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84e5a1db6a8aef3/Citi Services Job Simulation/"/>
    </mc:Choice>
  </mc:AlternateContent>
  <xr:revisionPtr revIDLastSave="0" documentId="8_{C5A5B58D-756B-4649-B6D4-8ECF12A2B1FA}" xr6:coauthVersionLast="47" xr6:coauthVersionMax="47" xr10:uidLastSave="{00000000-0000-0000-0000-000000000000}"/>
  <bookViews>
    <workbookView xWindow="-108" yWindow="-108" windowWidth="23256" windowHeight="12456" firstSheet="5" activeTab="7" xr2:uid="{72650B5B-6B69-4122-8A67-94E269C1021B}"/>
  </bookViews>
  <sheets>
    <sheet name="Sheet5" sheetId="15" r:id="rId1"/>
    <sheet name="Sheet6" sheetId="16" r:id="rId2"/>
    <sheet name="Sheet7" sheetId="17" r:id="rId3"/>
    <sheet name="Sheet1" sheetId="18" r:id="rId4"/>
    <sheet name="Sheet4" sheetId="20" r:id="rId5"/>
    <sheet name="I. Commercial Card Transactions" sheetId="8" r:id="rId6"/>
    <sheet name="I. Industry Data" sheetId="2" r:id="rId7"/>
    <sheet name="All charts" sheetId="9" r:id="rId8"/>
  </sheets>
  <definedNames>
    <definedName name="_xlnm._FilterDatabase" localSheetId="5" hidden="1">'I. Commercial Card Transactions'!$A$2:$L$5002</definedName>
  </definedNames>
  <calcPr calcId="181029"/>
  <pivotCaches>
    <pivotCache cacheId="0" r:id="rId9"/>
    <pivotCache cacheId="1" r:id="rId10"/>
    <pivotCache cacheId="2" r:id="rId11"/>
    <pivotCache cacheId="3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9" l="1"/>
  <c r="L3" i="9"/>
  <c r="Q3" i="9"/>
  <c r="G3" i="9"/>
  <c r="G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367" i="8"/>
  <c r="I368" i="8"/>
  <c r="I369" i="8"/>
  <c r="I370" i="8"/>
  <c r="I371" i="8"/>
  <c r="I372" i="8"/>
  <c r="I373" i="8"/>
  <c r="I374" i="8"/>
  <c r="I375" i="8"/>
  <c r="I376" i="8"/>
  <c r="I377" i="8"/>
  <c r="I378" i="8"/>
  <c r="I379" i="8"/>
  <c r="I380" i="8"/>
  <c r="I381" i="8"/>
  <c r="I382" i="8"/>
  <c r="I383" i="8"/>
  <c r="I384" i="8"/>
  <c r="I385" i="8"/>
  <c r="I386" i="8"/>
  <c r="I387" i="8"/>
  <c r="I388" i="8"/>
  <c r="I389" i="8"/>
  <c r="I390" i="8"/>
  <c r="I391" i="8"/>
  <c r="I392" i="8"/>
  <c r="I393" i="8"/>
  <c r="I394" i="8"/>
  <c r="I395" i="8"/>
  <c r="I396" i="8"/>
  <c r="I397" i="8"/>
  <c r="I398" i="8"/>
  <c r="I399" i="8"/>
  <c r="I400" i="8"/>
  <c r="I401" i="8"/>
  <c r="I402" i="8"/>
  <c r="I403" i="8"/>
  <c r="I404" i="8"/>
  <c r="I405" i="8"/>
  <c r="I406" i="8"/>
  <c r="I407" i="8"/>
  <c r="I408" i="8"/>
  <c r="I409" i="8"/>
  <c r="I410" i="8"/>
  <c r="I411" i="8"/>
  <c r="I412" i="8"/>
  <c r="I413" i="8"/>
  <c r="I414" i="8"/>
  <c r="I415" i="8"/>
  <c r="I416" i="8"/>
  <c r="I417" i="8"/>
  <c r="I418" i="8"/>
  <c r="I419" i="8"/>
  <c r="I420" i="8"/>
  <c r="I421" i="8"/>
  <c r="I422" i="8"/>
  <c r="I423" i="8"/>
  <c r="I424" i="8"/>
  <c r="I425" i="8"/>
  <c r="I426" i="8"/>
  <c r="I427" i="8"/>
  <c r="I428" i="8"/>
  <c r="I429" i="8"/>
  <c r="I430" i="8"/>
  <c r="I431" i="8"/>
  <c r="I432" i="8"/>
  <c r="I433" i="8"/>
  <c r="I434" i="8"/>
  <c r="I435" i="8"/>
  <c r="I436" i="8"/>
  <c r="I437" i="8"/>
  <c r="I438" i="8"/>
  <c r="I439" i="8"/>
  <c r="I440" i="8"/>
  <c r="I441" i="8"/>
  <c r="I442" i="8"/>
  <c r="I443" i="8"/>
  <c r="I444" i="8"/>
  <c r="I445" i="8"/>
  <c r="I446" i="8"/>
  <c r="I447" i="8"/>
  <c r="I448" i="8"/>
  <c r="I449" i="8"/>
  <c r="I450" i="8"/>
  <c r="I451" i="8"/>
  <c r="I452" i="8"/>
  <c r="I453" i="8"/>
  <c r="I454" i="8"/>
  <c r="I455" i="8"/>
  <c r="I456" i="8"/>
  <c r="I457" i="8"/>
  <c r="I458" i="8"/>
  <c r="I459" i="8"/>
  <c r="I460" i="8"/>
  <c r="I461" i="8"/>
  <c r="I462" i="8"/>
  <c r="I463" i="8"/>
  <c r="I464" i="8"/>
  <c r="I465" i="8"/>
  <c r="I466" i="8"/>
  <c r="I467" i="8"/>
  <c r="I468" i="8"/>
  <c r="I469" i="8"/>
  <c r="I470" i="8"/>
  <c r="I471" i="8"/>
  <c r="I472" i="8"/>
  <c r="I473" i="8"/>
  <c r="I474" i="8"/>
  <c r="I475" i="8"/>
  <c r="I476" i="8"/>
  <c r="I477" i="8"/>
  <c r="I478" i="8"/>
  <c r="I479" i="8"/>
  <c r="I480" i="8"/>
  <c r="I481" i="8"/>
  <c r="I482" i="8"/>
  <c r="I483" i="8"/>
  <c r="I484" i="8"/>
  <c r="I485" i="8"/>
  <c r="I486" i="8"/>
  <c r="I487" i="8"/>
  <c r="I488" i="8"/>
  <c r="I489" i="8"/>
  <c r="I490" i="8"/>
  <c r="I491" i="8"/>
  <c r="I492" i="8"/>
  <c r="I493" i="8"/>
  <c r="I494" i="8"/>
  <c r="I495" i="8"/>
  <c r="I496" i="8"/>
  <c r="I497" i="8"/>
  <c r="I498" i="8"/>
  <c r="I499" i="8"/>
  <c r="I500" i="8"/>
  <c r="I501" i="8"/>
  <c r="I502" i="8"/>
  <c r="I503" i="8"/>
  <c r="I504" i="8"/>
  <c r="I505" i="8"/>
  <c r="I506" i="8"/>
  <c r="I507" i="8"/>
  <c r="I508" i="8"/>
  <c r="I509" i="8"/>
  <c r="I510" i="8"/>
  <c r="I511" i="8"/>
  <c r="I512" i="8"/>
  <c r="I513" i="8"/>
  <c r="I514" i="8"/>
  <c r="I515" i="8"/>
  <c r="I516" i="8"/>
  <c r="I517" i="8"/>
  <c r="I518" i="8"/>
  <c r="I519" i="8"/>
  <c r="I520" i="8"/>
  <c r="I521" i="8"/>
  <c r="I522" i="8"/>
  <c r="I523" i="8"/>
  <c r="I524" i="8"/>
  <c r="I525" i="8"/>
  <c r="I526" i="8"/>
  <c r="I527" i="8"/>
  <c r="I528" i="8"/>
  <c r="I529" i="8"/>
  <c r="I530" i="8"/>
  <c r="I531" i="8"/>
  <c r="I532" i="8"/>
  <c r="I533" i="8"/>
  <c r="I534" i="8"/>
  <c r="I535" i="8"/>
  <c r="I536" i="8"/>
  <c r="I537" i="8"/>
  <c r="I538" i="8"/>
  <c r="I539" i="8"/>
  <c r="I540" i="8"/>
  <c r="I541" i="8"/>
  <c r="I542" i="8"/>
  <c r="I543" i="8"/>
  <c r="I544" i="8"/>
  <c r="I545" i="8"/>
  <c r="I546" i="8"/>
  <c r="I547" i="8"/>
  <c r="I548" i="8"/>
  <c r="I549" i="8"/>
  <c r="I550" i="8"/>
  <c r="I551" i="8"/>
  <c r="I552" i="8"/>
  <c r="I553" i="8"/>
  <c r="I554" i="8"/>
  <c r="I555" i="8"/>
  <c r="I556" i="8"/>
  <c r="I557" i="8"/>
  <c r="I558" i="8"/>
  <c r="I559" i="8"/>
  <c r="I560" i="8"/>
  <c r="I561" i="8"/>
  <c r="I562" i="8"/>
  <c r="I563" i="8"/>
  <c r="I564" i="8"/>
  <c r="I565" i="8"/>
  <c r="I566" i="8"/>
  <c r="I567" i="8"/>
  <c r="I568" i="8"/>
  <c r="I569" i="8"/>
  <c r="I570" i="8"/>
  <c r="I571" i="8"/>
  <c r="I572" i="8"/>
  <c r="I573" i="8"/>
  <c r="I574" i="8"/>
  <c r="I575" i="8"/>
  <c r="I576" i="8"/>
  <c r="I577" i="8"/>
  <c r="I578" i="8"/>
  <c r="I579" i="8"/>
  <c r="I580" i="8"/>
  <c r="I581" i="8"/>
  <c r="I582" i="8"/>
  <c r="I583" i="8"/>
  <c r="I584" i="8"/>
  <c r="I585" i="8"/>
  <c r="I586" i="8"/>
  <c r="I587" i="8"/>
  <c r="I588" i="8"/>
  <c r="I589" i="8"/>
  <c r="I590" i="8"/>
  <c r="I591" i="8"/>
  <c r="I592" i="8"/>
  <c r="I593" i="8"/>
  <c r="I594" i="8"/>
  <c r="I595" i="8"/>
  <c r="I596" i="8"/>
  <c r="I597" i="8"/>
  <c r="I598" i="8"/>
  <c r="I599" i="8"/>
  <c r="I600" i="8"/>
  <c r="I601" i="8"/>
  <c r="I602" i="8"/>
  <c r="I603" i="8"/>
  <c r="I604" i="8"/>
  <c r="I605" i="8"/>
  <c r="I606" i="8"/>
  <c r="I607" i="8"/>
  <c r="I608" i="8"/>
  <c r="I609" i="8"/>
  <c r="I610" i="8"/>
  <c r="I611" i="8"/>
  <c r="I612" i="8"/>
  <c r="I613" i="8"/>
  <c r="I614" i="8"/>
  <c r="I615" i="8"/>
  <c r="I616" i="8"/>
  <c r="I617" i="8"/>
  <c r="I618" i="8"/>
  <c r="I619" i="8"/>
  <c r="I620" i="8"/>
  <c r="I621" i="8"/>
  <c r="I622" i="8"/>
  <c r="I623" i="8"/>
  <c r="I624" i="8"/>
  <c r="I625" i="8"/>
  <c r="I626" i="8"/>
  <c r="I627" i="8"/>
  <c r="I628" i="8"/>
  <c r="I629" i="8"/>
  <c r="I630" i="8"/>
  <c r="I631" i="8"/>
  <c r="I632" i="8"/>
  <c r="I633" i="8"/>
  <c r="I634" i="8"/>
  <c r="I635" i="8"/>
  <c r="I636" i="8"/>
  <c r="I637" i="8"/>
  <c r="I638" i="8"/>
  <c r="I639" i="8"/>
  <c r="I640" i="8"/>
  <c r="I641" i="8"/>
  <c r="I642" i="8"/>
  <c r="I643" i="8"/>
  <c r="I644" i="8"/>
  <c r="I645" i="8"/>
  <c r="I646" i="8"/>
  <c r="I647" i="8"/>
  <c r="I648" i="8"/>
  <c r="I649" i="8"/>
  <c r="I650" i="8"/>
  <c r="I651" i="8"/>
  <c r="I652" i="8"/>
  <c r="I653" i="8"/>
  <c r="I654" i="8"/>
  <c r="I655" i="8"/>
  <c r="I656" i="8"/>
  <c r="I657" i="8"/>
  <c r="I658" i="8"/>
  <c r="I659" i="8"/>
  <c r="I660" i="8"/>
  <c r="I661" i="8"/>
  <c r="I662" i="8"/>
  <c r="I663" i="8"/>
  <c r="I664" i="8"/>
  <c r="I665" i="8"/>
  <c r="I666" i="8"/>
  <c r="I667" i="8"/>
  <c r="I668" i="8"/>
  <c r="I669" i="8"/>
  <c r="I670" i="8"/>
  <c r="I671" i="8"/>
  <c r="I672" i="8"/>
  <c r="I673" i="8"/>
  <c r="I674" i="8"/>
  <c r="I675" i="8"/>
  <c r="I676" i="8"/>
  <c r="I677" i="8"/>
  <c r="I678" i="8"/>
  <c r="I679" i="8"/>
  <c r="I680" i="8"/>
  <c r="I681" i="8"/>
  <c r="I682" i="8"/>
  <c r="I683" i="8"/>
  <c r="I684" i="8"/>
  <c r="I685" i="8"/>
  <c r="I686" i="8"/>
  <c r="I687" i="8"/>
  <c r="I688" i="8"/>
  <c r="I689" i="8"/>
  <c r="I690" i="8"/>
  <c r="I691" i="8"/>
  <c r="I692" i="8"/>
  <c r="I693" i="8"/>
  <c r="I694" i="8"/>
  <c r="I695" i="8"/>
  <c r="I696" i="8"/>
  <c r="I697" i="8"/>
  <c r="I698" i="8"/>
  <c r="I699" i="8"/>
  <c r="I700" i="8"/>
  <c r="I701" i="8"/>
  <c r="I702" i="8"/>
  <c r="I703" i="8"/>
  <c r="I704" i="8"/>
  <c r="I705" i="8"/>
  <c r="I706" i="8"/>
  <c r="I707" i="8"/>
  <c r="I708" i="8"/>
  <c r="I709" i="8"/>
  <c r="I710" i="8"/>
  <c r="I711" i="8"/>
  <c r="I712" i="8"/>
  <c r="I713" i="8"/>
  <c r="I714" i="8"/>
  <c r="I715" i="8"/>
  <c r="I716" i="8"/>
  <c r="I717" i="8"/>
  <c r="I718" i="8"/>
  <c r="I719" i="8"/>
  <c r="I720" i="8"/>
  <c r="I721" i="8"/>
  <c r="I722" i="8"/>
  <c r="I723" i="8"/>
  <c r="I724" i="8"/>
  <c r="I725" i="8"/>
  <c r="I726" i="8"/>
  <c r="I727" i="8"/>
  <c r="I728" i="8"/>
  <c r="I729" i="8"/>
  <c r="I730" i="8"/>
  <c r="I731" i="8"/>
  <c r="I732" i="8"/>
  <c r="I733" i="8"/>
  <c r="I734" i="8"/>
  <c r="I735" i="8"/>
  <c r="I736" i="8"/>
  <c r="I737" i="8"/>
  <c r="I738" i="8"/>
  <c r="I739" i="8"/>
  <c r="I740" i="8"/>
  <c r="I741" i="8"/>
  <c r="I742" i="8"/>
  <c r="I743" i="8"/>
  <c r="I744" i="8"/>
  <c r="I745" i="8"/>
  <c r="I746" i="8"/>
  <c r="I747" i="8"/>
  <c r="I748" i="8"/>
  <c r="I749" i="8"/>
  <c r="I750" i="8"/>
  <c r="I751" i="8"/>
  <c r="I752" i="8"/>
  <c r="I753" i="8"/>
  <c r="I754" i="8"/>
  <c r="I755" i="8"/>
  <c r="I756" i="8"/>
  <c r="I757" i="8"/>
  <c r="I758" i="8"/>
  <c r="I759" i="8"/>
  <c r="I760" i="8"/>
  <c r="I761" i="8"/>
  <c r="I762" i="8"/>
  <c r="I763" i="8"/>
  <c r="I764" i="8"/>
  <c r="I765" i="8"/>
  <c r="I766" i="8"/>
  <c r="I767" i="8"/>
  <c r="I768" i="8"/>
  <c r="I769" i="8"/>
  <c r="I770" i="8"/>
  <c r="I771" i="8"/>
  <c r="I772" i="8"/>
  <c r="I773" i="8"/>
  <c r="I774" i="8"/>
  <c r="I775" i="8"/>
  <c r="I776" i="8"/>
  <c r="I777" i="8"/>
  <c r="I778" i="8"/>
  <c r="I779" i="8"/>
  <c r="I780" i="8"/>
  <c r="I781" i="8"/>
  <c r="I782" i="8"/>
  <c r="I783" i="8"/>
  <c r="I784" i="8"/>
  <c r="I785" i="8"/>
  <c r="I786" i="8"/>
  <c r="I787" i="8"/>
  <c r="I788" i="8"/>
  <c r="I789" i="8"/>
  <c r="I790" i="8"/>
  <c r="I791" i="8"/>
  <c r="I792" i="8"/>
  <c r="I793" i="8"/>
  <c r="I794" i="8"/>
  <c r="I795" i="8"/>
  <c r="I796" i="8"/>
  <c r="I797" i="8"/>
  <c r="I798" i="8"/>
  <c r="I799" i="8"/>
  <c r="I800" i="8"/>
  <c r="I801" i="8"/>
  <c r="I802" i="8"/>
  <c r="I803" i="8"/>
  <c r="I804" i="8"/>
  <c r="I805" i="8"/>
  <c r="I806" i="8"/>
  <c r="I807" i="8"/>
  <c r="I808" i="8"/>
  <c r="I809" i="8"/>
  <c r="I810" i="8"/>
  <c r="I811" i="8"/>
  <c r="I812" i="8"/>
  <c r="I813" i="8"/>
  <c r="I814" i="8"/>
  <c r="I815" i="8"/>
  <c r="I816" i="8"/>
  <c r="I817" i="8"/>
  <c r="I818" i="8"/>
  <c r="I819" i="8"/>
  <c r="I820" i="8"/>
  <c r="I821" i="8"/>
  <c r="I822" i="8"/>
  <c r="I823" i="8"/>
  <c r="I824" i="8"/>
  <c r="I825" i="8"/>
  <c r="I826" i="8"/>
  <c r="I827" i="8"/>
  <c r="I828" i="8"/>
  <c r="I829" i="8"/>
  <c r="I830" i="8"/>
  <c r="I831" i="8"/>
  <c r="I832" i="8"/>
  <c r="I833" i="8"/>
  <c r="I834" i="8"/>
  <c r="I835" i="8"/>
  <c r="I836" i="8"/>
  <c r="I837" i="8"/>
  <c r="I838" i="8"/>
  <c r="I839" i="8"/>
  <c r="I840" i="8"/>
  <c r="I841" i="8"/>
  <c r="I842" i="8"/>
  <c r="I843" i="8"/>
  <c r="I844" i="8"/>
  <c r="I845" i="8"/>
  <c r="I846" i="8"/>
  <c r="I847" i="8"/>
  <c r="I848" i="8"/>
  <c r="I849" i="8"/>
  <c r="I850" i="8"/>
  <c r="I851" i="8"/>
  <c r="I852" i="8"/>
  <c r="I853" i="8"/>
  <c r="I854" i="8"/>
  <c r="I855" i="8"/>
  <c r="I856" i="8"/>
  <c r="I857" i="8"/>
  <c r="I858" i="8"/>
  <c r="I859" i="8"/>
  <c r="I860" i="8"/>
  <c r="I861" i="8"/>
  <c r="I862" i="8"/>
  <c r="I863" i="8"/>
  <c r="I864" i="8"/>
  <c r="I865" i="8"/>
  <c r="I866" i="8"/>
  <c r="I867" i="8"/>
  <c r="I868" i="8"/>
  <c r="I869" i="8"/>
  <c r="I870" i="8"/>
  <c r="I871" i="8"/>
  <c r="I872" i="8"/>
  <c r="I873" i="8"/>
  <c r="I874" i="8"/>
  <c r="I875" i="8"/>
  <c r="I876" i="8"/>
  <c r="I877" i="8"/>
  <c r="I878" i="8"/>
  <c r="I879" i="8"/>
  <c r="I880" i="8"/>
  <c r="I881" i="8"/>
  <c r="I882" i="8"/>
  <c r="I883" i="8"/>
  <c r="I884" i="8"/>
  <c r="I885" i="8"/>
  <c r="I886" i="8"/>
  <c r="I887" i="8"/>
  <c r="I888" i="8"/>
  <c r="I889" i="8"/>
  <c r="I890" i="8"/>
  <c r="I891" i="8"/>
  <c r="I892" i="8"/>
  <c r="I893" i="8"/>
  <c r="I894" i="8"/>
  <c r="I895" i="8"/>
  <c r="I896" i="8"/>
  <c r="I897" i="8"/>
  <c r="I898" i="8"/>
  <c r="I899" i="8"/>
  <c r="I900" i="8"/>
  <c r="I901" i="8"/>
  <c r="I902" i="8"/>
  <c r="I903" i="8"/>
  <c r="I904" i="8"/>
  <c r="I905" i="8"/>
  <c r="I906" i="8"/>
  <c r="I907" i="8"/>
  <c r="I908" i="8"/>
  <c r="I909" i="8"/>
  <c r="I910" i="8"/>
  <c r="I911" i="8"/>
  <c r="I912" i="8"/>
  <c r="I913" i="8"/>
  <c r="I914" i="8"/>
  <c r="I915" i="8"/>
  <c r="I916" i="8"/>
  <c r="I917" i="8"/>
  <c r="I918" i="8"/>
  <c r="I919" i="8"/>
  <c r="I920" i="8"/>
  <c r="I921" i="8"/>
  <c r="I922" i="8"/>
  <c r="I923" i="8"/>
  <c r="I924" i="8"/>
  <c r="I925" i="8"/>
  <c r="I926" i="8"/>
  <c r="I927" i="8"/>
  <c r="I928" i="8"/>
  <c r="I929" i="8"/>
  <c r="I930" i="8"/>
  <c r="I931" i="8"/>
  <c r="I932" i="8"/>
  <c r="I933" i="8"/>
  <c r="I934" i="8"/>
  <c r="I935" i="8"/>
  <c r="I936" i="8"/>
  <c r="I937" i="8"/>
  <c r="I938" i="8"/>
  <c r="I939" i="8"/>
  <c r="I940" i="8"/>
  <c r="I941" i="8"/>
  <c r="I942" i="8"/>
  <c r="I943" i="8"/>
  <c r="I944" i="8"/>
  <c r="I945" i="8"/>
  <c r="I946" i="8"/>
  <c r="I947" i="8"/>
  <c r="I948" i="8"/>
  <c r="I949" i="8"/>
  <c r="I950" i="8"/>
  <c r="I951" i="8"/>
  <c r="I952" i="8"/>
  <c r="I953" i="8"/>
  <c r="I954" i="8"/>
  <c r="I955" i="8"/>
  <c r="I956" i="8"/>
  <c r="I957" i="8"/>
  <c r="I958" i="8"/>
  <c r="I959" i="8"/>
  <c r="I960" i="8"/>
  <c r="I961" i="8"/>
  <c r="I962" i="8"/>
  <c r="I963" i="8"/>
  <c r="I964" i="8"/>
  <c r="I965" i="8"/>
  <c r="I966" i="8"/>
  <c r="I967" i="8"/>
  <c r="I968" i="8"/>
  <c r="I969" i="8"/>
  <c r="I970" i="8"/>
  <c r="I971" i="8"/>
  <c r="I972" i="8"/>
  <c r="I973" i="8"/>
  <c r="I974" i="8"/>
  <c r="I975" i="8"/>
  <c r="I976" i="8"/>
  <c r="I977" i="8"/>
  <c r="I978" i="8"/>
  <c r="I979" i="8"/>
  <c r="I980" i="8"/>
  <c r="I981" i="8"/>
  <c r="I982" i="8"/>
  <c r="I983" i="8"/>
  <c r="I984" i="8"/>
  <c r="I985" i="8"/>
  <c r="I986" i="8"/>
  <c r="I987" i="8"/>
  <c r="I988" i="8"/>
  <c r="I989" i="8"/>
  <c r="I990" i="8"/>
  <c r="I991" i="8"/>
  <c r="I992" i="8"/>
  <c r="I993" i="8"/>
  <c r="I994" i="8"/>
  <c r="I995" i="8"/>
  <c r="I996" i="8"/>
  <c r="I997" i="8"/>
  <c r="I998" i="8"/>
  <c r="I999" i="8"/>
  <c r="I1000" i="8"/>
  <c r="I1001" i="8"/>
  <c r="I1002" i="8"/>
  <c r="I1003" i="8"/>
  <c r="I1004" i="8"/>
  <c r="I1005" i="8"/>
  <c r="I1006" i="8"/>
  <c r="I1007" i="8"/>
  <c r="I1008" i="8"/>
  <c r="I1009" i="8"/>
  <c r="I1010" i="8"/>
  <c r="I1011" i="8"/>
  <c r="I1012" i="8"/>
  <c r="I1013" i="8"/>
  <c r="I1014" i="8"/>
  <c r="I1015" i="8"/>
  <c r="I1016" i="8"/>
  <c r="I1017" i="8"/>
  <c r="I1018" i="8"/>
  <c r="I1019" i="8"/>
  <c r="I1020" i="8"/>
  <c r="I1021" i="8"/>
  <c r="I1022" i="8"/>
  <c r="I1023" i="8"/>
  <c r="I1024" i="8"/>
  <c r="I1025" i="8"/>
  <c r="I1026" i="8"/>
  <c r="I1027" i="8"/>
  <c r="I1028" i="8"/>
  <c r="I1029" i="8"/>
  <c r="I1030" i="8"/>
  <c r="I1031" i="8"/>
  <c r="I1032" i="8"/>
  <c r="I1033" i="8"/>
  <c r="I1034" i="8"/>
  <c r="I1035" i="8"/>
  <c r="I1036" i="8"/>
  <c r="I1037" i="8"/>
  <c r="I1038" i="8"/>
  <c r="I1039" i="8"/>
  <c r="I1040" i="8"/>
  <c r="I1041" i="8"/>
  <c r="I1042" i="8"/>
  <c r="I1043" i="8"/>
  <c r="I1044" i="8"/>
  <c r="I1045" i="8"/>
  <c r="I1046" i="8"/>
  <c r="I1047" i="8"/>
  <c r="I1048" i="8"/>
  <c r="I1049" i="8"/>
  <c r="I1050" i="8"/>
  <c r="I1051" i="8"/>
  <c r="I1052" i="8"/>
  <c r="I1053" i="8"/>
  <c r="I1054" i="8"/>
  <c r="I1055" i="8"/>
  <c r="I1056" i="8"/>
  <c r="I1057" i="8"/>
  <c r="I1058" i="8"/>
  <c r="I1059" i="8"/>
  <c r="I1060" i="8"/>
  <c r="I1061" i="8"/>
  <c r="I1062" i="8"/>
  <c r="I1063" i="8"/>
  <c r="I1064" i="8"/>
  <c r="I1065" i="8"/>
  <c r="I1066" i="8"/>
  <c r="I1067" i="8"/>
  <c r="I1068" i="8"/>
  <c r="I1069" i="8"/>
  <c r="I1070" i="8"/>
  <c r="I1071" i="8"/>
  <c r="I1072" i="8"/>
  <c r="I1073" i="8"/>
  <c r="I1074" i="8"/>
  <c r="I1075" i="8"/>
  <c r="I1076" i="8"/>
  <c r="I1077" i="8"/>
  <c r="I1078" i="8"/>
  <c r="I1079" i="8"/>
  <c r="I1080" i="8"/>
  <c r="I1081" i="8"/>
  <c r="I1082" i="8"/>
  <c r="I1083" i="8"/>
  <c r="I1084" i="8"/>
  <c r="I1085" i="8"/>
  <c r="I1086" i="8"/>
  <c r="I1087" i="8"/>
  <c r="I1088" i="8"/>
  <c r="I1089" i="8"/>
  <c r="I1090" i="8"/>
  <c r="I1091" i="8"/>
  <c r="I1092" i="8"/>
  <c r="I1093" i="8"/>
  <c r="I1094" i="8"/>
  <c r="I1095" i="8"/>
  <c r="I1096" i="8"/>
  <c r="I1097" i="8"/>
  <c r="I1098" i="8"/>
  <c r="I1099" i="8"/>
  <c r="I1100" i="8"/>
  <c r="I1101" i="8"/>
  <c r="I1102" i="8"/>
  <c r="I1103" i="8"/>
  <c r="I1104" i="8"/>
  <c r="I1105" i="8"/>
  <c r="I1106" i="8"/>
  <c r="I1107" i="8"/>
  <c r="I1108" i="8"/>
  <c r="I1109" i="8"/>
  <c r="I1110" i="8"/>
  <c r="I1111" i="8"/>
  <c r="I1112" i="8"/>
  <c r="I1113" i="8"/>
  <c r="I1114" i="8"/>
  <c r="I1115" i="8"/>
  <c r="I1116" i="8"/>
  <c r="I1117" i="8"/>
  <c r="I1118" i="8"/>
  <c r="I1119" i="8"/>
  <c r="I1120" i="8"/>
  <c r="I1121" i="8"/>
  <c r="I1122" i="8"/>
  <c r="I1123" i="8"/>
  <c r="I1124" i="8"/>
  <c r="I1125" i="8"/>
  <c r="I1126" i="8"/>
  <c r="I1127" i="8"/>
  <c r="I1128" i="8"/>
  <c r="I1129" i="8"/>
  <c r="I1130" i="8"/>
  <c r="I1131" i="8"/>
  <c r="I1132" i="8"/>
  <c r="I1133" i="8"/>
  <c r="I1134" i="8"/>
  <c r="I1135" i="8"/>
  <c r="I1136" i="8"/>
  <c r="I1137" i="8"/>
  <c r="I1138" i="8"/>
  <c r="I1139" i="8"/>
  <c r="I1140" i="8"/>
  <c r="I1141" i="8"/>
  <c r="I1142" i="8"/>
  <c r="I1143" i="8"/>
  <c r="I1144" i="8"/>
  <c r="I1145" i="8"/>
  <c r="I1146" i="8"/>
  <c r="I1147" i="8"/>
  <c r="I1148" i="8"/>
  <c r="I1149" i="8"/>
  <c r="I1150" i="8"/>
  <c r="I1151" i="8"/>
  <c r="I1152" i="8"/>
  <c r="I1153" i="8"/>
  <c r="I1154" i="8"/>
  <c r="I1155" i="8"/>
  <c r="I1156" i="8"/>
  <c r="I1157" i="8"/>
  <c r="I1158" i="8"/>
  <c r="I1159" i="8"/>
  <c r="I1160" i="8"/>
  <c r="I1161" i="8"/>
  <c r="I1162" i="8"/>
  <c r="I1163" i="8"/>
  <c r="I1164" i="8"/>
  <c r="I1165" i="8"/>
  <c r="I1166" i="8"/>
  <c r="I1167" i="8"/>
  <c r="I1168" i="8"/>
  <c r="I1169" i="8"/>
  <c r="I1170" i="8"/>
  <c r="I1171" i="8"/>
  <c r="I1172" i="8"/>
  <c r="I1173" i="8"/>
  <c r="I1174" i="8"/>
  <c r="I1175" i="8"/>
  <c r="I1176" i="8"/>
  <c r="I1177" i="8"/>
  <c r="I1178" i="8"/>
  <c r="I1179" i="8"/>
  <c r="I1180" i="8"/>
  <c r="I1181" i="8"/>
  <c r="I1182" i="8"/>
  <c r="I1183" i="8"/>
  <c r="I1184" i="8"/>
  <c r="I1185" i="8"/>
  <c r="I1186" i="8"/>
  <c r="I1187" i="8"/>
  <c r="I1188" i="8"/>
  <c r="I1189" i="8"/>
  <c r="I1190" i="8"/>
  <c r="I1191" i="8"/>
  <c r="I1192" i="8"/>
  <c r="I1193" i="8"/>
  <c r="I1194" i="8"/>
  <c r="I1195" i="8"/>
  <c r="I1196" i="8"/>
  <c r="I1197" i="8"/>
  <c r="I1198" i="8"/>
  <c r="I1199" i="8"/>
  <c r="I1200" i="8"/>
  <c r="I1201" i="8"/>
  <c r="I1202" i="8"/>
  <c r="I1203" i="8"/>
  <c r="I1204" i="8"/>
  <c r="I1205" i="8"/>
  <c r="I1206" i="8"/>
  <c r="I1207" i="8"/>
  <c r="I1208" i="8"/>
  <c r="I1209" i="8"/>
  <c r="I1210" i="8"/>
  <c r="I1211" i="8"/>
  <c r="I1212" i="8"/>
  <c r="I1213" i="8"/>
  <c r="I1214" i="8"/>
  <c r="I1215" i="8"/>
  <c r="I1216" i="8"/>
  <c r="I1217" i="8"/>
  <c r="I1218" i="8"/>
  <c r="I1219" i="8"/>
  <c r="I1220" i="8"/>
  <c r="I1221" i="8"/>
  <c r="I1222" i="8"/>
  <c r="I1223" i="8"/>
  <c r="I1224" i="8"/>
  <c r="I1225" i="8"/>
  <c r="I1226" i="8"/>
  <c r="I1227" i="8"/>
  <c r="I1228" i="8"/>
  <c r="I1229" i="8"/>
  <c r="I1230" i="8"/>
  <c r="I1231" i="8"/>
  <c r="I1232" i="8"/>
  <c r="I1233" i="8"/>
  <c r="I1234" i="8"/>
  <c r="I1235" i="8"/>
  <c r="I1236" i="8"/>
  <c r="I1237" i="8"/>
  <c r="I1238" i="8"/>
  <c r="I1239" i="8"/>
  <c r="I1240" i="8"/>
  <c r="I1241" i="8"/>
  <c r="I1242" i="8"/>
  <c r="I1243" i="8"/>
  <c r="I1244" i="8"/>
  <c r="I1245" i="8"/>
  <c r="I1246" i="8"/>
  <c r="I1247" i="8"/>
  <c r="I1248" i="8"/>
  <c r="I1249" i="8"/>
  <c r="I1250" i="8"/>
  <c r="I1251" i="8"/>
  <c r="I1252" i="8"/>
  <c r="I1253" i="8"/>
  <c r="I1254" i="8"/>
  <c r="I1255" i="8"/>
  <c r="I1256" i="8"/>
  <c r="I1257" i="8"/>
  <c r="I1258" i="8"/>
  <c r="I1259" i="8"/>
  <c r="I1260" i="8"/>
  <c r="I1261" i="8"/>
  <c r="I1262" i="8"/>
  <c r="I1263" i="8"/>
  <c r="I1264" i="8"/>
  <c r="I1265" i="8"/>
  <c r="I1266" i="8"/>
  <c r="I1267" i="8"/>
  <c r="I1268" i="8"/>
  <c r="I1269" i="8"/>
  <c r="I1270" i="8"/>
  <c r="I1271" i="8"/>
  <c r="I1272" i="8"/>
  <c r="I1273" i="8"/>
  <c r="I1274" i="8"/>
  <c r="I1275" i="8"/>
  <c r="I1276" i="8"/>
  <c r="I1277" i="8"/>
  <c r="I1278" i="8"/>
  <c r="I1279" i="8"/>
  <c r="I1280" i="8"/>
  <c r="I1281" i="8"/>
  <c r="I1282" i="8"/>
  <c r="I1283" i="8"/>
  <c r="I1284" i="8"/>
  <c r="I1285" i="8"/>
  <c r="I1286" i="8"/>
  <c r="I1287" i="8"/>
  <c r="I1288" i="8"/>
  <c r="I1289" i="8"/>
  <c r="I1290" i="8"/>
  <c r="I1291" i="8"/>
  <c r="I1292" i="8"/>
  <c r="I1293" i="8"/>
  <c r="I1294" i="8"/>
  <c r="I1295" i="8"/>
  <c r="I1296" i="8"/>
  <c r="I1297" i="8"/>
  <c r="I1298" i="8"/>
  <c r="I1299" i="8"/>
  <c r="I1300" i="8"/>
  <c r="I1301" i="8"/>
  <c r="I1302" i="8"/>
  <c r="I1303" i="8"/>
  <c r="I1304" i="8"/>
  <c r="I1305" i="8"/>
  <c r="I1306" i="8"/>
  <c r="I1307" i="8"/>
  <c r="I1308" i="8"/>
  <c r="I1309" i="8"/>
  <c r="I1310" i="8"/>
  <c r="I1311" i="8"/>
  <c r="I1312" i="8"/>
  <c r="I1313" i="8"/>
  <c r="I1314" i="8"/>
  <c r="I1315" i="8"/>
  <c r="I1316" i="8"/>
  <c r="I1317" i="8"/>
  <c r="I1318" i="8"/>
  <c r="I1319" i="8"/>
  <c r="I1320" i="8"/>
  <c r="I1321" i="8"/>
  <c r="I1322" i="8"/>
  <c r="I1323" i="8"/>
  <c r="I1324" i="8"/>
  <c r="I1325" i="8"/>
  <c r="I1326" i="8"/>
  <c r="I1327" i="8"/>
  <c r="I1328" i="8"/>
  <c r="I1329" i="8"/>
  <c r="I1330" i="8"/>
  <c r="I1331" i="8"/>
  <c r="I1332" i="8"/>
  <c r="I1333" i="8"/>
  <c r="I1334" i="8"/>
  <c r="I1335" i="8"/>
  <c r="I1336" i="8"/>
  <c r="I1337" i="8"/>
  <c r="I1338" i="8"/>
  <c r="I1339" i="8"/>
  <c r="I1340" i="8"/>
  <c r="I1341" i="8"/>
  <c r="I1342" i="8"/>
  <c r="I1343" i="8"/>
  <c r="I1344" i="8"/>
  <c r="I1345" i="8"/>
  <c r="I1346" i="8"/>
  <c r="I1347" i="8"/>
  <c r="I1348" i="8"/>
  <c r="I1349" i="8"/>
  <c r="I1350" i="8"/>
  <c r="I1351" i="8"/>
  <c r="I1352" i="8"/>
  <c r="I1353" i="8"/>
  <c r="I1354" i="8"/>
  <c r="I1355" i="8"/>
  <c r="I1356" i="8"/>
  <c r="I1357" i="8"/>
  <c r="I1358" i="8"/>
  <c r="I1359" i="8"/>
  <c r="I1360" i="8"/>
  <c r="I1361" i="8"/>
  <c r="I1362" i="8"/>
  <c r="I1363" i="8"/>
  <c r="I1364" i="8"/>
  <c r="I1365" i="8"/>
  <c r="I1366" i="8"/>
  <c r="I1367" i="8"/>
  <c r="I1368" i="8"/>
  <c r="I1369" i="8"/>
  <c r="I1370" i="8"/>
  <c r="I1371" i="8"/>
  <c r="I1372" i="8"/>
  <c r="I1373" i="8"/>
  <c r="I1374" i="8"/>
  <c r="I1375" i="8"/>
  <c r="I1376" i="8"/>
  <c r="I1377" i="8"/>
  <c r="I1378" i="8"/>
  <c r="I1379" i="8"/>
  <c r="I1380" i="8"/>
  <c r="I1381" i="8"/>
  <c r="I1382" i="8"/>
  <c r="I1383" i="8"/>
  <c r="I1384" i="8"/>
  <c r="I1385" i="8"/>
  <c r="I1386" i="8"/>
  <c r="I1387" i="8"/>
  <c r="I1388" i="8"/>
  <c r="I1389" i="8"/>
  <c r="I1390" i="8"/>
  <c r="I1391" i="8"/>
  <c r="I1392" i="8"/>
  <c r="I1393" i="8"/>
  <c r="I1394" i="8"/>
  <c r="I1395" i="8"/>
  <c r="I1396" i="8"/>
  <c r="I1397" i="8"/>
  <c r="I1398" i="8"/>
  <c r="I1399" i="8"/>
  <c r="I1400" i="8"/>
  <c r="I1401" i="8"/>
  <c r="I1402" i="8"/>
  <c r="I1403" i="8"/>
  <c r="I1404" i="8"/>
  <c r="I1405" i="8"/>
  <c r="I1406" i="8"/>
  <c r="I1407" i="8"/>
  <c r="I1408" i="8"/>
  <c r="I1409" i="8"/>
  <c r="I1410" i="8"/>
  <c r="I1411" i="8"/>
  <c r="I1412" i="8"/>
  <c r="I1413" i="8"/>
  <c r="I1414" i="8"/>
  <c r="I1415" i="8"/>
  <c r="I1416" i="8"/>
  <c r="I1417" i="8"/>
  <c r="I1418" i="8"/>
  <c r="I1419" i="8"/>
  <c r="I1420" i="8"/>
  <c r="I1421" i="8"/>
  <c r="I1422" i="8"/>
  <c r="I1423" i="8"/>
  <c r="I1424" i="8"/>
  <c r="I1425" i="8"/>
  <c r="I1426" i="8"/>
  <c r="I1427" i="8"/>
  <c r="I1428" i="8"/>
  <c r="I1429" i="8"/>
  <c r="I1430" i="8"/>
  <c r="I1431" i="8"/>
  <c r="I1432" i="8"/>
  <c r="I1433" i="8"/>
  <c r="I1434" i="8"/>
  <c r="I1435" i="8"/>
  <c r="I1436" i="8"/>
  <c r="I1437" i="8"/>
  <c r="I1438" i="8"/>
  <c r="I1439" i="8"/>
  <c r="I1440" i="8"/>
  <c r="I1441" i="8"/>
  <c r="I1442" i="8"/>
  <c r="I1443" i="8"/>
  <c r="I1444" i="8"/>
  <c r="I1445" i="8"/>
  <c r="I1446" i="8"/>
  <c r="I1447" i="8"/>
  <c r="I1448" i="8"/>
  <c r="I1449" i="8"/>
  <c r="I1450" i="8"/>
  <c r="I1451" i="8"/>
  <c r="I1452" i="8"/>
  <c r="I1453" i="8"/>
  <c r="I1454" i="8"/>
  <c r="I1455" i="8"/>
  <c r="I1456" i="8"/>
  <c r="I1457" i="8"/>
  <c r="I1458" i="8"/>
  <c r="I1459" i="8"/>
  <c r="I1460" i="8"/>
  <c r="I1461" i="8"/>
  <c r="I1462" i="8"/>
  <c r="I1463" i="8"/>
  <c r="I1464" i="8"/>
  <c r="I1465" i="8"/>
  <c r="I1466" i="8"/>
  <c r="I1467" i="8"/>
  <c r="I1468" i="8"/>
  <c r="I1469" i="8"/>
  <c r="I1470" i="8"/>
  <c r="I1471" i="8"/>
  <c r="I1472" i="8"/>
  <c r="I1473" i="8"/>
  <c r="I1474" i="8"/>
  <c r="I1475" i="8"/>
  <c r="I1476" i="8"/>
  <c r="I1477" i="8"/>
  <c r="I1478" i="8"/>
  <c r="I1479" i="8"/>
  <c r="I1480" i="8"/>
  <c r="I1481" i="8"/>
  <c r="I1482" i="8"/>
  <c r="I1483" i="8"/>
  <c r="I1484" i="8"/>
  <c r="I1485" i="8"/>
  <c r="I1486" i="8"/>
  <c r="I1487" i="8"/>
  <c r="I1488" i="8"/>
  <c r="I1489" i="8"/>
  <c r="I1490" i="8"/>
  <c r="I1491" i="8"/>
  <c r="I1492" i="8"/>
  <c r="I1493" i="8"/>
  <c r="I1494" i="8"/>
  <c r="I1495" i="8"/>
  <c r="I1496" i="8"/>
  <c r="I1497" i="8"/>
  <c r="I1498" i="8"/>
  <c r="I1499" i="8"/>
  <c r="I1500" i="8"/>
  <c r="I1501" i="8"/>
  <c r="I1502" i="8"/>
  <c r="I1503" i="8"/>
  <c r="I1504" i="8"/>
  <c r="I1505" i="8"/>
  <c r="I1506" i="8"/>
  <c r="I1507" i="8"/>
  <c r="I1508" i="8"/>
  <c r="I1509" i="8"/>
  <c r="I1510" i="8"/>
  <c r="I1511" i="8"/>
  <c r="I1512" i="8"/>
  <c r="I1513" i="8"/>
  <c r="I1514" i="8"/>
  <c r="I1515" i="8"/>
  <c r="I1516" i="8"/>
  <c r="I1517" i="8"/>
  <c r="I1518" i="8"/>
  <c r="I1519" i="8"/>
  <c r="I1520" i="8"/>
  <c r="I1521" i="8"/>
  <c r="I1522" i="8"/>
  <c r="I1523" i="8"/>
  <c r="I1524" i="8"/>
  <c r="I1525" i="8"/>
  <c r="I1526" i="8"/>
  <c r="I1527" i="8"/>
  <c r="I1528" i="8"/>
  <c r="I1529" i="8"/>
  <c r="I1530" i="8"/>
  <c r="I1531" i="8"/>
  <c r="I1532" i="8"/>
  <c r="I1533" i="8"/>
  <c r="I1534" i="8"/>
  <c r="I1535" i="8"/>
  <c r="I1536" i="8"/>
  <c r="I1537" i="8"/>
  <c r="I1538" i="8"/>
  <c r="I1539" i="8"/>
  <c r="I1540" i="8"/>
  <c r="I1541" i="8"/>
  <c r="I1542" i="8"/>
  <c r="I1543" i="8"/>
  <c r="I1544" i="8"/>
  <c r="I1545" i="8"/>
  <c r="I1546" i="8"/>
  <c r="I1547" i="8"/>
  <c r="I1548" i="8"/>
  <c r="I1549" i="8"/>
  <c r="I1550" i="8"/>
  <c r="I1551" i="8"/>
  <c r="I1552" i="8"/>
  <c r="I1553" i="8"/>
  <c r="I1554" i="8"/>
  <c r="I1555" i="8"/>
  <c r="I1556" i="8"/>
  <c r="I1557" i="8"/>
  <c r="I1558" i="8"/>
  <c r="I1559" i="8"/>
  <c r="I1560" i="8"/>
  <c r="I1561" i="8"/>
  <c r="I1562" i="8"/>
  <c r="I1563" i="8"/>
  <c r="I1564" i="8"/>
  <c r="I1565" i="8"/>
  <c r="I1566" i="8"/>
  <c r="I1567" i="8"/>
  <c r="I1568" i="8"/>
  <c r="I1569" i="8"/>
  <c r="I1570" i="8"/>
  <c r="I1571" i="8"/>
  <c r="I1572" i="8"/>
  <c r="I1573" i="8"/>
  <c r="I1574" i="8"/>
  <c r="I1575" i="8"/>
  <c r="I1576" i="8"/>
  <c r="I1577" i="8"/>
  <c r="I1578" i="8"/>
  <c r="I1579" i="8"/>
  <c r="I1580" i="8"/>
  <c r="I1581" i="8"/>
  <c r="I1582" i="8"/>
  <c r="I1583" i="8"/>
  <c r="I1584" i="8"/>
  <c r="I1585" i="8"/>
  <c r="I1586" i="8"/>
  <c r="I1587" i="8"/>
  <c r="I1588" i="8"/>
  <c r="I1589" i="8"/>
  <c r="I1590" i="8"/>
  <c r="I1591" i="8"/>
  <c r="I1592" i="8"/>
  <c r="I1593" i="8"/>
  <c r="I1594" i="8"/>
  <c r="I1595" i="8"/>
  <c r="I1596" i="8"/>
  <c r="I1597" i="8"/>
  <c r="I1598" i="8"/>
  <c r="I1599" i="8"/>
  <c r="I1600" i="8"/>
  <c r="I1601" i="8"/>
  <c r="I1602" i="8"/>
  <c r="I1603" i="8"/>
  <c r="I1604" i="8"/>
  <c r="I1605" i="8"/>
  <c r="I1606" i="8"/>
  <c r="I1607" i="8"/>
  <c r="I1608" i="8"/>
  <c r="I1609" i="8"/>
  <c r="I1610" i="8"/>
  <c r="I1611" i="8"/>
  <c r="I1612" i="8"/>
  <c r="I1613" i="8"/>
  <c r="I1614" i="8"/>
  <c r="I1615" i="8"/>
  <c r="I1616" i="8"/>
  <c r="I1617" i="8"/>
  <c r="I1618" i="8"/>
  <c r="I1619" i="8"/>
  <c r="I1620" i="8"/>
  <c r="I1621" i="8"/>
  <c r="I1622" i="8"/>
  <c r="I1623" i="8"/>
  <c r="I1624" i="8"/>
  <c r="I1625" i="8"/>
  <c r="I1626" i="8"/>
  <c r="I1627" i="8"/>
  <c r="I1628" i="8"/>
  <c r="I1629" i="8"/>
  <c r="I1630" i="8"/>
  <c r="I1631" i="8"/>
  <c r="I1632" i="8"/>
  <c r="I1633" i="8"/>
  <c r="I1634" i="8"/>
  <c r="I1635" i="8"/>
  <c r="I1636" i="8"/>
  <c r="I1637" i="8"/>
  <c r="I1638" i="8"/>
  <c r="I1639" i="8"/>
  <c r="I1640" i="8"/>
  <c r="I1641" i="8"/>
  <c r="I1642" i="8"/>
  <c r="I1643" i="8"/>
  <c r="I1644" i="8"/>
  <c r="I1645" i="8"/>
  <c r="I1646" i="8"/>
  <c r="I1647" i="8"/>
  <c r="I1648" i="8"/>
  <c r="I1649" i="8"/>
  <c r="I1650" i="8"/>
  <c r="I1651" i="8"/>
  <c r="I1652" i="8"/>
  <c r="I1653" i="8"/>
  <c r="I1654" i="8"/>
  <c r="I1655" i="8"/>
  <c r="I1656" i="8"/>
  <c r="I1657" i="8"/>
  <c r="I1658" i="8"/>
  <c r="I1659" i="8"/>
  <c r="I1660" i="8"/>
  <c r="I1661" i="8"/>
  <c r="I1662" i="8"/>
  <c r="I1663" i="8"/>
  <c r="I1664" i="8"/>
  <c r="I1665" i="8"/>
  <c r="I1666" i="8"/>
  <c r="I1667" i="8"/>
  <c r="I1668" i="8"/>
  <c r="I1669" i="8"/>
  <c r="I1670" i="8"/>
  <c r="I1671" i="8"/>
  <c r="I1672" i="8"/>
  <c r="I1673" i="8"/>
  <c r="I1674" i="8"/>
  <c r="I1675" i="8"/>
  <c r="I1676" i="8"/>
  <c r="I1677" i="8"/>
  <c r="I1678" i="8"/>
  <c r="I1679" i="8"/>
  <c r="I1680" i="8"/>
  <c r="I1681" i="8"/>
  <c r="I1682" i="8"/>
  <c r="I1683" i="8"/>
  <c r="I1684" i="8"/>
  <c r="I1685" i="8"/>
  <c r="I1686" i="8"/>
  <c r="I1687" i="8"/>
  <c r="I1688" i="8"/>
  <c r="I1689" i="8"/>
  <c r="I1690" i="8"/>
  <c r="I1691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I1705" i="8"/>
  <c r="I1706" i="8"/>
  <c r="I1707" i="8"/>
  <c r="I1708" i="8"/>
  <c r="I1709" i="8"/>
  <c r="I1710" i="8"/>
  <c r="I1711" i="8"/>
  <c r="I1712" i="8"/>
  <c r="I1713" i="8"/>
  <c r="I1714" i="8"/>
  <c r="I1715" i="8"/>
  <c r="I1716" i="8"/>
  <c r="I1717" i="8"/>
  <c r="I1718" i="8"/>
  <c r="I1719" i="8"/>
  <c r="I1720" i="8"/>
  <c r="I1721" i="8"/>
  <c r="I1722" i="8"/>
  <c r="I1723" i="8"/>
  <c r="I1724" i="8"/>
  <c r="I1725" i="8"/>
  <c r="I1726" i="8"/>
  <c r="I1727" i="8"/>
  <c r="I1728" i="8"/>
  <c r="I1729" i="8"/>
  <c r="I1730" i="8"/>
  <c r="I1731" i="8"/>
  <c r="I1732" i="8"/>
  <c r="I1733" i="8"/>
  <c r="I1734" i="8"/>
  <c r="I1735" i="8"/>
  <c r="I1736" i="8"/>
  <c r="I1737" i="8"/>
  <c r="I1738" i="8"/>
  <c r="I1739" i="8"/>
  <c r="I1740" i="8"/>
  <c r="I1741" i="8"/>
  <c r="I1742" i="8"/>
  <c r="I1743" i="8"/>
  <c r="I1744" i="8"/>
  <c r="I1745" i="8"/>
  <c r="I1746" i="8"/>
  <c r="I1747" i="8"/>
  <c r="I1748" i="8"/>
  <c r="I1749" i="8"/>
  <c r="I1750" i="8"/>
  <c r="I1751" i="8"/>
  <c r="I1752" i="8"/>
  <c r="I1753" i="8"/>
  <c r="I1754" i="8"/>
  <c r="I1755" i="8"/>
  <c r="I1756" i="8"/>
  <c r="I1757" i="8"/>
  <c r="I1758" i="8"/>
  <c r="I1759" i="8"/>
  <c r="I1760" i="8"/>
  <c r="I1761" i="8"/>
  <c r="I1762" i="8"/>
  <c r="I1763" i="8"/>
  <c r="I1764" i="8"/>
  <c r="I1765" i="8"/>
  <c r="I1766" i="8"/>
  <c r="I1767" i="8"/>
  <c r="I1768" i="8"/>
  <c r="I1769" i="8"/>
  <c r="I1770" i="8"/>
  <c r="I1771" i="8"/>
  <c r="I1772" i="8"/>
  <c r="I1773" i="8"/>
  <c r="I1774" i="8"/>
  <c r="I1775" i="8"/>
  <c r="I1776" i="8"/>
  <c r="I1777" i="8"/>
  <c r="I1778" i="8"/>
  <c r="I1779" i="8"/>
  <c r="I1780" i="8"/>
  <c r="I1781" i="8"/>
  <c r="I1782" i="8"/>
  <c r="I1783" i="8"/>
  <c r="I1784" i="8"/>
  <c r="I1785" i="8"/>
  <c r="I1786" i="8"/>
  <c r="I1787" i="8"/>
  <c r="I1788" i="8"/>
  <c r="I1789" i="8"/>
  <c r="I1790" i="8"/>
  <c r="I1791" i="8"/>
  <c r="I1792" i="8"/>
  <c r="I1793" i="8"/>
  <c r="I1794" i="8"/>
  <c r="I1795" i="8"/>
  <c r="I1796" i="8"/>
  <c r="I1797" i="8"/>
  <c r="I1798" i="8"/>
  <c r="I1799" i="8"/>
  <c r="I1800" i="8"/>
  <c r="I1801" i="8"/>
  <c r="I1802" i="8"/>
  <c r="I1803" i="8"/>
  <c r="I1804" i="8"/>
  <c r="I1805" i="8"/>
  <c r="I1806" i="8"/>
  <c r="I1807" i="8"/>
  <c r="I1808" i="8"/>
  <c r="I1809" i="8"/>
  <c r="I1810" i="8"/>
  <c r="I1811" i="8"/>
  <c r="I1812" i="8"/>
  <c r="I1813" i="8"/>
  <c r="I1814" i="8"/>
  <c r="I1815" i="8"/>
  <c r="I1816" i="8"/>
  <c r="I1817" i="8"/>
  <c r="I1818" i="8"/>
  <c r="I1819" i="8"/>
  <c r="I1820" i="8"/>
  <c r="I1821" i="8"/>
  <c r="I1822" i="8"/>
  <c r="I1823" i="8"/>
  <c r="I1824" i="8"/>
  <c r="I1825" i="8"/>
  <c r="I1826" i="8"/>
  <c r="I1827" i="8"/>
  <c r="I1828" i="8"/>
  <c r="I1829" i="8"/>
  <c r="I1830" i="8"/>
  <c r="I1831" i="8"/>
  <c r="I1832" i="8"/>
  <c r="I1833" i="8"/>
  <c r="I1834" i="8"/>
  <c r="I1835" i="8"/>
  <c r="I1836" i="8"/>
  <c r="I1837" i="8"/>
  <c r="I1838" i="8"/>
  <c r="I1839" i="8"/>
  <c r="I1840" i="8"/>
  <c r="I1841" i="8"/>
  <c r="I1842" i="8"/>
  <c r="I1843" i="8"/>
  <c r="I1844" i="8"/>
  <c r="I1845" i="8"/>
  <c r="I1846" i="8"/>
  <c r="I1847" i="8"/>
  <c r="I1848" i="8"/>
  <c r="I1849" i="8"/>
  <c r="I1850" i="8"/>
  <c r="I1851" i="8"/>
  <c r="I1852" i="8"/>
  <c r="I1853" i="8"/>
  <c r="I1854" i="8"/>
  <c r="I1855" i="8"/>
  <c r="I1856" i="8"/>
  <c r="I1857" i="8"/>
  <c r="I1858" i="8"/>
  <c r="I1859" i="8"/>
  <c r="I1860" i="8"/>
  <c r="I1861" i="8"/>
  <c r="I1862" i="8"/>
  <c r="I1863" i="8"/>
  <c r="I1864" i="8"/>
  <c r="I1865" i="8"/>
  <c r="I1866" i="8"/>
  <c r="I1867" i="8"/>
  <c r="I1868" i="8"/>
  <c r="I1869" i="8"/>
  <c r="I1870" i="8"/>
  <c r="I1871" i="8"/>
  <c r="I1872" i="8"/>
  <c r="I1873" i="8"/>
  <c r="I1874" i="8"/>
  <c r="I1875" i="8"/>
  <c r="I1876" i="8"/>
  <c r="I1877" i="8"/>
  <c r="I1878" i="8"/>
  <c r="I1879" i="8"/>
  <c r="I1880" i="8"/>
  <c r="I1881" i="8"/>
  <c r="I1882" i="8"/>
  <c r="I1883" i="8"/>
  <c r="I1884" i="8"/>
  <c r="I1885" i="8"/>
  <c r="I1886" i="8"/>
  <c r="I1887" i="8"/>
  <c r="I1888" i="8"/>
  <c r="I1889" i="8"/>
  <c r="I1890" i="8"/>
  <c r="I1891" i="8"/>
  <c r="I1892" i="8"/>
  <c r="I1893" i="8"/>
  <c r="I1894" i="8"/>
  <c r="I1895" i="8"/>
  <c r="I1896" i="8"/>
  <c r="I1897" i="8"/>
  <c r="I1898" i="8"/>
  <c r="I1899" i="8"/>
  <c r="I1900" i="8"/>
  <c r="I1901" i="8"/>
  <c r="I1902" i="8"/>
  <c r="I1903" i="8"/>
  <c r="I1904" i="8"/>
  <c r="I1905" i="8"/>
  <c r="I1906" i="8"/>
  <c r="I1907" i="8"/>
  <c r="I1908" i="8"/>
  <c r="I1909" i="8"/>
  <c r="I1910" i="8"/>
  <c r="I1911" i="8"/>
  <c r="I1912" i="8"/>
  <c r="I1913" i="8"/>
  <c r="I1914" i="8"/>
  <c r="I1915" i="8"/>
  <c r="I1916" i="8"/>
  <c r="I1917" i="8"/>
  <c r="I1918" i="8"/>
  <c r="I1919" i="8"/>
  <c r="I1920" i="8"/>
  <c r="I1921" i="8"/>
  <c r="I1922" i="8"/>
  <c r="I1923" i="8"/>
  <c r="I1924" i="8"/>
  <c r="I1925" i="8"/>
  <c r="I1926" i="8"/>
  <c r="I1927" i="8"/>
  <c r="I1928" i="8"/>
  <c r="I1929" i="8"/>
  <c r="I1930" i="8"/>
  <c r="I1931" i="8"/>
  <c r="I1932" i="8"/>
  <c r="I1933" i="8"/>
  <c r="I1934" i="8"/>
  <c r="I1935" i="8"/>
  <c r="I1936" i="8"/>
  <c r="I1937" i="8"/>
  <c r="I1938" i="8"/>
  <c r="I1939" i="8"/>
  <c r="I1940" i="8"/>
  <c r="I1941" i="8"/>
  <c r="I1942" i="8"/>
  <c r="I1943" i="8"/>
  <c r="I1944" i="8"/>
  <c r="I1945" i="8"/>
  <c r="I1946" i="8"/>
  <c r="I1947" i="8"/>
  <c r="I1948" i="8"/>
  <c r="I1949" i="8"/>
  <c r="I1950" i="8"/>
  <c r="I1951" i="8"/>
  <c r="I1952" i="8"/>
  <c r="I1953" i="8"/>
  <c r="I1954" i="8"/>
  <c r="I1955" i="8"/>
  <c r="I1956" i="8"/>
  <c r="I1957" i="8"/>
  <c r="I1958" i="8"/>
  <c r="I1959" i="8"/>
  <c r="I1960" i="8"/>
  <c r="I1961" i="8"/>
  <c r="I1962" i="8"/>
  <c r="I1963" i="8"/>
  <c r="I1964" i="8"/>
  <c r="I1965" i="8"/>
  <c r="I1966" i="8"/>
  <c r="I1967" i="8"/>
  <c r="I1968" i="8"/>
  <c r="I1969" i="8"/>
  <c r="I1970" i="8"/>
  <c r="I1971" i="8"/>
  <c r="I1972" i="8"/>
  <c r="I1973" i="8"/>
  <c r="I1974" i="8"/>
  <c r="I1975" i="8"/>
  <c r="I1976" i="8"/>
  <c r="I1977" i="8"/>
  <c r="I1978" i="8"/>
  <c r="I1979" i="8"/>
  <c r="I1980" i="8"/>
  <c r="I1981" i="8"/>
  <c r="I1982" i="8"/>
  <c r="I1983" i="8"/>
  <c r="I1984" i="8"/>
  <c r="I1985" i="8"/>
  <c r="I1986" i="8"/>
  <c r="I1987" i="8"/>
  <c r="I1988" i="8"/>
  <c r="I1989" i="8"/>
  <c r="I1990" i="8"/>
  <c r="I1991" i="8"/>
  <c r="I1992" i="8"/>
  <c r="I1993" i="8"/>
  <c r="I1994" i="8"/>
  <c r="I1995" i="8"/>
  <c r="I1996" i="8"/>
  <c r="I1997" i="8"/>
  <c r="I1998" i="8"/>
  <c r="I1999" i="8"/>
  <c r="I2000" i="8"/>
  <c r="I2001" i="8"/>
  <c r="I2002" i="8"/>
  <c r="I2003" i="8"/>
  <c r="I2004" i="8"/>
  <c r="I2005" i="8"/>
  <c r="I2006" i="8"/>
  <c r="I2007" i="8"/>
  <c r="I2008" i="8"/>
  <c r="I2009" i="8"/>
  <c r="I2010" i="8"/>
  <c r="I2011" i="8"/>
  <c r="I2012" i="8"/>
  <c r="I2013" i="8"/>
  <c r="I2014" i="8"/>
  <c r="I2015" i="8"/>
  <c r="I2016" i="8"/>
  <c r="I2017" i="8"/>
  <c r="I2018" i="8"/>
  <c r="I2019" i="8"/>
  <c r="I2020" i="8"/>
  <c r="I2021" i="8"/>
  <c r="I2022" i="8"/>
  <c r="I2023" i="8"/>
  <c r="I2024" i="8"/>
  <c r="I2025" i="8"/>
  <c r="I2026" i="8"/>
  <c r="I2027" i="8"/>
  <c r="I2028" i="8"/>
  <c r="I2029" i="8"/>
  <c r="I2030" i="8"/>
  <c r="I2031" i="8"/>
  <c r="I2032" i="8"/>
  <c r="I2033" i="8"/>
  <c r="I2034" i="8"/>
  <c r="I2035" i="8"/>
  <c r="I2036" i="8"/>
  <c r="I2037" i="8"/>
  <c r="I2038" i="8"/>
  <c r="I2039" i="8"/>
  <c r="I2040" i="8"/>
  <c r="I2041" i="8"/>
  <c r="I2042" i="8"/>
  <c r="I2043" i="8"/>
  <c r="I2044" i="8"/>
  <c r="I2045" i="8"/>
  <c r="I2046" i="8"/>
  <c r="I2047" i="8"/>
  <c r="I2048" i="8"/>
  <c r="I2049" i="8"/>
  <c r="I2050" i="8"/>
  <c r="I2051" i="8"/>
  <c r="I2052" i="8"/>
  <c r="I2053" i="8"/>
  <c r="I2054" i="8"/>
  <c r="I2055" i="8"/>
  <c r="I2056" i="8"/>
  <c r="I2057" i="8"/>
  <c r="I2058" i="8"/>
  <c r="I2059" i="8"/>
  <c r="I2060" i="8"/>
  <c r="I2061" i="8"/>
  <c r="I2062" i="8"/>
  <c r="I2063" i="8"/>
  <c r="I2064" i="8"/>
  <c r="I2065" i="8"/>
  <c r="I2066" i="8"/>
  <c r="I2067" i="8"/>
  <c r="I2068" i="8"/>
  <c r="I2069" i="8"/>
  <c r="I2070" i="8"/>
  <c r="I2071" i="8"/>
  <c r="I2072" i="8"/>
  <c r="I2073" i="8"/>
  <c r="I2074" i="8"/>
  <c r="I2075" i="8"/>
  <c r="I2076" i="8"/>
  <c r="I2077" i="8"/>
  <c r="I2078" i="8"/>
  <c r="I2079" i="8"/>
  <c r="I2080" i="8"/>
  <c r="I2081" i="8"/>
  <c r="I2082" i="8"/>
  <c r="I2083" i="8"/>
  <c r="I2084" i="8"/>
  <c r="I2085" i="8"/>
  <c r="I2086" i="8"/>
  <c r="I2087" i="8"/>
  <c r="I2088" i="8"/>
  <c r="I2089" i="8"/>
  <c r="I2090" i="8"/>
  <c r="I2091" i="8"/>
  <c r="I2092" i="8"/>
  <c r="I2093" i="8"/>
  <c r="I2094" i="8"/>
  <c r="I2095" i="8"/>
  <c r="I2096" i="8"/>
  <c r="I2097" i="8"/>
  <c r="I2098" i="8"/>
  <c r="I2099" i="8"/>
  <c r="I2100" i="8"/>
  <c r="I2101" i="8"/>
  <c r="I2102" i="8"/>
  <c r="I2103" i="8"/>
  <c r="I2104" i="8"/>
  <c r="I2105" i="8"/>
  <c r="I2106" i="8"/>
  <c r="I2107" i="8"/>
  <c r="I2108" i="8"/>
  <c r="I2109" i="8"/>
  <c r="I2110" i="8"/>
  <c r="I2111" i="8"/>
  <c r="I2112" i="8"/>
  <c r="I2113" i="8"/>
  <c r="I2114" i="8"/>
  <c r="I2115" i="8"/>
  <c r="I2116" i="8"/>
  <c r="I2117" i="8"/>
  <c r="I2118" i="8"/>
  <c r="I2119" i="8"/>
  <c r="I2120" i="8"/>
  <c r="I2121" i="8"/>
  <c r="I2122" i="8"/>
  <c r="I2123" i="8"/>
  <c r="I2124" i="8"/>
  <c r="I2125" i="8"/>
  <c r="I2126" i="8"/>
  <c r="I2127" i="8"/>
  <c r="I2128" i="8"/>
  <c r="I2129" i="8"/>
  <c r="I2130" i="8"/>
  <c r="I2131" i="8"/>
  <c r="I2132" i="8"/>
  <c r="I2133" i="8"/>
  <c r="I2134" i="8"/>
  <c r="I2135" i="8"/>
  <c r="I2136" i="8"/>
  <c r="I2137" i="8"/>
  <c r="I2138" i="8"/>
  <c r="I2139" i="8"/>
  <c r="I2140" i="8"/>
  <c r="I2141" i="8"/>
  <c r="I2142" i="8"/>
  <c r="I2143" i="8"/>
  <c r="I2144" i="8"/>
  <c r="I2145" i="8"/>
  <c r="I2146" i="8"/>
  <c r="I2147" i="8"/>
  <c r="I2148" i="8"/>
  <c r="I2149" i="8"/>
  <c r="I2150" i="8"/>
  <c r="I2151" i="8"/>
  <c r="I2152" i="8"/>
  <c r="I2153" i="8"/>
  <c r="I2154" i="8"/>
  <c r="I2155" i="8"/>
  <c r="I2156" i="8"/>
  <c r="I2157" i="8"/>
  <c r="I2158" i="8"/>
  <c r="I2159" i="8"/>
  <c r="I2160" i="8"/>
  <c r="I2161" i="8"/>
  <c r="I2162" i="8"/>
  <c r="I2163" i="8"/>
  <c r="I2164" i="8"/>
  <c r="I2165" i="8"/>
  <c r="I2166" i="8"/>
  <c r="I2167" i="8"/>
  <c r="I2168" i="8"/>
  <c r="I2169" i="8"/>
  <c r="I2170" i="8"/>
  <c r="I2171" i="8"/>
  <c r="I2172" i="8"/>
  <c r="I2173" i="8"/>
  <c r="I2174" i="8"/>
  <c r="I2175" i="8"/>
  <c r="I2176" i="8"/>
  <c r="I2177" i="8"/>
  <c r="I2178" i="8"/>
  <c r="I2179" i="8"/>
  <c r="I2180" i="8"/>
  <c r="I2181" i="8"/>
  <c r="I2182" i="8"/>
  <c r="I2183" i="8"/>
  <c r="I2184" i="8"/>
  <c r="I2185" i="8"/>
  <c r="I2186" i="8"/>
  <c r="I2187" i="8"/>
  <c r="I2188" i="8"/>
  <c r="I2189" i="8"/>
  <c r="I2190" i="8"/>
  <c r="I2191" i="8"/>
  <c r="I2192" i="8"/>
  <c r="I2193" i="8"/>
  <c r="I2194" i="8"/>
  <c r="I2195" i="8"/>
  <c r="I2196" i="8"/>
  <c r="I2197" i="8"/>
  <c r="I2198" i="8"/>
  <c r="I2199" i="8"/>
  <c r="I2200" i="8"/>
  <c r="I2201" i="8"/>
  <c r="I2202" i="8"/>
  <c r="I2203" i="8"/>
  <c r="I2204" i="8"/>
  <c r="I2205" i="8"/>
  <c r="I2206" i="8"/>
  <c r="I2207" i="8"/>
  <c r="I2208" i="8"/>
  <c r="I2209" i="8"/>
  <c r="I2210" i="8"/>
  <c r="I2211" i="8"/>
  <c r="I2212" i="8"/>
  <c r="I2213" i="8"/>
  <c r="I2214" i="8"/>
  <c r="I2215" i="8"/>
  <c r="I2216" i="8"/>
  <c r="I2217" i="8"/>
  <c r="I2218" i="8"/>
  <c r="I2219" i="8"/>
  <c r="I2220" i="8"/>
  <c r="I2221" i="8"/>
  <c r="I2222" i="8"/>
  <c r="I2223" i="8"/>
  <c r="I2224" i="8"/>
  <c r="I2225" i="8"/>
  <c r="I2226" i="8"/>
  <c r="I2227" i="8"/>
  <c r="I2228" i="8"/>
  <c r="I2229" i="8"/>
  <c r="I2230" i="8"/>
  <c r="I2231" i="8"/>
  <c r="I2232" i="8"/>
  <c r="I2233" i="8"/>
  <c r="I2234" i="8"/>
  <c r="I2235" i="8"/>
  <c r="I2236" i="8"/>
  <c r="I2237" i="8"/>
  <c r="I2238" i="8"/>
  <c r="I2239" i="8"/>
  <c r="I2240" i="8"/>
  <c r="I2241" i="8"/>
  <c r="I2242" i="8"/>
  <c r="I2243" i="8"/>
  <c r="I2244" i="8"/>
  <c r="I2245" i="8"/>
  <c r="I2246" i="8"/>
  <c r="I2247" i="8"/>
  <c r="I2248" i="8"/>
  <c r="I2249" i="8"/>
  <c r="I2250" i="8"/>
  <c r="I2251" i="8"/>
  <c r="I2252" i="8"/>
  <c r="I2253" i="8"/>
  <c r="I2254" i="8"/>
  <c r="I2255" i="8"/>
  <c r="I2256" i="8"/>
  <c r="I2257" i="8"/>
  <c r="I2258" i="8"/>
  <c r="I2259" i="8"/>
  <c r="I2260" i="8"/>
  <c r="I2261" i="8"/>
  <c r="I2262" i="8"/>
  <c r="I2263" i="8"/>
  <c r="I2264" i="8"/>
  <c r="I2265" i="8"/>
  <c r="I2266" i="8"/>
  <c r="I2267" i="8"/>
  <c r="I2268" i="8"/>
  <c r="I2269" i="8"/>
  <c r="I2270" i="8"/>
  <c r="I2271" i="8"/>
  <c r="I2272" i="8"/>
  <c r="I2273" i="8"/>
  <c r="I2274" i="8"/>
  <c r="I2275" i="8"/>
  <c r="I2276" i="8"/>
  <c r="I2277" i="8"/>
  <c r="I2278" i="8"/>
  <c r="I2279" i="8"/>
  <c r="I2280" i="8"/>
  <c r="I2281" i="8"/>
  <c r="I2282" i="8"/>
  <c r="I2283" i="8"/>
  <c r="I2284" i="8"/>
  <c r="I2285" i="8"/>
  <c r="I2286" i="8"/>
  <c r="I2287" i="8"/>
  <c r="I2288" i="8"/>
  <c r="I2289" i="8"/>
  <c r="I2290" i="8"/>
  <c r="I2291" i="8"/>
  <c r="I2292" i="8"/>
  <c r="I2293" i="8"/>
  <c r="I2294" i="8"/>
  <c r="I2295" i="8"/>
  <c r="I2296" i="8"/>
  <c r="I2297" i="8"/>
  <c r="I2298" i="8"/>
  <c r="I2299" i="8"/>
  <c r="I2300" i="8"/>
  <c r="I2301" i="8"/>
  <c r="I2302" i="8"/>
  <c r="I2303" i="8"/>
  <c r="I2304" i="8"/>
  <c r="I2305" i="8"/>
  <c r="I2306" i="8"/>
  <c r="I2307" i="8"/>
  <c r="I2308" i="8"/>
  <c r="I2309" i="8"/>
  <c r="I2310" i="8"/>
  <c r="I2311" i="8"/>
  <c r="I2312" i="8"/>
  <c r="I2313" i="8"/>
  <c r="I2314" i="8"/>
  <c r="I2315" i="8"/>
  <c r="I2316" i="8"/>
  <c r="I2317" i="8"/>
  <c r="I2318" i="8"/>
  <c r="I2319" i="8"/>
  <c r="I2320" i="8"/>
  <c r="I2321" i="8"/>
  <c r="I2322" i="8"/>
  <c r="I2323" i="8"/>
  <c r="I2324" i="8"/>
  <c r="I2325" i="8"/>
  <c r="I2326" i="8"/>
  <c r="I2327" i="8"/>
  <c r="I2328" i="8"/>
  <c r="I2329" i="8"/>
  <c r="I2330" i="8"/>
  <c r="I2331" i="8"/>
  <c r="I2332" i="8"/>
  <c r="I2333" i="8"/>
  <c r="I2334" i="8"/>
  <c r="I2335" i="8"/>
  <c r="I2336" i="8"/>
  <c r="I2337" i="8"/>
  <c r="I2338" i="8"/>
  <c r="I2339" i="8"/>
  <c r="I2340" i="8"/>
  <c r="I2341" i="8"/>
  <c r="I2342" i="8"/>
  <c r="I2343" i="8"/>
  <c r="I2344" i="8"/>
  <c r="I2345" i="8"/>
  <c r="I2346" i="8"/>
  <c r="I2347" i="8"/>
  <c r="I2348" i="8"/>
  <c r="I2349" i="8"/>
  <c r="I2350" i="8"/>
  <c r="I2351" i="8"/>
  <c r="I2352" i="8"/>
  <c r="I2353" i="8"/>
  <c r="I2354" i="8"/>
  <c r="I2355" i="8"/>
  <c r="I2356" i="8"/>
  <c r="I2357" i="8"/>
  <c r="I2358" i="8"/>
  <c r="I2359" i="8"/>
  <c r="I2360" i="8"/>
  <c r="I2361" i="8"/>
  <c r="I2362" i="8"/>
  <c r="I2363" i="8"/>
  <c r="I2364" i="8"/>
  <c r="I2365" i="8"/>
  <c r="I2366" i="8"/>
  <c r="I2367" i="8"/>
  <c r="I2368" i="8"/>
  <c r="I2369" i="8"/>
  <c r="I2370" i="8"/>
  <c r="I2371" i="8"/>
  <c r="I2372" i="8"/>
  <c r="I2373" i="8"/>
  <c r="I2374" i="8"/>
  <c r="I2375" i="8"/>
  <c r="I2376" i="8"/>
  <c r="I2377" i="8"/>
  <c r="I2378" i="8"/>
  <c r="I2379" i="8"/>
  <c r="I2380" i="8"/>
  <c r="I2381" i="8"/>
  <c r="I2382" i="8"/>
  <c r="I2383" i="8"/>
  <c r="I2384" i="8"/>
  <c r="I2385" i="8"/>
  <c r="I2386" i="8"/>
  <c r="I2387" i="8"/>
  <c r="I2388" i="8"/>
  <c r="I2389" i="8"/>
  <c r="I2390" i="8"/>
  <c r="I2391" i="8"/>
  <c r="I2392" i="8"/>
  <c r="I2393" i="8"/>
  <c r="I2394" i="8"/>
  <c r="I2395" i="8"/>
  <c r="I2396" i="8"/>
  <c r="I2397" i="8"/>
  <c r="I2398" i="8"/>
  <c r="I2399" i="8"/>
  <c r="I2400" i="8"/>
  <c r="I2401" i="8"/>
  <c r="I2402" i="8"/>
  <c r="I2403" i="8"/>
  <c r="I2404" i="8"/>
  <c r="I2405" i="8"/>
  <c r="I2406" i="8"/>
  <c r="I2407" i="8"/>
  <c r="I2408" i="8"/>
  <c r="I2409" i="8"/>
  <c r="I2410" i="8"/>
  <c r="I2411" i="8"/>
  <c r="I2412" i="8"/>
  <c r="I2413" i="8"/>
  <c r="I2414" i="8"/>
  <c r="I2415" i="8"/>
  <c r="I2416" i="8"/>
  <c r="I2417" i="8"/>
  <c r="I2418" i="8"/>
  <c r="I2419" i="8"/>
  <c r="I2420" i="8"/>
  <c r="I2421" i="8"/>
  <c r="I2422" i="8"/>
  <c r="I2423" i="8"/>
  <c r="I2424" i="8"/>
  <c r="I2425" i="8"/>
  <c r="I2426" i="8"/>
  <c r="I2427" i="8"/>
  <c r="I2428" i="8"/>
  <c r="I2429" i="8"/>
  <c r="I2430" i="8"/>
  <c r="I2431" i="8"/>
  <c r="I2432" i="8"/>
  <c r="I2433" i="8"/>
  <c r="I2434" i="8"/>
  <c r="I2435" i="8"/>
  <c r="I2436" i="8"/>
  <c r="I2437" i="8"/>
  <c r="I2438" i="8"/>
  <c r="I2439" i="8"/>
  <c r="I2440" i="8"/>
  <c r="I2441" i="8"/>
  <c r="I2442" i="8"/>
  <c r="I2443" i="8"/>
  <c r="I2444" i="8"/>
  <c r="I2445" i="8"/>
  <c r="I2446" i="8"/>
  <c r="I2447" i="8"/>
  <c r="I2448" i="8"/>
  <c r="I2449" i="8"/>
  <c r="I2450" i="8"/>
  <c r="I2451" i="8"/>
  <c r="I2452" i="8"/>
  <c r="I2453" i="8"/>
  <c r="I2454" i="8"/>
  <c r="I2455" i="8"/>
  <c r="I2456" i="8"/>
  <c r="I2457" i="8"/>
  <c r="I2458" i="8"/>
  <c r="I2459" i="8"/>
  <c r="I2460" i="8"/>
  <c r="I2461" i="8"/>
  <c r="I2462" i="8"/>
  <c r="I2463" i="8"/>
  <c r="I2464" i="8"/>
  <c r="I2465" i="8"/>
  <c r="I2466" i="8"/>
  <c r="I2467" i="8"/>
  <c r="I2468" i="8"/>
  <c r="I2469" i="8"/>
  <c r="I2470" i="8"/>
  <c r="I2471" i="8"/>
  <c r="I2472" i="8"/>
  <c r="I2473" i="8"/>
  <c r="I2474" i="8"/>
  <c r="I2475" i="8"/>
  <c r="I2476" i="8"/>
  <c r="I2477" i="8"/>
  <c r="I2478" i="8"/>
  <c r="I2479" i="8"/>
  <c r="I2480" i="8"/>
  <c r="I2481" i="8"/>
  <c r="I2482" i="8"/>
  <c r="I2483" i="8"/>
  <c r="I2484" i="8"/>
  <c r="I2485" i="8"/>
  <c r="I2486" i="8"/>
  <c r="I2487" i="8"/>
  <c r="I2488" i="8"/>
  <c r="I2489" i="8"/>
  <c r="I2490" i="8"/>
  <c r="I2491" i="8"/>
  <c r="I2492" i="8"/>
  <c r="I2493" i="8"/>
  <c r="I2494" i="8"/>
  <c r="I2495" i="8"/>
  <c r="I2496" i="8"/>
  <c r="I2497" i="8"/>
  <c r="I2498" i="8"/>
  <c r="I2499" i="8"/>
  <c r="I2500" i="8"/>
  <c r="I2501" i="8"/>
  <c r="I2502" i="8"/>
  <c r="I2503" i="8"/>
  <c r="I2504" i="8"/>
  <c r="I2505" i="8"/>
  <c r="I2506" i="8"/>
  <c r="I2507" i="8"/>
  <c r="I2508" i="8"/>
  <c r="I2509" i="8"/>
  <c r="I2510" i="8"/>
  <c r="I2511" i="8"/>
  <c r="I2512" i="8"/>
  <c r="I2513" i="8"/>
  <c r="I2514" i="8"/>
  <c r="I2515" i="8"/>
  <c r="I2516" i="8"/>
  <c r="I2517" i="8"/>
  <c r="I2518" i="8"/>
  <c r="I2519" i="8"/>
  <c r="I2520" i="8"/>
  <c r="I2521" i="8"/>
  <c r="I2522" i="8"/>
  <c r="I2523" i="8"/>
  <c r="I2524" i="8"/>
  <c r="I2525" i="8"/>
  <c r="I2526" i="8"/>
  <c r="I2527" i="8"/>
  <c r="I2528" i="8"/>
  <c r="I2529" i="8"/>
  <c r="I2530" i="8"/>
  <c r="I2531" i="8"/>
  <c r="I2532" i="8"/>
  <c r="I2533" i="8"/>
  <c r="I2534" i="8"/>
  <c r="I2535" i="8"/>
  <c r="I2536" i="8"/>
  <c r="I2537" i="8"/>
  <c r="I2538" i="8"/>
  <c r="I2539" i="8"/>
  <c r="I2540" i="8"/>
  <c r="I2541" i="8"/>
  <c r="I2542" i="8"/>
  <c r="I2543" i="8"/>
  <c r="I2544" i="8"/>
  <c r="I2545" i="8"/>
  <c r="I2546" i="8"/>
  <c r="I2547" i="8"/>
  <c r="I2548" i="8"/>
  <c r="I2549" i="8"/>
  <c r="I2550" i="8"/>
  <c r="I2551" i="8"/>
  <c r="I2552" i="8"/>
  <c r="I2553" i="8"/>
  <c r="I2554" i="8"/>
  <c r="I2555" i="8"/>
  <c r="I2556" i="8"/>
  <c r="I2557" i="8"/>
  <c r="I2558" i="8"/>
  <c r="I2559" i="8"/>
  <c r="I2560" i="8"/>
  <c r="I2561" i="8"/>
  <c r="I2562" i="8"/>
  <c r="I2563" i="8"/>
  <c r="I2564" i="8"/>
  <c r="I2565" i="8"/>
  <c r="I2566" i="8"/>
  <c r="I2567" i="8"/>
  <c r="I2568" i="8"/>
  <c r="I2569" i="8"/>
  <c r="I2570" i="8"/>
  <c r="I2571" i="8"/>
  <c r="I2572" i="8"/>
  <c r="I2573" i="8"/>
  <c r="I2574" i="8"/>
  <c r="I2575" i="8"/>
  <c r="I2576" i="8"/>
  <c r="I2577" i="8"/>
  <c r="I2578" i="8"/>
  <c r="I2579" i="8"/>
  <c r="I2580" i="8"/>
  <c r="I2581" i="8"/>
  <c r="I2582" i="8"/>
  <c r="I2583" i="8"/>
  <c r="I2584" i="8"/>
  <c r="I2585" i="8"/>
  <c r="I2586" i="8"/>
  <c r="I2587" i="8"/>
  <c r="I2588" i="8"/>
  <c r="I2589" i="8"/>
  <c r="I2590" i="8"/>
  <c r="I2591" i="8"/>
  <c r="I2592" i="8"/>
  <c r="I2593" i="8"/>
  <c r="I2594" i="8"/>
  <c r="I2595" i="8"/>
  <c r="I2596" i="8"/>
  <c r="I2597" i="8"/>
  <c r="I2598" i="8"/>
  <c r="I2599" i="8"/>
  <c r="I2600" i="8"/>
  <c r="I2601" i="8"/>
  <c r="I2602" i="8"/>
  <c r="I2603" i="8"/>
  <c r="I2604" i="8"/>
  <c r="I2605" i="8"/>
  <c r="I2606" i="8"/>
  <c r="I2607" i="8"/>
  <c r="I2608" i="8"/>
  <c r="I2609" i="8"/>
  <c r="I2610" i="8"/>
  <c r="I2611" i="8"/>
  <c r="I2612" i="8"/>
  <c r="I2613" i="8"/>
  <c r="I2614" i="8"/>
  <c r="I2615" i="8"/>
  <c r="I2616" i="8"/>
  <c r="I2617" i="8"/>
  <c r="I2618" i="8"/>
  <c r="I2619" i="8"/>
  <c r="I2620" i="8"/>
  <c r="I2621" i="8"/>
  <c r="I2622" i="8"/>
  <c r="I2623" i="8"/>
  <c r="I2624" i="8"/>
  <c r="I2625" i="8"/>
  <c r="I2626" i="8"/>
  <c r="I2627" i="8"/>
  <c r="I2628" i="8"/>
  <c r="I2629" i="8"/>
  <c r="I2630" i="8"/>
  <c r="I2631" i="8"/>
  <c r="I2632" i="8"/>
  <c r="I2633" i="8"/>
  <c r="I2634" i="8"/>
  <c r="I2635" i="8"/>
  <c r="I2636" i="8"/>
  <c r="I2637" i="8"/>
  <c r="I2638" i="8"/>
  <c r="I2639" i="8"/>
  <c r="I2640" i="8"/>
  <c r="I2641" i="8"/>
  <c r="I2642" i="8"/>
  <c r="I2643" i="8"/>
  <c r="I2644" i="8"/>
  <c r="I2645" i="8"/>
  <c r="I2646" i="8"/>
  <c r="I2647" i="8"/>
  <c r="I2648" i="8"/>
  <c r="I2649" i="8"/>
  <c r="I2650" i="8"/>
  <c r="I2651" i="8"/>
  <c r="I2652" i="8"/>
  <c r="I2653" i="8"/>
  <c r="I2654" i="8"/>
  <c r="I2655" i="8"/>
  <c r="I2656" i="8"/>
  <c r="I2657" i="8"/>
  <c r="I2658" i="8"/>
  <c r="I2659" i="8"/>
  <c r="I2660" i="8"/>
  <c r="I2661" i="8"/>
  <c r="I2662" i="8"/>
  <c r="I2663" i="8"/>
  <c r="I2664" i="8"/>
  <c r="I2665" i="8"/>
  <c r="I2666" i="8"/>
  <c r="I2667" i="8"/>
  <c r="I2668" i="8"/>
  <c r="I2669" i="8"/>
  <c r="I2670" i="8"/>
  <c r="I2671" i="8"/>
  <c r="I2672" i="8"/>
  <c r="I2673" i="8"/>
  <c r="I2674" i="8"/>
  <c r="I2675" i="8"/>
  <c r="I2676" i="8"/>
  <c r="I2677" i="8"/>
  <c r="I2678" i="8"/>
  <c r="I2679" i="8"/>
  <c r="I2680" i="8"/>
  <c r="I2681" i="8"/>
  <c r="I2682" i="8"/>
  <c r="I2683" i="8"/>
  <c r="I2684" i="8"/>
  <c r="I2685" i="8"/>
  <c r="I2686" i="8"/>
  <c r="I2687" i="8"/>
  <c r="I2688" i="8"/>
  <c r="I2689" i="8"/>
  <c r="I2690" i="8"/>
  <c r="I2691" i="8"/>
  <c r="I2692" i="8"/>
  <c r="I2693" i="8"/>
  <c r="I2694" i="8"/>
  <c r="I2695" i="8"/>
  <c r="I2696" i="8"/>
  <c r="I2697" i="8"/>
  <c r="I2698" i="8"/>
  <c r="I2699" i="8"/>
  <c r="I2700" i="8"/>
  <c r="I2701" i="8"/>
  <c r="I2702" i="8"/>
  <c r="I2703" i="8"/>
  <c r="I2704" i="8"/>
  <c r="I2705" i="8"/>
  <c r="I2706" i="8"/>
  <c r="I2707" i="8"/>
  <c r="I2708" i="8"/>
  <c r="I2709" i="8"/>
  <c r="I2710" i="8"/>
  <c r="I2711" i="8"/>
  <c r="I2712" i="8"/>
  <c r="I2713" i="8"/>
  <c r="I2714" i="8"/>
  <c r="I2715" i="8"/>
  <c r="I2716" i="8"/>
  <c r="I2717" i="8"/>
  <c r="I2718" i="8"/>
  <c r="I2719" i="8"/>
  <c r="I2720" i="8"/>
  <c r="I2721" i="8"/>
  <c r="I2722" i="8"/>
  <c r="I2723" i="8"/>
  <c r="I2724" i="8"/>
  <c r="I2725" i="8"/>
  <c r="I2726" i="8"/>
  <c r="I2727" i="8"/>
  <c r="I2728" i="8"/>
  <c r="I2729" i="8"/>
  <c r="I2730" i="8"/>
  <c r="I2731" i="8"/>
  <c r="I2732" i="8"/>
  <c r="I2733" i="8"/>
  <c r="I2734" i="8"/>
  <c r="I2735" i="8"/>
  <c r="I2736" i="8"/>
  <c r="I2737" i="8"/>
  <c r="I2738" i="8"/>
  <c r="I2739" i="8"/>
  <c r="I2740" i="8"/>
  <c r="I2741" i="8"/>
  <c r="I2742" i="8"/>
  <c r="I2743" i="8"/>
  <c r="I2744" i="8"/>
  <c r="I2745" i="8"/>
  <c r="I2746" i="8"/>
  <c r="I2747" i="8"/>
  <c r="I2748" i="8"/>
  <c r="I2749" i="8"/>
  <c r="I2750" i="8"/>
  <c r="I2751" i="8"/>
  <c r="I2752" i="8"/>
  <c r="I2753" i="8"/>
  <c r="I2754" i="8"/>
  <c r="I2755" i="8"/>
  <c r="I2756" i="8"/>
  <c r="I2757" i="8"/>
  <c r="I2758" i="8"/>
  <c r="I2759" i="8"/>
  <c r="I2760" i="8"/>
  <c r="I2761" i="8"/>
  <c r="I2762" i="8"/>
  <c r="I2763" i="8"/>
  <c r="I2764" i="8"/>
  <c r="I2765" i="8"/>
  <c r="I2766" i="8"/>
  <c r="I2767" i="8"/>
  <c r="I2768" i="8"/>
  <c r="I2769" i="8"/>
  <c r="I2770" i="8"/>
  <c r="I2771" i="8"/>
  <c r="I2772" i="8"/>
  <c r="I2773" i="8"/>
  <c r="I2774" i="8"/>
  <c r="I2775" i="8"/>
  <c r="I2776" i="8"/>
  <c r="I2777" i="8"/>
  <c r="I2778" i="8"/>
  <c r="I2779" i="8"/>
  <c r="I2780" i="8"/>
  <c r="I2781" i="8"/>
  <c r="I2782" i="8"/>
  <c r="I2783" i="8"/>
  <c r="I2784" i="8"/>
  <c r="I2785" i="8"/>
  <c r="I2786" i="8"/>
  <c r="I2787" i="8"/>
  <c r="I2788" i="8"/>
  <c r="I2789" i="8"/>
  <c r="I2790" i="8"/>
  <c r="I2791" i="8"/>
  <c r="I2792" i="8"/>
  <c r="I2793" i="8"/>
  <c r="I2794" i="8"/>
  <c r="I2795" i="8"/>
  <c r="I2796" i="8"/>
  <c r="I2797" i="8"/>
  <c r="I2798" i="8"/>
  <c r="I2799" i="8"/>
  <c r="I2800" i="8"/>
  <c r="I2801" i="8"/>
  <c r="I2802" i="8"/>
  <c r="I2803" i="8"/>
  <c r="I2804" i="8"/>
  <c r="I2805" i="8"/>
  <c r="I2806" i="8"/>
  <c r="I2807" i="8"/>
  <c r="I2808" i="8"/>
  <c r="I2809" i="8"/>
  <c r="I2810" i="8"/>
  <c r="I2811" i="8"/>
  <c r="I2812" i="8"/>
  <c r="I2813" i="8"/>
  <c r="I2814" i="8"/>
  <c r="I2815" i="8"/>
  <c r="I2816" i="8"/>
  <c r="I2817" i="8"/>
  <c r="I2818" i="8"/>
  <c r="I2819" i="8"/>
  <c r="I2820" i="8"/>
  <c r="I2821" i="8"/>
  <c r="I2822" i="8"/>
  <c r="I2823" i="8"/>
  <c r="I2824" i="8"/>
  <c r="I2825" i="8"/>
  <c r="I2826" i="8"/>
  <c r="I2827" i="8"/>
  <c r="I2828" i="8"/>
  <c r="I2829" i="8"/>
  <c r="I2830" i="8"/>
  <c r="I2831" i="8"/>
  <c r="I2832" i="8"/>
  <c r="I2833" i="8"/>
  <c r="I2834" i="8"/>
  <c r="I2835" i="8"/>
  <c r="I2836" i="8"/>
  <c r="I2837" i="8"/>
  <c r="I2838" i="8"/>
  <c r="I2839" i="8"/>
  <c r="I2840" i="8"/>
  <c r="I2841" i="8"/>
  <c r="I2842" i="8"/>
  <c r="I2843" i="8"/>
  <c r="I2844" i="8"/>
  <c r="I2845" i="8"/>
  <c r="I2846" i="8"/>
  <c r="I2847" i="8"/>
  <c r="I2848" i="8"/>
  <c r="I2849" i="8"/>
  <c r="I2850" i="8"/>
  <c r="I2851" i="8"/>
  <c r="I2852" i="8"/>
  <c r="I2853" i="8"/>
  <c r="I2854" i="8"/>
  <c r="I2855" i="8"/>
  <c r="I2856" i="8"/>
  <c r="I2857" i="8"/>
  <c r="I2858" i="8"/>
  <c r="I2859" i="8"/>
  <c r="I2860" i="8"/>
  <c r="I2861" i="8"/>
  <c r="I2862" i="8"/>
  <c r="I2863" i="8"/>
  <c r="I2864" i="8"/>
  <c r="I2865" i="8"/>
  <c r="I2866" i="8"/>
  <c r="I2867" i="8"/>
  <c r="I2868" i="8"/>
  <c r="I2869" i="8"/>
  <c r="I2870" i="8"/>
  <c r="I2871" i="8"/>
  <c r="I2872" i="8"/>
  <c r="I2873" i="8"/>
  <c r="I2874" i="8"/>
  <c r="I2875" i="8"/>
  <c r="I2876" i="8"/>
  <c r="I2877" i="8"/>
  <c r="I2878" i="8"/>
  <c r="I2879" i="8"/>
  <c r="I2880" i="8"/>
  <c r="I2881" i="8"/>
  <c r="I2882" i="8"/>
  <c r="I2883" i="8"/>
  <c r="I2884" i="8"/>
  <c r="I2885" i="8"/>
  <c r="I2886" i="8"/>
  <c r="I2887" i="8"/>
  <c r="I2888" i="8"/>
  <c r="I2889" i="8"/>
  <c r="I2890" i="8"/>
  <c r="I2891" i="8"/>
  <c r="I2892" i="8"/>
  <c r="I2893" i="8"/>
  <c r="I2894" i="8"/>
  <c r="I2895" i="8"/>
  <c r="I2896" i="8"/>
  <c r="I2897" i="8"/>
  <c r="I2898" i="8"/>
  <c r="I2899" i="8"/>
  <c r="I2900" i="8"/>
  <c r="I2901" i="8"/>
  <c r="I2902" i="8"/>
  <c r="I2903" i="8"/>
  <c r="I2904" i="8"/>
  <c r="I2905" i="8"/>
  <c r="I2906" i="8"/>
  <c r="I2907" i="8"/>
  <c r="I2908" i="8"/>
  <c r="I2909" i="8"/>
  <c r="I2910" i="8"/>
  <c r="I2911" i="8"/>
  <c r="I2912" i="8"/>
  <c r="I2913" i="8"/>
  <c r="I2914" i="8"/>
  <c r="I2915" i="8"/>
  <c r="I2916" i="8"/>
  <c r="I2917" i="8"/>
  <c r="I2918" i="8"/>
  <c r="I2919" i="8"/>
  <c r="I2920" i="8"/>
  <c r="I2921" i="8"/>
  <c r="I2922" i="8"/>
  <c r="I2923" i="8"/>
  <c r="I2924" i="8"/>
  <c r="I2925" i="8"/>
  <c r="I2926" i="8"/>
  <c r="I2927" i="8"/>
  <c r="I2928" i="8"/>
  <c r="I2929" i="8"/>
  <c r="I2930" i="8"/>
  <c r="I2931" i="8"/>
  <c r="I2932" i="8"/>
  <c r="I2933" i="8"/>
  <c r="I2934" i="8"/>
  <c r="I2935" i="8"/>
  <c r="I2936" i="8"/>
  <c r="I2937" i="8"/>
  <c r="I2938" i="8"/>
  <c r="I2939" i="8"/>
  <c r="I2940" i="8"/>
  <c r="I2941" i="8"/>
  <c r="I2942" i="8"/>
  <c r="I2943" i="8"/>
  <c r="I2944" i="8"/>
  <c r="I2945" i="8"/>
  <c r="I2946" i="8"/>
  <c r="I2947" i="8"/>
  <c r="I2948" i="8"/>
  <c r="I2949" i="8"/>
  <c r="I2950" i="8"/>
  <c r="I2951" i="8"/>
  <c r="I2952" i="8"/>
  <c r="I2953" i="8"/>
  <c r="I2954" i="8"/>
  <c r="I2955" i="8"/>
  <c r="I2956" i="8"/>
  <c r="I2957" i="8"/>
  <c r="I2958" i="8"/>
  <c r="I2959" i="8"/>
  <c r="I2960" i="8"/>
  <c r="I2961" i="8"/>
  <c r="I2962" i="8"/>
  <c r="I2963" i="8"/>
  <c r="I2964" i="8"/>
  <c r="I2965" i="8"/>
  <c r="I2966" i="8"/>
  <c r="I2967" i="8"/>
  <c r="I2968" i="8"/>
  <c r="I2969" i="8"/>
  <c r="I2970" i="8"/>
  <c r="I2971" i="8"/>
  <c r="I2972" i="8"/>
  <c r="I2973" i="8"/>
  <c r="I2974" i="8"/>
  <c r="I2975" i="8"/>
  <c r="I2976" i="8"/>
  <c r="I2977" i="8"/>
  <c r="I2978" i="8"/>
  <c r="I2979" i="8"/>
  <c r="I2980" i="8"/>
  <c r="I2981" i="8"/>
  <c r="I2982" i="8"/>
  <c r="I2983" i="8"/>
  <c r="I2984" i="8"/>
  <c r="I2985" i="8"/>
  <c r="I2986" i="8"/>
  <c r="I2987" i="8"/>
  <c r="I2988" i="8"/>
  <c r="I2989" i="8"/>
  <c r="I2990" i="8"/>
  <c r="I2991" i="8"/>
  <c r="I2992" i="8"/>
  <c r="I2993" i="8"/>
  <c r="I2994" i="8"/>
  <c r="I2995" i="8"/>
  <c r="I2996" i="8"/>
  <c r="I2997" i="8"/>
  <c r="I2998" i="8"/>
  <c r="I2999" i="8"/>
  <c r="I3000" i="8"/>
  <c r="I3001" i="8"/>
  <c r="I3002" i="8"/>
  <c r="I3003" i="8"/>
  <c r="I3004" i="8"/>
  <c r="I3005" i="8"/>
  <c r="I3006" i="8"/>
  <c r="I3007" i="8"/>
  <c r="I3008" i="8"/>
  <c r="I3009" i="8"/>
  <c r="I3010" i="8"/>
  <c r="I3011" i="8"/>
  <c r="I3012" i="8"/>
  <c r="I3013" i="8"/>
  <c r="I3014" i="8"/>
  <c r="I3015" i="8"/>
  <c r="I3016" i="8"/>
  <c r="I3017" i="8"/>
  <c r="I3018" i="8"/>
  <c r="I3019" i="8"/>
  <c r="I3020" i="8"/>
  <c r="I3021" i="8"/>
  <c r="I3022" i="8"/>
  <c r="I3023" i="8"/>
  <c r="I3024" i="8"/>
  <c r="I3025" i="8"/>
  <c r="I3026" i="8"/>
  <c r="I3027" i="8"/>
  <c r="I3028" i="8"/>
  <c r="I3029" i="8"/>
  <c r="I3030" i="8"/>
  <c r="I3031" i="8"/>
  <c r="I3032" i="8"/>
  <c r="I3033" i="8"/>
  <c r="I3034" i="8"/>
  <c r="I3035" i="8"/>
  <c r="I3036" i="8"/>
  <c r="I3037" i="8"/>
  <c r="I3038" i="8"/>
  <c r="I3039" i="8"/>
  <c r="I3040" i="8"/>
  <c r="I3041" i="8"/>
  <c r="I3042" i="8"/>
  <c r="I3043" i="8"/>
  <c r="I3044" i="8"/>
  <c r="I3045" i="8"/>
  <c r="I3046" i="8"/>
  <c r="I3047" i="8"/>
  <c r="I3048" i="8"/>
  <c r="I3049" i="8"/>
  <c r="I3050" i="8"/>
  <c r="I3051" i="8"/>
  <c r="I3052" i="8"/>
  <c r="I3053" i="8"/>
  <c r="I3054" i="8"/>
  <c r="I3055" i="8"/>
  <c r="I3056" i="8"/>
  <c r="I3057" i="8"/>
  <c r="I3058" i="8"/>
  <c r="I3059" i="8"/>
  <c r="I3060" i="8"/>
  <c r="I3061" i="8"/>
  <c r="I3062" i="8"/>
  <c r="I3063" i="8"/>
  <c r="I3064" i="8"/>
  <c r="I3065" i="8"/>
  <c r="I3066" i="8"/>
  <c r="I3067" i="8"/>
  <c r="I3068" i="8"/>
  <c r="I3069" i="8"/>
  <c r="I3070" i="8"/>
  <c r="I3071" i="8"/>
  <c r="I3072" i="8"/>
  <c r="I3073" i="8"/>
  <c r="I3074" i="8"/>
  <c r="I3075" i="8"/>
  <c r="I3076" i="8"/>
  <c r="I3077" i="8"/>
  <c r="I3078" i="8"/>
  <c r="I3079" i="8"/>
  <c r="I3080" i="8"/>
  <c r="I3081" i="8"/>
  <c r="I3082" i="8"/>
  <c r="I3083" i="8"/>
  <c r="I3084" i="8"/>
  <c r="I3085" i="8"/>
  <c r="I3086" i="8"/>
  <c r="I3087" i="8"/>
  <c r="I3088" i="8"/>
  <c r="I3089" i="8"/>
  <c r="I3090" i="8"/>
  <c r="I3091" i="8"/>
  <c r="I3092" i="8"/>
  <c r="I3093" i="8"/>
  <c r="I3094" i="8"/>
  <c r="I3095" i="8"/>
  <c r="I3096" i="8"/>
  <c r="I3097" i="8"/>
  <c r="I3098" i="8"/>
  <c r="I3099" i="8"/>
  <c r="I3100" i="8"/>
  <c r="I3101" i="8"/>
  <c r="I3102" i="8"/>
  <c r="I3103" i="8"/>
  <c r="I3104" i="8"/>
  <c r="I3105" i="8"/>
  <c r="I3106" i="8"/>
  <c r="I3107" i="8"/>
  <c r="I3108" i="8"/>
  <c r="I3109" i="8"/>
  <c r="I3110" i="8"/>
  <c r="I3111" i="8"/>
  <c r="I3112" i="8"/>
  <c r="I3113" i="8"/>
  <c r="I3114" i="8"/>
  <c r="I3115" i="8"/>
  <c r="I3116" i="8"/>
  <c r="I3117" i="8"/>
  <c r="I3118" i="8"/>
  <c r="I3119" i="8"/>
  <c r="I3120" i="8"/>
  <c r="I3121" i="8"/>
  <c r="I3122" i="8"/>
  <c r="I3123" i="8"/>
  <c r="I3124" i="8"/>
  <c r="I3125" i="8"/>
  <c r="I3126" i="8"/>
  <c r="I3127" i="8"/>
  <c r="I3128" i="8"/>
  <c r="I3129" i="8"/>
  <c r="I3130" i="8"/>
  <c r="I3131" i="8"/>
  <c r="I3132" i="8"/>
  <c r="I3133" i="8"/>
  <c r="I3134" i="8"/>
  <c r="I3135" i="8"/>
  <c r="I3136" i="8"/>
  <c r="I3137" i="8"/>
  <c r="I3138" i="8"/>
  <c r="I3139" i="8"/>
  <c r="I3140" i="8"/>
  <c r="I3141" i="8"/>
  <c r="I3142" i="8"/>
  <c r="I3143" i="8"/>
  <c r="I3144" i="8"/>
  <c r="I3145" i="8"/>
  <c r="I3146" i="8"/>
  <c r="I3147" i="8"/>
  <c r="I3148" i="8"/>
  <c r="I3149" i="8"/>
  <c r="I3150" i="8"/>
  <c r="I3151" i="8"/>
  <c r="I3152" i="8"/>
  <c r="I3153" i="8"/>
  <c r="I3154" i="8"/>
  <c r="I3155" i="8"/>
  <c r="I3156" i="8"/>
  <c r="I3157" i="8"/>
  <c r="I3158" i="8"/>
  <c r="I3159" i="8"/>
  <c r="I3160" i="8"/>
  <c r="I3161" i="8"/>
  <c r="I3162" i="8"/>
  <c r="I3163" i="8"/>
  <c r="I3164" i="8"/>
  <c r="I3165" i="8"/>
  <c r="I3166" i="8"/>
  <c r="I3167" i="8"/>
  <c r="I3168" i="8"/>
  <c r="I3169" i="8"/>
  <c r="I3170" i="8"/>
  <c r="I3171" i="8"/>
  <c r="I3172" i="8"/>
  <c r="I3173" i="8"/>
  <c r="I3174" i="8"/>
  <c r="I3175" i="8"/>
  <c r="I3176" i="8"/>
  <c r="I3177" i="8"/>
  <c r="I3178" i="8"/>
  <c r="I3179" i="8"/>
  <c r="I3180" i="8"/>
  <c r="I3181" i="8"/>
  <c r="I3182" i="8"/>
  <c r="I3183" i="8"/>
  <c r="I3184" i="8"/>
  <c r="I3185" i="8"/>
  <c r="I3186" i="8"/>
  <c r="I3187" i="8"/>
  <c r="I3188" i="8"/>
  <c r="I3189" i="8"/>
  <c r="I3190" i="8"/>
  <c r="I3191" i="8"/>
  <c r="I3192" i="8"/>
  <c r="I3193" i="8"/>
  <c r="I3194" i="8"/>
  <c r="I3195" i="8"/>
  <c r="I3196" i="8"/>
  <c r="I3197" i="8"/>
  <c r="I3198" i="8"/>
  <c r="I3199" i="8"/>
  <c r="I3200" i="8"/>
  <c r="I3201" i="8"/>
  <c r="I3202" i="8"/>
  <c r="I3203" i="8"/>
  <c r="I3204" i="8"/>
  <c r="I3205" i="8"/>
  <c r="I3206" i="8"/>
  <c r="I3207" i="8"/>
  <c r="I3208" i="8"/>
  <c r="I3209" i="8"/>
  <c r="I3210" i="8"/>
  <c r="I3211" i="8"/>
  <c r="I3212" i="8"/>
  <c r="I3213" i="8"/>
  <c r="I3214" i="8"/>
  <c r="I3215" i="8"/>
  <c r="I3216" i="8"/>
  <c r="I3217" i="8"/>
  <c r="I3218" i="8"/>
  <c r="I3219" i="8"/>
  <c r="I3220" i="8"/>
  <c r="I3221" i="8"/>
  <c r="I3222" i="8"/>
  <c r="I3223" i="8"/>
  <c r="I3224" i="8"/>
  <c r="I3225" i="8"/>
  <c r="I3226" i="8"/>
  <c r="I3227" i="8"/>
  <c r="I3228" i="8"/>
  <c r="I3229" i="8"/>
  <c r="I3230" i="8"/>
  <c r="I3231" i="8"/>
  <c r="I3232" i="8"/>
  <c r="I3233" i="8"/>
  <c r="I3234" i="8"/>
  <c r="I3235" i="8"/>
  <c r="I3236" i="8"/>
  <c r="I3237" i="8"/>
  <c r="I3238" i="8"/>
  <c r="I3239" i="8"/>
  <c r="I3240" i="8"/>
  <c r="I3241" i="8"/>
  <c r="I3242" i="8"/>
  <c r="I3243" i="8"/>
  <c r="I3244" i="8"/>
  <c r="I3245" i="8"/>
  <c r="I3246" i="8"/>
  <c r="I3247" i="8"/>
  <c r="I3248" i="8"/>
  <c r="I3249" i="8"/>
  <c r="I3250" i="8"/>
  <c r="I3251" i="8"/>
  <c r="I3252" i="8"/>
  <c r="I3253" i="8"/>
  <c r="I3254" i="8"/>
  <c r="I3255" i="8"/>
  <c r="I3256" i="8"/>
  <c r="I3257" i="8"/>
  <c r="I3258" i="8"/>
  <c r="I3259" i="8"/>
  <c r="I3260" i="8"/>
  <c r="I3261" i="8"/>
  <c r="I3262" i="8"/>
  <c r="I3263" i="8"/>
  <c r="I3264" i="8"/>
  <c r="I3265" i="8"/>
  <c r="I3266" i="8"/>
  <c r="I3267" i="8"/>
  <c r="I3268" i="8"/>
  <c r="I3269" i="8"/>
  <c r="I3270" i="8"/>
  <c r="I3271" i="8"/>
  <c r="I3272" i="8"/>
  <c r="I3273" i="8"/>
  <c r="I3274" i="8"/>
  <c r="I3275" i="8"/>
  <c r="I3276" i="8"/>
  <c r="I3277" i="8"/>
  <c r="I3278" i="8"/>
  <c r="I3279" i="8"/>
  <c r="I3280" i="8"/>
  <c r="I3281" i="8"/>
  <c r="I3282" i="8"/>
  <c r="I3283" i="8"/>
  <c r="I3284" i="8"/>
  <c r="I3285" i="8"/>
  <c r="I3286" i="8"/>
  <c r="I3287" i="8"/>
  <c r="I3288" i="8"/>
  <c r="I3289" i="8"/>
  <c r="I3290" i="8"/>
  <c r="I3291" i="8"/>
  <c r="I3292" i="8"/>
  <c r="I3293" i="8"/>
  <c r="I3294" i="8"/>
  <c r="I3295" i="8"/>
  <c r="I3296" i="8"/>
  <c r="I3297" i="8"/>
  <c r="I3298" i="8"/>
  <c r="I3299" i="8"/>
  <c r="I3300" i="8"/>
  <c r="I3301" i="8"/>
  <c r="I3302" i="8"/>
  <c r="I3303" i="8"/>
  <c r="I3304" i="8"/>
  <c r="I3305" i="8"/>
  <c r="I3306" i="8"/>
  <c r="I3307" i="8"/>
  <c r="I3308" i="8"/>
  <c r="I3309" i="8"/>
  <c r="I3310" i="8"/>
  <c r="I3311" i="8"/>
  <c r="I3312" i="8"/>
  <c r="I3313" i="8"/>
  <c r="I3314" i="8"/>
  <c r="I3315" i="8"/>
  <c r="I3316" i="8"/>
  <c r="I3317" i="8"/>
  <c r="I3318" i="8"/>
  <c r="I3319" i="8"/>
  <c r="I3320" i="8"/>
  <c r="I3321" i="8"/>
  <c r="I3322" i="8"/>
  <c r="I3323" i="8"/>
  <c r="I3324" i="8"/>
  <c r="I3325" i="8"/>
  <c r="I3326" i="8"/>
  <c r="I3327" i="8"/>
  <c r="I3328" i="8"/>
  <c r="I3329" i="8"/>
  <c r="I3330" i="8"/>
  <c r="I3331" i="8"/>
  <c r="I3332" i="8"/>
  <c r="I3333" i="8"/>
  <c r="I3334" i="8"/>
  <c r="I3335" i="8"/>
  <c r="I3336" i="8"/>
  <c r="I3337" i="8"/>
  <c r="I3338" i="8"/>
  <c r="I3339" i="8"/>
  <c r="I3340" i="8"/>
  <c r="I3341" i="8"/>
  <c r="I3342" i="8"/>
  <c r="I3343" i="8"/>
  <c r="I3344" i="8"/>
  <c r="I3345" i="8"/>
  <c r="I3346" i="8"/>
  <c r="I3347" i="8"/>
  <c r="I3348" i="8"/>
  <c r="I3349" i="8"/>
  <c r="I3350" i="8"/>
  <c r="I3351" i="8"/>
  <c r="I3352" i="8"/>
  <c r="I3353" i="8"/>
  <c r="I3354" i="8"/>
  <c r="I3355" i="8"/>
  <c r="I3356" i="8"/>
  <c r="I3357" i="8"/>
  <c r="I3358" i="8"/>
  <c r="I3359" i="8"/>
  <c r="I3360" i="8"/>
  <c r="I3361" i="8"/>
  <c r="I3362" i="8"/>
  <c r="I3363" i="8"/>
  <c r="I3364" i="8"/>
  <c r="I3365" i="8"/>
  <c r="I3366" i="8"/>
  <c r="I3367" i="8"/>
  <c r="I3368" i="8"/>
  <c r="I3369" i="8"/>
  <c r="I3370" i="8"/>
  <c r="I3371" i="8"/>
  <c r="I3372" i="8"/>
  <c r="I3373" i="8"/>
  <c r="I3374" i="8"/>
  <c r="I3375" i="8"/>
  <c r="I3376" i="8"/>
  <c r="I3377" i="8"/>
  <c r="I3378" i="8"/>
  <c r="I3379" i="8"/>
  <c r="I3380" i="8"/>
  <c r="I3381" i="8"/>
  <c r="I3382" i="8"/>
  <c r="I3383" i="8"/>
  <c r="I3384" i="8"/>
  <c r="I3385" i="8"/>
  <c r="I3386" i="8"/>
  <c r="I3387" i="8"/>
  <c r="I3388" i="8"/>
  <c r="I3389" i="8"/>
  <c r="I3390" i="8"/>
  <c r="I3391" i="8"/>
  <c r="I3392" i="8"/>
  <c r="I3393" i="8"/>
  <c r="I3394" i="8"/>
  <c r="I3395" i="8"/>
  <c r="I3396" i="8"/>
  <c r="I3397" i="8"/>
  <c r="I3398" i="8"/>
  <c r="I3399" i="8"/>
  <c r="I3400" i="8"/>
  <c r="I3401" i="8"/>
  <c r="I3402" i="8"/>
  <c r="I3403" i="8"/>
  <c r="I3404" i="8"/>
  <c r="I3405" i="8"/>
  <c r="I3406" i="8"/>
  <c r="I3407" i="8"/>
  <c r="I3408" i="8"/>
  <c r="I3409" i="8"/>
  <c r="I3410" i="8"/>
  <c r="I3411" i="8"/>
  <c r="I3412" i="8"/>
  <c r="I3413" i="8"/>
  <c r="I3414" i="8"/>
  <c r="I3415" i="8"/>
  <c r="I3416" i="8"/>
  <c r="I3417" i="8"/>
  <c r="I3418" i="8"/>
  <c r="I3419" i="8"/>
  <c r="I3420" i="8"/>
  <c r="I3421" i="8"/>
  <c r="I3422" i="8"/>
  <c r="I3423" i="8"/>
  <c r="I3424" i="8"/>
  <c r="I3425" i="8"/>
  <c r="I3426" i="8"/>
  <c r="I3427" i="8"/>
  <c r="I3428" i="8"/>
  <c r="I3429" i="8"/>
  <c r="I3430" i="8"/>
  <c r="I3431" i="8"/>
  <c r="I3432" i="8"/>
  <c r="I3433" i="8"/>
  <c r="I3434" i="8"/>
  <c r="I3435" i="8"/>
  <c r="I3436" i="8"/>
  <c r="I3437" i="8"/>
  <c r="I3438" i="8"/>
  <c r="I3439" i="8"/>
  <c r="I3440" i="8"/>
  <c r="I3441" i="8"/>
  <c r="I3442" i="8"/>
  <c r="I3443" i="8"/>
  <c r="I3444" i="8"/>
  <c r="I3445" i="8"/>
  <c r="I3446" i="8"/>
  <c r="I3447" i="8"/>
  <c r="I3448" i="8"/>
  <c r="I3449" i="8"/>
  <c r="I3450" i="8"/>
  <c r="I3451" i="8"/>
  <c r="I3452" i="8"/>
  <c r="I3453" i="8"/>
  <c r="I3454" i="8"/>
  <c r="I3455" i="8"/>
  <c r="I3456" i="8"/>
  <c r="I3457" i="8"/>
  <c r="I3458" i="8"/>
  <c r="I3459" i="8"/>
  <c r="I3460" i="8"/>
  <c r="I3461" i="8"/>
  <c r="I3462" i="8"/>
  <c r="I3463" i="8"/>
  <c r="I3464" i="8"/>
  <c r="I3465" i="8"/>
  <c r="I3466" i="8"/>
  <c r="I3467" i="8"/>
  <c r="I3468" i="8"/>
  <c r="I3469" i="8"/>
  <c r="I3470" i="8"/>
  <c r="I3471" i="8"/>
  <c r="I3472" i="8"/>
  <c r="I3473" i="8"/>
  <c r="I3474" i="8"/>
  <c r="I3475" i="8"/>
  <c r="I3476" i="8"/>
  <c r="I3477" i="8"/>
  <c r="I3478" i="8"/>
  <c r="I3479" i="8"/>
  <c r="I3480" i="8"/>
  <c r="I3481" i="8"/>
  <c r="I3482" i="8"/>
  <c r="I3483" i="8"/>
  <c r="I3484" i="8"/>
  <c r="I3485" i="8"/>
  <c r="I3486" i="8"/>
  <c r="I3487" i="8"/>
  <c r="I3488" i="8"/>
  <c r="I3489" i="8"/>
  <c r="I3490" i="8"/>
  <c r="I3491" i="8"/>
  <c r="I3492" i="8"/>
  <c r="I3493" i="8"/>
  <c r="I3494" i="8"/>
  <c r="I3495" i="8"/>
  <c r="I3496" i="8"/>
  <c r="I3497" i="8"/>
  <c r="I3498" i="8"/>
  <c r="I3499" i="8"/>
  <c r="I3500" i="8"/>
  <c r="I3501" i="8"/>
  <c r="I3502" i="8"/>
  <c r="I3503" i="8"/>
  <c r="I3504" i="8"/>
  <c r="I3505" i="8"/>
  <c r="I3506" i="8"/>
  <c r="I3507" i="8"/>
  <c r="I3508" i="8"/>
  <c r="I3509" i="8"/>
  <c r="I3510" i="8"/>
  <c r="I3511" i="8"/>
  <c r="I3512" i="8"/>
  <c r="I3513" i="8"/>
  <c r="I3514" i="8"/>
  <c r="I3515" i="8"/>
  <c r="I3516" i="8"/>
  <c r="I3517" i="8"/>
  <c r="I3518" i="8"/>
  <c r="I3519" i="8"/>
  <c r="I3520" i="8"/>
  <c r="I3521" i="8"/>
  <c r="I3522" i="8"/>
  <c r="I3523" i="8"/>
  <c r="I3524" i="8"/>
  <c r="I3525" i="8"/>
  <c r="I3526" i="8"/>
  <c r="I3527" i="8"/>
  <c r="I3528" i="8"/>
  <c r="I3529" i="8"/>
  <c r="I3530" i="8"/>
  <c r="I3531" i="8"/>
  <c r="I3532" i="8"/>
  <c r="I3533" i="8"/>
  <c r="I3534" i="8"/>
  <c r="I3535" i="8"/>
  <c r="I3536" i="8"/>
  <c r="I3537" i="8"/>
  <c r="I3538" i="8"/>
  <c r="I3539" i="8"/>
  <c r="I3540" i="8"/>
  <c r="I3541" i="8"/>
  <c r="I3542" i="8"/>
  <c r="I3543" i="8"/>
  <c r="I3544" i="8"/>
  <c r="I3545" i="8"/>
  <c r="I3546" i="8"/>
  <c r="I3547" i="8"/>
  <c r="I3548" i="8"/>
  <c r="I3549" i="8"/>
  <c r="I3550" i="8"/>
  <c r="I3551" i="8"/>
  <c r="I3552" i="8"/>
  <c r="I3553" i="8"/>
  <c r="I3554" i="8"/>
  <c r="I3555" i="8"/>
  <c r="I3556" i="8"/>
  <c r="I3557" i="8"/>
  <c r="I3558" i="8"/>
  <c r="I3559" i="8"/>
  <c r="I3560" i="8"/>
  <c r="I3561" i="8"/>
  <c r="I3562" i="8"/>
  <c r="I3563" i="8"/>
  <c r="I3564" i="8"/>
  <c r="I3565" i="8"/>
  <c r="I3566" i="8"/>
  <c r="I3567" i="8"/>
  <c r="I3568" i="8"/>
  <c r="I3569" i="8"/>
  <c r="I3570" i="8"/>
  <c r="I3571" i="8"/>
  <c r="I3572" i="8"/>
  <c r="I3573" i="8"/>
  <c r="I3574" i="8"/>
  <c r="I3575" i="8"/>
  <c r="I3576" i="8"/>
  <c r="I3577" i="8"/>
  <c r="I3578" i="8"/>
  <c r="I3579" i="8"/>
  <c r="I3580" i="8"/>
  <c r="I3581" i="8"/>
  <c r="I3582" i="8"/>
  <c r="I3583" i="8"/>
  <c r="I3584" i="8"/>
  <c r="I3585" i="8"/>
  <c r="I3586" i="8"/>
  <c r="I3587" i="8"/>
  <c r="I3588" i="8"/>
  <c r="I3589" i="8"/>
  <c r="I3590" i="8"/>
  <c r="I3591" i="8"/>
  <c r="I3592" i="8"/>
  <c r="I3593" i="8"/>
  <c r="I3594" i="8"/>
  <c r="I3595" i="8"/>
  <c r="I3596" i="8"/>
  <c r="I3597" i="8"/>
  <c r="I3598" i="8"/>
  <c r="I3599" i="8"/>
  <c r="I3600" i="8"/>
  <c r="I3601" i="8"/>
  <c r="I3602" i="8"/>
  <c r="I3603" i="8"/>
  <c r="I3604" i="8"/>
  <c r="I3605" i="8"/>
  <c r="I3606" i="8"/>
  <c r="I3607" i="8"/>
  <c r="I3608" i="8"/>
  <c r="I3609" i="8"/>
  <c r="I3610" i="8"/>
  <c r="I3611" i="8"/>
  <c r="I3612" i="8"/>
  <c r="I3613" i="8"/>
  <c r="I3614" i="8"/>
  <c r="I3615" i="8"/>
  <c r="I3616" i="8"/>
  <c r="I3617" i="8"/>
  <c r="I3618" i="8"/>
  <c r="I3619" i="8"/>
  <c r="I3620" i="8"/>
  <c r="I3621" i="8"/>
  <c r="I3622" i="8"/>
  <c r="I3623" i="8"/>
  <c r="I3624" i="8"/>
  <c r="I3625" i="8"/>
  <c r="I3626" i="8"/>
  <c r="I3627" i="8"/>
  <c r="I3628" i="8"/>
  <c r="I3629" i="8"/>
  <c r="I3630" i="8"/>
  <c r="I3631" i="8"/>
  <c r="I3632" i="8"/>
  <c r="I3633" i="8"/>
  <c r="I3634" i="8"/>
  <c r="I3635" i="8"/>
  <c r="I3636" i="8"/>
  <c r="I3637" i="8"/>
  <c r="I3638" i="8"/>
  <c r="I3639" i="8"/>
  <c r="I3640" i="8"/>
  <c r="I3641" i="8"/>
  <c r="I3642" i="8"/>
  <c r="I3643" i="8"/>
  <c r="I3644" i="8"/>
  <c r="I3645" i="8"/>
  <c r="I3646" i="8"/>
  <c r="I3647" i="8"/>
  <c r="I3648" i="8"/>
  <c r="I3649" i="8"/>
  <c r="I3650" i="8"/>
  <c r="I3651" i="8"/>
  <c r="I3652" i="8"/>
  <c r="I3653" i="8"/>
  <c r="I3654" i="8"/>
  <c r="I3655" i="8"/>
  <c r="I3656" i="8"/>
  <c r="I3657" i="8"/>
  <c r="I3658" i="8"/>
  <c r="I3659" i="8"/>
  <c r="I3660" i="8"/>
  <c r="I3661" i="8"/>
  <c r="I3662" i="8"/>
  <c r="I3663" i="8"/>
  <c r="I3664" i="8"/>
  <c r="I3665" i="8"/>
  <c r="I3666" i="8"/>
  <c r="I3667" i="8"/>
  <c r="I3668" i="8"/>
  <c r="I3669" i="8"/>
  <c r="I3670" i="8"/>
  <c r="I3671" i="8"/>
  <c r="I3672" i="8"/>
  <c r="I3673" i="8"/>
  <c r="I3674" i="8"/>
  <c r="I3675" i="8"/>
  <c r="I3676" i="8"/>
  <c r="I3677" i="8"/>
  <c r="I3678" i="8"/>
  <c r="I3679" i="8"/>
  <c r="I3680" i="8"/>
  <c r="I3681" i="8"/>
  <c r="I3682" i="8"/>
  <c r="I3683" i="8"/>
  <c r="I3684" i="8"/>
  <c r="I3685" i="8"/>
  <c r="I3686" i="8"/>
  <c r="I3687" i="8"/>
  <c r="I3688" i="8"/>
  <c r="I3689" i="8"/>
  <c r="I3690" i="8"/>
  <c r="I3691" i="8"/>
  <c r="I3692" i="8"/>
  <c r="I3693" i="8"/>
  <c r="I3694" i="8"/>
  <c r="I3695" i="8"/>
  <c r="I3696" i="8"/>
  <c r="I3697" i="8"/>
  <c r="I3698" i="8"/>
  <c r="I3699" i="8"/>
  <c r="I3700" i="8"/>
  <c r="I3701" i="8"/>
  <c r="I3702" i="8"/>
  <c r="I3703" i="8"/>
  <c r="I3704" i="8"/>
  <c r="I3705" i="8"/>
  <c r="I3706" i="8"/>
  <c r="I3707" i="8"/>
  <c r="I3708" i="8"/>
  <c r="I3709" i="8"/>
  <c r="I3710" i="8"/>
  <c r="I3711" i="8"/>
  <c r="I3712" i="8"/>
  <c r="I3713" i="8"/>
  <c r="I3714" i="8"/>
  <c r="I3715" i="8"/>
  <c r="I3716" i="8"/>
  <c r="I3717" i="8"/>
  <c r="I3718" i="8"/>
  <c r="I3719" i="8"/>
  <c r="I3720" i="8"/>
  <c r="I3721" i="8"/>
  <c r="I3722" i="8"/>
  <c r="I3723" i="8"/>
  <c r="I3724" i="8"/>
  <c r="I3725" i="8"/>
  <c r="I3726" i="8"/>
  <c r="I3727" i="8"/>
  <c r="I3728" i="8"/>
  <c r="I3729" i="8"/>
  <c r="I3730" i="8"/>
  <c r="I3731" i="8"/>
  <c r="I3732" i="8"/>
  <c r="I3733" i="8"/>
  <c r="I3734" i="8"/>
  <c r="I3735" i="8"/>
  <c r="I3736" i="8"/>
  <c r="I3737" i="8"/>
  <c r="I3738" i="8"/>
  <c r="I3739" i="8"/>
  <c r="I3740" i="8"/>
  <c r="I3741" i="8"/>
  <c r="I3742" i="8"/>
  <c r="I3743" i="8"/>
  <c r="I3744" i="8"/>
  <c r="I3745" i="8"/>
  <c r="I3746" i="8"/>
  <c r="I3747" i="8"/>
  <c r="I3748" i="8"/>
  <c r="I3749" i="8"/>
  <c r="I3750" i="8"/>
  <c r="I3751" i="8"/>
  <c r="I3752" i="8"/>
  <c r="I3753" i="8"/>
  <c r="I3754" i="8"/>
  <c r="I3755" i="8"/>
  <c r="I3756" i="8"/>
  <c r="I3757" i="8"/>
  <c r="I3758" i="8"/>
  <c r="I3759" i="8"/>
  <c r="I3760" i="8"/>
  <c r="I3761" i="8"/>
  <c r="I3762" i="8"/>
  <c r="I3763" i="8"/>
  <c r="I3764" i="8"/>
  <c r="I3765" i="8"/>
  <c r="I3766" i="8"/>
  <c r="I3767" i="8"/>
  <c r="I3768" i="8"/>
  <c r="I3769" i="8"/>
  <c r="I3770" i="8"/>
  <c r="I3771" i="8"/>
  <c r="I3772" i="8"/>
  <c r="I3773" i="8"/>
  <c r="I3774" i="8"/>
  <c r="I3775" i="8"/>
  <c r="I3776" i="8"/>
  <c r="I3777" i="8"/>
  <c r="I3778" i="8"/>
  <c r="I3779" i="8"/>
  <c r="I3780" i="8"/>
  <c r="I3781" i="8"/>
  <c r="I3782" i="8"/>
  <c r="I3783" i="8"/>
  <c r="I3784" i="8"/>
  <c r="I3785" i="8"/>
  <c r="I3786" i="8"/>
  <c r="I3787" i="8"/>
  <c r="I3788" i="8"/>
  <c r="I3789" i="8"/>
  <c r="I3790" i="8"/>
  <c r="I3791" i="8"/>
  <c r="I3792" i="8"/>
  <c r="I3793" i="8"/>
  <c r="I3794" i="8"/>
  <c r="I3795" i="8"/>
  <c r="I3796" i="8"/>
  <c r="I3797" i="8"/>
  <c r="I3798" i="8"/>
  <c r="I3799" i="8"/>
  <c r="I3800" i="8"/>
  <c r="I3801" i="8"/>
  <c r="I3802" i="8"/>
  <c r="I3803" i="8"/>
  <c r="I3804" i="8"/>
  <c r="I3805" i="8"/>
  <c r="I3806" i="8"/>
  <c r="I3807" i="8"/>
  <c r="I3808" i="8"/>
  <c r="I3809" i="8"/>
  <c r="I3810" i="8"/>
  <c r="I3811" i="8"/>
  <c r="I3812" i="8"/>
  <c r="I3813" i="8"/>
  <c r="I3814" i="8"/>
  <c r="I3815" i="8"/>
  <c r="I3816" i="8"/>
  <c r="I3817" i="8"/>
  <c r="I3818" i="8"/>
  <c r="I3819" i="8"/>
  <c r="I3820" i="8"/>
  <c r="I3821" i="8"/>
  <c r="I3822" i="8"/>
  <c r="I3823" i="8"/>
  <c r="I3824" i="8"/>
  <c r="I3825" i="8"/>
  <c r="I3826" i="8"/>
  <c r="I3827" i="8"/>
  <c r="I3828" i="8"/>
  <c r="I3829" i="8"/>
  <c r="I3830" i="8"/>
  <c r="I3831" i="8"/>
  <c r="I3832" i="8"/>
  <c r="I3833" i="8"/>
  <c r="I3834" i="8"/>
  <c r="I3835" i="8"/>
  <c r="I3836" i="8"/>
  <c r="I3837" i="8"/>
  <c r="I3838" i="8"/>
  <c r="I3839" i="8"/>
  <c r="I3840" i="8"/>
  <c r="I3841" i="8"/>
  <c r="I3842" i="8"/>
  <c r="I3843" i="8"/>
  <c r="I3844" i="8"/>
  <c r="I3845" i="8"/>
  <c r="I3846" i="8"/>
  <c r="I3847" i="8"/>
  <c r="I3848" i="8"/>
  <c r="I3849" i="8"/>
  <c r="I3850" i="8"/>
  <c r="I3851" i="8"/>
  <c r="I3852" i="8"/>
  <c r="I3853" i="8"/>
  <c r="I3854" i="8"/>
  <c r="I3855" i="8"/>
  <c r="I3856" i="8"/>
  <c r="I3857" i="8"/>
  <c r="I3858" i="8"/>
  <c r="I3859" i="8"/>
  <c r="I3860" i="8"/>
  <c r="I3861" i="8"/>
  <c r="I3862" i="8"/>
  <c r="I3863" i="8"/>
  <c r="I3864" i="8"/>
  <c r="I3865" i="8"/>
  <c r="I3866" i="8"/>
  <c r="I3867" i="8"/>
  <c r="I3868" i="8"/>
  <c r="I3869" i="8"/>
  <c r="I3870" i="8"/>
  <c r="I3871" i="8"/>
  <c r="I3872" i="8"/>
  <c r="I3873" i="8"/>
  <c r="I3874" i="8"/>
  <c r="I3875" i="8"/>
  <c r="I3876" i="8"/>
  <c r="I3877" i="8"/>
  <c r="I3878" i="8"/>
  <c r="I3879" i="8"/>
  <c r="I3880" i="8"/>
  <c r="I3881" i="8"/>
  <c r="I3882" i="8"/>
  <c r="I3883" i="8"/>
  <c r="I3884" i="8"/>
  <c r="I3885" i="8"/>
  <c r="I3886" i="8"/>
  <c r="I3887" i="8"/>
  <c r="I3888" i="8"/>
  <c r="I3889" i="8"/>
  <c r="I3890" i="8"/>
  <c r="I3891" i="8"/>
  <c r="I3892" i="8"/>
  <c r="I3893" i="8"/>
  <c r="I3894" i="8"/>
  <c r="I3895" i="8"/>
  <c r="I3896" i="8"/>
  <c r="I3897" i="8"/>
  <c r="I3898" i="8"/>
  <c r="I3899" i="8"/>
  <c r="I3900" i="8"/>
  <c r="I3901" i="8"/>
  <c r="I3902" i="8"/>
  <c r="I3903" i="8"/>
  <c r="I3904" i="8"/>
  <c r="I3905" i="8"/>
  <c r="I3906" i="8"/>
  <c r="I3907" i="8"/>
  <c r="I3908" i="8"/>
  <c r="I3909" i="8"/>
  <c r="I3910" i="8"/>
  <c r="I3911" i="8"/>
  <c r="I3912" i="8"/>
  <c r="I3913" i="8"/>
  <c r="I3914" i="8"/>
  <c r="I3915" i="8"/>
  <c r="I3916" i="8"/>
  <c r="I3917" i="8"/>
  <c r="I3918" i="8"/>
  <c r="I3919" i="8"/>
  <c r="I3920" i="8"/>
  <c r="I3921" i="8"/>
  <c r="I3922" i="8"/>
  <c r="I3923" i="8"/>
  <c r="I3924" i="8"/>
  <c r="I3925" i="8"/>
  <c r="I3926" i="8"/>
  <c r="I3927" i="8"/>
  <c r="I3928" i="8"/>
  <c r="I3929" i="8"/>
  <c r="I3930" i="8"/>
  <c r="I3931" i="8"/>
  <c r="I3932" i="8"/>
  <c r="I3933" i="8"/>
  <c r="I3934" i="8"/>
  <c r="I3935" i="8"/>
  <c r="I3936" i="8"/>
  <c r="I3937" i="8"/>
  <c r="I3938" i="8"/>
  <c r="I3939" i="8"/>
  <c r="I3940" i="8"/>
  <c r="I3941" i="8"/>
  <c r="I3942" i="8"/>
  <c r="I3943" i="8"/>
  <c r="I3944" i="8"/>
  <c r="I3945" i="8"/>
  <c r="I3946" i="8"/>
  <c r="I3947" i="8"/>
  <c r="I3948" i="8"/>
  <c r="I3949" i="8"/>
  <c r="I3950" i="8"/>
  <c r="I3951" i="8"/>
  <c r="I3952" i="8"/>
  <c r="I3953" i="8"/>
  <c r="I3954" i="8"/>
  <c r="I3955" i="8"/>
  <c r="I3956" i="8"/>
  <c r="I3957" i="8"/>
  <c r="I3958" i="8"/>
  <c r="I3959" i="8"/>
  <c r="I3960" i="8"/>
  <c r="I3961" i="8"/>
  <c r="I3962" i="8"/>
  <c r="I3963" i="8"/>
  <c r="I3964" i="8"/>
  <c r="I3965" i="8"/>
  <c r="I3966" i="8"/>
  <c r="I3967" i="8"/>
  <c r="I3968" i="8"/>
  <c r="I3969" i="8"/>
  <c r="I3970" i="8"/>
  <c r="I3971" i="8"/>
  <c r="I3972" i="8"/>
  <c r="I3973" i="8"/>
  <c r="I3974" i="8"/>
  <c r="I3975" i="8"/>
  <c r="I3976" i="8"/>
  <c r="I3977" i="8"/>
  <c r="I3978" i="8"/>
  <c r="I3979" i="8"/>
  <c r="I3980" i="8"/>
  <c r="I3981" i="8"/>
  <c r="I3982" i="8"/>
  <c r="I3983" i="8"/>
  <c r="I3984" i="8"/>
  <c r="I3985" i="8"/>
  <c r="I3986" i="8"/>
  <c r="I3987" i="8"/>
  <c r="I3988" i="8"/>
  <c r="I3989" i="8"/>
  <c r="I3990" i="8"/>
  <c r="I3991" i="8"/>
  <c r="I3992" i="8"/>
  <c r="I3993" i="8"/>
  <c r="I3994" i="8"/>
  <c r="I3995" i="8"/>
  <c r="I3996" i="8"/>
  <c r="I3997" i="8"/>
  <c r="I3998" i="8"/>
  <c r="I3999" i="8"/>
  <c r="I4000" i="8"/>
  <c r="I4001" i="8"/>
  <c r="I4002" i="8"/>
  <c r="I4003" i="8"/>
  <c r="I4004" i="8"/>
  <c r="I4005" i="8"/>
  <c r="I4006" i="8"/>
  <c r="I4007" i="8"/>
  <c r="I4008" i="8"/>
  <c r="I4009" i="8"/>
  <c r="I4010" i="8"/>
  <c r="I4011" i="8"/>
  <c r="I4012" i="8"/>
  <c r="I4013" i="8"/>
  <c r="I4014" i="8"/>
  <c r="I4015" i="8"/>
  <c r="I4016" i="8"/>
  <c r="I4017" i="8"/>
  <c r="I4018" i="8"/>
  <c r="I4019" i="8"/>
  <c r="I4020" i="8"/>
  <c r="I4021" i="8"/>
  <c r="I4022" i="8"/>
  <c r="I4023" i="8"/>
  <c r="I4024" i="8"/>
  <c r="I4025" i="8"/>
  <c r="I4026" i="8"/>
  <c r="I4027" i="8"/>
  <c r="I4028" i="8"/>
  <c r="I4029" i="8"/>
  <c r="I4030" i="8"/>
  <c r="I4031" i="8"/>
  <c r="I4032" i="8"/>
  <c r="I4033" i="8"/>
  <c r="I4034" i="8"/>
  <c r="I4035" i="8"/>
  <c r="I4036" i="8"/>
  <c r="I4037" i="8"/>
  <c r="I4038" i="8"/>
  <c r="I4039" i="8"/>
  <c r="I4040" i="8"/>
  <c r="I4041" i="8"/>
  <c r="I4042" i="8"/>
  <c r="I4043" i="8"/>
  <c r="I4044" i="8"/>
  <c r="I4045" i="8"/>
  <c r="I4046" i="8"/>
  <c r="I4047" i="8"/>
  <c r="I4048" i="8"/>
  <c r="I4049" i="8"/>
  <c r="I4050" i="8"/>
  <c r="I4051" i="8"/>
  <c r="I4052" i="8"/>
  <c r="I4053" i="8"/>
  <c r="I4054" i="8"/>
  <c r="I4055" i="8"/>
  <c r="I4056" i="8"/>
  <c r="I4057" i="8"/>
  <c r="I4058" i="8"/>
  <c r="I4059" i="8"/>
  <c r="I4060" i="8"/>
  <c r="I4061" i="8"/>
  <c r="I4062" i="8"/>
  <c r="I4063" i="8"/>
  <c r="I4064" i="8"/>
  <c r="I4065" i="8"/>
  <c r="I4066" i="8"/>
  <c r="I4067" i="8"/>
  <c r="I4068" i="8"/>
  <c r="I4069" i="8"/>
  <c r="I4070" i="8"/>
  <c r="I4071" i="8"/>
  <c r="I4072" i="8"/>
  <c r="I4073" i="8"/>
  <c r="I4074" i="8"/>
  <c r="I4075" i="8"/>
  <c r="I4076" i="8"/>
  <c r="I4077" i="8"/>
  <c r="I4078" i="8"/>
  <c r="I4079" i="8"/>
  <c r="I4080" i="8"/>
  <c r="I4081" i="8"/>
  <c r="I4082" i="8"/>
  <c r="I4083" i="8"/>
  <c r="I4084" i="8"/>
  <c r="I4085" i="8"/>
  <c r="I4086" i="8"/>
  <c r="I4087" i="8"/>
  <c r="I4088" i="8"/>
  <c r="I4089" i="8"/>
  <c r="I4090" i="8"/>
  <c r="I4091" i="8"/>
  <c r="I4092" i="8"/>
  <c r="I4093" i="8"/>
  <c r="I4094" i="8"/>
  <c r="I4095" i="8"/>
  <c r="I4096" i="8"/>
  <c r="I4097" i="8"/>
  <c r="I4098" i="8"/>
  <c r="I4099" i="8"/>
  <c r="I4100" i="8"/>
  <c r="I4101" i="8"/>
  <c r="I4102" i="8"/>
  <c r="I4103" i="8"/>
  <c r="I4104" i="8"/>
  <c r="I4105" i="8"/>
  <c r="I4106" i="8"/>
  <c r="I4107" i="8"/>
  <c r="I4108" i="8"/>
  <c r="I4109" i="8"/>
  <c r="I4110" i="8"/>
  <c r="I4111" i="8"/>
  <c r="I4112" i="8"/>
  <c r="I4113" i="8"/>
  <c r="I4114" i="8"/>
  <c r="I4115" i="8"/>
  <c r="I4116" i="8"/>
  <c r="I4117" i="8"/>
  <c r="I4118" i="8"/>
  <c r="I4119" i="8"/>
  <c r="I4120" i="8"/>
  <c r="I4121" i="8"/>
  <c r="I4122" i="8"/>
  <c r="I4123" i="8"/>
  <c r="I4124" i="8"/>
  <c r="I4125" i="8"/>
  <c r="I4126" i="8"/>
  <c r="I4127" i="8"/>
  <c r="I4128" i="8"/>
  <c r="I4129" i="8"/>
  <c r="I4130" i="8"/>
  <c r="I4131" i="8"/>
  <c r="I4132" i="8"/>
  <c r="I4133" i="8"/>
  <c r="I4134" i="8"/>
  <c r="I4135" i="8"/>
  <c r="I4136" i="8"/>
  <c r="I4137" i="8"/>
  <c r="I4138" i="8"/>
  <c r="I4139" i="8"/>
  <c r="I4140" i="8"/>
  <c r="I4141" i="8"/>
  <c r="I4142" i="8"/>
  <c r="I4143" i="8"/>
  <c r="I4144" i="8"/>
  <c r="I4145" i="8"/>
  <c r="I4146" i="8"/>
  <c r="I4147" i="8"/>
  <c r="I4148" i="8"/>
  <c r="I4149" i="8"/>
  <c r="I4150" i="8"/>
  <c r="I4151" i="8"/>
  <c r="I4152" i="8"/>
  <c r="I4153" i="8"/>
  <c r="I4154" i="8"/>
  <c r="I4155" i="8"/>
  <c r="I4156" i="8"/>
  <c r="I4157" i="8"/>
  <c r="I4158" i="8"/>
  <c r="I4159" i="8"/>
  <c r="I4160" i="8"/>
  <c r="I4161" i="8"/>
  <c r="I4162" i="8"/>
  <c r="I4163" i="8"/>
  <c r="I4164" i="8"/>
  <c r="I4165" i="8"/>
  <c r="I4166" i="8"/>
  <c r="I4167" i="8"/>
  <c r="I4168" i="8"/>
  <c r="I4169" i="8"/>
  <c r="I4170" i="8"/>
  <c r="I4171" i="8"/>
  <c r="I4172" i="8"/>
  <c r="I4173" i="8"/>
  <c r="I4174" i="8"/>
  <c r="I4175" i="8"/>
  <c r="I4176" i="8"/>
  <c r="I4177" i="8"/>
  <c r="I4178" i="8"/>
  <c r="I4179" i="8"/>
  <c r="I4180" i="8"/>
  <c r="I4181" i="8"/>
  <c r="I4182" i="8"/>
  <c r="I4183" i="8"/>
  <c r="I4184" i="8"/>
  <c r="I4185" i="8"/>
  <c r="I4186" i="8"/>
  <c r="I4187" i="8"/>
  <c r="I4188" i="8"/>
  <c r="I4189" i="8"/>
  <c r="I4190" i="8"/>
  <c r="I4191" i="8"/>
  <c r="I4192" i="8"/>
  <c r="I4193" i="8"/>
  <c r="I4194" i="8"/>
  <c r="I4195" i="8"/>
  <c r="I4196" i="8"/>
  <c r="I4197" i="8"/>
  <c r="I4198" i="8"/>
  <c r="I4199" i="8"/>
  <c r="I4200" i="8"/>
  <c r="I4201" i="8"/>
  <c r="I4202" i="8"/>
  <c r="I4203" i="8"/>
  <c r="I4204" i="8"/>
  <c r="I4205" i="8"/>
  <c r="I4206" i="8"/>
  <c r="I4207" i="8"/>
  <c r="I4208" i="8"/>
  <c r="I4209" i="8"/>
  <c r="I4210" i="8"/>
  <c r="I4211" i="8"/>
  <c r="I4212" i="8"/>
  <c r="I4213" i="8"/>
  <c r="I4214" i="8"/>
  <c r="I4215" i="8"/>
  <c r="I4216" i="8"/>
  <c r="I4217" i="8"/>
  <c r="I4218" i="8"/>
  <c r="I4219" i="8"/>
  <c r="I4220" i="8"/>
  <c r="I4221" i="8"/>
  <c r="I4222" i="8"/>
  <c r="I4223" i="8"/>
  <c r="I4224" i="8"/>
  <c r="I4225" i="8"/>
  <c r="I4226" i="8"/>
  <c r="I4227" i="8"/>
  <c r="I4228" i="8"/>
  <c r="I4229" i="8"/>
  <c r="I4230" i="8"/>
  <c r="I4231" i="8"/>
  <c r="I4232" i="8"/>
  <c r="I4233" i="8"/>
  <c r="I4234" i="8"/>
  <c r="I4235" i="8"/>
  <c r="I4236" i="8"/>
  <c r="I4237" i="8"/>
  <c r="I4238" i="8"/>
  <c r="I4239" i="8"/>
  <c r="I4240" i="8"/>
  <c r="I4241" i="8"/>
  <c r="I4242" i="8"/>
  <c r="I4243" i="8"/>
  <c r="I4244" i="8"/>
  <c r="I4245" i="8"/>
  <c r="I4246" i="8"/>
  <c r="I4247" i="8"/>
  <c r="I4248" i="8"/>
  <c r="I4249" i="8"/>
  <c r="I4250" i="8"/>
  <c r="I4251" i="8"/>
  <c r="I4252" i="8"/>
  <c r="I4253" i="8"/>
  <c r="I4254" i="8"/>
  <c r="I4255" i="8"/>
  <c r="I4256" i="8"/>
  <c r="I4257" i="8"/>
  <c r="I4258" i="8"/>
  <c r="I4259" i="8"/>
  <c r="I4260" i="8"/>
  <c r="I4261" i="8"/>
  <c r="I4262" i="8"/>
  <c r="I4263" i="8"/>
  <c r="I4264" i="8"/>
  <c r="I4265" i="8"/>
  <c r="I4266" i="8"/>
  <c r="I4267" i="8"/>
  <c r="I4268" i="8"/>
  <c r="I4269" i="8"/>
  <c r="I4270" i="8"/>
  <c r="I4271" i="8"/>
  <c r="I4272" i="8"/>
  <c r="I4273" i="8"/>
  <c r="I4274" i="8"/>
  <c r="I4275" i="8"/>
  <c r="I4276" i="8"/>
  <c r="I4277" i="8"/>
  <c r="I4278" i="8"/>
  <c r="I4279" i="8"/>
  <c r="I4280" i="8"/>
  <c r="I4281" i="8"/>
  <c r="I4282" i="8"/>
  <c r="I4283" i="8"/>
  <c r="I4284" i="8"/>
  <c r="I4285" i="8"/>
  <c r="I4286" i="8"/>
  <c r="I4287" i="8"/>
  <c r="I4288" i="8"/>
  <c r="I4289" i="8"/>
  <c r="I4290" i="8"/>
  <c r="I4291" i="8"/>
  <c r="I4292" i="8"/>
  <c r="I4293" i="8"/>
  <c r="I4294" i="8"/>
  <c r="I4295" i="8"/>
  <c r="I4296" i="8"/>
  <c r="I4297" i="8"/>
  <c r="I4298" i="8"/>
  <c r="I4299" i="8"/>
  <c r="I4300" i="8"/>
  <c r="I4301" i="8"/>
  <c r="I4302" i="8"/>
  <c r="I4303" i="8"/>
  <c r="I4304" i="8"/>
  <c r="I4305" i="8"/>
  <c r="I4306" i="8"/>
  <c r="I4307" i="8"/>
  <c r="I4308" i="8"/>
  <c r="I4309" i="8"/>
  <c r="I4310" i="8"/>
  <c r="I4311" i="8"/>
  <c r="I4312" i="8"/>
  <c r="I4313" i="8"/>
  <c r="I4314" i="8"/>
  <c r="I4315" i="8"/>
  <c r="I4316" i="8"/>
  <c r="I4317" i="8"/>
  <c r="I4318" i="8"/>
  <c r="I4319" i="8"/>
  <c r="I4320" i="8"/>
  <c r="I4321" i="8"/>
  <c r="I4322" i="8"/>
  <c r="I4323" i="8"/>
  <c r="I4324" i="8"/>
  <c r="I4325" i="8"/>
  <c r="I4326" i="8"/>
  <c r="I4327" i="8"/>
  <c r="I4328" i="8"/>
  <c r="I4329" i="8"/>
  <c r="I4330" i="8"/>
  <c r="I4331" i="8"/>
  <c r="I4332" i="8"/>
  <c r="I4333" i="8"/>
  <c r="I4334" i="8"/>
  <c r="I4335" i="8"/>
  <c r="I4336" i="8"/>
  <c r="I4337" i="8"/>
  <c r="I4338" i="8"/>
  <c r="I4339" i="8"/>
  <c r="I4340" i="8"/>
  <c r="I4341" i="8"/>
  <c r="I4342" i="8"/>
  <c r="I4343" i="8"/>
  <c r="I4344" i="8"/>
  <c r="I4345" i="8"/>
  <c r="I4346" i="8"/>
  <c r="I4347" i="8"/>
  <c r="I4348" i="8"/>
  <c r="I4349" i="8"/>
  <c r="I4350" i="8"/>
  <c r="I4351" i="8"/>
  <c r="I4352" i="8"/>
  <c r="I4353" i="8"/>
  <c r="I4354" i="8"/>
  <c r="I4355" i="8"/>
  <c r="I4356" i="8"/>
  <c r="I4357" i="8"/>
  <c r="I4358" i="8"/>
  <c r="I4359" i="8"/>
  <c r="I4360" i="8"/>
  <c r="I4361" i="8"/>
  <c r="I4362" i="8"/>
  <c r="I4363" i="8"/>
  <c r="I4364" i="8"/>
  <c r="I4365" i="8"/>
  <c r="I4366" i="8"/>
  <c r="I4367" i="8"/>
  <c r="I4368" i="8"/>
  <c r="I4369" i="8"/>
  <c r="I4370" i="8"/>
  <c r="I4371" i="8"/>
  <c r="I4372" i="8"/>
  <c r="I4373" i="8"/>
  <c r="I4374" i="8"/>
  <c r="I4375" i="8"/>
  <c r="I4376" i="8"/>
  <c r="I4377" i="8"/>
  <c r="I4378" i="8"/>
  <c r="I4379" i="8"/>
  <c r="I4380" i="8"/>
  <c r="I4381" i="8"/>
  <c r="I4382" i="8"/>
  <c r="I4383" i="8"/>
  <c r="I4384" i="8"/>
  <c r="I4385" i="8"/>
  <c r="I4386" i="8"/>
  <c r="I4387" i="8"/>
  <c r="I4388" i="8"/>
  <c r="I4389" i="8"/>
  <c r="I4390" i="8"/>
  <c r="I4391" i="8"/>
  <c r="I4392" i="8"/>
  <c r="I4393" i="8"/>
  <c r="I4394" i="8"/>
  <c r="I4395" i="8"/>
  <c r="I4396" i="8"/>
  <c r="I4397" i="8"/>
  <c r="I4398" i="8"/>
  <c r="I4399" i="8"/>
  <c r="I4400" i="8"/>
  <c r="I4401" i="8"/>
  <c r="I4402" i="8"/>
  <c r="I4403" i="8"/>
  <c r="I4404" i="8"/>
  <c r="I4405" i="8"/>
  <c r="I4406" i="8"/>
  <c r="I4407" i="8"/>
  <c r="I4408" i="8"/>
  <c r="I4409" i="8"/>
  <c r="I4410" i="8"/>
  <c r="I4411" i="8"/>
  <c r="I4412" i="8"/>
  <c r="I4413" i="8"/>
  <c r="I4414" i="8"/>
  <c r="I4415" i="8"/>
  <c r="I4416" i="8"/>
  <c r="I4417" i="8"/>
  <c r="I4418" i="8"/>
  <c r="I4419" i="8"/>
  <c r="I4420" i="8"/>
  <c r="I4421" i="8"/>
  <c r="I4422" i="8"/>
  <c r="I4423" i="8"/>
  <c r="I4424" i="8"/>
  <c r="I4425" i="8"/>
  <c r="I4426" i="8"/>
  <c r="I4427" i="8"/>
  <c r="I4428" i="8"/>
  <c r="I4429" i="8"/>
  <c r="I4430" i="8"/>
  <c r="I4431" i="8"/>
  <c r="I4432" i="8"/>
  <c r="I4433" i="8"/>
  <c r="I4434" i="8"/>
  <c r="I4435" i="8"/>
  <c r="I4436" i="8"/>
  <c r="I4437" i="8"/>
  <c r="I4438" i="8"/>
  <c r="I4439" i="8"/>
  <c r="I4440" i="8"/>
  <c r="I4441" i="8"/>
  <c r="I4442" i="8"/>
  <c r="I4443" i="8"/>
  <c r="I4444" i="8"/>
  <c r="I4445" i="8"/>
  <c r="I4446" i="8"/>
  <c r="I4447" i="8"/>
  <c r="I4448" i="8"/>
  <c r="I4449" i="8"/>
  <c r="I4450" i="8"/>
  <c r="I4451" i="8"/>
  <c r="I4452" i="8"/>
  <c r="I4453" i="8"/>
  <c r="I4454" i="8"/>
  <c r="I4455" i="8"/>
  <c r="I4456" i="8"/>
  <c r="I4457" i="8"/>
  <c r="I4458" i="8"/>
  <c r="I4459" i="8"/>
  <c r="I4460" i="8"/>
  <c r="I4461" i="8"/>
  <c r="I4462" i="8"/>
  <c r="I4463" i="8"/>
  <c r="I4464" i="8"/>
  <c r="I4465" i="8"/>
  <c r="I4466" i="8"/>
  <c r="I4467" i="8"/>
  <c r="I4468" i="8"/>
  <c r="I4469" i="8"/>
  <c r="I4470" i="8"/>
  <c r="I4471" i="8"/>
  <c r="I4472" i="8"/>
  <c r="I4473" i="8"/>
  <c r="I4474" i="8"/>
  <c r="I4475" i="8"/>
  <c r="I4476" i="8"/>
  <c r="I4477" i="8"/>
  <c r="I4478" i="8"/>
  <c r="I4479" i="8"/>
  <c r="I4480" i="8"/>
  <c r="I4481" i="8"/>
  <c r="I4482" i="8"/>
  <c r="I4483" i="8"/>
  <c r="I4484" i="8"/>
  <c r="I4485" i="8"/>
  <c r="I4486" i="8"/>
  <c r="I4487" i="8"/>
  <c r="I4488" i="8"/>
  <c r="I4489" i="8"/>
  <c r="I4490" i="8"/>
  <c r="I4491" i="8"/>
  <c r="I4492" i="8"/>
  <c r="I4493" i="8"/>
  <c r="I4494" i="8"/>
  <c r="I4495" i="8"/>
  <c r="I4496" i="8"/>
  <c r="I4497" i="8"/>
  <c r="I4498" i="8"/>
  <c r="I4499" i="8"/>
  <c r="I4500" i="8"/>
  <c r="I4501" i="8"/>
  <c r="I4502" i="8"/>
  <c r="I4503" i="8"/>
  <c r="I4504" i="8"/>
  <c r="I4505" i="8"/>
  <c r="I4506" i="8"/>
  <c r="I4507" i="8"/>
  <c r="I4508" i="8"/>
  <c r="I4509" i="8"/>
  <c r="I4510" i="8"/>
  <c r="I4511" i="8"/>
  <c r="I4512" i="8"/>
  <c r="I4513" i="8"/>
  <c r="I4514" i="8"/>
  <c r="I4515" i="8"/>
  <c r="I4516" i="8"/>
  <c r="I4517" i="8"/>
  <c r="I4518" i="8"/>
  <c r="I4519" i="8"/>
  <c r="I4520" i="8"/>
  <c r="I4521" i="8"/>
  <c r="I4522" i="8"/>
  <c r="I4523" i="8"/>
  <c r="I4524" i="8"/>
  <c r="I4525" i="8"/>
  <c r="I4526" i="8"/>
  <c r="I4527" i="8"/>
  <c r="I4528" i="8"/>
  <c r="I4529" i="8"/>
  <c r="I4530" i="8"/>
  <c r="I4531" i="8"/>
  <c r="I4532" i="8"/>
  <c r="I4533" i="8"/>
  <c r="I4534" i="8"/>
  <c r="I4535" i="8"/>
  <c r="I4536" i="8"/>
  <c r="I4537" i="8"/>
  <c r="I4538" i="8"/>
  <c r="I4539" i="8"/>
  <c r="I4540" i="8"/>
  <c r="I4541" i="8"/>
  <c r="I4542" i="8"/>
  <c r="I4543" i="8"/>
  <c r="I4544" i="8"/>
  <c r="I4545" i="8"/>
  <c r="I4546" i="8"/>
  <c r="I4547" i="8"/>
  <c r="I4548" i="8"/>
  <c r="I4549" i="8"/>
  <c r="I4550" i="8"/>
  <c r="I4551" i="8"/>
  <c r="I4552" i="8"/>
  <c r="I4553" i="8"/>
  <c r="I4554" i="8"/>
  <c r="I4555" i="8"/>
  <c r="I4556" i="8"/>
  <c r="I4557" i="8"/>
  <c r="I4558" i="8"/>
  <c r="I4559" i="8"/>
  <c r="I4560" i="8"/>
  <c r="I4561" i="8"/>
  <c r="I4562" i="8"/>
  <c r="I4563" i="8"/>
  <c r="I4564" i="8"/>
  <c r="I4565" i="8"/>
  <c r="I4566" i="8"/>
  <c r="I4567" i="8"/>
  <c r="I4568" i="8"/>
  <c r="I4569" i="8"/>
  <c r="I4570" i="8"/>
  <c r="I4571" i="8"/>
  <c r="I4572" i="8"/>
  <c r="I4573" i="8"/>
  <c r="I4574" i="8"/>
  <c r="I4575" i="8"/>
  <c r="I4576" i="8"/>
  <c r="I4577" i="8"/>
  <c r="I4578" i="8"/>
  <c r="I4579" i="8"/>
  <c r="I4580" i="8"/>
  <c r="I4581" i="8"/>
  <c r="I4582" i="8"/>
  <c r="I4583" i="8"/>
  <c r="I4584" i="8"/>
  <c r="I4585" i="8"/>
  <c r="I4586" i="8"/>
  <c r="I4587" i="8"/>
  <c r="I4588" i="8"/>
  <c r="I4589" i="8"/>
  <c r="I4590" i="8"/>
  <c r="I4591" i="8"/>
  <c r="I4592" i="8"/>
  <c r="I4593" i="8"/>
  <c r="I4594" i="8"/>
  <c r="I4595" i="8"/>
  <c r="I4596" i="8"/>
  <c r="I4597" i="8"/>
  <c r="I4598" i="8"/>
  <c r="I4599" i="8"/>
  <c r="I4600" i="8"/>
  <c r="I4601" i="8"/>
  <c r="I4602" i="8"/>
  <c r="I4603" i="8"/>
  <c r="I4604" i="8"/>
  <c r="I4605" i="8"/>
  <c r="I4606" i="8"/>
  <c r="I4607" i="8"/>
  <c r="I4608" i="8"/>
  <c r="I4609" i="8"/>
  <c r="I4610" i="8"/>
  <c r="I4611" i="8"/>
  <c r="I4612" i="8"/>
  <c r="I4613" i="8"/>
  <c r="I4614" i="8"/>
  <c r="I4615" i="8"/>
  <c r="I4616" i="8"/>
  <c r="I4617" i="8"/>
  <c r="I4618" i="8"/>
  <c r="I4619" i="8"/>
  <c r="I4620" i="8"/>
  <c r="I4621" i="8"/>
  <c r="I4622" i="8"/>
  <c r="I4623" i="8"/>
  <c r="I4624" i="8"/>
  <c r="I4625" i="8"/>
  <c r="I4626" i="8"/>
  <c r="I4627" i="8"/>
  <c r="I4628" i="8"/>
  <c r="I4629" i="8"/>
  <c r="I4630" i="8"/>
  <c r="I4631" i="8"/>
  <c r="I4632" i="8"/>
  <c r="I4633" i="8"/>
  <c r="I4634" i="8"/>
  <c r="I4635" i="8"/>
  <c r="I4636" i="8"/>
  <c r="I4637" i="8"/>
  <c r="I4638" i="8"/>
  <c r="I4639" i="8"/>
  <c r="I4640" i="8"/>
  <c r="I4641" i="8"/>
  <c r="I4642" i="8"/>
  <c r="I4643" i="8"/>
  <c r="I4644" i="8"/>
  <c r="I4645" i="8"/>
  <c r="I4646" i="8"/>
  <c r="I4647" i="8"/>
  <c r="I4648" i="8"/>
  <c r="I4649" i="8"/>
  <c r="I4650" i="8"/>
  <c r="I4651" i="8"/>
  <c r="I4652" i="8"/>
  <c r="I4653" i="8"/>
  <c r="I4654" i="8"/>
  <c r="I4655" i="8"/>
  <c r="I4656" i="8"/>
  <c r="I4657" i="8"/>
  <c r="I4658" i="8"/>
  <c r="I4659" i="8"/>
  <c r="I4660" i="8"/>
  <c r="I4661" i="8"/>
  <c r="I4662" i="8"/>
  <c r="I4663" i="8"/>
  <c r="I4664" i="8"/>
  <c r="I4665" i="8"/>
  <c r="I4666" i="8"/>
  <c r="I4667" i="8"/>
  <c r="I4668" i="8"/>
  <c r="I4669" i="8"/>
  <c r="I4670" i="8"/>
  <c r="I4671" i="8"/>
  <c r="I4672" i="8"/>
  <c r="I4673" i="8"/>
  <c r="I4674" i="8"/>
  <c r="I4675" i="8"/>
  <c r="I4676" i="8"/>
  <c r="I4677" i="8"/>
  <c r="I4678" i="8"/>
  <c r="I4679" i="8"/>
  <c r="I4680" i="8"/>
  <c r="I4681" i="8"/>
  <c r="I4682" i="8"/>
  <c r="I4683" i="8"/>
  <c r="I4684" i="8"/>
  <c r="I4685" i="8"/>
  <c r="I4686" i="8"/>
  <c r="I4687" i="8"/>
  <c r="I4688" i="8"/>
  <c r="I4689" i="8"/>
  <c r="I4690" i="8"/>
  <c r="I4691" i="8"/>
  <c r="I4692" i="8"/>
  <c r="I4693" i="8"/>
  <c r="I4694" i="8"/>
  <c r="I4695" i="8"/>
  <c r="I4696" i="8"/>
  <c r="I4697" i="8"/>
  <c r="I4698" i="8"/>
  <c r="I4699" i="8"/>
  <c r="I4700" i="8"/>
  <c r="I4701" i="8"/>
  <c r="I4702" i="8"/>
  <c r="I4703" i="8"/>
  <c r="I4704" i="8"/>
  <c r="I4705" i="8"/>
  <c r="I4706" i="8"/>
  <c r="I4707" i="8"/>
  <c r="I4708" i="8"/>
  <c r="I4709" i="8"/>
  <c r="I4710" i="8"/>
  <c r="I4711" i="8"/>
  <c r="I4712" i="8"/>
  <c r="I4713" i="8"/>
  <c r="I4714" i="8"/>
  <c r="I4715" i="8"/>
  <c r="I4716" i="8"/>
  <c r="I4717" i="8"/>
  <c r="I4718" i="8"/>
  <c r="I4719" i="8"/>
  <c r="I4720" i="8"/>
  <c r="I4721" i="8"/>
  <c r="I4722" i="8"/>
  <c r="I4723" i="8"/>
  <c r="I4724" i="8"/>
  <c r="I4725" i="8"/>
  <c r="I4726" i="8"/>
  <c r="I4727" i="8"/>
  <c r="I4728" i="8"/>
  <c r="I4729" i="8"/>
  <c r="I4730" i="8"/>
  <c r="I4731" i="8"/>
  <c r="I4732" i="8"/>
  <c r="I4733" i="8"/>
  <c r="I4734" i="8"/>
  <c r="I4735" i="8"/>
  <c r="I4736" i="8"/>
  <c r="I4737" i="8"/>
  <c r="I4738" i="8"/>
  <c r="I4739" i="8"/>
  <c r="I4740" i="8"/>
  <c r="I4741" i="8"/>
  <c r="I4742" i="8"/>
  <c r="I4743" i="8"/>
  <c r="I4744" i="8"/>
  <c r="I4745" i="8"/>
  <c r="I4746" i="8"/>
  <c r="I4747" i="8"/>
  <c r="I4748" i="8"/>
  <c r="I4749" i="8"/>
  <c r="I4750" i="8"/>
  <c r="I4751" i="8"/>
  <c r="I4752" i="8"/>
  <c r="I4753" i="8"/>
  <c r="I4754" i="8"/>
  <c r="I4755" i="8"/>
  <c r="I4756" i="8"/>
  <c r="I4757" i="8"/>
  <c r="I4758" i="8"/>
  <c r="I4759" i="8"/>
  <c r="I4760" i="8"/>
  <c r="I4761" i="8"/>
  <c r="I4762" i="8"/>
  <c r="I4763" i="8"/>
  <c r="I4764" i="8"/>
  <c r="I4765" i="8"/>
  <c r="I4766" i="8"/>
  <c r="I4767" i="8"/>
  <c r="I4768" i="8"/>
  <c r="I4769" i="8"/>
  <c r="I4770" i="8"/>
  <c r="I4771" i="8"/>
  <c r="I4772" i="8"/>
  <c r="I4773" i="8"/>
  <c r="I4774" i="8"/>
  <c r="I4775" i="8"/>
  <c r="I4776" i="8"/>
  <c r="I4777" i="8"/>
  <c r="I4778" i="8"/>
  <c r="I4779" i="8"/>
  <c r="I4780" i="8"/>
  <c r="I4781" i="8"/>
  <c r="I4782" i="8"/>
  <c r="I4783" i="8"/>
  <c r="I4784" i="8"/>
  <c r="I4785" i="8"/>
  <c r="I4786" i="8"/>
  <c r="I4787" i="8"/>
  <c r="I4788" i="8"/>
  <c r="I4789" i="8"/>
  <c r="I4790" i="8"/>
  <c r="I4791" i="8"/>
  <c r="I4792" i="8"/>
  <c r="I4793" i="8"/>
  <c r="I4794" i="8"/>
  <c r="I4795" i="8"/>
  <c r="I4796" i="8"/>
  <c r="I4797" i="8"/>
  <c r="I4798" i="8"/>
  <c r="I4799" i="8"/>
  <c r="I4800" i="8"/>
  <c r="I4801" i="8"/>
  <c r="I4802" i="8"/>
  <c r="I4803" i="8"/>
  <c r="I4804" i="8"/>
  <c r="I4805" i="8"/>
  <c r="I4806" i="8"/>
  <c r="I4807" i="8"/>
  <c r="I4808" i="8"/>
  <c r="I4809" i="8"/>
  <c r="I4810" i="8"/>
  <c r="I4811" i="8"/>
  <c r="I4812" i="8"/>
  <c r="I4813" i="8"/>
  <c r="I4814" i="8"/>
  <c r="I4815" i="8"/>
  <c r="I4816" i="8"/>
  <c r="I4817" i="8"/>
  <c r="I4818" i="8"/>
  <c r="I4819" i="8"/>
  <c r="I4820" i="8"/>
  <c r="I4821" i="8"/>
  <c r="I4822" i="8"/>
  <c r="I4823" i="8"/>
  <c r="I4824" i="8"/>
  <c r="I4825" i="8"/>
  <c r="I4826" i="8"/>
  <c r="I4827" i="8"/>
  <c r="I4828" i="8"/>
  <c r="I4829" i="8"/>
  <c r="I4830" i="8"/>
  <c r="I4831" i="8"/>
  <c r="I4832" i="8"/>
  <c r="I4833" i="8"/>
  <c r="I4834" i="8"/>
  <c r="I4835" i="8"/>
  <c r="I4836" i="8"/>
  <c r="I4837" i="8"/>
  <c r="I4838" i="8"/>
  <c r="I4839" i="8"/>
  <c r="I4840" i="8"/>
  <c r="I4841" i="8"/>
  <c r="I4842" i="8"/>
  <c r="I4843" i="8"/>
  <c r="I4844" i="8"/>
  <c r="I4845" i="8"/>
  <c r="I4846" i="8"/>
  <c r="I4847" i="8"/>
  <c r="I4848" i="8"/>
  <c r="I4849" i="8"/>
  <c r="I4850" i="8"/>
  <c r="I4851" i="8"/>
  <c r="I4852" i="8"/>
  <c r="I4853" i="8"/>
  <c r="I4854" i="8"/>
  <c r="I4855" i="8"/>
  <c r="I4856" i="8"/>
  <c r="I4857" i="8"/>
  <c r="I4858" i="8"/>
  <c r="I4859" i="8"/>
  <c r="I4860" i="8"/>
  <c r="I4861" i="8"/>
  <c r="I4862" i="8"/>
  <c r="I4863" i="8"/>
  <c r="I4864" i="8"/>
  <c r="I4865" i="8"/>
  <c r="I4866" i="8"/>
  <c r="I4867" i="8"/>
  <c r="I4868" i="8"/>
  <c r="I4869" i="8"/>
  <c r="I4870" i="8"/>
  <c r="I4871" i="8"/>
  <c r="I4872" i="8"/>
  <c r="I4873" i="8"/>
  <c r="I4874" i="8"/>
  <c r="I4875" i="8"/>
  <c r="I4876" i="8"/>
  <c r="I4877" i="8"/>
  <c r="I4878" i="8"/>
  <c r="I4879" i="8"/>
  <c r="I4880" i="8"/>
  <c r="I4881" i="8"/>
  <c r="I4882" i="8"/>
  <c r="I4883" i="8"/>
  <c r="I4884" i="8"/>
  <c r="I4885" i="8"/>
  <c r="I4886" i="8"/>
  <c r="I4887" i="8"/>
  <c r="I4888" i="8"/>
  <c r="I4889" i="8"/>
  <c r="I4890" i="8"/>
  <c r="I4891" i="8"/>
  <c r="I4892" i="8"/>
  <c r="I4893" i="8"/>
  <c r="I4894" i="8"/>
  <c r="I4895" i="8"/>
  <c r="I4896" i="8"/>
  <c r="I4897" i="8"/>
  <c r="I4898" i="8"/>
  <c r="I4899" i="8"/>
  <c r="I4900" i="8"/>
  <c r="I4901" i="8"/>
  <c r="I4902" i="8"/>
  <c r="I4903" i="8"/>
  <c r="I4904" i="8"/>
  <c r="I4905" i="8"/>
  <c r="I4906" i="8"/>
  <c r="I4907" i="8"/>
  <c r="I4908" i="8"/>
  <c r="I4909" i="8"/>
  <c r="I4910" i="8"/>
  <c r="I4911" i="8"/>
  <c r="I4912" i="8"/>
  <c r="I4913" i="8"/>
  <c r="I4914" i="8"/>
  <c r="I4915" i="8"/>
  <c r="I4916" i="8"/>
  <c r="I4917" i="8"/>
  <c r="I4918" i="8"/>
  <c r="I4919" i="8"/>
  <c r="I4920" i="8"/>
  <c r="I4921" i="8"/>
  <c r="I4922" i="8"/>
  <c r="I4923" i="8"/>
  <c r="I4924" i="8"/>
  <c r="I4925" i="8"/>
  <c r="I4926" i="8"/>
  <c r="I4927" i="8"/>
  <c r="I4928" i="8"/>
  <c r="I4929" i="8"/>
  <c r="I4930" i="8"/>
  <c r="I4931" i="8"/>
  <c r="I4932" i="8"/>
  <c r="I4933" i="8"/>
  <c r="I4934" i="8"/>
  <c r="I4935" i="8"/>
  <c r="I4936" i="8"/>
  <c r="I4937" i="8"/>
  <c r="I4938" i="8"/>
  <c r="I4939" i="8"/>
  <c r="I4940" i="8"/>
  <c r="I4941" i="8"/>
  <c r="I4942" i="8"/>
  <c r="I4943" i="8"/>
  <c r="I4944" i="8"/>
  <c r="I4945" i="8"/>
  <c r="I4946" i="8"/>
  <c r="I4947" i="8"/>
  <c r="I4948" i="8"/>
  <c r="I4949" i="8"/>
  <c r="I4950" i="8"/>
  <c r="I4951" i="8"/>
  <c r="I4952" i="8"/>
  <c r="I4953" i="8"/>
  <c r="I4954" i="8"/>
  <c r="I4955" i="8"/>
  <c r="I4956" i="8"/>
  <c r="I4957" i="8"/>
  <c r="I4958" i="8"/>
  <c r="I4959" i="8"/>
  <c r="I4960" i="8"/>
  <c r="I4961" i="8"/>
  <c r="I4962" i="8"/>
  <c r="I4963" i="8"/>
  <c r="I4964" i="8"/>
  <c r="I4965" i="8"/>
  <c r="I4966" i="8"/>
  <c r="I4967" i="8"/>
  <c r="I4968" i="8"/>
  <c r="I4969" i="8"/>
  <c r="I4970" i="8"/>
  <c r="I4971" i="8"/>
  <c r="I4972" i="8"/>
  <c r="I4973" i="8"/>
  <c r="I4974" i="8"/>
  <c r="I4975" i="8"/>
  <c r="I4976" i="8"/>
  <c r="I4977" i="8"/>
  <c r="I4978" i="8"/>
  <c r="I4979" i="8"/>
  <c r="I4980" i="8"/>
  <c r="I4981" i="8"/>
  <c r="I4982" i="8"/>
  <c r="I4983" i="8"/>
  <c r="I4984" i="8"/>
  <c r="I4985" i="8"/>
  <c r="I4986" i="8"/>
  <c r="I4987" i="8"/>
  <c r="I4988" i="8"/>
  <c r="I4989" i="8"/>
  <c r="I4990" i="8"/>
  <c r="I4991" i="8"/>
  <c r="I4992" i="8"/>
  <c r="I4993" i="8"/>
  <c r="I4994" i="8"/>
  <c r="I4995" i="8"/>
  <c r="I4996" i="8"/>
  <c r="I4997" i="8"/>
  <c r="I4998" i="8"/>
  <c r="I4999" i="8"/>
  <c r="I5000" i="8"/>
  <c r="I5001" i="8"/>
  <c r="I5002" i="8"/>
  <c r="I3" i="8"/>
  <c r="F3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F241" i="8"/>
  <c r="F242" i="8"/>
  <c r="F243" i="8"/>
  <c r="F244" i="8"/>
  <c r="F245" i="8"/>
  <c r="F246" i="8"/>
  <c r="F247" i="8"/>
  <c r="F248" i="8"/>
  <c r="F249" i="8"/>
  <c r="F250" i="8"/>
  <c r="F251" i="8"/>
  <c r="F252" i="8"/>
  <c r="F253" i="8"/>
  <c r="F254" i="8"/>
  <c r="F255" i="8"/>
  <c r="F256" i="8"/>
  <c r="F257" i="8"/>
  <c r="F258" i="8"/>
  <c r="F259" i="8"/>
  <c r="F260" i="8"/>
  <c r="F261" i="8"/>
  <c r="F262" i="8"/>
  <c r="F263" i="8"/>
  <c r="F264" i="8"/>
  <c r="F265" i="8"/>
  <c r="F266" i="8"/>
  <c r="F267" i="8"/>
  <c r="F268" i="8"/>
  <c r="F269" i="8"/>
  <c r="F270" i="8"/>
  <c r="F271" i="8"/>
  <c r="F272" i="8"/>
  <c r="F273" i="8"/>
  <c r="F274" i="8"/>
  <c r="F275" i="8"/>
  <c r="F276" i="8"/>
  <c r="F277" i="8"/>
  <c r="F278" i="8"/>
  <c r="F279" i="8"/>
  <c r="F280" i="8"/>
  <c r="F281" i="8"/>
  <c r="F282" i="8"/>
  <c r="F283" i="8"/>
  <c r="F284" i="8"/>
  <c r="F285" i="8"/>
  <c r="F286" i="8"/>
  <c r="F287" i="8"/>
  <c r="F288" i="8"/>
  <c r="F289" i="8"/>
  <c r="F290" i="8"/>
  <c r="F291" i="8"/>
  <c r="F292" i="8"/>
  <c r="F293" i="8"/>
  <c r="F294" i="8"/>
  <c r="F295" i="8"/>
  <c r="F296" i="8"/>
  <c r="F297" i="8"/>
  <c r="F298" i="8"/>
  <c r="F299" i="8"/>
  <c r="F300" i="8"/>
  <c r="F301" i="8"/>
  <c r="F302" i="8"/>
  <c r="F303" i="8"/>
  <c r="F304" i="8"/>
  <c r="F305" i="8"/>
  <c r="F306" i="8"/>
  <c r="F307" i="8"/>
  <c r="F308" i="8"/>
  <c r="F309" i="8"/>
  <c r="F310" i="8"/>
  <c r="F311" i="8"/>
  <c r="F312" i="8"/>
  <c r="F313" i="8"/>
  <c r="F314" i="8"/>
  <c r="F315" i="8"/>
  <c r="F316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F332" i="8"/>
  <c r="F333" i="8"/>
  <c r="F334" i="8"/>
  <c r="F335" i="8"/>
  <c r="F336" i="8"/>
  <c r="F337" i="8"/>
  <c r="F338" i="8"/>
  <c r="F339" i="8"/>
  <c r="F340" i="8"/>
  <c r="F341" i="8"/>
  <c r="F342" i="8"/>
  <c r="F343" i="8"/>
  <c r="F344" i="8"/>
  <c r="F345" i="8"/>
  <c r="F346" i="8"/>
  <c r="F347" i="8"/>
  <c r="F348" i="8"/>
  <c r="F349" i="8"/>
  <c r="F350" i="8"/>
  <c r="F351" i="8"/>
  <c r="F352" i="8"/>
  <c r="F353" i="8"/>
  <c r="F354" i="8"/>
  <c r="F355" i="8"/>
  <c r="F356" i="8"/>
  <c r="F357" i="8"/>
  <c r="F358" i="8"/>
  <c r="F359" i="8"/>
  <c r="F360" i="8"/>
  <c r="F361" i="8"/>
  <c r="F362" i="8"/>
  <c r="F363" i="8"/>
  <c r="F364" i="8"/>
  <c r="F365" i="8"/>
  <c r="F366" i="8"/>
  <c r="F367" i="8"/>
  <c r="F368" i="8"/>
  <c r="F369" i="8"/>
  <c r="F370" i="8"/>
  <c r="F371" i="8"/>
  <c r="F372" i="8"/>
  <c r="F373" i="8"/>
  <c r="F374" i="8"/>
  <c r="F375" i="8"/>
  <c r="F376" i="8"/>
  <c r="F377" i="8"/>
  <c r="F378" i="8"/>
  <c r="F379" i="8"/>
  <c r="F380" i="8"/>
  <c r="F381" i="8"/>
  <c r="F382" i="8"/>
  <c r="F383" i="8"/>
  <c r="F384" i="8"/>
  <c r="F385" i="8"/>
  <c r="F386" i="8"/>
  <c r="F387" i="8"/>
  <c r="F388" i="8"/>
  <c r="F389" i="8"/>
  <c r="F390" i="8"/>
  <c r="F391" i="8"/>
  <c r="F392" i="8"/>
  <c r="F393" i="8"/>
  <c r="F394" i="8"/>
  <c r="F395" i="8"/>
  <c r="F396" i="8"/>
  <c r="F397" i="8"/>
  <c r="F398" i="8"/>
  <c r="F399" i="8"/>
  <c r="F400" i="8"/>
  <c r="F401" i="8"/>
  <c r="F402" i="8"/>
  <c r="F403" i="8"/>
  <c r="F404" i="8"/>
  <c r="F405" i="8"/>
  <c r="F406" i="8"/>
  <c r="F407" i="8"/>
  <c r="F408" i="8"/>
  <c r="F409" i="8"/>
  <c r="F410" i="8"/>
  <c r="F411" i="8"/>
  <c r="F412" i="8"/>
  <c r="F413" i="8"/>
  <c r="F414" i="8"/>
  <c r="F415" i="8"/>
  <c r="F416" i="8"/>
  <c r="F417" i="8"/>
  <c r="F418" i="8"/>
  <c r="F419" i="8"/>
  <c r="F420" i="8"/>
  <c r="F421" i="8"/>
  <c r="F422" i="8"/>
  <c r="F423" i="8"/>
  <c r="F424" i="8"/>
  <c r="F425" i="8"/>
  <c r="F426" i="8"/>
  <c r="F427" i="8"/>
  <c r="F428" i="8"/>
  <c r="F429" i="8"/>
  <c r="F430" i="8"/>
  <c r="F431" i="8"/>
  <c r="F432" i="8"/>
  <c r="F433" i="8"/>
  <c r="F434" i="8"/>
  <c r="F435" i="8"/>
  <c r="F436" i="8"/>
  <c r="F437" i="8"/>
  <c r="F438" i="8"/>
  <c r="F439" i="8"/>
  <c r="F440" i="8"/>
  <c r="F441" i="8"/>
  <c r="F442" i="8"/>
  <c r="F443" i="8"/>
  <c r="F444" i="8"/>
  <c r="F445" i="8"/>
  <c r="F446" i="8"/>
  <c r="F447" i="8"/>
  <c r="F448" i="8"/>
  <c r="F449" i="8"/>
  <c r="F450" i="8"/>
  <c r="F451" i="8"/>
  <c r="F452" i="8"/>
  <c r="F453" i="8"/>
  <c r="F454" i="8"/>
  <c r="F455" i="8"/>
  <c r="F456" i="8"/>
  <c r="F457" i="8"/>
  <c r="F458" i="8"/>
  <c r="F459" i="8"/>
  <c r="F460" i="8"/>
  <c r="F461" i="8"/>
  <c r="F462" i="8"/>
  <c r="F463" i="8"/>
  <c r="F464" i="8"/>
  <c r="F465" i="8"/>
  <c r="F466" i="8"/>
  <c r="F467" i="8"/>
  <c r="F468" i="8"/>
  <c r="F469" i="8"/>
  <c r="F470" i="8"/>
  <c r="F471" i="8"/>
  <c r="F472" i="8"/>
  <c r="F473" i="8"/>
  <c r="F474" i="8"/>
  <c r="F475" i="8"/>
  <c r="F476" i="8"/>
  <c r="F477" i="8"/>
  <c r="F478" i="8"/>
  <c r="F479" i="8"/>
  <c r="F480" i="8"/>
  <c r="F481" i="8"/>
  <c r="F482" i="8"/>
  <c r="F483" i="8"/>
  <c r="F484" i="8"/>
  <c r="F485" i="8"/>
  <c r="F486" i="8"/>
  <c r="F487" i="8"/>
  <c r="F488" i="8"/>
  <c r="F489" i="8"/>
  <c r="F490" i="8"/>
  <c r="F491" i="8"/>
  <c r="F492" i="8"/>
  <c r="F493" i="8"/>
  <c r="F494" i="8"/>
  <c r="F495" i="8"/>
  <c r="F496" i="8"/>
  <c r="F497" i="8"/>
  <c r="F498" i="8"/>
  <c r="F499" i="8"/>
  <c r="F500" i="8"/>
  <c r="F501" i="8"/>
  <c r="F502" i="8"/>
  <c r="F503" i="8"/>
  <c r="F504" i="8"/>
  <c r="F505" i="8"/>
  <c r="F506" i="8"/>
  <c r="F507" i="8"/>
  <c r="F508" i="8"/>
  <c r="F509" i="8"/>
  <c r="F510" i="8"/>
  <c r="F511" i="8"/>
  <c r="F512" i="8"/>
  <c r="F513" i="8"/>
  <c r="F514" i="8"/>
  <c r="F515" i="8"/>
  <c r="F516" i="8"/>
  <c r="F517" i="8"/>
  <c r="F518" i="8"/>
  <c r="F519" i="8"/>
  <c r="F520" i="8"/>
  <c r="F521" i="8"/>
  <c r="F522" i="8"/>
  <c r="F523" i="8"/>
  <c r="F524" i="8"/>
  <c r="F525" i="8"/>
  <c r="F526" i="8"/>
  <c r="F527" i="8"/>
  <c r="F528" i="8"/>
  <c r="F529" i="8"/>
  <c r="F530" i="8"/>
  <c r="F531" i="8"/>
  <c r="F532" i="8"/>
  <c r="F533" i="8"/>
  <c r="F534" i="8"/>
  <c r="F535" i="8"/>
  <c r="F536" i="8"/>
  <c r="F537" i="8"/>
  <c r="F538" i="8"/>
  <c r="F539" i="8"/>
  <c r="F540" i="8"/>
  <c r="F541" i="8"/>
  <c r="F542" i="8"/>
  <c r="F543" i="8"/>
  <c r="F544" i="8"/>
  <c r="F545" i="8"/>
  <c r="F546" i="8"/>
  <c r="F547" i="8"/>
  <c r="F548" i="8"/>
  <c r="F549" i="8"/>
  <c r="F550" i="8"/>
  <c r="F551" i="8"/>
  <c r="F552" i="8"/>
  <c r="F553" i="8"/>
  <c r="F554" i="8"/>
  <c r="F555" i="8"/>
  <c r="F556" i="8"/>
  <c r="F557" i="8"/>
  <c r="F558" i="8"/>
  <c r="F559" i="8"/>
  <c r="F560" i="8"/>
  <c r="F561" i="8"/>
  <c r="F562" i="8"/>
  <c r="F563" i="8"/>
  <c r="F564" i="8"/>
  <c r="F565" i="8"/>
  <c r="F566" i="8"/>
  <c r="F567" i="8"/>
  <c r="F568" i="8"/>
  <c r="F569" i="8"/>
  <c r="F570" i="8"/>
  <c r="F571" i="8"/>
  <c r="F572" i="8"/>
  <c r="F573" i="8"/>
  <c r="F574" i="8"/>
  <c r="F575" i="8"/>
  <c r="F576" i="8"/>
  <c r="F577" i="8"/>
  <c r="F578" i="8"/>
  <c r="F579" i="8"/>
  <c r="F580" i="8"/>
  <c r="F581" i="8"/>
  <c r="F582" i="8"/>
  <c r="F583" i="8"/>
  <c r="F584" i="8"/>
  <c r="F585" i="8"/>
  <c r="F586" i="8"/>
  <c r="F587" i="8"/>
  <c r="F588" i="8"/>
  <c r="F589" i="8"/>
  <c r="F590" i="8"/>
  <c r="F591" i="8"/>
  <c r="F592" i="8"/>
  <c r="F593" i="8"/>
  <c r="F594" i="8"/>
  <c r="F595" i="8"/>
  <c r="F596" i="8"/>
  <c r="F597" i="8"/>
  <c r="F598" i="8"/>
  <c r="F599" i="8"/>
  <c r="F600" i="8"/>
  <c r="F601" i="8"/>
  <c r="F602" i="8"/>
  <c r="F603" i="8"/>
  <c r="F604" i="8"/>
  <c r="F605" i="8"/>
  <c r="F606" i="8"/>
  <c r="F607" i="8"/>
  <c r="F608" i="8"/>
  <c r="F609" i="8"/>
  <c r="F610" i="8"/>
  <c r="F611" i="8"/>
  <c r="F612" i="8"/>
  <c r="F613" i="8"/>
  <c r="F614" i="8"/>
  <c r="F615" i="8"/>
  <c r="F616" i="8"/>
  <c r="F617" i="8"/>
  <c r="F618" i="8"/>
  <c r="F619" i="8"/>
  <c r="F620" i="8"/>
  <c r="F621" i="8"/>
  <c r="F622" i="8"/>
  <c r="F623" i="8"/>
  <c r="F624" i="8"/>
  <c r="F625" i="8"/>
  <c r="F626" i="8"/>
  <c r="F627" i="8"/>
  <c r="F628" i="8"/>
  <c r="F629" i="8"/>
  <c r="F630" i="8"/>
  <c r="F631" i="8"/>
  <c r="F632" i="8"/>
  <c r="F633" i="8"/>
  <c r="F634" i="8"/>
  <c r="F635" i="8"/>
  <c r="F636" i="8"/>
  <c r="F637" i="8"/>
  <c r="F638" i="8"/>
  <c r="F639" i="8"/>
  <c r="F640" i="8"/>
  <c r="F641" i="8"/>
  <c r="F642" i="8"/>
  <c r="F643" i="8"/>
  <c r="F644" i="8"/>
  <c r="F645" i="8"/>
  <c r="F646" i="8"/>
  <c r="F647" i="8"/>
  <c r="F648" i="8"/>
  <c r="F649" i="8"/>
  <c r="F650" i="8"/>
  <c r="F651" i="8"/>
  <c r="F652" i="8"/>
  <c r="F653" i="8"/>
  <c r="F654" i="8"/>
  <c r="F655" i="8"/>
  <c r="F656" i="8"/>
  <c r="F657" i="8"/>
  <c r="F658" i="8"/>
  <c r="F659" i="8"/>
  <c r="F660" i="8"/>
  <c r="F661" i="8"/>
  <c r="F662" i="8"/>
  <c r="F663" i="8"/>
  <c r="F664" i="8"/>
  <c r="F665" i="8"/>
  <c r="F666" i="8"/>
  <c r="F667" i="8"/>
  <c r="F668" i="8"/>
  <c r="F669" i="8"/>
  <c r="F670" i="8"/>
  <c r="F671" i="8"/>
  <c r="F672" i="8"/>
  <c r="F673" i="8"/>
  <c r="F674" i="8"/>
  <c r="F675" i="8"/>
  <c r="F676" i="8"/>
  <c r="F677" i="8"/>
  <c r="F678" i="8"/>
  <c r="F679" i="8"/>
  <c r="F680" i="8"/>
  <c r="F681" i="8"/>
  <c r="F682" i="8"/>
  <c r="F683" i="8"/>
  <c r="F684" i="8"/>
  <c r="F685" i="8"/>
  <c r="F686" i="8"/>
  <c r="F687" i="8"/>
  <c r="F688" i="8"/>
  <c r="F689" i="8"/>
  <c r="F690" i="8"/>
  <c r="F691" i="8"/>
  <c r="F692" i="8"/>
  <c r="F693" i="8"/>
  <c r="F694" i="8"/>
  <c r="F695" i="8"/>
  <c r="F696" i="8"/>
  <c r="F697" i="8"/>
  <c r="F698" i="8"/>
  <c r="F699" i="8"/>
  <c r="F700" i="8"/>
  <c r="F701" i="8"/>
  <c r="F702" i="8"/>
  <c r="F703" i="8"/>
  <c r="F704" i="8"/>
  <c r="F705" i="8"/>
  <c r="F706" i="8"/>
  <c r="F707" i="8"/>
  <c r="F708" i="8"/>
  <c r="F709" i="8"/>
  <c r="F710" i="8"/>
  <c r="F711" i="8"/>
  <c r="F712" i="8"/>
  <c r="F713" i="8"/>
  <c r="F714" i="8"/>
  <c r="F715" i="8"/>
  <c r="F716" i="8"/>
  <c r="F717" i="8"/>
  <c r="F718" i="8"/>
  <c r="F719" i="8"/>
  <c r="F720" i="8"/>
  <c r="F721" i="8"/>
  <c r="F722" i="8"/>
  <c r="F723" i="8"/>
  <c r="F724" i="8"/>
  <c r="F725" i="8"/>
  <c r="F726" i="8"/>
  <c r="F727" i="8"/>
  <c r="F728" i="8"/>
  <c r="F729" i="8"/>
  <c r="F730" i="8"/>
  <c r="F731" i="8"/>
  <c r="F732" i="8"/>
  <c r="F733" i="8"/>
  <c r="F734" i="8"/>
  <c r="F735" i="8"/>
  <c r="F736" i="8"/>
  <c r="F737" i="8"/>
  <c r="F738" i="8"/>
  <c r="F739" i="8"/>
  <c r="F740" i="8"/>
  <c r="F741" i="8"/>
  <c r="F742" i="8"/>
  <c r="F743" i="8"/>
  <c r="F744" i="8"/>
  <c r="F745" i="8"/>
  <c r="F746" i="8"/>
  <c r="F747" i="8"/>
  <c r="F748" i="8"/>
  <c r="F749" i="8"/>
  <c r="F750" i="8"/>
  <c r="F751" i="8"/>
  <c r="F752" i="8"/>
  <c r="F753" i="8"/>
  <c r="F754" i="8"/>
  <c r="F755" i="8"/>
  <c r="F756" i="8"/>
  <c r="F757" i="8"/>
  <c r="F758" i="8"/>
  <c r="F759" i="8"/>
  <c r="F760" i="8"/>
  <c r="F761" i="8"/>
  <c r="F762" i="8"/>
  <c r="F763" i="8"/>
  <c r="F764" i="8"/>
  <c r="F765" i="8"/>
  <c r="F766" i="8"/>
  <c r="F767" i="8"/>
  <c r="F768" i="8"/>
  <c r="F769" i="8"/>
  <c r="F770" i="8"/>
  <c r="F771" i="8"/>
  <c r="F772" i="8"/>
  <c r="F773" i="8"/>
  <c r="F774" i="8"/>
  <c r="F775" i="8"/>
  <c r="F776" i="8"/>
  <c r="F777" i="8"/>
  <c r="F778" i="8"/>
  <c r="F779" i="8"/>
  <c r="F780" i="8"/>
  <c r="F781" i="8"/>
  <c r="F782" i="8"/>
  <c r="F783" i="8"/>
  <c r="F784" i="8"/>
  <c r="F785" i="8"/>
  <c r="F786" i="8"/>
  <c r="F787" i="8"/>
  <c r="F788" i="8"/>
  <c r="F789" i="8"/>
  <c r="F790" i="8"/>
  <c r="F791" i="8"/>
  <c r="F792" i="8"/>
  <c r="F793" i="8"/>
  <c r="F794" i="8"/>
  <c r="F795" i="8"/>
  <c r="F796" i="8"/>
  <c r="F797" i="8"/>
  <c r="F798" i="8"/>
  <c r="F799" i="8"/>
  <c r="F800" i="8"/>
  <c r="F801" i="8"/>
  <c r="F802" i="8"/>
  <c r="F803" i="8"/>
  <c r="F804" i="8"/>
  <c r="F805" i="8"/>
  <c r="F806" i="8"/>
  <c r="F807" i="8"/>
  <c r="F808" i="8"/>
  <c r="F809" i="8"/>
  <c r="F810" i="8"/>
  <c r="F811" i="8"/>
  <c r="F812" i="8"/>
  <c r="F813" i="8"/>
  <c r="F814" i="8"/>
  <c r="F815" i="8"/>
  <c r="F816" i="8"/>
  <c r="F817" i="8"/>
  <c r="F818" i="8"/>
  <c r="F819" i="8"/>
  <c r="F820" i="8"/>
  <c r="F821" i="8"/>
  <c r="F822" i="8"/>
  <c r="F823" i="8"/>
  <c r="F824" i="8"/>
  <c r="F825" i="8"/>
  <c r="F826" i="8"/>
  <c r="F827" i="8"/>
  <c r="F828" i="8"/>
  <c r="F829" i="8"/>
  <c r="F830" i="8"/>
  <c r="F831" i="8"/>
  <c r="F832" i="8"/>
  <c r="F833" i="8"/>
  <c r="F834" i="8"/>
  <c r="F835" i="8"/>
  <c r="F836" i="8"/>
  <c r="F837" i="8"/>
  <c r="F838" i="8"/>
  <c r="F839" i="8"/>
  <c r="F840" i="8"/>
  <c r="F841" i="8"/>
  <c r="F842" i="8"/>
  <c r="F843" i="8"/>
  <c r="F844" i="8"/>
  <c r="F845" i="8"/>
  <c r="F846" i="8"/>
  <c r="F847" i="8"/>
  <c r="F848" i="8"/>
  <c r="F849" i="8"/>
  <c r="F850" i="8"/>
  <c r="F851" i="8"/>
  <c r="F852" i="8"/>
  <c r="F853" i="8"/>
  <c r="F854" i="8"/>
  <c r="F855" i="8"/>
  <c r="F856" i="8"/>
  <c r="F857" i="8"/>
  <c r="F858" i="8"/>
  <c r="F859" i="8"/>
  <c r="F860" i="8"/>
  <c r="F861" i="8"/>
  <c r="F862" i="8"/>
  <c r="F863" i="8"/>
  <c r="F864" i="8"/>
  <c r="F865" i="8"/>
  <c r="F866" i="8"/>
  <c r="F867" i="8"/>
  <c r="F868" i="8"/>
  <c r="F869" i="8"/>
  <c r="F870" i="8"/>
  <c r="F871" i="8"/>
  <c r="F872" i="8"/>
  <c r="F873" i="8"/>
  <c r="F874" i="8"/>
  <c r="F875" i="8"/>
  <c r="F876" i="8"/>
  <c r="F877" i="8"/>
  <c r="F878" i="8"/>
  <c r="F879" i="8"/>
  <c r="F880" i="8"/>
  <c r="F881" i="8"/>
  <c r="F882" i="8"/>
  <c r="F883" i="8"/>
  <c r="F884" i="8"/>
  <c r="F885" i="8"/>
  <c r="F886" i="8"/>
  <c r="F887" i="8"/>
  <c r="F888" i="8"/>
  <c r="F889" i="8"/>
  <c r="F890" i="8"/>
  <c r="F891" i="8"/>
  <c r="F892" i="8"/>
  <c r="F893" i="8"/>
  <c r="F894" i="8"/>
  <c r="F895" i="8"/>
  <c r="F896" i="8"/>
  <c r="F897" i="8"/>
  <c r="F898" i="8"/>
  <c r="F899" i="8"/>
  <c r="F900" i="8"/>
  <c r="F901" i="8"/>
  <c r="F902" i="8"/>
  <c r="F903" i="8"/>
  <c r="F904" i="8"/>
  <c r="F905" i="8"/>
  <c r="F906" i="8"/>
  <c r="F907" i="8"/>
  <c r="F908" i="8"/>
  <c r="F909" i="8"/>
  <c r="F910" i="8"/>
  <c r="F911" i="8"/>
  <c r="F912" i="8"/>
  <c r="F913" i="8"/>
  <c r="F914" i="8"/>
  <c r="F915" i="8"/>
  <c r="F916" i="8"/>
  <c r="F917" i="8"/>
  <c r="F918" i="8"/>
  <c r="F919" i="8"/>
  <c r="F920" i="8"/>
  <c r="F921" i="8"/>
  <c r="F922" i="8"/>
  <c r="F923" i="8"/>
  <c r="F924" i="8"/>
  <c r="F925" i="8"/>
  <c r="F926" i="8"/>
  <c r="F927" i="8"/>
  <c r="F928" i="8"/>
  <c r="F929" i="8"/>
  <c r="F930" i="8"/>
  <c r="F931" i="8"/>
  <c r="F932" i="8"/>
  <c r="F933" i="8"/>
  <c r="F934" i="8"/>
  <c r="F935" i="8"/>
  <c r="F936" i="8"/>
  <c r="F937" i="8"/>
  <c r="F938" i="8"/>
  <c r="F939" i="8"/>
  <c r="F940" i="8"/>
  <c r="F941" i="8"/>
  <c r="F942" i="8"/>
  <c r="F943" i="8"/>
  <c r="F944" i="8"/>
  <c r="F945" i="8"/>
  <c r="F946" i="8"/>
  <c r="F947" i="8"/>
  <c r="F948" i="8"/>
  <c r="F949" i="8"/>
  <c r="F950" i="8"/>
  <c r="F951" i="8"/>
  <c r="F952" i="8"/>
  <c r="F953" i="8"/>
  <c r="F954" i="8"/>
  <c r="F955" i="8"/>
  <c r="F956" i="8"/>
  <c r="F957" i="8"/>
  <c r="F958" i="8"/>
  <c r="F959" i="8"/>
  <c r="F960" i="8"/>
  <c r="F961" i="8"/>
  <c r="F962" i="8"/>
  <c r="F963" i="8"/>
  <c r="F964" i="8"/>
  <c r="F965" i="8"/>
  <c r="F966" i="8"/>
  <c r="F967" i="8"/>
  <c r="F968" i="8"/>
  <c r="F969" i="8"/>
  <c r="F970" i="8"/>
  <c r="F971" i="8"/>
  <c r="F972" i="8"/>
  <c r="F973" i="8"/>
  <c r="F974" i="8"/>
  <c r="F975" i="8"/>
  <c r="F976" i="8"/>
  <c r="F977" i="8"/>
  <c r="F978" i="8"/>
  <c r="F979" i="8"/>
  <c r="F980" i="8"/>
  <c r="F981" i="8"/>
  <c r="F982" i="8"/>
  <c r="F983" i="8"/>
  <c r="F984" i="8"/>
  <c r="F985" i="8"/>
  <c r="F986" i="8"/>
  <c r="F987" i="8"/>
  <c r="F988" i="8"/>
  <c r="F989" i="8"/>
  <c r="F990" i="8"/>
  <c r="F991" i="8"/>
  <c r="F992" i="8"/>
  <c r="F993" i="8"/>
  <c r="F994" i="8"/>
  <c r="F995" i="8"/>
  <c r="F996" i="8"/>
  <c r="F997" i="8"/>
  <c r="F998" i="8"/>
  <c r="F999" i="8"/>
  <c r="F1000" i="8"/>
  <c r="F1001" i="8"/>
  <c r="F1002" i="8"/>
  <c r="F1003" i="8"/>
  <c r="F1004" i="8"/>
  <c r="F1005" i="8"/>
  <c r="F1006" i="8"/>
  <c r="F1007" i="8"/>
  <c r="F1008" i="8"/>
  <c r="F1009" i="8"/>
  <c r="F1010" i="8"/>
  <c r="F1011" i="8"/>
  <c r="F1012" i="8"/>
  <c r="F1013" i="8"/>
  <c r="F1014" i="8"/>
  <c r="F1015" i="8"/>
  <c r="F1016" i="8"/>
  <c r="F1017" i="8"/>
  <c r="F1018" i="8"/>
  <c r="F1019" i="8"/>
  <c r="F1020" i="8"/>
  <c r="F1021" i="8"/>
  <c r="F1022" i="8"/>
  <c r="F1023" i="8"/>
  <c r="F1024" i="8"/>
  <c r="F1025" i="8"/>
  <c r="F1026" i="8"/>
  <c r="F1027" i="8"/>
  <c r="F1028" i="8"/>
  <c r="F1029" i="8"/>
  <c r="F1030" i="8"/>
  <c r="F1031" i="8"/>
  <c r="F1032" i="8"/>
  <c r="F1033" i="8"/>
  <c r="F1034" i="8"/>
  <c r="F1035" i="8"/>
  <c r="F1036" i="8"/>
  <c r="F1037" i="8"/>
  <c r="F1038" i="8"/>
  <c r="F1039" i="8"/>
  <c r="F1040" i="8"/>
  <c r="F1041" i="8"/>
  <c r="F1042" i="8"/>
  <c r="F1043" i="8"/>
  <c r="F1044" i="8"/>
  <c r="F1045" i="8"/>
  <c r="F1046" i="8"/>
  <c r="F1047" i="8"/>
  <c r="F1048" i="8"/>
  <c r="F1049" i="8"/>
  <c r="F1050" i="8"/>
  <c r="F1051" i="8"/>
  <c r="F1052" i="8"/>
  <c r="F1053" i="8"/>
  <c r="F1054" i="8"/>
  <c r="F1055" i="8"/>
  <c r="F1056" i="8"/>
  <c r="F1057" i="8"/>
  <c r="F1058" i="8"/>
  <c r="F1059" i="8"/>
  <c r="F1060" i="8"/>
  <c r="F1061" i="8"/>
  <c r="F1062" i="8"/>
  <c r="F1063" i="8"/>
  <c r="F1064" i="8"/>
  <c r="F1065" i="8"/>
  <c r="F1066" i="8"/>
  <c r="F1067" i="8"/>
  <c r="F1068" i="8"/>
  <c r="F1069" i="8"/>
  <c r="F1070" i="8"/>
  <c r="F1071" i="8"/>
  <c r="F1072" i="8"/>
  <c r="F1073" i="8"/>
  <c r="F1074" i="8"/>
  <c r="F1075" i="8"/>
  <c r="F1076" i="8"/>
  <c r="F1077" i="8"/>
  <c r="F1078" i="8"/>
  <c r="F1079" i="8"/>
  <c r="F1080" i="8"/>
  <c r="F1081" i="8"/>
  <c r="F1082" i="8"/>
  <c r="F1083" i="8"/>
  <c r="F1084" i="8"/>
  <c r="F1085" i="8"/>
  <c r="F1086" i="8"/>
  <c r="F1087" i="8"/>
  <c r="F1088" i="8"/>
  <c r="F1089" i="8"/>
  <c r="F1090" i="8"/>
  <c r="F1091" i="8"/>
  <c r="F1092" i="8"/>
  <c r="F1093" i="8"/>
  <c r="F1094" i="8"/>
  <c r="F1095" i="8"/>
  <c r="F1096" i="8"/>
  <c r="F1097" i="8"/>
  <c r="F1098" i="8"/>
  <c r="F1099" i="8"/>
  <c r="F1100" i="8"/>
  <c r="F1101" i="8"/>
  <c r="F1102" i="8"/>
  <c r="F1103" i="8"/>
  <c r="F1104" i="8"/>
  <c r="F1105" i="8"/>
  <c r="F1106" i="8"/>
  <c r="F1107" i="8"/>
  <c r="F1108" i="8"/>
  <c r="F1109" i="8"/>
  <c r="F1110" i="8"/>
  <c r="F1111" i="8"/>
  <c r="F1112" i="8"/>
  <c r="F1113" i="8"/>
  <c r="F1114" i="8"/>
  <c r="F1115" i="8"/>
  <c r="F1116" i="8"/>
  <c r="F1117" i="8"/>
  <c r="F1118" i="8"/>
  <c r="F1119" i="8"/>
  <c r="F1120" i="8"/>
  <c r="F1121" i="8"/>
  <c r="F1122" i="8"/>
  <c r="F1123" i="8"/>
  <c r="F1124" i="8"/>
  <c r="F1125" i="8"/>
  <c r="F1126" i="8"/>
  <c r="F1127" i="8"/>
  <c r="F1128" i="8"/>
  <c r="F1129" i="8"/>
  <c r="F1130" i="8"/>
  <c r="F1131" i="8"/>
  <c r="F1132" i="8"/>
  <c r="F1133" i="8"/>
  <c r="F1134" i="8"/>
  <c r="F1135" i="8"/>
  <c r="F1136" i="8"/>
  <c r="F1137" i="8"/>
  <c r="F1138" i="8"/>
  <c r="F1139" i="8"/>
  <c r="F1140" i="8"/>
  <c r="F1141" i="8"/>
  <c r="F1142" i="8"/>
  <c r="F1143" i="8"/>
  <c r="F1144" i="8"/>
  <c r="F1145" i="8"/>
  <c r="F1146" i="8"/>
  <c r="F1147" i="8"/>
  <c r="F1148" i="8"/>
  <c r="F1149" i="8"/>
  <c r="F1150" i="8"/>
  <c r="F1151" i="8"/>
  <c r="F1152" i="8"/>
  <c r="F1153" i="8"/>
  <c r="F1154" i="8"/>
  <c r="F1155" i="8"/>
  <c r="F1156" i="8"/>
  <c r="F1157" i="8"/>
  <c r="F1158" i="8"/>
  <c r="F1159" i="8"/>
  <c r="F1160" i="8"/>
  <c r="F1161" i="8"/>
  <c r="F1162" i="8"/>
  <c r="F1163" i="8"/>
  <c r="F1164" i="8"/>
  <c r="F1165" i="8"/>
  <c r="F1166" i="8"/>
  <c r="F1167" i="8"/>
  <c r="F1168" i="8"/>
  <c r="F1169" i="8"/>
  <c r="F1170" i="8"/>
  <c r="F1171" i="8"/>
  <c r="F1172" i="8"/>
  <c r="F1173" i="8"/>
  <c r="F1174" i="8"/>
  <c r="F1175" i="8"/>
  <c r="F1176" i="8"/>
  <c r="F1177" i="8"/>
  <c r="F1178" i="8"/>
  <c r="F1179" i="8"/>
  <c r="F1180" i="8"/>
  <c r="F1181" i="8"/>
  <c r="F1182" i="8"/>
  <c r="F1183" i="8"/>
  <c r="F1184" i="8"/>
  <c r="F1185" i="8"/>
  <c r="F1186" i="8"/>
  <c r="F1187" i="8"/>
  <c r="F1188" i="8"/>
  <c r="F1189" i="8"/>
  <c r="F1190" i="8"/>
  <c r="F1191" i="8"/>
  <c r="F1192" i="8"/>
  <c r="F1193" i="8"/>
  <c r="F1194" i="8"/>
  <c r="F1195" i="8"/>
  <c r="F1196" i="8"/>
  <c r="F1197" i="8"/>
  <c r="F1198" i="8"/>
  <c r="F1199" i="8"/>
  <c r="F1200" i="8"/>
  <c r="F1201" i="8"/>
  <c r="F1202" i="8"/>
  <c r="F1203" i="8"/>
  <c r="F1204" i="8"/>
  <c r="F1205" i="8"/>
  <c r="F1206" i="8"/>
  <c r="F1207" i="8"/>
  <c r="F1208" i="8"/>
  <c r="F1209" i="8"/>
  <c r="F1210" i="8"/>
  <c r="F1211" i="8"/>
  <c r="F1212" i="8"/>
  <c r="F1213" i="8"/>
  <c r="F1214" i="8"/>
  <c r="F1215" i="8"/>
  <c r="F1216" i="8"/>
  <c r="F1217" i="8"/>
  <c r="F1218" i="8"/>
  <c r="F1219" i="8"/>
  <c r="F1220" i="8"/>
  <c r="F1221" i="8"/>
  <c r="F1222" i="8"/>
  <c r="F1223" i="8"/>
  <c r="F1224" i="8"/>
  <c r="F1225" i="8"/>
  <c r="F1226" i="8"/>
  <c r="F1227" i="8"/>
  <c r="F1228" i="8"/>
  <c r="F1229" i="8"/>
  <c r="F1230" i="8"/>
  <c r="F1231" i="8"/>
  <c r="F1232" i="8"/>
  <c r="F1233" i="8"/>
  <c r="F1234" i="8"/>
  <c r="F1235" i="8"/>
  <c r="F1236" i="8"/>
  <c r="F1237" i="8"/>
  <c r="F1238" i="8"/>
  <c r="F1239" i="8"/>
  <c r="F1240" i="8"/>
  <c r="F1241" i="8"/>
  <c r="F1242" i="8"/>
  <c r="F1243" i="8"/>
  <c r="F1244" i="8"/>
  <c r="F1245" i="8"/>
  <c r="F1246" i="8"/>
  <c r="F1247" i="8"/>
  <c r="F1248" i="8"/>
  <c r="F1249" i="8"/>
  <c r="F1250" i="8"/>
  <c r="F1251" i="8"/>
  <c r="F1252" i="8"/>
  <c r="F1253" i="8"/>
  <c r="F1254" i="8"/>
  <c r="F1255" i="8"/>
  <c r="F1256" i="8"/>
  <c r="F1257" i="8"/>
  <c r="F1258" i="8"/>
  <c r="F1259" i="8"/>
  <c r="F1260" i="8"/>
  <c r="F1261" i="8"/>
  <c r="F1262" i="8"/>
  <c r="F1263" i="8"/>
  <c r="F1264" i="8"/>
  <c r="F1265" i="8"/>
  <c r="F1266" i="8"/>
  <c r="F1267" i="8"/>
  <c r="F1268" i="8"/>
  <c r="F1269" i="8"/>
  <c r="F1270" i="8"/>
  <c r="F1271" i="8"/>
  <c r="F1272" i="8"/>
  <c r="F1273" i="8"/>
  <c r="F1274" i="8"/>
  <c r="F1275" i="8"/>
  <c r="F1276" i="8"/>
  <c r="F1277" i="8"/>
  <c r="F1278" i="8"/>
  <c r="F1279" i="8"/>
  <c r="F1280" i="8"/>
  <c r="F1281" i="8"/>
  <c r="F1282" i="8"/>
  <c r="F1283" i="8"/>
  <c r="F1284" i="8"/>
  <c r="F1285" i="8"/>
  <c r="F1286" i="8"/>
  <c r="F1287" i="8"/>
  <c r="F1288" i="8"/>
  <c r="F1289" i="8"/>
  <c r="F1290" i="8"/>
  <c r="F1291" i="8"/>
  <c r="F1292" i="8"/>
  <c r="F1293" i="8"/>
  <c r="F1294" i="8"/>
  <c r="F1295" i="8"/>
  <c r="F1296" i="8"/>
  <c r="F1297" i="8"/>
  <c r="F1298" i="8"/>
  <c r="F1299" i="8"/>
  <c r="F1300" i="8"/>
  <c r="F1301" i="8"/>
  <c r="F1302" i="8"/>
  <c r="F1303" i="8"/>
  <c r="F1304" i="8"/>
  <c r="F1305" i="8"/>
  <c r="F1306" i="8"/>
  <c r="F1307" i="8"/>
  <c r="F1308" i="8"/>
  <c r="F1309" i="8"/>
  <c r="F1310" i="8"/>
  <c r="F1311" i="8"/>
  <c r="F1312" i="8"/>
  <c r="F1313" i="8"/>
  <c r="F1314" i="8"/>
  <c r="F1315" i="8"/>
  <c r="F1316" i="8"/>
  <c r="F1317" i="8"/>
  <c r="F1318" i="8"/>
  <c r="F1319" i="8"/>
  <c r="F1320" i="8"/>
  <c r="F1321" i="8"/>
  <c r="F1322" i="8"/>
  <c r="F1323" i="8"/>
  <c r="F1324" i="8"/>
  <c r="F1325" i="8"/>
  <c r="F1326" i="8"/>
  <c r="F1327" i="8"/>
  <c r="F1328" i="8"/>
  <c r="F1329" i="8"/>
  <c r="F1330" i="8"/>
  <c r="F1331" i="8"/>
  <c r="F1332" i="8"/>
  <c r="F1333" i="8"/>
  <c r="F1334" i="8"/>
  <c r="F1335" i="8"/>
  <c r="F1336" i="8"/>
  <c r="F1337" i="8"/>
  <c r="F1338" i="8"/>
  <c r="F1339" i="8"/>
  <c r="F1340" i="8"/>
  <c r="F1341" i="8"/>
  <c r="F1342" i="8"/>
  <c r="F1343" i="8"/>
  <c r="F1344" i="8"/>
  <c r="F1345" i="8"/>
  <c r="F1346" i="8"/>
  <c r="F1347" i="8"/>
  <c r="F1348" i="8"/>
  <c r="F1349" i="8"/>
  <c r="F1350" i="8"/>
  <c r="F1351" i="8"/>
  <c r="F1352" i="8"/>
  <c r="F1353" i="8"/>
  <c r="F1354" i="8"/>
  <c r="F1355" i="8"/>
  <c r="F1356" i="8"/>
  <c r="F1357" i="8"/>
  <c r="F1358" i="8"/>
  <c r="F1359" i="8"/>
  <c r="F1360" i="8"/>
  <c r="F1361" i="8"/>
  <c r="F1362" i="8"/>
  <c r="F1363" i="8"/>
  <c r="F1364" i="8"/>
  <c r="F1365" i="8"/>
  <c r="F1366" i="8"/>
  <c r="F1367" i="8"/>
  <c r="F1368" i="8"/>
  <c r="F1369" i="8"/>
  <c r="F1370" i="8"/>
  <c r="F1371" i="8"/>
  <c r="F1372" i="8"/>
  <c r="F1373" i="8"/>
  <c r="F1374" i="8"/>
  <c r="F1375" i="8"/>
  <c r="F1376" i="8"/>
  <c r="F1377" i="8"/>
  <c r="F1378" i="8"/>
  <c r="F1379" i="8"/>
  <c r="F1380" i="8"/>
  <c r="F1381" i="8"/>
  <c r="F1382" i="8"/>
  <c r="F1383" i="8"/>
  <c r="F1384" i="8"/>
  <c r="F1385" i="8"/>
  <c r="F1386" i="8"/>
  <c r="F1387" i="8"/>
  <c r="F1388" i="8"/>
  <c r="F1389" i="8"/>
  <c r="F1390" i="8"/>
  <c r="F1391" i="8"/>
  <c r="F1392" i="8"/>
  <c r="F1393" i="8"/>
  <c r="F1394" i="8"/>
  <c r="F1395" i="8"/>
  <c r="F1396" i="8"/>
  <c r="F1397" i="8"/>
  <c r="F1398" i="8"/>
  <c r="F1399" i="8"/>
  <c r="F1400" i="8"/>
  <c r="F1401" i="8"/>
  <c r="F1402" i="8"/>
  <c r="F1403" i="8"/>
  <c r="F1404" i="8"/>
  <c r="F1405" i="8"/>
  <c r="F1406" i="8"/>
  <c r="F1407" i="8"/>
  <c r="F1408" i="8"/>
  <c r="F1409" i="8"/>
  <c r="F1410" i="8"/>
  <c r="F1411" i="8"/>
  <c r="F1412" i="8"/>
  <c r="F1413" i="8"/>
  <c r="F1414" i="8"/>
  <c r="F1415" i="8"/>
  <c r="F1416" i="8"/>
  <c r="F1417" i="8"/>
  <c r="F1418" i="8"/>
  <c r="F1419" i="8"/>
  <c r="F1420" i="8"/>
  <c r="F1421" i="8"/>
  <c r="F1422" i="8"/>
  <c r="F1423" i="8"/>
  <c r="F1424" i="8"/>
  <c r="F1425" i="8"/>
  <c r="F1426" i="8"/>
  <c r="F1427" i="8"/>
  <c r="F1428" i="8"/>
  <c r="F1429" i="8"/>
  <c r="F1430" i="8"/>
  <c r="F1431" i="8"/>
  <c r="F1432" i="8"/>
  <c r="F1433" i="8"/>
  <c r="F1434" i="8"/>
  <c r="F1435" i="8"/>
  <c r="F1436" i="8"/>
  <c r="F1437" i="8"/>
  <c r="F1438" i="8"/>
  <c r="F1439" i="8"/>
  <c r="F1440" i="8"/>
  <c r="F1441" i="8"/>
  <c r="F1442" i="8"/>
  <c r="F1443" i="8"/>
  <c r="F1444" i="8"/>
  <c r="F1445" i="8"/>
  <c r="F1446" i="8"/>
  <c r="F1447" i="8"/>
  <c r="F1448" i="8"/>
  <c r="F1449" i="8"/>
  <c r="F1450" i="8"/>
  <c r="F1451" i="8"/>
  <c r="F1452" i="8"/>
  <c r="F1453" i="8"/>
  <c r="F1454" i="8"/>
  <c r="F1455" i="8"/>
  <c r="F1456" i="8"/>
  <c r="F1457" i="8"/>
  <c r="F1458" i="8"/>
  <c r="F1459" i="8"/>
  <c r="F1460" i="8"/>
  <c r="F1461" i="8"/>
  <c r="F1462" i="8"/>
  <c r="F1463" i="8"/>
  <c r="F1464" i="8"/>
  <c r="F1465" i="8"/>
  <c r="F1466" i="8"/>
  <c r="F1467" i="8"/>
  <c r="F1468" i="8"/>
  <c r="F1469" i="8"/>
  <c r="F1470" i="8"/>
  <c r="F1471" i="8"/>
  <c r="F1472" i="8"/>
  <c r="F1473" i="8"/>
  <c r="F1474" i="8"/>
  <c r="F1475" i="8"/>
  <c r="F1476" i="8"/>
  <c r="F1477" i="8"/>
  <c r="F1478" i="8"/>
  <c r="F1479" i="8"/>
  <c r="F1480" i="8"/>
  <c r="F1481" i="8"/>
  <c r="F1482" i="8"/>
  <c r="F1483" i="8"/>
  <c r="F1484" i="8"/>
  <c r="F1485" i="8"/>
  <c r="F1486" i="8"/>
  <c r="F1487" i="8"/>
  <c r="F1488" i="8"/>
  <c r="F1489" i="8"/>
  <c r="F1490" i="8"/>
  <c r="F1491" i="8"/>
  <c r="F1492" i="8"/>
  <c r="F1493" i="8"/>
  <c r="F1494" i="8"/>
  <c r="F1495" i="8"/>
  <c r="F1496" i="8"/>
  <c r="F1497" i="8"/>
  <c r="F1498" i="8"/>
  <c r="F1499" i="8"/>
  <c r="F1500" i="8"/>
  <c r="F1501" i="8"/>
  <c r="F1502" i="8"/>
  <c r="F1503" i="8"/>
  <c r="F1504" i="8"/>
  <c r="F1505" i="8"/>
  <c r="F1506" i="8"/>
  <c r="F1507" i="8"/>
  <c r="F1508" i="8"/>
  <c r="F1509" i="8"/>
  <c r="F1510" i="8"/>
  <c r="F1511" i="8"/>
  <c r="F1512" i="8"/>
  <c r="F1513" i="8"/>
  <c r="F1514" i="8"/>
  <c r="F1515" i="8"/>
  <c r="F1516" i="8"/>
  <c r="F1517" i="8"/>
  <c r="F1518" i="8"/>
  <c r="F1519" i="8"/>
  <c r="F1520" i="8"/>
  <c r="F1521" i="8"/>
  <c r="F1522" i="8"/>
  <c r="F1523" i="8"/>
  <c r="F1524" i="8"/>
  <c r="F1525" i="8"/>
  <c r="F1526" i="8"/>
  <c r="F1527" i="8"/>
  <c r="F1528" i="8"/>
  <c r="F1529" i="8"/>
  <c r="F1530" i="8"/>
  <c r="F1531" i="8"/>
  <c r="F1532" i="8"/>
  <c r="F1533" i="8"/>
  <c r="F1534" i="8"/>
  <c r="F1535" i="8"/>
  <c r="F1536" i="8"/>
  <c r="F1537" i="8"/>
  <c r="F1538" i="8"/>
  <c r="F1539" i="8"/>
  <c r="F1540" i="8"/>
  <c r="F1541" i="8"/>
  <c r="F1542" i="8"/>
  <c r="F1543" i="8"/>
  <c r="F1544" i="8"/>
  <c r="F1545" i="8"/>
  <c r="F1546" i="8"/>
  <c r="F1547" i="8"/>
  <c r="F1548" i="8"/>
  <c r="F1549" i="8"/>
  <c r="F1550" i="8"/>
  <c r="F1551" i="8"/>
  <c r="F1552" i="8"/>
  <c r="F1553" i="8"/>
  <c r="F1554" i="8"/>
  <c r="F1555" i="8"/>
  <c r="F1556" i="8"/>
  <c r="F1557" i="8"/>
  <c r="F1558" i="8"/>
  <c r="F1559" i="8"/>
  <c r="F1560" i="8"/>
  <c r="F1561" i="8"/>
  <c r="F1562" i="8"/>
  <c r="F1563" i="8"/>
  <c r="F1564" i="8"/>
  <c r="F1565" i="8"/>
  <c r="F1566" i="8"/>
  <c r="F1567" i="8"/>
  <c r="F1568" i="8"/>
  <c r="F1569" i="8"/>
  <c r="F1570" i="8"/>
  <c r="F1571" i="8"/>
  <c r="F1572" i="8"/>
  <c r="F1573" i="8"/>
  <c r="F1574" i="8"/>
  <c r="F1575" i="8"/>
  <c r="F1576" i="8"/>
  <c r="F1577" i="8"/>
  <c r="F1578" i="8"/>
  <c r="F1579" i="8"/>
  <c r="F1580" i="8"/>
  <c r="F1581" i="8"/>
  <c r="F1582" i="8"/>
  <c r="F1583" i="8"/>
  <c r="F1584" i="8"/>
  <c r="F1585" i="8"/>
  <c r="F1586" i="8"/>
  <c r="F1587" i="8"/>
  <c r="F1588" i="8"/>
  <c r="F1589" i="8"/>
  <c r="F1590" i="8"/>
  <c r="F1591" i="8"/>
  <c r="F1592" i="8"/>
  <c r="F1593" i="8"/>
  <c r="F1594" i="8"/>
  <c r="F1595" i="8"/>
  <c r="F1596" i="8"/>
  <c r="F1597" i="8"/>
  <c r="F1598" i="8"/>
  <c r="F1599" i="8"/>
  <c r="F1600" i="8"/>
  <c r="F1601" i="8"/>
  <c r="F1602" i="8"/>
  <c r="F1603" i="8"/>
  <c r="F1604" i="8"/>
  <c r="F1605" i="8"/>
  <c r="F1606" i="8"/>
  <c r="F1607" i="8"/>
  <c r="F1608" i="8"/>
  <c r="F1609" i="8"/>
  <c r="F1610" i="8"/>
  <c r="F1611" i="8"/>
  <c r="F1612" i="8"/>
  <c r="F1613" i="8"/>
  <c r="F1614" i="8"/>
  <c r="F1615" i="8"/>
  <c r="F1616" i="8"/>
  <c r="F1617" i="8"/>
  <c r="F1618" i="8"/>
  <c r="F1619" i="8"/>
  <c r="F1620" i="8"/>
  <c r="F1621" i="8"/>
  <c r="F1622" i="8"/>
  <c r="F1623" i="8"/>
  <c r="F1624" i="8"/>
  <c r="F1625" i="8"/>
  <c r="F1626" i="8"/>
  <c r="F1627" i="8"/>
  <c r="F1628" i="8"/>
  <c r="F1629" i="8"/>
  <c r="F1630" i="8"/>
  <c r="F1631" i="8"/>
  <c r="F1632" i="8"/>
  <c r="F1633" i="8"/>
  <c r="F1634" i="8"/>
  <c r="F1635" i="8"/>
  <c r="F1636" i="8"/>
  <c r="F1637" i="8"/>
  <c r="F1638" i="8"/>
  <c r="F1639" i="8"/>
  <c r="F1640" i="8"/>
  <c r="F1641" i="8"/>
  <c r="F1642" i="8"/>
  <c r="F1643" i="8"/>
  <c r="F1644" i="8"/>
  <c r="F1645" i="8"/>
  <c r="F1646" i="8"/>
  <c r="F1647" i="8"/>
  <c r="F1648" i="8"/>
  <c r="F1649" i="8"/>
  <c r="F1650" i="8"/>
  <c r="F1651" i="8"/>
  <c r="F1652" i="8"/>
  <c r="F1653" i="8"/>
  <c r="F1654" i="8"/>
  <c r="F1655" i="8"/>
  <c r="F1656" i="8"/>
  <c r="F1657" i="8"/>
  <c r="F1658" i="8"/>
  <c r="F1659" i="8"/>
  <c r="F1660" i="8"/>
  <c r="F1661" i="8"/>
  <c r="F1662" i="8"/>
  <c r="F1663" i="8"/>
  <c r="F1664" i="8"/>
  <c r="F1665" i="8"/>
  <c r="F1666" i="8"/>
  <c r="F1667" i="8"/>
  <c r="F1668" i="8"/>
  <c r="F1669" i="8"/>
  <c r="F1670" i="8"/>
  <c r="F1671" i="8"/>
  <c r="F1672" i="8"/>
  <c r="F1673" i="8"/>
  <c r="F1674" i="8"/>
  <c r="F1675" i="8"/>
  <c r="F1676" i="8"/>
  <c r="F1677" i="8"/>
  <c r="F1678" i="8"/>
  <c r="F1679" i="8"/>
  <c r="F1680" i="8"/>
  <c r="F1681" i="8"/>
  <c r="F1682" i="8"/>
  <c r="F1683" i="8"/>
  <c r="F1684" i="8"/>
  <c r="F1685" i="8"/>
  <c r="F1686" i="8"/>
  <c r="F1687" i="8"/>
  <c r="F1688" i="8"/>
  <c r="F1689" i="8"/>
  <c r="F1690" i="8"/>
  <c r="F1691" i="8"/>
  <c r="F1692" i="8"/>
  <c r="F1693" i="8"/>
  <c r="F1694" i="8"/>
  <c r="F1695" i="8"/>
  <c r="F1696" i="8"/>
  <c r="F1697" i="8"/>
  <c r="F1698" i="8"/>
  <c r="F1699" i="8"/>
  <c r="F1700" i="8"/>
  <c r="F1701" i="8"/>
  <c r="F1702" i="8"/>
  <c r="F1703" i="8"/>
  <c r="F1704" i="8"/>
  <c r="F1705" i="8"/>
  <c r="F1706" i="8"/>
  <c r="F1707" i="8"/>
  <c r="F1708" i="8"/>
  <c r="F1709" i="8"/>
  <c r="F1710" i="8"/>
  <c r="F1711" i="8"/>
  <c r="F1712" i="8"/>
  <c r="F1713" i="8"/>
  <c r="F1714" i="8"/>
  <c r="F1715" i="8"/>
  <c r="F1716" i="8"/>
  <c r="F1717" i="8"/>
  <c r="F1718" i="8"/>
  <c r="F1719" i="8"/>
  <c r="F1720" i="8"/>
  <c r="F1721" i="8"/>
  <c r="F1722" i="8"/>
  <c r="F1723" i="8"/>
  <c r="F1724" i="8"/>
  <c r="F1725" i="8"/>
  <c r="F1726" i="8"/>
  <c r="F1727" i="8"/>
  <c r="F1728" i="8"/>
  <c r="F1729" i="8"/>
  <c r="F1730" i="8"/>
  <c r="F1731" i="8"/>
  <c r="F1732" i="8"/>
  <c r="F1733" i="8"/>
  <c r="F1734" i="8"/>
  <c r="F1735" i="8"/>
  <c r="F1736" i="8"/>
  <c r="F1737" i="8"/>
  <c r="F1738" i="8"/>
  <c r="F1739" i="8"/>
  <c r="F1740" i="8"/>
  <c r="F1741" i="8"/>
  <c r="F1742" i="8"/>
  <c r="F1743" i="8"/>
  <c r="F1744" i="8"/>
  <c r="F1745" i="8"/>
  <c r="F1746" i="8"/>
  <c r="F1747" i="8"/>
  <c r="F1748" i="8"/>
  <c r="F1749" i="8"/>
  <c r="F1750" i="8"/>
  <c r="F1751" i="8"/>
  <c r="F1752" i="8"/>
  <c r="F1753" i="8"/>
  <c r="F1754" i="8"/>
  <c r="F1755" i="8"/>
  <c r="F1756" i="8"/>
  <c r="F1757" i="8"/>
  <c r="F1758" i="8"/>
  <c r="F1759" i="8"/>
  <c r="F1760" i="8"/>
  <c r="F1761" i="8"/>
  <c r="F1762" i="8"/>
  <c r="F1763" i="8"/>
  <c r="F1764" i="8"/>
  <c r="F1765" i="8"/>
  <c r="F1766" i="8"/>
  <c r="F1767" i="8"/>
  <c r="F1768" i="8"/>
  <c r="F1769" i="8"/>
  <c r="F1770" i="8"/>
  <c r="F1771" i="8"/>
  <c r="F1772" i="8"/>
  <c r="F1773" i="8"/>
  <c r="F1774" i="8"/>
  <c r="F1775" i="8"/>
  <c r="F1776" i="8"/>
  <c r="F1777" i="8"/>
  <c r="F1778" i="8"/>
  <c r="F1779" i="8"/>
  <c r="F1780" i="8"/>
  <c r="F1781" i="8"/>
  <c r="F1782" i="8"/>
  <c r="F1783" i="8"/>
  <c r="F1784" i="8"/>
  <c r="F1785" i="8"/>
  <c r="F1786" i="8"/>
  <c r="F1787" i="8"/>
  <c r="F1788" i="8"/>
  <c r="F1789" i="8"/>
  <c r="F1790" i="8"/>
  <c r="F1791" i="8"/>
  <c r="F1792" i="8"/>
  <c r="F1793" i="8"/>
  <c r="F1794" i="8"/>
  <c r="F1795" i="8"/>
  <c r="F1796" i="8"/>
  <c r="F1797" i="8"/>
  <c r="F1798" i="8"/>
  <c r="F1799" i="8"/>
  <c r="F1800" i="8"/>
  <c r="F1801" i="8"/>
  <c r="F1802" i="8"/>
  <c r="F1803" i="8"/>
  <c r="F1804" i="8"/>
  <c r="F1805" i="8"/>
  <c r="F1806" i="8"/>
  <c r="F1807" i="8"/>
  <c r="F1808" i="8"/>
  <c r="F1809" i="8"/>
  <c r="F1810" i="8"/>
  <c r="F1811" i="8"/>
  <c r="F1812" i="8"/>
  <c r="F1813" i="8"/>
  <c r="F1814" i="8"/>
  <c r="F1815" i="8"/>
  <c r="F1816" i="8"/>
  <c r="F1817" i="8"/>
  <c r="F1818" i="8"/>
  <c r="F1819" i="8"/>
  <c r="F1820" i="8"/>
  <c r="F1821" i="8"/>
  <c r="F1822" i="8"/>
  <c r="F1823" i="8"/>
  <c r="F1824" i="8"/>
  <c r="F1825" i="8"/>
  <c r="F1826" i="8"/>
  <c r="F1827" i="8"/>
  <c r="F1828" i="8"/>
  <c r="F1829" i="8"/>
  <c r="F1830" i="8"/>
  <c r="F1831" i="8"/>
  <c r="F1832" i="8"/>
  <c r="F1833" i="8"/>
  <c r="F1834" i="8"/>
  <c r="F1835" i="8"/>
  <c r="F1836" i="8"/>
  <c r="F1837" i="8"/>
  <c r="F1838" i="8"/>
  <c r="F1839" i="8"/>
  <c r="F1840" i="8"/>
  <c r="F1841" i="8"/>
  <c r="F1842" i="8"/>
  <c r="F1843" i="8"/>
  <c r="F1844" i="8"/>
  <c r="F1845" i="8"/>
  <c r="F1846" i="8"/>
  <c r="F1847" i="8"/>
  <c r="F1848" i="8"/>
  <c r="F1849" i="8"/>
  <c r="F1850" i="8"/>
  <c r="F1851" i="8"/>
  <c r="F1852" i="8"/>
  <c r="F1853" i="8"/>
  <c r="F1854" i="8"/>
  <c r="F1855" i="8"/>
  <c r="F1856" i="8"/>
  <c r="F1857" i="8"/>
  <c r="F1858" i="8"/>
  <c r="F1859" i="8"/>
  <c r="F1860" i="8"/>
  <c r="F1861" i="8"/>
  <c r="F1862" i="8"/>
  <c r="F1863" i="8"/>
  <c r="F1864" i="8"/>
  <c r="F1865" i="8"/>
  <c r="F1866" i="8"/>
  <c r="F1867" i="8"/>
  <c r="F1868" i="8"/>
  <c r="F1869" i="8"/>
  <c r="F1870" i="8"/>
  <c r="F1871" i="8"/>
  <c r="F1872" i="8"/>
  <c r="F1873" i="8"/>
  <c r="F1874" i="8"/>
  <c r="F1875" i="8"/>
  <c r="F1876" i="8"/>
  <c r="F1877" i="8"/>
  <c r="F1878" i="8"/>
  <c r="F1879" i="8"/>
  <c r="F1880" i="8"/>
  <c r="F1881" i="8"/>
  <c r="F1882" i="8"/>
  <c r="F1883" i="8"/>
  <c r="F1884" i="8"/>
  <c r="F1885" i="8"/>
  <c r="F1886" i="8"/>
  <c r="F1887" i="8"/>
  <c r="F1888" i="8"/>
  <c r="F1889" i="8"/>
  <c r="F1890" i="8"/>
  <c r="F1891" i="8"/>
  <c r="F1892" i="8"/>
  <c r="F1893" i="8"/>
  <c r="F1894" i="8"/>
  <c r="F1895" i="8"/>
  <c r="F1896" i="8"/>
  <c r="F1897" i="8"/>
  <c r="F1898" i="8"/>
  <c r="F1899" i="8"/>
  <c r="F1900" i="8"/>
  <c r="F1901" i="8"/>
  <c r="F1902" i="8"/>
  <c r="F1903" i="8"/>
  <c r="F1904" i="8"/>
  <c r="F1905" i="8"/>
  <c r="F1906" i="8"/>
  <c r="F1907" i="8"/>
  <c r="F1908" i="8"/>
  <c r="F1909" i="8"/>
  <c r="F1910" i="8"/>
  <c r="F1911" i="8"/>
  <c r="F1912" i="8"/>
  <c r="F1913" i="8"/>
  <c r="F1914" i="8"/>
  <c r="F1915" i="8"/>
  <c r="F1916" i="8"/>
  <c r="F1917" i="8"/>
  <c r="F1918" i="8"/>
  <c r="F1919" i="8"/>
  <c r="F1920" i="8"/>
  <c r="F1921" i="8"/>
  <c r="F1922" i="8"/>
  <c r="F1923" i="8"/>
  <c r="F1924" i="8"/>
  <c r="F1925" i="8"/>
  <c r="F1926" i="8"/>
  <c r="F1927" i="8"/>
  <c r="F1928" i="8"/>
  <c r="F1929" i="8"/>
  <c r="F1930" i="8"/>
  <c r="F1931" i="8"/>
  <c r="F1932" i="8"/>
  <c r="F1933" i="8"/>
  <c r="F1934" i="8"/>
  <c r="F1935" i="8"/>
  <c r="F1936" i="8"/>
  <c r="F1937" i="8"/>
  <c r="F1938" i="8"/>
  <c r="F1939" i="8"/>
  <c r="F1940" i="8"/>
  <c r="F1941" i="8"/>
  <c r="F1942" i="8"/>
  <c r="F1943" i="8"/>
  <c r="F1944" i="8"/>
  <c r="F1945" i="8"/>
  <c r="F1946" i="8"/>
  <c r="F1947" i="8"/>
  <c r="F1948" i="8"/>
  <c r="F1949" i="8"/>
  <c r="F1950" i="8"/>
  <c r="F1951" i="8"/>
  <c r="F1952" i="8"/>
  <c r="F1953" i="8"/>
  <c r="F1954" i="8"/>
  <c r="F1955" i="8"/>
  <c r="F1956" i="8"/>
  <c r="F1957" i="8"/>
  <c r="F1958" i="8"/>
  <c r="F1959" i="8"/>
  <c r="F1960" i="8"/>
  <c r="F1961" i="8"/>
  <c r="F1962" i="8"/>
  <c r="F1963" i="8"/>
  <c r="F1964" i="8"/>
  <c r="F1965" i="8"/>
  <c r="F1966" i="8"/>
  <c r="F1967" i="8"/>
  <c r="F1968" i="8"/>
  <c r="F1969" i="8"/>
  <c r="F1970" i="8"/>
  <c r="F1971" i="8"/>
  <c r="F1972" i="8"/>
  <c r="F1973" i="8"/>
  <c r="F1974" i="8"/>
  <c r="F1975" i="8"/>
  <c r="F1976" i="8"/>
  <c r="F1977" i="8"/>
  <c r="F1978" i="8"/>
  <c r="F1979" i="8"/>
  <c r="F1980" i="8"/>
  <c r="F1981" i="8"/>
  <c r="F1982" i="8"/>
  <c r="F1983" i="8"/>
  <c r="F1984" i="8"/>
  <c r="F1985" i="8"/>
  <c r="F1986" i="8"/>
  <c r="F1987" i="8"/>
  <c r="F1988" i="8"/>
  <c r="F1989" i="8"/>
  <c r="F1990" i="8"/>
  <c r="F1991" i="8"/>
  <c r="F1992" i="8"/>
  <c r="F1993" i="8"/>
  <c r="F1994" i="8"/>
  <c r="F1995" i="8"/>
  <c r="F1996" i="8"/>
  <c r="F1997" i="8"/>
  <c r="F1998" i="8"/>
  <c r="F1999" i="8"/>
  <c r="F2000" i="8"/>
  <c r="F2001" i="8"/>
  <c r="F2002" i="8"/>
  <c r="F2003" i="8"/>
  <c r="F2004" i="8"/>
  <c r="F2005" i="8"/>
  <c r="F2006" i="8"/>
  <c r="F2007" i="8"/>
  <c r="F2008" i="8"/>
  <c r="F2009" i="8"/>
  <c r="F2010" i="8"/>
  <c r="F2011" i="8"/>
  <c r="F2012" i="8"/>
  <c r="F2013" i="8"/>
  <c r="F2014" i="8"/>
  <c r="F2015" i="8"/>
  <c r="F2016" i="8"/>
  <c r="F2017" i="8"/>
  <c r="F2018" i="8"/>
  <c r="F2019" i="8"/>
  <c r="F2020" i="8"/>
  <c r="F2021" i="8"/>
  <c r="F2022" i="8"/>
  <c r="F2023" i="8"/>
  <c r="F2024" i="8"/>
  <c r="F2025" i="8"/>
  <c r="F2026" i="8"/>
  <c r="F2027" i="8"/>
  <c r="F2028" i="8"/>
  <c r="F2029" i="8"/>
  <c r="F2030" i="8"/>
  <c r="F2031" i="8"/>
  <c r="F2032" i="8"/>
  <c r="F2033" i="8"/>
  <c r="F2034" i="8"/>
  <c r="F2035" i="8"/>
  <c r="F2036" i="8"/>
  <c r="F2037" i="8"/>
  <c r="F2038" i="8"/>
  <c r="F2039" i="8"/>
  <c r="F2040" i="8"/>
  <c r="F2041" i="8"/>
  <c r="F2042" i="8"/>
  <c r="F2043" i="8"/>
  <c r="F2044" i="8"/>
  <c r="F2045" i="8"/>
  <c r="F2046" i="8"/>
  <c r="F2047" i="8"/>
  <c r="F2048" i="8"/>
  <c r="F2049" i="8"/>
  <c r="F2050" i="8"/>
  <c r="F2051" i="8"/>
  <c r="F2052" i="8"/>
  <c r="F2053" i="8"/>
  <c r="F2054" i="8"/>
  <c r="F2055" i="8"/>
  <c r="F2056" i="8"/>
  <c r="F2057" i="8"/>
  <c r="F2058" i="8"/>
  <c r="F2059" i="8"/>
  <c r="F2060" i="8"/>
  <c r="F2061" i="8"/>
  <c r="F2062" i="8"/>
  <c r="F2063" i="8"/>
  <c r="F2064" i="8"/>
  <c r="F2065" i="8"/>
  <c r="F2066" i="8"/>
  <c r="F2067" i="8"/>
  <c r="F2068" i="8"/>
  <c r="F2069" i="8"/>
  <c r="F2070" i="8"/>
  <c r="F2071" i="8"/>
  <c r="F2072" i="8"/>
  <c r="F2073" i="8"/>
  <c r="F2074" i="8"/>
  <c r="F2075" i="8"/>
  <c r="F2076" i="8"/>
  <c r="F2077" i="8"/>
  <c r="F2078" i="8"/>
  <c r="F2079" i="8"/>
  <c r="F2080" i="8"/>
  <c r="F2081" i="8"/>
  <c r="F2082" i="8"/>
  <c r="F2083" i="8"/>
  <c r="F2084" i="8"/>
  <c r="F2085" i="8"/>
  <c r="F2086" i="8"/>
  <c r="F2087" i="8"/>
  <c r="F2088" i="8"/>
  <c r="F2089" i="8"/>
  <c r="F2090" i="8"/>
  <c r="F2091" i="8"/>
  <c r="F2092" i="8"/>
  <c r="F2093" i="8"/>
  <c r="F2094" i="8"/>
  <c r="F2095" i="8"/>
  <c r="F2096" i="8"/>
  <c r="F2097" i="8"/>
  <c r="F2098" i="8"/>
  <c r="F2099" i="8"/>
  <c r="F2100" i="8"/>
  <c r="F2101" i="8"/>
  <c r="F2102" i="8"/>
  <c r="F2103" i="8"/>
  <c r="F2104" i="8"/>
  <c r="F2105" i="8"/>
  <c r="F2106" i="8"/>
  <c r="F2107" i="8"/>
  <c r="F2108" i="8"/>
  <c r="F2109" i="8"/>
  <c r="F2110" i="8"/>
  <c r="F2111" i="8"/>
  <c r="F2112" i="8"/>
  <c r="F2113" i="8"/>
  <c r="F2114" i="8"/>
  <c r="F2115" i="8"/>
  <c r="F2116" i="8"/>
  <c r="F2117" i="8"/>
  <c r="F2118" i="8"/>
  <c r="F2119" i="8"/>
  <c r="F2120" i="8"/>
  <c r="F2121" i="8"/>
  <c r="F2122" i="8"/>
  <c r="F2123" i="8"/>
  <c r="F2124" i="8"/>
  <c r="F2125" i="8"/>
  <c r="F2126" i="8"/>
  <c r="F2127" i="8"/>
  <c r="F2128" i="8"/>
  <c r="F2129" i="8"/>
  <c r="F2130" i="8"/>
  <c r="F2131" i="8"/>
  <c r="F2132" i="8"/>
  <c r="F2133" i="8"/>
  <c r="F2134" i="8"/>
  <c r="F2135" i="8"/>
  <c r="F2136" i="8"/>
  <c r="F2137" i="8"/>
  <c r="F2138" i="8"/>
  <c r="F2139" i="8"/>
  <c r="F2140" i="8"/>
  <c r="F2141" i="8"/>
  <c r="F2142" i="8"/>
  <c r="F2143" i="8"/>
  <c r="F2144" i="8"/>
  <c r="F2145" i="8"/>
  <c r="F2146" i="8"/>
  <c r="F2147" i="8"/>
  <c r="F2148" i="8"/>
  <c r="F2149" i="8"/>
  <c r="F2150" i="8"/>
  <c r="F2151" i="8"/>
  <c r="F2152" i="8"/>
  <c r="F2153" i="8"/>
  <c r="F2154" i="8"/>
  <c r="F2155" i="8"/>
  <c r="F2156" i="8"/>
  <c r="F2157" i="8"/>
  <c r="F2158" i="8"/>
  <c r="F2159" i="8"/>
  <c r="F2160" i="8"/>
  <c r="F2161" i="8"/>
  <c r="F2162" i="8"/>
  <c r="F2163" i="8"/>
  <c r="F2164" i="8"/>
  <c r="F2165" i="8"/>
  <c r="F2166" i="8"/>
  <c r="F2167" i="8"/>
  <c r="F2168" i="8"/>
  <c r="F2169" i="8"/>
  <c r="F2170" i="8"/>
  <c r="F2171" i="8"/>
  <c r="F2172" i="8"/>
  <c r="F2173" i="8"/>
  <c r="F2174" i="8"/>
  <c r="F2175" i="8"/>
  <c r="F2176" i="8"/>
  <c r="F2177" i="8"/>
  <c r="F2178" i="8"/>
  <c r="F2179" i="8"/>
  <c r="F2180" i="8"/>
  <c r="F2181" i="8"/>
  <c r="F2182" i="8"/>
  <c r="F2183" i="8"/>
  <c r="F2184" i="8"/>
  <c r="F2185" i="8"/>
  <c r="F2186" i="8"/>
  <c r="F2187" i="8"/>
  <c r="F2188" i="8"/>
  <c r="F2189" i="8"/>
  <c r="F2190" i="8"/>
  <c r="F2191" i="8"/>
  <c r="F2192" i="8"/>
  <c r="F2193" i="8"/>
  <c r="F2194" i="8"/>
  <c r="F2195" i="8"/>
  <c r="F2196" i="8"/>
  <c r="F2197" i="8"/>
  <c r="F2198" i="8"/>
  <c r="F2199" i="8"/>
  <c r="F2200" i="8"/>
  <c r="F2201" i="8"/>
  <c r="F2202" i="8"/>
  <c r="F2203" i="8"/>
  <c r="F2204" i="8"/>
  <c r="F2205" i="8"/>
  <c r="F2206" i="8"/>
  <c r="F2207" i="8"/>
  <c r="F2208" i="8"/>
  <c r="F2209" i="8"/>
  <c r="F2210" i="8"/>
  <c r="F2211" i="8"/>
  <c r="F2212" i="8"/>
  <c r="F2213" i="8"/>
  <c r="F2214" i="8"/>
  <c r="F2215" i="8"/>
  <c r="F2216" i="8"/>
  <c r="F2217" i="8"/>
  <c r="F2218" i="8"/>
  <c r="F2219" i="8"/>
  <c r="F2220" i="8"/>
  <c r="F2221" i="8"/>
  <c r="F2222" i="8"/>
  <c r="F2223" i="8"/>
  <c r="F2224" i="8"/>
  <c r="F2225" i="8"/>
  <c r="F2226" i="8"/>
  <c r="F2227" i="8"/>
  <c r="F2228" i="8"/>
  <c r="F2229" i="8"/>
  <c r="F2230" i="8"/>
  <c r="F2231" i="8"/>
  <c r="F2232" i="8"/>
  <c r="F2233" i="8"/>
  <c r="F2234" i="8"/>
  <c r="F2235" i="8"/>
  <c r="F2236" i="8"/>
  <c r="F2237" i="8"/>
  <c r="F2238" i="8"/>
  <c r="F2239" i="8"/>
  <c r="F2240" i="8"/>
  <c r="F2241" i="8"/>
  <c r="F2242" i="8"/>
  <c r="F2243" i="8"/>
  <c r="F2244" i="8"/>
  <c r="F2245" i="8"/>
  <c r="F2246" i="8"/>
  <c r="F2247" i="8"/>
  <c r="F2248" i="8"/>
  <c r="F2249" i="8"/>
  <c r="F2250" i="8"/>
  <c r="F2251" i="8"/>
  <c r="F2252" i="8"/>
  <c r="F2253" i="8"/>
  <c r="F2254" i="8"/>
  <c r="F2255" i="8"/>
  <c r="F2256" i="8"/>
  <c r="F2257" i="8"/>
  <c r="F2258" i="8"/>
  <c r="F2259" i="8"/>
  <c r="F2260" i="8"/>
  <c r="F2261" i="8"/>
  <c r="F2262" i="8"/>
  <c r="F2263" i="8"/>
  <c r="F2264" i="8"/>
  <c r="F2265" i="8"/>
  <c r="F2266" i="8"/>
  <c r="F2267" i="8"/>
  <c r="F2268" i="8"/>
  <c r="F2269" i="8"/>
  <c r="F2270" i="8"/>
  <c r="F2271" i="8"/>
  <c r="F2272" i="8"/>
  <c r="F2273" i="8"/>
  <c r="F2274" i="8"/>
  <c r="F2275" i="8"/>
  <c r="F2276" i="8"/>
  <c r="F2277" i="8"/>
  <c r="F2278" i="8"/>
  <c r="F2279" i="8"/>
  <c r="F2280" i="8"/>
  <c r="F2281" i="8"/>
  <c r="F2282" i="8"/>
  <c r="F2283" i="8"/>
  <c r="F2284" i="8"/>
  <c r="F2285" i="8"/>
  <c r="F2286" i="8"/>
  <c r="F2287" i="8"/>
  <c r="F2288" i="8"/>
  <c r="F2289" i="8"/>
  <c r="F2290" i="8"/>
  <c r="F2291" i="8"/>
  <c r="F2292" i="8"/>
  <c r="F2293" i="8"/>
  <c r="F2294" i="8"/>
  <c r="F2295" i="8"/>
  <c r="F2296" i="8"/>
  <c r="F2297" i="8"/>
  <c r="F2298" i="8"/>
  <c r="F2299" i="8"/>
  <c r="F2300" i="8"/>
  <c r="F2301" i="8"/>
  <c r="F2302" i="8"/>
  <c r="F2303" i="8"/>
  <c r="F2304" i="8"/>
  <c r="F2305" i="8"/>
  <c r="F2306" i="8"/>
  <c r="F2307" i="8"/>
  <c r="F2308" i="8"/>
  <c r="F2309" i="8"/>
  <c r="F2310" i="8"/>
  <c r="F2311" i="8"/>
  <c r="F2312" i="8"/>
  <c r="F2313" i="8"/>
  <c r="F2314" i="8"/>
  <c r="F2315" i="8"/>
  <c r="F2316" i="8"/>
  <c r="F2317" i="8"/>
  <c r="F2318" i="8"/>
  <c r="F2319" i="8"/>
  <c r="F2320" i="8"/>
  <c r="F2321" i="8"/>
  <c r="F2322" i="8"/>
  <c r="F2323" i="8"/>
  <c r="F2324" i="8"/>
  <c r="F2325" i="8"/>
  <c r="F2326" i="8"/>
  <c r="F2327" i="8"/>
  <c r="F2328" i="8"/>
  <c r="F2329" i="8"/>
  <c r="F2330" i="8"/>
  <c r="F2331" i="8"/>
  <c r="F2332" i="8"/>
  <c r="F2333" i="8"/>
  <c r="F2334" i="8"/>
  <c r="F2335" i="8"/>
  <c r="F2336" i="8"/>
  <c r="F2337" i="8"/>
  <c r="F2338" i="8"/>
  <c r="F2339" i="8"/>
  <c r="F2340" i="8"/>
  <c r="F2341" i="8"/>
  <c r="F2342" i="8"/>
  <c r="F2343" i="8"/>
  <c r="F2344" i="8"/>
  <c r="F2345" i="8"/>
  <c r="F2346" i="8"/>
  <c r="F2347" i="8"/>
  <c r="F2348" i="8"/>
  <c r="F2349" i="8"/>
  <c r="F2350" i="8"/>
  <c r="F2351" i="8"/>
  <c r="F2352" i="8"/>
  <c r="F2353" i="8"/>
  <c r="F2354" i="8"/>
  <c r="F2355" i="8"/>
  <c r="F2356" i="8"/>
  <c r="F2357" i="8"/>
  <c r="F2358" i="8"/>
  <c r="F2359" i="8"/>
  <c r="F2360" i="8"/>
  <c r="F2361" i="8"/>
  <c r="F2362" i="8"/>
  <c r="F2363" i="8"/>
  <c r="F2364" i="8"/>
  <c r="F2365" i="8"/>
  <c r="F2366" i="8"/>
  <c r="F2367" i="8"/>
  <c r="F2368" i="8"/>
  <c r="F2369" i="8"/>
  <c r="F2370" i="8"/>
  <c r="F2371" i="8"/>
  <c r="F2372" i="8"/>
  <c r="F2373" i="8"/>
  <c r="F2374" i="8"/>
  <c r="F2375" i="8"/>
  <c r="F2376" i="8"/>
  <c r="F2377" i="8"/>
  <c r="F2378" i="8"/>
  <c r="F2379" i="8"/>
  <c r="F2380" i="8"/>
  <c r="F2381" i="8"/>
  <c r="F2382" i="8"/>
  <c r="F2383" i="8"/>
  <c r="F2384" i="8"/>
  <c r="F2385" i="8"/>
  <c r="F2386" i="8"/>
  <c r="F2387" i="8"/>
  <c r="F2388" i="8"/>
  <c r="F2389" i="8"/>
  <c r="F2390" i="8"/>
  <c r="F2391" i="8"/>
  <c r="F2392" i="8"/>
  <c r="F2393" i="8"/>
  <c r="F2394" i="8"/>
  <c r="F2395" i="8"/>
  <c r="F2396" i="8"/>
  <c r="F2397" i="8"/>
  <c r="F2398" i="8"/>
  <c r="F2399" i="8"/>
  <c r="F2400" i="8"/>
  <c r="F2401" i="8"/>
  <c r="F2402" i="8"/>
  <c r="F2403" i="8"/>
  <c r="F2404" i="8"/>
  <c r="F2405" i="8"/>
  <c r="F2406" i="8"/>
  <c r="F2407" i="8"/>
  <c r="F2408" i="8"/>
  <c r="F2409" i="8"/>
  <c r="F2410" i="8"/>
  <c r="F2411" i="8"/>
  <c r="F2412" i="8"/>
  <c r="F2413" i="8"/>
  <c r="F2414" i="8"/>
  <c r="F2415" i="8"/>
  <c r="F2416" i="8"/>
  <c r="F2417" i="8"/>
  <c r="F2418" i="8"/>
  <c r="F2419" i="8"/>
  <c r="F2420" i="8"/>
  <c r="F2421" i="8"/>
  <c r="F2422" i="8"/>
  <c r="F2423" i="8"/>
  <c r="F2424" i="8"/>
  <c r="F2425" i="8"/>
  <c r="F2426" i="8"/>
  <c r="F2427" i="8"/>
  <c r="F2428" i="8"/>
  <c r="F2429" i="8"/>
  <c r="F2430" i="8"/>
  <c r="F2431" i="8"/>
  <c r="F2432" i="8"/>
  <c r="F2433" i="8"/>
  <c r="F2434" i="8"/>
  <c r="F2435" i="8"/>
  <c r="F2436" i="8"/>
  <c r="F2437" i="8"/>
  <c r="F2438" i="8"/>
  <c r="F2439" i="8"/>
  <c r="F2440" i="8"/>
  <c r="F2441" i="8"/>
  <c r="F2442" i="8"/>
  <c r="F2443" i="8"/>
  <c r="F2444" i="8"/>
  <c r="F2445" i="8"/>
  <c r="F2446" i="8"/>
  <c r="F2447" i="8"/>
  <c r="F2448" i="8"/>
  <c r="F2449" i="8"/>
  <c r="F2450" i="8"/>
  <c r="F2451" i="8"/>
  <c r="F2452" i="8"/>
  <c r="F2453" i="8"/>
  <c r="F2454" i="8"/>
  <c r="F2455" i="8"/>
  <c r="F2456" i="8"/>
  <c r="F2457" i="8"/>
  <c r="F2458" i="8"/>
  <c r="F2459" i="8"/>
  <c r="F2460" i="8"/>
  <c r="F2461" i="8"/>
  <c r="F2462" i="8"/>
  <c r="F2463" i="8"/>
  <c r="F2464" i="8"/>
  <c r="F2465" i="8"/>
  <c r="F2466" i="8"/>
  <c r="F2467" i="8"/>
  <c r="F2468" i="8"/>
  <c r="F2469" i="8"/>
  <c r="F2470" i="8"/>
  <c r="F2471" i="8"/>
  <c r="F2472" i="8"/>
  <c r="F2473" i="8"/>
  <c r="F2474" i="8"/>
  <c r="F2475" i="8"/>
  <c r="F2476" i="8"/>
  <c r="F2477" i="8"/>
  <c r="F2478" i="8"/>
  <c r="F2479" i="8"/>
  <c r="F2480" i="8"/>
  <c r="F2481" i="8"/>
  <c r="F2482" i="8"/>
  <c r="F2483" i="8"/>
  <c r="F2484" i="8"/>
  <c r="F2485" i="8"/>
  <c r="F2486" i="8"/>
  <c r="F2487" i="8"/>
  <c r="F2488" i="8"/>
  <c r="F2489" i="8"/>
  <c r="F2490" i="8"/>
  <c r="F2491" i="8"/>
  <c r="F2492" i="8"/>
  <c r="F2493" i="8"/>
  <c r="F2494" i="8"/>
  <c r="F2495" i="8"/>
  <c r="F2496" i="8"/>
  <c r="F2497" i="8"/>
  <c r="F2498" i="8"/>
  <c r="F2499" i="8"/>
  <c r="F2500" i="8"/>
  <c r="F2501" i="8"/>
  <c r="F2502" i="8"/>
  <c r="F2503" i="8"/>
  <c r="F2504" i="8"/>
  <c r="F2505" i="8"/>
  <c r="F2506" i="8"/>
  <c r="F2507" i="8"/>
  <c r="F2508" i="8"/>
  <c r="F2509" i="8"/>
  <c r="F2510" i="8"/>
  <c r="F2511" i="8"/>
  <c r="F2512" i="8"/>
  <c r="F2513" i="8"/>
  <c r="F2514" i="8"/>
  <c r="F2515" i="8"/>
  <c r="F2516" i="8"/>
  <c r="F2517" i="8"/>
  <c r="F2518" i="8"/>
  <c r="F2519" i="8"/>
  <c r="F2520" i="8"/>
  <c r="F2521" i="8"/>
  <c r="F2522" i="8"/>
  <c r="F2523" i="8"/>
  <c r="F2524" i="8"/>
  <c r="F2525" i="8"/>
  <c r="F2526" i="8"/>
  <c r="F2527" i="8"/>
  <c r="F2528" i="8"/>
  <c r="F2529" i="8"/>
  <c r="F2530" i="8"/>
  <c r="F2531" i="8"/>
  <c r="F2532" i="8"/>
  <c r="F2533" i="8"/>
  <c r="F2534" i="8"/>
  <c r="F2535" i="8"/>
  <c r="F2536" i="8"/>
  <c r="F2537" i="8"/>
  <c r="F2538" i="8"/>
  <c r="F2539" i="8"/>
  <c r="F2540" i="8"/>
  <c r="F2541" i="8"/>
  <c r="F2542" i="8"/>
  <c r="F2543" i="8"/>
  <c r="F2544" i="8"/>
  <c r="F2545" i="8"/>
  <c r="F2546" i="8"/>
  <c r="F2547" i="8"/>
  <c r="F2548" i="8"/>
  <c r="F2549" i="8"/>
  <c r="F2550" i="8"/>
  <c r="F2551" i="8"/>
  <c r="F2552" i="8"/>
  <c r="F2553" i="8"/>
  <c r="F2554" i="8"/>
  <c r="F2555" i="8"/>
  <c r="F2556" i="8"/>
  <c r="F2557" i="8"/>
  <c r="F2558" i="8"/>
  <c r="F2559" i="8"/>
  <c r="F2560" i="8"/>
  <c r="F2561" i="8"/>
  <c r="F2562" i="8"/>
  <c r="F2563" i="8"/>
  <c r="F2564" i="8"/>
  <c r="F2565" i="8"/>
  <c r="F2566" i="8"/>
  <c r="F2567" i="8"/>
  <c r="F2568" i="8"/>
  <c r="F2569" i="8"/>
  <c r="F2570" i="8"/>
  <c r="F2571" i="8"/>
  <c r="F2572" i="8"/>
  <c r="F2573" i="8"/>
  <c r="F2574" i="8"/>
  <c r="F2575" i="8"/>
  <c r="F2576" i="8"/>
  <c r="F2577" i="8"/>
  <c r="F2578" i="8"/>
  <c r="F2579" i="8"/>
  <c r="F2580" i="8"/>
  <c r="F2581" i="8"/>
  <c r="F2582" i="8"/>
  <c r="F2583" i="8"/>
  <c r="F2584" i="8"/>
  <c r="F2585" i="8"/>
  <c r="F2586" i="8"/>
  <c r="F2587" i="8"/>
  <c r="F2588" i="8"/>
  <c r="F2589" i="8"/>
  <c r="F2590" i="8"/>
  <c r="F2591" i="8"/>
  <c r="F2592" i="8"/>
  <c r="F2593" i="8"/>
  <c r="F2594" i="8"/>
  <c r="F2595" i="8"/>
  <c r="F2596" i="8"/>
  <c r="F2597" i="8"/>
  <c r="F2598" i="8"/>
  <c r="F2599" i="8"/>
  <c r="F2600" i="8"/>
  <c r="F2601" i="8"/>
  <c r="F2602" i="8"/>
  <c r="F2603" i="8"/>
  <c r="F2604" i="8"/>
  <c r="F2605" i="8"/>
  <c r="F2606" i="8"/>
  <c r="F2607" i="8"/>
  <c r="F2608" i="8"/>
  <c r="F2609" i="8"/>
  <c r="F2610" i="8"/>
  <c r="F2611" i="8"/>
  <c r="F2612" i="8"/>
  <c r="F2613" i="8"/>
  <c r="F2614" i="8"/>
  <c r="F2615" i="8"/>
  <c r="F2616" i="8"/>
  <c r="F2617" i="8"/>
  <c r="F2618" i="8"/>
  <c r="F2619" i="8"/>
  <c r="F2620" i="8"/>
  <c r="F2621" i="8"/>
  <c r="F2622" i="8"/>
  <c r="F2623" i="8"/>
  <c r="F2624" i="8"/>
  <c r="F2625" i="8"/>
  <c r="F2626" i="8"/>
  <c r="F2627" i="8"/>
  <c r="F2628" i="8"/>
  <c r="F2629" i="8"/>
  <c r="F2630" i="8"/>
  <c r="F2631" i="8"/>
  <c r="F2632" i="8"/>
  <c r="F2633" i="8"/>
  <c r="F2634" i="8"/>
  <c r="F2635" i="8"/>
  <c r="F2636" i="8"/>
  <c r="F2637" i="8"/>
  <c r="F2638" i="8"/>
  <c r="F2639" i="8"/>
  <c r="F2640" i="8"/>
  <c r="F2641" i="8"/>
  <c r="F2642" i="8"/>
  <c r="F2643" i="8"/>
  <c r="F2644" i="8"/>
  <c r="F2645" i="8"/>
  <c r="F2646" i="8"/>
  <c r="F2647" i="8"/>
  <c r="F2648" i="8"/>
  <c r="F2649" i="8"/>
  <c r="F2650" i="8"/>
  <c r="F2651" i="8"/>
  <c r="F2652" i="8"/>
  <c r="F2653" i="8"/>
  <c r="F2654" i="8"/>
  <c r="F2655" i="8"/>
  <c r="F2656" i="8"/>
  <c r="F2657" i="8"/>
  <c r="F2658" i="8"/>
  <c r="F2659" i="8"/>
  <c r="F2660" i="8"/>
  <c r="F2661" i="8"/>
  <c r="F2662" i="8"/>
  <c r="F2663" i="8"/>
  <c r="F2664" i="8"/>
  <c r="F2665" i="8"/>
  <c r="F2666" i="8"/>
  <c r="F2667" i="8"/>
  <c r="F2668" i="8"/>
  <c r="F2669" i="8"/>
  <c r="F2670" i="8"/>
  <c r="F2671" i="8"/>
  <c r="F2672" i="8"/>
  <c r="F2673" i="8"/>
  <c r="F2674" i="8"/>
  <c r="F2675" i="8"/>
  <c r="F2676" i="8"/>
  <c r="F2677" i="8"/>
  <c r="F2678" i="8"/>
  <c r="F2679" i="8"/>
  <c r="F2680" i="8"/>
  <c r="F2681" i="8"/>
  <c r="F2682" i="8"/>
  <c r="F2683" i="8"/>
  <c r="F2684" i="8"/>
  <c r="F2685" i="8"/>
  <c r="F2686" i="8"/>
  <c r="F2687" i="8"/>
  <c r="F2688" i="8"/>
  <c r="F2689" i="8"/>
  <c r="F2690" i="8"/>
  <c r="F2691" i="8"/>
  <c r="F2692" i="8"/>
  <c r="F2693" i="8"/>
  <c r="F2694" i="8"/>
  <c r="F2695" i="8"/>
  <c r="F2696" i="8"/>
  <c r="F2697" i="8"/>
  <c r="F2698" i="8"/>
  <c r="F2699" i="8"/>
  <c r="F2700" i="8"/>
  <c r="F2701" i="8"/>
  <c r="F2702" i="8"/>
  <c r="F2703" i="8"/>
  <c r="F2704" i="8"/>
  <c r="F2705" i="8"/>
  <c r="F2706" i="8"/>
  <c r="F2707" i="8"/>
  <c r="F2708" i="8"/>
  <c r="F2709" i="8"/>
  <c r="F2710" i="8"/>
  <c r="F2711" i="8"/>
  <c r="F2712" i="8"/>
  <c r="F2713" i="8"/>
  <c r="F2714" i="8"/>
  <c r="F2715" i="8"/>
  <c r="F2716" i="8"/>
  <c r="F2717" i="8"/>
  <c r="F2718" i="8"/>
  <c r="F2719" i="8"/>
  <c r="F2720" i="8"/>
  <c r="F2721" i="8"/>
  <c r="F2722" i="8"/>
  <c r="F2723" i="8"/>
  <c r="F2724" i="8"/>
  <c r="F2725" i="8"/>
  <c r="F2726" i="8"/>
  <c r="F2727" i="8"/>
  <c r="F2728" i="8"/>
  <c r="F2729" i="8"/>
  <c r="F2730" i="8"/>
  <c r="F2731" i="8"/>
  <c r="F2732" i="8"/>
  <c r="F2733" i="8"/>
  <c r="F2734" i="8"/>
  <c r="F2735" i="8"/>
  <c r="F2736" i="8"/>
  <c r="F2737" i="8"/>
  <c r="F2738" i="8"/>
  <c r="F2739" i="8"/>
  <c r="F2740" i="8"/>
  <c r="F2741" i="8"/>
  <c r="F2742" i="8"/>
  <c r="F2743" i="8"/>
  <c r="F2744" i="8"/>
  <c r="F2745" i="8"/>
  <c r="F2746" i="8"/>
  <c r="F2747" i="8"/>
  <c r="F2748" i="8"/>
  <c r="F2749" i="8"/>
  <c r="F2750" i="8"/>
  <c r="F2751" i="8"/>
  <c r="F2752" i="8"/>
  <c r="F2753" i="8"/>
  <c r="F2754" i="8"/>
  <c r="F2755" i="8"/>
  <c r="F2756" i="8"/>
  <c r="F2757" i="8"/>
  <c r="F2758" i="8"/>
  <c r="F2759" i="8"/>
  <c r="F2760" i="8"/>
  <c r="F2761" i="8"/>
  <c r="F2762" i="8"/>
  <c r="F2763" i="8"/>
  <c r="F2764" i="8"/>
  <c r="F2765" i="8"/>
  <c r="F2766" i="8"/>
  <c r="F2767" i="8"/>
  <c r="F2768" i="8"/>
  <c r="F2769" i="8"/>
  <c r="F2770" i="8"/>
  <c r="F2771" i="8"/>
  <c r="F2772" i="8"/>
  <c r="F2773" i="8"/>
  <c r="F2774" i="8"/>
  <c r="F2775" i="8"/>
  <c r="F2776" i="8"/>
  <c r="F2777" i="8"/>
  <c r="F2778" i="8"/>
  <c r="F2779" i="8"/>
  <c r="F2780" i="8"/>
  <c r="F2781" i="8"/>
  <c r="F2782" i="8"/>
  <c r="F2783" i="8"/>
  <c r="F2784" i="8"/>
  <c r="F2785" i="8"/>
  <c r="F2786" i="8"/>
  <c r="F2787" i="8"/>
  <c r="F2788" i="8"/>
  <c r="F2789" i="8"/>
  <c r="F2790" i="8"/>
  <c r="F2791" i="8"/>
  <c r="F2792" i="8"/>
  <c r="F2793" i="8"/>
  <c r="F2794" i="8"/>
  <c r="F2795" i="8"/>
  <c r="F2796" i="8"/>
  <c r="F2797" i="8"/>
  <c r="F2798" i="8"/>
  <c r="F2799" i="8"/>
  <c r="F2800" i="8"/>
  <c r="F2801" i="8"/>
  <c r="F2802" i="8"/>
  <c r="F2803" i="8"/>
  <c r="F2804" i="8"/>
  <c r="F2805" i="8"/>
  <c r="F2806" i="8"/>
  <c r="F2807" i="8"/>
  <c r="F2808" i="8"/>
  <c r="F2809" i="8"/>
  <c r="F2810" i="8"/>
  <c r="F2811" i="8"/>
  <c r="F2812" i="8"/>
  <c r="F2813" i="8"/>
  <c r="F2814" i="8"/>
  <c r="F2815" i="8"/>
  <c r="F2816" i="8"/>
  <c r="F2817" i="8"/>
  <c r="F2818" i="8"/>
  <c r="F2819" i="8"/>
  <c r="F2820" i="8"/>
  <c r="F2821" i="8"/>
  <c r="F2822" i="8"/>
  <c r="F2823" i="8"/>
  <c r="F2824" i="8"/>
  <c r="F2825" i="8"/>
  <c r="F2826" i="8"/>
  <c r="F2827" i="8"/>
  <c r="F2828" i="8"/>
  <c r="F2829" i="8"/>
  <c r="F2830" i="8"/>
  <c r="F2831" i="8"/>
  <c r="F2832" i="8"/>
  <c r="F2833" i="8"/>
  <c r="F2834" i="8"/>
  <c r="F2835" i="8"/>
  <c r="F2836" i="8"/>
  <c r="F2837" i="8"/>
  <c r="F2838" i="8"/>
  <c r="F2839" i="8"/>
  <c r="F2840" i="8"/>
  <c r="F2841" i="8"/>
  <c r="F2842" i="8"/>
  <c r="F2843" i="8"/>
  <c r="F2844" i="8"/>
  <c r="F2845" i="8"/>
  <c r="F2846" i="8"/>
  <c r="F2847" i="8"/>
  <c r="F2848" i="8"/>
  <c r="F2849" i="8"/>
  <c r="F2850" i="8"/>
  <c r="F2851" i="8"/>
  <c r="F2852" i="8"/>
  <c r="F2853" i="8"/>
  <c r="F2854" i="8"/>
  <c r="F2855" i="8"/>
  <c r="F2856" i="8"/>
  <c r="F2857" i="8"/>
  <c r="F2858" i="8"/>
  <c r="F2859" i="8"/>
  <c r="F2860" i="8"/>
  <c r="F2861" i="8"/>
  <c r="F2862" i="8"/>
  <c r="F2863" i="8"/>
  <c r="F2864" i="8"/>
  <c r="F2865" i="8"/>
  <c r="F2866" i="8"/>
  <c r="F2867" i="8"/>
  <c r="F2868" i="8"/>
  <c r="F2869" i="8"/>
  <c r="F2870" i="8"/>
  <c r="F2871" i="8"/>
  <c r="F2872" i="8"/>
  <c r="F2873" i="8"/>
  <c r="F2874" i="8"/>
  <c r="F2875" i="8"/>
  <c r="F2876" i="8"/>
  <c r="F2877" i="8"/>
  <c r="F2878" i="8"/>
  <c r="F2879" i="8"/>
  <c r="F2880" i="8"/>
  <c r="F2881" i="8"/>
  <c r="F2882" i="8"/>
  <c r="F2883" i="8"/>
  <c r="F2884" i="8"/>
  <c r="F2885" i="8"/>
  <c r="F2886" i="8"/>
  <c r="F2887" i="8"/>
  <c r="F2888" i="8"/>
  <c r="F2889" i="8"/>
  <c r="F2890" i="8"/>
  <c r="F2891" i="8"/>
  <c r="F2892" i="8"/>
  <c r="F2893" i="8"/>
  <c r="F2894" i="8"/>
  <c r="F2895" i="8"/>
  <c r="F2896" i="8"/>
  <c r="F2897" i="8"/>
  <c r="F2898" i="8"/>
  <c r="F2899" i="8"/>
  <c r="F2900" i="8"/>
  <c r="F2901" i="8"/>
  <c r="F2902" i="8"/>
  <c r="F2903" i="8"/>
  <c r="F2904" i="8"/>
  <c r="F2905" i="8"/>
  <c r="F2906" i="8"/>
  <c r="F2907" i="8"/>
  <c r="F2908" i="8"/>
  <c r="F2909" i="8"/>
  <c r="F2910" i="8"/>
  <c r="F2911" i="8"/>
  <c r="F2912" i="8"/>
  <c r="F2913" i="8"/>
  <c r="F2914" i="8"/>
  <c r="F2915" i="8"/>
  <c r="F2916" i="8"/>
  <c r="F2917" i="8"/>
  <c r="F2918" i="8"/>
  <c r="F2919" i="8"/>
  <c r="F2920" i="8"/>
  <c r="F2921" i="8"/>
  <c r="F2922" i="8"/>
  <c r="F2923" i="8"/>
  <c r="F2924" i="8"/>
  <c r="F2925" i="8"/>
  <c r="F2926" i="8"/>
  <c r="F2927" i="8"/>
  <c r="F2928" i="8"/>
  <c r="F2929" i="8"/>
  <c r="F2930" i="8"/>
  <c r="F2931" i="8"/>
  <c r="F2932" i="8"/>
  <c r="F2933" i="8"/>
  <c r="F2934" i="8"/>
  <c r="F2935" i="8"/>
  <c r="F2936" i="8"/>
  <c r="F2937" i="8"/>
  <c r="F2938" i="8"/>
  <c r="F2939" i="8"/>
  <c r="F2940" i="8"/>
  <c r="F2941" i="8"/>
  <c r="F2942" i="8"/>
  <c r="F2943" i="8"/>
  <c r="F2944" i="8"/>
  <c r="F2945" i="8"/>
  <c r="F2946" i="8"/>
  <c r="F2947" i="8"/>
  <c r="F2948" i="8"/>
  <c r="F2949" i="8"/>
  <c r="F2950" i="8"/>
  <c r="F2951" i="8"/>
  <c r="F2952" i="8"/>
  <c r="F2953" i="8"/>
  <c r="F2954" i="8"/>
  <c r="F2955" i="8"/>
  <c r="F2956" i="8"/>
  <c r="F2957" i="8"/>
  <c r="F2958" i="8"/>
  <c r="F2959" i="8"/>
  <c r="F2960" i="8"/>
  <c r="F2961" i="8"/>
  <c r="F2962" i="8"/>
  <c r="F2963" i="8"/>
  <c r="F2964" i="8"/>
  <c r="F2965" i="8"/>
  <c r="F2966" i="8"/>
  <c r="F2967" i="8"/>
  <c r="F2968" i="8"/>
  <c r="F2969" i="8"/>
  <c r="F2970" i="8"/>
  <c r="F2971" i="8"/>
  <c r="F2972" i="8"/>
  <c r="F2973" i="8"/>
  <c r="F2974" i="8"/>
  <c r="F2975" i="8"/>
  <c r="F2976" i="8"/>
  <c r="F2977" i="8"/>
  <c r="F2978" i="8"/>
  <c r="F2979" i="8"/>
  <c r="F2980" i="8"/>
  <c r="F2981" i="8"/>
  <c r="F2982" i="8"/>
  <c r="F2983" i="8"/>
  <c r="F2984" i="8"/>
  <c r="F2985" i="8"/>
  <c r="F2986" i="8"/>
  <c r="F2987" i="8"/>
  <c r="F2988" i="8"/>
  <c r="F2989" i="8"/>
  <c r="F2990" i="8"/>
  <c r="F2991" i="8"/>
  <c r="F2992" i="8"/>
  <c r="F2993" i="8"/>
  <c r="F2994" i="8"/>
  <c r="F2995" i="8"/>
  <c r="F2996" i="8"/>
  <c r="F2997" i="8"/>
  <c r="F2998" i="8"/>
  <c r="F2999" i="8"/>
  <c r="F3000" i="8"/>
  <c r="F3001" i="8"/>
  <c r="F3002" i="8"/>
  <c r="F3003" i="8"/>
  <c r="F3004" i="8"/>
  <c r="F3005" i="8"/>
  <c r="F3006" i="8"/>
  <c r="F3007" i="8"/>
  <c r="F3008" i="8"/>
  <c r="F3009" i="8"/>
  <c r="F3010" i="8"/>
  <c r="F3011" i="8"/>
  <c r="F3012" i="8"/>
  <c r="F3013" i="8"/>
  <c r="F3014" i="8"/>
  <c r="F3015" i="8"/>
  <c r="F3016" i="8"/>
  <c r="F3017" i="8"/>
  <c r="F3018" i="8"/>
  <c r="F3019" i="8"/>
  <c r="F3020" i="8"/>
  <c r="F3021" i="8"/>
  <c r="F3022" i="8"/>
  <c r="F3023" i="8"/>
  <c r="F3024" i="8"/>
  <c r="F3025" i="8"/>
  <c r="F3026" i="8"/>
  <c r="F3027" i="8"/>
  <c r="F3028" i="8"/>
  <c r="F3029" i="8"/>
  <c r="F3030" i="8"/>
  <c r="F3031" i="8"/>
  <c r="F3032" i="8"/>
  <c r="F3033" i="8"/>
  <c r="F3034" i="8"/>
  <c r="F3035" i="8"/>
  <c r="F3036" i="8"/>
  <c r="F3037" i="8"/>
  <c r="F3038" i="8"/>
  <c r="F3039" i="8"/>
  <c r="F3040" i="8"/>
  <c r="F3041" i="8"/>
  <c r="F3042" i="8"/>
  <c r="F3043" i="8"/>
  <c r="F3044" i="8"/>
  <c r="F3045" i="8"/>
  <c r="F3046" i="8"/>
  <c r="F3047" i="8"/>
  <c r="F3048" i="8"/>
  <c r="F3049" i="8"/>
  <c r="F3050" i="8"/>
  <c r="F3051" i="8"/>
  <c r="F3052" i="8"/>
  <c r="F3053" i="8"/>
  <c r="F3054" i="8"/>
  <c r="F3055" i="8"/>
  <c r="F3056" i="8"/>
  <c r="F3057" i="8"/>
  <c r="F3058" i="8"/>
  <c r="F3059" i="8"/>
  <c r="F3060" i="8"/>
  <c r="F3061" i="8"/>
  <c r="F3062" i="8"/>
  <c r="F3063" i="8"/>
  <c r="F3064" i="8"/>
  <c r="F3065" i="8"/>
  <c r="F3066" i="8"/>
  <c r="F3067" i="8"/>
  <c r="F3068" i="8"/>
  <c r="F3069" i="8"/>
  <c r="F3070" i="8"/>
  <c r="F3071" i="8"/>
  <c r="F3072" i="8"/>
  <c r="F3073" i="8"/>
  <c r="F3074" i="8"/>
  <c r="F3075" i="8"/>
  <c r="F3076" i="8"/>
  <c r="F3077" i="8"/>
  <c r="F3078" i="8"/>
  <c r="F3079" i="8"/>
  <c r="F3080" i="8"/>
  <c r="F3081" i="8"/>
  <c r="F3082" i="8"/>
  <c r="F3083" i="8"/>
  <c r="F3084" i="8"/>
  <c r="F3085" i="8"/>
  <c r="F3086" i="8"/>
  <c r="F3087" i="8"/>
  <c r="F3088" i="8"/>
  <c r="F3089" i="8"/>
  <c r="F3090" i="8"/>
  <c r="F3091" i="8"/>
  <c r="F3092" i="8"/>
  <c r="F3093" i="8"/>
  <c r="F3094" i="8"/>
  <c r="F3095" i="8"/>
  <c r="F3096" i="8"/>
  <c r="F3097" i="8"/>
  <c r="F3098" i="8"/>
  <c r="F3099" i="8"/>
  <c r="F3100" i="8"/>
  <c r="F3101" i="8"/>
  <c r="F3102" i="8"/>
  <c r="F3103" i="8"/>
  <c r="F3104" i="8"/>
  <c r="F3105" i="8"/>
  <c r="F3106" i="8"/>
  <c r="F3107" i="8"/>
  <c r="F3108" i="8"/>
  <c r="F3109" i="8"/>
  <c r="F3110" i="8"/>
  <c r="F3111" i="8"/>
  <c r="F3112" i="8"/>
  <c r="F3113" i="8"/>
  <c r="F3114" i="8"/>
  <c r="F3115" i="8"/>
  <c r="F3116" i="8"/>
  <c r="F3117" i="8"/>
  <c r="F3118" i="8"/>
  <c r="F3119" i="8"/>
  <c r="F3120" i="8"/>
  <c r="F3121" i="8"/>
  <c r="F3122" i="8"/>
  <c r="F3123" i="8"/>
  <c r="F3124" i="8"/>
  <c r="F3125" i="8"/>
  <c r="F3126" i="8"/>
  <c r="F3127" i="8"/>
  <c r="F3128" i="8"/>
  <c r="F3129" i="8"/>
  <c r="F3130" i="8"/>
  <c r="F3131" i="8"/>
  <c r="F3132" i="8"/>
  <c r="F3133" i="8"/>
  <c r="F3134" i="8"/>
  <c r="F3135" i="8"/>
  <c r="F3136" i="8"/>
  <c r="F3137" i="8"/>
  <c r="F3138" i="8"/>
  <c r="F3139" i="8"/>
  <c r="F3140" i="8"/>
  <c r="F3141" i="8"/>
  <c r="F3142" i="8"/>
  <c r="F3143" i="8"/>
  <c r="F3144" i="8"/>
  <c r="F3145" i="8"/>
  <c r="F3146" i="8"/>
  <c r="F3147" i="8"/>
  <c r="F3148" i="8"/>
  <c r="F3149" i="8"/>
  <c r="F3150" i="8"/>
  <c r="F3151" i="8"/>
  <c r="F3152" i="8"/>
  <c r="F3153" i="8"/>
  <c r="F3154" i="8"/>
  <c r="F3155" i="8"/>
  <c r="F3156" i="8"/>
  <c r="F3157" i="8"/>
  <c r="F3158" i="8"/>
  <c r="F3159" i="8"/>
  <c r="F3160" i="8"/>
  <c r="F3161" i="8"/>
  <c r="F3162" i="8"/>
  <c r="F3163" i="8"/>
  <c r="F3164" i="8"/>
  <c r="F3165" i="8"/>
  <c r="F3166" i="8"/>
  <c r="F3167" i="8"/>
  <c r="F3168" i="8"/>
  <c r="F3169" i="8"/>
  <c r="F3170" i="8"/>
  <c r="F3171" i="8"/>
  <c r="F3172" i="8"/>
  <c r="F3173" i="8"/>
  <c r="F3174" i="8"/>
  <c r="F3175" i="8"/>
  <c r="F3176" i="8"/>
  <c r="F3177" i="8"/>
  <c r="F3178" i="8"/>
  <c r="F3179" i="8"/>
  <c r="F3180" i="8"/>
  <c r="F3181" i="8"/>
  <c r="F3182" i="8"/>
  <c r="F3183" i="8"/>
  <c r="F3184" i="8"/>
  <c r="F3185" i="8"/>
  <c r="F3186" i="8"/>
  <c r="F3187" i="8"/>
  <c r="F3188" i="8"/>
  <c r="F3189" i="8"/>
  <c r="F3190" i="8"/>
  <c r="F3191" i="8"/>
  <c r="F3192" i="8"/>
  <c r="F3193" i="8"/>
  <c r="F3194" i="8"/>
  <c r="F3195" i="8"/>
  <c r="F3196" i="8"/>
  <c r="F3197" i="8"/>
  <c r="F3198" i="8"/>
  <c r="F3199" i="8"/>
  <c r="F3200" i="8"/>
  <c r="F3201" i="8"/>
  <c r="F3202" i="8"/>
  <c r="F3203" i="8"/>
  <c r="F3204" i="8"/>
  <c r="F3205" i="8"/>
  <c r="F3206" i="8"/>
  <c r="F3207" i="8"/>
  <c r="F3208" i="8"/>
  <c r="F3209" i="8"/>
  <c r="F3210" i="8"/>
  <c r="F3211" i="8"/>
  <c r="F3212" i="8"/>
  <c r="F3213" i="8"/>
  <c r="F3214" i="8"/>
  <c r="F3215" i="8"/>
  <c r="F3216" i="8"/>
  <c r="F3217" i="8"/>
  <c r="F3218" i="8"/>
  <c r="F3219" i="8"/>
  <c r="F3220" i="8"/>
  <c r="F3221" i="8"/>
  <c r="F3222" i="8"/>
  <c r="F3223" i="8"/>
  <c r="F3224" i="8"/>
  <c r="F3225" i="8"/>
  <c r="F3226" i="8"/>
  <c r="F3227" i="8"/>
  <c r="F3228" i="8"/>
  <c r="F3229" i="8"/>
  <c r="F3230" i="8"/>
  <c r="F3231" i="8"/>
  <c r="F3232" i="8"/>
  <c r="F3233" i="8"/>
  <c r="F3234" i="8"/>
  <c r="F3235" i="8"/>
  <c r="F3236" i="8"/>
  <c r="F3237" i="8"/>
  <c r="F3238" i="8"/>
  <c r="F3239" i="8"/>
  <c r="F3240" i="8"/>
  <c r="F3241" i="8"/>
  <c r="F3242" i="8"/>
  <c r="F3243" i="8"/>
  <c r="F3244" i="8"/>
  <c r="F3245" i="8"/>
  <c r="F3246" i="8"/>
  <c r="F3247" i="8"/>
  <c r="F3248" i="8"/>
  <c r="F3249" i="8"/>
  <c r="F3250" i="8"/>
  <c r="F3251" i="8"/>
  <c r="F3252" i="8"/>
  <c r="F3253" i="8"/>
  <c r="F3254" i="8"/>
  <c r="F3255" i="8"/>
  <c r="F3256" i="8"/>
  <c r="F3257" i="8"/>
  <c r="F3258" i="8"/>
  <c r="F3259" i="8"/>
  <c r="F3260" i="8"/>
  <c r="F3261" i="8"/>
  <c r="F3262" i="8"/>
  <c r="F3263" i="8"/>
  <c r="F3264" i="8"/>
  <c r="F3265" i="8"/>
  <c r="F3266" i="8"/>
  <c r="F3267" i="8"/>
  <c r="F3268" i="8"/>
  <c r="F3269" i="8"/>
  <c r="F3270" i="8"/>
  <c r="F3271" i="8"/>
  <c r="F3272" i="8"/>
  <c r="F3273" i="8"/>
  <c r="F3274" i="8"/>
  <c r="F3275" i="8"/>
  <c r="F3276" i="8"/>
  <c r="F3277" i="8"/>
  <c r="F3278" i="8"/>
  <c r="F3279" i="8"/>
  <c r="F3280" i="8"/>
  <c r="F3281" i="8"/>
  <c r="F3282" i="8"/>
  <c r="F3283" i="8"/>
  <c r="F3284" i="8"/>
  <c r="F3285" i="8"/>
  <c r="F3286" i="8"/>
  <c r="F3287" i="8"/>
  <c r="F3288" i="8"/>
  <c r="F3289" i="8"/>
  <c r="F3290" i="8"/>
  <c r="F3291" i="8"/>
  <c r="F3292" i="8"/>
  <c r="F3293" i="8"/>
  <c r="F3294" i="8"/>
  <c r="F3295" i="8"/>
  <c r="F3296" i="8"/>
  <c r="F3297" i="8"/>
  <c r="F3298" i="8"/>
  <c r="F3299" i="8"/>
  <c r="F3300" i="8"/>
  <c r="F3301" i="8"/>
  <c r="F3302" i="8"/>
  <c r="F3303" i="8"/>
  <c r="F3304" i="8"/>
  <c r="F3305" i="8"/>
  <c r="F3306" i="8"/>
  <c r="F3307" i="8"/>
  <c r="F3308" i="8"/>
  <c r="F3309" i="8"/>
  <c r="F3310" i="8"/>
  <c r="F3311" i="8"/>
  <c r="F3312" i="8"/>
  <c r="F3313" i="8"/>
  <c r="F3314" i="8"/>
  <c r="F3315" i="8"/>
  <c r="F3316" i="8"/>
  <c r="F3317" i="8"/>
  <c r="F3318" i="8"/>
  <c r="F3319" i="8"/>
  <c r="F3320" i="8"/>
  <c r="F3321" i="8"/>
  <c r="F3322" i="8"/>
  <c r="F3323" i="8"/>
  <c r="F3324" i="8"/>
  <c r="F3325" i="8"/>
  <c r="F3326" i="8"/>
  <c r="F3327" i="8"/>
  <c r="F3328" i="8"/>
  <c r="F3329" i="8"/>
  <c r="F3330" i="8"/>
  <c r="F3331" i="8"/>
  <c r="F3332" i="8"/>
  <c r="F3333" i="8"/>
  <c r="F3334" i="8"/>
  <c r="F3335" i="8"/>
  <c r="F3336" i="8"/>
  <c r="F3337" i="8"/>
  <c r="F3338" i="8"/>
  <c r="F3339" i="8"/>
  <c r="F3340" i="8"/>
  <c r="F3341" i="8"/>
  <c r="F3342" i="8"/>
  <c r="F3343" i="8"/>
  <c r="F3344" i="8"/>
  <c r="F3345" i="8"/>
  <c r="F3346" i="8"/>
  <c r="F3347" i="8"/>
  <c r="F3348" i="8"/>
  <c r="F3349" i="8"/>
  <c r="F3350" i="8"/>
  <c r="F3351" i="8"/>
  <c r="F3352" i="8"/>
  <c r="F3353" i="8"/>
  <c r="F3354" i="8"/>
  <c r="F3355" i="8"/>
  <c r="F3356" i="8"/>
  <c r="F3357" i="8"/>
  <c r="F3358" i="8"/>
  <c r="F3359" i="8"/>
  <c r="F3360" i="8"/>
  <c r="F3361" i="8"/>
  <c r="F3362" i="8"/>
  <c r="F3363" i="8"/>
  <c r="F3364" i="8"/>
  <c r="F3365" i="8"/>
  <c r="F3366" i="8"/>
  <c r="F3367" i="8"/>
  <c r="F3368" i="8"/>
  <c r="F3369" i="8"/>
  <c r="F3370" i="8"/>
  <c r="F3371" i="8"/>
  <c r="F3372" i="8"/>
  <c r="F3373" i="8"/>
  <c r="F3374" i="8"/>
  <c r="F3375" i="8"/>
  <c r="F3376" i="8"/>
  <c r="F3377" i="8"/>
  <c r="F3378" i="8"/>
  <c r="F3379" i="8"/>
  <c r="F3380" i="8"/>
  <c r="F3381" i="8"/>
  <c r="F3382" i="8"/>
  <c r="F3383" i="8"/>
  <c r="F3384" i="8"/>
  <c r="F3385" i="8"/>
  <c r="F3386" i="8"/>
  <c r="F3387" i="8"/>
  <c r="F3388" i="8"/>
  <c r="F3389" i="8"/>
  <c r="F3390" i="8"/>
  <c r="F3391" i="8"/>
  <c r="F3392" i="8"/>
  <c r="F3393" i="8"/>
  <c r="F3394" i="8"/>
  <c r="F3395" i="8"/>
  <c r="F3396" i="8"/>
  <c r="F3397" i="8"/>
  <c r="F3398" i="8"/>
  <c r="F3399" i="8"/>
  <c r="F3400" i="8"/>
  <c r="F3401" i="8"/>
  <c r="F3402" i="8"/>
  <c r="F3403" i="8"/>
  <c r="F3404" i="8"/>
  <c r="F3405" i="8"/>
  <c r="F3406" i="8"/>
  <c r="F3407" i="8"/>
  <c r="F3408" i="8"/>
  <c r="F3409" i="8"/>
  <c r="F3410" i="8"/>
  <c r="F3411" i="8"/>
  <c r="F3412" i="8"/>
  <c r="F3413" i="8"/>
  <c r="F3414" i="8"/>
  <c r="F3415" i="8"/>
  <c r="F3416" i="8"/>
  <c r="F3417" i="8"/>
  <c r="F3418" i="8"/>
  <c r="F3419" i="8"/>
  <c r="F3420" i="8"/>
  <c r="F3421" i="8"/>
  <c r="F3422" i="8"/>
  <c r="F3423" i="8"/>
  <c r="F3424" i="8"/>
  <c r="F3425" i="8"/>
  <c r="F3426" i="8"/>
  <c r="F3427" i="8"/>
  <c r="F3428" i="8"/>
  <c r="F3429" i="8"/>
  <c r="F3430" i="8"/>
  <c r="F3431" i="8"/>
  <c r="F3432" i="8"/>
  <c r="F3433" i="8"/>
  <c r="F3434" i="8"/>
  <c r="F3435" i="8"/>
  <c r="F3436" i="8"/>
  <c r="F3437" i="8"/>
  <c r="F3438" i="8"/>
  <c r="F3439" i="8"/>
  <c r="F3440" i="8"/>
  <c r="F3441" i="8"/>
  <c r="F3442" i="8"/>
  <c r="F3443" i="8"/>
  <c r="F3444" i="8"/>
  <c r="F3445" i="8"/>
  <c r="F3446" i="8"/>
  <c r="F3447" i="8"/>
  <c r="F3448" i="8"/>
  <c r="F3449" i="8"/>
  <c r="F3450" i="8"/>
  <c r="F3451" i="8"/>
  <c r="F3452" i="8"/>
  <c r="F3453" i="8"/>
  <c r="F3454" i="8"/>
  <c r="F3455" i="8"/>
  <c r="F3456" i="8"/>
  <c r="F3457" i="8"/>
  <c r="F3458" i="8"/>
  <c r="F3459" i="8"/>
  <c r="F3460" i="8"/>
  <c r="F3461" i="8"/>
  <c r="F3462" i="8"/>
  <c r="F3463" i="8"/>
  <c r="F3464" i="8"/>
  <c r="F3465" i="8"/>
  <c r="F3466" i="8"/>
  <c r="F3467" i="8"/>
  <c r="F3468" i="8"/>
  <c r="F3469" i="8"/>
  <c r="F3470" i="8"/>
  <c r="F3471" i="8"/>
  <c r="F3472" i="8"/>
  <c r="F3473" i="8"/>
  <c r="F3474" i="8"/>
  <c r="F3475" i="8"/>
  <c r="F3476" i="8"/>
  <c r="F3477" i="8"/>
  <c r="F3478" i="8"/>
  <c r="F3479" i="8"/>
  <c r="F3480" i="8"/>
  <c r="F3481" i="8"/>
  <c r="F3482" i="8"/>
  <c r="F3483" i="8"/>
  <c r="F3484" i="8"/>
  <c r="F3485" i="8"/>
  <c r="F3486" i="8"/>
  <c r="F3487" i="8"/>
  <c r="F3488" i="8"/>
  <c r="F3489" i="8"/>
  <c r="F3490" i="8"/>
  <c r="F3491" i="8"/>
  <c r="F3492" i="8"/>
  <c r="F3493" i="8"/>
  <c r="F3494" i="8"/>
  <c r="F3495" i="8"/>
  <c r="F3496" i="8"/>
  <c r="F3497" i="8"/>
  <c r="F3498" i="8"/>
  <c r="F3499" i="8"/>
  <c r="F3500" i="8"/>
  <c r="F3501" i="8"/>
  <c r="F3502" i="8"/>
  <c r="F3503" i="8"/>
  <c r="F3504" i="8"/>
  <c r="F3505" i="8"/>
  <c r="F3506" i="8"/>
  <c r="F3507" i="8"/>
  <c r="F3508" i="8"/>
  <c r="F3509" i="8"/>
  <c r="F3510" i="8"/>
  <c r="F3511" i="8"/>
  <c r="F3512" i="8"/>
  <c r="F3513" i="8"/>
  <c r="F3514" i="8"/>
  <c r="F3515" i="8"/>
  <c r="F3516" i="8"/>
  <c r="F3517" i="8"/>
  <c r="F3518" i="8"/>
  <c r="F3519" i="8"/>
  <c r="F3520" i="8"/>
  <c r="F3521" i="8"/>
  <c r="F3522" i="8"/>
  <c r="F3523" i="8"/>
  <c r="F3524" i="8"/>
  <c r="F3525" i="8"/>
  <c r="F3526" i="8"/>
  <c r="F3527" i="8"/>
  <c r="F3528" i="8"/>
  <c r="F3529" i="8"/>
  <c r="F3530" i="8"/>
  <c r="F3531" i="8"/>
  <c r="F3532" i="8"/>
  <c r="F3533" i="8"/>
  <c r="F3534" i="8"/>
  <c r="F3535" i="8"/>
  <c r="F3536" i="8"/>
  <c r="F3537" i="8"/>
  <c r="F3538" i="8"/>
  <c r="F3539" i="8"/>
  <c r="F3540" i="8"/>
  <c r="F3541" i="8"/>
  <c r="F3542" i="8"/>
  <c r="F3543" i="8"/>
  <c r="F3544" i="8"/>
  <c r="F3545" i="8"/>
  <c r="F3546" i="8"/>
  <c r="F3547" i="8"/>
  <c r="F3548" i="8"/>
  <c r="F3549" i="8"/>
  <c r="F3550" i="8"/>
  <c r="F3551" i="8"/>
  <c r="F3552" i="8"/>
  <c r="F3553" i="8"/>
  <c r="F3554" i="8"/>
  <c r="F3555" i="8"/>
  <c r="F3556" i="8"/>
  <c r="F3557" i="8"/>
  <c r="F3558" i="8"/>
  <c r="F3559" i="8"/>
  <c r="F3560" i="8"/>
  <c r="F3561" i="8"/>
  <c r="F3562" i="8"/>
  <c r="F3563" i="8"/>
  <c r="F3564" i="8"/>
  <c r="F3565" i="8"/>
  <c r="F3566" i="8"/>
  <c r="F3567" i="8"/>
  <c r="F3568" i="8"/>
  <c r="F3569" i="8"/>
  <c r="F3570" i="8"/>
  <c r="F3571" i="8"/>
  <c r="F3572" i="8"/>
  <c r="F3573" i="8"/>
  <c r="F3574" i="8"/>
  <c r="F3575" i="8"/>
  <c r="F3576" i="8"/>
  <c r="F3577" i="8"/>
  <c r="F3578" i="8"/>
  <c r="F3579" i="8"/>
  <c r="F3580" i="8"/>
  <c r="F3581" i="8"/>
  <c r="F3582" i="8"/>
  <c r="F3583" i="8"/>
  <c r="F3584" i="8"/>
  <c r="F3585" i="8"/>
  <c r="F3586" i="8"/>
  <c r="F3587" i="8"/>
  <c r="F3588" i="8"/>
  <c r="F3589" i="8"/>
  <c r="F3590" i="8"/>
  <c r="F3591" i="8"/>
  <c r="F3592" i="8"/>
  <c r="F3593" i="8"/>
  <c r="F3594" i="8"/>
  <c r="F3595" i="8"/>
  <c r="F3596" i="8"/>
  <c r="F3597" i="8"/>
  <c r="F3598" i="8"/>
  <c r="F3599" i="8"/>
  <c r="F3600" i="8"/>
  <c r="F3601" i="8"/>
  <c r="F3602" i="8"/>
  <c r="F3603" i="8"/>
  <c r="F3604" i="8"/>
  <c r="F3605" i="8"/>
  <c r="F3606" i="8"/>
  <c r="F3607" i="8"/>
  <c r="F3608" i="8"/>
  <c r="F3609" i="8"/>
  <c r="F3610" i="8"/>
  <c r="F3611" i="8"/>
  <c r="F3612" i="8"/>
  <c r="F3613" i="8"/>
  <c r="F3614" i="8"/>
  <c r="F3615" i="8"/>
  <c r="F3616" i="8"/>
  <c r="F3617" i="8"/>
  <c r="F3618" i="8"/>
  <c r="F3619" i="8"/>
  <c r="F3620" i="8"/>
  <c r="F3621" i="8"/>
  <c r="F3622" i="8"/>
  <c r="F3623" i="8"/>
  <c r="F3624" i="8"/>
  <c r="F3625" i="8"/>
  <c r="F3626" i="8"/>
  <c r="F3627" i="8"/>
  <c r="F3628" i="8"/>
  <c r="F3629" i="8"/>
  <c r="F3630" i="8"/>
  <c r="F3631" i="8"/>
  <c r="F3632" i="8"/>
  <c r="F3633" i="8"/>
  <c r="F3634" i="8"/>
  <c r="F3635" i="8"/>
  <c r="F3636" i="8"/>
  <c r="F3637" i="8"/>
  <c r="F3638" i="8"/>
  <c r="F3639" i="8"/>
  <c r="F3640" i="8"/>
  <c r="F3641" i="8"/>
  <c r="F3642" i="8"/>
  <c r="F3643" i="8"/>
  <c r="F3644" i="8"/>
  <c r="F3645" i="8"/>
  <c r="F3646" i="8"/>
  <c r="F3647" i="8"/>
  <c r="F3648" i="8"/>
  <c r="F3649" i="8"/>
  <c r="F3650" i="8"/>
  <c r="F3651" i="8"/>
  <c r="F3652" i="8"/>
  <c r="F3653" i="8"/>
  <c r="F3654" i="8"/>
  <c r="F3655" i="8"/>
  <c r="F3656" i="8"/>
  <c r="F3657" i="8"/>
  <c r="F3658" i="8"/>
  <c r="F3659" i="8"/>
  <c r="F3660" i="8"/>
  <c r="F3661" i="8"/>
  <c r="F3662" i="8"/>
  <c r="F3663" i="8"/>
  <c r="F3664" i="8"/>
  <c r="F3665" i="8"/>
  <c r="F3666" i="8"/>
  <c r="F3667" i="8"/>
  <c r="F3668" i="8"/>
  <c r="F3669" i="8"/>
  <c r="F3670" i="8"/>
  <c r="F3671" i="8"/>
  <c r="F3672" i="8"/>
  <c r="F3673" i="8"/>
  <c r="F3674" i="8"/>
  <c r="F3675" i="8"/>
  <c r="F3676" i="8"/>
  <c r="F3677" i="8"/>
  <c r="F3678" i="8"/>
  <c r="F3679" i="8"/>
  <c r="F3680" i="8"/>
  <c r="F3681" i="8"/>
  <c r="F3682" i="8"/>
  <c r="F3683" i="8"/>
  <c r="F3684" i="8"/>
  <c r="F3685" i="8"/>
  <c r="F3686" i="8"/>
  <c r="F3687" i="8"/>
  <c r="F3688" i="8"/>
  <c r="F3689" i="8"/>
  <c r="F3690" i="8"/>
  <c r="F3691" i="8"/>
  <c r="F3692" i="8"/>
  <c r="F3693" i="8"/>
  <c r="F3694" i="8"/>
  <c r="F3695" i="8"/>
  <c r="F3696" i="8"/>
  <c r="F3697" i="8"/>
  <c r="F3698" i="8"/>
  <c r="F3699" i="8"/>
  <c r="F3700" i="8"/>
  <c r="F3701" i="8"/>
  <c r="F3702" i="8"/>
  <c r="F3703" i="8"/>
  <c r="F3704" i="8"/>
  <c r="F3705" i="8"/>
  <c r="F3706" i="8"/>
  <c r="F3707" i="8"/>
  <c r="F3708" i="8"/>
  <c r="F3709" i="8"/>
  <c r="F3710" i="8"/>
  <c r="F3711" i="8"/>
  <c r="F3712" i="8"/>
  <c r="F3713" i="8"/>
  <c r="F3714" i="8"/>
  <c r="F3715" i="8"/>
  <c r="F3716" i="8"/>
  <c r="F3717" i="8"/>
  <c r="F3718" i="8"/>
  <c r="F3719" i="8"/>
  <c r="F3720" i="8"/>
  <c r="F3721" i="8"/>
  <c r="F3722" i="8"/>
  <c r="F3723" i="8"/>
  <c r="F3724" i="8"/>
  <c r="F3725" i="8"/>
  <c r="F3726" i="8"/>
  <c r="F3727" i="8"/>
  <c r="F3728" i="8"/>
  <c r="F3729" i="8"/>
  <c r="F3730" i="8"/>
  <c r="F3731" i="8"/>
  <c r="F3732" i="8"/>
  <c r="F3733" i="8"/>
  <c r="F3734" i="8"/>
  <c r="F3735" i="8"/>
  <c r="F3736" i="8"/>
  <c r="F3737" i="8"/>
  <c r="F3738" i="8"/>
  <c r="F3739" i="8"/>
  <c r="F3740" i="8"/>
  <c r="F3741" i="8"/>
  <c r="F3742" i="8"/>
  <c r="F3743" i="8"/>
  <c r="F3744" i="8"/>
  <c r="F3745" i="8"/>
  <c r="F3746" i="8"/>
  <c r="F3747" i="8"/>
  <c r="F3748" i="8"/>
  <c r="F3749" i="8"/>
  <c r="F3750" i="8"/>
  <c r="F3751" i="8"/>
  <c r="F3752" i="8"/>
  <c r="F3753" i="8"/>
  <c r="F3754" i="8"/>
  <c r="F3755" i="8"/>
  <c r="F3756" i="8"/>
  <c r="F3757" i="8"/>
  <c r="F3758" i="8"/>
  <c r="F3759" i="8"/>
  <c r="F3760" i="8"/>
  <c r="F3761" i="8"/>
  <c r="F3762" i="8"/>
  <c r="F3763" i="8"/>
  <c r="F3764" i="8"/>
  <c r="F3765" i="8"/>
  <c r="F3766" i="8"/>
  <c r="F3767" i="8"/>
  <c r="F3768" i="8"/>
  <c r="F3769" i="8"/>
  <c r="F3770" i="8"/>
  <c r="F3771" i="8"/>
  <c r="F3772" i="8"/>
  <c r="F3773" i="8"/>
  <c r="F3774" i="8"/>
  <c r="F3775" i="8"/>
  <c r="F3776" i="8"/>
  <c r="F3777" i="8"/>
  <c r="F3778" i="8"/>
  <c r="F3779" i="8"/>
  <c r="F3780" i="8"/>
  <c r="F3781" i="8"/>
  <c r="F3782" i="8"/>
  <c r="F3783" i="8"/>
  <c r="F3784" i="8"/>
  <c r="F3785" i="8"/>
  <c r="F3786" i="8"/>
  <c r="F3787" i="8"/>
  <c r="F3788" i="8"/>
  <c r="F3789" i="8"/>
  <c r="F3790" i="8"/>
  <c r="F3791" i="8"/>
  <c r="F3792" i="8"/>
  <c r="F3793" i="8"/>
  <c r="F3794" i="8"/>
  <c r="F3795" i="8"/>
  <c r="F3796" i="8"/>
  <c r="F3797" i="8"/>
  <c r="F3798" i="8"/>
  <c r="F3799" i="8"/>
  <c r="F3800" i="8"/>
  <c r="F3801" i="8"/>
  <c r="F3802" i="8"/>
  <c r="F3803" i="8"/>
  <c r="F3804" i="8"/>
  <c r="F3805" i="8"/>
  <c r="F3806" i="8"/>
  <c r="F3807" i="8"/>
  <c r="F3808" i="8"/>
  <c r="F3809" i="8"/>
  <c r="F3810" i="8"/>
  <c r="F3811" i="8"/>
  <c r="F3812" i="8"/>
  <c r="F3813" i="8"/>
  <c r="F3814" i="8"/>
  <c r="F3815" i="8"/>
  <c r="F3816" i="8"/>
  <c r="F3817" i="8"/>
  <c r="F3818" i="8"/>
  <c r="F3819" i="8"/>
  <c r="F3820" i="8"/>
  <c r="F3821" i="8"/>
  <c r="F3822" i="8"/>
  <c r="F3823" i="8"/>
  <c r="F3824" i="8"/>
  <c r="F3825" i="8"/>
  <c r="F3826" i="8"/>
  <c r="F3827" i="8"/>
  <c r="F3828" i="8"/>
  <c r="F3829" i="8"/>
  <c r="F3830" i="8"/>
  <c r="F3831" i="8"/>
  <c r="F3832" i="8"/>
  <c r="F3833" i="8"/>
  <c r="F3834" i="8"/>
  <c r="F3835" i="8"/>
  <c r="F3836" i="8"/>
  <c r="F3837" i="8"/>
  <c r="F3838" i="8"/>
  <c r="F3839" i="8"/>
  <c r="F3840" i="8"/>
  <c r="F3841" i="8"/>
  <c r="F3842" i="8"/>
  <c r="F3843" i="8"/>
  <c r="F3844" i="8"/>
  <c r="F3845" i="8"/>
  <c r="F3846" i="8"/>
  <c r="F3847" i="8"/>
  <c r="F3848" i="8"/>
  <c r="F3849" i="8"/>
  <c r="F3850" i="8"/>
  <c r="F3851" i="8"/>
  <c r="F3852" i="8"/>
  <c r="F3853" i="8"/>
  <c r="F3854" i="8"/>
  <c r="F3855" i="8"/>
  <c r="F3856" i="8"/>
  <c r="F3857" i="8"/>
  <c r="F3858" i="8"/>
  <c r="F3859" i="8"/>
  <c r="F3860" i="8"/>
  <c r="F3861" i="8"/>
  <c r="F3862" i="8"/>
  <c r="F3863" i="8"/>
  <c r="F3864" i="8"/>
  <c r="F3865" i="8"/>
  <c r="F3866" i="8"/>
  <c r="F3867" i="8"/>
  <c r="F3868" i="8"/>
  <c r="F3869" i="8"/>
  <c r="F3870" i="8"/>
  <c r="F3871" i="8"/>
  <c r="F3872" i="8"/>
  <c r="F3873" i="8"/>
  <c r="F3874" i="8"/>
  <c r="F3875" i="8"/>
  <c r="F3876" i="8"/>
  <c r="F3877" i="8"/>
  <c r="F3878" i="8"/>
  <c r="F3879" i="8"/>
  <c r="F3880" i="8"/>
  <c r="F3881" i="8"/>
  <c r="F3882" i="8"/>
  <c r="F3883" i="8"/>
  <c r="F3884" i="8"/>
  <c r="F3885" i="8"/>
  <c r="F3886" i="8"/>
  <c r="F3887" i="8"/>
  <c r="F3888" i="8"/>
  <c r="F3889" i="8"/>
  <c r="F3890" i="8"/>
  <c r="F3891" i="8"/>
  <c r="F3892" i="8"/>
  <c r="F3893" i="8"/>
  <c r="F3894" i="8"/>
  <c r="F3895" i="8"/>
  <c r="F3896" i="8"/>
  <c r="F3897" i="8"/>
  <c r="F3898" i="8"/>
  <c r="F3899" i="8"/>
  <c r="F3900" i="8"/>
  <c r="F3901" i="8"/>
  <c r="F3902" i="8"/>
  <c r="F3903" i="8"/>
  <c r="F3904" i="8"/>
  <c r="F3905" i="8"/>
  <c r="F3906" i="8"/>
  <c r="F3907" i="8"/>
  <c r="F3908" i="8"/>
  <c r="F3909" i="8"/>
  <c r="F3910" i="8"/>
  <c r="F3911" i="8"/>
  <c r="F3912" i="8"/>
  <c r="F3913" i="8"/>
  <c r="F3914" i="8"/>
  <c r="F3915" i="8"/>
  <c r="F3916" i="8"/>
  <c r="F3917" i="8"/>
  <c r="F3918" i="8"/>
  <c r="F3919" i="8"/>
  <c r="F3920" i="8"/>
  <c r="F3921" i="8"/>
  <c r="F3922" i="8"/>
  <c r="F3923" i="8"/>
  <c r="F3924" i="8"/>
  <c r="F3925" i="8"/>
  <c r="F3926" i="8"/>
  <c r="F3927" i="8"/>
  <c r="F3928" i="8"/>
  <c r="F3929" i="8"/>
  <c r="F3930" i="8"/>
  <c r="F3931" i="8"/>
  <c r="F3932" i="8"/>
  <c r="F3933" i="8"/>
  <c r="F3934" i="8"/>
  <c r="F3935" i="8"/>
  <c r="F3936" i="8"/>
  <c r="F3937" i="8"/>
  <c r="F3938" i="8"/>
  <c r="F3939" i="8"/>
  <c r="F3940" i="8"/>
  <c r="F3941" i="8"/>
  <c r="F3942" i="8"/>
  <c r="F3943" i="8"/>
  <c r="F3944" i="8"/>
  <c r="F3945" i="8"/>
  <c r="F3946" i="8"/>
  <c r="F3947" i="8"/>
  <c r="F3948" i="8"/>
  <c r="F3949" i="8"/>
  <c r="F3950" i="8"/>
  <c r="F3951" i="8"/>
  <c r="F3952" i="8"/>
  <c r="F3953" i="8"/>
  <c r="F3954" i="8"/>
  <c r="F3955" i="8"/>
  <c r="F3956" i="8"/>
  <c r="F3957" i="8"/>
  <c r="F3958" i="8"/>
  <c r="F3959" i="8"/>
  <c r="F3960" i="8"/>
  <c r="F3961" i="8"/>
  <c r="F3962" i="8"/>
  <c r="F3963" i="8"/>
  <c r="F3964" i="8"/>
  <c r="F3965" i="8"/>
  <c r="F3966" i="8"/>
  <c r="F3967" i="8"/>
  <c r="F3968" i="8"/>
  <c r="F3969" i="8"/>
  <c r="F3970" i="8"/>
  <c r="F3971" i="8"/>
  <c r="F3972" i="8"/>
  <c r="F3973" i="8"/>
  <c r="F3974" i="8"/>
  <c r="F3975" i="8"/>
  <c r="F3976" i="8"/>
  <c r="F3977" i="8"/>
  <c r="F3978" i="8"/>
  <c r="F3979" i="8"/>
  <c r="F3980" i="8"/>
  <c r="F3981" i="8"/>
  <c r="F3982" i="8"/>
  <c r="F3983" i="8"/>
  <c r="F3984" i="8"/>
  <c r="F3985" i="8"/>
  <c r="F3986" i="8"/>
  <c r="F3987" i="8"/>
  <c r="F3988" i="8"/>
  <c r="F3989" i="8"/>
  <c r="F3990" i="8"/>
  <c r="F3991" i="8"/>
  <c r="F3992" i="8"/>
  <c r="F3993" i="8"/>
  <c r="F3994" i="8"/>
  <c r="F3995" i="8"/>
  <c r="F3996" i="8"/>
  <c r="F3997" i="8"/>
  <c r="F3998" i="8"/>
  <c r="F3999" i="8"/>
  <c r="F4000" i="8"/>
  <c r="F4001" i="8"/>
  <c r="F4002" i="8"/>
  <c r="F4003" i="8"/>
  <c r="F4004" i="8"/>
  <c r="F4005" i="8"/>
  <c r="F4006" i="8"/>
  <c r="F4007" i="8"/>
  <c r="F4008" i="8"/>
  <c r="F4009" i="8"/>
  <c r="F4010" i="8"/>
  <c r="F4011" i="8"/>
  <c r="F4012" i="8"/>
  <c r="F4013" i="8"/>
  <c r="F4014" i="8"/>
  <c r="F4015" i="8"/>
  <c r="F4016" i="8"/>
  <c r="F4017" i="8"/>
  <c r="F4018" i="8"/>
  <c r="F4019" i="8"/>
  <c r="F4020" i="8"/>
  <c r="F4021" i="8"/>
  <c r="F4022" i="8"/>
  <c r="F4023" i="8"/>
  <c r="F4024" i="8"/>
  <c r="F4025" i="8"/>
  <c r="F4026" i="8"/>
  <c r="F4027" i="8"/>
  <c r="F4028" i="8"/>
  <c r="F4029" i="8"/>
  <c r="F4030" i="8"/>
  <c r="F4031" i="8"/>
  <c r="F4032" i="8"/>
  <c r="F4033" i="8"/>
  <c r="F4034" i="8"/>
  <c r="F4035" i="8"/>
  <c r="F4036" i="8"/>
  <c r="F4037" i="8"/>
  <c r="F4038" i="8"/>
  <c r="F4039" i="8"/>
  <c r="F4040" i="8"/>
  <c r="F4041" i="8"/>
  <c r="F4042" i="8"/>
  <c r="F4043" i="8"/>
  <c r="F4044" i="8"/>
  <c r="F4045" i="8"/>
  <c r="F4046" i="8"/>
  <c r="F4047" i="8"/>
  <c r="F4048" i="8"/>
  <c r="F4049" i="8"/>
  <c r="F4050" i="8"/>
  <c r="F4051" i="8"/>
  <c r="F4052" i="8"/>
  <c r="F4053" i="8"/>
  <c r="F4054" i="8"/>
  <c r="F4055" i="8"/>
  <c r="F4056" i="8"/>
  <c r="F4057" i="8"/>
  <c r="F4058" i="8"/>
  <c r="F4059" i="8"/>
  <c r="F4060" i="8"/>
  <c r="F4061" i="8"/>
  <c r="F4062" i="8"/>
  <c r="F4063" i="8"/>
  <c r="F4064" i="8"/>
  <c r="F4065" i="8"/>
  <c r="F4066" i="8"/>
  <c r="F4067" i="8"/>
  <c r="F4068" i="8"/>
  <c r="F4069" i="8"/>
  <c r="F4070" i="8"/>
  <c r="F4071" i="8"/>
  <c r="F4072" i="8"/>
  <c r="F4073" i="8"/>
  <c r="F4074" i="8"/>
  <c r="F4075" i="8"/>
  <c r="F4076" i="8"/>
  <c r="F4077" i="8"/>
  <c r="F4078" i="8"/>
  <c r="F4079" i="8"/>
  <c r="F4080" i="8"/>
  <c r="F4081" i="8"/>
  <c r="F4082" i="8"/>
  <c r="F4083" i="8"/>
  <c r="F4084" i="8"/>
  <c r="F4085" i="8"/>
  <c r="F4086" i="8"/>
  <c r="F4087" i="8"/>
  <c r="F4088" i="8"/>
  <c r="F4089" i="8"/>
  <c r="F4090" i="8"/>
  <c r="F4091" i="8"/>
  <c r="F4092" i="8"/>
  <c r="F4093" i="8"/>
  <c r="F4094" i="8"/>
  <c r="F4095" i="8"/>
  <c r="F4096" i="8"/>
  <c r="F4097" i="8"/>
  <c r="F4098" i="8"/>
  <c r="F4099" i="8"/>
  <c r="F4100" i="8"/>
  <c r="F4101" i="8"/>
  <c r="F4102" i="8"/>
  <c r="F4103" i="8"/>
  <c r="F4104" i="8"/>
  <c r="F4105" i="8"/>
  <c r="F4106" i="8"/>
  <c r="F4107" i="8"/>
  <c r="F4108" i="8"/>
  <c r="F4109" i="8"/>
  <c r="F4110" i="8"/>
  <c r="F4111" i="8"/>
  <c r="F4112" i="8"/>
  <c r="F4113" i="8"/>
  <c r="F4114" i="8"/>
  <c r="F4115" i="8"/>
  <c r="F4116" i="8"/>
  <c r="F4117" i="8"/>
  <c r="F4118" i="8"/>
  <c r="F4119" i="8"/>
  <c r="F4120" i="8"/>
  <c r="F4121" i="8"/>
  <c r="F4122" i="8"/>
  <c r="F4123" i="8"/>
  <c r="F4124" i="8"/>
  <c r="F4125" i="8"/>
  <c r="F4126" i="8"/>
  <c r="F4127" i="8"/>
  <c r="F4128" i="8"/>
  <c r="F4129" i="8"/>
  <c r="F4130" i="8"/>
  <c r="F4131" i="8"/>
  <c r="F4132" i="8"/>
  <c r="F4133" i="8"/>
  <c r="F4134" i="8"/>
  <c r="F4135" i="8"/>
  <c r="F4136" i="8"/>
  <c r="F4137" i="8"/>
  <c r="F4138" i="8"/>
  <c r="F4139" i="8"/>
  <c r="F4140" i="8"/>
  <c r="F4141" i="8"/>
  <c r="F4142" i="8"/>
  <c r="F4143" i="8"/>
  <c r="F4144" i="8"/>
  <c r="F4145" i="8"/>
  <c r="F4146" i="8"/>
  <c r="F4147" i="8"/>
  <c r="F4148" i="8"/>
  <c r="F4149" i="8"/>
  <c r="F4150" i="8"/>
  <c r="F4151" i="8"/>
  <c r="F4152" i="8"/>
  <c r="F4153" i="8"/>
  <c r="F4154" i="8"/>
  <c r="F4155" i="8"/>
  <c r="F4156" i="8"/>
  <c r="F4157" i="8"/>
  <c r="F4158" i="8"/>
  <c r="F4159" i="8"/>
  <c r="F4160" i="8"/>
  <c r="F4161" i="8"/>
  <c r="F4162" i="8"/>
  <c r="F4163" i="8"/>
  <c r="F4164" i="8"/>
  <c r="F4165" i="8"/>
  <c r="F4166" i="8"/>
  <c r="F4167" i="8"/>
  <c r="F4168" i="8"/>
  <c r="F4169" i="8"/>
  <c r="F4170" i="8"/>
  <c r="F4171" i="8"/>
  <c r="F4172" i="8"/>
  <c r="F4173" i="8"/>
  <c r="F4174" i="8"/>
  <c r="F4175" i="8"/>
  <c r="F4176" i="8"/>
  <c r="F4177" i="8"/>
  <c r="F4178" i="8"/>
  <c r="F4179" i="8"/>
  <c r="F4180" i="8"/>
  <c r="F4181" i="8"/>
  <c r="F4182" i="8"/>
  <c r="F4183" i="8"/>
  <c r="F4184" i="8"/>
  <c r="F4185" i="8"/>
  <c r="F4186" i="8"/>
  <c r="F4187" i="8"/>
  <c r="F4188" i="8"/>
  <c r="F4189" i="8"/>
  <c r="F4190" i="8"/>
  <c r="F4191" i="8"/>
  <c r="F4192" i="8"/>
  <c r="F4193" i="8"/>
  <c r="F4194" i="8"/>
  <c r="F4195" i="8"/>
  <c r="F4196" i="8"/>
  <c r="F4197" i="8"/>
  <c r="F4198" i="8"/>
  <c r="F4199" i="8"/>
  <c r="F4200" i="8"/>
  <c r="F4201" i="8"/>
  <c r="F4202" i="8"/>
  <c r="F4203" i="8"/>
  <c r="F4204" i="8"/>
  <c r="F4205" i="8"/>
  <c r="F4206" i="8"/>
  <c r="F4207" i="8"/>
  <c r="F4208" i="8"/>
  <c r="F4209" i="8"/>
  <c r="F4210" i="8"/>
  <c r="F4211" i="8"/>
  <c r="F4212" i="8"/>
  <c r="F4213" i="8"/>
  <c r="F4214" i="8"/>
  <c r="F4215" i="8"/>
  <c r="F4216" i="8"/>
  <c r="F4217" i="8"/>
  <c r="F4218" i="8"/>
  <c r="F4219" i="8"/>
  <c r="F4220" i="8"/>
  <c r="F4221" i="8"/>
  <c r="F4222" i="8"/>
  <c r="F4223" i="8"/>
  <c r="F4224" i="8"/>
  <c r="F4225" i="8"/>
  <c r="F4226" i="8"/>
  <c r="F4227" i="8"/>
  <c r="F4228" i="8"/>
  <c r="F4229" i="8"/>
  <c r="F4230" i="8"/>
  <c r="F4231" i="8"/>
  <c r="F4232" i="8"/>
  <c r="F4233" i="8"/>
  <c r="F4234" i="8"/>
  <c r="F4235" i="8"/>
  <c r="F4236" i="8"/>
  <c r="F4237" i="8"/>
  <c r="F4238" i="8"/>
  <c r="F4239" i="8"/>
  <c r="F4240" i="8"/>
  <c r="F4241" i="8"/>
  <c r="F4242" i="8"/>
  <c r="F4243" i="8"/>
  <c r="F4244" i="8"/>
  <c r="F4245" i="8"/>
  <c r="F4246" i="8"/>
  <c r="F4247" i="8"/>
  <c r="F4248" i="8"/>
  <c r="F4249" i="8"/>
  <c r="F4250" i="8"/>
  <c r="F4251" i="8"/>
  <c r="F4252" i="8"/>
  <c r="F4253" i="8"/>
  <c r="F4254" i="8"/>
  <c r="F4255" i="8"/>
  <c r="F4256" i="8"/>
  <c r="F4257" i="8"/>
  <c r="F4258" i="8"/>
  <c r="F4259" i="8"/>
  <c r="F4260" i="8"/>
  <c r="F4261" i="8"/>
  <c r="F4262" i="8"/>
  <c r="F4263" i="8"/>
  <c r="F4264" i="8"/>
  <c r="F4265" i="8"/>
  <c r="F4266" i="8"/>
  <c r="F4267" i="8"/>
  <c r="F4268" i="8"/>
  <c r="F4269" i="8"/>
  <c r="F4270" i="8"/>
  <c r="F4271" i="8"/>
  <c r="F4272" i="8"/>
  <c r="F4273" i="8"/>
  <c r="F4274" i="8"/>
  <c r="F4275" i="8"/>
  <c r="F4276" i="8"/>
  <c r="F4277" i="8"/>
  <c r="F4278" i="8"/>
  <c r="F4279" i="8"/>
  <c r="F4280" i="8"/>
  <c r="F4281" i="8"/>
  <c r="F4282" i="8"/>
  <c r="F4283" i="8"/>
  <c r="F4284" i="8"/>
  <c r="F4285" i="8"/>
  <c r="F4286" i="8"/>
  <c r="F4287" i="8"/>
  <c r="F4288" i="8"/>
  <c r="F4289" i="8"/>
  <c r="F4290" i="8"/>
  <c r="F4291" i="8"/>
  <c r="F4292" i="8"/>
  <c r="F4293" i="8"/>
  <c r="F4294" i="8"/>
  <c r="F4295" i="8"/>
  <c r="F4296" i="8"/>
  <c r="F4297" i="8"/>
  <c r="F4298" i="8"/>
  <c r="F4299" i="8"/>
  <c r="F4300" i="8"/>
  <c r="F4301" i="8"/>
  <c r="F4302" i="8"/>
  <c r="F4303" i="8"/>
  <c r="F4304" i="8"/>
  <c r="F4305" i="8"/>
  <c r="F4306" i="8"/>
  <c r="F4307" i="8"/>
  <c r="F4308" i="8"/>
  <c r="F4309" i="8"/>
  <c r="F4310" i="8"/>
  <c r="F4311" i="8"/>
  <c r="F4312" i="8"/>
  <c r="F4313" i="8"/>
  <c r="F4314" i="8"/>
  <c r="F4315" i="8"/>
  <c r="F4316" i="8"/>
  <c r="F4317" i="8"/>
  <c r="F4318" i="8"/>
  <c r="F4319" i="8"/>
  <c r="F4320" i="8"/>
  <c r="F4321" i="8"/>
  <c r="F4322" i="8"/>
  <c r="F4323" i="8"/>
  <c r="F4324" i="8"/>
  <c r="F4325" i="8"/>
  <c r="F4326" i="8"/>
  <c r="F4327" i="8"/>
  <c r="F4328" i="8"/>
  <c r="F4329" i="8"/>
  <c r="F4330" i="8"/>
  <c r="F4331" i="8"/>
  <c r="F4332" i="8"/>
  <c r="F4333" i="8"/>
  <c r="F4334" i="8"/>
  <c r="F4335" i="8"/>
  <c r="F4336" i="8"/>
  <c r="F4337" i="8"/>
  <c r="F4338" i="8"/>
  <c r="F4339" i="8"/>
  <c r="F4340" i="8"/>
  <c r="F4341" i="8"/>
  <c r="F4342" i="8"/>
  <c r="F4343" i="8"/>
  <c r="F4344" i="8"/>
  <c r="F4345" i="8"/>
  <c r="F4346" i="8"/>
  <c r="F4347" i="8"/>
  <c r="F4348" i="8"/>
  <c r="F4349" i="8"/>
  <c r="F4350" i="8"/>
  <c r="F4351" i="8"/>
  <c r="F4352" i="8"/>
  <c r="F4353" i="8"/>
  <c r="F4354" i="8"/>
  <c r="F4355" i="8"/>
  <c r="F4356" i="8"/>
  <c r="F4357" i="8"/>
  <c r="F4358" i="8"/>
  <c r="F4359" i="8"/>
  <c r="F4360" i="8"/>
  <c r="F4361" i="8"/>
  <c r="F4362" i="8"/>
  <c r="F4363" i="8"/>
  <c r="F4364" i="8"/>
  <c r="F4365" i="8"/>
  <c r="F4366" i="8"/>
  <c r="F4367" i="8"/>
  <c r="F4368" i="8"/>
  <c r="F4369" i="8"/>
  <c r="F4370" i="8"/>
  <c r="F4371" i="8"/>
  <c r="F4372" i="8"/>
  <c r="F4373" i="8"/>
  <c r="F4374" i="8"/>
  <c r="F4375" i="8"/>
  <c r="F4376" i="8"/>
  <c r="F4377" i="8"/>
  <c r="F4378" i="8"/>
  <c r="F4379" i="8"/>
  <c r="F4380" i="8"/>
  <c r="F4381" i="8"/>
  <c r="F4382" i="8"/>
  <c r="F4383" i="8"/>
  <c r="F4384" i="8"/>
  <c r="F4385" i="8"/>
  <c r="F4386" i="8"/>
  <c r="F4387" i="8"/>
  <c r="F4388" i="8"/>
  <c r="F4389" i="8"/>
  <c r="F4390" i="8"/>
  <c r="F4391" i="8"/>
  <c r="F4392" i="8"/>
  <c r="F4393" i="8"/>
  <c r="F4394" i="8"/>
  <c r="F4395" i="8"/>
  <c r="F4396" i="8"/>
  <c r="F4397" i="8"/>
  <c r="F4398" i="8"/>
  <c r="F4399" i="8"/>
  <c r="F4400" i="8"/>
  <c r="F4401" i="8"/>
  <c r="F4402" i="8"/>
  <c r="F4403" i="8"/>
  <c r="F4404" i="8"/>
  <c r="F4405" i="8"/>
  <c r="F4406" i="8"/>
  <c r="F4407" i="8"/>
  <c r="F4408" i="8"/>
  <c r="F4409" i="8"/>
  <c r="F4410" i="8"/>
  <c r="F4411" i="8"/>
  <c r="F4412" i="8"/>
  <c r="F4413" i="8"/>
  <c r="F4414" i="8"/>
  <c r="F4415" i="8"/>
  <c r="F4416" i="8"/>
  <c r="F4417" i="8"/>
  <c r="F4418" i="8"/>
  <c r="F4419" i="8"/>
  <c r="F4420" i="8"/>
  <c r="F4421" i="8"/>
  <c r="F4422" i="8"/>
  <c r="F4423" i="8"/>
  <c r="F4424" i="8"/>
  <c r="F4425" i="8"/>
  <c r="F4426" i="8"/>
  <c r="F4427" i="8"/>
  <c r="F4428" i="8"/>
  <c r="F4429" i="8"/>
  <c r="F4430" i="8"/>
  <c r="F4431" i="8"/>
  <c r="F4432" i="8"/>
  <c r="F4433" i="8"/>
  <c r="F4434" i="8"/>
  <c r="F4435" i="8"/>
  <c r="F4436" i="8"/>
  <c r="F4437" i="8"/>
  <c r="F4438" i="8"/>
  <c r="F4439" i="8"/>
  <c r="F4440" i="8"/>
  <c r="F4441" i="8"/>
  <c r="F4442" i="8"/>
  <c r="F4443" i="8"/>
  <c r="F4444" i="8"/>
  <c r="F4445" i="8"/>
  <c r="F4446" i="8"/>
  <c r="F4447" i="8"/>
  <c r="F4448" i="8"/>
  <c r="F4449" i="8"/>
  <c r="F4450" i="8"/>
  <c r="F4451" i="8"/>
  <c r="F4452" i="8"/>
  <c r="F4453" i="8"/>
  <c r="F4454" i="8"/>
  <c r="F4455" i="8"/>
  <c r="F4456" i="8"/>
  <c r="F4457" i="8"/>
  <c r="F4458" i="8"/>
  <c r="F4459" i="8"/>
  <c r="F4460" i="8"/>
  <c r="F4461" i="8"/>
  <c r="F4462" i="8"/>
  <c r="F4463" i="8"/>
  <c r="F4464" i="8"/>
  <c r="F4465" i="8"/>
  <c r="F4466" i="8"/>
  <c r="F4467" i="8"/>
  <c r="F4468" i="8"/>
  <c r="F4469" i="8"/>
  <c r="F4470" i="8"/>
  <c r="F4471" i="8"/>
  <c r="F4472" i="8"/>
  <c r="F4473" i="8"/>
  <c r="F4474" i="8"/>
  <c r="F4475" i="8"/>
  <c r="F4476" i="8"/>
  <c r="F4477" i="8"/>
  <c r="F4478" i="8"/>
  <c r="F4479" i="8"/>
  <c r="F4480" i="8"/>
  <c r="F4481" i="8"/>
  <c r="F4482" i="8"/>
  <c r="F4483" i="8"/>
  <c r="F4484" i="8"/>
  <c r="F4485" i="8"/>
  <c r="F4486" i="8"/>
  <c r="F4487" i="8"/>
  <c r="F4488" i="8"/>
  <c r="F4489" i="8"/>
  <c r="F4490" i="8"/>
  <c r="F4491" i="8"/>
  <c r="F4492" i="8"/>
  <c r="F4493" i="8"/>
  <c r="F4494" i="8"/>
  <c r="F4495" i="8"/>
  <c r="F4496" i="8"/>
  <c r="F4497" i="8"/>
  <c r="F4498" i="8"/>
  <c r="F4499" i="8"/>
  <c r="F4500" i="8"/>
  <c r="F4501" i="8"/>
  <c r="F4502" i="8"/>
  <c r="F4503" i="8"/>
  <c r="F4504" i="8"/>
  <c r="F4505" i="8"/>
  <c r="F4506" i="8"/>
  <c r="F4507" i="8"/>
  <c r="F4508" i="8"/>
  <c r="F4509" i="8"/>
  <c r="F4510" i="8"/>
  <c r="F4511" i="8"/>
  <c r="F4512" i="8"/>
  <c r="F4513" i="8"/>
  <c r="F4514" i="8"/>
  <c r="F4515" i="8"/>
  <c r="F4516" i="8"/>
  <c r="F4517" i="8"/>
  <c r="F4518" i="8"/>
  <c r="F4519" i="8"/>
  <c r="F4520" i="8"/>
  <c r="F4521" i="8"/>
  <c r="F4522" i="8"/>
  <c r="F4523" i="8"/>
  <c r="F4524" i="8"/>
  <c r="F4525" i="8"/>
  <c r="F4526" i="8"/>
  <c r="F4527" i="8"/>
  <c r="F4528" i="8"/>
  <c r="F4529" i="8"/>
  <c r="F4530" i="8"/>
  <c r="F4531" i="8"/>
  <c r="F4532" i="8"/>
  <c r="F4533" i="8"/>
  <c r="F4534" i="8"/>
  <c r="F4535" i="8"/>
  <c r="F4536" i="8"/>
  <c r="F4537" i="8"/>
  <c r="F4538" i="8"/>
  <c r="F4539" i="8"/>
  <c r="F4540" i="8"/>
  <c r="F4541" i="8"/>
  <c r="F4542" i="8"/>
  <c r="F4543" i="8"/>
  <c r="F4544" i="8"/>
  <c r="F4545" i="8"/>
  <c r="F4546" i="8"/>
  <c r="F4547" i="8"/>
  <c r="F4548" i="8"/>
  <c r="F4549" i="8"/>
  <c r="F4550" i="8"/>
  <c r="F4551" i="8"/>
  <c r="F4552" i="8"/>
  <c r="F4553" i="8"/>
  <c r="F4554" i="8"/>
  <c r="F4555" i="8"/>
  <c r="F4556" i="8"/>
  <c r="F4557" i="8"/>
  <c r="F4558" i="8"/>
  <c r="F4559" i="8"/>
  <c r="F4560" i="8"/>
  <c r="F4561" i="8"/>
  <c r="F4562" i="8"/>
  <c r="F4563" i="8"/>
  <c r="F4564" i="8"/>
  <c r="F4565" i="8"/>
  <c r="F4566" i="8"/>
  <c r="F4567" i="8"/>
  <c r="F4568" i="8"/>
  <c r="F4569" i="8"/>
  <c r="F4570" i="8"/>
  <c r="F4571" i="8"/>
  <c r="F4572" i="8"/>
  <c r="F4573" i="8"/>
  <c r="F4574" i="8"/>
  <c r="F4575" i="8"/>
  <c r="F4576" i="8"/>
  <c r="F4577" i="8"/>
  <c r="F4578" i="8"/>
  <c r="F4579" i="8"/>
  <c r="F4580" i="8"/>
  <c r="F4581" i="8"/>
  <c r="F4582" i="8"/>
  <c r="F4583" i="8"/>
  <c r="F4584" i="8"/>
  <c r="F4585" i="8"/>
  <c r="F4586" i="8"/>
  <c r="F4587" i="8"/>
  <c r="F4588" i="8"/>
  <c r="F4589" i="8"/>
  <c r="F4590" i="8"/>
  <c r="F4591" i="8"/>
  <c r="F4592" i="8"/>
  <c r="F4593" i="8"/>
  <c r="F4594" i="8"/>
  <c r="F4595" i="8"/>
  <c r="F4596" i="8"/>
  <c r="F4597" i="8"/>
  <c r="F4598" i="8"/>
  <c r="F4599" i="8"/>
  <c r="F4600" i="8"/>
  <c r="F4601" i="8"/>
  <c r="F4602" i="8"/>
  <c r="F4603" i="8"/>
  <c r="F4604" i="8"/>
  <c r="F4605" i="8"/>
  <c r="F4606" i="8"/>
  <c r="F4607" i="8"/>
  <c r="F4608" i="8"/>
  <c r="F4609" i="8"/>
  <c r="F4610" i="8"/>
  <c r="F4611" i="8"/>
  <c r="F4612" i="8"/>
  <c r="F4613" i="8"/>
  <c r="F4614" i="8"/>
  <c r="F4615" i="8"/>
  <c r="F4616" i="8"/>
  <c r="F4617" i="8"/>
  <c r="F4618" i="8"/>
  <c r="F4619" i="8"/>
  <c r="F4620" i="8"/>
  <c r="F4621" i="8"/>
  <c r="F4622" i="8"/>
  <c r="F4623" i="8"/>
  <c r="F4624" i="8"/>
  <c r="F4625" i="8"/>
  <c r="F4626" i="8"/>
  <c r="F4627" i="8"/>
  <c r="F4628" i="8"/>
  <c r="F4629" i="8"/>
  <c r="F4630" i="8"/>
  <c r="F4631" i="8"/>
  <c r="F4632" i="8"/>
  <c r="F4633" i="8"/>
  <c r="F4634" i="8"/>
  <c r="F4635" i="8"/>
  <c r="F4636" i="8"/>
  <c r="F4637" i="8"/>
  <c r="F4638" i="8"/>
  <c r="F4639" i="8"/>
  <c r="F4640" i="8"/>
  <c r="F4641" i="8"/>
  <c r="F4642" i="8"/>
  <c r="F4643" i="8"/>
  <c r="F4644" i="8"/>
  <c r="F4645" i="8"/>
  <c r="F4646" i="8"/>
  <c r="F4647" i="8"/>
  <c r="F4648" i="8"/>
  <c r="F4649" i="8"/>
  <c r="F4650" i="8"/>
  <c r="F4651" i="8"/>
  <c r="F4652" i="8"/>
  <c r="F4653" i="8"/>
  <c r="F4654" i="8"/>
  <c r="F4655" i="8"/>
  <c r="F4656" i="8"/>
  <c r="F4657" i="8"/>
  <c r="F4658" i="8"/>
  <c r="F4659" i="8"/>
  <c r="F4660" i="8"/>
  <c r="F4661" i="8"/>
  <c r="F4662" i="8"/>
  <c r="F4663" i="8"/>
  <c r="F4664" i="8"/>
  <c r="F4665" i="8"/>
  <c r="F4666" i="8"/>
  <c r="F4667" i="8"/>
  <c r="F4668" i="8"/>
  <c r="F4669" i="8"/>
  <c r="F4670" i="8"/>
  <c r="F4671" i="8"/>
  <c r="F4672" i="8"/>
  <c r="F4673" i="8"/>
  <c r="F4674" i="8"/>
  <c r="F4675" i="8"/>
  <c r="F4676" i="8"/>
  <c r="F4677" i="8"/>
  <c r="F4678" i="8"/>
  <c r="F4679" i="8"/>
  <c r="F4680" i="8"/>
  <c r="F4681" i="8"/>
  <c r="F4682" i="8"/>
  <c r="F4683" i="8"/>
  <c r="F4684" i="8"/>
  <c r="F4685" i="8"/>
  <c r="F4686" i="8"/>
  <c r="F4687" i="8"/>
  <c r="F4688" i="8"/>
  <c r="F4689" i="8"/>
  <c r="F4690" i="8"/>
  <c r="F4691" i="8"/>
  <c r="F4692" i="8"/>
  <c r="F4693" i="8"/>
  <c r="F4694" i="8"/>
  <c r="F4695" i="8"/>
  <c r="F4696" i="8"/>
  <c r="F4697" i="8"/>
  <c r="F4698" i="8"/>
  <c r="F4699" i="8"/>
  <c r="F4700" i="8"/>
  <c r="F4701" i="8"/>
  <c r="F4702" i="8"/>
  <c r="F4703" i="8"/>
  <c r="F4704" i="8"/>
  <c r="F4705" i="8"/>
  <c r="F4706" i="8"/>
  <c r="F4707" i="8"/>
  <c r="F4708" i="8"/>
  <c r="F4709" i="8"/>
  <c r="F4710" i="8"/>
  <c r="F4711" i="8"/>
  <c r="F4712" i="8"/>
  <c r="F4713" i="8"/>
  <c r="F4714" i="8"/>
  <c r="F4715" i="8"/>
  <c r="F4716" i="8"/>
  <c r="F4717" i="8"/>
  <c r="F4718" i="8"/>
  <c r="F4719" i="8"/>
  <c r="F4720" i="8"/>
  <c r="F4721" i="8"/>
  <c r="F4722" i="8"/>
  <c r="F4723" i="8"/>
  <c r="F4724" i="8"/>
  <c r="F4725" i="8"/>
  <c r="F4726" i="8"/>
  <c r="F4727" i="8"/>
  <c r="F4728" i="8"/>
  <c r="F4729" i="8"/>
  <c r="F4730" i="8"/>
  <c r="F4731" i="8"/>
  <c r="F4732" i="8"/>
  <c r="F4733" i="8"/>
  <c r="F4734" i="8"/>
  <c r="F4735" i="8"/>
  <c r="F4736" i="8"/>
  <c r="F4737" i="8"/>
  <c r="F4738" i="8"/>
  <c r="F4739" i="8"/>
  <c r="F4740" i="8"/>
  <c r="F4741" i="8"/>
  <c r="F4742" i="8"/>
  <c r="F4743" i="8"/>
  <c r="F4744" i="8"/>
  <c r="F4745" i="8"/>
  <c r="F4746" i="8"/>
  <c r="F4747" i="8"/>
  <c r="F4748" i="8"/>
  <c r="F4749" i="8"/>
  <c r="F4750" i="8"/>
  <c r="F4751" i="8"/>
  <c r="F4752" i="8"/>
  <c r="F4753" i="8"/>
  <c r="F4754" i="8"/>
  <c r="F4755" i="8"/>
  <c r="F4756" i="8"/>
  <c r="F4757" i="8"/>
  <c r="F4758" i="8"/>
  <c r="F4759" i="8"/>
  <c r="F4760" i="8"/>
  <c r="F4761" i="8"/>
  <c r="F4762" i="8"/>
  <c r="F4763" i="8"/>
  <c r="F4764" i="8"/>
  <c r="F4765" i="8"/>
  <c r="F4766" i="8"/>
  <c r="F4767" i="8"/>
  <c r="F4768" i="8"/>
  <c r="F4769" i="8"/>
  <c r="F4770" i="8"/>
  <c r="F4771" i="8"/>
  <c r="F4772" i="8"/>
  <c r="F4773" i="8"/>
  <c r="F4774" i="8"/>
  <c r="F4775" i="8"/>
  <c r="F4776" i="8"/>
  <c r="F4777" i="8"/>
  <c r="F4778" i="8"/>
  <c r="F4779" i="8"/>
  <c r="F4780" i="8"/>
  <c r="F4781" i="8"/>
  <c r="F4782" i="8"/>
  <c r="F4783" i="8"/>
  <c r="F4784" i="8"/>
  <c r="F4785" i="8"/>
  <c r="F4786" i="8"/>
  <c r="F4787" i="8"/>
  <c r="F4788" i="8"/>
  <c r="F4789" i="8"/>
  <c r="F4790" i="8"/>
  <c r="F4791" i="8"/>
  <c r="F4792" i="8"/>
  <c r="F4793" i="8"/>
  <c r="F4794" i="8"/>
  <c r="F4795" i="8"/>
  <c r="F4796" i="8"/>
  <c r="F4797" i="8"/>
  <c r="F4798" i="8"/>
  <c r="F4799" i="8"/>
  <c r="F4800" i="8"/>
  <c r="F4801" i="8"/>
  <c r="F4802" i="8"/>
  <c r="F4803" i="8"/>
  <c r="F4804" i="8"/>
  <c r="F4805" i="8"/>
  <c r="F4806" i="8"/>
  <c r="F4807" i="8"/>
  <c r="F4808" i="8"/>
  <c r="F4809" i="8"/>
  <c r="F4810" i="8"/>
  <c r="F4811" i="8"/>
  <c r="F4812" i="8"/>
  <c r="F4813" i="8"/>
  <c r="F4814" i="8"/>
  <c r="F4815" i="8"/>
  <c r="F4816" i="8"/>
  <c r="F4817" i="8"/>
  <c r="F4818" i="8"/>
  <c r="F4819" i="8"/>
  <c r="F4820" i="8"/>
  <c r="F4821" i="8"/>
  <c r="F4822" i="8"/>
  <c r="F4823" i="8"/>
  <c r="F4824" i="8"/>
  <c r="F4825" i="8"/>
  <c r="F4826" i="8"/>
  <c r="F4827" i="8"/>
  <c r="F4828" i="8"/>
  <c r="F4829" i="8"/>
  <c r="F4830" i="8"/>
  <c r="F4831" i="8"/>
  <c r="F4832" i="8"/>
  <c r="F4833" i="8"/>
  <c r="F4834" i="8"/>
  <c r="F4835" i="8"/>
  <c r="F4836" i="8"/>
  <c r="F4837" i="8"/>
  <c r="F4838" i="8"/>
  <c r="F4839" i="8"/>
  <c r="F4840" i="8"/>
  <c r="F4841" i="8"/>
  <c r="F4842" i="8"/>
  <c r="F4843" i="8"/>
  <c r="F4844" i="8"/>
  <c r="F4845" i="8"/>
  <c r="F4846" i="8"/>
  <c r="F4847" i="8"/>
  <c r="F4848" i="8"/>
  <c r="F4849" i="8"/>
  <c r="F4850" i="8"/>
  <c r="F4851" i="8"/>
  <c r="F4852" i="8"/>
  <c r="F4853" i="8"/>
  <c r="F4854" i="8"/>
  <c r="F4855" i="8"/>
  <c r="F4856" i="8"/>
  <c r="F4857" i="8"/>
  <c r="F4858" i="8"/>
  <c r="F4859" i="8"/>
  <c r="F4860" i="8"/>
  <c r="F4861" i="8"/>
  <c r="F4862" i="8"/>
  <c r="F4863" i="8"/>
  <c r="F4864" i="8"/>
  <c r="F4865" i="8"/>
  <c r="F4866" i="8"/>
  <c r="F4867" i="8"/>
  <c r="F4868" i="8"/>
  <c r="F4869" i="8"/>
  <c r="F4870" i="8"/>
  <c r="F4871" i="8"/>
  <c r="F4872" i="8"/>
  <c r="F4873" i="8"/>
  <c r="F4874" i="8"/>
  <c r="F4875" i="8"/>
  <c r="F4876" i="8"/>
  <c r="F4877" i="8"/>
  <c r="F4878" i="8"/>
  <c r="F4879" i="8"/>
  <c r="F4880" i="8"/>
  <c r="F4881" i="8"/>
  <c r="F4882" i="8"/>
  <c r="F4883" i="8"/>
  <c r="F4884" i="8"/>
  <c r="F4885" i="8"/>
  <c r="F4886" i="8"/>
  <c r="F4887" i="8"/>
  <c r="F4888" i="8"/>
  <c r="F4889" i="8"/>
  <c r="F4890" i="8"/>
  <c r="F4891" i="8"/>
  <c r="F4892" i="8"/>
  <c r="F4893" i="8"/>
  <c r="F4894" i="8"/>
  <c r="F4895" i="8"/>
  <c r="F4896" i="8"/>
  <c r="F4897" i="8"/>
  <c r="F4898" i="8"/>
  <c r="F4899" i="8"/>
  <c r="F4900" i="8"/>
  <c r="F4901" i="8"/>
  <c r="F4902" i="8"/>
  <c r="F4903" i="8"/>
  <c r="F4904" i="8"/>
  <c r="F4905" i="8"/>
  <c r="F4906" i="8"/>
  <c r="F4907" i="8"/>
  <c r="F4908" i="8"/>
  <c r="F4909" i="8"/>
  <c r="F4910" i="8"/>
  <c r="F4911" i="8"/>
  <c r="F4912" i="8"/>
  <c r="F4913" i="8"/>
  <c r="F4914" i="8"/>
  <c r="F4915" i="8"/>
  <c r="F4916" i="8"/>
  <c r="F4917" i="8"/>
  <c r="F4918" i="8"/>
  <c r="F4919" i="8"/>
  <c r="F4920" i="8"/>
  <c r="F4921" i="8"/>
  <c r="F4922" i="8"/>
  <c r="F4923" i="8"/>
  <c r="F4924" i="8"/>
  <c r="F4925" i="8"/>
  <c r="F4926" i="8"/>
  <c r="F4927" i="8"/>
  <c r="F4928" i="8"/>
  <c r="F4929" i="8"/>
  <c r="F4930" i="8"/>
  <c r="F4931" i="8"/>
  <c r="F4932" i="8"/>
  <c r="F4933" i="8"/>
  <c r="F4934" i="8"/>
  <c r="F4935" i="8"/>
  <c r="F4936" i="8"/>
  <c r="F4937" i="8"/>
  <c r="F4938" i="8"/>
  <c r="F4939" i="8"/>
  <c r="F4940" i="8"/>
  <c r="F4941" i="8"/>
  <c r="F4942" i="8"/>
  <c r="F4943" i="8"/>
  <c r="F4944" i="8"/>
  <c r="F4945" i="8"/>
  <c r="F4946" i="8"/>
  <c r="F4947" i="8"/>
  <c r="F4948" i="8"/>
  <c r="F4949" i="8"/>
  <c r="F4950" i="8"/>
  <c r="F4951" i="8"/>
  <c r="F4952" i="8"/>
  <c r="F4953" i="8"/>
  <c r="F4954" i="8"/>
  <c r="F4955" i="8"/>
  <c r="F4956" i="8"/>
  <c r="F4957" i="8"/>
  <c r="F4958" i="8"/>
  <c r="F4959" i="8"/>
  <c r="F4960" i="8"/>
  <c r="F4961" i="8"/>
  <c r="F4962" i="8"/>
  <c r="F4963" i="8"/>
  <c r="F4964" i="8"/>
  <c r="F4965" i="8"/>
  <c r="F4966" i="8"/>
  <c r="F4967" i="8"/>
  <c r="F4968" i="8"/>
  <c r="F4969" i="8"/>
  <c r="F4970" i="8"/>
  <c r="F4971" i="8"/>
  <c r="F4972" i="8"/>
  <c r="F4973" i="8"/>
  <c r="F4974" i="8"/>
  <c r="F4975" i="8"/>
  <c r="F4976" i="8"/>
  <c r="F4977" i="8"/>
  <c r="F4978" i="8"/>
  <c r="F4979" i="8"/>
  <c r="F4980" i="8"/>
  <c r="F4981" i="8"/>
  <c r="F4982" i="8"/>
  <c r="F4983" i="8"/>
  <c r="F4984" i="8"/>
  <c r="F4985" i="8"/>
  <c r="F4986" i="8"/>
  <c r="F4987" i="8"/>
  <c r="F4988" i="8"/>
  <c r="F4989" i="8"/>
  <c r="F4990" i="8"/>
  <c r="F4991" i="8"/>
  <c r="F4992" i="8"/>
  <c r="F4993" i="8"/>
  <c r="F4994" i="8"/>
  <c r="F4995" i="8"/>
  <c r="F4996" i="8"/>
  <c r="F4997" i="8"/>
  <c r="F4998" i="8"/>
  <c r="F4999" i="8"/>
  <c r="F5000" i="8"/>
  <c r="F5001" i="8"/>
  <c r="F5002" i="8"/>
  <c r="F4" i="8"/>
  <c r="J4" i="2" l="1"/>
  <c r="J5" i="2"/>
  <c r="J3" i="2"/>
  <c r="I4" i="2"/>
  <c r="I5" i="2"/>
  <c r="I3" i="2"/>
  <c r="N1879" i="8"/>
  <c r="N2145" i="8"/>
  <c r="N2401" i="8"/>
  <c r="N2657" i="8"/>
  <c r="N2913" i="8"/>
  <c r="N3103" i="8"/>
  <c r="N3167" i="8"/>
  <c r="N3231" i="8"/>
  <c r="N3295" i="8"/>
  <c r="N3359" i="8"/>
  <c r="N3423" i="8"/>
  <c r="N3487" i="8"/>
  <c r="N3551" i="8"/>
  <c r="N3679" i="8"/>
  <c r="N3743" i="8"/>
  <c r="N3871" i="8"/>
  <c r="N3935" i="8"/>
  <c r="N3999" i="8"/>
  <c r="N4063" i="8"/>
  <c r="N4108" i="8"/>
  <c r="N4113" i="8"/>
  <c r="N4117" i="8"/>
  <c r="N4121" i="8"/>
  <c r="N4125" i="8"/>
  <c r="N4129" i="8"/>
  <c r="N4133" i="8"/>
  <c r="N4137" i="8"/>
  <c r="N4141" i="8"/>
  <c r="N4145" i="8"/>
  <c r="N4149" i="8"/>
  <c r="N4153" i="8"/>
  <c r="N4157" i="8"/>
  <c r="N4161" i="8"/>
  <c r="N4165" i="8"/>
  <c r="N4169" i="8"/>
  <c r="N4173" i="8"/>
  <c r="N4177" i="8"/>
  <c r="N4181" i="8"/>
  <c r="N4185" i="8"/>
  <c r="N4189" i="8"/>
  <c r="N4193" i="8"/>
  <c r="N4197" i="8"/>
  <c r="N4201" i="8"/>
  <c r="N4205" i="8"/>
  <c r="N4209" i="8"/>
  <c r="N4213" i="8"/>
  <c r="N4217" i="8"/>
  <c r="N4221" i="8"/>
  <c r="N4225" i="8"/>
  <c r="N4229" i="8"/>
  <c r="N4233" i="8"/>
  <c r="N4237" i="8"/>
  <c r="N4241" i="8"/>
  <c r="N4245" i="8"/>
  <c r="N4249" i="8"/>
  <c r="N4253" i="8"/>
  <c r="N4257" i="8"/>
  <c r="N4261" i="8"/>
  <c r="N4265" i="8"/>
  <c r="N4269" i="8"/>
  <c r="N4273" i="8"/>
  <c r="N4277" i="8"/>
  <c r="N4281" i="8"/>
  <c r="N4285" i="8"/>
  <c r="N4289" i="8"/>
  <c r="N4293" i="8"/>
  <c r="N4297" i="8"/>
  <c r="N4301" i="8"/>
  <c r="N4305" i="8"/>
  <c r="N4309" i="8"/>
  <c r="N4313" i="8"/>
  <c r="N4317" i="8"/>
  <c r="N4321" i="8"/>
  <c r="N4325" i="8"/>
  <c r="N4329" i="8"/>
  <c r="N4333" i="8"/>
  <c r="N4337" i="8"/>
  <c r="N4341" i="8"/>
  <c r="N4345" i="8"/>
  <c r="N4349" i="8"/>
  <c r="N4353" i="8"/>
  <c r="N4357" i="8"/>
  <c r="N4361" i="8"/>
  <c r="N4365" i="8"/>
  <c r="N4369" i="8"/>
  <c r="N4373" i="8"/>
  <c r="N4377" i="8"/>
  <c r="N4381" i="8"/>
  <c r="N4385" i="8"/>
  <c r="N4389" i="8"/>
  <c r="N4393" i="8"/>
  <c r="N4397" i="8"/>
  <c r="N4401" i="8"/>
  <c r="N4405" i="8"/>
  <c r="N4409" i="8"/>
  <c r="N4413" i="8"/>
  <c r="N4417" i="8"/>
  <c r="N4421" i="8"/>
  <c r="N4425" i="8"/>
  <c r="N4429" i="8"/>
  <c r="N4433" i="8"/>
  <c r="N4437" i="8"/>
  <c r="N4441" i="8"/>
  <c r="N4445" i="8"/>
  <c r="N4449" i="8"/>
  <c r="N4453" i="8"/>
  <c r="N4457" i="8"/>
  <c r="N4461" i="8"/>
  <c r="N4465" i="8"/>
  <c r="N4469" i="8"/>
  <c r="N4473" i="8"/>
  <c r="N4477" i="8"/>
  <c r="N4481" i="8"/>
  <c r="N4485" i="8"/>
  <c r="N4489" i="8"/>
  <c r="N4493" i="8"/>
  <c r="N4497" i="8"/>
  <c r="N4501" i="8"/>
  <c r="N4505" i="8"/>
  <c r="N4509" i="8"/>
  <c r="N4513" i="8"/>
  <c r="N4517" i="8"/>
  <c r="N4521" i="8"/>
  <c r="N4525" i="8"/>
  <c r="N4529" i="8"/>
  <c r="N4533" i="8"/>
  <c r="N4537" i="8"/>
  <c r="N4541" i="8"/>
  <c r="N4545" i="8"/>
  <c r="N4549" i="8"/>
  <c r="N4553" i="8"/>
  <c r="N4557" i="8"/>
  <c r="N4561" i="8"/>
  <c r="N4565" i="8"/>
  <c r="N4569" i="8"/>
  <c r="N4573" i="8"/>
  <c r="N4577" i="8"/>
  <c r="N4581" i="8"/>
  <c r="N4585" i="8"/>
  <c r="N4589" i="8"/>
  <c r="N4593" i="8"/>
  <c r="N4597" i="8"/>
  <c r="N4601" i="8"/>
  <c r="N4605" i="8"/>
  <c r="N4609" i="8"/>
  <c r="N4613" i="8"/>
  <c r="N4617" i="8"/>
  <c r="N4621" i="8"/>
  <c r="N4625" i="8"/>
  <c r="N4629" i="8"/>
  <c r="N4633" i="8"/>
  <c r="N4637" i="8"/>
  <c r="N4641" i="8"/>
  <c r="N4645" i="8"/>
  <c r="N4649" i="8"/>
  <c r="N4653" i="8"/>
  <c r="N4657" i="8"/>
  <c r="N4661" i="8"/>
  <c r="N4705" i="8"/>
  <c r="N4769" i="8"/>
  <c r="N4833" i="8"/>
  <c r="N4897" i="8"/>
  <c r="N4913" i="8"/>
  <c r="N4929" i="8"/>
  <c r="N4945" i="8"/>
  <c r="N4961" i="8"/>
  <c r="N4977" i="8"/>
  <c r="N4993" i="8"/>
  <c r="N5001" i="8"/>
  <c r="J5002" i="8"/>
  <c r="N5002" i="8" s="1"/>
  <c r="G5002" i="8"/>
  <c r="M5002" i="8" s="1"/>
  <c r="J5001" i="8"/>
  <c r="G5001" i="8"/>
  <c r="J5000" i="8"/>
  <c r="N5000" i="8" s="1"/>
  <c r="G5000" i="8"/>
  <c r="J4999" i="8"/>
  <c r="N4999" i="8" s="1"/>
  <c r="G4999" i="8"/>
  <c r="M4999" i="8" s="1"/>
  <c r="J4998" i="8"/>
  <c r="N4998" i="8" s="1"/>
  <c r="G4998" i="8"/>
  <c r="M4998" i="8" s="1"/>
  <c r="J4997" i="8"/>
  <c r="N4997" i="8" s="1"/>
  <c r="G4997" i="8"/>
  <c r="J4996" i="8"/>
  <c r="N4996" i="8" s="1"/>
  <c r="G4996" i="8"/>
  <c r="L4996" i="8" s="1"/>
  <c r="J4995" i="8"/>
  <c r="N4995" i="8" s="1"/>
  <c r="G4995" i="8"/>
  <c r="M4995" i="8" s="1"/>
  <c r="J4994" i="8"/>
  <c r="N4994" i="8" s="1"/>
  <c r="G4994" i="8"/>
  <c r="M4994" i="8" s="1"/>
  <c r="J4993" i="8"/>
  <c r="G4993" i="8"/>
  <c r="J4992" i="8"/>
  <c r="N4992" i="8" s="1"/>
  <c r="G4992" i="8"/>
  <c r="L4992" i="8" s="1"/>
  <c r="J4991" i="8"/>
  <c r="N4991" i="8" s="1"/>
  <c r="G4991" i="8"/>
  <c r="M4991" i="8" s="1"/>
  <c r="J4990" i="8"/>
  <c r="N4990" i="8" s="1"/>
  <c r="G4990" i="8"/>
  <c r="M4990" i="8" s="1"/>
  <c r="J4989" i="8"/>
  <c r="N4989" i="8" s="1"/>
  <c r="G4989" i="8"/>
  <c r="J4988" i="8"/>
  <c r="N4988" i="8" s="1"/>
  <c r="G4988" i="8"/>
  <c r="L4988" i="8" s="1"/>
  <c r="J4987" i="8"/>
  <c r="N4987" i="8" s="1"/>
  <c r="G4987" i="8"/>
  <c r="M4987" i="8" s="1"/>
  <c r="J4986" i="8"/>
  <c r="N4986" i="8" s="1"/>
  <c r="G4986" i="8"/>
  <c r="M4986" i="8" s="1"/>
  <c r="J4985" i="8"/>
  <c r="N4985" i="8" s="1"/>
  <c r="G4985" i="8"/>
  <c r="J4984" i="8"/>
  <c r="N4984" i="8" s="1"/>
  <c r="G4984" i="8"/>
  <c r="L4984" i="8" s="1"/>
  <c r="J4983" i="8"/>
  <c r="N4983" i="8" s="1"/>
  <c r="G4983" i="8"/>
  <c r="M4983" i="8" s="1"/>
  <c r="J4982" i="8"/>
  <c r="N4982" i="8" s="1"/>
  <c r="G4982" i="8"/>
  <c r="M4982" i="8" s="1"/>
  <c r="J4981" i="8"/>
  <c r="N4981" i="8" s="1"/>
  <c r="G4981" i="8"/>
  <c r="J4980" i="8"/>
  <c r="N4980" i="8" s="1"/>
  <c r="G4980" i="8"/>
  <c r="L4980" i="8" s="1"/>
  <c r="J4979" i="8"/>
  <c r="N4979" i="8" s="1"/>
  <c r="G4979" i="8"/>
  <c r="M4979" i="8" s="1"/>
  <c r="J4978" i="8"/>
  <c r="N4978" i="8" s="1"/>
  <c r="G4978" i="8"/>
  <c r="M4978" i="8" s="1"/>
  <c r="J4977" i="8"/>
  <c r="G4977" i="8"/>
  <c r="J4976" i="8"/>
  <c r="N4976" i="8" s="1"/>
  <c r="G4976" i="8"/>
  <c r="L4976" i="8" s="1"/>
  <c r="J4975" i="8"/>
  <c r="N4975" i="8" s="1"/>
  <c r="G4975" i="8"/>
  <c r="M4975" i="8" s="1"/>
  <c r="J4974" i="8"/>
  <c r="N4974" i="8" s="1"/>
  <c r="G4974" i="8"/>
  <c r="M4974" i="8" s="1"/>
  <c r="J4973" i="8"/>
  <c r="N4973" i="8" s="1"/>
  <c r="G4973" i="8"/>
  <c r="J4972" i="8"/>
  <c r="N4972" i="8" s="1"/>
  <c r="G4972" i="8"/>
  <c r="L4972" i="8" s="1"/>
  <c r="J4971" i="8"/>
  <c r="N4971" i="8" s="1"/>
  <c r="G4971" i="8"/>
  <c r="M4971" i="8" s="1"/>
  <c r="J4970" i="8"/>
  <c r="N4970" i="8" s="1"/>
  <c r="G4970" i="8"/>
  <c r="M4970" i="8" s="1"/>
  <c r="J4969" i="8"/>
  <c r="N4969" i="8" s="1"/>
  <c r="G4969" i="8"/>
  <c r="J4968" i="8"/>
  <c r="N4968" i="8" s="1"/>
  <c r="G4968" i="8"/>
  <c r="L4968" i="8" s="1"/>
  <c r="J4967" i="8"/>
  <c r="N4967" i="8" s="1"/>
  <c r="G4967" i="8"/>
  <c r="M4967" i="8" s="1"/>
  <c r="J4966" i="8"/>
  <c r="N4966" i="8" s="1"/>
  <c r="G4966" i="8"/>
  <c r="M4966" i="8" s="1"/>
  <c r="J4965" i="8"/>
  <c r="N4965" i="8" s="1"/>
  <c r="G4965" i="8"/>
  <c r="J4964" i="8"/>
  <c r="N4964" i="8" s="1"/>
  <c r="G4964" i="8"/>
  <c r="L4964" i="8" s="1"/>
  <c r="J4963" i="8"/>
  <c r="N4963" i="8" s="1"/>
  <c r="G4963" i="8"/>
  <c r="M4963" i="8" s="1"/>
  <c r="J4962" i="8"/>
  <c r="N4962" i="8" s="1"/>
  <c r="G4962" i="8"/>
  <c r="M4962" i="8" s="1"/>
  <c r="J4961" i="8"/>
  <c r="G4961" i="8"/>
  <c r="J4960" i="8"/>
  <c r="N4960" i="8" s="1"/>
  <c r="G4960" i="8"/>
  <c r="M4960" i="8" s="1"/>
  <c r="J4959" i="8"/>
  <c r="N4959" i="8" s="1"/>
  <c r="G4959" i="8"/>
  <c r="M4959" i="8" s="1"/>
  <c r="J4958" i="8"/>
  <c r="N4958" i="8" s="1"/>
  <c r="G4958" i="8"/>
  <c r="M4958" i="8" s="1"/>
  <c r="J4957" i="8"/>
  <c r="N4957" i="8" s="1"/>
  <c r="G4957" i="8"/>
  <c r="M4957" i="8" s="1"/>
  <c r="J4956" i="8"/>
  <c r="N4956" i="8" s="1"/>
  <c r="G4956" i="8"/>
  <c r="M4956" i="8" s="1"/>
  <c r="J4955" i="8"/>
  <c r="N4955" i="8" s="1"/>
  <c r="G4955" i="8"/>
  <c r="M4955" i="8" s="1"/>
  <c r="J4954" i="8"/>
  <c r="N4954" i="8" s="1"/>
  <c r="G4954" i="8"/>
  <c r="M4954" i="8" s="1"/>
  <c r="J4953" i="8"/>
  <c r="N4953" i="8" s="1"/>
  <c r="G4953" i="8"/>
  <c r="M4953" i="8" s="1"/>
  <c r="J4952" i="8"/>
  <c r="N4952" i="8" s="1"/>
  <c r="G4952" i="8"/>
  <c r="M4952" i="8" s="1"/>
  <c r="J4951" i="8"/>
  <c r="N4951" i="8" s="1"/>
  <c r="G4951" i="8"/>
  <c r="M4951" i="8" s="1"/>
  <c r="J4950" i="8"/>
  <c r="N4950" i="8" s="1"/>
  <c r="G4950" i="8"/>
  <c r="M4950" i="8" s="1"/>
  <c r="J4949" i="8"/>
  <c r="N4949" i="8" s="1"/>
  <c r="G4949" i="8"/>
  <c r="M4949" i="8" s="1"/>
  <c r="J4948" i="8"/>
  <c r="N4948" i="8" s="1"/>
  <c r="G4948" i="8"/>
  <c r="M4948" i="8" s="1"/>
  <c r="J4947" i="8"/>
  <c r="N4947" i="8" s="1"/>
  <c r="G4947" i="8"/>
  <c r="M4947" i="8" s="1"/>
  <c r="J4946" i="8"/>
  <c r="N4946" i="8" s="1"/>
  <c r="G4946" i="8"/>
  <c r="M4946" i="8" s="1"/>
  <c r="J4945" i="8"/>
  <c r="G4945" i="8"/>
  <c r="M4945" i="8" s="1"/>
  <c r="J4944" i="8"/>
  <c r="N4944" i="8" s="1"/>
  <c r="G4944" i="8"/>
  <c r="M4944" i="8" s="1"/>
  <c r="J4943" i="8"/>
  <c r="N4943" i="8" s="1"/>
  <c r="G4943" i="8"/>
  <c r="M4943" i="8" s="1"/>
  <c r="J4942" i="8"/>
  <c r="N4942" i="8" s="1"/>
  <c r="G4942" i="8"/>
  <c r="M4942" i="8" s="1"/>
  <c r="J4941" i="8"/>
  <c r="N4941" i="8" s="1"/>
  <c r="G4941" i="8"/>
  <c r="M4941" i="8" s="1"/>
  <c r="L4940" i="8"/>
  <c r="J4940" i="8"/>
  <c r="N4940" i="8" s="1"/>
  <c r="G4940" i="8"/>
  <c r="M4940" i="8" s="1"/>
  <c r="L4939" i="8"/>
  <c r="J4939" i="8"/>
  <c r="N4939" i="8" s="1"/>
  <c r="G4939" i="8"/>
  <c r="M4939" i="8" s="1"/>
  <c r="L4938" i="8"/>
  <c r="J4938" i="8"/>
  <c r="N4938" i="8" s="1"/>
  <c r="G4938" i="8"/>
  <c r="M4938" i="8" s="1"/>
  <c r="J4937" i="8"/>
  <c r="G4937" i="8"/>
  <c r="M4937" i="8" s="1"/>
  <c r="L4936" i="8"/>
  <c r="J4936" i="8"/>
  <c r="N4936" i="8" s="1"/>
  <c r="G4936" i="8"/>
  <c r="M4936" i="8" s="1"/>
  <c r="L4935" i="8"/>
  <c r="J4935" i="8"/>
  <c r="N4935" i="8" s="1"/>
  <c r="G4935" i="8"/>
  <c r="M4935" i="8" s="1"/>
  <c r="L4934" i="8"/>
  <c r="J4934" i="8"/>
  <c r="N4934" i="8" s="1"/>
  <c r="G4934" i="8"/>
  <c r="M4934" i="8" s="1"/>
  <c r="J4933" i="8"/>
  <c r="L4933" i="8" s="1"/>
  <c r="G4933" i="8"/>
  <c r="M4933" i="8" s="1"/>
  <c r="L4932" i="8"/>
  <c r="J4932" i="8"/>
  <c r="N4932" i="8" s="1"/>
  <c r="G4932" i="8"/>
  <c r="M4932" i="8" s="1"/>
  <c r="L4931" i="8"/>
  <c r="J4931" i="8"/>
  <c r="N4931" i="8" s="1"/>
  <c r="G4931" i="8"/>
  <c r="M4931" i="8" s="1"/>
  <c r="L4930" i="8"/>
  <c r="J4930" i="8"/>
  <c r="N4930" i="8" s="1"/>
  <c r="G4930" i="8"/>
  <c r="M4930" i="8" s="1"/>
  <c r="J4929" i="8"/>
  <c r="L4929" i="8" s="1"/>
  <c r="G4929" i="8"/>
  <c r="M4929" i="8" s="1"/>
  <c r="L4928" i="8"/>
  <c r="J4928" i="8"/>
  <c r="N4928" i="8" s="1"/>
  <c r="G4928" i="8"/>
  <c r="M4928" i="8" s="1"/>
  <c r="L4927" i="8"/>
  <c r="J4927" i="8"/>
  <c r="N4927" i="8" s="1"/>
  <c r="G4927" i="8"/>
  <c r="M4927" i="8" s="1"/>
  <c r="L4926" i="8"/>
  <c r="J4926" i="8"/>
  <c r="N4926" i="8" s="1"/>
  <c r="G4926" i="8"/>
  <c r="M4926" i="8" s="1"/>
  <c r="J4925" i="8"/>
  <c r="L4925" i="8" s="1"/>
  <c r="G4925" i="8"/>
  <c r="M4925" i="8" s="1"/>
  <c r="L4924" i="8"/>
  <c r="J4924" i="8"/>
  <c r="N4924" i="8" s="1"/>
  <c r="G4924" i="8"/>
  <c r="M4924" i="8" s="1"/>
  <c r="L4923" i="8"/>
  <c r="J4923" i="8"/>
  <c r="N4923" i="8" s="1"/>
  <c r="G4923" i="8"/>
  <c r="M4923" i="8" s="1"/>
  <c r="L4922" i="8"/>
  <c r="J4922" i="8"/>
  <c r="N4922" i="8" s="1"/>
  <c r="G4922" i="8"/>
  <c r="M4922" i="8" s="1"/>
  <c r="J4921" i="8"/>
  <c r="G4921" i="8"/>
  <c r="M4921" i="8" s="1"/>
  <c r="L4920" i="8"/>
  <c r="J4920" i="8"/>
  <c r="N4920" i="8" s="1"/>
  <c r="G4920" i="8"/>
  <c r="M4920" i="8" s="1"/>
  <c r="L4919" i="8"/>
  <c r="J4919" i="8"/>
  <c r="N4919" i="8" s="1"/>
  <c r="G4919" i="8"/>
  <c r="M4919" i="8" s="1"/>
  <c r="L4918" i="8"/>
  <c r="J4918" i="8"/>
  <c r="N4918" i="8" s="1"/>
  <c r="G4918" i="8"/>
  <c r="M4918" i="8" s="1"/>
  <c r="J4917" i="8"/>
  <c r="L4917" i="8" s="1"/>
  <c r="G4917" i="8"/>
  <c r="M4917" i="8" s="1"/>
  <c r="L4916" i="8"/>
  <c r="J4916" i="8"/>
  <c r="N4916" i="8" s="1"/>
  <c r="G4916" i="8"/>
  <c r="M4916" i="8" s="1"/>
  <c r="L4915" i="8"/>
  <c r="J4915" i="8"/>
  <c r="N4915" i="8" s="1"/>
  <c r="G4915" i="8"/>
  <c r="M4915" i="8" s="1"/>
  <c r="L4914" i="8"/>
  <c r="J4914" i="8"/>
  <c r="N4914" i="8" s="1"/>
  <c r="G4914" i="8"/>
  <c r="M4914" i="8" s="1"/>
  <c r="J4913" i="8"/>
  <c r="L4913" i="8" s="1"/>
  <c r="G4913" i="8"/>
  <c r="M4913" i="8" s="1"/>
  <c r="L4912" i="8"/>
  <c r="J4912" i="8"/>
  <c r="N4912" i="8" s="1"/>
  <c r="G4912" i="8"/>
  <c r="M4912" i="8" s="1"/>
  <c r="L4911" i="8"/>
  <c r="J4911" i="8"/>
  <c r="N4911" i="8" s="1"/>
  <c r="G4911" i="8"/>
  <c r="M4911" i="8" s="1"/>
  <c r="L4910" i="8"/>
  <c r="J4910" i="8"/>
  <c r="N4910" i="8" s="1"/>
  <c r="G4910" i="8"/>
  <c r="M4910" i="8" s="1"/>
  <c r="J4909" i="8"/>
  <c r="L4909" i="8" s="1"/>
  <c r="G4909" i="8"/>
  <c r="M4909" i="8" s="1"/>
  <c r="J4908" i="8"/>
  <c r="L4908" i="8" s="1"/>
  <c r="G4908" i="8"/>
  <c r="M4908" i="8" s="1"/>
  <c r="L4907" i="8"/>
  <c r="J4907" i="8"/>
  <c r="N4907" i="8" s="1"/>
  <c r="G4907" i="8"/>
  <c r="M4907" i="8" s="1"/>
  <c r="L4906" i="8"/>
  <c r="J4906" i="8"/>
  <c r="N4906" i="8" s="1"/>
  <c r="G4906" i="8"/>
  <c r="M4906" i="8" s="1"/>
  <c r="J4905" i="8"/>
  <c r="L4905" i="8" s="1"/>
  <c r="G4905" i="8"/>
  <c r="M4905" i="8" s="1"/>
  <c r="L4904" i="8"/>
  <c r="J4904" i="8"/>
  <c r="N4904" i="8" s="1"/>
  <c r="G4904" i="8"/>
  <c r="M4904" i="8" s="1"/>
  <c r="L4903" i="8"/>
  <c r="J4903" i="8"/>
  <c r="N4903" i="8" s="1"/>
  <c r="G4903" i="8"/>
  <c r="M4903" i="8" s="1"/>
  <c r="L4902" i="8"/>
  <c r="J4902" i="8"/>
  <c r="N4902" i="8" s="1"/>
  <c r="G4902" i="8"/>
  <c r="M4902" i="8" s="1"/>
  <c r="J4901" i="8"/>
  <c r="L4901" i="8" s="1"/>
  <c r="G4901" i="8"/>
  <c r="M4901" i="8" s="1"/>
  <c r="J4900" i="8"/>
  <c r="L4900" i="8" s="1"/>
  <c r="G4900" i="8"/>
  <c r="M4900" i="8" s="1"/>
  <c r="L4899" i="8"/>
  <c r="J4899" i="8"/>
  <c r="N4899" i="8" s="1"/>
  <c r="G4899" i="8"/>
  <c r="M4899" i="8" s="1"/>
  <c r="L4898" i="8"/>
  <c r="J4898" i="8"/>
  <c r="N4898" i="8" s="1"/>
  <c r="G4898" i="8"/>
  <c r="M4898" i="8" s="1"/>
  <c r="J4897" i="8"/>
  <c r="L4897" i="8" s="1"/>
  <c r="G4897" i="8"/>
  <c r="M4897" i="8" s="1"/>
  <c r="J4896" i="8"/>
  <c r="L4896" i="8" s="1"/>
  <c r="G4896" i="8"/>
  <c r="M4896" i="8" s="1"/>
  <c r="L4895" i="8"/>
  <c r="J4895" i="8"/>
  <c r="N4895" i="8" s="1"/>
  <c r="G4895" i="8"/>
  <c r="M4895" i="8" s="1"/>
  <c r="L4894" i="8"/>
  <c r="J4894" i="8"/>
  <c r="N4894" i="8" s="1"/>
  <c r="G4894" i="8"/>
  <c r="M4894" i="8" s="1"/>
  <c r="J4893" i="8"/>
  <c r="L4893" i="8" s="1"/>
  <c r="G4893" i="8"/>
  <c r="M4893" i="8" s="1"/>
  <c r="J4892" i="8"/>
  <c r="L4892" i="8" s="1"/>
  <c r="G4892" i="8"/>
  <c r="M4892" i="8" s="1"/>
  <c r="L4891" i="8"/>
  <c r="J4891" i="8"/>
  <c r="N4891" i="8" s="1"/>
  <c r="G4891" i="8"/>
  <c r="M4891" i="8" s="1"/>
  <c r="L4890" i="8"/>
  <c r="J4890" i="8"/>
  <c r="N4890" i="8" s="1"/>
  <c r="G4890" i="8"/>
  <c r="M4890" i="8" s="1"/>
  <c r="J4889" i="8"/>
  <c r="G4889" i="8"/>
  <c r="M4889" i="8" s="1"/>
  <c r="J4888" i="8"/>
  <c r="L4888" i="8" s="1"/>
  <c r="G4888" i="8"/>
  <c r="M4888" i="8" s="1"/>
  <c r="L4887" i="8"/>
  <c r="J4887" i="8"/>
  <c r="N4887" i="8" s="1"/>
  <c r="G4887" i="8"/>
  <c r="M4887" i="8" s="1"/>
  <c r="L4886" i="8"/>
  <c r="J4886" i="8"/>
  <c r="N4886" i="8" s="1"/>
  <c r="G4886" i="8"/>
  <c r="M4886" i="8" s="1"/>
  <c r="J4885" i="8"/>
  <c r="L4885" i="8" s="1"/>
  <c r="G4885" i="8"/>
  <c r="M4885" i="8" s="1"/>
  <c r="J4884" i="8"/>
  <c r="L4884" i="8" s="1"/>
  <c r="G4884" i="8"/>
  <c r="M4884" i="8" s="1"/>
  <c r="L4883" i="8"/>
  <c r="J4883" i="8"/>
  <c r="N4883" i="8" s="1"/>
  <c r="G4883" i="8"/>
  <c r="M4883" i="8" s="1"/>
  <c r="L4882" i="8"/>
  <c r="J4882" i="8"/>
  <c r="N4882" i="8" s="1"/>
  <c r="G4882" i="8"/>
  <c r="M4882" i="8" s="1"/>
  <c r="J4881" i="8"/>
  <c r="L4881" i="8" s="1"/>
  <c r="G4881" i="8"/>
  <c r="M4881" i="8" s="1"/>
  <c r="J4880" i="8"/>
  <c r="L4880" i="8" s="1"/>
  <c r="G4880" i="8"/>
  <c r="M4880" i="8" s="1"/>
  <c r="L4879" i="8"/>
  <c r="J4879" i="8"/>
  <c r="N4879" i="8" s="1"/>
  <c r="G4879" i="8"/>
  <c r="M4879" i="8" s="1"/>
  <c r="L4878" i="8"/>
  <c r="J4878" i="8"/>
  <c r="N4878" i="8" s="1"/>
  <c r="G4878" i="8"/>
  <c r="M4878" i="8" s="1"/>
  <c r="J4877" i="8"/>
  <c r="L4877" i="8" s="1"/>
  <c r="G4877" i="8"/>
  <c r="M4877" i="8" s="1"/>
  <c r="J4876" i="8"/>
  <c r="L4876" i="8" s="1"/>
  <c r="G4876" i="8"/>
  <c r="M4876" i="8" s="1"/>
  <c r="L4875" i="8"/>
  <c r="J4875" i="8"/>
  <c r="N4875" i="8" s="1"/>
  <c r="G4875" i="8"/>
  <c r="M4875" i="8" s="1"/>
  <c r="L4874" i="8"/>
  <c r="J4874" i="8"/>
  <c r="N4874" i="8" s="1"/>
  <c r="G4874" i="8"/>
  <c r="M4874" i="8" s="1"/>
  <c r="J4873" i="8"/>
  <c r="G4873" i="8"/>
  <c r="M4873" i="8" s="1"/>
  <c r="J4872" i="8"/>
  <c r="L4872" i="8" s="1"/>
  <c r="G4872" i="8"/>
  <c r="M4872" i="8" s="1"/>
  <c r="L4871" i="8"/>
  <c r="J4871" i="8"/>
  <c r="N4871" i="8" s="1"/>
  <c r="G4871" i="8"/>
  <c r="M4871" i="8" s="1"/>
  <c r="L4870" i="8"/>
  <c r="J4870" i="8"/>
  <c r="N4870" i="8" s="1"/>
  <c r="G4870" i="8"/>
  <c r="M4870" i="8" s="1"/>
  <c r="J4869" i="8"/>
  <c r="L4869" i="8" s="1"/>
  <c r="G4869" i="8"/>
  <c r="M4869" i="8" s="1"/>
  <c r="J4868" i="8"/>
  <c r="L4868" i="8" s="1"/>
  <c r="G4868" i="8"/>
  <c r="M4868" i="8" s="1"/>
  <c r="L4867" i="8"/>
  <c r="J4867" i="8"/>
  <c r="N4867" i="8" s="1"/>
  <c r="G4867" i="8"/>
  <c r="M4867" i="8" s="1"/>
  <c r="L4866" i="8"/>
  <c r="J4866" i="8"/>
  <c r="N4866" i="8" s="1"/>
  <c r="G4866" i="8"/>
  <c r="M4866" i="8" s="1"/>
  <c r="J4865" i="8"/>
  <c r="L4865" i="8" s="1"/>
  <c r="G4865" i="8"/>
  <c r="M4865" i="8" s="1"/>
  <c r="J4864" i="8"/>
  <c r="L4864" i="8" s="1"/>
  <c r="G4864" i="8"/>
  <c r="M4864" i="8" s="1"/>
  <c r="L4863" i="8"/>
  <c r="J4863" i="8"/>
  <c r="N4863" i="8" s="1"/>
  <c r="G4863" i="8"/>
  <c r="M4863" i="8" s="1"/>
  <c r="L4862" i="8"/>
  <c r="J4862" i="8"/>
  <c r="N4862" i="8" s="1"/>
  <c r="G4862" i="8"/>
  <c r="M4862" i="8" s="1"/>
  <c r="J4861" i="8"/>
  <c r="L4861" i="8" s="1"/>
  <c r="G4861" i="8"/>
  <c r="M4861" i="8" s="1"/>
  <c r="J4860" i="8"/>
  <c r="L4860" i="8" s="1"/>
  <c r="G4860" i="8"/>
  <c r="M4860" i="8" s="1"/>
  <c r="L4859" i="8"/>
  <c r="J4859" i="8"/>
  <c r="N4859" i="8" s="1"/>
  <c r="G4859" i="8"/>
  <c r="M4859" i="8" s="1"/>
  <c r="L4858" i="8"/>
  <c r="J4858" i="8"/>
  <c r="N4858" i="8" s="1"/>
  <c r="G4858" i="8"/>
  <c r="M4858" i="8" s="1"/>
  <c r="J4857" i="8"/>
  <c r="G4857" i="8"/>
  <c r="M4857" i="8" s="1"/>
  <c r="J4856" i="8"/>
  <c r="L4856" i="8" s="1"/>
  <c r="G4856" i="8"/>
  <c r="M4856" i="8" s="1"/>
  <c r="L4855" i="8"/>
  <c r="J4855" i="8"/>
  <c r="N4855" i="8" s="1"/>
  <c r="G4855" i="8"/>
  <c r="M4855" i="8" s="1"/>
  <c r="L4854" i="8"/>
  <c r="J4854" i="8"/>
  <c r="N4854" i="8" s="1"/>
  <c r="G4854" i="8"/>
  <c r="M4854" i="8" s="1"/>
  <c r="J4853" i="8"/>
  <c r="L4853" i="8" s="1"/>
  <c r="G4853" i="8"/>
  <c r="M4853" i="8" s="1"/>
  <c r="J4852" i="8"/>
  <c r="L4852" i="8" s="1"/>
  <c r="G4852" i="8"/>
  <c r="M4852" i="8" s="1"/>
  <c r="L4851" i="8"/>
  <c r="J4851" i="8"/>
  <c r="N4851" i="8" s="1"/>
  <c r="G4851" i="8"/>
  <c r="M4851" i="8" s="1"/>
  <c r="L4850" i="8"/>
  <c r="J4850" i="8"/>
  <c r="N4850" i="8" s="1"/>
  <c r="G4850" i="8"/>
  <c r="M4850" i="8" s="1"/>
  <c r="J4849" i="8"/>
  <c r="L4849" i="8" s="1"/>
  <c r="G4849" i="8"/>
  <c r="M4849" i="8" s="1"/>
  <c r="J4848" i="8"/>
  <c r="L4848" i="8" s="1"/>
  <c r="G4848" i="8"/>
  <c r="M4848" i="8" s="1"/>
  <c r="L4847" i="8"/>
  <c r="J4847" i="8"/>
  <c r="N4847" i="8" s="1"/>
  <c r="G4847" i="8"/>
  <c r="M4847" i="8" s="1"/>
  <c r="L4846" i="8"/>
  <c r="J4846" i="8"/>
  <c r="N4846" i="8" s="1"/>
  <c r="G4846" i="8"/>
  <c r="M4846" i="8" s="1"/>
  <c r="J4845" i="8"/>
  <c r="L4845" i="8" s="1"/>
  <c r="G4845" i="8"/>
  <c r="M4845" i="8" s="1"/>
  <c r="J4844" i="8"/>
  <c r="L4844" i="8" s="1"/>
  <c r="G4844" i="8"/>
  <c r="M4844" i="8" s="1"/>
  <c r="L4843" i="8"/>
  <c r="J4843" i="8"/>
  <c r="N4843" i="8" s="1"/>
  <c r="G4843" i="8"/>
  <c r="M4843" i="8" s="1"/>
  <c r="L4842" i="8"/>
  <c r="J4842" i="8"/>
  <c r="N4842" i="8" s="1"/>
  <c r="G4842" i="8"/>
  <c r="M4842" i="8" s="1"/>
  <c r="J4841" i="8"/>
  <c r="G4841" i="8"/>
  <c r="M4841" i="8" s="1"/>
  <c r="J4840" i="8"/>
  <c r="L4840" i="8" s="1"/>
  <c r="G4840" i="8"/>
  <c r="M4840" i="8" s="1"/>
  <c r="L4839" i="8"/>
  <c r="J4839" i="8"/>
  <c r="N4839" i="8" s="1"/>
  <c r="G4839" i="8"/>
  <c r="M4839" i="8" s="1"/>
  <c r="L4838" i="8"/>
  <c r="J4838" i="8"/>
  <c r="N4838" i="8" s="1"/>
  <c r="G4838" i="8"/>
  <c r="M4838" i="8" s="1"/>
  <c r="J4837" i="8"/>
  <c r="L4837" i="8" s="1"/>
  <c r="G4837" i="8"/>
  <c r="M4837" i="8" s="1"/>
  <c r="J4836" i="8"/>
  <c r="L4836" i="8" s="1"/>
  <c r="G4836" i="8"/>
  <c r="M4836" i="8" s="1"/>
  <c r="L4835" i="8"/>
  <c r="J4835" i="8"/>
  <c r="N4835" i="8" s="1"/>
  <c r="G4835" i="8"/>
  <c r="M4835" i="8" s="1"/>
  <c r="L4834" i="8"/>
  <c r="J4834" i="8"/>
  <c r="N4834" i="8" s="1"/>
  <c r="G4834" i="8"/>
  <c r="M4834" i="8" s="1"/>
  <c r="J4833" i="8"/>
  <c r="L4833" i="8" s="1"/>
  <c r="G4833" i="8"/>
  <c r="M4833" i="8" s="1"/>
  <c r="J4832" i="8"/>
  <c r="L4832" i="8" s="1"/>
  <c r="G4832" i="8"/>
  <c r="M4832" i="8" s="1"/>
  <c r="L4831" i="8"/>
  <c r="J4831" i="8"/>
  <c r="N4831" i="8" s="1"/>
  <c r="G4831" i="8"/>
  <c r="M4831" i="8" s="1"/>
  <c r="L4830" i="8"/>
  <c r="J4830" i="8"/>
  <c r="N4830" i="8" s="1"/>
  <c r="G4830" i="8"/>
  <c r="M4830" i="8" s="1"/>
  <c r="J4829" i="8"/>
  <c r="L4829" i="8" s="1"/>
  <c r="G4829" i="8"/>
  <c r="M4829" i="8" s="1"/>
  <c r="J4828" i="8"/>
  <c r="L4828" i="8" s="1"/>
  <c r="G4828" i="8"/>
  <c r="M4828" i="8" s="1"/>
  <c r="L4827" i="8"/>
  <c r="J4827" i="8"/>
  <c r="N4827" i="8" s="1"/>
  <c r="G4827" i="8"/>
  <c r="M4827" i="8" s="1"/>
  <c r="L4826" i="8"/>
  <c r="J4826" i="8"/>
  <c r="N4826" i="8" s="1"/>
  <c r="G4826" i="8"/>
  <c r="M4826" i="8" s="1"/>
  <c r="J4825" i="8"/>
  <c r="G4825" i="8"/>
  <c r="M4825" i="8" s="1"/>
  <c r="J4824" i="8"/>
  <c r="L4824" i="8" s="1"/>
  <c r="G4824" i="8"/>
  <c r="M4824" i="8" s="1"/>
  <c r="L4823" i="8"/>
  <c r="J4823" i="8"/>
  <c r="N4823" i="8" s="1"/>
  <c r="G4823" i="8"/>
  <c r="M4823" i="8" s="1"/>
  <c r="L4822" i="8"/>
  <c r="J4822" i="8"/>
  <c r="N4822" i="8" s="1"/>
  <c r="G4822" i="8"/>
  <c r="M4822" i="8" s="1"/>
  <c r="J4821" i="8"/>
  <c r="L4821" i="8" s="1"/>
  <c r="G4821" i="8"/>
  <c r="M4821" i="8" s="1"/>
  <c r="J4820" i="8"/>
  <c r="L4820" i="8" s="1"/>
  <c r="G4820" i="8"/>
  <c r="M4820" i="8" s="1"/>
  <c r="L4819" i="8"/>
  <c r="J4819" i="8"/>
  <c r="N4819" i="8" s="1"/>
  <c r="G4819" i="8"/>
  <c r="M4819" i="8" s="1"/>
  <c r="L4818" i="8"/>
  <c r="J4818" i="8"/>
  <c r="N4818" i="8" s="1"/>
  <c r="G4818" i="8"/>
  <c r="M4818" i="8" s="1"/>
  <c r="J4817" i="8"/>
  <c r="L4817" i="8" s="1"/>
  <c r="G4817" i="8"/>
  <c r="M4817" i="8" s="1"/>
  <c r="J4816" i="8"/>
  <c r="L4816" i="8" s="1"/>
  <c r="G4816" i="8"/>
  <c r="M4816" i="8" s="1"/>
  <c r="L4815" i="8"/>
  <c r="J4815" i="8"/>
  <c r="N4815" i="8" s="1"/>
  <c r="G4815" i="8"/>
  <c r="M4815" i="8" s="1"/>
  <c r="L4814" i="8"/>
  <c r="J4814" i="8"/>
  <c r="N4814" i="8" s="1"/>
  <c r="G4814" i="8"/>
  <c r="M4814" i="8" s="1"/>
  <c r="J4813" i="8"/>
  <c r="L4813" i="8" s="1"/>
  <c r="G4813" i="8"/>
  <c r="M4813" i="8" s="1"/>
  <c r="J4812" i="8"/>
  <c r="L4812" i="8" s="1"/>
  <c r="G4812" i="8"/>
  <c r="M4812" i="8" s="1"/>
  <c r="L4811" i="8"/>
  <c r="J4811" i="8"/>
  <c r="N4811" i="8" s="1"/>
  <c r="G4811" i="8"/>
  <c r="M4811" i="8" s="1"/>
  <c r="L4810" i="8"/>
  <c r="J4810" i="8"/>
  <c r="N4810" i="8" s="1"/>
  <c r="G4810" i="8"/>
  <c r="M4810" i="8" s="1"/>
  <c r="J4809" i="8"/>
  <c r="G4809" i="8"/>
  <c r="M4809" i="8" s="1"/>
  <c r="J4808" i="8"/>
  <c r="L4808" i="8" s="1"/>
  <c r="G4808" i="8"/>
  <c r="M4808" i="8" s="1"/>
  <c r="L4807" i="8"/>
  <c r="J4807" i="8"/>
  <c r="N4807" i="8" s="1"/>
  <c r="G4807" i="8"/>
  <c r="M4807" i="8" s="1"/>
  <c r="L4806" i="8"/>
  <c r="J4806" i="8"/>
  <c r="N4806" i="8" s="1"/>
  <c r="G4806" i="8"/>
  <c r="M4806" i="8" s="1"/>
  <c r="J4805" i="8"/>
  <c r="L4805" i="8" s="1"/>
  <c r="G4805" i="8"/>
  <c r="M4805" i="8" s="1"/>
  <c r="J4804" i="8"/>
  <c r="L4804" i="8" s="1"/>
  <c r="G4804" i="8"/>
  <c r="M4804" i="8" s="1"/>
  <c r="L4803" i="8"/>
  <c r="J4803" i="8"/>
  <c r="N4803" i="8" s="1"/>
  <c r="G4803" i="8"/>
  <c r="M4803" i="8" s="1"/>
  <c r="L4802" i="8"/>
  <c r="J4802" i="8"/>
  <c r="N4802" i="8" s="1"/>
  <c r="G4802" i="8"/>
  <c r="M4802" i="8" s="1"/>
  <c r="J4801" i="8"/>
  <c r="L4801" i="8" s="1"/>
  <c r="G4801" i="8"/>
  <c r="M4801" i="8" s="1"/>
  <c r="J4800" i="8"/>
  <c r="L4800" i="8" s="1"/>
  <c r="G4800" i="8"/>
  <c r="M4800" i="8" s="1"/>
  <c r="L4799" i="8"/>
  <c r="J4799" i="8"/>
  <c r="N4799" i="8" s="1"/>
  <c r="G4799" i="8"/>
  <c r="M4799" i="8" s="1"/>
  <c r="L4798" i="8"/>
  <c r="J4798" i="8"/>
  <c r="N4798" i="8" s="1"/>
  <c r="G4798" i="8"/>
  <c r="M4798" i="8" s="1"/>
  <c r="J4797" i="8"/>
  <c r="L4797" i="8" s="1"/>
  <c r="G4797" i="8"/>
  <c r="M4797" i="8" s="1"/>
  <c r="J4796" i="8"/>
  <c r="L4796" i="8" s="1"/>
  <c r="G4796" i="8"/>
  <c r="M4796" i="8" s="1"/>
  <c r="L4795" i="8"/>
  <c r="J4795" i="8"/>
  <c r="N4795" i="8" s="1"/>
  <c r="G4795" i="8"/>
  <c r="M4795" i="8" s="1"/>
  <c r="L4794" i="8"/>
  <c r="J4794" i="8"/>
  <c r="N4794" i="8" s="1"/>
  <c r="G4794" i="8"/>
  <c r="M4794" i="8" s="1"/>
  <c r="J4793" i="8"/>
  <c r="G4793" i="8"/>
  <c r="M4793" i="8" s="1"/>
  <c r="J4792" i="8"/>
  <c r="L4792" i="8" s="1"/>
  <c r="G4792" i="8"/>
  <c r="M4792" i="8" s="1"/>
  <c r="L4791" i="8"/>
  <c r="J4791" i="8"/>
  <c r="N4791" i="8" s="1"/>
  <c r="G4791" i="8"/>
  <c r="M4791" i="8" s="1"/>
  <c r="L4790" i="8"/>
  <c r="J4790" i="8"/>
  <c r="N4790" i="8" s="1"/>
  <c r="G4790" i="8"/>
  <c r="M4790" i="8" s="1"/>
  <c r="J4789" i="8"/>
  <c r="L4789" i="8" s="1"/>
  <c r="G4789" i="8"/>
  <c r="M4789" i="8" s="1"/>
  <c r="J4788" i="8"/>
  <c r="L4788" i="8" s="1"/>
  <c r="G4788" i="8"/>
  <c r="M4788" i="8" s="1"/>
  <c r="L4787" i="8"/>
  <c r="J4787" i="8"/>
  <c r="N4787" i="8" s="1"/>
  <c r="G4787" i="8"/>
  <c r="M4787" i="8" s="1"/>
  <c r="L4786" i="8"/>
  <c r="J4786" i="8"/>
  <c r="N4786" i="8" s="1"/>
  <c r="G4786" i="8"/>
  <c r="M4786" i="8" s="1"/>
  <c r="J4785" i="8"/>
  <c r="L4785" i="8" s="1"/>
  <c r="G4785" i="8"/>
  <c r="M4785" i="8" s="1"/>
  <c r="J4784" i="8"/>
  <c r="L4784" i="8" s="1"/>
  <c r="G4784" i="8"/>
  <c r="M4784" i="8" s="1"/>
  <c r="L4783" i="8"/>
  <c r="J4783" i="8"/>
  <c r="N4783" i="8" s="1"/>
  <c r="G4783" i="8"/>
  <c r="M4783" i="8" s="1"/>
  <c r="L4782" i="8"/>
  <c r="J4782" i="8"/>
  <c r="N4782" i="8" s="1"/>
  <c r="G4782" i="8"/>
  <c r="M4782" i="8" s="1"/>
  <c r="J4781" i="8"/>
  <c r="L4781" i="8" s="1"/>
  <c r="G4781" i="8"/>
  <c r="M4781" i="8" s="1"/>
  <c r="J4780" i="8"/>
  <c r="L4780" i="8" s="1"/>
  <c r="G4780" i="8"/>
  <c r="M4780" i="8" s="1"/>
  <c r="L4779" i="8"/>
  <c r="J4779" i="8"/>
  <c r="N4779" i="8" s="1"/>
  <c r="G4779" i="8"/>
  <c r="M4779" i="8" s="1"/>
  <c r="L4778" i="8"/>
  <c r="J4778" i="8"/>
  <c r="N4778" i="8" s="1"/>
  <c r="G4778" i="8"/>
  <c r="M4778" i="8" s="1"/>
  <c r="J4777" i="8"/>
  <c r="G4777" i="8"/>
  <c r="M4777" i="8" s="1"/>
  <c r="J4776" i="8"/>
  <c r="L4776" i="8" s="1"/>
  <c r="G4776" i="8"/>
  <c r="M4776" i="8" s="1"/>
  <c r="L4775" i="8"/>
  <c r="J4775" i="8"/>
  <c r="N4775" i="8" s="1"/>
  <c r="G4775" i="8"/>
  <c r="M4775" i="8" s="1"/>
  <c r="L4774" i="8"/>
  <c r="J4774" i="8"/>
  <c r="N4774" i="8" s="1"/>
  <c r="G4774" i="8"/>
  <c r="M4774" i="8" s="1"/>
  <c r="J4773" i="8"/>
  <c r="L4773" i="8" s="1"/>
  <c r="G4773" i="8"/>
  <c r="M4773" i="8" s="1"/>
  <c r="J4772" i="8"/>
  <c r="L4772" i="8" s="1"/>
  <c r="G4772" i="8"/>
  <c r="M4772" i="8" s="1"/>
  <c r="L4771" i="8"/>
  <c r="J4771" i="8"/>
  <c r="N4771" i="8" s="1"/>
  <c r="G4771" i="8"/>
  <c r="M4771" i="8" s="1"/>
  <c r="L4770" i="8"/>
  <c r="J4770" i="8"/>
  <c r="N4770" i="8" s="1"/>
  <c r="G4770" i="8"/>
  <c r="M4770" i="8" s="1"/>
  <c r="J4769" i="8"/>
  <c r="L4769" i="8" s="1"/>
  <c r="G4769" i="8"/>
  <c r="M4769" i="8" s="1"/>
  <c r="J4768" i="8"/>
  <c r="L4768" i="8" s="1"/>
  <c r="G4768" i="8"/>
  <c r="M4768" i="8" s="1"/>
  <c r="L4767" i="8"/>
  <c r="J4767" i="8"/>
  <c r="N4767" i="8" s="1"/>
  <c r="G4767" i="8"/>
  <c r="M4767" i="8" s="1"/>
  <c r="L4766" i="8"/>
  <c r="J4766" i="8"/>
  <c r="N4766" i="8" s="1"/>
  <c r="G4766" i="8"/>
  <c r="M4766" i="8" s="1"/>
  <c r="J4765" i="8"/>
  <c r="L4765" i="8" s="1"/>
  <c r="G4765" i="8"/>
  <c r="M4765" i="8" s="1"/>
  <c r="J4764" i="8"/>
  <c r="L4764" i="8" s="1"/>
  <c r="G4764" i="8"/>
  <c r="M4764" i="8" s="1"/>
  <c r="L4763" i="8"/>
  <c r="J4763" i="8"/>
  <c r="N4763" i="8" s="1"/>
  <c r="G4763" i="8"/>
  <c r="M4763" i="8" s="1"/>
  <c r="L4762" i="8"/>
  <c r="J4762" i="8"/>
  <c r="N4762" i="8" s="1"/>
  <c r="G4762" i="8"/>
  <c r="M4762" i="8" s="1"/>
  <c r="J4761" i="8"/>
  <c r="G4761" i="8"/>
  <c r="M4761" i="8" s="1"/>
  <c r="J4760" i="8"/>
  <c r="L4760" i="8" s="1"/>
  <c r="G4760" i="8"/>
  <c r="M4760" i="8" s="1"/>
  <c r="L4759" i="8"/>
  <c r="J4759" i="8"/>
  <c r="N4759" i="8" s="1"/>
  <c r="G4759" i="8"/>
  <c r="M4759" i="8" s="1"/>
  <c r="L4758" i="8"/>
  <c r="J4758" i="8"/>
  <c r="N4758" i="8" s="1"/>
  <c r="G4758" i="8"/>
  <c r="M4758" i="8" s="1"/>
  <c r="J4757" i="8"/>
  <c r="L4757" i="8" s="1"/>
  <c r="G4757" i="8"/>
  <c r="M4757" i="8" s="1"/>
  <c r="J4756" i="8"/>
  <c r="L4756" i="8" s="1"/>
  <c r="G4756" i="8"/>
  <c r="M4756" i="8" s="1"/>
  <c r="L4755" i="8"/>
  <c r="J4755" i="8"/>
  <c r="N4755" i="8" s="1"/>
  <c r="G4755" i="8"/>
  <c r="M4755" i="8" s="1"/>
  <c r="L4754" i="8"/>
  <c r="J4754" i="8"/>
  <c r="N4754" i="8" s="1"/>
  <c r="G4754" i="8"/>
  <c r="M4754" i="8" s="1"/>
  <c r="J4753" i="8"/>
  <c r="L4753" i="8" s="1"/>
  <c r="G4753" i="8"/>
  <c r="M4753" i="8" s="1"/>
  <c r="J4752" i="8"/>
  <c r="L4752" i="8" s="1"/>
  <c r="G4752" i="8"/>
  <c r="M4752" i="8" s="1"/>
  <c r="L4751" i="8"/>
  <c r="J4751" i="8"/>
  <c r="N4751" i="8" s="1"/>
  <c r="G4751" i="8"/>
  <c r="M4751" i="8" s="1"/>
  <c r="L4750" i="8"/>
  <c r="J4750" i="8"/>
  <c r="N4750" i="8" s="1"/>
  <c r="G4750" i="8"/>
  <c r="M4750" i="8" s="1"/>
  <c r="J4749" i="8"/>
  <c r="L4749" i="8" s="1"/>
  <c r="G4749" i="8"/>
  <c r="M4749" i="8" s="1"/>
  <c r="J4748" i="8"/>
  <c r="L4748" i="8" s="1"/>
  <c r="G4748" i="8"/>
  <c r="M4748" i="8" s="1"/>
  <c r="L4747" i="8"/>
  <c r="J4747" i="8"/>
  <c r="N4747" i="8" s="1"/>
  <c r="G4747" i="8"/>
  <c r="M4747" i="8" s="1"/>
  <c r="L4746" i="8"/>
  <c r="J4746" i="8"/>
  <c r="N4746" i="8" s="1"/>
  <c r="G4746" i="8"/>
  <c r="M4746" i="8" s="1"/>
  <c r="J4745" i="8"/>
  <c r="G4745" i="8"/>
  <c r="M4745" i="8" s="1"/>
  <c r="J4744" i="8"/>
  <c r="L4744" i="8" s="1"/>
  <c r="G4744" i="8"/>
  <c r="M4744" i="8" s="1"/>
  <c r="L4743" i="8"/>
  <c r="J4743" i="8"/>
  <c r="N4743" i="8" s="1"/>
  <c r="G4743" i="8"/>
  <c r="M4743" i="8" s="1"/>
  <c r="L4742" i="8"/>
  <c r="J4742" i="8"/>
  <c r="N4742" i="8" s="1"/>
  <c r="G4742" i="8"/>
  <c r="M4742" i="8" s="1"/>
  <c r="J4741" i="8"/>
  <c r="L4741" i="8" s="1"/>
  <c r="G4741" i="8"/>
  <c r="M4741" i="8" s="1"/>
  <c r="J4740" i="8"/>
  <c r="L4740" i="8" s="1"/>
  <c r="G4740" i="8"/>
  <c r="M4740" i="8" s="1"/>
  <c r="L4739" i="8"/>
  <c r="J4739" i="8"/>
  <c r="N4739" i="8" s="1"/>
  <c r="G4739" i="8"/>
  <c r="M4739" i="8" s="1"/>
  <c r="L4738" i="8"/>
  <c r="J4738" i="8"/>
  <c r="N4738" i="8" s="1"/>
  <c r="G4738" i="8"/>
  <c r="M4738" i="8" s="1"/>
  <c r="J4737" i="8"/>
  <c r="L4737" i="8" s="1"/>
  <c r="G4737" i="8"/>
  <c r="M4737" i="8" s="1"/>
  <c r="J4736" i="8"/>
  <c r="L4736" i="8" s="1"/>
  <c r="G4736" i="8"/>
  <c r="M4736" i="8" s="1"/>
  <c r="L4735" i="8"/>
  <c r="J4735" i="8"/>
  <c r="N4735" i="8" s="1"/>
  <c r="G4735" i="8"/>
  <c r="M4735" i="8" s="1"/>
  <c r="L4734" i="8"/>
  <c r="J4734" i="8"/>
  <c r="N4734" i="8" s="1"/>
  <c r="G4734" i="8"/>
  <c r="M4734" i="8" s="1"/>
  <c r="J4733" i="8"/>
  <c r="L4733" i="8" s="1"/>
  <c r="G4733" i="8"/>
  <c r="M4733" i="8" s="1"/>
  <c r="J4732" i="8"/>
  <c r="L4732" i="8" s="1"/>
  <c r="G4732" i="8"/>
  <c r="M4732" i="8" s="1"/>
  <c r="L4731" i="8"/>
  <c r="J4731" i="8"/>
  <c r="N4731" i="8" s="1"/>
  <c r="G4731" i="8"/>
  <c r="M4731" i="8" s="1"/>
  <c r="L4730" i="8"/>
  <c r="J4730" i="8"/>
  <c r="N4730" i="8" s="1"/>
  <c r="G4730" i="8"/>
  <c r="M4730" i="8" s="1"/>
  <c r="J4729" i="8"/>
  <c r="G4729" i="8"/>
  <c r="M4729" i="8" s="1"/>
  <c r="J4728" i="8"/>
  <c r="L4728" i="8" s="1"/>
  <c r="G4728" i="8"/>
  <c r="M4728" i="8" s="1"/>
  <c r="L4727" i="8"/>
  <c r="J4727" i="8"/>
  <c r="N4727" i="8" s="1"/>
  <c r="G4727" i="8"/>
  <c r="M4727" i="8" s="1"/>
  <c r="L4726" i="8"/>
  <c r="J4726" i="8"/>
  <c r="N4726" i="8" s="1"/>
  <c r="G4726" i="8"/>
  <c r="M4726" i="8" s="1"/>
  <c r="J4725" i="8"/>
  <c r="L4725" i="8" s="1"/>
  <c r="G4725" i="8"/>
  <c r="M4725" i="8" s="1"/>
  <c r="J4724" i="8"/>
  <c r="L4724" i="8" s="1"/>
  <c r="G4724" i="8"/>
  <c r="M4724" i="8" s="1"/>
  <c r="L4723" i="8"/>
  <c r="J4723" i="8"/>
  <c r="N4723" i="8" s="1"/>
  <c r="G4723" i="8"/>
  <c r="M4723" i="8" s="1"/>
  <c r="L4722" i="8"/>
  <c r="J4722" i="8"/>
  <c r="N4722" i="8" s="1"/>
  <c r="G4722" i="8"/>
  <c r="M4722" i="8" s="1"/>
  <c r="J4721" i="8"/>
  <c r="L4721" i="8" s="1"/>
  <c r="G4721" i="8"/>
  <c r="M4721" i="8" s="1"/>
  <c r="J4720" i="8"/>
  <c r="L4720" i="8" s="1"/>
  <c r="G4720" i="8"/>
  <c r="M4720" i="8" s="1"/>
  <c r="L4719" i="8"/>
  <c r="J4719" i="8"/>
  <c r="N4719" i="8" s="1"/>
  <c r="G4719" i="8"/>
  <c r="M4719" i="8" s="1"/>
  <c r="L4718" i="8"/>
  <c r="J4718" i="8"/>
  <c r="N4718" i="8" s="1"/>
  <c r="G4718" i="8"/>
  <c r="M4718" i="8" s="1"/>
  <c r="J4717" i="8"/>
  <c r="L4717" i="8" s="1"/>
  <c r="G4717" i="8"/>
  <c r="M4717" i="8" s="1"/>
  <c r="J4716" i="8"/>
  <c r="L4716" i="8" s="1"/>
  <c r="G4716" i="8"/>
  <c r="M4716" i="8" s="1"/>
  <c r="L4715" i="8"/>
  <c r="J4715" i="8"/>
  <c r="N4715" i="8" s="1"/>
  <c r="G4715" i="8"/>
  <c r="M4715" i="8" s="1"/>
  <c r="L4714" i="8"/>
  <c r="J4714" i="8"/>
  <c r="N4714" i="8" s="1"/>
  <c r="G4714" i="8"/>
  <c r="M4714" i="8" s="1"/>
  <c r="J4713" i="8"/>
  <c r="G4713" i="8"/>
  <c r="M4713" i="8" s="1"/>
  <c r="J4712" i="8"/>
  <c r="L4712" i="8" s="1"/>
  <c r="G4712" i="8"/>
  <c r="M4712" i="8" s="1"/>
  <c r="L4711" i="8"/>
  <c r="J4711" i="8"/>
  <c r="N4711" i="8" s="1"/>
  <c r="G4711" i="8"/>
  <c r="M4711" i="8" s="1"/>
  <c r="L4710" i="8"/>
  <c r="J4710" i="8"/>
  <c r="N4710" i="8" s="1"/>
  <c r="G4710" i="8"/>
  <c r="M4710" i="8" s="1"/>
  <c r="J4709" i="8"/>
  <c r="L4709" i="8" s="1"/>
  <c r="G4709" i="8"/>
  <c r="M4709" i="8" s="1"/>
  <c r="J4708" i="8"/>
  <c r="L4708" i="8" s="1"/>
  <c r="G4708" i="8"/>
  <c r="M4708" i="8" s="1"/>
  <c r="L4707" i="8"/>
  <c r="J4707" i="8"/>
  <c r="N4707" i="8" s="1"/>
  <c r="G4707" i="8"/>
  <c r="M4707" i="8" s="1"/>
  <c r="L4706" i="8"/>
  <c r="J4706" i="8"/>
  <c r="N4706" i="8" s="1"/>
  <c r="G4706" i="8"/>
  <c r="M4706" i="8" s="1"/>
  <c r="J4705" i="8"/>
  <c r="L4705" i="8" s="1"/>
  <c r="G4705" i="8"/>
  <c r="M4705" i="8" s="1"/>
  <c r="J4704" i="8"/>
  <c r="L4704" i="8" s="1"/>
  <c r="G4704" i="8"/>
  <c r="M4704" i="8" s="1"/>
  <c r="L4703" i="8"/>
  <c r="J4703" i="8"/>
  <c r="N4703" i="8" s="1"/>
  <c r="G4703" i="8"/>
  <c r="M4703" i="8" s="1"/>
  <c r="L4702" i="8"/>
  <c r="J4702" i="8"/>
  <c r="N4702" i="8" s="1"/>
  <c r="G4702" i="8"/>
  <c r="M4702" i="8" s="1"/>
  <c r="J4701" i="8"/>
  <c r="L4701" i="8" s="1"/>
  <c r="G4701" i="8"/>
  <c r="M4701" i="8" s="1"/>
  <c r="J4700" i="8"/>
  <c r="L4700" i="8" s="1"/>
  <c r="G4700" i="8"/>
  <c r="M4700" i="8" s="1"/>
  <c r="L4699" i="8"/>
  <c r="J4699" i="8"/>
  <c r="N4699" i="8" s="1"/>
  <c r="G4699" i="8"/>
  <c r="M4699" i="8" s="1"/>
  <c r="L4698" i="8"/>
  <c r="J4698" i="8"/>
  <c r="N4698" i="8" s="1"/>
  <c r="G4698" i="8"/>
  <c r="M4698" i="8" s="1"/>
  <c r="J4697" i="8"/>
  <c r="G4697" i="8"/>
  <c r="M4697" i="8" s="1"/>
  <c r="J4696" i="8"/>
  <c r="L4696" i="8" s="1"/>
  <c r="G4696" i="8"/>
  <c r="M4696" i="8" s="1"/>
  <c r="L4695" i="8"/>
  <c r="J4695" i="8"/>
  <c r="N4695" i="8" s="1"/>
  <c r="G4695" i="8"/>
  <c r="M4695" i="8" s="1"/>
  <c r="L4694" i="8"/>
  <c r="J4694" i="8"/>
  <c r="N4694" i="8" s="1"/>
  <c r="G4694" i="8"/>
  <c r="M4694" i="8" s="1"/>
  <c r="J4693" i="8"/>
  <c r="L4693" i="8" s="1"/>
  <c r="G4693" i="8"/>
  <c r="M4693" i="8" s="1"/>
  <c r="J4692" i="8"/>
  <c r="L4692" i="8" s="1"/>
  <c r="G4692" i="8"/>
  <c r="M4692" i="8" s="1"/>
  <c r="L4691" i="8"/>
  <c r="J4691" i="8"/>
  <c r="N4691" i="8" s="1"/>
  <c r="G4691" i="8"/>
  <c r="M4691" i="8" s="1"/>
  <c r="L4690" i="8"/>
  <c r="J4690" i="8"/>
  <c r="N4690" i="8" s="1"/>
  <c r="G4690" i="8"/>
  <c r="M4690" i="8" s="1"/>
  <c r="J4689" i="8"/>
  <c r="L4689" i="8" s="1"/>
  <c r="G4689" i="8"/>
  <c r="M4689" i="8" s="1"/>
  <c r="J4688" i="8"/>
  <c r="L4688" i="8" s="1"/>
  <c r="G4688" i="8"/>
  <c r="M4688" i="8" s="1"/>
  <c r="L4687" i="8"/>
  <c r="J4687" i="8"/>
  <c r="N4687" i="8" s="1"/>
  <c r="G4687" i="8"/>
  <c r="M4687" i="8" s="1"/>
  <c r="L4686" i="8"/>
  <c r="J4686" i="8"/>
  <c r="N4686" i="8" s="1"/>
  <c r="G4686" i="8"/>
  <c r="M4686" i="8" s="1"/>
  <c r="J4685" i="8"/>
  <c r="L4685" i="8" s="1"/>
  <c r="G4685" i="8"/>
  <c r="M4685" i="8" s="1"/>
  <c r="J4684" i="8"/>
  <c r="L4684" i="8" s="1"/>
  <c r="G4684" i="8"/>
  <c r="M4684" i="8" s="1"/>
  <c r="L4683" i="8"/>
  <c r="J4683" i="8"/>
  <c r="N4683" i="8" s="1"/>
  <c r="G4683" i="8"/>
  <c r="M4683" i="8" s="1"/>
  <c r="L4682" i="8"/>
  <c r="J4682" i="8"/>
  <c r="N4682" i="8" s="1"/>
  <c r="G4682" i="8"/>
  <c r="M4682" i="8" s="1"/>
  <c r="J4681" i="8"/>
  <c r="G4681" i="8"/>
  <c r="M4681" i="8" s="1"/>
  <c r="J4680" i="8"/>
  <c r="L4680" i="8" s="1"/>
  <c r="G4680" i="8"/>
  <c r="M4680" i="8" s="1"/>
  <c r="L4679" i="8"/>
  <c r="J4679" i="8"/>
  <c r="N4679" i="8" s="1"/>
  <c r="G4679" i="8"/>
  <c r="M4679" i="8" s="1"/>
  <c r="L4678" i="8"/>
  <c r="J4678" i="8"/>
  <c r="N4678" i="8" s="1"/>
  <c r="G4678" i="8"/>
  <c r="M4678" i="8" s="1"/>
  <c r="J4677" i="8"/>
  <c r="L4677" i="8" s="1"/>
  <c r="G4677" i="8"/>
  <c r="M4677" i="8" s="1"/>
  <c r="J4676" i="8"/>
  <c r="L4676" i="8" s="1"/>
  <c r="G4676" i="8"/>
  <c r="M4676" i="8" s="1"/>
  <c r="L4675" i="8"/>
  <c r="J4675" i="8"/>
  <c r="N4675" i="8" s="1"/>
  <c r="G4675" i="8"/>
  <c r="M4675" i="8" s="1"/>
  <c r="L4674" i="8"/>
  <c r="J4674" i="8"/>
  <c r="N4674" i="8" s="1"/>
  <c r="G4674" i="8"/>
  <c r="M4674" i="8" s="1"/>
  <c r="J4673" i="8"/>
  <c r="L4673" i="8" s="1"/>
  <c r="G4673" i="8"/>
  <c r="M4673" i="8" s="1"/>
  <c r="J4672" i="8"/>
  <c r="L4672" i="8" s="1"/>
  <c r="G4672" i="8"/>
  <c r="M4672" i="8" s="1"/>
  <c r="L4671" i="8"/>
  <c r="J4671" i="8"/>
  <c r="N4671" i="8" s="1"/>
  <c r="G4671" i="8"/>
  <c r="M4671" i="8" s="1"/>
  <c r="L4670" i="8"/>
  <c r="J4670" i="8"/>
  <c r="N4670" i="8" s="1"/>
  <c r="G4670" i="8"/>
  <c r="M4670" i="8" s="1"/>
  <c r="J4669" i="8"/>
  <c r="L4669" i="8" s="1"/>
  <c r="G4669" i="8"/>
  <c r="M4669" i="8" s="1"/>
  <c r="J4668" i="8"/>
  <c r="L4668" i="8" s="1"/>
  <c r="G4668" i="8"/>
  <c r="M4668" i="8" s="1"/>
  <c r="L4667" i="8"/>
  <c r="J4667" i="8"/>
  <c r="N4667" i="8" s="1"/>
  <c r="G4667" i="8"/>
  <c r="M4667" i="8" s="1"/>
  <c r="L4666" i="8"/>
  <c r="J4666" i="8"/>
  <c r="N4666" i="8" s="1"/>
  <c r="G4666" i="8"/>
  <c r="M4666" i="8" s="1"/>
  <c r="J4665" i="8"/>
  <c r="G4665" i="8"/>
  <c r="M4665" i="8" s="1"/>
  <c r="J4664" i="8"/>
  <c r="L4664" i="8" s="1"/>
  <c r="G4664" i="8"/>
  <c r="M4664" i="8" s="1"/>
  <c r="J4663" i="8"/>
  <c r="N4663" i="8" s="1"/>
  <c r="G4663" i="8"/>
  <c r="M4663" i="8" s="1"/>
  <c r="J4662" i="8"/>
  <c r="G4662" i="8"/>
  <c r="M4662" i="8" s="1"/>
  <c r="J4661" i="8"/>
  <c r="G4661" i="8"/>
  <c r="M4661" i="8" s="1"/>
  <c r="L4660" i="8"/>
  <c r="J4660" i="8"/>
  <c r="N4660" i="8" s="1"/>
  <c r="G4660" i="8"/>
  <c r="M4660" i="8" s="1"/>
  <c r="J4659" i="8"/>
  <c r="G4659" i="8"/>
  <c r="M4659" i="8" s="1"/>
  <c r="J4658" i="8"/>
  <c r="N4658" i="8" s="1"/>
  <c r="G4658" i="8"/>
  <c r="M4658" i="8" s="1"/>
  <c r="L4657" i="8"/>
  <c r="J4657" i="8"/>
  <c r="G4657" i="8"/>
  <c r="M4657" i="8" s="1"/>
  <c r="L4656" i="8"/>
  <c r="J4656" i="8"/>
  <c r="N4656" i="8" s="1"/>
  <c r="G4656" i="8"/>
  <c r="M4656" i="8" s="1"/>
  <c r="J4655" i="8"/>
  <c r="G4655" i="8"/>
  <c r="M4655" i="8" s="1"/>
  <c r="J4654" i="8"/>
  <c r="N4654" i="8" s="1"/>
  <c r="G4654" i="8"/>
  <c r="M4654" i="8" s="1"/>
  <c r="L4653" i="8"/>
  <c r="J4653" i="8"/>
  <c r="G4653" i="8"/>
  <c r="M4653" i="8" s="1"/>
  <c r="L4652" i="8"/>
  <c r="J4652" i="8"/>
  <c r="N4652" i="8" s="1"/>
  <c r="G4652" i="8"/>
  <c r="M4652" i="8" s="1"/>
  <c r="J4651" i="8"/>
  <c r="G4651" i="8"/>
  <c r="M4651" i="8" s="1"/>
  <c r="J4650" i="8"/>
  <c r="N4650" i="8" s="1"/>
  <c r="G4650" i="8"/>
  <c r="M4650" i="8" s="1"/>
  <c r="L4649" i="8"/>
  <c r="J4649" i="8"/>
  <c r="G4649" i="8"/>
  <c r="M4649" i="8" s="1"/>
  <c r="L4648" i="8"/>
  <c r="J4648" i="8"/>
  <c r="N4648" i="8" s="1"/>
  <c r="G4648" i="8"/>
  <c r="M4648" i="8" s="1"/>
  <c r="J4647" i="8"/>
  <c r="G4647" i="8"/>
  <c r="M4647" i="8" s="1"/>
  <c r="J4646" i="8"/>
  <c r="N4646" i="8" s="1"/>
  <c r="G4646" i="8"/>
  <c r="M4646" i="8" s="1"/>
  <c r="L4645" i="8"/>
  <c r="J4645" i="8"/>
  <c r="G4645" i="8"/>
  <c r="M4645" i="8" s="1"/>
  <c r="L4644" i="8"/>
  <c r="J4644" i="8"/>
  <c r="N4644" i="8" s="1"/>
  <c r="G4644" i="8"/>
  <c r="M4644" i="8" s="1"/>
  <c r="J4643" i="8"/>
  <c r="G4643" i="8"/>
  <c r="M4643" i="8" s="1"/>
  <c r="J4642" i="8"/>
  <c r="N4642" i="8" s="1"/>
  <c r="G4642" i="8"/>
  <c r="M4642" i="8" s="1"/>
  <c r="L4641" i="8"/>
  <c r="J4641" i="8"/>
  <c r="G4641" i="8"/>
  <c r="M4641" i="8" s="1"/>
  <c r="L4640" i="8"/>
  <c r="J4640" i="8"/>
  <c r="N4640" i="8" s="1"/>
  <c r="G4640" i="8"/>
  <c r="M4640" i="8" s="1"/>
  <c r="J4639" i="8"/>
  <c r="G4639" i="8"/>
  <c r="M4639" i="8" s="1"/>
  <c r="J4638" i="8"/>
  <c r="N4638" i="8" s="1"/>
  <c r="G4638" i="8"/>
  <c r="M4638" i="8" s="1"/>
  <c r="L4637" i="8"/>
  <c r="J4637" i="8"/>
  <c r="G4637" i="8"/>
  <c r="M4637" i="8" s="1"/>
  <c r="L4636" i="8"/>
  <c r="J4636" i="8"/>
  <c r="N4636" i="8" s="1"/>
  <c r="G4636" i="8"/>
  <c r="M4636" i="8" s="1"/>
  <c r="J4635" i="8"/>
  <c r="G4635" i="8"/>
  <c r="M4635" i="8" s="1"/>
  <c r="J4634" i="8"/>
  <c r="N4634" i="8" s="1"/>
  <c r="G4634" i="8"/>
  <c r="M4634" i="8" s="1"/>
  <c r="L4633" i="8"/>
  <c r="J4633" i="8"/>
  <c r="G4633" i="8"/>
  <c r="M4633" i="8" s="1"/>
  <c r="L4632" i="8"/>
  <c r="J4632" i="8"/>
  <c r="N4632" i="8" s="1"/>
  <c r="G4632" i="8"/>
  <c r="M4632" i="8" s="1"/>
  <c r="J4631" i="8"/>
  <c r="G4631" i="8"/>
  <c r="M4631" i="8" s="1"/>
  <c r="J4630" i="8"/>
  <c r="N4630" i="8" s="1"/>
  <c r="G4630" i="8"/>
  <c r="M4630" i="8" s="1"/>
  <c r="L4629" i="8"/>
  <c r="J4629" i="8"/>
  <c r="G4629" i="8"/>
  <c r="M4629" i="8" s="1"/>
  <c r="L4628" i="8"/>
  <c r="J4628" i="8"/>
  <c r="N4628" i="8" s="1"/>
  <c r="G4628" i="8"/>
  <c r="M4628" i="8" s="1"/>
  <c r="J4627" i="8"/>
  <c r="G4627" i="8"/>
  <c r="M4627" i="8" s="1"/>
  <c r="J4626" i="8"/>
  <c r="N4626" i="8" s="1"/>
  <c r="G4626" i="8"/>
  <c r="M4626" i="8" s="1"/>
  <c r="L4625" i="8"/>
  <c r="J4625" i="8"/>
  <c r="G4625" i="8"/>
  <c r="M4625" i="8" s="1"/>
  <c r="L4624" i="8"/>
  <c r="J4624" i="8"/>
  <c r="N4624" i="8" s="1"/>
  <c r="G4624" i="8"/>
  <c r="M4624" i="8" s="1"/>
  <c r="J4623" i="8"/>
  <c r="G4623" i="8"/>
  <c r="M4623" i="8" s="1"/>
  <c r="J4622" i="8"/>
  <c r="N4622" i="8" s="1"/>
  <c r="G4622" i="8"/>
  <c r="M4622" i="8" s="1"/>
  <c r="L4621" i="8"/>
  <c r="J4621" i="8"/>
  <c r="G4621" i="8"/>
  <c r="M4621" i="8" s="1"/>
  <c r="L4620" i="8"/>
  <c r="J4620" i="8"/>
  <c r="N4620" i="8" s="1"/>
  <c r="G4620" i="8"/>
  <c r="M4620" i="8" s="1"/>
  <c r="J4619" i="8"/>
  <c r="G4619" i="8"/>
  <c r="M4619" i="8" s="1"/>
  <c r="J4618" i="8"/>
  <c r="N4618" i="8" s="1"/>
  <c r="G4618" i="8"/>
  <c r="M4618" i="8" s="1"/>
  <c r="L4617" i="8"/>
  <c r="J4617" i="8"/>
  <c r="G4617" i="8"/>
  <c r="M4617" i="8" s="1"/>
  <c r="L4616" i="8"/>
  <c r="J4616" i="8"/>
  <c r="N4616" i="8" s="1"/>
  <c r="G4616" i="8"/>
  <c r="M4616" i="8" s="1"/>
  <c r="J4615" i="8"/>
  <c r="G4615" i="8"/>
  <c r="M4615" i="8" s="1"/>
  <c r="J4614" i="8"/>
  <c r="N4614" i="8" s="1"/>
  <c r="G4614" i="8"/>
  <c r="M4614" i="8" s="1"/>
  <c r="L4613" i="8"/>
  <c r="J4613" i="8"/>
  <c r="G4613" i="8"/>
  <c r="M4613" i="8" s="1"/>
  <c r="L4612" i="8"/>
  <c r="J4612" i="8"/>
  <c r="N4612" i="8" s="1"/>
  <c r="G4612" i="8"/>
  <c r="M4612" i="8" s="1"/>
  <c r="J4611" i="8"/>
  <c r="G4611" i="8"/>
  <c r="M4611" i="8" s="1"/>
  <c r="J4610" i="8"/>
  <c r="N4610" i="8" s="1"/>
  <c r="G4610" i="8"/>
  <c r="M4610" i="8" s="1"/>
  <c r="L4609" i="8"/>
  <c r="J4609" i="8"/>
  <c r="G4609" i="8"/>
  <c r="M4609" i="8" s="1"/>
  <c r="L4608" i="8"/>
  <c r="J4608" i="8"/>
  <c r="N4608" i="8" s="1"/>
  <c r="G4608" i="8"/>
  <c r="M4608" i="8" s="1"/>
  <c r="J4607" i="8"/>
  <c r="G4607" i="8"/>
  <c r="M4607" i="8" s="1"/>
  <c r="J4606" i="8"/>
  <c r="N4606" i="8" s="1"/>
  <c r="G4606" i="8"/>
  <c r="M4606" i="8" s="1"/>
  <c r="L4605" i="8"/>
  <c r="J4605" i="8"/>
  <c r="G4605" i="8"/>
  <c r="M4605" i="8" s="1"/>
  <c r="L4604" i="8"/>
  <c r="J4604" i="8"/>
  <c r="N4604" i="8" s="1"/>
  <c r="G4604" i="8"/>
  <c r="M4604" i="8" s="1"/>
  <c r="J4603" i="8"/>
  <c r="G4603" i="8"/>
  <c r="M4603" i="8" s="1"/>
  <c r="J4602" i="8"/>
  <c r="N4602" i="8" s="1"/>
  <c r="G4602" i="8"/>
  <c r="M4602" i="8" s="1"/>
  <c r="L4601" i="8"/>
  <c r="J4601" i="8"/>
  <c r="G4601" i="8"/>
  <c r="M4601" i="8" s="1"/>
  <c r="L4600" i="8"/>
  <c r="J4600" i="8"/>
  <c r="N4600" i="8" s="1"/>
  <c r="G4600" i="8"/>
  <c r="M4600" i="8" s="1"/>
  <c r="J4599" i="8"/>
  <c r="G4599" i="8"/>
  <c r="M4599" i="8" s="1"/>
  <c r="J4598" i="8"/>
  <c r="N4598" i="8" s="1"/>
  <c r="G4598" i="8"/>
  <c r="M4598" i="8" s="1"/>
  <c r="L4597" i="8"/>
  <c r="J4597" i="8"/>
  <c r="G4597" i="8"/>
  <c r="M4597" i="8" s="1"/>
  <c r="L4596" i="8"/>
  <c r="J4596" i="8"/>
  <c r="N4596" i="8" s="1"/>
  <c r="G4596" i="8"/>
  <c r="M4596" i="8" s="1"/>
  <c r="J4595" i="8"/>
  <c r="G4595" i="8"/>
  <c r="M4595" i="8" s="1"/>
  <c r="J4594" i="8"/>
  <c r="N4594" i="8" s="1"/>
  <c r="G4594" i="8"/>
  <c r="M4594" i="8" s="1"/>
  <c r="L4593" i="8"/>
  <c r="J4593" i="8"/>
  <c r="G4593" i="8"/>
  <c r="M4593" i="8" s="1"/>
  <c r="L4592" i="8"/>
  <c r="J4592" i="8"/>
  <c r="N4592" i="8" s="1"/>
  <c r="G4592" i="8"/>
  <c r="M4592" i="8" s="1"/>
  <c r="J4591" i="8"/>
  <c r="G4591" i="8"/>
  <c r="M4591" i="8" s="1"/>
  <c r="J4590" i="8"/>
  <c r="N4590" i="8" s="1"/>
  <c r="G4590" i="8"/>
  <c r="M4590" i="8" s="1"/>
  <c r="L4589" i="8"/>
  <c r="J4589" i="8"/>
  <c r="G4589" i="8"/>
  <c r="M4589" i="8" s="1"/>
  <c r="L4588" i="8"/>
  <c r="J4588" i="8"/>
  <c r="N4588" i="8" s="1"/>
  <c r="G4588" i="8"/>
  <c r="M4588" i="8" s="1"/>
  <c r="J4587" i="8"/>
  <c r="G4587" i="8"/>
  <c r="M4587" i="8" s="1"/>
  <c r="J4586" i="8"/>
  <c r="N4586" i="8" s="1"/>
  <c r="G4586" i="8"/>
  <c r="M4586" i="8" s="1"/>
  <c r="L4585" i="8"/>
  <c r="J4585" i="8"/>
  <c r="G4585" i="8"/>
  <c r="M4585" i="8" s="1"/>
  <c r="L4584" i="8"/>
  <c r="J4584" i="8"/>
  <c r="N4584" i="8" s="1"/>
  <c r="G4584" i="8"/>
  <c r="M4584" i="8" s="1"/>
  <c r="J4583" i="8"/>
  <c r="G4583" i="8"/>
  <c r="M4583" i="8" s="1"/>
  <c r="J4582" i="8"/>
  <c r="N4582" i="8" s="1"/>
  <c r="G4582" i="8"/>
  <c r="M4582" i="8" s="1"/>
  <c r="L4581" i="8"/>
  <c r="J4581" i="8"/>
  <c r="G4581" i="8"/>
  <c r="M4581" i="8" s="1"/>
  <c r="L4580" i="8"/>
  <c r="J4580" i="8"/>
  <c r="N4580" i="8" s="1"/>
  <c r="G4580" i="8"/>
  <c r="M4580" i="8" s="1"/>
  <c r="J4579" i="8"/>
  <c r="G4579" i="8"/>
  <c r="M4579" i="8" s="1"/>
  <c r="J4578" i="8"/>
  <c r="N4578" i="8" s="1"/>
  <c r="G4578" i="8"/>
  <c r="M4578" i="8" s="1"/>
  <c r="L4577" i="8"/>
  <c r="J4577" i="8"/>
  <c r="G4577" i="8"/>
  <c r="M4577" i="8" s="1"/>
  <c r="L4576" i="8"/>
  <c r="J4576" i="8"/>
  <c r="N4576" i="8" s="1"/>
  <c r="G4576" i="8"/>
  <c r="M4576" i="8" s="1"/>
  <c r="J4575" i="8"/>
  <c r="G4575" i="8"/>
  <c r="M4575" i="8" s="1"/>
  <c r="L4574" i="8"/>
  <c r="J4574" i="8"/>
  <c r="N4574" i="8" s="1"/>
  <c r="G4574" i="8"/>
  <c r="M4574" i="8" s="1"/>
  <c r="L4573" i="8"/>
  <c r="J4573" i="8"/>
  <c r="G4573" i="8"/>
  <c r="M4573" i="8" s="1"/>
  <c r="L4572" i="8"/>
  <c r="J4572" i="8"/>
  <c r="N4572" i="8" s="1"/>
  <c r="G4572" i="8"/>
  <c r="M4572" i="8" s="1"/>
  <c r="J4571" i="8"/>
  <c r="G4571" i="8"/>
  <c r="M4571" i="8" s="1"/>
  <c r="J4570" i="8"/>
  <c r="N4570" i="8" s="1"/>
  <c r="G4570" i="8"/>
  <c r="M4570" i="8" s="1"/>
  <c r="L4569" i="8"/>
  <c r="J4569" i="8"/>
  <c r="G4569" i="8"/>
  <c r="M4569" i="8" s="1"/>
  <c r="L4568" i="8"/>
  <c r="J4568" i="8"/>
  <c r="N4568" i="8" s="1"/>
  <c r="G4568" i="8"/>
  <c r="M4568" i="8" s="1"/>
  <c r="J4567" i="8"/>
  <c r="G4567" i="8"/>
  <c r="M4567" i="8" s="1"/>
  <c r="J4566" i="8"/>
  <c r="N4566" i="8" s="1"/>
  <c r="G4566" i="8"/>
  <c r="M4566" i="8" s="1"/>
  <c r="L4565" i="8"/>
  <c r="J4565" i="8"/>
  <c r="G4565" i="8"/>
  <c r="M4565" i="8" s="1"/>
  <c r="L4564" i="8"/>
  <c r="J4564" i="8"/>
  <c r="N4564" i="8" s="1"/>
  <c r="G4564" i="8"/>
  <c r="M4564" i="8" s="1"/>
  <c r="J4563" i="8"/>
  <c r="G4563" i="8"/>
  <c r="M4563" i="8" s="1"/>
  <c r="J4562" i="8"/>
  <c r="N4562" i="8" s="1"/>
  <c r="G4562" i="8"/>
  <c r="M4562" i="8" s="1"/>
  <c r="L4561" i="8"/>
  <c r="J4561" i="8"/>
  <c r="G4561" i="8"/>
  <c r="M4561" i="8" s="1"/>
  <c r="L4560" i="8"/>
  <c r="J4560" i="8"/>
  <c r="N4560" i="8" s="1"/>
  <c r="G4560" i="8"/>
  <c r="M4560" i="8" s="1"/>
  <c r="J4559" i="8"/>
  <c r="G4559" i="8"/>
  <c r="M4559" i="8" s="1"/>
  <c r="L4558" i="8"/>
  <c r="J4558" i="8"/>
  <c r="N4558" i="8" s="1"/>
  <c r="G4558" i="8"/>
  <c r="M4558" i="8" s="1"/>
  <c r="L4557" i="8"/>
  <c r="J4557" i="8"/>
  <c r="G4557" i="8"/>
  <c r="M4557" i="8" s="1"/>
  <c r="L4556" i="8"/>
  <c r="J4556" i="8"/>
  <c r="N4556" i="8" s="1"/>
  <c r="G4556" i="8"/>
  <c r="M4556" i="8" s="1"/>
  <c r="J4555" i="8"/>
  <c r="G4555" i="8"/>
  <c r="M4555" i="8" s="1"/>
  <c r="L4554" i="8"/>
  <c r="J4554" i="8"/>
  <c r="N4554" i="8" s="1"/>
  <c r="G4554" i="8"/>
  <c r="M4554" i="8" s="1"/>
  <c r="L4553" i="8"/>
  <c r="J4553" i="8"/>
  <c r="G4553" i="8"/>
  <c r="M4553" i="8" s="1"/>
  <c r="L4552" i="8"/>
  <c r="J4552" i="8"/>
  <c r="N4552" i="8" s="1"/>
  <c r="G4552" i="8"/>
  <c r="M4552" i="8" s="1"/>
  <c r="J4551" i="8"/>
  <c r="G4551" i="8"/>
  <c r="M4551" i="8" s="1"/>
  <c r="J4550" i="8"/>
  <c r="N4550" i="8" s="1"/>
  <c r="G4550" i="8"/>
  <c r="M4550" i="8" s="1"/>
  <c r="L4549" i="8"/>
  <c r="J4549" i="8"/>
  <c r="G4549" i="8"/>
  <c r="M4549" i="8" s="1"/>
  <c r="L4548" i="8"/>
  <c r="J4548" i="8"/>
  <c r="N4548" i="8" s="1"/>
  <c r="G4548" i="8"/>
  <c r="M4548" i="8" s="1"/>
  <c r="J4547" i="8"/>
  <c r="G4547" i="8"/>
  <c r="M4547" i="8" s="1"/>
  <c r="L4546" i="8"/>
  <c r="J4546" i="8"/>
  <c r="N4546" i="8" s="1"/>
  <c r="G4546" i="8"/>
  <c r="M4546" i="8" s="1"/>
  <c r="L4545" i="8"/>
  <c r="J4545" i="8"/>
  <c r="G4545" i="8"/>
  <c r="M4545" i="8" s="1"/>
  <c r="L4544" i="8"/>
  <c r="J4544" i="8"/>
  <c r="N4544" i="8" s="1"/>
  <c r="G4544" i="8"/>
  <c r="M4544" i="8" s="1"/>
  <c r="J4543" i="8"/>
  <c r="G4543" i="8"/>
  <c r="M4543" i="8" s="1"/>
  <c r="J4542" i="8"/>
  <c r="N4542" i="8" s="1"/>
  <c r="G4542" i="8"/>
  <c r="M4542" i="8" s="1"/>
  <c r="L4541" i="8"/>
  <c r="J4541" i="8"/>
  <c r="G4541" i="8"/>
  <c r="M4541" i="8" s="1"/>
  <c r="L4540" i="8"/>
  <c r="J4540" i="8"/>
  <c r="N4540" i="8" s="1"/>
  <c r="G4540" i="8"/>
  <c r="M4540" i="8" s="1"/>
  <c r="J4539" i="8"/>
  <c r="G4539" i="8"/>
  <c r="M4539" i="8" s="1"/>
  <c r="J4538" i="8"/>
  <c r="N4538" i="8" s="1"/>
  <c r="G4538" i="8"/>
  <c r="M4538" i="8" s="1"/>
  <c r="L4537" i="8"/>
  <c r="J4537" i="8"/>
  <c r="G4537" i="8"/>
  <c r="M4537" i="8" s="1"/>
  <c r="L4536" i="8"/>
  <c r="J4536" i="8"/>
  <c r="N4536" i="8" s="1"/>
  <c r="G4536" i="8"/>
  <c r="M4536" i="8" s="1"/>
  <c r="J4535" i="8"/>
  <c r="G4535" i="8"/>
  <c r="M4535" i="8" s="1"/>
  <c r="L4534" i="8"/>
  <c r="J4534" i="8"/>
  <c r="N4534" i="8" s="1"/>
  <c r="G4534" i="8"/>
  <c r="M4534" i="8" s="1"/>
  <c r="L4533" i="8"/>
  <c r="J4533" i="8"/>
  <c r="G4533" i="8"/>
  <c r="M4533" i="8" s="1"/>
  <c r="L4532" i="8"/>
  <c r="J4532" i="8"/>
  <c r="N4532" i="8" s="1"/>
  <c r="G4532" i="8"/>
  <c r="M4532" i="8" s="1"/>
  <c r="J4531" i="8"/>
  <c r="G4531" i="8"/>
  <c r="M4531" i="8" s="1"/>
  <c r="J4530" i="8"/>
  <c r="N4530" i="8" s="1"/>
  <c r="G4530" i="8"/>
  <c r="M4530" i="8" s="1"/>
  <c r="L4529" i="8"/>
  <c r="J4529" i="8"/>
  <c r="G4529" i="8"/>
  <c r="M4529" i="8" s="1"/>
  <c r="L4528" i="8"/>
  <c r="J4528" i="8"/>
  <c r="N4528" i="8" s="1"/>
  <c r="G4528" i="8"/>
  <c r="M4528" i="8" s="1"/>
  <c r="J4527" i="8"/>
  <c r="G4527" i="8"/>
  <c r="M4527" i="8" s="1"/>
  <c r="J4526" i="8"/>
  <c r="N4526" i="8" s="1"/>
  <c r="G4526" i="8"/>
  <c r="M4526" i="8" s="1"/>
  <c r="L4525" i="8"/>
  <c r="J4525" i="8"/>
  <c r="G4525" i="8"/>
  <c r="M4525" i="8" s="1"/>
  <c r="L4524" i="8"/>
  <c r="J4524" i="8"/>
  <c r="N4524" i="8" s="1"/>
  <c r="G4524" i="8"/>
  <c r="M4524" i="8" s="1"/>
  <c r="J4523" i="8"/>
  <c r="G4523" i="8"/>
  <c r="M4523" i="8" s="1"/>
  <c r="J4522" i="8"/>
  <c r="N4522" i="8" s="1"/>
  <c r="G4522" i="8"/>
  <c r="M4522" i="8" s="1"/>
  <c r="L4521" i="8"/>
  <c r="J4521" i="8"/>
  <c r="G4521" i="8"/>
  <c r="M4521" i="8" s="1"/>
  <c r="L4520" i="8"/>
  <c r="J4520" i="8"/>
  <c r="N4520" i="8" s="1"/>
  <c r="G4520" i="8"/>
  <c r="M4520" i="8" s="1"/>
  <c r="J4519" i="8"/>
  <c r="G4519" i="8"/>
  <c r="M4519" i="8" s="1"/>
  <c r="L4518" i="8"/>
  <c r="J4518" i="8"/>
  <c r="N4518" i="8" s="1"/>
  <c r="G4518" i="8"/>
  <c r="M4518" i="8" s="1"/>
  <c r="L4517" i="8"/>
  <c r="J4517" i="8"/>
  <c r="G4517" i="8"/>
  <c r="M4517" i="8" s="1"/>
  <c r="L4516" i="8"/>
  <c r="J4516" i="8"/>
  <c r="N4516" i="8" s="1"/>
  <c r="G4516" i="8"/>
  <c r="M4516" i="8" s="1"/>
  <c r="J4515" i="8"/>
  <c r="G4515" i="8"/>
  <c r="M4515" i="8" s="1"/>
  <c r="J4514" i="8"/>
  <c r="N4514" i="8" s="1"/>
  <c r="G4514" i="8"/>
  <c r="M4514" i="8" s="1"/>
  <c r="L4513" i="8"/>
  <c r="J4513" i="8"/>
  <c r="G4513" i="8"/>
  <c r="M4513" i="8" s="1"/>
  <c r="L4512" i="8"/>
  <c r="J4512" i="8"/>
  <c r="N4512" i="8" s="1"/>
  <c r="G4512" i="8"/>
  <c r="M4512" i="8" s="1"/>
  <c r="J4511" i="8"/>
  <c r="G4511" i="8"/>
  <c r="M4511" i="8" s="1"/>
  <c r="J4510" i="8"/>
  <c r="N4510" i="8" s="1"/>
  <c r="G4510" i="8"/>
  <c r="M4510" i="8" s="1"/>
  <c r="L4509" i="8"/>
  <c r="J4509" i="8"/>
  <c r="G4509" i="8"/>
  <c r="M4509" i="8" s="1"/>
  <c r="L4508" i="8"/>
  <c r="J4508" i="8"/>
  <c r="N4508" i="8" s="1"/>
  <c r="G4508" i="8"/>
  <c r="M4508" i="8" s="1"/>
  <c r="J4507" i="8"/>
  <c r="G4507" i="8"/>
  <c r="M4507" i="8" s="1"/>
  <c r="J4506" i="8"/>
  <c r="N4506" i="8" s="1"/>
  <c r="G4506" i="8"/>
  <c r="M4506" i="8" s="1"/>
  <c r="L4505" i="8"/>
  <c r="J4505" i="8"/>
  <c r="G4505" i="8"/>
  <c r="M4505" i="8" s="1"/>
  <c r="L4504" i="8"/>
  <c r="J4504" i="8"/>
  <c r="N4504" i="8" s="1"/>
  <c r="G4504" i="8"/>
  <c r="M4504" i="8" s="1"/>
  <c r="J4503" i="8"/>
  <c r="G4503" i="8"/>
  <c r="M4503" i="8" s="1"/>
  <c r="J4502" i="8"/>
  <c r="N4502" i="8" s="1"/>
  <c r="G4502" i="8"/>
  <c r="M4502" i="8" s="1"/>
  <c r="L4501" i="8"/>
  <c r="J4501" i="8"/>
  <c r="G4501" i="8"/>
  <c r="M4501" i="8" s="1"/>
  <c r="L4500" i="8"/>
  <c r="J4500" i="8"/>
  <c r="N4500" i="8" s="1"/>
  <c r="G4500" i="8"/>
  <c r="M4500" i="8" s="1"/>
  <c r="J4499" i="8"/>
  <c r="G4499" i="8"/>
  <c r="M4499" i="8" s="1"/>
  <c r="J4498" i="8"/>
  <c r="N4498" i="8" s="1"/>
  <c r="G4498" i="8"/>
  <c r="M4498" i="8" s="1"/>
  <c r="L4497" i="8"/>
  <c r="J4497" i="8"/>
  <c r="G4497" i="8"/>
  <c r="M4497" i="8" s="1"/>
  <c r="L4496" i="8"/>
  <c r="J4496" i="8"/>
  <c r="N4496" i="8" s="1"/>
  <c r="G4496" i="8"/>
  <c r="M4496" i="8" s="1"/>
  <c r="J4495" i="8"/>
  <c r="G4495" i="8"/>
  <c r="M4495" i="8" s="1"/>
  <c r="J4494" i="8"/>
  <c r="N4494" i="8" s="1"/>
  <c r="G4494" i="8"/>
  <c r="M4494" i="8" s="1"/>
  <c r="L4493" i="8"/>
  <c r="J4493" i="8"/>
  <c r="G4493" i="8"/>
  <c r="M4493" i="8" s="1"/>
  <c r="L4492" i="8"/>
  <c r="J4492" i="8"/>
  <c r="N4492" i="8" s="1"/>
  <c r="G4492" i="8"/>
  <c r="M4492" i="8" s="1"/>
  <c r="J4491" i="8"/>
  <c r="G4491" i="8"/>
  <c r="M4491" i="8" s="1"/>
  <c r="J4490" i="8"/>
  <c r="N4490" i="8" s="1"/>
  <c r="G4490" i="8"/>
  <c r="M4490" i="8" s="1"/>
  <c r="L4489" i="8"/>
  <c r="J4489" i="8"/>
  <c r="G4489" i="8"/>
  <c r="M4489" i="8" s="1"/>
  <c r="L4488" i="8"/>
  <c r="J4488" i="8"/>
  <c r="N4488" i="8" s="1"/>
  <c r="G4488" i="8"/>
  <c r="M4488" i="8" s="1"/>
  <c r="J4487" i="8"/>
  <c r="G4487" i="8"/>
  <c r="M4487" i="8" s="1"/>
  <c r="J4486" i="8"/>
  <c r="N4486" i="8" s="1"/>
  <c r="G4486" i="8"/>
  <c r="M4486" i="8" s="1"/>
  <c r="L4485" i="8"/>
  <c r="J4485" i="8"/>
  <c r="G4485" i="8"/>
  <c r="M4485" i="8" s="1"/>
  <c r="L4484" i="8"/>
  <c r="J4484" i="8"/>
  <c r="N4484" i="8" s="1"/>
  <c r="G4484" i="8"/>
  <c r="M4484" i="8" s="1"/>
  <c r="J4483" i="8"/>
  <c r="G4483" i="8"/>
  <c r="M4483" i="8" s="1"/>
  <c r="J4482" i="8"/>
  <c r="N4482" i="8" s="1"/>
  <c r="G4482" i="8"/>
  <c r="M4482" i="8" s="1"/>
  <c r="L4481" i="8"/>
  <c r="J4481" i="8"/>
  <c r="G4481" i="8"/>
  <c r="M4481" i="8" s="1"/>
  <c r="L4480" i="8"/>
  <c r="J4480" i="8"/>
  <c r="N4480" i="8" s="1"/>
  <c r="G4480" i="8"/>
  <c r="M4480" i="8" s="1"/>
  <c r="J4479" i="8"/>
  <c r="G4479" i="8"/>
  <c r="M4479" i="8" s="1"/>
  <c r="J4478" i="8"/>
  <c r="N4478" i="8" s="1"/>
  <c r="G4478" i="8"/>
  <c r="M4478" i="8" s="1"/>
  <c r="L4477" i="8"/>
  <c r="J4477" i="8"/>
  <c r="G4477" i="8"/>
  <c r="M4477" i="8" s="1"/>
  <c r="L4476" i="8"/>
  <c r="J4476" i="8"/>
  <c r="N4476" i="8" s="1"/>
  <c r="G4476" i="8"/>
  <c r="M4476" i="8" s="1"/>
  <c r="J4475" i="8"/>
  <c r="G4475" i="8"/>
  <c r="M4475" i="8" s="1"/>
  <c r="J4474" i="8"/>
  <c r="N4474" i="8" s="1"/>
  <c r="G4474" i="8"/>
  <c r="M4474" i="8" s="1"/>
  <c r="L4473" i="8"/>
  <c r="J4473" i="8"/>
  <c r="G4473" i="8"/>
  <c r="M4473" i="8" s="1"/>
  <c r="L4472" i="8"/>
  <c r="J4472" i="8"/>
  <c r="N4472" i="8" s="1"/>
  <c r="G4472" i="8"/>
  <c r="M4472" i="8" s="1"/>
  <c r="J4471" i="8"/>
  <c r="G4471" i="8"/>
  <c r="M4471" i="8" s="1"/>
  <c r="J4470" i="8"/>
  <c r="N4470" i="8" s="1"/>
  <c r="G4470" i="8"/>
  <c r="M4470" i="8" s="1"/>
  <c r="L4469" i="8"/>
  <c r="J4469" i="8"/>
  <c r="G4469" i="8"/>
  <c r="M4469" i="8" s="1"/>
  <c r="L4468" i="8"/>
  <c r="J4468" i="8"/>
  <c r="N4468" i="8" s="1"/>
  <c r="G4468" i="8"/>
  <c r="M4468" i="8" s="1"/>
  <c r="J4467" i="8"/>
  <c r="G4467" i="8"/>
  <c r="M4467" i="8" s="1"/>
  <c r="J4466" i="8"/>
  <c r="N4466" i="8" s="1"/>
  <c r="G4466" i="8"/>
  <c r="M4466" i="8" s="1"/>
  <c r="L4465" i="8"/>
  <c r="J4465" i="8"/>
  <c r="G4465" i="8"/>
  <c r="M4465" i="8" s="1"/>
  <c r="L4464" i="8"/>
  <c r="J4464" i="8"/>
  <c r="N4464" i="8" s="1"/>
  <c r="G4464" i="8"/>
  <c r="M4464" i="8" s="1"/>
  <c r="J4463" i="8"/>
  <c r="G4463" i="8"/>
  <c r="M4463" i="8" s="1"/>
  <c r="J4462" i="8"/>
  <c r="N4462" i="8" s="1"/>
  <c r="G4462" i="8"/>
  <c r="M4462" i="8" s="1"/>
  <c r="L4461" i="8"/>
  <c r="J4461" i="8"/>
  <c r="G4461" i="8"/>
  <c r="M4461" i="8" s="1"/>
  <c r="L4460" i="8"/>
  <c r="J4460" i="8"/>
  <c r="N4460" i="8" s="1"/>
  <c r="G4460" i="8"/>
  <c r="M4460" i="8" s="1"/>
  <c r="J4459" i="8"/>
  <c r="G4459" i="8"/>
  <c r="M4459" i="8" s="1"/>
  <c r="J4458" i="8"/>
  <c r="N4458" i="8" s="1"/>
  <c r="G4458" i="8"/>
  <c r="M4458" i="8" s="1"/>
  <c r="L4457" i="8"/>
  <c r="J4457" i="8"/>
  <c r="G4457" i="8"/>
  <c r="M4457" i="8" s="1"/>
  <c r="L4456" i="8"/>
  <c r="J4456" i="8"/>
  <c r="N4456" i="8" s="1"/>
  <c r="G4456" i="8"/>
  <c r="M4456" i="8" s="1"/>
  <c r="J4455" i="8"/>
  <c r="G4455" i="8"/>
  <c r="M4455" i="8" s="1"/>
  <c r="J4454" i="8"/>
  <c r="N4454" i="8" s="1"/>
  <c r="G4454" i="8"/>
  <c r="M4454" i="8" s="1"/>
  <c r="L4453" i="8"/>
  <c r="J4453" i="8"/>
  <c r="G4453" i="8"/>
  <c r="M4453" i="8" s="1"/>
  <c r="L4452" i="8"/>
  <c r="J4452" i="8"/>
  <c r="N4452" i="8" s="1"/>
  <c r="G4452" i="8"/>
  <c r="M4452" i="8" s="1"/>
  <c r="J4451" i="8"/>
  <c r="G4451" i="8"/>
  <c r="M4451" i="8" s="1"/>
  <c r="J4450" i="8"/>
  <c r="N4450" i="8" s="1"/>
  <c r="G4450" i="8"/>
  <c r="M4450" i="8" s="1"/>
  <c r="L4449" i="8"/>
  <c r="J4449" i="8"/>
  <c r="G4449" i="8"/>
  <c r="M4449" i="8" s="1"/>
  <c r="L4448" i="8"/>
  <c r="J4448" i="8"/>
  <c r="N4448" i="8" s="1"/>
  <c r="G4448" i="8"/>
  <c r="M4448" i="8" s="1"/>
  <c r="J4447" i="8"/>
  <c r="G4447" i="8"/>
  <c r="M4447" i="8" s="1"/>
  <c r="J4446" i="8"/>
  <c r="N4446" i="8" s="1"/>
  <c r="G4446" i="8"/>
  <c r="M4446" i="8" s="1"/>
  <c r="L4445" i="8"/>
  <c r="J4445" i="8"/>
  <c r="G4445" i="8"/>
  <c r="M4445" i="8" s="1"/>
  <c r="L4444" i="8"/>
  <c r="J4444" i="8"/>
  <c r="N4444" i="8" s="1"/>
  <c r="G4444" i="8"/>
  <c r="M4444" i="8" s="1"/>
  <c r="J4443" i="8"/>
  <c r="G4443" i="8"/>
  <c r="M4443" i="8" s="1"/>
  <c r="J4442" i="8"/>
  <c r="N4442" i="8" s="1"/>
  <c r="G4442" i="8"/>
  <c r="M4442" i="8" s="1"/>
  <c r="J4441" i="8"/>
  <c r="L4441" i="8" s="1"/>
  <c r="G4441" i="8"/>
  <c r="M4441" i="8" s="1"/>
  <c r="L4440" i="8"/>
  <c r="J4440" i="8"/>
  <c r="N4440" i="8" s="1"/>
  <c r="G4440" i="8"/>
  <c r="M4440" i="8" s="1"/>
  <c r="J4439" i="8"/>
  <c r="G4439" i="8"/>
  <c r="M4439" i="8" s="1"/>
  <c r="J4438" i="8"/>
  <c r="N4438" i="8" s="1"/>
  <c r="G4438" i="8"/>
  <c r="M4438" i="8" s="1"/>
  <c r="L4437" i="8"/>
  <c r="J4437" i="8"/>
  <c r="G4437" i="8"/>
  <c r="M4437" i="8" s="1"/>
  <c r="L4436" i="8"/>
  <c r="J4436" i="8"/>
  <c r="N4436" i="8" s="1"/>
  <c r="G4436" i="8"/>
  <c r="M4436" i="8" s="1"/>
  <c r="J4435" i="8"/>
  <c r="G4435" i="8"/>
  <c r="M4435" i="8" s="1"/>
  <c r="J4434" i="8"/>
  <c r="N4434" i="8" s="1"/>
  <c r="G4434" i="8"/>
  <c r="M4434" i="8" s="1"/>
  <c r="L4433" i="8"/>
  <c r="J4433" i="8"/>
  <c r="G4433" i="8"/>
  <c r="M4433" i="8" s="1"/>
  <c r="L4432" i="8"/>
  <c r="J4432" i="8"/>
  <c r="N4432" i="8" s="1"/>
  <c r="G4432" i="8"/>
  <c r="M4432" i="8" s="1"/>
  <c r="J4431" i="8"/>
  <c r="G4431" i="8"/>
  <c r="M4431" i="8" s="1"/>
  <c r="J4430" i="8"/>
  <c r="N4430" i="8" s="1"/>
  <c r="G4430" i="8"/>
  <c r="M4430" i="8" s="1"/>
  <c r="L4429" i="8"/>
  <c r="J4429" i="8"/>
  <c r="G4429" i="8"/>
  <c r="M4429" i="8" s="1"/>
  <c r="L4428" i="8"/>
  <c r="J4428" i="8"/>
  <c r="N4428" i="8" s="1"/>
  <c r="G4428" i="8"/>
  <c r="M4428" i="8" s="1"/>
  <c r="J4427" i="8"/>
  <c r="G4427" i="8"/>
  <c r="M4427" i="8" s="1"/>
  <c r="J4426" i="8"/>
  <c r="N4426" i="8" s="1"/>
  <c r="G4426" i="8"/>
  <c r="M4426" i="8" s="1"/>
  <c r="J4425" i="8"/>
  <c r="L4425" i="8" s="1"/>
  <c r="G4425" i="8"/>
  <c r="M4425" i="8" s="1"/>
  <c r="L4424" i="8"/>
  <c r="J4424" i="8"/>
  <c r="N4424" i="8" s="1"/>
  <c r="G4424" i="8"/>
  <c r="M4424" i="8" s="1"/>
  <c r="J4423" i="8"/>
  <c r="G4423" i="8"/>
  <c r="M4423" i="8" s="1"/>
  <c r="J4422" i="8"/>
  <c r="N4422" i="8" s="1"/>
  <c r="G4422" i="8"/>
  <c r="M4422" i="8" s="1"/>
  <c r="L4421" i="8"/>
  <c r="J4421" i="8"/>
  <c r="G4421" i="8"/>
  <c r="M4421" i="8" s="1"/>
  <c r="L4420" i="8"/>
  <c r="J4420" i="8"/>
  <c r="N4420" i="8" s="1"/>
  <c r="G4420" i="8"/>
  <c r="M4420" i="8" s="1"/>
  <c r="J4419" i="8"/>
  <c r="G4419" i="8"/>
  <c r="M4419" i="8" s="1"/>
  <c r="J4418" i="8"/>
  <c r="N4418" i="8" s="1"/>
  <c r="G4418" i="8"/>
  <c r="M4418" i="8" s="1"/>
  <c r="L4417" i="8"/>
  <c r="J4417" i="8"/>
  <c r="G4417" i="8"/>
  <c r="M4417" i="8" s="1"/>
  <c r="L4416" i="8"/>
  <c r="J4416" i="8"/>
  <c r="N4416" i="8" s="1"/>
  <c r="G4416" i="8"/>
  <c r="M4416" i="8" s="1"/>
  <c r="J4415" i="8"/>
  <c r="G4415" i="8"/>
  <c r="M4415" i="8" s="1"/>
  <c r="J4414" i="8"/>
  <c r="N4414" i="8" s="1"/>
  <c r="G4414" i="8"/>
  <c r="M4414" i="8" s="1"/>
  <c r="J4413" i="8"/>
  <c r="L4413" i="8" s="1"/>
  <c r="G4413" i="8"/>
  <c r="M4413" i="8" s="1"/>
  <c r="L4412" i="8"/>
  <c r="J4412" i="8"/>
  <c r="N4412" i="8" s="1"/>
  <c r="G4412" i="8"/>
  <c r="M4412" i="8" s="1"/>
  <c r="J4411" i="8"/>
  <c r="G4411" i="8"/>
  <c r="M4411" i="8" s="1"/>
  <c r="J4410" i="8"/>
  <c r="N4410" i="8" s="1"/>
  <c r="G4410" i="8"/>
  <c r="M4410" i="8" s="1"/>
  <c r="L4409" i="8"/>
  <c r="J4409" i="8"/>
  <c r="G4409" i="8"/>
  <c r="M4409" i="8" s="1"/>
  <c r="L4408" i="8"/>
  <c r="J4408" i="8"/>
  <c r="N4408" i="8" s="1"/>
  <c r="G4408" i="8"/>
  <c r="M4408" i="8" s="1"/>
  <c r="J4407" i="8"/>
  <c r="G4407" i="8"/>
  <c r="M4407" i="8" s="1"/>
  <c r="J4406" i="8"/>
  <c r="N4406" i="8" s="1"/>
  <c r="G4406" i="8"/>
  <c r="M4406" i="8" s="1"/>
  <c r="L4405" i="8"/>
  <c r="J4405" i="8"/>
  <c r="G4405" i="8"/>
  <c r="M4405" i="8" s="1"/>
  <c r="L4404" i="8"/>
  <c r="J4404" i="8"/>
  <c r="N4404" i="8" s="1"/>
  <c r="G4404" i="8"/>
  <c r="M4404" i="8" s="1"/>
  <c r="J4403" i="8"/>
  <c r="G4403" i="8"/>
  <c r="M4403" i="8" s="1"/>
  <c r="L4402" i="8"/>
  <c r="J4402" i="8"/>
  <c r="N4402" i="8" s="1"/>
  <c r="G4402" i="8"/>
  <c r="M4402" i="8" s="1"/>
  <c r="L4401" i="8"/>
  <c r="J4401" i="8"/>
  <c r="G4401" i="8"/>
  <c r="M4401" i="8" s="1"/>
  <c r="L4400" i="8"/>
  <c r="J4400" i="8"/>
  <c r="N4400" i="8" s="1"/>
  <c r="G4400" i="8"/>
  <c r="M4400" i="8" s="1"/>
  <c r="J4399" i="8"/>
  <c r="G4399" i="8"/>
  <c r="M4399" i="8" s="1"/>
  <c r="J4398" i="8"/>
  <c r="N4398" i="8" s="1"/>
  <c r="G4398" i="8"/>
  <c r="M4398" i="8" s="1"/>
  <c r="J4397" i="8"/>
  <c r="L4397" i="8" s="1"/>
  <c r="G4397" i="8"/>
  <c r="M4397" i="8" s="1"/>
  <c r="L4396" i="8"/>
  <c r="J4396" i="8"/>
  <c r="N4396" i="8" s="1"/>
  <c r="G4396" i="8"/>
  <c r="M4396" i="8" s="1"/>
  <c r="J4395" i="8"/>
  <c r="G4395" i="8"/>
  <c r="M4395" i="8" s="1"/>
  <c r="J4394" i="8"/>
  <c r="N4394" i="8" s="1"/>
  <c r="G4394" i="8"/>
  <c r="M4394" i="8" s="1"/>
  <c r="L4393" i="8"/>
  <c r="J4393" i="8"/>
  <c r="G4393" i="8"/>
  <c r="M4393" i="8" s="1"/>
  <c r="L4392" i="8"/>
  <c r="J4392" i="8"/>
  <c r="N4392" i="8" s="1"/>
  <c r="G4392" i="8"/>
  <c r="M4392" i="8" s="1"/>
  <c r="J4391" i="8"/>
  <c r="G4391" i="8"/>
  <c r="M4391" i="8" s="1"/>
  <c r="J4390" i="8"/>
  <c r="N4390" i="8" s="1"/>
  <c r="G4390" i="8"/>
  <c r="M4390" i="8" s="1"/>
  <c r="L4389" i="8"/>
  <c r="J4389" i="8"/>
  <c r="G4389" i="8"/>
  <c r="M4389" i="8" s="1"/>
  <c r="L4388" i="8"/>
  <c r="J4388" i="8"/>
  <c r="N4388" i="8" s="1"/>
  <c r="G4388" i="8"/>
  <c r="M4388" i="8" s="1"/>
  <c r="J4387" i="8"/>
  <c r="G4387" i="8"/>
  <c r="M4387" i="8" s="1"/>
  <c r="J4386" i="8"/>
  <c r="N4386" i="8" s="1"/>
  <c r="G4386" i="8"/>
  <c r="M4386" i="8" s="1"/>
  <c r="L4385" i="8"/>
  <c r="J4385" i="8"/>
  <c r="G4385" i="8"/>
  <c r="M4385" i="8" s="1"/>
  <c r="L4384" i="8"/>
  <c r="J4384" i="8"/>
  <c r="N4384" i="8" s="1"/>
  <c r="G4384" i="8"/>
  <c r="M4384" i="8" s="1"/>
  <c r="J4383" i="8"/>
  <c r="G4383" i="8"/>
  <c r="M4383" i="8" s="1"/>
  <c r="J4382" i="8"/>
  <c r="N4382" i="8" s="1"/>
  <c r="G4382" i="8"/>
  <c r="M4382" i="8" s="1"/>
  <c r="L4381" i="8"/>
  <c r="J4381" i="8"/>
  <c r="G4381" i="8"/>
  <c r="M4381" i="8" s="1"/>
  <c r="L4380" i="8"/>
  <c r="J4380" i="8"/>
  <c r="N4380" i="8" s="1"/>
  <c r="G4380" i="8"/>
  <c r="M4380" i="8" s="1"/>
  <c r="J4379" i="8"/>
  <c r="G4379" i="8"/>
  <c r="M4379" i="8" s="1"/>
  <c r="J4378" i="8"/>
  <c r="N4378" i="8" s="1"/>
  <c r="G4378" i="8"/>
  <c r="M4378" i="8" s="1"/>
  <c r="L4377" i="8"/>
  <c r="J4377" i="8"/>
  <c r="G4377" i="8"/>
  <c r="M4377" i="8" s="1"/>
  <c r="L4376" i="8"/>
  <c r="J4376" i="8"/>
  <c r="N4376" i="8" s="1"/>
  <c r="G4376" i="8"/>
  <c r="M4376" i="8" s="1"/>
  <c r="J4375" i="8"/>
  <c r="G4375" i="8"/>
  <c r="M4375" i="8" s="1"/>
  <c r="J4374" i="8"/>
  <c r="N4374" i="8" s="1"/>
  <c r="G4374" i="8"/>
  <c r="M4374" i="8" s="1"/>
  <c r="L4373" i="8"/>
  <c r="J4373" i="8"/>
  <c r="G4373" i="8"/>
  <c r="M4373" i="8" s="1"/>
  <c r="L4372" i="8"/>
  <c r="J4372" i="8"/>
  <c r="N4372" i="8" s="1"/>
  <c r="G4372" i="8"/>
  <c r="M4372" i="8" s="1"/>
  <c r="J4371" i="8"/>
  <c r="G4371" i="8"/>
  <c r="M4371" i="8" s="1"/>
  <c r="J4370" i="8"/>
  <c r="N4370" i="8" s="1"/>
  <c r="G4370" i="8"/>
  <c r="M4370" i="8" s="1"/>
  <c r="L4369" i="8"/>
  <c r="J4369" i="8"/>
  <c r="G4369" i="8"/>
  <c r="M4369" i="8" s="1"/>
  <c r="L4368" i="8"/>
  <c r="J4368" i="8"/>
  <c r="N4368" i="8" s="1"/>
  <c r="G4368" i="8"/>
  <c r="M4368" i="8" s="1"/>
  <c r="J4367" i="8"/>
  <c r="G4367" i="8"/>
  <c r="M4367" i="8" s="1"/>
  <c r="J4366" i="8"/>
  <c r="N4366" i="8" s="1"/>
  <c r="G4366" i="8"/>
  <c r="M4366" i="8" s="1"/>
  <c r="L4365" i="8"/>
  <c r="J4365" i="8"/>
  <c r="G4365" i="8"/>
  <c r="M4365" i="8" s="1"/>
  <c r="L4364" i="8"/>
  <c r="J4364" i="8"/>
  <c r="N4364" i="8" s="1"/>
  <c r="G4364" i="8"/>
  <c r="M4364" i="8" s="1"/>
  <c r="J4363" i="8"/>
  <c r="G4363" i="8"/>
  <c r="M4363" i="8" s="1"/>
  <c r="J4362" i="8"/>
  <c r="N4362" i="8" s="1"/>
  <c r="G4362" i="8"/>
  <c r="M4362" i="8" s="1"/>
  <c r="L4361" i="8"/>
  <c r="J4361" i="8"/>
  <c r="G4361" i="8"/>
  <c r="M4361" i="8" s="1"/>
  <c r="L4360" i="8"/>
  <c r="J4360" i="8"/>
  <c r="N4360" i="8" s="1"/>
  <c r="G4360" i="8"/>
  <c r="M4360" i="8" s="1"/>
  <c r="J4359" i="8"/>
  <c r="G4359" i="8"/>
  <c r="M4359" i="8" s="1"/>
  <c r="J4358" i="8"/>
  <c r="N4358" i="8" s="1"/>
  <c r="G4358" i="8"/>
  <c r="M4358" i="8" s="1"/>
  <c r="L4357" i="8"/>
  <c r="J4357" i="8"/>
  <c r="G4357" i="8"/>
  <c r="M4357" i="8" s="1"/>
  <c r="L4356" i="8"/>
  <c r="J4356" i="8"/>
  <c r="N4356" i="8" s="1"/>
  <c r="G4356" i="8"/>
  <c r="M4356" i="8" s="1"/>
  <c r="J4355" i="8"/>
  <c r="G4355" i="8"/>
  <c r="M4355" i="8" s="1"/>
  <c r="J4354" i="8"/>
  <c r="N4354" i="8" s="1"/>
  <c r="G4354" i="8"/>
  <c r="M4354" i="8" s="1"/>
  <c r="L4353" i="8"/>
  <c r="J4353" i="8"/>
  <c r="G4353" i="8"/>
  <c r="M4353" i="8" s="1"/>
  <c r="L4352" i="8"/>
  <c r="J4352" i="8"/>
  <c r="N4352" i="8" s="1"/>
  <c r="G4352" i="8"/>
  <c r="M4352" i="8" s="1"/>
  <c r="J4351" i="8"/>
  <c r="G4351" i="8"/>
  <c r="M4351" i="8" s="1"/>
  <c r="J4350" i="8"/>
  <c r="N4350" i="8" s="1"/>
  <c r="G4350" i="8"/>
  <c r="M4350" i="8" s="1"/>
  <c r="L4349" i="8"/>
  <c r="J4349" i="8"/>
  <c r="G4349" i="8"/>
  <c r="M4349" i="8" s="1"/>
  <c r="L4348" i="8"/>
  <c r="J4348" i="8"/>
  <c r="N4348" i="8" s="1"/>
  <c r="G4348" i="8"/>
  <c r="M4348" i="8" s="1"/>
  <c r="J4347" i="8"/>
  <c r="G4347" i="8"/>
  <c r="M4347" i="8" s="1"/>
  <c r="J4346" i="8"/>
  <c r="N4346" i="8" s="1"/>
  <c r="G4346" i="8"/>
  <c r="M4346" i="8" s="1"/>
  <c r="L4345" i="8"/>
  <c r="J4345" i="8"/>
  <c r="G4345" i="8"/>
  <c r="M4345" i="8" s="1"/>
  <c r="L4344" i="8"/>
  <c r="J4344" i="8"/>
  <c r="N4344" i="8" s="1"/>
  <c r="G4344" i="8"/>
  <c r="M4344" i="8" s="1"/>
  <c r="J4343" i="8"/>
  <c r="G4343" i="8"/>
  <c r="M4343" i="8" s="1"/>
  <c r="J4342" i="8"/>
  <c r="N4342" i="8" s="1"/>
  <c r="G4342" i="8"/>
  <c r="M4342" i="8" s="1"/>
  <c r="J4341" i="8"/>
  <c r="L4341" i="8" s="1"/>
  <c r="G4341" i="8"/>
  <c r="M4341" i="8" s="1"/>
  <c r="L4340" i="8"/>
  <c r="J4340" i="8"/>
  <c r="N4340" i="8" s="1"/>
  <c r="G4340" i="8"/>
  <c r="M4340" i="8" s="1"/>
  <c r="J4339" i="8"/>
  <c r="G4339" i="8"/>
  <c r="M4339" i="8" s="1"/>
  <c r="J4338" i="8"/>
  <c r="N4338" i="8" s="1"/>
  <c r="G4338" i="8"/>
  <c r="M4338" i="8" s="1"/>
  <c r="L4337" i="8"/>
  <c r="J4337" i="8"/>
  <c r="G4337" i="8"/>
  <c r="M4337" i="8" s="1"/>
  <c r="L4336" i="8"/>
  <c r="J4336" i="8"/>
  <c r="N4336" i="8" s="1"/>
  <c r="G4336" i="8"/>
  <c r="M4336" i="8" s="1"/>
  <c r="J4335" i="8"/>
  <c r="G4335" i="8"/>
  <c r="M4335" i="8" s="1"/>
  <c r="J4334" i="8"/>
  <c r="N4334" i="8" s="1"/>
  <c r="G4334" i="8"/>
  <c r="M4334" i="8" s="1"/>
  <c r="L4333" i="8"/>
  <c r="J4333" i="8"/>
  <c r="G4333" i="8"/>
  <c r="M4333" i="8" s="1"/>
  <c r="L4332" i="8"/>
  <c r="J4332" i="8"/>
  <c r="N4332" i="8" s="1"/>
  <c r="G4332" i="8"/>
  <c r="M4332" i="8" s="1"/>
  <c r="J4331" i="8"/>
  <c r="G4331" i="8"/>
  <c r="M4331" i="8" s="1"/>
  <c r="J4330" i="8"/>
  <c r="N4330" i="8" s="1"/>
  <c r="G4330" i="8"/>
  <c r="M4330" i="8" s="1"/>
  <c r="L4329" i="8"/>
  <c r="J4329" i="8"/>
  <c r="G4329" i="8"/>
  <c r="M4329" i="8" s="1"/>
  <c r="L4328" i="8"/>
  <c r="J4328" i="8"/>
  <c r="N4328" i="8" s="1"/>
  <c r="G4328" i="8"/>
  <c r="M4328" i="8" s="1"/>
  <c r="J4327" i="8"/>
  <c r="G4327" i="8"/>
  <c r="M4327" i="8" s="1"/>
  <c r="J4326" i="8"/>
  <c r="N4326" i="8" s="1"/>
  <c r="G4326" i="8"/>
  <c r="M4326" i="8" s="1"/>
  <c r="L4325" i="8"/>
  <c r="J4325" i="8"/>
  <c r="G4325" i="8"/>
  <c r="M4325" i="8" s="1"/>
  <c r="L4324" i="8"/>
  <c r="J4324" i="8"/>
  <c r="N4324" i="8" s="1"/>
  <c r="G4324" i="8"/>
  <c r="M4324" i="8" s="1"/>
  <c r="J4323" i="8"/>
  <c r="G4323" i="8"/>
  <c r="M4323" i="8" s="1"/>
  <c r="J4322" i="8"/>
  <c r="N4322" i="8" s="1"/>
  <c r="G4322" i="8"/>
  <c r="M4322" i="8" s="1"/>
  <c r="L4321" i="8"/>
  <c r="J4321" i="8"/>
  <c r="G4321" i="8"/>
  <c r="M4321" i="8" s="1"/>
  <c r="L4320" i="8"/>
  <c r="J4320" i="8"/>
  <c r="N4320" i="8" s="1"/>
  <c r="G4320" i="8"/>
  <c r="M4320" i="8" s="1"/>
  <c r="J4319" i="8"/>
  <c r="G4319" i="8"/>
  <c r="M4319" i="8" s="1"/>
  <c r="J4318" i="8"/>
  <c r="N4318" i="8" s="1"/>
  <c r="G4318" i="8"/>
  <c r="M4318" i="8" s="1"/>
  <c r="L4317" i="8"/>
  <c r="J4317" i="8"/>
  <c r="G4317" i="8"/>
  <c r="M4317" i="8" s="1"/>
  <c r="L4316" i="8"/>
  <c r="J4316" i="8"/>
  <c r="N4316" i="8" s="1"/>
  <c r="G4316" i="8"/>
  <c r="M4316" i="8" s="1"/>
  <c r="J4315" i="8"/>
  <c r="G4315" i="8"/>
  <c r="M4315" i="8" s="1"/>
  <c r="J4314" i="8"/>
  <c r="N4314" i="8" s="1"/>
  <c r="G4314" i="8"/>
  <c r="M4314" i="8" s="1"/>
  <c r="L4313" i="8"/>
  <c r="J4313" i="8"/>
  <c r="G4313" i="8"/>
  <c r="M4313" i="8" s="1"/>
  <c r="L4312" i="8"/>
  <c r="J4312" i="8"/>
  <c r="N4312" i="8" s="1"/>
  <c r="G4312" i="8"/>
  <c r="M4312" i="8" s="1"/>
  <c r="J4311" i="8"/>
  <c r="G4311" i="8"/>
  <c r="M4311" i="8" s="1"/>
  <c r="J4310" i="8"/>
  <c r="N4310" i="8" s="1"/>
  <c r="G4310" i="8"/>
  <c r="M4310" i="8" s="1"/>
  <c r="L4309" i="8"/>
  <c r="J4309" i="8"/>
  <c r="G4309" i="8"/>
  <c r="M4309" i="8" s="1"/>
  <c r="L4308" i="8"/>
  <c r="J4308" i="8"/>
  <c r="N4308" i="8" s="1"/>
  <c r="G4308" i="8"/>
  <c r="M4308" i="8" s="1"/>
  <c r="J4307" i="8"/>
  <c r="G4307" i="8"/>
  <c r="M4307" i="8" s="1"/>
  <c r="L4306" i="8"/>
  <c r="J4306" i="8"/>
  <c r="N4306" i="8" s="1"/>
  <c r="G4306" i="8"/>
  <c r="M4306" i="8" s="1"/>
  <c r="J4305" i="8"/>
  <c r="L4305" i="8" s="1"/>
  <c r="G4305" i="8"/>
  <c r="M4305" i="8" s="1"/>
  <c r="L4304" i="8"/>
  <c r="J4304" i="8"/>
  <c r="N4304" i="8" s="1"/>
  <c r="G4304" i="8"/>
  <c r="M4304" i="8" s="1"/>
  <c r="J4303" i="8"/>
  <c r="G4303" i="8"/>
  <c r="M4303" i="8" s="1"/>
  <c r="L4302" i="8"/>
  <c r="J4302" i="8"/>
  <c r="N4302" i="8" s="1"/>
  <c r="G4302" i="8"/>
  <c r="M4302" i="8" s="1"/>
  <c r="L4301" i="8"/>
  <c r="J4301" i="8"/>
  <c r="G4301" i="8"/>
  <c r="M4301" i="8" s="1"/>
  <c r="L4300" i="8"/>
  <c r="J4300" i="8"/>
  <c r="N4300" i="8" s="1"/>
  <c r="G4300" i="8"/>
  <c r="M4300" i="8" s="1"/>
  <c r="J4299" i="8"/>
  <c r="G4299" i="8"/>
  <c r="M4299" i="8" s="1"/>
  <c r="L4298" i="8"/>
  <c r="J4298" i="8"/>
  <c r="N4298" i="8" s="1"/>
  <c r="G4298" i="8"/>
  <c r="M4298" i="8" s="1"/>
  <c r="L4297" i="8"/>
  <c r="J4297" i="8"/>
  <c r="G4297" i="8"/>
  <c r="M4297" i="8" s="1"/>
  <c r="L4296" i="8"/>
  <c r="J4296" i="8"/>
  <c r="N4296" i="8" s="1"/>
  <c r="G4296" i="8"/>
  <c r="M4296" i="8" s="1"/>
  <c r="J4295" i="8"/>
  <c r="G4295" i="8"/>
  <c r="M4295" i="8" s="1"/>
  <c r="L4294" i="8"/>
  <c r="J4294" i="8"/>
  <c r="N4294" i="8" s="1"/>
  <c r="G4294" i="8"/>
  <c r="M4294" i="8" s="1"/>
  <c r="L4293" i="8"/>
  <c r="J4293" i="8"/>
  <c r="G4293" i="8"/>
  <c r="M4293" i="8" s="1"/>
  <c r="L4292" i="8"/>
  <c r="J4292" i="8"/>
  <c r="N4292" i="8" s="1"/>
  <c r="G4292" i="8"/>
  <c r="M4292" i="8" s="1"/>
  <c r="J4291" i="8"/>
  <c r="G4291" i="8"/>
  <c r="M4291" i="8" s="1"/>
  <c r="J4290" i="8"/>
  <c r="N4290" i="8" s="1"/>
  <c r="G4290" i="8"/>
  <c r="M4290" i="8" s="1"/>
  <c r="J4289" i="8"/>
  <c r="L4289" i="8" s="1"/>
  <c r="G4289" i="8"/>
  <c r="M4289" i="8" s="1"/>
  <c r="L4288" i="8"/>
  <c r="J4288" i="8"/>
  <c r="N4288" i="8" s="1"/>
  <c r="G4288" i="8"/>
  <c r="M4288" i="8" s="1"/>
  <c r="J4287" i="8"/>
  <c r="G4287" i="8"/>
  <c r="M4287" i="8" s="1"/>
  <c r="J4286" i="8"/>
  <c r="N4286" i="8" s="1"/>
  <c r="G4286" i="8"/>
  <c r="M4286" i="8" s="1"/>
  <c r="J4285" i="8"/>
  <c r="L4285" i="8" s="1"/>
  <c r="G4285" i="8"/>
  <c r="M4285" i="8" s="1"/>
  <c r="L4284" i="8"/>
  <c r="J4284" i="8"/>
  <c r="N4284" i="8" s="1"/>
  <c r="G4284" i="8"/>
  <c r="M4284" i="8" s="1"/>
  <c r="J4283" i="8"/>
  <c r="G4283" i="8"/>
  <c r="M4283" i="8" s="1"/>
  <c r="J4282" i="8"/>
  <c r="N4282" i="8" s="1"/>
  <c r="G4282" i="8"/>
  <c r="M4282" i="8" s="1"/>
  <c r="J4281" i="8"/>
  <c r="L4281" i="8" s="1"/>
  <c r="G4281" i="8"/>
  <c r="M4281" i="8" s="1"/>
  <c r="L4280" i="8"/>
  <c r="J4280" i="8"/>
  <c r="N4280" i="8" s="1"/>
  <c r="G4280" i="8"/>
  <c r="M4280" i="8" s="1"/>
  <c r="J4279" i="8"/>
  <c r="G4279" i="8"/>
  <c r="M4279" i="8" s="1"/>
  <c r="J4278" i="8"/>
  <c r="N4278" i="8" s="1"/>
  <c r="G4278" i="8"/>
  <c r="M4278" i="8" s="1"/>
  <c r="L4277" i="8"/>
  <c r="J4277" i="8"/>
  <c r="G4277" i="8"/>
  <c r="M4277" i="8" s="1"/>
  <c r="L4276" i="8"/>
  <c r="J4276" i="8"/>
  <c r="N4276" i="8" s="1"/>
  <c r="G4276" i="8"/>
  <c r="M4276" i="8" s="1"/>
  <c r="J4275" i="8"/>
  <c r="G4275" i="8"/>
  <c r="M4275" i="8" s="1"/>
  <c r="J4274" i="8"/>
  <c r="N4274" i="8" s="1"/>
  <c r="G4274" i="8"/>
  <c r="M4274" i="8" s="1"/>
  <c r="L4273" i="8"/>
  <c r="J4273" i="8"/>
  <c r="G4273" i="8"/>
  <c r="M4273" i="8" s="1"/>
  <c r="L4272" i="8"/>
  <c r="J4272" i="8"/>
  <c r="N4272" i="8" s="1"/>
  <c r="G4272" i="8"/>
  <c r="M4272" i="8" s="1"/>
  <c r="J4271" i="8"/>
  <c r="G4271" i="8"/>
  <c r="M4271" i="8" s="1"/>
  <c r="J4270" i="8"/>
  <c r="N4270" i="8" s="1"/>
  <c r="G4270" i="8"/>
  <c r="M4270" i="8" s="1"/>
  <c r="L4269" i="8"/>
  <c r="J4269" i="8"/>
  <c r="G4269" i="8"/>
  <c r="M4269" i="8" s="1"/>
  <c r="L4268" i="8"/>
  <c r="J4268" i="8"/>
  <c r="N4268" i="8" s="1"/>
  <c r="G4268" i="8"/>
  <c r="M4268" i="8" s="1"/>
  <c r="J4267" i="8"/>
  <c r="G4267" i="8"/>
  <c r="M4267" i="8" s="1"/>
  <c r="J4266" i="8"/>
  <c r="N4266" i="8" s="1"/>
  <c r="G4266" i="8"/>
  <c r="M4266" i="8" s="1"/>
  <c r="L4265" i="8"/>
  <c r="J4265" i="8"/>
  <c r="G4265" i="8"/>
  <c r="M4265" i="8" s="1"/>
  <c r="L4264" i="8"/>
  <c r="J4264" i="8"/>
  <c r="N4264" i="8" s="1"/>
  <c r="G4264" i="8"/>
  <c r="M4264" i="8" s="1"/>
  <c r="J4263" i="8"/>
  <c r="G4263" i="8"/>
  <c r="M4263" i="8" s="1"/>
  <c r="J4262" i="8"/>
  <c r="N4262" i="8" s="1"/>
  <c r="G4262" i="8"/>
  <c r="M4262" i="8" s="1"/>
  <c r="L4261" i="8"/>
  <c r="J4261" i="8"/>
  <c r="G4261" i="8"/>
  <c r="M4261" i="8" s="1"/>
  <c r="L4260" i="8"/>
  <c r="J4260" i="8"/>
  <c r="N4260" i="8" s="1"/>
  <c r="G4260" i="8"/>
  <c r="M4260" i="8" s="1"/>
  <c r="J4259" i="8"/>
  <c r="G4259" i="8"/>
  <c r="M4259" i="8" s="1"/>
  <c r="J4258" i="8"/>
  <c r="N4258" i="8" s="1"/>
  <c r="G4258" i="8"/>
  <c r="M4258" i="8" s="1"/>
  <c r="L4257" i="8"/>
  <c r="J4257" i="8"/>
  <c r="G4257" i="8"/>
  <c r="M4257" i="8" s="1"/>
  <c r="L4256" i="8"/>
  <c r="J4256" i="8"/>
  <c r="N4256" i="8" s="1"/>
  <c r="G4256" i="8"/>
  <c r="M4256" i="8" s="1"/>
  <c r="J4255" i="8"/>
  <c r="G4255" i="8"/>
  <c r="M4255" i="8" s="1"/>
  <c r="J4254" i="8"/>
  <c r="N4254" i="8" s="1"/>
  <c r="G4254" i="8"/>
  <c r="M4254" i="8" s="1"/>
  <c r="J4253" i="8"/>
  <c r="L4253" i="8" s="1"/>
  <c r="G4253" i="8"/>
  <c r="M4253" i="8" s="1"/>
  <c r="L4252" i="8"/>
  <c r="J4252" i="8"/>
  <c r="N4252" i="8" s="1"/>
  <c r="G4252" i="8"/>
  <c r="M4252" i="8" s="1"/>
  <c r="J4251" i="8"/>
  <c r="G4251" i="8"/>
  <c r="M4251" i="8" s="1"/>
  <c r="J4250" i="8"/>
  <c r="N4250" i="8" s="1"/>
  <c r="G4250" i="8"/>
  <c r="M4250" i="8" s="1"/>
  <c r="J4249" i="8"/>
  <c r="L4249" i="8" s="1"/>
  <c r="G4249" i="8"/>
  <c r="M4249" i="8" s="1"/>
  <c r="L4248" i="8"/>
  <c r="J4248" i="8"/>
  <c r="N4248" i="8" s="1"/>
  <c r="G4248" i="8"/>
  <c r="M4248" i="8" s="1"/>
  <c r="J4247" i="8"/>
  <c r="G4247" i="8"/>
  <c r="M4247" i="8" s="1"/>
  <c r="J4246" i="8"/>
  <c r="N4246" i="8" s="1"/>
  <c r="G4246" i="8"/>
  <c r="M4246" i="8" s="1"/>
  <c r="L4245" i="8"/>
  <c r="J4245" i="8"/>
  <c r="G4245" i="8"/>
  <c r="M4245" i="8" s="1"/>
  <c r="L4244" i="8"/>
  <c r="J4244" i="8"/>
  <c r="N4244" i="8" s="1"/>
  <c r="G4244" i="8"/>
  <c r="M4244" i="8" s="1"/>
  <c r="J4243" i="8"/>
  <c r="G4243" i="8"/>
  <c r="M4243" i="8" s="1"/>
  <c r="J4242" i="8"/>
  <c r="N4242" i="8" s="1"/>
  <c r="G4242" i="8"/>
  <c r="M4242" i="8" s="1"/>
  <c r="L4241" i="8"/>
  <c r="J4241" i="8"/>
  <c r="G4241" i="8"/>
  <c r="M4241" i="8" s="1"/>
  <c r="L4240" i="8"/>
  <c r="J4240" i="8"/>
  <c r="N4240" i="8" s="1"/>
  <c r="G4240" i="8"/>
  <c r="M4240" i="8" s="1"/>
  <c r="J4239" i="8"/>
  <c r="G4239" i="8"/>
  <c r="M4239" i="8" s="1"/>
  <c r="J4238" i="8"/>
  <c r="N4238" i="8" s="1"/>
  <c r="G4238" i="8"/>
  <c r="M4238" i="8" s="1"/>
  <c r="L4237" i="8"/>
  <c r="J4237" i="8"/>
  <c r="G4237" i="8"/>
  <c r="M4237" i="8" s="1"/>
  <c r="L4236" i="8"/>
  <c r="J4236" i="8"/>
  <c r="N4236" i="8" s="1"/>
  <c r="G4236" i="8"/>
  <c r="M4236" i="8" s="1"/>
  <c r="J4235" i="8"/>
  <c r="G4235" i="8"/>
  <c r="M4235" i="8" s="1"/>
  <c r="L4234" i="8"/>
  <c r="J4234" i="8"/>
  <c r="N4234" i="8" s="1"/>
  <c r="G4234" i="8"/>
  <c r="M4234" i="8" s="1"/>
  <c r="L4233" i="8"/>
  <c r="J4233" i="8"/>
  <c r="G4233" i="8"/>
  <c r="M4233" i="8" s="1"/>
  <c r="L4232" i="8"/>
  <c r="J4232" i="8"/>
  <c r="N4232" i="8" s="1"/>
  <c r="G4232" i="8"/>
  <c r="M4232" i="8" s="1"/>
  <c r="J4231" i="8"/>
  <c r="G4231" i="8"/>
  <c r="M4231" i="8" s="1"/>
  <c r="L4230" i="8"/>
  <c r="J4230" i="8"/>
  <c r="N4230" i="8" s="1"/>
  <c r="G4230" i="8"/>
  <c r="M4230" i="8" s="1"/>
  <c r="L4229" i="8"/>
  <c r="J4229" i="8"/>
  <c r="G4229" i="8"/>
  <c r="M4229" i="8" s="1"/>
  <c r="L4228" i="8"/>
  <c r="J4228" i="8"/>
  <c r="N4228" i="8" s="1"/>
  <c r="G4228" i="8"/>
  <c r="M4228" i="8" s="1"/>
  <c r="J4227" i="8"/>
  <c r="G4227" i="8"/>
  <c r="M4227" i="8" s="1"/>
  <c r="J4226" i="8"/>
  <c r="N4226" i="8" s="1"/>
  <c r="G4226" i="8"/>
  <c r="M4226" i="8" s="1"/>
  <c r="L4225" i="8"/>
  <c r="J4225" i="8"/>
  <c r="G4225" i="8"/>
  <c r="M4225" i="8" s="1"/>
  <c r="L4224" i="8"/>
  <c r="J4224" i="8"/>
  <c r="N4224" i="8" s="1"/>
  <c r="G4224" i="8"/>
  <c r="M4224" i="8" s="1"/>
  <c r="J4223" i="8"/>
  <c r="G4223" i="8"/>
  <c r="M4223" i="8" s="1"/>
  <c r="J4222" i="8"/>
  <c r="N4222" i="8" s="1"/>
  <c r="G4222" i="8"/>
  <c r="M4222" i="8" s="1"/>
  <c r="L4221" i="8"/>
  <c r="J4221" i="8"/>
  <c r="G4221" i="8"/>
  <c r="M4221" i="8" s="1"/>
  <c r="L4220" i="8"/>
  <c r="J4220" i="8"/>
  <c r="N4220" i="8" s="1"/>
  <c r="G4220" i="8"/>
  <c r="M4220" i="8" s="1"/>
  <c r="J4219" i="8"/>
  <c r="G4219" i="8"/>
  <c r="M4219" i="8" s="1"/>
  <c r="J4218" i="8"/>
  <c r="N4218" i="8" s="1"/>
  <c r="G4218" i="8"/>
  <c r="M4218" i="8" s="1"/>
  <c r="L4217" i="8"/>
  <c r="J4217" i="8"/>
  <c r="G4217" i="8"/>
  <c r="M4217" i="8" s="1"/>
  <c r="L4216" i="8"/>
  <c r="J4216" i="8"/>
  <c r="N4216" i="8" s="1"/>
  <c r="G4216" i="8"/>
  <c r="M4216" i="8" s="1"/>
  <c r="J4215" i="8"/>
  <c r="G4215" i="8"/>
  <c r="M4215" i="8" s="1"/>
  <c r="J4214" i="8"/>
  <c r="N4214" i="8" s="1"/>
  <c r="G4214" i="8"/>
  <c r="M4214" i="8" s="1"/>
  <c r="L4213" i="8"/>
  <c r="J4213" i="8"/>
  <c r="G4213" i="8"/>
  <c r="M4213" i="8" s="1"/>
  <c r="L4212" i="8"/>
  <c r="J4212" i="8"/>
  <c r="N4212" i="8" s="1"/>
  <c r="G4212" i="8"/>
  <c r="M4212" i="8" s="1"/>
  <c r="J4211" i="8"/>
  <c r="G4211" i="8"/>
  <c r="M4211" i="8" s="1"/>
  <c r="J4210" i="8"/>
  <c r="N4210" i="8" s="1"/>
  <c r="G4210" i="8"/>
  <c r="M4210" i="8" s="1"/>
  <c r="L4209" i="8"/>
  <c r="J4209" i="8"/>
  <c r="G4209" i="8"/>
  <c r="M4209" i="8" s="1"/>
  <c r="L4208" i="8"/>
  <c r="J4208" i="8"/>
  <c r="N4208" i="8" s="1"/>
  <c r="G4208" i="8"/>
  <c r="M4208" i="8" s="1"/>
  <c r="J4207" i="8"/>
  <c r="G4207" i="8"/>
  <c r="M4207" i="8" s="1"/>
  <c r="J4206" i="8"/>
  <c r="N4206" i="8" s="1"/>
  <c r="G4206" i="8"/>
  <c r="M4206" i="8" s="1"/>
  <c r="L4205" i="8"/>
  <c r="J4205" i="8"/>
  <c r="G4205" i="8"/>
  <c r="M4205" i="8" s="1"/>
  <c r="L4204" i="8"/>
  <c r="J4204" i="8"/>
  <c r="N4204" i="8" s="1"/>
  <c r="G4204" i="8"/>
  <c r="M4204" i="8" s="1"/>
  <c r="J4203" i="8"/>
  <c r="G4203" i="8"/>
  <c r="M4203" i="8" s="1"/>
  <c r="J4202" i="8"/>
  <c r="N4202" i="8" s="1"/>
  <c r="G4202" i="8"/>
  <c r="M4202" i="8" s="1"/>
  <c r="L4201" i="8"/>
  <c r="J4201" i="8"/>
  <c r="G4201" i="8"/>
  <c r="M4201" i="8" s="1"/>
  <c r="L4200" i="8"/>
  <c r="J4200" i="8"/>
  <c r="N4200" i="8" s="1"/>
  <c r="G4200" i="8"/>
  <c r="M4200" i="8" s="1"/>
  <c r="J4199" i="8"/>
  <c r="G4199" i="8"/>
  <c r="M4199" i="8" s="1"/>
  <c r="J4198" i="8"/>
  <c r="N4198" i="8" s="1"/>
  <c r="G4198" i="8"/>
  <c r="M4198" i="8" s="1"/>
  <c r="L4197" i="8"/>
  <c r="J4197" i="8"/>
  <c r="G4197" i="8"/>
  <c r="M4197" i="8" s="1"/>
  <c r="L4196" i="8"/>
  <c r="J4196" i="8"/>
  <c r="N4196" i="8" s="1"/>
  <c r="G4196" i="8"/>
  <c r="M4196" i="8" s="1"/>
  <c r="J4195" i="8"/>
  <c r="G4195" i="8"/>
  <c r="M4195" i="8" s="1"/>
  <c r="J4194" i="8"/>
  <c r="N4194" i="8" s="1"/>
  <c r="G4194" i="8"/>
  <c r="M4194" i="8" s="1"/>
  <c r="L4193" i="8"/>
  <c r="J4193" i="8"/>
  <c r="G4193" i="8"/>
  <c r="M4193" i="8" s="1"/>
  <c r="L4192" i="8"/>
  <c r="J4192" i="8"/>
  <c r="N4192" i="8" s="1"/>
  <c r="G4192" i="8"/>
  <c r="M4192" i="8" s="1"/>
  <c r="J4191" i="8"/>
  <c r="G4191" i="8"/>
  <c r="M4191" i="8" s="1"/>
  <c r="J4190" i="8"/>
  <c r="N4190" i="8" s="1"/>
  <c r="G4190" i="8"/>
  <c r="M4190" i="8" s="1"/>
  <c r="L4189" i="8"/>
  <c r="J4189" i="8"/>
  <c r="G4189" i="8"/>
  <c r="M4189" i="8" s="1"/>
  <c r="L4188" i="8"/>
  <c r="J4188" i="8"/>
  <c r="N4188" i="8" s="1"/>
  <c r="G4188" i="8"/>
  <c r="M4188" i="8" s="1"/>
  <c r="J4187" i="8"/>
  <c r="G4187" i="8"/>
  <c r="M4187" i="8" s="1"/>
  <c r="J4186" i="8"/>
  <c r="N4186" i="8" s="1"/>
  <c r="G4186" i="8"/>
  <c r="M4186" i="8" s="1"/>
  <c r="L4185" i="8"/>
  <c r="J4185" i="8"/>
  <c r="G4185" i="8"/>
  <c r="M4185" i="8" s="1"/>
  <c r="L4184" i="8"/>
  <c r="J4184" i="8"/>
  <c r="N4184" i="8" s="1"/>
  <c r="G4184" i="8"/>
  <c r="M4184" i="8" s="1"/>
  <c r="J4183" i="8"/>
  <c r="G4183" i="8"/>
  <c r="M4183" i="8" s="1"/>
  <c r="J4182" i="8"/>
  <c r="N4182" i="8" s="1"/>
  <c r="G4182" i="8"/>
  <c r="M4182" i="8" s="1"/>
  <c r="J4181" i="8"/>
  <c r="L4181" i="8" s="1"/>
  <c r="G4181" i="8"/>
  <c r="M4181" i="8" s="1"/>
  <c r="L4180" i="8"/>
  <c r="J4180" i="8"/>
  <c r="N4180" i="8" s="1"/>
  <c r="G4180" i="8"/>
  <c r="M4180" i="8" s="1"/>
  <c r="J4179" i="8"/>
  <c r="G4179" i="8"/>
  <c r="M4179" i="8" s="1"/>
  <c r="J4178" i="8"/>
  <c r="N4178" i="8" s="1"/>
  <c r="G4178" i="8"/>
  <c r="M4178" i="8" s="1"/>
  <c r="L4177" i="8"/>
  <c r="J4177" i="8"/>
  <c r="G4177" i="8"/>
  <c r="M4177" i="8" s="1"/>
  <c r="L4176" i="8"/>
  <c r="J4176" i="8"/>
  <c r="N4176" i="8" s="1"/>
  <c r="G4176" i="8"/>
  <c r="M4176" i="8" s="1"/>
  <c r="J4175" i="8"/>
  <c r="G4175" i="8"/>
  <c r="M4175" i="8" s="1"/>
  <c r="J4174" i="8"/>
  <c r="N4174" i="8" s="1"/>
  <c r="G4174" i="8"/>
  <c r="M4174" i="8" s="1"/>
  <c r="J4173" i="8"/>
  <c r="L4173" i="8" s="1"/>
  <c r="G4173" i="8"/>
  <c r="M4173" i="8" s="1"/>
  <c r="L4172" i="8"/>
  <c r="J4172" i="8"/>
  <c r="N4172" i="8" s="1"/>
  <c r="G4172" i="8"/>
  <c r="M4172" i="8" s="1"/>
  <c r="J4171" i="8"/>
  <c r="G4171" i="8"/>
  <c r="M4171" i="8" s="1"/>
  <c r="J4170" i="8"/>
  <c r="N4170" i="8" s="1"/>
  <c r="G4170" i="8"/>
  <c r="M4170" i="8" s="1"/>
  <c r="L4169" i="8"/>
  <c r="J4169" i="8"/>
  <c r="G4169" i="8"/>
  <c r="M4169" i="8" s="1"/>
  <c r="L4168" i="8"/>
  <c r="J4168" i="8"/>
  <c r="N4168" i="8" s="1"/>
  <c r="G4168" i="8"/>
  <c r="M4168" i="8" s="1"/>
  <c r="J4167" i="8"/>
  <c r="G4167" i="8"/>
  <c r="M4167" i="8" s="1"/>
  <c r="J4166" i="8"/>
  <c r="N4166" i="8" s="1"/>
  <c r="G4166" i="8"/>
  <c r="M4166" i="8" s="1"/>
  <c r="L4165" i="8"/>
  <c r="J4165" i="8"/>
  <c r="G4165" i="8"/>
  <c r="M4165" i="8" s="1"/>
  <c r="L4164" i="8"/>
  <c r="J4164" i="8"/>
  <c r="N4164" i="8" s="1"/>
  <c r="G4164" i="8"/>
  <c r="M4164" i="8" s="1"/>
  <c r="J4163" i="8"/>
  <c r="G4163" i="8"/>
  <c r="M4163" i="8" s="1"/>
  <c r="J4162" i="8"/>
  <c r="N4162" i="8" s="1"/>
  <c r="G4162" i="8"/>
  <c r="M4162" i="8" s="1"/>
  <c r="L4161" i="8"/>
  <c r="J4161" i="8"/>
  <c r="G4161" i="8"/>
  <c r="M4161" i="8" s="1"/>
  <c r="L4160" i="8"/>
  <c r="J4160" i="8"/>
  <c r="N4160" i="8" s="1"/>
  <c r="G4160" i="8"/>
  <c r="M4160" i="8" s="1"/>
  <c r="J4159" i="8"/>
  <c r="G4159" i="8"/>
  <c r="M4159" i="8" s="1"/>
  <c r="J4158" i="8"/>
  <c r="N4158" i="8" s="1"/>
  <c r="G4158" i="8"/>
  <c r="M4158" i="8" s="1"/>
  <c r="L4157" i="8"/>
  <c r="J4157" i="8"/>
  <c r="G4157" i="8"/>
  <c r="M4157" i="8" s="1"/>
  <c r="L4156" i="8"/>
  <c r="J4156" i="8"/>
  <c r="N4156" i="8" s="1"/>
  <c r="G4156" i="8"/>
  <c r="M4156" i="8" s="1"/>
  <c r="J4155" i="8"/>
  <c r="G4155" i="8"/>
  <c r="M4155" i="8" s="1"/>
  <c r="J4154" i="8"/>
  <c r="N4154" i="8" s="1"/>
  <c r="G4154" i="8"/>
  <c r="M4154" i="8" s="1"/>
  <c r="L4153" i="8"/>
  <c r="J4153" i="8"/>
  <c r="G4153" i="8"/>
  <c r="M4153" i="8" s="1"/>
  <c r="L4152" i="8"/>
  <c r="J4152" i="8"/>
  <c r="N4152" i="8" s="1"/>
  <c r="G4152" i="8"/>
  <c r="M4152" i="8" s="1"/>
  <c r="J4151" i="8"/>
  <c r="G4151" i="8"/>
  <c r="M4151" i="8" s="1"/>
  <c r="J4150" i="8"/>
  <c r="N4150" i="8" s="1"/>
  <c r="G4150" i="8"/>
  <c r="M4150" i="8" s="1"/>
  <c r="L4149" i="8"/>
  <c r="J4149" i="8"/>
  <c r="G4149" i="8"/>
  <c r="M4149" i="8" s="1"/>
  <c r="L4148" i="8"/>
  <c r="J4148" i="8"/>
  <c r="N4148" i="8" s="1"/>
  <c r="G4148" i="8"/>
  <c r="M4148" i="8" s="1"/>
  <c r="J4147" i="8"/>
  <c r="G4147" i="8"/>
  <c r="M4147" i="8" s="1"/>
  <c r="J4146" i="8"/>
  <c r="N4146" i="8" s="1"/>
  <c r="G4146" i="8"/>
  <c r="M4146" i="8" s="1"/>
  <c r="L4145" i="8"/>
  <c r="J4145" i="8"/>
  <c r="G4145" i="8"/>
  <c r="M4145" i="8" s="1"/>
  <c r="L4144" i="8"/>
  <c r="J4144" i="8"/>
  <c r="N4144" i="8" s="1"/>
  <c r="G4144" i="8"/>
  <c r="M4144" i="8" s="1"/>
  <c r="J4143" i="8"/>
  <c r="G4143" i="8"/>
  <c r="M4143" i="8" s="1"/>
  <c r="J4142" i="8"/>
  <c r="N4142" i="8" s="1"/>
  <c r="G4142" i="8"/>
  <c r="M4142" i="8" s="1"/>
  <c r="L4141" i="8"/>
  <c r="J4141" i="8"/>
  <c r="G4141" i="8"/>
  <c r="M4141" i="8" s="1"/>
  <c r="L4140" i="8"/>
  <c r="J4140" i="8"/>
  <c r="N4140" i="8" s="1"/>
  <c r="G4140" i="8"/>
  <c r="M4140" i="8" s="1"/>
  <c r="J4139" i="8"/>
  <c r="G4139" i="8"/>
  <c r="M4139" i="8" s="1"/>
  <c r="J4138" i="8"/>
  <c r="N4138" i="8" s="1"/>
  <c r="G4138" i="8"/>
  <c r="M4138" i="8" s="1"/>
  <c r="L4137" i="8"/>
  <c r="J4137" i="8"/>
  <c r="G4137" i="8"/>
  <c r="M4137" i="8" s="1"/>
  <c r="L4136" i="8"/>
  <c r="J4136" i="8"/>
  <c r="N4136" i="8" s="1"/>
  <c r="G4136" i="8"/>
  <c r="M4136" i="8" s="1"/>
  <c r="J4135" i="8"/>
  <c r="G4135" i="8"/>
  <c r="M4135" i="8" s="1"/>
  <c r="J4134" i="8"/>
  <c r="N4134" i="8" s="1"/>
  <c r="G4134" i="8"/>
  <c r="M4134" i="8" s="1"/>
  <c r="L4133" i="8"/>
  <c r="J4133" i="8"/>
  <c r="G4133" i="8"/>
  <c r="M4133" i="8" s="1"/>
  <c r="L4132" i="8"/>
  <c r="J4132" i="8"/>
  <c r="N4132" i="8" s="1"/>
  <c r="G4132" i="8"/>
  <c r="M4132" i="8" s="1"/>
  <c r="J4131" i="8"/>
  <c r="G4131" i="8"/>
  <c r="M4131" i="8" s="1"/>
  <c r="J4130" i="8"/>
  <c r="N4130" i="8" s="1"/>
  <c r="G4130" i="8"/>
  <c r="M4130" i="8" s="1"/>
  <c r="L4129" i="8"/>
  <c r="J4129" i="8"/>
  <c r="G4129" i="8"/>
  <c r="M4129" i="8" s="1"/>
  <c r="L4128" i="8"/>
  <c r="J4128" i="8"/>
  <c r="N4128" i="8" s="1"/>
  <c r="G4128" i="8"/>
  <c r="M4128" i="8" s="1"/>
  <c r="J4127" i="8"/>
  <c r="G4127" i="8"/>
  <c r="M4127" i="8" s="1"/>
  <c r="J4126" i="8"/>
  <c r="N4126" i="8" s="1"/>
  <c r="G4126" i="8"/>
  <c r="M4126" i="8" s="1"/>
  <c r="L4125" i="8"/>
  <c r="J4125" i="8"/>
  <c r="G4125" i="8"/>
  <c r="M4125" i="8" s="1"/>
  <c r="L4124" i="8"/>
  <c r="J4124" i="8"/>
  <c r="N4124" i="8" s="1"/>
  <c r="G4124" i="8"/>
  <c r="M4124" i="8" s="1"/>
  <c r="J4123" i="8"/>
  <c r="G4123" i="8"/>
  <c r="M4123" i="8" s="1"/>
  <c r="J4122" i="8"/>
  <c r="N4122" i="8" s="1"/>
  <c r="G4122" i="8"/>
  <c r="M4122" i="8" s="1"/>
  <c r="L4121" i="8"/>
  <c r="J4121" i="8"/>
  <c r="G4121" i="8"/>
  <c r="M4121" i="8" s="1"/>
  <c r="L4120" i="8"/>
  <c r="J4120" i="8"/>
  <c r="N4120" i="8" s="1"/>
  <c r="G4120" i="8"/>
  <c r="M4120" i="8" s="1"/>
  <c r="J4119" i="8"/>
  <c r="G4119" i="8"/>
  <c r="M4119" i="8" s="1"/>
  <c r="J4118" i="8"/>
  <c r="N4118" i="8" s="1"/>
  <c r="G4118" i="8"/>
  <c r="M4118" i="8" s="1"/>
  <c r="L4117" i="8"/>
  <c r="J4117" i="8"/>
  <c r="G4117" i="8"/>
  <c r="M4117" i="8" s="1"/>
  <c r="L4116" i="8"/>
  <c r="J4116" i="8"/>
  <c r="N4116" i="8" s="1"/>
  <c r="G4116" i="8"/>
  <c r="M4116" i="8" s="1"/>
  <c r="J4115" i="8"/>
  <c r="G4115" i="8"/>
  <c r="M4115" i="8" s="1"/>
  <c r="L4114" i="8"/>
  <c r="J4114" i="8"/>
  <c r="N4114" i="8" s="1"/>
  <c r="G4114" i="8"/>
  <c r="M4114" i="8" s="1"/>
  <c r="L4113" i="8"/>
  <c r="J4113" i="8"/>
  <c r="G4113" i="8"/>
  <c r="M4113" i="8" s="1"/>
  <c r="L4112" i="8"/>
  <c r="J4112" i="8"/>
  <c r="N4112" i="8" s="1"/>
  <c r="G4112" i="8"/>
  <c r="M4112" i="8" s="1"/>
  <c r="J4111" i="8"/>
  <c r="G4111" i="8"/>
  <c r="M4111" i="8" s="1"/>
  <c r="L4110" i="8"/>
  <c r="J4110" i="8"/>
  <c r="N4110" i="8" s="1"/>
  <c r="G4110" i="8"/>
  <c r="M4110" i="8" s="1"/>
  <c r="L4109" i="8"/>
  <c r="J4109" i="8"/>
  <c r="N4109" i="8" s="1"/>
  <c r="G4109" i="8"/>
  <c r="M4109" i="8" s="1"/>
  <c r="L4108" i="8"/>
  <c r="J4108" i="8"/>
  <c r="G4108" i="8"/>
  <c r="M4108" i="8" s="1"/>
  <c r="J4107" i="8"/>
  <c r="G4107" i="8"/>
  <c r="M4107" i="8" s="1"/>
  <c r="L4106" i="8"/>
  <c r="J4106" i="8"/>
  <c r="N4106" i="8" s="1"/>
  <c r="G4106" i="8"/>
  <c r="M4106" i="8" s="1"/>
  <c r="L4105" i="8"/>
  <c r="J4105" i="8"/>
  <c r="N4105" i="8" s="1"/>
  <c r="G4105" i="8"/>
  <c r="M4105" i="8" s="1"/>
  <c r="L4104" i="8"/>
  <c r="J4104" i="8"/>
  <c r="N4104" i="8" s="1"/>
  <c r="G4104" i="8"/>
  <c r="M4104" i="8" s="1"/>
  <c r="J4103" i="8"/>
  <c r="G4103" i="8"/>
  <c r="M4103" i="8" s="1"/>
  <c r="L4102" i="8"/>
  <c r="J4102" i="8"/>
  <c r="N4102" i="8" s="1"/>
  <c r="G4102" i="8"/>
  <c r="M4102" i="8" s="1"/>
  <c r="L4101" i="8"/>
  <c r="J4101" i="8"/>
  <c r="N4101" i="8" s="1"/>
  <c r="G4101" i="8"/>
  <c r="M4101" i="8" s="1"/>
  <c r="L4100" i="8"/>
  <c r="J4100" i="8"/>
  <c r="N4100" i="8" s="1"/>
  <c r="G4100" i="8"/>
  <c r="M4100" i="8" s="1"/>
  <c r="J4099" i="8"/>
  <c r="G4099" i="8"/>
  <c r="M4099" i="8" s="1"/>
  <c r="L4098" i="8"/>
  <c r="J4098" i="8"/>
  <c r="N4098" i="8" s="1"/>
  <c r="G4098" i="8"/>
  <c r="M4098" i="8" s="1"/>
  <c r="L4097" i="8"/>
  <c r="J4097" i="8"/>
  <c r="N4097" i="8" s="1"/>
  <c r="G4097" i="8"/>
  <c r="M4097" i="8" s="1"/>
  <c r="L4096" i="8"/>
  <c r="J4096" i="8"/>
  <c r="N4096" i="8" s="1"/>
  <c r="G4096" i="8"/>
  <c r="M4096" i="8" s="1"/>
  <c r="J4095" i="8"/>
  <c r="G4095" i="8"/>
  <c r="M4095" i="8" s="1"/>
  <c r="L4094" i="8"/>
  <c r="J4094" i="8"/>
  <c r="N4094" i="8" s="1"/>
  <c r="G4094" i="8"/>
  <c r="M4094" i="8" s="1"/>
  <c r="L4093" i="8"/>
  <c r="J4093" i="8"/>
  <c r="N4093" i="8" s="1"/>
  <c r="G4093" i="8"/>
  <c r="M4093" i="8" s="1"/>
  <c r="L4092" i="8"/>
  <c r="J4092" i="8"/>
  <c r="N4092" i="8" s="1"/>
  <c r="G4092" i="8"/>
  <c r="M4092" i="8" s="1"/>
  <c r="J4091" i="8"/>
  <c r="G4091" i="8"/>
  <c r="M4091" i="8" s="1"/>
  <c r="L4090" i="8"/>
  <c r="J4090" i="8"/>
  <c r="N4090" i="8" s="1"/>
  <c r="G4090" i="8"/>
  <c r="M4090" i="8" s="1"/>
  <c r="L4089" i="8"/>
  <c r="J4089" i="8"/>
  <c r="N4089" i="8" s="1"/>
  <c r="G4089" i="8"/>
  <c r="M4089" i="8" s="1"/>
  <c r="L4088" i="8"/>
  <c r="J4088" i="8"/>
  <c r="N4088" i="8" s="1"/>
  <c r="G4088" i="8"/>
  <c r="M4088" i="8" s="1"/>
  <c r="J4087" i="8"/>
  <c r="G4087" i="8"/>
  <c r="M4087" i="8" s="1"/>
  <c r="J4086" i="8"/>
  <c r="N4086" i="8" s="1"/>
  <c r="G4086" i="8"/>
  <c r="M4086" i="8" s="1"/>
  <c r="L4085" i="8"/>
  <c r="J4085" i="8"/>
  <c r="N4085" i="8" s="1"/>
  <c r="G4085" i="8"/>
  <c r="M4085" i="8" s="1"/>
  <c r="L4084" i="8"/>
  <c r="J4084" i="8"/>
  <c r="N4084" i="8" s="1"/>
  <c r="G4084" i="8"/>
  <c r="M4084" i="8" s="1"/>
  <c r="J4083" i="8"/>
  <c r="G4083" i="8"/>
  <c r="M4083" i="8" s="1"/>
  <c r="J4082" i="8"/>
  <c r="N4082" i="8" s="1"/>
  <c r="G4082" i="8"/>
  <c r="M4082" i="8" s="1"/>
  <c r="L4081" i="8"/>
  <c r="J4081" i="8"/>
  <c r="N4081" i="8" s="1"/>
  <c r="G4081" i="8"/>
  <c r="M4081" i="8" s="1"/>
  <c r="L4080" i="8"/>
  <c r="J4080" i="8"/>
  <c r="N4080" i="8" s="1"/>
  <c r="G4080" i="8"/>
  <c r="M4080" i="8" s="1"/>
  <c r="J4079" i="8"/>
  <c r="L4079" i="8" s="1"/>
  <c r="G4079" i="8"/>
  <c r="M4079" i="8" s="1"/>
  <c r="J4078" i="8"/>
  <c r="N4078" i="8" s="1"/>
  <c r="G4078" i="8"/>
  <c r="M4078" i="8" s="1"/>
  <c r="L4077" i="8"/>
  <c r="J4077" i="8"/>
  <c r="N4077" i="8" s="1"/>
  <c r="G4077" i="8"/>
  <c r="M4077" i="8" s="1"/>
  <c r="L4076" i="8"/>
  <c r="J4076" i="8"/>
  <c r="N4076" i="8" s="1"/>
  <c r="G4076" i="8"/>
  <c r="M4076" i="8" s="1"/>
  <c r="J4075" i="8"/>
  <c r="G4075" i="8"/>
  <c r="M4075" i="8" s="1"/>
  <c r="J4074" i="8"/>
  <c r="N4074" i="8" s="1"/>
  <c r="G4074" i="8"/>
  <c r="M4074" i="8" s="1"/>
  <c r="L4073" i="8"/>
  <c r="J4073" i="8"/>
  <c r="N4073" i="8" s="1"/>
  <c r="G4073" i="8"/>
  <c r="M4073" i="8" s="1"/>
  <c r="L4072" i="8"/>
  <c r="J4072" i="8"/>
  <c r="N4072" i="8" s="1"/>
  <c r="G4072" i="8"/>
  <c r="M4072" i="8" s="1"/>
  <c r="J4071" i="8"/>
  <c r="G4071" i="8"/>
  <c r="M4071" i="8" s="1"/>
  <c r="J4070" i="8"/>
  <c r="N4070" i="8" s="1"/>
  <c r="G4070" i="8"/>
  <c r="M4070" i="8" s="1"/>
  <c r="L4069" i="8"/>
  <c r="J4069" i="8"/>
  <c r="N4069" i="8" s="1"/>
  <c r="G4069" i="8"/>
  <c r="M4069" i="8" s="1"/>
  <c r="L4068" i="8"/>
  <c r="J4068" i="8"/>
  <c r="N4068" i="8" s="1"/>
  <c r="G4068" i="8"/>
  <c r="M4068" i="8" s="1"/>
  <c r="J4067" i="8"/>
  <c r="G4067" i="8"/>
  <c r="M4067" i="8" s="1"/>
  <c r="J4066" i="8"/>
  <c r="N4066" i="8" s="1"/>
  <c r="G4066" i="8"/>
  <c r="M4066" i="8" s="1"/>
  <c r="L4065" i="8"/>
  <c r="J4065" i="8"/>
  <c r="N4065" i="8" s="1"/>
  <c r="G4065" i="8"/>
  <c r="M4065" i="8" s="1"/>
  <c r="L4064" i="8"/>
  <c r="J4064" i="8"/>
  <c r="N4064" i="8" s="1"/>
  <c r="G4064" i="8"/>
  <c r="M4064" i="8" s="1"/>
  <c r="J4063" i="8"/>
  <c r="L4063" i="8" s="1"/>
  <c r="G4063" i="8"/>
  <c r="M4063" i="8" s="1"/>
  <c r="J4062" i="8"/>
  <c r="N4062" i="8" s="1"/>
  <c r="G4062" i="8"/>
  <c r="M4062" i="8" s="1"/>
  <c r="L4061" i="8"/>
  <c r="J4061" i="8"/>
  <c r="N4061" i="8" s="1"/>
  <c r="G4061" i="8"/>
  <c r="M4061" i="8" s="1"/>
  <c r="L4060" i="8"/>
  <c r="J4060" i="8"/>
  <c r="N4060" i="8" s="1"/>
  <c r="G4060" i="8"/>
  <c r="M4060" i="8" s="1"/>
  <c r="J4059" i="8"/>
  <c r="G4059" i="8"/>
  <c r="M4059" i="8" s="1"/>
  <c r="J4058" i="8"/>
  <c r="N4058" i="8" s="1"/>
  <c r="G4058" i="8"/>
  <c r="M4058" i="8" s="1"/>
  <c r="L4057" i="8"/>
  <c r="J4057" i="8"/>
  <c r="N4057" i="8" s="1"/>
  <c r="G4057" i="8"/>
  <c r="M4057" i="8" s="1"/>
  <c r="L4056" i="8"/>
  <c r="J4056" i="8"/>
  <c r="N4056" i="8" s="1"/>
  <c r="G4056" i="8"/>
  <c r="M4056" i="8" s="1"/>
  <c r="J4055" i="8"/>
  <c r="G4055" i="8"/>
  <c r="M4055" i="8" s="1"/>
  <c r="J4054" i="8"/>
  <c r="N4054" i="8" s="1"/>
  <c r="G4054" i="8"/>
  <c r="M4054" i="8" s="1"/>
  <c r="L4053" i="8"/>
  <c r="J4053" i="8"/>
  <c r="N4053" i="8" s="1"/>
  <c r="G4053" i="8"/>
  <c r="M4053" i="8" s="1"/>
  <c r="L4052" i="8"/>
  <c r="J4052" i="8"/>
  <c r="N4052" i="8" s="1"/>
  <c r="G4052" i="8"/>
  <c r="M4052" i="8" s="1"/>
  <c r="J4051" i="8"/>
  <c r="G4051" i="8"/>
  <c r="M4051" i="8" s="1"/>
  <c r="J4050" i="8"/>
  <c r="N4050" i="8" s="1"/>
  <c r="G4050" i="8"/>
  <c r="M4050" i="8" s="1"/>
  <c r="L4049" i="8"/>
  <c r="J4049" i="8"/>
  <c r="N4049" i="8" s="1"/>
  <c r="G4049" i="8"/>
  <c r="M4049" i="8" s="1"/>
  <c r="L4048" i="8"/>
  <c r="J4048" i="8"/>
  <c r="N4048" i="8" s="1"/>
  <c r="G4048" i="8"/>
  <c r="M4048" i="8" s="1"/>
  <c r="J4047" i="8"/>
  <c r="L4047" i="8" s="1"/>
  <c r="G4047" i="8"/>
  <c r="M4047" i="8" s="1"/>
  <c r="J4046" i="8"/>
  <c r="N4046" i="8" s="1"/>
  <c r="G4046" i="8"/>
  <c r="M4046" i="8" s="1"/>
  <c r="L4045" i="8"/>
  <c r="J4045" i="8"/>
  <c r="N4045" i="8" s="1"/>
  <c r="G4045" i="8"/>
  <c r="M4045" i="8" s="1"/>
  <c r="L4044" i="8"/>
  <c r="J4044" i="8"/>
  <c r="N4044" i="8" s="1"/>
  <c r="G4044" i="8"/>
  <c r="M4044" i="8" s="1"/>
  <c r="J4043" i="8"/>
  <c r="G4043" i="8"/>
  <c r="M4043" i="8" s="1"/>
  <c r="J4042" i="8"/>
  <c r="N4042" i="8" s="1"/>
  <c r="G4042" i="8"/>
  <c r="M4042" i="8" s="1"/>
  <c r="L4041" i="8"/>
  <c r="J4041" i="8"/>
  <c r="N4041" i="8" s="1"/>
  <c r="G4041" i="8"/>
  <c r="M4041" i="8" s="1"/>
  <c r="L4040" i="8"/>
  <c r="J4040" i="8"/>
  <c r="N4040" i="8" s="1"/>
  <c r="G4040" i="8"/>
  <c r="M4040" i="8" s="1"/>
  <c r="J4039" i="8"/>
  <c r="G4039" i="8"/>
  <c r="M4039" i="8" s="1"/>
  <c r="J4038" i="8"/>
  <c r="N4038" i="8" s="1"/>
  <c r="G4038" i="8"/>
  <c r="M4038" i="8" s="1"/>
  <c r="L4037" i="8"/>
  <c r="J4037" i="8"/>
  <c r="N4037" i="8" s="1"/>
  <c r="G4037" i="8"/>
  <c r="M4037" i="8" s="1"/>
  <c r="L4036" i="8"/>
  <c r="J4036" i="8"/>
  <c r="N4036" i="8" s="1"/>
  <c r="G4036" i="8"/>
  <c r="M4036" i="8" s="1"/>
  <c r="J4035" i="8"/>
  <c r="G4035" i="8"/>
  <c r="M4035" i="8" s="1"/>
  <c r="J4034" i="8"/>
  <c r="N4034" i="8" s="1"/>
  <c r="G4034" i="8"/>
  <c r="M4034" i="8" s="1"/>
  <c r="L4033" i="8"/>
  <c r="J4033" i="8"/>
  <c r="N4033" i="8" s="1"/>
  <c r="G4033" i="8"/>
  <c r="M4033" i="8" s="1"/>
  <c r="L4032" i="8"/>
  <c r="J4032" i="8"/>
  <c r="N4032" i="8" s="1"/>
  <c r="G4032" i="8"/>
  <c r="M4032" i="8" s="1"/>
  <c r="J4031" i="8"/>
  <c r="L4031" i="8" s="1"/>
  <c r="G4031" i="8"/>
  <c r="M4031" i="8" s="1"/>
  <c r="J4030" i="8"/>
  <c r="N4030" i="8" s="1"/>
  <c r="G4030" i="8"/>
  <c r="M4030" i="8" s="1"/>
  <c r="L4029" i="8"/>
  <c r="J4029" i="8"/>
  <c r="N4029" i="8" s="1"/>
  <c r="G4029" i="8"/>
  <c r="M4029" i="8" s="1"/>
  <c r="L4028" i="8"/>
  <c r="J4028" i="8"/>
  <c r="N4028" i="8" s="1"/>
  <c r="G4028" i="8"/>
  <c r="M4028" i="8" s="1"/>
  <c r="J4027" i="8"/>
  <c r="G4027" i="8"/>
  <c r="M4027" i="8" s="1"/>
  <c r="J4026" i="8"/>
  <c r="N4026" i="8" s="1"/>
  <c r="G4026" i="8"/>
  <c r="M4026" i="8" s="1"/>
  <c r="L4025" i="8"/>
  <c r="J4025" i="8"/>
  <c r="N4025" i="8" s="1"/>
  <c r="G4025" i="8"/>
  <c r="M4025" i="8" s="1"/>
  <c r="L4024" i="8"/>
  <c r="J4024" i="8"/>
  <c r="N4024" i="8" s="1"/>
  <c r="G4024" i="8"/>
  <c r="M4024" i="8" s="1"/>
  <c r="J4023" i="8"/>
  <c r="G4023" i="8"/>
  <c r="M4023" i="8" s="1"/>
  <c r="J4022" i="8"/>
  <c r="N4022" i="8" s="1"/>
  <c r="G4022" i="8"/>
  <c r="M4022" i="8" s="1"/>
  <c r="L4021" i="8"/>
  <c r="J4021" i="8"/>
  <c r="N4021" i="8" s="1"/>
  <c r="G4021" i="8"/>
  <c r="M4021" i="8" s="1"/>
  <c r="L4020" i="8"/>
  <c r="J4020" i="8"/>
  <c r="N4020" i="8" s="1"/>
  <c r="G4020" i="8"/>
  <c r="M4020" i="8" s="1"/>
  <c r="J4019" i="8"/>
  <c r="G4019" i="8"/>
  <c r="M4019" i="8" s="1"/>
  <c r="J4018" i="8"/>
  <c r="N4018" i="8" s="1"/>
  <c r="G4018" i="8"/>
  <c r="M4018" i="8" s="1"/>
  <c r="L4017" i="8"/>
  <c r="J4017" i="8"/>
  <c r="N4017" i="8" s="1"/>
  <c r="G4017" i="8"/>
  <c r="M4017" i="8" s="1"/>
  <c r="L4016" i="8"/>
  <c r="J4016" i="8"/>
  <c r="N4016" i="8" s="1"/>
  <c r="G4016" i="8"/>
  <c r="M4016" i="8" s="1"/>
  <c r="J4015" i="8"/>
  <c r="L4015" i="8" s="1"/>
  <c r="G4015" i="8"/>
  <c r="M4015" i="8" s="1"/>
  <c r="J4014" i="8"/>
  <c r="N4014" i="8" s="1"/>
  <c r="G4014" i="8"/>
  <c r="M4014" i="8" s="1"/>
  <c r="L4013" i="8"/>
  <c r="J4013" i="8"/>
  <c r="N4013" i="8" s="1"/>
  <c r="G4013" i="8"/>
  <c r="M4013" i="8" s="1"/>
  <c r="L4012" i="8"/>
  <c r="J4012" i="8"/>
  <c r="N4012" i="8" s="1"/>
  <c r="G4012" i="8"/>
  <c r="M4012" i="8" s="1"/>
  <c r="J4011" i="8"/>
  <c r="G4011" i="8"/>
  <c r="M4011" i="8" s="1"/>
  <c r="J4010" i="8"/>
  <c r="N4010" i="8" s="1"/>
  <c r="G4010" i="8"/>
  <c r="M4010" i="8" s="1"/>
  <c r="L4009" i="8"/>
  <c r="J4009" i="8"/>
  <c r="N4009" i="8" s="1"/>
  <c r="G4009" i="8"/>
  <c r="M4009" i="8" s="1"/>
  <c r="L4008" i="8"/>
  <c r="J4008" i="8"/>
  <c r="N4008" i="8" s="1"/>
  <c r="G4008" i="8"/>
  <c r="M4008" i="8" s="1"/>
  <c r="J4007" i="8"/>
  <c r="G4007" i="8"/>
  <c r="M4007" i="8" s="1"/>
  <c r="J4006" i="8"/>
  <c r="N4006" i="8" s="1"/>
  <c r="G4006" i="8"/>
  <c r="M4006" i="8" s="1"/>
  <c r="J4005" i="8"/>
  <c r="N4005" i="8" s="1"/>
  <c r="G4005" i="8"/>
  <c r="M4005" i="8" s="1"/>
  <c r="L4004" i="8"/>
  <c r="J4004" i="8"/>
  <c r="N4004" i="8" s="1"/>
  <c r="G4004" i="8"/>
  <c r="M4004" i="8" s="1"/>
  <c r="J4003" i="8"/>
  <c r="G4003" i="8"/>
  <c r="M4003" i="8" s="1"/>
  <c r="J4002" i="8"/>
  <c r="N4002" i="8" s="1"/>
  <c r="G4002" i="8"/>
  <c r="M4002" i="8" s="1"/>
  <c r="L4001" i="8"/>
  <c r="J4001" i="8"/>
  <c r="N4001" i="8" s="1"/>
  <c r="G4001" i="8"/>
  <c r="M4001" i="8" s="1"/>
  <c r="L4000" i="8"/>
  <c r="J4000" i="8"/>
  <c r="N4000" i="8" s="1"/>
  <c r="G4000" i="8"/>
  <c r="M4000" i="8" s="1"/>
  <c r="J3999" i="8"/>
  <c r="L3999" i="8" s="1"/>
  <c r="G3999" i="8"/>
  <c r="M3999" i="8" s="1"/>
  <c r="L3998" i="8"/>
  <c r="J3998" i="8"/>
  <c r="N3998" i="8" s="1"/>
  <c r="G3998" i="8"/>
  <c r="M3998" i="8" s="1"/>
  <c r="L3997" i="8"/>
  <c r="J3997" i="8"/>
  <c r="N3997" i="8" s="1"/>
  <c r="G3997" i="8"/>
  <c r="M3997" i="8" s="1"/>
  <c r="L3996" i="8"/>
  <c r="J3996" i="8"/>
  <c r="N3996" i="8" s="1"/>
  <c r="G3996" i="8"/>
  <c r="M3996" i="8" s="1"/>
  <c r="J3995" i="8"/>
  <c r="G3995" i="8"/>
  <c r="M3995" i="8" s="1"/>
  <c r="L3994" i="8"/>
  <c r="J3994" i="8"/>
  <c r="N3994" i="8" s="1"/>
  <c r="G3994" i="8"/>
  <c r="M3994" i="8" s="1"/>
  <c r="L3993" i="8"/>
  <c r="J3993" i="8"/>
  <c r="N3993" i="8" s="1"/>
  <c r="G3993" i="8"/>
  <c r="M3993" i="8" s="1"/>
  <c r="L3992" i="8"/>
  <c r="J3992" i="8"/>
  <c r="N3992" i="8" s="1"/>
  <c r="G3992" i="8"/>
  <c r="M3992" i="8" s="1"/>
  <c r="J3991" i="8"/>
  <c r="G3991" i="8"/>
  <c r="M3991" i="8" s="1"/>
  <c r="J3990" i="8"/>
  <c r="N3990" i="8" s="1"/>
  <c r="G3990" i="8"/>
  <c r="M3990" i="8" s="1"/>
  <c r="L3989" i="8"/>
  <c r="J3989" i="8"/>
  <c r="N3989" i="8" s="1"/>
  <c r="G3989" i="8"/>
  <c r="M3989" i="8" s="1"/>
  <c r="L3988" i="8"/>
  <c r="J3988" i="8"/>
  <c r="N3988" i="8" s="1"/>
  <c r="G3988" i="8"/>
  <c r="M3988" i="8" s="1"/>
  <c r="J3987" i="8"/>
  <c r="G3987" i="8"/>
  <c r="M3987" i="8" s="1"/>
  <c r="J3986" i="8"/>
  <c r="N3986" i="8" s="1"/>
  <c r="G3986" i="8"/>
  <c r="M3986" i="8" s="1"/>
  <c r="L3985" i="8"/>
  <c r="J3985" i="8"/>
  <c r="N3985" i="8" s="1"/>
  <c r="G3985" i="8"/>
  <c r="M3985" i="8" s="1"/>
  <c r="L3984" i="8"/>
  <c r="J3984" i="8"/>
  <c r="N3984" i="8" s="1"/>
  <c r="G3984" i="8"/>
  <c r="M3984" i="8" s="1"/>
  <c r="J3983" i="8"/>
  <c r="L3983" i="8" s="1"/>
  <c r="G3983" i="8"/>
  <c r="M3983" i="8" s="1"/>
  <c r="L3982" i="8"/>
  <c r="J3982" i="8"/>
  <c r="N3982" i="8" s="1"/>
  <c r="G3982" i="8"/>
  <c r="M3982" i="8" s="1"/>
  <c r="L3981" i="8"/>
  <c r="J3981" i="8"/>
  <c r="N3981" i="8" s="1"/>
  <c r="G3981" i="8"/>
  <c r="M3981" i="8" s="1"/>
  <c r="L3980" i="8"/>
  <c r="J3980" i="8"/>
  <c r="N3980" i="8" s="1"/>
  <c r="G3980" i="8"/>
  <c r="M3980" i="8" s="1"/>
  <c r="J3979" i="8"/>
  <c r="G3979" i="8"/>
  <c r="M3979" i="8" s="1"/>
  <c r="J3978" i="8"/>
  <c r="N3978" i="8" s="1"/>
  <c r="G3978" i="8"/>
  <c r="M3978" i="8" s="1"/>
  <c r="L3977" i="8"/>
  <c r="J3977" i="8"/>
  <c r="N3977" i="8" s="1"/>
  <c r="G3977" i="8"/>
  <c r="M3977" i="8" s="1"/>
  <c r="L3976" i="8"/>
  <c r="J3976" i="8"/>
  <c r="N3976" i="8" s="1"/>
  <c r="G3976" i="8"/>
  <c r="M3976" i="8" s="1"/>
  <c r="J3975" i="8"/>
  <c r="G3975" i="8"/>
  <c r="M3975" i="8" s="1"/>
  <c r="L3974" i="8"/>
  <c r="J3974" i="8"/>
  <c r="N3974" i="8" s="1"/>
  <c r="G3974" i="8"/>
  <c r="M3974" i="8" s="1"/>
  <c r="L3973" i="8"/>
  <c r="J3973" i="8"/>
  <c r="N3973" i="8" s="1"/>
  <c r="G3973" i="8"/>
  <c r="M3973" i="8" s="1"/>
  <c r="L3972" i="8"/>
  <c r="J3972" i="8"/>
  <c r="N3972" i="8" s="1"/>
  <c r="G3972" i="8"/>
  <c r="M3972" i="8" s="1"/>
  <c r="J3971" i="8"/>
  <c r="G3971" i="8"/>
  <c r="M3971" i="8" s="1"/>
  <c r="J3970" i="8"/>
  <c r="N3970" i="8" s="1"/>
  <c r="G3970" i="8"/>
  <c r="M3970" i="8" s="1"/>
  <c r="L3969" i="8"/>
  <c r="J3969" i="8"/>
  <c r="N3969" i="8" s="1"/>
  <c r="G3969" i="8"/>
  <c r="M3969" i="8" s="1"/>
  <c r="L3968" i="8"/>
  <c r="J3968" i="8"/>
  <c r="N3968" i="8" s="1"/>
  <c r="G3968" i="8"/>
  <c r="M3968" i="8" s="1"/>
  <c r="J3967" i="8"/>
  <c r="L3967" i="8" s="1"/>
  <c r="G3967" i="8"/>
  <c r="M3967" i="8" s="1"/>
  <c r="J3966" i="8"/>
  <c r="N3966" i="8" s="1"/>
  <c r="G3966" i="8"/>
  <c r="M3966" i="8" s="1"/>
  <c r="J3965" i="8"/>
  <c r="N3965" i="8" s="1"/>
  <c r="G3965" i="8"/>
  <c r="M3965" i="8" s="1"/>
  <c r="L3964" i="8"/>
  <c r="J3964" i="8"/>
  <c r="N3964" i="8" s="1"/>
  <c r="G3964" i="8"/>
  <c r="M3964" i="8" s="1"/>
  <c r="J3963" i="8"/>
  <c r="G3963" i="8"/>
  <c r="M3963" i="8" s="1"/>
  <c r="L3962" i="8"/>
  <c r="J3962" i="8"/>
  <c r="N3962" i="8" s="1"/>
  <c r="G3962" i="8"/>
  <c r="M3962" i="8" s="1"/>
  <c r="L3961" i="8"/>
  <c r="J3961" i="8"/>
  <c r="N3961" i="8" s="1"/>
  <c r="G3961" i="8"/>
  <c r="M3961" i="8" s="1"/>
  <c r="L3960" i="8"/>
  <c r="J3960" i="8"/>
  <c r="N3960" i="8" s="1"/>
  <c r="G3960" i="8"/>
  <c r="M3960" i="8" s="1"/>
  <c r="J3959" i="8"/>
  <c r="G3959" i="8"/>
  <c r="M3959" i="8" s="1"/>
  <c r="J3958" i="8"/>
  <c r="N3958" i="8" s="1"/>
  <c r="G3958" i="8"/>
  <c r="M3958" i="8" s="1"/>
  <c r="J3957" i="8"/>
  <c r="N3957" i="8" s="1"/>
  <c r="G3957" i="8"/>
  <c r="M3957" i="8" s="1"/>
  <c r="L3956" i="8"/>
  <c r="J3956" i="8"/>
  <c r="N3956" i="8" s="1"/>
  <c r="G3956" i="8"/>
  <c r="M3956" i="8" s="1"/>
  <c r="J3955" i="8"/>
  <c r="G3955" i="8"/>
  <c r="M3955" i="8" s="1"/>
  <c r="J3954" i="8"/>
  <c r="N3954" i="8" s="1"/>
  <c r="G3954" i="8"/>
  <c r="M3954" i="8" s="1"/>
  <c r="J3953" i="8"/>
  <c r="N3953" i="8" s="1"/>
  <c r="G3953" i="8"/>
  <c r="M3953" i="8" s="1"/>
  <c r="L3952" i="8"/>
  <c r="J3952" i="8"/>
  <c r="N3952" i="8" s="1"/>
  <c r="G3952" i="8"/>
  <c r="M3952" i="8" s="1"/>
  <c r="J3951" i="8"/>
  <c r="L3951" i="8" s="1"/>
  <c r="G3951" i="8"/>
  <c r="M3951" i="8" s="1"/>
  <c r="L3950" i="8"/>
  <c r="J3950" i="8"/>
  <c r="N3950" i="8" s="1"/>
  <c r="G3950" i="8"/>
  <c r="M3950" i="8" s="1"/>
  <c r="L3949" i="8"/>
  <c r="J3949" i="8"/>
  <c r="N3949" i="8" s="1"/>
  <c r="G3949" i="8"/>
  <c r="M3949" i="8" s="1"/>
  <c r="L3948" i="8"/>
  <c r="J3948" i="8"/>
  <c r="N3948" i="8" s="1"/>
  <c r="G3948" i="8"/>
  <c r="M3948" i="8" s="1"/>
  <c r="J3947" i="8"/>
  <c r="G3947" i="8"/>
  <c r="M3947" i="8" s="1"/>
  <c r="J3946" i="8"/>
  <c r="N3946" i="8" s="1"/>
  <c r="G3946" i="8"/>
  <c r="M3946" i="8" s="1"/>
  <c r="L3945" i="8"/>
  <c r="J3945" i="8"/>
  <c r="N3945" i="8" s="1"/>
  <c r="G3945" i="8"/>
  <c r="M3945" i="8" s="1"/>
  <c r="L3944" i="8"/>
  <c r="J3944" i="8"/>
  <c r="N3944" i="8" s="1"/>
  <c r="G3944" i="8"/>
  <c r="M3944" i="8" s="1"/>
  <c r="J3943" i="8"/>
  <c r="G3943" i="8"/>
  <c r="M3943" i="8" s="1"/>
  <c r="L3942" i="8"/>
  <c r="J3942" i="8"/>
  <c r="N3942" i="8" s="1"/>
  <c r="G3942" i="8"/>
  <c r="M3942" i="8" s="1"/>
  <c r="L3941" i="8"/>
  <c r="J3941" i="8"/>
  <c r="N3941" i="8" s="1"/>
  <c r="G3941" i="8"/>
  <c r="M3941" i="8" s="1"/>
  <c r="L3940" i="8"/>
  <c r="J3940" i="8"/>
  <c r="N3940" i="8" s="1"/>
  <c r="G3940" i="8"/>
  <c r="M3940" i="8" s="1"/>
  <c r="J3939" i="8"/>
  <c r="G3939" i="8"/>
  <c r="M3939" i="8" s="1"/>
  <c r="L3938" i="8"/>
  <c r="J3938" i="8"/>
  <c r="N3938" i="8" s="1"/>
  <c r="G3938" i="8"/>
  <c r="M3938" i="8" s="1"/>
  <c r="L3937" i="8"/>
  <c r="J3937" i="8"/>
  <c r="N3937" i="8" s="1"/>
  <c r="G3937" i="8"/>
  <c r="M3937" i="8" s="1"/>
  <c r="L3936" i="8"/>
  <c r="J3936" i="8"/>
  <c r="N3936" i="8" s="1"/>
  <c r="G3936" i="8"/>
  <c r="M3936" i="8" s="1"/>
  <c r="J3935" i="8"/>
  <c r="L3935" i="8" s="1"/>
  <c r="G3935" i="8"/>
  <c r="M3935" i="8" s="1"/>
  <c r="J3934" i="8"/>
  <c r="N3934" i="8" s="1"/>
  <c r="G3934" i="8"/>
  <c r="M3934" i="8" s="1"/>
  <c r="L3933" i="8"/>
  <c r="J3933" i="8"/>
  <c r="N3933" i="8" s="1"/>
  <c r="G3933" i="8"/>
  <c r="M3933" i="8" s="1"/>
  <c r="L3932" i="8"/>
  <c r="J3932" i="8"/>
  <c r="N3932" i="8" s="1"/>
  <c r="G3932" i="8"/>
  <c r="M3932" i="8" s="1"/>
  <c r="J3931" i="8"/>
  <c r="G3931" i="8"/>
  <c r="M3931" i="8" s="1"/>
  <c r="J3930" i="8"/>
  <c r="N3930" i="8" s="1"/>
  <c r="G3930" i="8"/>
  <c r="M3930" i="8" s="1"/>
  <c r="L3929" i="8"/>
  <c r="J3929" i="8"/>
  <c r="N3929" i="8" s="1"/>
  <c r="G3929" i="8"/>
  <c r="M3929" i="8" s="1"/>
  <c r="L3928" i="8"/>
  <c r="J3928" i="8"/>
  <c r="N3928" i="8" s="1"/>
  <c r="G3928" i="8"/>
  <c r="M3928" i="8" s="1"/>
  <c r="J3927" i="8"/>
  <c r="G3927" i="8"/>
  <c r="M3927" i="8" s="1"/>
  <c r="J3926" i="8"/>
  <c r="N3926" i="8" s="1"/>
  <c r="G3926" i="8"/>
  <c r="M3926" i="8" s="1"/>
  <c r="L3925" i="8"/>
  <c r="J3925" i="8"/>
  <c r="N3925" i="8" s="1"/>
  <c r="G3925" i="8"/>
  <c r="M3925" i="8" s="1"/>
  <c r="L3924" i="8"/>
  <c r="J3924" i="8"/>
  <c r="N3924" i="8" s="1"/>
  <c r="G3924" i="8"/>
  <c r="M3924" i="8" s="1"/>
  <c r="J3923" i="8"/>
  <c r="G3923" i="8"/>
  <c r="M3923" i="8" s="1"/>
  <c r="J3922" i="8"/>
  <c r="N3922" i="8" s="1"/>
  <c r="G3922" i="8"/>
  <c r="M3922" i="8" s="1"/>
  <c r="L3921" i="8"/>
  <c r="J3921" i="8"/>
  <c r="N3921" i="8" s="1"/>
  <c r="G3921" i="8"/>
  <c r="M3921" i="8" s="1"/>
  <c r="L3920" i="8"/>
  <c r="J3920" i="8"/>
  <c r="N3920" i="8" s="1"/>
  <c r="G3920" i="8"/>
  <c r="M3920" i="8" s="1"/>
  <c r="J3919" i="8"/>
  <c r="L3919" i="8" s="1"/>
  <c r="G3919" i="8"/>
  <c r="M3919" i="8" s="1"/>
  <c r="J3918" i="8"/>
  <c r="N3918" i="8" s="1"/>
  <c r="G3918" i="8"/>
  <c r="M3918" i="8" s="1"/>
  <c r="L3917" i="8"/>
  <c r="J3917" i="8"/>
  <c r="N3917" i="8" s="1"/>
  <c r="G3917" i="8"/>
  <c r="M3917" i="8" s="1"/>
  <c r="L3916" i="8"/>
  <c r="J3916" i="8"/>
  <c r="N3916" i="8" s="1"/>
  <c r="G3916" i="8"/>
  <c r="M3916" i="8" s="1"/>
  <c r="J3915" i="8"/>
  <c r="G3915" i="8"/>
  <c r="M3915" i="8" s="1"/>
  <c r="J3914" i="8"/>
  <c r="N3914" i="8" s="1"/>
  <c r="G3914" i="8"/>
  <c r="M3914" i="8" s="1"/>
  <c r="L3913" i="8"/>
  <c r="J3913" i="8"/>
  <c r="N3913" i="8" s="1"/>
  <c r="G3913" i="8"/>
  <c r="M3913" i="8" s="1"/>
  <c r="L3912" i="8"/>
  <c r="J3912" i="8"/>
  <c r="N3912" i="8" s="1"/>
  <c r="G3912" i="8"/>
  <c r="M3912" i="8" s="1"/>
  <c r="J3911" i="8"/>
  <c r="G3911" i="8"/>
  <c r="M3911" i="8" s="1"/>
  <c r="L3910" i="8"/>
  <c r="J3910" i="8"/>
  <c r="N3910" i="8" s="1"/>
  <c r="G3910" i="8"/>
  <c r="M3910" i="8" s="1"/>
  <c r="L3909" i="8"/>
  <c r="J3909" i="8"/>
  <c r="N3909" i="8" s="1"/>
  <c r="G3909" i="8"/>
  <c r="M3909" i="8" s="1"/>
  <c r="L3908" i="8"/>
  <c r="J3908" i="8"/>
  <c r="N3908" i="8" s="1"/>
  <c r="G3908" i="8"/>
  <c r="M3908" i="8" s="1"/>
  <c r="J3907" i="8"/>
  <c r="G3907" i="8"/>
  <c r="M3907" i="8" s="1"/>
  <c r="L3906" i="8"/>
  <c r="J3906" i="8"/>
  <c r="N3906" i="8" s="1"/>
  <c r="G3906" i="8"/>
  <c r="M3906" i="8" s="1"/>
  <c r="L3905" i="8"/>
  <c r="J3905" i="8"/>
  <c r="N3905" i="8" s="1"/>
  <c r="G3905" i="8"/>
  <c r="M3905" i="8" s="1"/>
  <c r="L3904" i="8"/>
  <c r="J3904" i="8"/>
  <c r="N3904" i="8" s="1"/>
  <c r="G3904" i="8"/>
  <c r="M3904" i="8" s="1"/>
  <c r="J3903" i="8"/>
  <c r="G3903" i="8"/>
  <c r="M3903" i="8" s="1"/>
  <c r="J3902" i="8"/>
  <c r="N3902" i="8" s="1"/>
  <c r="G3902" i="8"/>
  <c r="M3902" i="8" s="1"/>
  <c r="L3901" i="8"/>
  <c r="J3901" i="8"/>
  <c r="N3901" i="8" s="1"/>
  <c r="G3901" i="8"/>
  <c r="M3901" i="8" s="1"/>
  <c r="L3900" i="8"/>
  <c r="J3900" i="8"/>
  <c r="N3900" i="8" s="1"/>
  <c r="G3900" i="8"/>
  <c r="M3900" i="8" s="1"/>
  <c r="J3899" i="8"/>
  <c r="G3899" i="8"/>
  <c r="M3899" i="8" s="1"/>
  <c r="J3898" i="8"/>
  <c r="N3898" i="8" s="1"/>
  <c r="G3898" i="8"/>
  <c r="M3898" i="8" s="1"/>
  <c r="L3897" i="8"/>
  <c r="J3897" i="8"/>
  <c r="N3897" i="8" s="1"/>
  <c r="G3897" i="8"/>
  <c r="M3897" i="8" s="1"/>
  <c r="L3896" i="8"/>
  <c r="J3896" i="8"/>
  <c r="N3896" i="8" s="1"/>
  <c r="G3896" i="8"/>
  <c r="M3896" i="8" s="1"/>
  <c r="J3895" i="8"/>
  <c r="G3895" i="8"/>
  <c r="M3895" i="8" s="1"/>
  <c r="L3894" i="8"/>
  <c r="J3894" i="8"/>
  <c r="N3894" i="8" s="1"/>
  <c r="G3894" i="8"/>
  <c r="M3894" i="8" s="1"/>
  <c r="L3893" i="8"/>
  <c r="J3893" i="8"/>
  <c r="N3893" i="8" s="1"/>
  <c r="G3893" i="8"/>
  <c r="M3893" i="8" s="1"/>
  <c r="L3892" i="8"/>
  <c r="J3892" i="8"/>
  <c r="N3892" i="8" s="1"/>
  <c r="G3892" i="8"/>
  <c r="M3892" i="8" s="1"/>
  <c r="J3891" i="8"/>
  <c r="G3891" i="8"/>
  <c r="M3891" i="8" s="1"/>
  <c r="J3890" i="8"/>
  <c r="N3890" i="8" s="1"/>
  <c r="G3890" i="8"/>
  <c r="M3890" i="8" s="1"/>
  <c r="L3889" i="8"/>
  <c r="J3889" i="8"/>
  <c r="N3889" i="8" s="1"/>
  <c r="G3889" i="8"/>
  <c r="M3889" i="8" s="1"/>
  <c r="L3888" i="8"/>
  <c r="J3888" i="8"/>
  <c r="N3888" i="8" s="1"/>
  <c r="G3888" i="8"/>
  <c r="M3888" i="8" s="1"/>
  <c r="J3887" i="8"/>
  <c r="L3887" i="8" s="1"/>
  <c r="G3887" i="8"/>
  <c r="M3887" i="8" s="1"/>
  <c r="J3886" i="8"/>
  <c r="N3886" i="8" s="1"/>
  <c r="G3886" i="8"/>
  <c r="M3886" i="8" s="1"/>
  <c r="L3885" i="8"/>
  <c r="J3885" i="8"/>
  <c r="N3885" i="8" s="1"/>
  <c r="G3885" i="8"/>
  <c r="M3885" i="8" s="1"/>
  <c r="L3884" i="8"/>
  <c r="J3884" i="8"/>
  <c r="N3884" i="8" s="1"/>
  <c r="G3884" i="8"/>
  <c r="M3884" i="8" s="1"/>
  <c r="J3883" i="8"/>
  <c r="G3883" i="8"/>
  <c r="M3883" i="8" s="1"/>
  <c r="L3882" i="8"/>
  <c r="J3882" i="8"/>
  <c r="N3882" i="8" s="1"/>
  <c r="G3882" i="8"/>
  <c r="M3882" i="8" s="1"/>
  <c r="L3881" i="8"/>
  <c r="J3881" i="8"/>
  <c r="N3881" i="8" s="1"/>
  <c r="G3881" i="8"/>
  <c r="M3881" i="8" s="1"/>
  <c r="L3880" i="8"/>
  <c r="J3880" i="8"/>
  <c r="N3880" i="8" s="1"/>
  <c r="G3880" i="8"/>
  <c r="M3880" i="8" s="1"/>
  <c r="J3879" i="8"/>
  <c r="G3879" i="8"/>
  <c r="M3879" i="8" s="1"/>
  <c r="J3878" i="8"/>
  <c r="N3878" i="8" s="1"/>
  <c r="G3878" i="8"/>
  <c r="M3878" i="8" s="1"/>
  <c r="L3877" i="8"/>
  <c r="J3877" i="8"/>
  <c r="N3877" i="8" s="1"/>
  <c r="G3877" i="8"/>
  <c r="M3877" i="8" s="1"/>
  <c r="L3876" i="8"/>
  <c r="J3876" i="8"/>
  <c r="N3876" i="8" s="1"/>
  <c r="G3876" i="8"/>
  <c r="M3876" i="8" s="1"/>
  <c r="J3875" i="8"/>
  <c r="G3875" i="8"/>
  <c r="M3875" i="8" s="1"/>
  <c r="J3874" i="8"/>
  <c r="N3874" i="8" s="1"/>
  <c r="G3874" i="8"/>
  <c r="M3874" i="8" s="1"/>
  <c r="L3873" i="8"/>
  <c r="J3873" i="8"/>
  <c r="N3873" i="8" s="1"/>
  <c r="G3873" i="8"/>
  <c r="M3873" i="8" s="1"/>
  <c r="L3872" i="8"/>
  <c r="J3872" i="8"/>
  <c r="N3872" i="8" s="1"/>
  <c r="G3872" i="8"/>
  <c r="M3872" i="8" s="1"/>
  <c r="J3871" i="8"/>
  <c r="L3871" i="8" s="1"/>
  <c r="G3871" i="8"/>
  <c r="M3871" i="8" s="1"/>
  <c r="J3870" i="8"/>
  <c r="N3870" i="8" s="1"/>
  <c r="G3870" i="8"/>
  <c r="M3870" i="8" s="1"/>
  <c r="L3869" i="8"/>
  <c r="J3869" i="8"/>
  <c r="N3869" i="8" s="1"/>
  <c r="G3869" i="8"/>
  <c r="M3869" i="8" s="1"/>
  <c r="L3868" i="8"/>
  <c r="J3868" i="8"/>
  <c r="N3868" i="8" s="1"/>
  <c r="G3868" i="8"/>
  <c r="M3868" i="8" s="1"/>
  <c r="J3867" i="8"/>
  <c r="G3867" i="8"/>
  <c r="M3867" i="8" s="1"/>
  <c r="J3866" i="8"/>
  <c r="N3866" i="8" s="1"/>
  <c r="G3866" i="8"/>
  <c r="M3866" i="8" s="1"/>
  <c r="L3865" i="8"/>
  <c r="J3865" i="8"/>
  <c r="N3865" i="8" s="1"/>
  <c r="G3865" i="8"/>
  <c r="M3865" i="8" s="1"/>
  <c r="L3864" i="8"/>
  <c r="J3864" i="8"/>
  <c r="N3864" i="8" s="1"/>
  <c r="G3864" i="8"/>
  <c r="M3864" i="8" s="1"/>
  <c r="J3863" i="8"/>
  <c r="G3863" i="8"/>
  <c r="M3863" i="8" s="1"/>
  <c r="J3862" i="8"/>
  <c r="N3862" i="8" s="1"/>
  <c r="G3862" i="8"/>
  <c r="M3862" i="8" s="1"/>
  <c r="L3861" i="8"/>
  <c r="J3861" i="8"/>
  <c r="N3861" i="8" s="1"/>
  <c r="G3861" i="8"/>
  <c r="M3861" i="8" s="1"/>
  <c r="L3860" i="8"/>
  <c r="J3860" i="8"/>
  <c r="N3860" i="8" s="1"/>
  <c r="G3860" i="8"/>
  <c r="M3860" i="8" s="1"/>
  <c r="J3859" i="8"/>
  <c r="G3859" i="8"/>
  <c r="M3859" i="8" s="1"/>
  <c r="J3858" i="8"/>
  <c r="N3858" i="8" s="1"/>
  <c r="G3858" i="8"/>
  <c r="M3858" i="8" s="1"/>
  <c r="L3857" i="8"/>
  <c r="J3857" i="8"/>
  <c r="N3857" i="8" s="1"/>
  <c r="G3857" i="8"/>
  <c r="M3857" i="8" s="1"/>
  <c r="L3856" i="8"/>
  <c r="J3856" i="8"/>
  <c r="N3856" i="8" s="1"/>
  <c r="G3856" i="8"/>
  <c r="M3856" i="8" s="1"/>
  <c r="J3855" i="8"/>
  <c r="L3855" i="8" s="1"/>
  <c r="G3855" i="8"/>
  <c r="M3855" i="8" s="1"/>
  <c r="J3854" i="8"/>
  <c r="N3854" i="8" s="1"/>
  <c r="G3854" i="8"/>
  <c r="M3854" i="8" s="1"/>
  <c r="L3853" i="8"/>
  <c r="J3853" i="8"/>
  <c r="N3853" i="8" s="1"/>
  <c r="G3853" i="8"/>
  <c r="M3853" i="8" s="1"/>
  <c r="L3852" i="8"/>
  <c r="J3852" i="8"/>
  <c r="N3852" i="8" s="1"/>
  <c r="G3852" i="8"/>
  <c r="M3852" i="8" s="1"/>
  <c r="J3851" i="8"/>
  <c r="G3851" i="8"/>
  <c r="M3851" i="8" s="1"/>
  <c r="J3850" i="8"/>
  <c r="N3850" i="8" s="1"/>
  <c r="G3850" i="8"/>
  <c r="M3850" i="8" s="1"/>
  <c r="L3849" i="8"/>
  <c r="J3849" i="8"/>
  <c r="N3849" i="8" s="1"/>
  <c r="G3849" i="8"/>
  <c r="M3849" i="8" s="1"/>
  <c r="L3848" i="8"/>
  <c r="J3848" i="8"/>
  <c r="N3848" i="8" s="1"/>
  <c r="G3848" i="8"/>
  <c r="M3848" i="8" s="1"/>
  <c r="J3847" i="8"/>
  <c r="G3847" i="8"/>
  <c r="M3847" i="8" s="1"/>
  <c r="J3846" i="8"/>
  <c r="N3846" i="8" s="1"/>
  <c r="G3846" i="8"/>
  <c r="M3846" i="8" s="1"/>
  <c r="L3845" i="8"/>
  <c r="J3845" i="8"/>
  <c r="N3845" i="8" s="1"/>
  <c r="G3845" i="8"/>
  <c r="M3845" i="8" s="1"/>
  <c r="L3844" i="8"/>
  <c r="J3844" i="8"/>
  <c r="N3844" i="8" s="1"/>
  <c r="G3844" i="8"/>
  <c r="M3844" i="8" s="1"/>
  <c r="J3843" i="8"/>
  <c r="G3843" i="8"/>
  <c r="M3843" i="8" s="1"/>
  <c r="J3842" i="8"/>
  <c r="N3842" i="8" s="1"/>
  <c r="G3842" i="8"/>
  <c r="M3842" i="8" s="1"/>
  <c r="L3841" i="8"/>
  <c r="J3841" i="8"/>
  <c r="N3841" i="8" s="1"/>
  <c r="G3841" i="8"/>
  <c r="M3841" i="8" s="1"/>
  <c r="L3840" i="8"/>
  <c r="J3840" i="8"/>
  <c r="N3840" i="8" s="1"/>
  <c r="G3840" i="8"/>
  <c r="M3840" i="8" s="1"/>
  <c r="J3839" i="8"/>
  <c r="L3839" i="8" s="1"/>
  <c r="G3839" i="8"/>
  <c r="M3839" i="8" s="1"/>
  <c r="J3838" i="8"/>
  <c r="N3838" i="8" s="1"/>
  <c r="G3838" i="8"/>
  <c r="M3838" i="8" s="1"/>
  <c r="L3837" i="8"/>
  <c r="J3837" i="8"/>
  <c r="N3837" i="8" s="1"/>
  <c r="G3837" i="8"/>
  <c r="M3837" i="8" s="1"/>
  <c r="L3836" i="8"/>
  <c r="J3836" i="8"/>
  <c r="N3836" i="8" s="1"/>
  <c r="G3836" i="8"/>
  <c r="M3836" i="8" s="1"/>
  <c r="J3835" i="8"/>
  <c r="G3835" i="8"/>
  <c r="M3835" i="8" s="1"/>
  <c r="J3834" i="8"/>
  <c r="N3834" i="8" s="1"/>
  <c r="G3834" i="8"/>
  <c r="M3834" i="8" s="1"/>
  <c r="J3833" i="8"/>
  <c r="N3833" i="8" s="1"/>
  <c r="G3833" i="8"/>
  <c r="M3833" i="8" s="1"/>
  <c r="L3832" i="8"/>
  <c r="J3832" i="8"/>
  <c r="N3832" i="8" s="1"/>
  <c r="G3832" i="8"/>
  <c r="M3832" i="8" s="1"/>
  <c r="J3831" i="8"/>
  <c r="G3831" i="8"/>
  <c r="M3831" i="8" s="1"/>
  <c r="J3830" i="8"/>
  <c r="N3830" i="8" s="1"/>
  <c r="G3830" i="8"/>
  <c r="M3830" i="8" s="1"/>
  <c r="L3829" i="8"/>
  <c r="J3829" i="8"/>
  <c r="N3829" i="8" s="1"/>
  <c r="G3829" i="8"/>
  <c r="M3829" i="8" s="1"/>
  <c r="L3828" i="8"/>
  <c r="J3828" i="8"/>
  <c r="N3828" i="8" s="1"/>
  <c r="G3828" i="8"/>
  <c r="M3828" i="8" s="1"/>
  <c r="J3827" i="8"/>
  <c r="G3827" i="8"/>
  <c r="M3827" i="8" s="1"/>
  <c r="J3826" i="8"/>
  <c r="N3826" i="8" s="1"/>
  <c r="G3826" i="8"/>
  <c r="M3826" i="8" s="1"/>
  <c r="J3825" i="8"/>
  <c r="N3825" i="8" s="1"/>
  <c r="G3825" i="8"/>
  <c r="M3825" i="8" s="1"/>
  <c r="L3824" i="8"/>
  <c r="J3824" i="8"/>
  <c r="N3824" i="8" s="1"/>
  <c r="G3824" i="8"/>
  <c r="M3824" i="8" s="1"/>
  <c r="J3823" i="8"/>
  <c r="G3823" i="8"/>
  <c r="M3823" i="8" s="1"/>
  <c r="J3822" i="8"/>
  <c r="N3822" i="8" s="1"/>
  <c r="G3822" i="8"/>
  <c r="M3822" i="8" s="1"/>
  <c r="L3821" i="8"/>
  <c r="J3821" i="8"/>
  <c r="N3821" i="8" s="1"/>
  <c r="G3821" i="8"/>
  <c r="M3821" i="8" s="1"/>
  <c r="L3820" i="8"/>
  <c r="J3820" i="8"/>
  <c r="N3820" i="8" s="1"/>
  <c r="G3820" i="8"/>
  <c r="M3820" i="8" s="1"/>
  <c r="J3819" i="8"/>
  <c r="G3819" i="8"/>
  <c r="M3819" i="8" s="1"/>
  <c r="J3818" i="8"/>
  <c r="N3818" i="8" s="1"/>
  <c r="G3818" i="8"/>
  <c r="M3818" i="8" s="1"/>
  <c r="L3817" i="8"/>
  <c r="J3817" i="8"/>
  <c r="N3817" i="8" s="1"/>
  <c r="G3817" i="8"/>
  <c r="M3817" i="8" s="1"/>
  <c r="L3816" i="8"/>
  <c r="J3816" i="8"/>
  <c r="N3816" i="8" s="1"/>
  <c r="G3816" i="8"/>
  <c r="M3816" i="8" s="1"/>
  <c r="J3815" i="8"/>
  <c r="G3815" i="8"/>
  <c r="M3815" i="8" s="1"/>
  <c r="J3814" i="8"/>
  <c r="N3814" i="8" s="1"/>
  <c r="G3814" i="8"/>
  <c r="M3814" i="8" s="1"/>
  <c r="L3813" i="8"/>
  <c r="J3813" i="8"/>
  <c r="N3813" i="8" s="1"/>
  <c r="G3813" i="8"/>
  <c r="M3813" i="8" s="1"/>
  <c r="L3812" i="8"/>
  <c r="J3812" i="8"/>
  <c r="N3812" i="8" s="1"/>
  <c r="G3812" i="8"/>
  <c r="M3812" i="8" s="1"/>
  <c r="J3811" i="8"/>
  <c r="G3811" i="8"/>
  <c r="M3811" i="8" s="1"/>
  <c r="J3810" i="8"/>
  <c r="N3810" i="8" s="1"/>
  <c r="G3810" i="8"/>
  <c r="M3810" i="8" s="1"/>
  <c r="L3809" i="8"/>
  <c r="J3809" i="8"/>
  <c r="N3809" i="8" s="1"/>
  <c r="G3809" i="8"/>
  <c r="M3809" i="8" s="1"/>
  <c r="L3808" i="8"/>
  <c r="J3808" i="8"/>
  <c r="N3808" i="8" s="1"/>
  <c r="G3808" i="8"/>
  <c r="M3808" i="8" s="1"/>
  <c r="J3807" i="8"/>
  <c r="L3807" i="8" s="1"/>
  <c r="G3807" i="8"/>
  <c r="M3807" i="8" s="1"/>
  <c r="J3806" i="8"/>
  <c r="N3806" i="8" s="1"/>
  <c r="G3806" i="8"/>
  <c r="M3806" i="8" s="1"/>
  <c r="L3805" i="8"/>
  <c r="J3805" i="8"/>
  <c r="N3805" i="8" s="1"/>
  <c r="G3805" i="8"/>
  <c r="M3805" i="8" s="1"/>
  <c r="L3804" i="8"/>
  <c r="J3804" i="8"/>
  <c r="N3804" i="8" s="1"/>
  <c r="G3804" i="8"/>
  <c r="M3804" i="8" s="1"/>
  <c r="J3803" i="8"/>
  <c r="G3803" i="8"/>
  <c r="M3803" i="8" s="1"/>
  <c r="J3802" i="8"/>
  <c r="N3802" i="8" s="1"/>
  <c r="G3802" i="8"/>
  <c r="M3802" i="8" s="1"/>
  <c r="L3801" i="8"/>
  <c r="J3801" i="8"/>
  <c r="N3801" i="8" s="1"/>
  <c r="G3801" i="8"/>
  <c r="M3801" i="8" s="1"/>
  <c r="L3800" i="8"/>
  <c r="J3800" i="8"/>
  <c r="N3800" i="8" s="1"/>
  <c r="G3800" i="8"/>
  <c r="M3800" i="8" s="1"/>
  <c r="J3799" i="8"/>
  <c r="G3799" i="8"/>
  <c r="M3799" i="8" s="1"/>
  <c r="J3798" i="8"/>
  <c r="N3798" i="8" s="1"/>
  <c r="G3798" i="8"/>
  <c r="M3798" i="8" s="1"/>
  <c r="L3797" i="8"/>
  <c r="J3797" i="8"/>
  <c r="N3797" i="8" s="1"/>
  <c r="G3797" i="8"/>
  <c r="M3797" i="8" s="1"/>
  <c r="L3796" i="8"/>
  <c r="J3796" i="8"/>
  <c r="N3796" i="8" s="1"/>
  <c r="G3796" i="8"/>
  <c r="M3796" i="8" s="1"/>
  <c r="J3795" i="8"/>
  <c r="G3795" i="8"/>
  <c r="M3795" i="8" s="1"/>
  <c r="J3794" i="8"/>
  <c r="N3794" i="8" s="1"/>
  <c r="G3794" i="8"/>
  <c r="M3794" i="8" s="1"/>
  <c r="L3793" i="8"/>
  <c r="J3793" i="8"/>
  <c r="N3793" i="8" s="1"/>
  <c r="G3793" i="8"/>
  <c r="M3793" i="8" s="1"/>
  <c r="L3792" i="8"/>
  <c r="J3792" i="8"/>
  <c r="N3792" i="8" s="1"/>
  <c r="G3792" i="8"/>
  <c r="M3792" i="8" s="1"/>
  <c r="J3791" i="8"/>
  <c r="G3791" i="8"/>
  <c r="M3791" i="8" s="1"/>
  <c r="J3790" i="8"/>
  <c r="N3790" i="8" s="1"/>
  <c r="G3790" i="8"/>
  <c r="M3790" i="8" s="1"/>
  <c r="L3789" i="8"/>
  <c r="J3789" i="8"/>
  <c r="N3789" i="8" s="1"/>
  <c r="G3789" i="8"/>
  <c r="M3789" i="8" s="1"/>
  <c r="L3788" i="8"/>
  <c r="J3788" i="8"/>
  <c r="N3788" i="8" s="1"/>
  <c r="G3788" i="8"/>
  <c r="M3788" i="8" s="1"/>
  <c r="J3787" i="8"/>
  <c r="G3787" i="8"/>
  <c r="M3787" i="8" s="1"/>
  <c r="J3786" i="8"/>
  <c r="N3786" i="8" s="1"/>
  <c r="G3786" i="8"/>
  <c r="M3786" i="8" s="1"/>
  <c r="L3785" i="8"/>
  <c r="J3785" i="8"/>
  <c r="N3785" i="8" s="1"/>
  <c r="G3785" i="8"/>
  <c r="M3785" i="8" s="1"/>
  <c r="L3784" i="8"/>
  <c r="J3784" i="8"/>
  <c r="N3784" i="8" s="1"/>
  <c r="G3784" i="8"/>
  <c r="M3784" i="8" s="1"/>
  <c r="J3783" i="8"/>
  <c r="G3783" i="8"/>
  <c r="M3783" i="8" s="1"/>
  <c r="J3782" i="8"/>
  <c r="N3782" i="8" s="1"/>
  <c r="G3782" i="8"/>
  <c r="M3782" i="8" s="1"/>
  <c r="L3781" i="8"/>
  <c r="J3781" i="8"/>
  <c r="N3781" i="8" s="1"/>
  <c r="G3781" i="8"/>
  <c r="M3781" i="8" s="1"/>
  <c r="L3780" i="8"/>
  <c r="J3780" i="8"/>
  <c r="N3780" i="8" s="1"/>
  <c r="G3780" i="8"/>
  <c r="M3780" i="8" s="1"/>
  <c r="J3779" i="8"/>
  <c r="G3779" i="8"/>
  <c r="M3779" i="8" s="1"/>
  <c r="J3778" i="8"/>
  <c r="N3778" i="8" s="1"/>
  <c r="G3778" i="8"/>
  <c r="M3778" i="8" s="1"/>
  <c r="L3777" i="8"/>
  <c r="J3777" i="8"/>
  <c r="N3777" i="8" s="1"/>
  <c r="G3777" i="8"/>
  <c r="M3777" i="8" s="1"/>
  <c r="L3776" i="8"/>
  <c r="J3776" i="8"/>
  <c r="N3776" i="8" s="1"/>
  <c r="G3776" i="8"/>
  <c r="M3776" i="8" s="1"/>
  <c r="J3775" i="8"/>
  <c r="G3775" i="8"/>
  <c r="M3775" i="8" s="1"/>
  <c r="J3774" i="8"/>
  <c r="N3774" i="8" s="1"/>
  <c r="G3774" i="8"/>
  <c r="M3774" i="8" s="1"/>
  <c r="L3773" i="8"/>
  <c r="J3773" i="8"/>
  <c r="N3773" i="8" s="1"/>
  <c r="G3773" i="8"/>
  <c r="M3773" i="8" s="1"/>
  <c r="L3772" i="8"/>
  <c r="J3772" i="8"/>
  <c r="N3772" i="8" s="1"/>
  <c r="G3772" i="8"/>
  <c r="M3772" i="8" s="1"/>
  <c r="J3771" i="8"/>
  <c r="G3771" i="8"/>
  <c r="M3771" i="8" s="1"/>
  <c r="J3770" i="8"/>
  <c r="N3770" i="8" s="1"/>
  <c r="G3770" i="8"/>
  <c r="M3770" i="8" s="1"/>
  <c r="L3769" i="8"/>
  <c r="J3769" i="8"/>
  <c r="N3769" i="8" s="1"/>
  <c r="G3769" i="8"/>
  <c r="M3769" i="8" s="1"/>
  <c r="L3768" i="8"/>
  <c r="J3768" i="8"/>
  <c r="N3768" i="8" s="1"/>
  <c r="G3768" i="8"/>
  <c r="M3768" i="8" s="1"/>
  <c r="J3767" i="8"/>
  <c r="G3767" i="8"/>
  <c r="M3767" i="8" s="1"/>
  <c r="J3766" i="8"/>
  <c r="N3766" i="8" s="1"/>
  <c r="G3766" i="8"/>
  <c r="M3766" i="8" s="1"/>
  <c r="L3765" i="8"/>
  <c r="J3765" i="8"/>
  <c r="N3765" i="8" s="1"/>
  <c r="G3765" i="8"/>
  <c r="M3765" i="8" s="1"/>
  <c r="L3764" i="8"/>
  <c r="J3764" i="8"/>
  <c r="N3764" i="8" s="1"/>
  <c r="G3764" i="8"/>
  <c r="M3764" i="8" s="1"/>
  <c r="J3763" i="8"/>
  <c r="G3763" i="8"/>
  <c r="M3763" i="8" s="1"/>
  <c r="J3762" i="8"/>
  <c r="N3762" i="8" s="1"/>
  <c r="G3762" i="8"/>
  <c r="M3762" i="8" s="1"/>
  <c r="L3761" i="8"/>
  <c r="J3761" i="8"/>
  <c r="N3761" i="8" s="1"/>
  <c r="G3761" i="8"/>
  <c r="M3761" i="8" s="1"/>
  <c r="L3760" i="8"/>
  <c r="J3760" i="8"/>
  <c r="N3760" i="8" s="1"/>
  <c r="G3760" i="8"/>
  <c r="M3760" i="8" s="1"/>
  <c r="J3759" i="8"/>
  <c r="G3759" i="8"/>
  <c r="M3759" i="8" s="1"/>
  <c r="J3758" i="8"/>
  <c r="N3758" i="8" s="1"/>
  <c r="G3758" i="8"/>
  <c r="M3758" i="8" s="1"/>
  <c r="L3757" i="8"/>
  <c r="J3757" i="8"/>
  <c r="N3757" i="8" s="1"/>
  <c r="G3757" i="8"/>
  <c r="M3757" i="8" s="1"/>
  <c r="L3756" i="8"/>
  <c r="J3756" i="8"/>
  <c r="N3756" i="8" s="1"/>
  <c r="G3756" i="8"/>
  <c r="M3756" i="8" s="1"/>
  <c r="J3755" i="8"/>
  <c r="G3755" i="8"/>
  <c r="M3755" i="8" s="1"/>
  <c r="J3754" i="8"/>
  <c r="N3754" i="8" s="1"/>
  <c r="G3754" i="8"/>
  <c r="M3754" i="8" s="1"/>
  <c r="J3753" i="8"/>
  <c r="N3753" i="8" s="1"/>
  <c r="G3753" i="8"/>
  <c r="M3753" i="8" s="1"/>
  <c r="L3752" i="8"/>
  <c r="J3752" i="8"/>
  <c r="N3752" i="8" s="1"/>
  <c r="G3752" i="8"/>
  <c r="M3752" i="8" s="1"/>
  <c r="J3751" i="8"/>
  <c r="G3751" i="8"/>
  <c r="M3751" i="8" s="1"/>
  <c r="J3750" i="8"/>
  <c r="N3750" i="8" s="1"/>
  <c r="G3750" i="8"/>
  <c r="M3750" i="8" s="1"/>
  <c r="L3749" i="8"/>
  <c r="J3749" i="8"/>
  <c r="N3749" i="8" s="1"/>
  <c r="G3749" i="8"/>
  <c r="M3749" i="8" s="1"/>
  <c r="L3748" i="8"/>
  <c r="J3748" i="8"/>
  <c r="N3748" i="8" s="1"/>
  <c r="G3748" i="8"/>
  <c r="M3748" i="8" s="1"/>
  <c r="J3747" i="8"/>
  <c r="G3747" i="8"/>
  <c r="M3747" i="8" s="1"/>
  <c r="J3746" i="8"/>
  <c r="N3746" i="8" s="1"/>
  <c r="G3746" i="8"/>
  <c r="M3746" i="8" s="1"/>
  <c r="J3745" i="8"/>
  <c r="N3745" i="8" s="1"/>
  <c r="G3745" i="8"/>
  <c r="M3745" i="8" s="1"/>
  <c r="L3744" i="8"/>
  <c r="J3744" i="8"/>
  <c r="N3744" i="8" s="1"/>
  <c r="G3744" i="8"/>
  <c r="M3744" i="8" s="1"/>
  <c r="J3743" i="8"/>
  <c r="L3743" i="8" s="1"/>
  <c r="G3743" i="8"/>
  <c r="M3743" i="8" s="1"/>
  <c r="J3742" i="8"/>
  <c r="N3742" i="8" s="1"/>
  <c r="G3742" i="8"/>
  <c r="M3742" i="8" s="1"/>
  <c r="J3741" i="8"/>
  <c r="N3741" i="8" s="1"/>
  <c r="G3741" i="8"/>
  <c r="M3741" i="8" s="1"/>
  <c r="L3740" i="8"/>
  <c r="J3740" i="8"/>
  <c r="N3740" i="8" s="1"/>
  <c r="G3740" i="8"/>
  <c r="M3740" i="8" s="1"/>
  <c r="J3739" i="8"/>
  <c r="G3739" i="8"/>
  <c r="M3739" i="8" s="1"/>
  <c r="L3738" i="8"/>
  <c r="J3738" i="8"/>
  <c r="N3738" i="8" s="1"/>
  <c r="G3738" i="8"/>
  <c r="M3738" i="8" s="1"/>
  <c r="J3737" i="8"/>
  <c r="N3737" i="8" s="1"/>
  <c r="G3737" i="8"/>
  <c r="M3737" i="8" s="1"/>
  <c r="L3736" i="8"/>
  <c r="J3736" i="8"/>
  <c r="N3736" i="8" s="1"/>
  <c r="G3736" i="8"/>
  <c r="M3736" i="8" s="1"/>
  <c r="J3735" i="8"/>
  <c r="G3735" i="8"/>
  <c r="M3735" i="8" s="1"/>
  <c r="L3734" i="8"/>
  <c r="J3734" i="8"/>
  <c r="N3734" i="8" s="1"/>
  <c r="G3734" i="8"/>
  <c r="M3734" i="8" s="1"/>
  <c r="L3733" i="8"/>
  <c r="J3733" i="8"/>
  <c r="N3733" i="8" s="1"/>
  <c r="G3733" i="8"/>
  <c r="M3733" i="8" s="1"/>
  <c r="L3732" i="8"/>
  <c r="J3732" i="8"/>
  <c r="N3732" i="8" s="1"/>
  <c r="G3732" i="8"/>
  <c r="M3732" i="8" s="1"/>
  <c r="J3731" i="8"/>
  <c r="G3731" i="8"/>
  <c r="M3731" i="8" s="1"/>
  <c r="L3730" i="8"/>
  <c r="J3730" i="8"/>
  <c r="N3730" i="8" s="1"/>
  <c r="G3730" i="8"/>
  <c r="M3730" i="8" s="1"/>
  <c r="L3729" i="8"/>
  <c r="J3729" i="8"/>
  <c r="N3729" i="8" s="1"/>
  <c r="G3729" i="8"/>
  <c r="M3729" i="8" s="1"/>
  <c r="L3728" i="8"/>
  <c r="J3728" i="8"/>
  <c r="N3728" i="8" s="1"/>
  <c r="G3728" i="8"/>
  <c r="M3728" i="8" s="1"/>
  <c r="J3727" i="8"/>
  <c r="L3727" i="8" s="1"/>
  <c r="G3727" i="8"/>
  <c r="M3727" i="8" s="1"/>
  <c r="L3726" i="8"/>
  <c r="J3726" i="8"/>
  <c r="N3726" i="8" s="1"/>
  <c r="G3726" i="8"/>
  <c r="M3726" i="8" s="1"/>
  <c r="L3725" i="8"/>
  <c r="J3725" i="8"/>
  <c r="N3725" i="8" s="1"/>
  <c r="G3725" i="8"/>
  <c r="M3725" i="8" s="1"/>
  <c r="L3724" i="8"/>
  <c r="J3724" i="8"/>
  <c r="N3724" i="8" s="1"/>
  <c r="G3724" i="8"/>
  <c r="M3724" i="8" s="1"/>
  <c r="J3723" i="8"/>
  <c r="G3723" i="8"/>
  <c r="M3723" i="8" s="1"/>
  <c r="L3722" i="8"/>
  <c r="J3722" i="8"/>
  <c r="N3722" i="8" s="1"/>
  <c r="G3722" i="8"/>
  <c r="M3722" i="8" s="1"/>
  <c r="L3721" i="8"/>
  <c r="J3721" i="8"/>
  <c r="N3721" i="8" s="1"/>
  <c r="G3721" i="8"/>
  <c r="M3721" i="8" s="1"/>
  <c r="L3720" i="8"/>
  <c r="J3720" i="8"/>
  <c r="N3720" i="8" s="1"/>
  <c r="G3720" i="8"/>
  <c r="M3720" i="8" s="1"/>
  <c r="J3719" i="8"/>
  <c r="G3719" i="8"/>
  <c r="M3719" i="8" s="1"/>
  <c r="J3718" i="8"/>
  <c r="N3718" i="8" s="1"/>
  <c r="G3718" i="8"/>
  <c r="M3718" i="8" s="1"/>
  <c r="L3717" i="8"/>
  <c r="J3717" i="8"/>
  <c r="N3717" i="8" s="1"/>
  <c r="G3717" i="8"/>
  <c r="M3717" i="8" s="1"/>
  <c r="L3716" i="8"/>
  <c r="J3716" i="8"/>
  <c r="N3716" i="8" s="1"/>
  <c r="G3716" i="8"/>
  <c r="M3716" i="8" s="1"/>
  <c r="J3715" i="8"/>
  <c r="G3715" i="8"/>
  <c r="M3715" i="8" s="1"/>
  <c r="J3714" i="8"/>
  <c r="N3714" i="8" s="1"/>
  <c r="G3714" i="8"/>
  <c r="M3714" i="8" s="1"/>
  <c r="L3713" i="8"/>
  <c r="J3713" i="8"/>
  <c r="N3713" i="8" s="1"/>
  <c r="G3713" i="8"/>
  <c r="M3713" i="8" s="1"/>
  <c r="L3712" i="8"/>
  <c r="J3712" i="8"/>
  <c r="N3712" i="8" s="1"/>
  <c r="G3712" i="8"/>
  <c r="M3712" i="8" s="1"/>
  <c r="J3711" i="8"/>
  <c r="L3711" i="8" s="1"/>
  <c r="G3711" i="8"/>
  <c r="M3711" i="8" s="1"/>
  <c r="J3710" i="8"/>
  <c r="N3710" i="8" s="1"/>
  <c r="G3710" i="8"/>
  <c r="M3710" i="8" s="1"/>
  <c r="L3709" i="8"/>
  <c r="J3709" i="8"/>
  <c r="N3709" i="8" s="1"/>
  <c r="G3709" i="8"/>
  <c r="M3709" i="8" s="1"/>
  <c r="L3708" i="8"/>
  <c r="J3708" i="8"/>
  <c r="N3708" i="8" s="1"/>
  <c r="G3708" i="8"/>
  <c r="M3708" i="8" s="1"/>
  <c r="J3707" i="8"/>
  <c r="G3707" i="8"/>
  <c r="M3707" i="8" s="1"/>
  <c r="J3706" i="8"/>
  <c r="N3706" i="8" s="1"/>
  <c r="G3706" i="8"/>
  <c r="M3706" i="8" s="1"/>
  <c r="L3705" i="8"/>
  <c r="J3705" i="8"/>
  <c r="N3705" i="8" s="1"/>
  <c r="G3705" i="8"/>
  <c r="M3705" i="8" s="1"/>
  <c r="L3704" i="8"/>
  <c r="J3704" i="8"/>
  <c r="N3704" i="8" s="1"/>
  <c r="G3704" i="8"/>
  <c r="M3704" i="8" s="1"/>
  <c r="J3703" i="8"/>
  <c r="G3703" i="8"/>
  <c r="M3703" i="8" s="1"/>
  <c r="J3702" i="8"/>
  <c r="N3702" i="8" s="1"/>
  <c r="G3702" i="8"/>
  <c r="M3702" i="8" s="1"/>
  <c r="L3701" i="8"/>
  <c r="J3701" i="8"/>
  <c r="N3701" i="8" s="1"/>
  <c r="G3701" i="8"/>
  <c r="M3701" i="8" s="1"/>
  <c r="L3700" i="8"/>
  <c r="J3700" i="8"/>
  <c r="N3700" i="8" s="1"/>
  <c r="G3700" i="8"/>
  <c r="M3700" i="8" s="1"/>
  <c r="J3699" i="8"/>
  <c r="G3699" i="8"/>
  <c r="M3699" i="8" s="1"/>
  <c r="J3698" i="8"/>
  <c r="N3698" i="8" s="1"/>
  <c r="G3698" i="8"/>
  <c r="M3698" i="8" s="1"/>
  <c r="L3697" i="8"/>
  <c r="J3697" i="8"/>
  <c r="N3697" i="8" s="1"/>
  <c r="G3697" i="8"/>
  <c r="M3697" i="8" s="1"/>
  <c r="L3696" i="8"/>
  <c r="J3696" i="8"/>
  <c r="N3696" i="8" s="1"/>
  <c r="G3696" i="8"/>
  <c r="M3696" i="8" s="1"/>
  <c r="J3695" i="8"/>
  <c r="L3695" i="8" s="1"/>
  <c r="G3695" i="8"/>
  <c r="M3695" i="8" s="1"/>
  <c r="J3694" i="8"/>
  <c r="N3694" i="8" s="1"/>
  <c r="G3694" i="8"/>
  <c r="M3694" i="8" s="1"/>
  <c r="L3693" i="8"/>
  <c r="J3693" i="8"/>
  <c r="N3693" i="8" s="1"/>
  <c r="G3693" i="8"/>
  <c r="M3693" i="8" s="1"/>
  <c r="L3692" i="8"/>
  <c r="J3692" i="8"/>
  <c r="N3692" i="8" s="1"/>
  <c r="G3692" i="8"/>
  <c r="M3692" i="8" s="1"/>
  <c r="J3691" i="8"/>
  <c r="G3691" i="8"/>
  <c r="M3691" i="8" s="1"/>
  <c r="J3690" i="8"/>
  <c r="N3690" i="8" s="1"/>
  <c r="G3690" i="8"/>
  <c r="M3690" i="8" s="1"/>
  <c r="L3689" i="8"/>
  <c r="J3689" i="8"/>
  <c r="N3689" i="8" s="1"/>
  <c r="G3689" i="8"/>
  <c r="M3689" i="8" s="1"/>
  <c r="L3688" i="8"/>
  <c r="J3688" i="8"/>
  <c r="N3688" i="8" s="1"/>
  <c r="G3688" i="8"/>
  <c r="M3688" i="8" s="1"/>
  <c r="J3687" i="8"/>
  <c r="G3687" i="8"/>
  <c r="M3687" i="8" s="1"/>
  <c r="J3686" i="8"/>
  <c r="N3686" i="8" s="1"/>
  <c r="G3686" i="8"/>
  <c r="M3686" i="8" s="1"/>
  <c r="L3685" i="8"/>
  <c r="J3685" i="8"/>
  <c r="N3685" i="8" s="1"/>
  <c r="G3685" i="8"/>
  <c r="M3685" i="8" s="1"/>
  <c r="L3684" i="8"/>
  <c r="J3684" i="8"/>
  <c r="N3684" i="8" s="1"/>
  <c r="G3684" i="8"/>
  <c r="M3684" i="8" s="1"/>
  <c r="J3683" i="8"/>
  <c r="G3683" i="8"/>
  <c r="M3683" i="8" s="1"/>
  <c r="L3682" i="8"/>
  <c r="J3682" i="8"/>
  <c r="N3682" i="8" s="1"/>
  <c r="G3682" i="8"/>
  <c r="M3682" i="8" s="1"/>
  <c r="L3681" i="8"/>
  <c r="J3681" i="8"/>
  <c r="N3681" i="8" s="1"/>
  <c r="G3681" i="8"/>
  <c r="M3681" i="8" s="1"/>
  <c r="L3680" i="8"/>
  <c r="J3680" i="8"/>
  <c r="N3680" i="8" s="1"/>
  <c r="G3680" i="8"/>
  <c r="M3680" i="8" s="1"/>
  <c r="J3679" i="8"/>
  <c r="L3679" i="8" s="1"/>
  <c r="G3679" i="8"/>
  <c r="M3679" i="8" s="1"/>
  <c r="L3678" i="8"/>
  <c r="J3678" i="8"/>
  <c r="N3678" i="8" s="1"/>
  <c r="G3678" i="8"/>
  <c r="M3678" i="8" s="1"/>
  <c r="L3677" i="8"/>
  <c r="J3677" i="8"/>
  <c r="N3677" i="8" s="1"/>
  <c r="G3677" i="8"/>
  <c r="M3677" i="8" s="1"/>
  <c r="L3676" i="8"/>
  <c r="J3676" i="8"/>
  <c r="N3676" i="8" s="1"/>
  <c r="G3676" i="8"/>
  <c r="M3676" i="8" s="1"/>
  <c r="J3675" i="8"/>
  <c r="G3675" i="8"/>
  <c r="M3675" i="8" s="1"/>
  <c r="L3674" i="8"/>
  <c r="J3674" i="8"/>
  <c r="N3674" i="8" s="1"/>
  <c r="G3674" i="8"/>
  <c r="M3674" i="8" s="1"/>
  <c r="L3673" i="8"/>
  <c r="J3673" i="8"/>
  <c r="N3673" i="8" s="1"/>
  <c r="G3673" i="8"/>
  <c r="M3673" i="8" s="1"/>
  <c r="L3672" i="8"/>
  <c r="J3672" i="8"/>
  <c r="N3672" i="8" s="1"/>
  <c r="G3672" i="8"/>
  <c r="M3672" i="8" s="1"/>
  <c r="J3671" i="8"/>
  <c r="G3671" i="8"/>
  <c r="M3671" i="8" s="1"/>
  <c r="J3670" i="8"/>
  <c r="N3670" i="8" s="1"/>
  <c r="G3670" i="8"/>
  <c r="M3670" i="8" s="1"/>
  <c r="L3669" i="8"/>
  <c r="J3669" i="8"/>
  <c r="N3669" i="8" s="1"/>
  <c r="G3669" i="8"/>
  <c r="M3669" i="8" s="1"/>
  <c r="L3668" i="8"/>
  <c r="J3668" i="8"/>
  <c r="N3668" i="8" s="1"/>
  <c r="G3668" i="8"/>
  <c r="M3668" i="8" s="1"/>
  <c r="J3667" i="8"/>
  <c r="G3667" i="8"/>
  <c r="M3667" i="8" s="1"/>
  <c r="J3666" i="8"/>
  <c r="N3666" i="8" s="1"/>
  <c r="G3666" i="8"/>
  <c r="M3666" i="8" s="1"/>
  <c r="L3665" i="8"/>
  <c r="J3665" i="8"/>
  <c r="N3665" i="8" s="1"/>
  <c r="G3665" i="8"/>
  <c r="M3665" i="8" s="1"/>
  <c r="L3664" i="8"/>
  <c r="J3664" i="8"/>
  <c r="N3664" i="8" s="1"/>
  <c r="G3664" i="8"/>
  <c r="M3664" i="8" s="1"/>
  <c r="J3663" i="8"/>
  <c r="G3663" i="8"/>
  <c r="M3663" i="8" s="1"/>
  <c r="J3662" i="8"/>
  <c r="N3662" i="8" s="1"/>
  <c r="G3662" i="8"/>
  <c r="M3662" i="8" s="1"/>
  <c r="L3661" i="8"/>
  <c r="J3661" i="8"/>
  <c r="N3661" i="8" s="1"/>
  <c r="G3661" i="8"/>
  <c r="M3661" i="8" s="1"/>
  <c r="L3660" i="8"/>
  <c r="J3660" i="8"/>
  <c r="N3660" i="8" s="1"/>
  <c r="G3660" i="8"/>
  <c r="M3660" i="8" s="1"/>
  <c r="J3659" i="8"/>
  <c r="G3659" i="8"/>
  <c r="M3659" i="8" s="1"/>
  <c r="J3658" i="8"/>
  <c r="N3658" i="8" s="1"/>
  <c r="G3658" i="8"/>
  <c r="M3658" i="8" s="1"/>
  <c r="L3657" i="8"/>
  <c r="J3657" i="8"/>
  <c r="N3657" i="8" s="1"/>
  <c r="G3657" i="8"/>
  <c r="M3657" i="8" s="1"/>
  <c r="L3656" i="8"/>
  <c r="J3656" i="8"/>
  <c r="N3656" i="8" s="1"/>
  <c r="G3656" i="8"/>
  <c r="M3656" i="8" s="1"/>
  <c r="J3655" i="8"/>
  <c r="G3655" i="8"/>
  <c r="M3655" i="8" s="1"/>
  <c r="J3654" i="8"/>
  <c r="N3654" i="8" s="1"/>
  <c r="G3654" i="8"/>
  <c r="M3654" i="8" s="1"/>
  <c r="L3653" i="8"/>
  <c r="J3653" i="8"/>
  <c r="N3653" i="8" s="1"/>
  <c r="G3653" i="8"/>
  <c r="M3653" i="8" s="1"/>
  <c r="L3652" i="8"/>
  <c r="J3652" i="8"/>
  <c r="N3652" i="8" s="1"/>
  <c r="G3652" i="8"/>
  <c r="M3652" i="8" s="1"/>
  <c r="J3651" i="8"/>
  <c r="G3651" i="8"/>
  <c r="M3651" i="8" s="1"/>
  <c r="J3650" i="8"/>
  <c r="N3650" i="8" s="1"/>
  <c r="G3650" i="8"/>
  <c r="M3650" i="8" s="1"/>
  <c r="L3649" i="8"/>
  <c r="J3649" i="8"/>
  <c r="N3649" i="8" s="1"/>
  <c r="G3649" i="8"/>
  <c r="M3649" i="8" s="1"/>
  <c r="L3648" i="8"/>
  <c r="J3648" i="8"/>
  <c r="N3648" i="8" s="1"/>
  <c r="G3648" i="8"/>
  <c r="M3648" i="8" s="1"/>
  <c r="J3647" i="8"/>
  <c r="G3647" i="8"/>
  <c r="M3647" i="8" s="1"/>
  <c r="J3646" i="8"/>
  <c r="N3646" i="8" s="1"/>
  <c r="G3646" i="8"/>
  <c r="M3646" i="8" s="1"/>
  <c r="L3645" i="8"/>
  <c r="J3645" i="8"/>
  <c r="N3645" i="8" s="1"/>
  <c r="G3645" i="8"/>
  <c r="M3645" i="8" s="1"/>
  <c r="L3644" i="8"/>
  <c r="J3644" i="8"/>
  <c r="N3644" i="8" s="1"/>
  <c r="G3644" i="8"/>
  <c r="M3644" i="8" s="1"/>
  <c r="J3643" i="8"/>
  <c r="G3643" i="8"/>
  <c r="M3643" i="8" s="1"/>
  <c r="J3642" i="8"/>
  <c r="N3642" i="8" s="1"/>
  <c r="G3642" i="8"/>
  <c r="M3642" i="8" s="1"/>
  <c r="L3641" i="8"/>
  <c r="J3641" i="8"/>
  <c r="N3641" i="8" s="1"/>
  <c r="G3641" i="8"/>
  <c r="M3641" i="8" s="1"/>
  <c r="L3640" i="8"/>
  <c r="J3640" i="8"/>
  <c r="N3640" i="8" s="1"/>
  <c r="G3640" i="8"/>
  <c r="M3640" i="8" s="1"/>
  <c r="J3639" i="8"/>
  <c r="G3639" i="8"/>
  <c r="M3639" i="8" s="1"/>
  <c r="J3638" i="8"/>
  <c r="N3638" i="8" s="1"/>
  <c r="G3638" i="8"/>
  <c r="M3638" i="8" s="1"/>
  <c r="L3637" i="8"/>
  <c r="J3637" i="8"/>
  <c r="N3637" i="8" s="1"/>
  <c r="G3637" i="8"/>
  <c r="M3637" i="8" s="1"/>
  <c r="L3636" i="8"/>
  <c r="J3636" i="8"/>
  <c r="N3636" i="8" s="1"/>
  <c r="G3636" i="8"/>
  <c r="M3636" i="8" s="1"/>
  <c r="J3635" i="8"/>
  <c r="G3635" i="8"/>
  <c r="M3635" i="8" s="1"/>
  <c r="J3634" i="8"/>
  <c r="N3634" i="8" s="1"/>
  <c r="G3634" i="8"/>
  <c r="M3634" i="8" s="1"/>
  <c r="L3633" i="8"/>
  <c r="J3633" i="8"/>
  <c r="N3633" i="8" s="1"/>
  <c r="G3633" i="8"/>
  <c r="M3633" i="8" s="1"/>
  <c r="L3632" i="8"/>
  <c r="J3632" i="8"/>
  <c r="N3632" i="8" s="1"/>
  <c r="G3632" i="8"/>
  <c r="M3632" i="8" s="1"/>
  <c r="J3631" i="8"/>
  <c r="G3631" i="8"/>
  <c r="M3631" i="8" s="1"/>
  <c r="J3630" i="8"/>
  <c r="N3630" i="8" s="1"/>
  <c r="G3630" i="8"/>
  <c r="M3630" i="8" s="1"/>
  <c r="L3629" i="8"/>
  <c r="J3629" i="8"/>
  <c r="N3629" i="8" s="1"/>
  <c r="G3629" i="8"/>
  <c r="M3629" i="8" s="1"/>
  <c r="L3628" i="8"/>
  <c r="J3628" i="8"/>
  <c r="N3628" i="8" s="1"/>
  <c r="G3628" i="8"/>
  <c r="M3628" i="8" s="1"/>
  <c r="J3627" i="8"/>
  <c r="G3627" i="8"/>
  <c r="M3627" i="8" s="1"/>
  <c r="J3626" i="8"/>
  <c r="N3626" i="8" s="1"/>
  <c r="G3626" i="8"/>
  <c r="M3626" i="8" s="1"/>
  <c r="L3625" i="8"/>
  <c r="J3625" i="8"/>
  <c r="N3625" i="8" s="1"/>
  <c r="G3625" i="8"/>
  <c r="M3625" i="8" s="1"/>
  <c r="L3624" i="8"/>
  <c r="J3624" i="8"/>
  <c r="N3624" i="8" s="1"/>
  <c r="G3624" i="8"/>
  <c r="M3624" i="8" s="1"/>
  <c r="J3623" i="8"/>
  <c r="G3623" i="8"/>
  <c r="M3623" i="8" s="1"/>
  <c r="J3622" i="8"/>
  <c r="N3622" i="8" s="1"/>
  <c r="G3622" i="8"/>
  <c r="M3622" i="8" s="1"/>
  <c r="L3621" i="8"/>
  <c r="J3621" i="8"/>
  <c r="N3621" i="8" s="1"/>
  <c r="G3621" i="8"/>
  <c r="M3621" i="8" s="1"/>
  <c r="L3620" i="8"/>
  <c r="J3620" i="8"/>
  <c r="N3620" i="8" s="1"/>
  <c r="G3620" i="8"/>
  <c r="M3620" i="8" s="1"/>
  <c r="J3619" i="8"/>
  <c r="G3619" i="8"/>
  <c r="M3619" i="8" s="1"/>
  <c r="J3618" i="8"/>
  <c r="N3618" i="8" s="1"/>
  <c r="G3618" i="8"/>
  <c r="M3618" i="8" s="1"/>
  <c r="L3617" i="8"/>
  <c r="J3617" i="8"/>
  <c r="N3617" i="8" s="1"/>
  <c r="G3617" i="8"/>
  <c r="M3617" i="8" s="1"/>
  <c r="L3616" i="8"/>
  <c r="J3616" i="8"/>
  <c r="N3616" i="8" s="1"/>
  <c r="G3616" i="8"/>
  <c r="M3616" i="8" s="1"/>
  <c r="J3615" i="8"/>
  <c r="L3615" i="8" s="1"/>
  <c r="G3615" i="8"/>
  <c r="M3615" i="8" s="1"/>
  <c r="J3614" i="8"/>
  <c r="N3614" i="8" s="1"/>
  <c r="G3614" i="8"/>
  <c r="M3614" i="8" s="1"/>
  <c r="L3613" i="8"/>
  <c r="J3613" i="8"/>
  <c r="N3613" i="8" s="1"/>
  <c r="G3613" i="8"/>
  <c r="M3613" i="8" s="1"/>
  <c r="L3612" i="8"/>
  <c r="J3612" i="8"/>
  <c r="N3612" i="8" s="1"/>
  <c r="G3612" i="8"/>
  <c r="M3612" i="8" s="1"/>
  <c r="J3611" i="8"/>
  <c r="G3611" i="8"/>
  <c r="M3611" i="8" s="1"/>
  <c r="L3610" i="8"/>
  <c r="J3610" i="8"/>
  <c r="N3610" i="8" s="1"/>
  <c r="G3610" i="8"/>
  <c r="M3610" i="8" s="1"/>
  <c r="L3609" i="8"/>
  <c r="J3609" i="8"/>
  <c r="N3609" i="8" s="1"/>
  <c r="G3609" i="8"/>
  <c r="M3609" i="8" s="1"/>
  <c r="L3608" i="8"/>
  <c r="J3608" i="8"/>
  <c r="N3608" i="8" s="1"/>
  <c r="G3608" i="8"/>
  <c r="M3608" i="8" s="1"/>
  <c r="J3607" i="8"/>
  <c r="G3607" i="8"/>
  <c r="M3607" i="8" s="1"/>
  <c r="J3606" i="8"/>
  <c r="N3606" i="8" s="1"/>
  <c r="G3606" i="8"/>
  <c r="M3606" i="8" s="1"/>
  <c r="L3605" i="8"/>
  <c r="J3605" i="8"/>
  <c r="N3605" i="8" s="1"/>
  <c r="G3605" i="8"/>
  <c r="M3605" i="8" s="1"/>
  <c r="L3604" i="8"/>
  <c r="J3604" i="8"/>
  <c r="N3604" i="8" s="1"/>
  <c r="G3604" i="8"/>
  <c r="M3604" i="8" s="1"/>
  <c r="J3603" i="8"/>
  <c r="G3603" i="8"/>
  <c r="M3603" i="8" s="1"/>
  <c r="J3602" i="8"/>
  <c r="N3602" i="8" s="1"/>
  <c r="G3602" i="8"/>
  <c r="M3602" i="8" s="1"/>
  <c r="L3601" i="8"/>
  <c r="J3601" i="8"/>
  <c r="N3601" i="8" s="1"/>
  <c r="G3601" i="8"/>
  <c r="M3601" i="8" s="1"/>
  <c r="L3600" i="8"/>
  <c r="J3600" i="8"/>
  <c r="N3600" i="8" s="1"/>
  <c r="G3600" i="8"/>
  <c r="M3600" i="8" s="1"/>
  <c r="J3599" i="8"/>
  <c r="L3599" i="8" s="1"/>
  <c r="G3599" i="8"/>
  <c r="M3599" i="8" s="1"/>
  <c r="J3598" i="8"/>
  <c r="N3598" i="8" s="1"/>
  <c r="G3598" i="8"/>
  <c r="M3598" i="8" s="1"/>
  <c r="L3597" i="8"/>
  <c r="J3597" i="8"/>
  <c r="N3597" i="8" s="1"/>
  <c r="G3597" i="8"/>
  <c r="M3597" i="8" s="1"/>
  <c r="L3596" i="8"/>
  <c r="J3596" i="8"/>
  <c r="N3596" i="8" s="1"/>
  <c r="G3596" i="8"/>
  <c r="M3596" i="8" s="1"/>
  <c r="J3595" i="8"/>
  <c r="G3595" i="8"/>
  <c r="M3595" i="8" s="1"/>
  <c r="J3594" i="8"/>
  <c r="N3594" i="8" s="1"/>
  <c r="G3594" i="8"/>
  <c r="M3594" i="8" s="1"/>
  <c r="L3593" i="8"/>
  <c r="J3593" i="8"/>
  <c r="N3593" i="8" s="1"/>
  <c r="G3593" i="8"/>
  <c r="M3593" i="8" s="1"/>
  <c r="L3592" i="8"/>
  <c r="J3592" i="8"/>
  <c r="N3592" i="8" s="1"/>
  <c r="G3592" i="8"/>
  <c r="M3592" i="8" s="1"/>
  <c r="J3591" i="8"/>
  <c r="G3591" i="8"/>
  <c r="M3591" i="8" s="1"/>
  <c r="J3590" i="8"/>
  <c r="N3590" i="8" s="1"/>
  <c r="G3590" i="8"/>
  <c r="M3590" i="8" s="1"/>
  <c r="L3589" i="8"/>
  <c r="J3589" i="8"/>
  <c r="N3589" i="8" s="1"/>
  <c r="G3589" i="8"/>
  <c r="M3589" i="8" s="1"/>
  <c r="L3588" i="8"/>
  <c r="J3588" i="8"/>
  <c r="N3588" i="8" s="1"/>
  <c r="G3588" i="8"/>
  <c r="M3588" i="8" s="1"/>
  <c r="J3587" i="8"/>
  <c r="G3587" i="8"/>
  <c r="M3587" i="8" s="1"/>
  <c r="J3586" i="8"/>
  <c r="N3586" i="8" s="1"/>
  <c r="G3586" i="8"/>
  <c r="M3586" i="8" s="1"/>
  <c r="L3585" i="8"/>
  <c r="J3585" i="8"/>
  <c r="N3585" i="8" s="1"/>
  <c r="G3585" i="8"/>
  <c r="M3585" i="8" s="1"/>
  <c r="L3584" i="8"/>
  <c r="J3584" i="8"/>
  <c r="N3584" i="8" s="1"/>
  <c r="G3584" i="8"/>
  <c r="M3584" i="8" s="1"/>
  <c r="J3583" i="8"/>
  <c r="L3583" i="8" s="1"/>
  <c r="G3583" i="8"/>
  <c r="M3583" i="8" s="1"/>
  <c r="J3582" i="8"/>
  <c r="N3582" i="8" s="1"/>
  <c r="G3582" i="8"/>
  <c r="M3582" i="8" s="1"/>
  <c r="L3581" i="8"/>
  <c r="J3581" i="8"/>
  <c r="N3581" i="8" s="1"/>
  <c r="G3581" i="8"/>
  <c r="M3581" i="8" s="1"/>
  <c r="L3580" i="8"/>
  <c r="J3580" i="8"/>
  <c r="N3580" i="8" s="1"/>
  <c r="G3580" i="8"/>
  <c r="M3580" i="8" s="1"/>
  <c r="J3579" i="8"/>
  <c r="G3579" i="8"/>
  <c r="M3579" i="8" s="1"/>
  <c r="J3578" i="8"/>
  <c r="N3578" i="8" s="1"/>
  <c r="G3578" i="8"/>
  <c r="M3578" i="8" s="1"/>
  <c r="L3577" i="8"/>
  <c r="J3577" i="8"/>
  <c r="N3577" i="8" s="1"/>
  <c r="G3577" i="8"/>
  <c r="M3577" i="8" s="1"/>
  <c r="L3576" i="8"/>
  <c r="J3576" i="8"/>
  <c r="N3576" i="8" s="1"/>
  <c r="G3576" i="8"/>
  <c r="M3576" i="8" s="1"/>
  <c r="J3575" i="8"/>
  <c r="G3575" i="8"/>
  <c r="M3575" i="8" s="1"/>
  <c r="J3574" i="8"/>
  <c r="N3574" i="8" s="1"/>
  <c r="G3574" i="8"/>
  <c r="M3574" i="8" s="1"/>
  <c r="L3573" i="8"/>
  <c r="J3573" i="8"/>
  <c r="N3573" i="8" s="1"/>
  <c r="G3573" i="8"/>
  <c r="M3573" i="8" s="1"/>
  <c r="L3572" i="8"/>
  <c r="J3572" i="8"/>
  <c r="N3572" i="8" s="1"/>
  <c r="G3572" i="8"/>
  <c r="M3572" i="8" s="1"/>
  <c r="J3571" i="8"/>
  <c r="G3571" i="8"/>
  <c r="M3571" i="8" s="1"/>
  <c r="J3570" i="8"/>
  <c r="N3570" i="8" s="1"/>
  <c r="G3570" i="8"/>
  <c r="M3570" i="8" s="1"/>
  <c r="L3569" i="8"/>
  <c r="J3569" i="8"/>
  <c r="N3569" i="8" s="1"/>
  <c r="G3569" i="8"/>
  <c r="M3569" i="8" s="1"/>
  <c r="L3568" i="8"/>
  <c r="J3568" i="8"/>
  <c r="N3568" i="8" s="1"/>
  <c r="G3568" i="8"/>
  <c r="M3568" i="8" s="1"/>
  <c r="J3567" i="8"/>
  <c r="L3567" i="8" s="1"/>
  <c r="G3567" i="8"/>
  <c r="M3567" i="8" s="1"/>
  <c r="J3566" i="8"/>
  <c r="N3566" i="8" s="1"/>
  <c r="G3566" i="8"/>
  <c r="M3566" i="8" s="1"/>
  <c r="L3565" i="8"/>
  <c r="J3565" i="8"/>
  <c r="N3565" i="8" s="1"/>
  <c r="G3565" i="8"/>
  <c r="M3565" i="8" s="1"/>
  <c r="L3564" i="8"/>
  <c r="J3564" i="8"/>
  <c r="N3564" i="8" s="1"/>
  <c r="G3564" i="8"/>
  <c r="M3564" i="8" s="1"/>
  <c r="J3563" i="8"/>
  <c r="G3563" i="8"/>
  <c r="M3563" i="8" s="1"/>
  <c r="J3562" i="8"/>
  <c r="N3562" i="8" s="1"/>
  <c r="G3562" i="8"/>
  <c r="M3562" i="8" s="1"/>
  <c r="L3561" i="8"/>
  <c r="J3561" i="8"/>
  <c r="N3561" i="8" s="1"/>
  <c r="G3561" i="8"/>
  <c r="M3561" i="8" s="1"/>
  <c r="L3560" i="8"/>
  <c r="J3560" i="8"/>
  <c r="N3560" i="8" s="1"/>
  <c r="G3560" i="8"/>
  <c r="M3560" i="8" s="1"/>
  <c r="J3559" i="8"/>
  <c r="G3559" i="8"/>
  <c r="M3559" i="8" s="1"/>
  <c r="J3558" i="8"/>
  <c r="N3558" i="8" s="1"/>
  <c r="G3558" i="8"/>
  <c r="M3558" i="8" s="1"/>
  <c r="L3557" i="8"/>
  <c r="J3557" i="8"/>
  <c r="N3557" i="8" s="1"/>
  <c r="G3557" i="8"/>
  <c r="M3557" i="8" s="1"/>
  <c r="L3556" i="8"/>
  <c r="J3556" i="8"/>
  <c r="N3556" i="8" s="1"/>
  <c r="G3556" i="8"/>
  <c r="M3556" i="8" s="1"/>
  <c r="J3555" i="8"/>
  <c r="G3555" i="8"/>
  <c r="M3555" i="8" s="1"/>
  <c r="J3554" i="8"/>
  <c r="N3554" i="8" s="1"/>
  <c r="G3554" i="8"/>
  <c r="M3554" i="8" s="1"/>
  <c r="L3553" i="8"/>
  <c r="J3553" i="8"/>
  <c r="N3553" i="8" s="1"/>
  <c r="G3553" i="8"/>
  <c r="M3553" i="8" s="1"/>
  <c r="L3552" i="8"/>
  <c r="J3552" i="8"/>
  <c r="N3552" i="8" s="1"/>
  <c r="G3552" i="8"/>
  <c r="M3552" i="8" s="1"/>
  <c r="J3551" i="8"/>
  <c r="L3551" i="8" s="1"/>
  <c r="G3551" i="8"/>
  <c r="M3551" i="8" s="1"/>
  <c r="J3550" i="8"/>
  <c r="N3550" i="8" s="1"/>
  <c r="G3550" i="8"/>
  <c r="M3550" i="8" s="1"/>
  <c r="L3549" i="8"/>
  <c r="J3549" i="8"/>
  <c r="N3549" i="8" s="1"/>
  <c r="G3549" i="8"/>
  <c r="M3549" i="8" s="1"/>
  <c r="L3548" i="8"/>
  <c r="J3548" i="8"/>
  <c r="N3548" i="8" s="1"/>
  <c r="G3548" i="8"/>
  <c r="M3548" i="8" s="1"/>
  <c r="J3547" i="8"/>
  <c r="G3547" i="8"/>
  <c r="M3547" i="8" s="1"/>
  <c r="J3546" i="8"/>
  <c r="N3546" i="8" s="1"/>
  <c r="G3546" i="8"/>
  <c r="M3546" i="8" s="1"/>
  <c r="L3545" i="8"/>
  <c r="J3545" i="8"/>
  <c r="N3545" i="8" s="1"/>
  <c r="G3545" i="8"/>
  <c r="M3545" i="8" s="1"/>
  <c r="L3544" i="8"/>
  <c r="J3544" i="8"/>
  <c r="N3544" i="8" s="1"/>
  <c r="G3544" i="8"/>
  <c r="M3544" i="8" s="1"/>
  <c r="J3543" i="8"/>
  <c r="G3543" i="8"/>
  <c r="M3543" i="8" s="1"/>
  <c r="J3542" i="8"/>
  <c r="N3542" i="8" s="1"/>
  <c r="G3542" i="8"/>
  <c r="M3542" i="8" s="1"/>
  <c r="L3541" i="8"/>
  <c r="J3541" i="8"/>
  <c r="N3541" i="8" s="1"/>
  <c r="G3541" i="8"/>
  <c r="M3541" i="8" s="1"/>
  <c r="L3540" i="8"/>
  <c r="J3540" i="8"/>
  <c r="N3540" i="8" s="1"/>
  <c r="G3540" i="8"/>
  <c r="M3540" i="8" s="1"/>
  <c r="J3539" i="8"/>
  <c r="G3539" i="8"/>
  <c r="M3539" i="8" s="1"/>
  <c r="J3538" i="8"/>
  <c r="N3538" i="8" s="1"/>
  <c r="G3538" i="8"/>
  <c r="M3538" i="8" s="1"/>
  <c r="L3537" i="8"/>
  <c r="J3537" i="8"/>
  <c r="N3537" i="8" s="1"/>
  <c r="G3537" i="8"/>
  <c r="M3537" i="8" s="1"/>
  <c r="L3536" i="8"/>
  <c r="J3536" i="8"/>
  <c r="N3536" i="8" s="1"/>
  <c r="G3536" i="8"/>
  <c r="M3536" i="8" s="1"/>
  <c r="J3535" i="8"/>
  <c r="L3535" i="8" s="1"/>
  <c r="G3535" i="8"/>
  <c r="M3535" i="8" s="1"/>
  <c r="J3534" i="8"/>
  <c r="N3534" i="8" s="1"/>
  <c r="G3534" i="8"/>
  <c r="M3534" i="8" s="1"/>
  <c r="L3533" i="8"/>
  <c r="J3533" i="8"/>
  <c r="N3533" i="8" s="1"/>
  <c r="G3533" i="8"/>
  <c r="M3533" i="8" s="1"/>
  <c r="L3532" i="8"/>
  <c r="J3532" i="8"/>
  <c r="N3532" i="8" s="1"/>
  <c r="G3532" i="8"/>
  <c r="M3532" i="8" s="1"/>
  <c r="J3531" i="8"/>
  <c r="G3531" i="8"/>
  <c r="M3531" i="8" s="1"/>
  <c r="J3530" i="8"/>
  <c r="N3530" i="8" s="1"/>
  <c r="G3530" i="8"/>
  <c r="M3530" i="8" s="1"/>
  <c r="L3529" i="8"/>
  <c r="J3529" i="8"/>
  <c r="N3529" i="8" s="1"/>
  <c r="G3529" i="8"/>
  <c r="M3529" i="8" s="1"/>
  <c r="L3528" i="8"/>
  <c r="J3528" i="8"/>
  <c r="N3528" i="8" s="1"/>
  <c r="G3528" i="8"/>
  <c r="M3528" i="8" s="1"/>
  <c r="J3527" i="8"/>
  <c r="G3527" i="8"/>
  <c r="M3527" i="8" s="1"/>
  <c r="J3526" i="8"/>
  <c r="N3526" i="8" s="1"/>
  <c r="G3526" i="8"/>
  <c r="M3526" i="8" s="1"/>
  <c r="L3525" i="8"/>
  <c r="J3525" i="8"/>
  <c r="N3525" i="8" s="1"/>
  <c r="G3525" i="8"/>
  <c r="M3525" i="8" s="1"/>
  <c r="L3524" i="8"/>
  <c r="J3524" i="8"/>
  <c r="N3524" i="8" s="1"/>
  <c r="G3524" i="8"/>
  <c r="M3524" i="8" s="1"/>
  <c r="J3523" i="8"/>
  <c r="G3523" i="8"/>
  <c r="M3523" i="8" s="1"/>
  <c r="J3522" i="8"/>
  <c r="N3522" i="8" s="1"/>
  <c r="G3522" i="8"/>
  <c r="M3522" i="8" s="1"/>
  <c r="L3521" i="8"/>
  <c r="J3521" i="8"/>
  <c r="N3521" i="8" s="1"/>
  <c r="G3521" i="8"/>
  <c r="M3521" i="8" s="1"/>
  <c r="L3520" i="8"/>
  <c r="J3520" i="8"/>
  <c r="N3520" i="8" s="1"/>
  <c r="G3520" i="8"/>
  <c r="M3520" i="8" s="1"/>
  <c r="J3519" i="8"/>
  <c r="L3519" i="8" s="1"/>
  <c r="G3519" i="8"/>
  <c r="M3519" i="8" s="1"/>
  <c r="J3518" i="8"/>
  <c r="N3518" i="8" s="1"/>
  <c r="G3518" i="8"/>
  <c r="M3518" i="8" s="1"/>
  <c r="L3517" i="8"/>
  <c r="J3517" i="8"/>
  <c r="N3517" i="8" s="1"/>
  <c r="G3517" i="8"/>
  <c r="M3517" i="8" s="1"/>
  <c r="L3516" i="8"/>
  <c r="J3516" i="8"/>
  <c r="N3516" i="8" s="1"/>
  <c r="G3516" i="8"/>
  <c r="M3516" i="8" s="1"/>
  <c r="J3515" i="8"/>
  <c r="G3515" i="8"/>
  <c r="M3515" i="8" s="1"/>
  <c r="J3514" i="8"/>
  <c r="N3514" i="8" s="1"/>
  <c r="G3514" i="8"/>
  <c r="M3514" i="8" s="1"/>
  <c r="L3513" i="8"/>
  <c r="J3513" i="8"/>
  <c r="N3513" i="8" s="1"/>
  <c r="G3513" i="8"/>
  <c r="M3513" i="8" s="1"/>
  <c r="L3512" i="8"/>
  <c r="J3512" i="8"/>
  <c r="N3512" i="8" s="1"/>
  <c r="G3512" i="8"/>
  <c r="M3512" i="8" s="1"/>
  <c r="J3511" i="8"/>
  <c r="G3511" i="8"/>
  <c r="M3511" i="8" s="1"/>
  <c r="J3510" i="8"/>
  <c r="N3510" i="8" s="1"/>
  <c r="G3510" i="8"/>
  <c r="M3510" i="8" s="1"/>
  <c r="L3509" i="8"/>
  <c r="J3509" i="8"/>
  <c r="N3509" i="8" s="1"/>
  <c r="G3509" i="8"/>
  <c r="M3509" i="8" s="1"/>
  <c r="L3508" i="8"/>
  <c r="J3508" i="8"/>
  <c r="N3508" i="8" s="1"/>
  <c r="G3508" i="8"/>
  <c r="M3508" i="8" s="1"/>
  <c r="J3507" i="8"/>
  <c r="G3507" i="8"/>
  <c r="M3507" i="8" s="1"/>
  <c r="J3506" i="8"/>
  <c r="N3506" i="8" s="1"/>
  <c r="G3506" i="8"/>
  <c r="M3506" i="8" s="1"/>
  <c r="L3505" i="8"/>
  <c r="J3505" i="8"/>
  <c r="N3505" i="8" s="1"/>
  <c r="G3505" i="8"/>
  <c r="M3505" i="8" s="1"/>
  <c r="L3504" i="8"/>
  <c r="J3504" i="8"/>
  <c r="N3504" i="8" s="1"/>
  <c r="G3504" i="8"/>
  <c r="M3504" i="8" s="1"/>
  <c r="J3503" i="8"/>
  <c r="L3503" i="8" s="1"/>
  <c r="G3503" i="8"/>
  <c r="M3503" i="8" s="1"/>
  <c r="J3502" i="8"/>
  <c r="N3502" i="8" s="1"/>
  <c r="G3502" i="8"/>
  <c r="M3502" i="8" s="1"/>
  <c r="L3501" i="8"/>
  <c r="J3501" i="8"/>
  <c r="N3501" i="8" s="1"/>
  <c r="G3501" i="8"/>
  <c r="M3501" i="8" s="1"/>
  <c r="L3500" i="8"/>
  <c r="J3500" i="8"/>
  <c r="N3500" i="8" s="1"/>
  <c r="G3500" i="8"/>
  <c r="M3500" i="8" s="1"/>
  <c r="J3499" i="8"/>
  <c r="G3499" i="8"/>
  <c r="M3499" i="8" s="1"/>
  <c r="J3498" i="8"/>
  <c r="N3498" i="8" s="1"/>
  <c r="G3498" i="8"/>
  <c r="M3498" i="8" s="1"/>
  <c r="L3497" i="8"/>
  <c r="J3497" i="8"/>
  <c r="N3497" i="8" s="1"/>
  <c r="G3497" i="8"/>
  <c r="M3497" i="8" s="1"/>
  <c r="L3496" i="8"/>
  <c r="J3496" i="8"/>
  <c r="N3496" i="8" s="1"/>
  <c r="G3496" i="8"/>
  <c r="M3496" i="8" s="1"/>
  <c r="J3495" i="8"/>
  <c r="G3495" i="8"/>
  <c r="M3495" i="8" s="1"/>
  <c r="J3494" i="8"/>
  <c r="N3494" i="8" s="1"/>
  <c r="G3494" i="8"/>
  <c r="M3494" i="8" s="1"/>
  <c r="L3493" i="8"/>
  <c r="J3493" i="8"/>
  <c r="N3493" i="8" s="1"/>
  <c r="G3493" i="8"/>
  <c r="M3493" i="8" s="1"/>
  <c r="L3492" i="8"/>
  <c r="J3492" i="8"/>
  <c r="N3492" i="8" s="1"/>
  <c r="G3492" i="8"/>
  <c r="M3492" i="8" s="1"/>
  <c r="J3491" i="8"/>
  <c r="G3491" i="8"/>
  <c r="M3491" i="8" s="1"/>
  <c r="J3490" i="8"/>
  <c r="N3490" i="8" s="1"/>
  <c r="G3490" i="8"/>
  <c r="M3490" i="8" s="1"/>
  <c r="L3489" i="8"/>
  <c r="J3489" i="8"/>
  <c r="N3489" i="8" s="1"/>
  <c r="G3489" i="8"/>
  <c r="M3489" i="8" s="1"/>
  <c r="L3488" i="8"/>
  <c r="J3488" i="8"/>
  <c r="N3488" i="8" s="1"/>
  <c r="G3488" i="8"/>
  <c r="M3488" i="8" s="1"/>
  <c r="J3487" i="8"/>
  <c r="L3487" i="8" s="1"/>
  <c r="G3487" i="8"/>
  <c r="M3487" i="8" s="1"/>
  <c r="J3486" i="8"/>
  <c r="N3486" i="8" s="1"/>
  <c r="G3486" i="8"/>
  <c r="M3486" i="8" s="1"/>
  <c r="L3485" i="8"/>
  <c r="J3485" i="8"/>
  <c r="N3485" i="8" s="1"/>
  <c r="G3485" i="8"/>
  <c r="M3485" i="8" s="1"/>
  <c r="L3484" i="8"/>
  <c r="J3484" i="8"/>
  <c r="N3484" i="8" s="1"/>
  <c r="G3484" i="8"/>
  <c r="M3484" i="8" s="1"/>
  <c r="J3483" i="8"/>
  <c r="G3483" i="8"/>
  <c r="M3483" i="8" s="1"/>
  <c r="J3482" i="8"/>
  <c r="N3482" i="8" s="1"/>
  <c r="G3482" i="8"/>
  <c r="M3482" i="8" s="1"/>
  <c r="L3481" i="8"/>
  <c r="J3481" i="8"/>
  <c r="N3481" i="8" s="1"/>
  <c r="G3481" i="8"/>
  <c r="M3481" i="8" s="1"/>
  <c r="L3480" i="8"/>
  <c r="J3480" i="8"/>
  <c r="N3480" i="8" s="1"/>
  <c r="G3480" i="8"/>
  <c r="M3480" i="8" s="1"/>
  <c r="J3479" i="8"/>
  <c r="G3479" i="8"/>
  <c r="M3479" i="8" s="1"/>
  <c r="J3478" i="8"/>
  <c r="N3478" i="8" s="1"/>
  <c r="G3478" i="8"/>
  <c r="M3478" i="8" s="1"/>
  <c r="L3477" i="8"/>
  <c r="J3477" i="8"/>
  <c r="N3477" i="8" s="1"/>
  <c r="G3477" i="8"/>
  <c r="M3477" i="8" s="1"/>
  <c r="L3476" i="8"/>
  <c r="J3476" i="8"/>
  <c r="N3476" i="8" s="1"/>
  <c r="G3476" i="8"/>
  <c r="M3476" i="8" s="1"/>
  <c r="J3475" i="8"/>
  <c r="G3475" i="8"/>
  <c r="M3475" i="8" s="1"/>
  <c r="J3474" i="8"/>
  <c r="N3474" i="8" s="1"/>
  <c r="G3474" i="8"/>
  <c r="M3474" i="8" s="1"/>
  <c r="L3473" i="8"/>
  <c r="J3473" i="8"/>
  <c r="N3473" i="8" s="1"/>
  <c r="G3473" i="8"/>
  <c r="M3473" i="8" s="1"/>
  <c r="L3472" i="8"/>
  <c r="J3472" i="8"/>
  <c r="N3472" i="8" s="1"/>
  <c r="G3472" i="8"/>
  <c r="M3472" i="8" s="1"/>
  <c r="J3471" i="8"/>
  <c r="L3471" i="8" s="1"/>
  <c r="G3471" i="8"/>
  <c r="M3471" i="8" s="1"/>
  <c r="J3470" i="8"/>
  <c r="N3470" i="8" s="1"/>
  <c r="G3470" i="8"/>
  <c r="M3470" i="8" s="1"/>
  <c r="L3469" i="8"/>
  <c r="J3469" i="8"/>
  <c r="N3469" i="8" s="1"/>
  <c r="G3469" i="8"/>
  <c r="M3469" i="8" s="1"/>
  <c r="L3468" i="8"/>
  <c r="J3468" i="8"/>
  <c r="N3468" i="8" s="1"/>
  <c r="G3468" i="8"/>
  <c r="M3468" i="8" s="1"/>
  <c r="J3467" i="8"/>
  <c r="G3467" i="8"/>
  <c r="M3467" i="8" s="1"/>
  <c r="J3466" i="8"/>
  <c r="N3466" i="8" s="1"/>
  <c r="G3466" i="8"/>
  <c r="M3466" i="8" s="1"/>
  <c r="L3465" i="8"/>
  <c r="J3465" i="8"/>
  <c r="N3465" i="8" s="1"/>
  <c r="G3465" i="8"/>
  <c r="M3465" i="8" s="1"/>
  <c r="L3464" i="8"/>
  <c r="J3464" i="8"/>
  <c r="N3464" i="8" s="1"/>
  <c r="G3464" i="8"/>
  <c r="M3464" i="8" s="1"/>
  <c r="J3463" i="8"/>
  <c r="G3463" i="8"/>
  <c r="M3463" i="8" s="1"/>
  <c r="J3462" i="8"/>
  <c r="N3462" i="8" s="1"/>
  <c r="G3462" i="8"/>
  <c r="M3462" i="8" s="1"/>
  <c r="L3461" i="8"/>
  <c r="J3461" i="8"/>
  <c r="N3461" i="8" s="1"/>
  <c r="G3461" i="8"/>
  <c r="M3461" i="8" s="1"/>
  <c r="L3460" i="8"/>
  <c r="J3460" i="8"/>
  <c r="N3460" i="8" s="1"/>
  <c r="G3460" i="8"/>
  <c r="M3460" i="8" s="1"/>
  <c r="J3459" i="8"/>
  <c r="G3459" i="8"/>
  <c r="M3459" i="8" s="1"/>
  <c r="J3458" i="8"/>
  <c r="N3458" i="8" s="1"/>
  <c r="G3458" i="8"/>
  <c r="M3458" i="8" s="1"/>
  <c r="L3457" i="8"/>
  <c r="J3457" i="8"/>
  <c r="N3457" i="8" s="1"/>
  <c r="G3457" i="8"/>
  <c r="M3457" i="8" s="1"/>
  <c r="L3456" i="8"/>
  <c r="J3456" i="8"/>
  <c r="N3456" i="8" s="1"/>
  <c r="G3456" i="8"/>
  <c r="M3456" i="8" s="1"/>
  <c r="J3455" i="8"/>
  <c r="L3455" i="8" s="1"/>
  <c r="G3455" i="8"/>
  <c r="M3455" i="8" s="1"/>
  <c r="J3454" i="8"/>
  <c r="G3454" i="8"/>
  <c r="M3454" i="8" s="1"/>
  <c r="L3453" i="8"/>
  <c r="J3453" i="8"/>
  <c r="N3453" i="8" s="1"/>
  <c r="G3453" i="8"/>
  <c r="M3453" i="8" s="1"/>
  <c r="L3452" i="8"/>
  <c r="J3452" i="8"/>
  <c r="N3452" i="8" s="1"/>
  <c r="G3452" i="8"/>
  <c r="M3452" i="8" s="1"/>
  <c r="J3451" i="8"/>
  <c r="G3451" i="8"/>
  <c r="M3451" i="8" s="1"/>
  <c r="J3450" i="8"/>
  <c r="G3450" i="8"/>
  <c r="M3450" i="8" s="1"/>
  <c r="L3449" i="8"/>
  <c r="J3449" i="8"/>
  <c r="N3449" i="8" s="1"/>
  <c r="G3449" i="8"/>
  <c r="M3449" i="8" s="1"/>
  <c r="J3448" i="8"/>
  <c r="G3448" i="8"/>
  <c r="M3448" i="8" s="1"/>
  <c r="L3447" i="8"/>
  <c r="J3447" i="8"/>
  <c r="N3447" i="8" s="1"/>
  <c r="G3447" i="8"/>
  <c r="M3447" i="8" s="1"/>
  <c r="J3446" i="8"/>
  <c r="G3446" i="8"/>
  <c r="M3446" i="8" s="1"/>
  <c r="L3445" i="8"/>
  <c r="J3445" i="8"/>
  <c r="N3445" i="8" s="1"/>
  <c r="G3445" i="8"/>
  <c r="M3445" i="8" s="1"/>
  <c r="L3444" i="8"/>
  <c r="J3444" i="8"/>
  <c r="N3444" i="8" s="1"/>
  <c r="G3444" i="8"/>
  <c r="M3444" i="8" s="1"/>
  <c r="L3443" i="8"/>
  <c r="J3443" i="8"/>
  <c r="N3443" i="8" s="1"/>
  <c r="G3443" i="8"/>
  <c r="M3443" i="8" s="1"/>
  <c r="J3442" i="8"/>
  <c r="G3442" i="8"/>
  <c r="M3442" i="8" s="1"/>
  <c r="L3441" i="8"/>
  <c r="J3441" i="8"/>
  <c r="N3441" i="8" s="1"/>
  <c r="G3441" i="8"/>
  <c r="M3441" i="8" s="1"/>
  <c r="L3440" i="8"/>
  <c r="J3440" i="8"/>
  <c r="N3440" i="8" s="1"/>
  <c r="G3440" i="8"/>
  <c r="M3440" i="8" s="1"/>
  <c r="L3439" i="8"/>
  <c r="J3439" i="8"/>
  <c r="N3439" i="8" s="1"/>
  <c r="G3439" i="8"/>
  <c r="M3439" i="8" s="1"/>
  <c r="J3438" i="8"/>
  <c r="G3438" i="8"/>
  <c r="M3438" i="8" s="1"/>
  <c r="L3437" i="8"/>
  <c r="J3437" i="8"/>
  <c r="N3437" i="8" s="1"/>
  <c r="G3437" i="8"/>
  <c r="M3437" i="8" s="1"/>
  <c r="L3436" i="8"/>
  <c r="J3436" i="8"/>
  <c r="N3436" i="8" s="1"/>
  <c r="G3436" i="8"/>
  <c r="M3436" i="8" s="1"/>
  <c r="L3435" i="8"/>
  <c r="J3435" i="8"/>
  <c r="N3435" i="8" s="1"/>
  <c r="G3435" i="8"/>
  <c r="M3435" i="8" s="1"/>
  <c r="J3434" i="8"/>
  <c r="G3434" i="8"/>
  <c r="M3434" i="8" s="1"/>
  <c r="L3433" i="8"/>
  <c r="J3433" i="8"/>
  <c r="N3433" i="8" s="1"/>
  <c r="G3433" i="8"/>
  <c r="M3433" i="8" s="1"/>
  <c r="L3432" i="8"/>
  <c r="J3432" i="8"/>
  <c r="N3432" i="8" s="1"/>
  <c r="G3432" i="8"/>
  <c r="M3432" i="8" s="1"/>
  <c r="L3431" i="8"/>
  <c r="J3431" i="8"/>
  <c r="N3431" i="8" s="1"/>
  <c r="G3431" i="8"/>
  <c r="M3431" i="8" s="1"/>
  <c r="J3430" i="8"/>
  <c r="G3430" i="8"/>
  <c r="M3430" i="8" s="1"/>
  <c r="L3429" i="8"/>
  <c r="J3429" i="8"/>
  <c r="N3429" i="8" s="1"/>
  <c r="G3429" i="8"/>
  <c r="M3429" i="8" s="1"/>
  <c r="L3428" i="8"/>
  <c r="J3428" i="8"/>
  <c r="N3428" i="8" s="1"/>
  <c r="G3428" i="8"/>
  <c r="M3428" i="8" s="1"/>
  <c r="L3427" i="8"/>
  <c r="J3427" i="8"/>
  <c r="N3427" i="8" s="1"/>
  <c r="G3427" i="8"/>
  <c r="M3427" i="8" s="1"/>
  <c r="J3426" i="8"/>
  <c r="G3426" i="8"/>
  <c r="M3426" i="8" s="1"/>
  <c r="L3425" i="8"/>
  <c r="J3425" i="8"/>
  <c r="N3425" i="8" s="1"/>
  <c r="G3425" i="8"/>
  <c r="M3425" i="8" s="1"/>
  <c r="L3424" i="8"/>
  <c r="J3424" i="8"/>
  <c r="N3424" i="8" s="1"/>
  <c r="G3424" i="8"/>
  <c r="M3424" i="8" s="1"/>
  <c r="L3423" i="8"/>
  <c r="J3423" i="8"/>
  <c r="G3423" i="8"/>
  <c r="M3423" i="8" s="1"/>
  <c r="J3422" i="8"/>
  <c r="G3422" i="8"/>
  <c r="M3422" i="8" s="1"/>
  <c r="L3421" i="8"/>
  <c r="J3421" i="8"/>
  <c r="N3421" i="8" s="1"/>
  <c r="G3421" i="8"/>
  <c r="M3421" i="8" s="1"/>
  <c r="L3420" i="8"/>
  <c r="J3420" i="8"/>
  <c r="N3420" i="8" s="1"/>
  <c r="G3420" i="8"/>
  <c r="M3420" i="8" s="1"/>
  <c r="L3419" i="8"/>
  <c r="J3419" i="8"/>
  <c r="N3419" i="8" s="1"/>
  <c r="G3419" i="8"/>
  <c r="M3419" i="8" s="1"/>
  <c r="J3418" i="8"/>
  <c r="G3418" i="8"/>
  <c r="M3418" i="8" s="1"/>
  <c r="L3417" i="8"/>
  <c r="J3417" i="8"/>
  <c r="N3417" i="8" s="1"/>
  <c r="G3417" i="8"/>
  <c r="M3417" i="8" s="1"/>
  <c r="L3416" i="8"/>
  <c r="J3416" i="8"/>
  <c r="N3416" i="8" s="1"/>
  <c r="G3416" i="8"/>
  <c r="M3416" i="8" s="1"/>
  <c r="L3415" i="8"/>
  <c r="J3415" i="8"/>
  <c r="N3415" i="8" s="1"/>
  <c r="G3415" i="8"/>
  <c r="M3415" i="8" s="1"/>
  <c r="J3414" i="8"/>
  <c r="G3414" i="8"/>
  <c r="M3414" i="8" s="1"/>
  <c r="L3413" i="8"/>
  <c r="J3413" i="8"/>
  <c r="N3413" i="8" s="1"/>
  <c r="G3413" i="8"/>
  <c r="M3413" i="8" s="1"/>
  <c r="L3412" i="8"/>
  <c r="J3412" i="8"/>
  <c r="N3412" i="8" s="1"/>
  <c r="G3412" i="8"/>
  <c r="M3412" i="8" s="1"/>
  <c r="L3411" i="8"/>
  <c r="J3411" i="8"/>
  <c r="N3411" i="8" s="1"/>
  <c r="G3411" i="8"/>
  <c r="M3411" i="8" s="1"/>
  <c r="J3410" i="8"/>
  <c r="G3410" i="8"/>
  <c r="M3410" i="8" s="1"/>
  <c r="L3409" i="8"/>
  <c r="J3409" i="8"/>
  <c r="N3409" i="8" s="1"/>
  <c r="G3409" i="8"/>
  <c r="M3409" i="8" s="1"/>
  <c r="L3408" i="8"/>
  <c r="J3408" i="8"/>
  <c r="N3408" i="8" s="1"/>
  <c r="G3408" i="8"/>
  <c r="M3408" i="8" s="1"/>
  <c r="L3407" i="8"/>
  <c r="J3407" i="8"/>
  <c r="N3407" i="8" s="1"/>
  <c r="G3407" i="8"/>
  <c r="M3407" i="8" s="1"/>
  <c r="J3406" i="8"/>
  <c r="G3406" i="8"/>
  <c r="M3406" i="8" s="1"/>
  <c r="L3405" i="8"/>
  <c r="J3405" i="8"/>
  <c r="N3405" i="8" s="1"/>
  <c r="G3405" i="8"/>
  <c r="M3405" i="8" s="1"/>
  <c r="L3404" i="8"/>
  <c r="J3404" i="8"/>
  <c r="N3404" i="8" s="1"/>
  <c r="G3404" i="8"/>
  <c r="M3404" i="8" s="1"/>
  <c r="L3403" i="8"/>
  <c r="J3403" i="8"/>
  <c r="N3403" i="8" s="1"/>
  <c r="G3403" i="8"/>
  <c r="M3403" i="8" s="1"/>
  <c r="J3402" i="8"/>
  <c r="G3402" i="8"/>
  <c r="M3402" i="8" s="1"/>
  <c r="L3401" i="8"/>
  <c r="J3401" i="8"/>
  <c r="N3401" i="8" s="1"/>
  <c r="G3401" i="8"/>
  <c r="M3401" i="8" s="1"/>
  <c r="L3400" i="8"/>
  <c r="J3400" i="8"/>
  <c r="N3400" i="8" s="1"/>
  <c r="G3400" i="8"/>
  <c r="M3400" i="8" s="1"/>
  <c r="L3399" i="8"/>
  <c r="J3399" i="8"/>
  <c r="N3399" i="8" s="1"/>
  <c r="G3399" i="8"/>
  <c r="M3399" i="8" s="1"/>
  <c r="J3398" i="8"/>
  <c r="G3398" i="8"/>
  <c r="M3398" i="8" s="1"/>
  <c r="L3397" i="8"/>
  <c r="J3397" i="8"/>
  <c r="N3397" i="8" s="1"/>
  <c r="G3397" i="8"/>
  <c r="M3397" i="8" s="1"/>
  <c r="L3396" i="8"/>
  <c r="J3396" i="8"/>
  <c r="N3396" i="8" s="1"/>
  <c r="G3396" i="8"/>
  <c r="M3396" i="8" s="1"/>
  <c r="L3395" i="8"/>
  <c r="J3395" i="8"/>
  <c r="N3395" i="8" s="1"/>
  <c r="G3395" i="8"/>
  <c r="M3395" i="8" s="1"/>
  <c r="J3394" i="8"/>
  <c r="G3394" i="8"/>
  <c r="M3394" i="8" s="1"/>
  <c r="L3393" i="8"/>
  <c r="J3393" i="8"/>
  <c r="N3393" i="8" s="1"/>
  <c r="G3393" i="8"/>
  <c r="M3393" i="8" s="1"/>
  <c r="L3392" i="8"/>
  <c r="J3392" i="8"/>
  <c r="N3392" i="8" s="1"/>
  <c r="G3392" i="8"/>
  <c r="M3392" i="8" s="1"/>
  <c r="L3391" i="8"/>
  <c r="J3391" i="8"/>
  <c r="N3391" i="8" s="1"/>
  <c r="G3391" i="8"/>
  <c r="M3391" i="8" s="1"/>
  <c r="J3390" i="8"/>
  <c r="G3390" i="8"/>
  <c r="M3390" i="8" s="1"/>
  <c r="L3389" i="8"/>
  <c r="J3389" i="8"/>
  <c r="N3389" i="8" s="1"/>
  <c r="G3389" i="8"/>
  <c r="M3389" i="8" s="1"/>
  <c r="L3388" i="8"/>
  <c r="J3388" i="8"/>
  <c r="N3388" i="8" s="1"/>
  <c r="G3388" i="8"/>
  <c r="M3388" i="8" s="1"/>
  <c r="L3387" i="8"/>
  <c r="J3387" i="8"/>
  <c r="N3387" i="8" s="1"/>
  <c r="G3387" i="8"/>
  <c r="M3387" i="8" s="1"/>
  <c r="J3386" i="8"/>
  <c r="G3386" i="8"/>
  <c r="M3386" i="8" s="1"/>
  <c r="L3385" i="8"/>
  <c r="J3385" i="8"/>
  <c r="N3385" i="8" s="1"/>
  <c r="G3385" i="8"/>
  <c r="M3385" i="8" s="1"/>
  <c r="L3384" i="8"/>
  <c r="J3384" i="8"/>
  <c r="N3384" i="8" s="1"/>
  <c r="G3384" i="8"/>
  <c r="M3384" i="8" s="1"/>
  <c r="L3383" i="8"/>
  <c r="J3383" i="8"/>
  <c r="N3383" i="8" s="1"/>
  <c r="G3383" i="8"/>
  <c r="M3383" i="8" s="1"/>
  <c r="J3382" i="8"/>
  <c r="G3382" i="8"/>
  <c r="M3382" i="8" s="1"/>
  <c r="L3381" i="8"/>
  <c r="J3381" i="8"/>
  <c r="N3381" i="8" s="1"/>
  <c r="G3381" i="8"/>
  <c r="M3381" i="8" s="1"/>
  <c r="L3380" i="8"/>
  <c r="J3380" i="8"/>
  <c r="N3380" i="8" s="1"/>
  <c r="G3380" i="8"/>
  <c r="M3380" i="8" s="1"/>
  <c r="L3379" i="8"/>
  <c r="J3379" i="8"/>
  <c r="N3379" i="8" s="1"/>
  <c r="G3379" i="8"/>
  <c r="M3379" i="8" s="1"/>
  <c r="J3378" i="8"/>
  <c r="G3378" i="8"/>
  <c r="M3378" i="8" s="1"/>
  <c r="L3377" i="8"/>
  <c r="J3377" i="8"/>
  <c r="N3377" i="8" s="1"/>
  <c r="G3377" i="8"/>
  <c r="M3377" i="8" s="1"/>
  <c r="L3376" i="8"/>
  <c r="J3376" i="8"/>
  <c r="N3376" i="8" s="1"/>
  <c r="G3376" i="8"/>
  <c r="M3376" i="8" s="1"/>
  <c r="L3375" i="8"/>
  <c r="J3375" i="8"/>
  <c r="N3375" i="8" s="1"/>
  <c r="G3375" i="8"/>
  <c r="M3375" i="8" s="1"/>
  <c r="J3374" i="8"/>
  <c r="G3374" i="8"/>
  <c r="M3374" i="8" s="1"/>
  <c r="L3373" i="8"/>
  <c r="J3373" i="8"/>
  <c r="N3373" i="8" s="1"/>
  <c r="G3373" i="8"/>
  <c r="M3373" i="8" s="1"/>
  <c r="L3372" i="8"/>
  <c r="J3372" i="8"/>
  <c r="N3372" i="8" s="1"/>
  <c r="G3372" i="8"/>
  <c r="M3372" i="8" s="1"/>
  <c r="L3371" i="8"/>
  <c r="J3371" i="8"/>
  <c r="N3371" i="8" s="1"/>
  <c r="G3371" i="8"/>
  <c r="M3371" i="8" s="1"/>
  <c r="J3370" i="8"/>
  <c r="G3370" i="8"/>
  <c r="M3370" i="8" s="1"/>
  <c r="L3369" i="8"/>
  <c r="J3369" i="8"/>
  <c r="N3369" i="8" s="1"/>
  <c r="G3369" i="8"/>
  <c r="M3369" i="8" s="1"/>
  <c r="L3368" i="8"/>
  <c r="J3368" i="8"/>
  <c r="N3368" i="8" s="1"/>
  <c r="G3368" i="8"/>
  <c r="M3368" i="8" s="1"/>
  <c r="L3367" i="8"/>
  <c r="J3367" i="8"/>
  <c r="N3367" i="8" s="1"/>
  <c r="G3367" i="8"/>
  <c r="M3367" i="8" s="1"/>
  <c r="J3366" i="8"/>
  <c r="G3366" i="8"/>
  <c r="M3366" i="8" s="1"/>
  <c r="L3365" i="8"/>
  <c r="J3365" i="8"/>
  <c r="N3365" i="8" s="1"/>
  <c r="G3365" i="8"/>
  <c r="M3365" i="8" s="1"/>
  <c r="L3364" i="8"/>
  <c r="J3364" i="8"/>
  <c r="N3364" i="8" s="1"/>
  <c r="G3364" i="8"/>
  <c r="M3364" i="8" s="1"/>
  <c r="L3363" i="8"/>
  <c r="J3363" i="8"/>
  <c r="N3363" i="8" s="1"/>
  <c r="G3363" i="8"/>
  <c r="M3363" i="8" s="1"/>
  <c r="J3362" i="8"/>
  <c r="G3362" i="8"/>
  <c r="M3362" i="8" s="1"/>
  <c r="L3361" i="8"/>
  <c r="J3361" i="8"/>
  <c r="N3361" i="8" s="1"/>
  <c r="G3361" i="8"/>
  <c r="M3361" i="8" s="1"/>
  <c r="L3360" i="8"/>
  <c r="J3360" i="8"/>
  <c r="N3360" i="8" s="1"/>
  <c r="G3360" i="8"/>
  <c r="M3360" i="8" s="1"/>
  <c r="L3359" i="8"/>
  <c r="J3359" i="8"/>
  <c r="G3359" i="8"/>
  <c r="M3359" i="8" s="1"/>
  <c r="J3358" i="8"/>
  <c r="G3358" i="8"/>
  <c r="M3358" i="8" s="1"/>
  <c r="L3357" i="8"/>
  <c r="J3357" i="8"/>
  <c r="N3357" i="8" s="1"/>
  <c r="G3357" i="8"/>
  <c r="M3357" i="8" s="1"/>
  <c r="L3356" i="8"/>
  <c r="J3356" i="8"/>
  <c r="N3356" i="8" s="1"/>
  <c r="G3356" i="8"/>
  <c r="M3356" i="8" s="1"/>
  <c r="L3355" i="8"/>
  <c r="J3355" i="8"/>
  <c r="N3355" i="8" s="1"/>
  <c r="G3355" i="8"/>
  <c r="M3355" i="8" s="1"/>
  <c r="J3354" i="8"/>
  <c r="G3354" i="8"/>
  <c r="M3354" i="8" s="1"/>
  <c r="L3353" i="8"/>
  <c r="J3353" i="8"/>
  <c r="N3353" i="8" s="1"/>
  <c r="G3353" i="8"/>
  <c r="M3353" i="8" s="1"/>
  <c r="L3352" i="8"/>
  <c r="J3352" i="8"/>
  <c r="N3352" i="8" s="1"/>
  <c r="G3352" i="8"/>
  <c r="M3352" i="8" s="1"/>
  <c r="L3351" i="8"/>
  <c r="J3351" i="8"/>
  <c r="N3351" i="8" s="1"/>
  <c r="G3351" i="8"/>
  <c r="M3351" i="8" s="1"/>
  <c r="J3350" i="8"/>
  <c r="G3350" i="8"/>
  <c r="M3350" i="8" s="1"/>
  <c r="L3349" i="8"/>
  <c r="J3349" i="8"/>
  <c r="N3349" i="8" s="1"/>
  <c r="G3349" i="8"/>
  <c r="M3349" i="8" s="1"/>
  <c r="L3348" i="8"/>
  <c r="J3348" i="8"/>
  <c r="N3348" i="8" s="1"/>
  <c r="G3348" i="8"/>
  <c r="M3348" i="8" s="1"/>
  <c r="L3347" i="8"/>
  <c r="J3347" i="8"/>
  <c r="N3347" i="8" s="1"/>
  <c r="G3347" i="8"/>
  <c r="M3347" i="8" s="1"/>
  <c r="J3346" i="8"/>
  <c r="G3346" i="8"/>
  <c r="M3346" i="8" s="1"/>
  <c r="J3345" i="8"/>
  <c r="N3345" i="8" s="1"/>
  <c r="G3345" i="8"/>
  <c r="M3345" i="8" s="1"/>
  <c r="L3344" i="8"/>
  <c r="J3344" i="8"/>
  <c r="N3344" i="8" s="1"/>
  <c r="G3344" i="8"/>
  <c r="M3344" i="8" s="1"/>
  <c r="L3343" i="8"/>
  <c r="J3343" i="8"/>
  <c r="N3343" i="8" s="1"/>
  <c r="G3343" i="8"/>
  <c r="M3343" i="8" s="1"/>
  <c r="J3342" i="8"/>
  <c r="G3342" i="8"/>
  <c r="M3342" i="8" s="1"/>
  <c r="J3341" i="8"/>
  <c r="N3341" i="8" s="1"/>
  <c r="G3341" i="8"/>
  <c r="M3341" i="8" s="1"/>
  <c r="L3340" i="8"/>
  <c r="J3340" i="8"/>
  <c r="N3340" i="8" s="1"/>
  <c r="G3340" i="8"/>
  <c r="M3340" i="8" s="1"/>
  <c r="L3339" i="8"/>
  <c r="J3339" i="8"/>
  <c r="N3339" i="8" s="1"/>
  <c r="G3339" i="8"/>
  <c r="M3339" i="8" s="1"/>
  <c r="J3338" i="8"/>
  <c r="G3338" i="8"/>
  <c r="M3338" i="8" s="1"/>
  <c r="J3337" i="8"/>
  <c r="N3337" i="8" s="1"/>
  <c r="G3337" i="8"/>
  <c r="M3337" i="8" s="1"/>
  <c r="L3336" i="8"/>
  <c r="J3336" i="8"/>
  <c r="N3336" i="8" s="1"/>
  <c r="G3336" i="8"/>
  <c r="M3336" i="8" s="1"/>
  <c r="L3335" i="8"/>
  <c r="J3335" i="8"/>
  <c r="N3335" i="8" s="1"/>
  <c r="G3335" i="8"/>
  <c r="M3335" i="8" s="1"/>
  <c r="J3334" i="8"/>
  <c r="G3334" i="8"/>
  <c r="M3334" i="8" s="1"/>
  <c r="J3333" i="8"/>
  <c r="N3333" i="8" s="1"/>
  <c r="G3333" i="8"/>
  <c r="M3333" i="8" s="1"/>
  <c r="L3332" i="8"/>
  <c r="J3332" i="8"/>
  <c r="N3332" i="8" s="1"/>
  <c r="G3332" i="8"/>
  <c r="M3332" i="8" s="1"/>
  <c r="L3331" i="8"/>
  <c r="J3331" i="8"/>
  <c r="N3331" i="8" s="1"/>
  <c r="G3331" i="8"/>
  <c r="M3331" i="8" s="1"/>
  <c r="J3330" i="8"/>
  <c r="G3330" i="8"/>
  <c r="M3330" i="8" s="1"/>
  <c r="J3329" i="8"/>
  <c r="N3329" i="8" s="1"/>
  <c r="G3329" i="8"/>
  <c r="M3329" i="8" s="1"/>
  <c r="L3328" i="8"/>
  <c r="J3328" i="8"/>
  <c r="N3328" i="8" s="1"/>
  <c r="G3328" i="8"/>
  <c r="M3328" i="8" s="1"/>
  <c r="L3327" i="8"/>
  <c r="J3327" i="8"/>
  <c r="N3327" i="8" s="1"/>
  <c r="G3327" i="8"/>
  <c r="M3327" i="8" s="1"/>
  <c r="J3326" i="8"/>
  <c r="G3326" i="8"/>
  <c r="M3326" i="8" s="1"/>
  <c r="J3325" i="8"/>
  <c r="N3325" i="8" s="1"/>
  <c r="G3325" i="8"/>
  <c r="M3325" i="8" s="1"/>
  <c r="L3324" i="8"/>
  <c r="J3324" i="8"/>
  <c r="N3324" i="8" s="1"/>
  <c r="G3324" i="8"/>
  <c r="M3324" i="8" s="1"/>
  <c r="L3323" i="8"/>
  <c r="J3323" i="8"/>
  <c r="N3323" i="8" s="1"/>
  <c r="G3323" i="8"/>
  <c r="M3323" i="8" s="1"/>
  <c r="J3322" i="8"/>
  <c r="G3322" i="8"/>
  <c r="M3322" i="8" s="1"/>
  <c r="J3321" i="8"/>
  <c r="N3321" i="8" s="1"/>
  <c r="G3321" i="8"/>
  <c r="M3321" i="8" s="1"/>
  <c r="L3320" i="8"/>
  <c r="J3320" i="8"/>
  <c r="N3320" i="8" s="1"/>
  <c r="G3320" i="8"/>
  <c r="M3320" i="8" s="1"/>
  <c r="L3319" i="8"/>
  <c r="J3319" i="8"/>
  <c r="N3319" i="8" s="1"/>
  <c r="G3319" i="8"/>
  <c r="M3319" i="8" s="1"/>
  <c r="J3318" i="8"/>
  <c r="G3318" i="8"/>
  <c r="M3318" i="8" s="1"/>
  <c r="J3317" i="8"/>
  <c r="N3317" i="8" s="1"/>
  <c r="G3317" i="8"/>
  <c r="M3317" i="8" s="1"/>
  <c r="L3316" i="8"/>
  <c r="J3316" i="8"/>
  <c r="N3316" i="8" s="1"/>
  <c r="G3316" i="8"/>
  <c r="M3316" i="8" s="1"/>
  <c r="L3315" i="8"/>
  <c r="J3315" i="8"/>
  <c r="N3315" i="8" s="1"/>
  <c r="G3315" i="8"/>
  <c r="M3315" i="8" s="1"/>
  <c r="J3314" i="8"/>
  <c r="G3314" i="8"/>
  <c r="M3314" i="8" s="1"/>
  <c r="J3313" i="8"/>
  <c r="N3313" i="8" s="1"/>
  <c r="G3313" i="8"/>
  <c r="M3313" i="8" s="1"/>
  <c r="L3312" i="8"/>
  <c r="J3312" i="8"/>
  <c r="N3312" i="8" s="1"/>
  <c r="G3312" i="8"/>
  <c r="M3312" i="8" s="1"/>
  <c r="L3311" i="8"/>
  <c r="J3311" i="8"/>
  <c r="N3311" i="8" s="1"/>
  <c r="G3311" i="8"/>
  <c r="M3311" i="8" s="1"/>
  <c r="J3310" i="8"/>
  <c r="G3310" i="8"/>
  <c r="M3310" i="8" s="1"/>
  <c r="J3309" i="8"/>
  <c r="N3309" i="8" s="1"/>
  <c r="G3309" i="8"/>
  <c r="M3309" i="8" s="1"/>
  <c r="L3308" i="8"/>
  <c r="J3308" i="8"/>
  <c r="N3308" i="8" s="1"/>
  <c r="G3308" i="8"/>
  <c r="M3308" i="8" s="1"/>
  <c r="L3307" i="8"/>
  <c r="J3307" i="8"/>
  <c r="N3307" i="8" s="1"/>
  <c r="G3307" i="8"/>
  <c r="M3307" i="8" s="1"/>
  <c r="J3306" i="8"/>
  <c r="G3306" i="8"/>
  <c r="M3306" i="8" s="1"/>
  <c r="J3305" i="8"/>
  <c r="N3305" i="8" s="1"/>
  <c r="G3305" i="8"/>
  <c r="M3305" i="8" s="1"/>
  <c r="L3304" i="8"/>
  <c r="J3304" i="8"/>
  <c r="N3304" i="8" s="1"/>
  <c r="G3304" i="8"/>
  <c r="M3304" i="8" s="1"/>
  <c r="L3303" i="8"/>
  <c r="J3303" i="8"/>
  <c r="N3303" i="8" s="1"/>
  <c r="G3303" i="8"/>
  <c r="M3303" i="8" s="1"/>
  <c r="J3302" i="8"/>
  <c r="G3302" i="8"/>
  <c r="M3302" i="8" s="1"/>
  <c r="J3301" i="8"/>
  <c r="N3301" i="8" s="1"/>
  <c r="G3301" i="8"/>
  <c r="M3301" i="8" s="1"/>
  <c r="L3300" i="8"/>
  <c r="J3300" i="8"/>
  <c r="N3300" i="8" s="1"/>
  <c r="G3300" i="8"/>
  <c r="M3300" i="8" s="1"/>
  <c r="L3299" i="8"/>
  <c r="J3299" i="8"/>
  <c r="N3299" i="8" s="1"/>
  <c r="G3299" i="8"/>
  <c r="M3299" i="8" s="1"/>
  <c r="J3298" i="8"/>
  <c r="G3298" i="8"/>
  <c r="M3298" i="8" s="1"/>
  <c r="J3297" i="8"/>
  <c r="N3297" i="8" s="1"/>
  <c r="G3297" i="8"/>
  <c r="M3297" i="8" s="1"/>
  <c r="L3296" i="8"/>
  <c r="J3296" i="8"/>
  <c r="N3296" i="8" s="1"/>
  <c r="G3296" i="8"/>
  <c r="M3296" i="8" s="1"/>
  <c r="L3295" i="8"/>
  <c r="J3295" i="8"/>
  <c r="G3295" i="8"/>
  <c r="M3295" i="8" s="1"/>
  <c r="J3294" i="8"/>
  <c r="G3294" i="8"/>
  <c r="M3294" i="8" s="1"/>
  <c r="J3293" i="8"/>
  <c r="N3293" i="8" s="1"/>
  <c r="G3293" i="8"/>
  <c r="M3293" i="8" s="1"/>
  <c r="L3292" i="8"/>
  <c r="J3292" i="8"/>
  <c r="N3292" i="8" s="1"/>
  <c r="G3292" i="8"/>
  <c r="M3292" i="8" s="1"/>
  <c r="L3291" i="8"/>
  <c r="J3291" i="8"/>
  <c r="N3291" i="8" s="1"/>
  <c r="G3291" i="8"/>
  <c r="M3291" i="8" s="1"/>
  <c r="J3290" i="8"/>
  <c r="G3290" i="8"/>
  <c r="M3290" i="8" s="1"/>
  <c r="J3289" i="8"/>
  <c r="N3289" i="8" s="1"/>
  <c r="G3289" i="8"/>
  <c r="M3289" i="8" s="1"/>
  <c r="L3288" i="8"/>
  <c r="J3288" i="8"/>
  <c r="N3288" i="8" s="1"/>
  <c r="G3288" i="8"/>
  <c r="M3288" i="8" s="1"/>
  <c r="L3287" i="8"/>
  <c r="J3287" i="8"/>
  <c r="N3287" i="8" s="1"/>
  <c r="G3287" i="8"/>
  <c r="M3287" i="8" s="1"/>
  <c r="J3286" i="8"/>
  <c r="G3286" i="8"/>
  <c r="M3286" i="8" s="1"/>
  <c r="J3285" i="8"/>
  <c r="N3285" i="8" s="1"/>
  <c r="G3285" i="8"/>
  <c r="M3285" i="8" s="1"/>
  <c r="L3284" i="8"/>
  <c r="J3284" i="8"/>
  <c r="N3284" i="8" s="1"/>
  <c r="G3284" i="8"/>
  <c r="M3284" i="8" s="1"/>
  <c r="L3283" i="8"/>
  <c r="J3283" i="8"/>
  <c r="N3283" i="8" s="1"/>
  <c r="G3283" i="8"/>
  <c r="M3283" i="8" s="1"/>
  <c r="J3282" i="8"/>
  <c r="G3282" i="8"/>
  <c r="M3282" i="8" s="1"/>
  <c r="J3281" i="8"/>
  <c r="N3281" i="8" s="1"/>
  <c r="G3281" i="8"/>
  <c r="M3281" i="8" s="1"/>
  <c r="L3280" i="8"/>
  <c r="J3280" i="8"/>
  <c r="N3280" i="8" s="1"/>
  <c r="G3280" i="8"/>
  <c r="M3280" i="8" s="1"/>
  <c r="L3279" i="8"/>
  <c r="J3279" i="8"/>
  <c r="N3279" i="8" s="1"/>
  <c r="G3279" i="8"/>
  <c r="M3279" i="8" s="1"/>
  <c r="J3278" i="8"/>
  <c r="G3278" i="8"/>
  <c r="M3278" i="8" s="1"/>
  <c r="J3277" i="8"/>
  <c r="N3277" i="8" s="1"/>
  <c r="G3277" i="8"/>
  <c r="M3277" i="8" s="1"/>
  <c r="L3276" i="8"/>
  <c r="J3276" i="8"/>
  <c r="N3276" i="8" s="1"/>
  <c r="G3276" i="8"/>
  <c r="M3276" i="8" s="1"/>
  <c r="L3275" i="8"/>
  <c r="J3275" i="8"/>
  <c r="N3275" i="8" s="1"/>
  <c r="G3275" i="8"/>
  <c r="M3275" i="8" s="1"/>
  <c r="J3274" i="8"/>
  <c r="G3274" i="8"/>
  <c r="M3274" i="8" s="1"/>
  <c r="J3273" i="8"/>
  <c r="N3273" i="8" s="1"/>
  <c r="G3273" i="8"/>
  <c r="M3273" i="8" s="1"/>
  <c r="L3272" i="8"/>
  <c r="J3272" i="8"/>
  <c r="N3272" i="8" s="1"/>
  <c r="G3272" i="8"/>
  <c r="M3272" i="8" s="1"/>
  <c r="L3271" i="8"/>
  <c r="J3271" i="8"/>
  <c r="N3271" i="8" s="1"/>
  <c r="G3271" i="8"/>
  <c r="M3271" i="8" s="1"/>
  <c r="J3270" i="8"/>
  <c r="G3270" i="8"/>
  <c r="M3270" i="8" s="1"/>
  <c r="J3269" i="8"/>
  <c r="N3269" i="8" s="1"/>
  <c r="G3269" i="8"/>
  <c r="M3269" i="8" s="1"/>
  <c r="L3268" i="8"/>
  <c r="J3268" i="8"/>
  <c r="N3268" i="8" s="1"/>
  <c r="G3268" i="8"/>
  <c r="M3268" i="8" s="1"/>
  <c r="L3267" i="8"/>
  <c r="J3267" i="8"/>
  <c r="N3267" i="8" s="1"/>
  <c r="G3267" i="8"/>
  <c r="M3267" i="8" s="1"/>
  <c r="J3266" i="8"/>
  <c r="G3266" i="8"/>
  <c r="M3266" i="8" s="1"/>
  <c r="J3265" i="8"/>
  <c r="N3265" i="8" s="1"/>
  <c r="G3265" i="8"/>
  <c r="M3265" i="8" s="1"/>
  <c r="L3264" i="8"/>
  <c r="J3264" i="8"/>
  <c r="N3264" i="8" s="1"/>
  <c r="G3264" i="8"/>
  <c r="M3264" i="8" s="1"/>
  <c r="L3263" i="8"/>
  <c r="J3263" i="8"/>
  <c r="N3263" i="8" s="1"/>
  <c r="G3263" i="8"/>
  <c r="M3263" i="8" s="1"/>
  <c r="J3262" i="8"/>
  <c r="G3262" i="8"/>
  <c r="M3262" i="8" s="1"/>
  <c r="J3261" i="8"/>
  <c r="N3261" i="8" s="1"/>
  <c r="G3261" i="8"/>
  <c r="M3261" i="8" s="1"/>
  <c r="L3260" i="8"/>
  <c r="J3260" i="8"/>
  <c r="N3260" i="8" s="1"/>
  <c r="G3260" i="8"/>
  <c r="M3260" i="8" s="1"/>
  <c r="L3259" i="8"/>
  <c r="J3259" i="8"/>
  <c r="N3259" i="8" s="1"/>
  <c r="G3259" i="8"/>
  <c r="M3259" i="8" s="1"/>
  <c r="J3258" i="8"/>
  <c r="G3258" i="8"/>
  <c r="M3258" i="8" s="1"/>
  <c r="J3257" i="8"/>
  <c r="N3257" i="8" s="1"/>
  <c r="G3257" i="8"/>
  <c r="M3257" i="8" s="1"/>
  <c r="L3256" i="8"/>
  <c r="J3256" i="8"/>
  <c r="N3256" i="8" s="1"/>
  <c r="G3256" i="8"/>
  <c r="M3256" i="8" s="1"/>
  <c r="L3255" i="8"/>
  <c r="J3255" i="8"/>
  <c r="N3255" i="8" s="1"/>
  <c r="G3255" i="8"/>
  <c r="M3255" i="8" s="1"/>
  <c r="J3254" i="8"/>
  <c r="G3254" i="8"/>
  <c r="M3254" i="8" s="1"/>
  <c r="J3253" i="8"/>
  <c r="N3253" i="8" s="1"/>
  <c r="G3253" i="8"/>
  <c r="M3253" i="8" s="1"/>
  <c r="L3252" i="8"/>
  <c r="J3252" i="8"/>
  <c r="N3252" i="8" s="1"/>
  <c r="G3252" i="8"/>
  <c r="M3252" i="8" s="1"/>
  <c r="L3251" i="8"/>
  <c r="J3251" i="8"/>
  <c r="N3251" i="8" s="1"/>
  <c r="G3251" i="8"/>
  <c r="M3251" i="8" s="1"/>
  <c r="J3250" i="8"/>
  <c r="G3250" i="8"/>
  <c r="M3250" i="8" s="1"/>
  <c r="J3249" i="8"/>
  <c r="N3249" i="8" s="1"/>
  <c r="G3249" i="8"/>
  <c r="M3249" i="8" s="1"/>
  <c r="L3248" i="8"/>
  <c r="J3248" i="8"/>
  <c r="N3248" i="8" s="1"/>
  <c r="G3248" i="8"/>
  <c r="M3248" i="8" s="1"/>
  <c r="L3247" i="8"/>
  <c r="J3247" i="8"/>
  <c r="N3247" i="8" s="1"/>
  <c r="G3247" i="8"/>
  <c r="M3247" i="8" s="1"/>
  <c r="J3246" i="8"/>
  <c r="G3246" i="8"/>
  <c r="M3246" i="8" s="1"/>
  <c r="J3245" i="8"/>
  <c r="N3245" i="8" s="1"/>
  <c r="G3245" i="8"/>
  <c r="M3245" i="8" s="1"/>
  <c r="L3244" i="8"/>
  <c r="J3244" i="8"/>
  <c r="N3244" i="8" s="1"/>
  <c r="G3244" i="8"/>
  <c r="M3244" i="8" s="1"/>
  <c r="L3243" i="8"/>
  <c r="J3243" i="8"/>
  <c r="N3243" i="8" s="1"/>
  <c r="G3243" i="8"/>
  <c r="M3243" i="8" s="1"/>
  <c r="J3242" i="8"/>
  <c r="G3242" i="8"/>
  <c r="M3242" i="8" s="1"/>
  <c r="J3241" i="8"/>
  <c r="N3241" i="8" s="1"/>
  <c r="G3241" i="8"/>
  <c r="M3241" i="8" s="1"/>
  <c r="L3240" i="8"/>
  <c r="J3240" i="8"/>
  <c r="N3240" i="8" s="1"/>
  <c r="G3240" i="8"/>
  <c r="M3240" i="8" s="1"/>
  <c r="L3239" i="8"/>
  <c r="J3239" i="8"/>
  <c r="N3239" i="8" s="1"/>
  <c r="G3239" i="8"/>
  <c r="M3239" i="8" s="1"/>
  <c r="J3238" i="8"/>
  <c r="G3238" i="8"/>
  <c r="M3238" i="8" s="1"/>
  <c r="J3237" i="8"/>
  <c r="N3237" i="8" s="1"/>
  <c r="G3237" i="8"/>
  <c r="M3237" i="8" s="1"/>
  <c r="L3236" i="8"/>
  <c r="J3236" i="8"/>
  <c r="N3236" i="8" s="1"/>
  <c r="G3236" i="8"/>
  <c r="M3236" i="8" s="1"/>
  <c r="L3235" i="8"/>
  <c r="J3235" i="8"/>
  <c r="N3235" i="8" s="1"/>
  <c r="G3235" i="8"/>
  <c r="M3235" i="8" s="1"/>
  <c r="J3234" i="8"/>
  <c r="G3234" i="8"/>
  <c r="M3234" i="8" s="1"/>
  <c r="J3233" i="8"/>
  <c r="N3233" i="8" s="1"/>
  <c r="G3233" i="8"/>
  <c r="M3233" i="8" s="1"/>
  <c r="L3232" i="8"/>
  <c r="J3232" i="8"/>
  <c r="N3232" i="8" s="1"/>
  <c r="G3232" i="8"/>
  <c r="M3232" i="8" s="1"/>
  <c r="L3231" i="8"/>
  <c r="J3231" i="8"/>
  <c r="G3231" i="8"/>
  <c r="M3231" i="8" s="1"/>
  <c r="J3230" i="8"/>
  <c r="G3230" i="8"/>
  <c r="M3230" i="8" s="1"/>
  <c r="J3229" i="8"/>
  <c r="N3229" i="8" s="1"/>
  <c r="G3229" i="8"/>
  <c r="M3229" i="8" s="1"/>
  <c r="L3228" i="8"/>
  <c r="J3228" i="8"/>
  <c r="N3228" i="8" s="1"/>
  <c r="G3228" i="8"/>
  <c r="M3228" i="8" s="1"/>
  <c r="L3227" i="8"/>
  <c r="J3227" i="8"/>
  <c r="N3227" i="8" s="1"/>
  <c r="G3227" i="8"/>
  <c r="M3227" i="8" s="1"/>
  <c r="J3226" i="8"/>
  <c r="G3226" i="8"/>
  <c r="M3226" i="8" s="1"/>
  <c r="J3225" i="8"/>
  <c r="N3225" i="8" s="1"/>
  <c r="G3225" i="8"/>
  <c r="M3225" i="8" s="1"/>
  <c r="L3224" i="8"/>
  <c r="J3224" i="8"/>
  <c r="N3224" i="8" s="1"/>
  <c r="G3224" i="8"/>
  <c r="M3224" i="8" s="1"/>
  <c r="L3223" i="8"/>
  <c r="J3223" i="8"/>
  <c r="N3223" i="8" s="1"/>
  <c r="G3223" i="8"/>
  <c r="M3223" i="8" s="1"/>
  <c r="J3222" i="8"/>
  <c r="G3222" i="8"/>
  <c r="M3222" i="8" s="1"/>
  <c r="J3221" i="8"/>
  <c r="N3221" i="8" s="1"/>
  <c r="G3221" i="8"/>
  <c r="M3221" i="8" s="1"/>
  <c r="L3220" i="8"/>
  <c r="J3220" i="8"/>
  <c r="N3220" i="8" s="1"/>
  <c r="G3220" i="8"/>
  <c r="M3220" i="8" s="1"/>
  <c r="L3219" i="8"/>
  <c r="J3219" i="8"/>
  <c r="N3219" i="8" s="1"/>
  <c r="G3219" i="8"/>
  <c r="M3219" i="8" s="1"/>
  <c r="J3218" i="8"/>
  <c r="G3218" i="8"/>
  <c r="M3218" i="8" s="1"/>
  <c r="J3217" i="8"/>
  <c r="N3217" i="8" s="1"/>
  <c r="G3217" i="8"/>
  <c r="M3217" i="8" s="1"/>
  <c r="L3216" i="8"/>
  <c r="J3216" i="8"/>
  <c r="N3216" i="8" s="1"/>
  <c r="G3216" i="8"/>
  <c r="M3216" i="8" s="1"/>
  <c r="L3215" i="8"/>
  <c r="J3215" i="8"/>
  <c r="N3215" i="8" s="1"/>
  <c r="G3215" i="8"/>
  <c r="M3215" i="8" s="1"/>
  <c r="J3214" i="8"/>
  <c r="G3214" i="8"/>
  <c r="M3214" i="8" s="1"/>
  <c r="J3213" i="8"/>
  <c r="N3213" i="8" s="1"/>
  <c r="G3213" i="8"/>
  <c r="M3213" i="8" s="1"/>
  <c r="L3212" i="8"/>
  <c r="J3212" i="8"/>
  <c r="N3212" i="8" s="1"/>
  <c r="G3212" i="8"/>
  <c r="M3212" i="8" s="1"/>
  <c r="L3211" i="8"/>
  <c r="J3211" i="8"/>
  <c r="N3211" i="8" s="1"/>
  <c r="G3211" i="8"/>
  <c r="M3211" i="8" s="1"/>
  <c r="J3210" i="8"/>
  <c r="G3210" i="8"/>
  <c r="M3210" i="8" s="1"/>
  <c r="J3209" i="8"/>
  <c r="N3209" i="8" s="1"/>
  <c r="G3209" i="8"/>
  <c r="M3209" i="8" s="1"/>
  <c r="L3208" i="8"/>
  <c r="J3208" i="8"/>
  <c r="N3208" i="8" s="1"/>
  <c r="G3208" i="8"/>
  <c r="M3208" i="8" s="1"/>
  <c r="L3207" i="8"/>
  <c r="J3207" i="8"/>
  <c r="N3207" i="8" s="1"/>
  <c r="G3207" i="8"/>
  <c r="M3207" i="8" s="1"/>
  <c r="J3206" i="8"/>
  <c r="G3206" i="8"/>
  <c r="M3206" i="8" s="1"/>
  <c r="J3205" i="8"/>
  <c r="N3205" i="8" s="1"/>
  <c r="G3205" i="8"/>
  <c r="M3205" i="8" s="1"/>
  <c r="L3204" i="8"/>
  <c r="J3204" i="8"/>
  <c r="N3204" i="8" s="1"/>
  <c r="G3204" i="8"/>
  <c r="M3204" i="8" s="1"/>
  <c r="L3203" i="8"/>
  <c r="J3203" i="8"/>
  <c r="N3203" i="8" s="1"/>
  <c r="G3203" i="8"/>
  <c r="M3203" i="8" s="1"/>
  <c r="J3202" i="8"/>
  <c r="G3202" i="8"/>
  <c r="M3202" i="8" s="1"/>
  <c r="J3201" i="8"/>
  <c r="N3201" i="8" s="1"/>
  <c r="G3201" i="8"/>
  <c r="M3201" i="8" s="1"/>
  <c r="L3200" i="8"/>
  <c r="J3200" i="8"/>
  <c r="N3200" i="8" s="1"/>
  <c r="G3200" i="8"/>
  <c r="M3200" i="8" s="1"/>
  <c r="L3199" i="8"/>
  <c r="J3199" i="8"/>
  <c r="N3199" i="8" s="1"/>
  <c r="G3199" i="8"/>
  <c r="M3199" i="8" s="1"/>
  <c r="J3198" i="8"/>
  <c r="G3198" i="8"/>
  <c r="M3198" i="8" s="1"/>
  <c r="J3197" i="8"/>
  <c r="N3197" i="8" s="1"/>
  <c r="G3197" i="8"/>
  <c r="M3197" i="8" s="1"/>
  <c r="L3196" i="8"/>
  <c r="J3196" i="8"/>
  <c r="N3196" i="8" s="1"/>
  <c r="G3196" i="8"/>
  <c r="M3196" i="8" s="1"/>
  <c r="L3195" i="8"/>
  <c r="J3195" i="8"/>
  <c r="N3195" i="8" s="1"/>
  <c r="G3195" i="8"/>
  <c r="M3195" i="8" s="1"/>
  <c r="J3194" i="8"/>
  <c r="G3194" i="8"/>
  <c r="M3194" i="8" s="1"/>
  <c r="J3193" i="8"/>
  <c r="N3193" i="8" s="1"/>
  <c r="G3193" i="8"/>
  <c r="M3193" i="8" s="1"/>
  <c r="L3192" i="8"/>
  <c r="J3192" i="8"/>
  <c r="N3192" i="8" s="1"/>
  <c r="G3192" i="8"/>
  <c r="M3192" i="8" s="1"/>
  <c r="L3191" i="8"/>
  <c r="J3191" i="8"/>
  <c r="N3191" i="8" s="1"/>
  <c r="G3191" i="8"/>
  <c r="M3191" i="8" s="1"/>
  <c r="J3190" i="8"/>
  <c r="G3190" i="8"/>
  <c r="M3190" i="8" s="1"/>
  <c r="J3189" i="8"/>
  <c r="N3189" i="8" s="1"/>
  <c r="G3189" i="8"/>
  <c r="M3189" i="8" s="1"/>
  <c r="L3188" i="8"/>
  <c r="J3188" i="8"/>
  <c r="N3188" i="8" s="1"/>
  <c r="G3188" i="8"/>
  <c r="M3188" i="8" s="1"/>
  <c r="L3187" i="8"/>
  <c r="J3187" i="8"/>
  <c r="N3187" i="8" s="1"/>
  <c r="G3187" i="8"/>
  <c r="M3187" i="8" s="1"/>
  <c r="J3186" i="8"/>
  <c r="G3186" i="8"/>
  <c r="M3186" i="8" s="1"/>
  <c r="J3185" i="8"/>
  <c r="N3185" i="8" s="1"/>
  <c r="G3185" i="8"/>
  <c r="M3185" i="8" s="1"/>
  <c r="L3184" i="8"/>
  <c r="J3184" i="8"/>
  <c r="N3184" i="8" s="1"/>
  <c r="G3184" i="8"/>
  <c r="M3184" i="8" s="1"/>
  <c r="L3183" i="8"/>
  <c r="J3183" i="8"/>
  <c r="N3183" i="8" s="1"/>
  <c r="G3183" i="8"/>
  <c r="M3183" i="8" s="1"/>
  <c r="J3182" i="8"/>
  <c r="G3182" i="8"/>
  <c r="M3182" i="8" s="1"/>
  <c r="J3181" i="8"/>
  <c r="N3181" i="8" s="1"/>
  <c r="G3181" i="8"/>
  <c r="M3181" i="8" s="1"/>
  <c r="L3180" i="8"/>
  <c r="J3180" i="8"/>
  <c r="N3180" i="8" s="1"/>
  <c r="G3180" i="8"/>
  <c r="M3180" i="8" s="1"/>
  <c r="L3179" i="8"/>
  <c r="J3179" i="8"/>
  <c r="N3179" i="8" s="1"/>
  <c r="G3179" i="8"/>
  <c r="M3179" i="8" s="1"/>
  <c r="J3178" i="8"/>
  <c r="G3178" i="8"/>
  <c r="M3178" i="8" s="1"/>
  <c r="J3177" i="8"/>
  <c r="N3177" i="8" s="1"/>
  <c r="G3177" i="8"/>
  <c r="M3177" i="8" s="1"/>
  <c r="L3176" i="8"/>
  <c r="J3176" i="8"/>
  <c r="N3176" i="8" s="1"/>
  <c r="G3176" i="8"/>
  <c r="M3176" i="8" s="1"/>
  <c r="L3175" i="8"/>
  <c r="J3175" i="8"/>
  <c r="N3175" i="8" s="1"/>
  <c r="G3175" i="8"/>
  <c r="M3175" i="8" s="1"/>
  <c r="J3174" i="8"/>
  <c r="G3174" i="8"/>
  <c r="M3174" i="8" s="1"/>
  <c r="J3173" i="8"/>
  <c r="N3173" i="8" s="1"/>
  <c r="G3173" i="8"/>
  <c r="M3173" i="8" s="1"/>
  <c r="L3172" i="8"/>
  <c r="J3172" i="8"/>
  <c r="N3172" i="8" s="1"/>
  <c r="G3172" i="8"/>
  <c r="M3172" i="8" s="1"/>
  <c r="L3171" i="8"/>
  <c r="J3171" i="8"/>
  <c r="N3171" i="8" s="1"/>
  <c r="G3171" i="8"/>
  <c r="M3171" i="8" s="1"/>
  <c r="J3170" i="8"/>
  <c r="G3170" i="8"/>
  <c r="M3170" i="8" s="1"/>
  <c r="J3169" i="8"/>
  <c r="N3169" i="8" s="1"/>
  <c r="G3169" i="8"/>
  <c r="M3169" i="8" s="1"/>
  <c r="L3168" i="8"/>
  <c r="J3168" i="8"/>
  <c r="N3168" i="8" s="1"/>
  <c r="G3168" i="8"/>
  <c r="M3168" i="8" s="1"/>
  <c r="L3167" i="8"/>
  <c r="J3167" i="8"/>
  <c r="G3167" i="8"/>
  <c r="M3167" i="8" s="1"/>
  <c r="J3166" i="8"/>
  <c r="G3166" i="8"/>
  <c r="M3166" i="8" s="1"/>
  <c r="J3165" i="8"/>
  <c r="N3165" i="8" s="1"/>
  <c r="G3165" i="8"/>
  <c r="M3165" i="8" s="1"/>
  <c r="L3164" i="8"/>
  <c r="J3164" i="8"/>
  <c r="N3164" i="8" s="1"/>
  <c r="G3164" i="8"/>
  <c r="M3164" i="8" s="1"/>
  <c r="L3163" i="8"/>
  <c r="J3163" i="8"/>
  <c r="N3163" i="8" s="1"/>
  <c r="G3163" i="8"/>
  <c r="M3163" i="8" s="1"/>
  <c r="J3162" i="8"/>
  <c r="G3162" i="8"/>
  <c r="M3162" i="8" s="1"/>
  <c r="J3161" i="8"/>
  <c r="N3161" i="8" s="1"/>
  <c r="G3161" i="8"/>
  <c r="M3161" i="8" s="1"/>
  <c r="L3160" i="8"/>
  <c r="J3160" i="8"/>
  <c r="N3160" i="8" s="1"/>
  <c r="G3160" i="8"/>
  <c r="M3160" i="8" s="1"/>
  <c r="L3159" i="8"/>
  <c r="J3159" i="8"/>
  <c r="N3159" i="8" s="1"/>
  <c r="G3159" i="8"/>
  <c r="M3159" i="8" s="1"/>
  <c r="J3158" i="8"/>
  <c r="G3158" i="8"/>
  <c r="M3158" i="8" s="1"/>
  <c r="J3157" i="8"/>
  <c r="N3157" i="8" s="1"/>
  <c r="G3157" i="8"/>
  <c r="M3157" i="8" s="1"/>
  <c r="L3156" i="8"/>
  <c r="J3156" i="8"/>
  <c r="N3156" i="8" s="1"/>
  <c r="G3156" i="8"/>
  <c r="M3156" i="8" s="1"/>
  <c r="L3155" i="8"/>
  <c r="J3155" i="8"/>
  <c r="N3155" i="8" s="1"/>
  <c r="G3155" i="8"/>
  <c r="M3155" i="8" s="1"/>
  <c r="J3154" i="8"/>
  <c r="G3154" i="8"/>
  <c r="M3154" i="8" s="1"/>
  <c r="J3153" i="8"/>
  <c r="N3153" i="8" s="1"/>
  <c r="G3153" i="8"/>
  <c r="M3153" i="8" s="1"/>
  <c r="L3152" i="8"/>
  <c r="J3152" i="8"/>
  <c r="N3152" i="8" s="1"/>
  <c r="G3152" i="8"/>
  <c r="M3152" i="8" s="1"/>
  <c r="L3151" i="8"/>
  <c r="J3151" i="8"/>
  <c r="N3151" i="8" s="1"/>
  <c r="G3151" i="8"/>
  <c r="M3151" i="8" s="1"/>
  <c r="J3150" i="8"/>
  <c r="G3150" i="8"/>
  <c r="M3150" i="8" s="1"/>
  <c r="J3149" i="8"/>
  <c r="N3149" i="8" s="1"/>
  <c r="G3149" i="8"/>
  <c r="M3149" i="8" s="1"/>
  <c r="L3148" i="8"/>
  <c r="J3148" i="8"/>
  <c r="N3148" i="8" s="1"/>
  <c r="G3148" i="8"/>
  <c r="M3148" i="8" s="1"/>
  <c r="L3147" i="8"/>
  <c r="J3147" i="8"/>
  <c r="N3147" i="8" s="1"/>
  <c r="G3147" i="8"/>
  <c r="M3147" i="8" s="1"/>
  <c r="J3146" i="8"/>
  <c r="G3146" i="8"/>
  <c r="M3146" i="8" s="1"/>
  <c r="J3145" i="8"/>
  <c r="N3145" i="8" s="1"/>
  <c r="G3145" i="8"/>
  <c r="M3145" i="8" s="1"/>
  <c r="L3144" i="8"/>
  <c r="J3144" i="8"/>
  <c r="N3144" i="8" s="1"/>
  <c r="G3144" i="8"/>
  <c r="M3144" i="8" s="1"/>
  <c r="L3143" i="8"/>
  <c r="J3143" i="8"/>
  <c r="N3143" i="8" s="1"/>
  <c r="G3143" i="8"/>
  <c r="M3143" i="8" s="1"/>
  <c r="J3142" i="8"/>
  <c r="G3142" i="8"/>
  <c r="M3142" i="8" s="1"/>
  <c r="J3141" i="8"/>
  <c r="N3141" i="8" s="1"/>
  <c r="G3141" i="8"/>
  <c r="M3141" i="8" s="1"/>
  <c r="L3140" i="8"/>
  <c r="J3140" i="8"/>
  <c r="N3140" i="8" s="1"/>
  <c r="G3140" i="8"/>
  <c r="M3140" i="8" s="1"/>
  <c r="L3139" i="8"/>
  <c r="J3139" i="8"/>
  <c r="N3139" i="8" s="1"/>
  <c r="G3139" i="8"/>
  <c r="M3139" i="8" s="1"/>
  <c r="J3138" i="8"/>
  <c r="G3138" i="8"/>
  <c r="M3138" i="8" s="1"/>
  <c r="J3137" i="8"/>
  <c r="N3137" i="8" s="1"/>
  <c r="G3137" i="8"/>
  <c r="M3137" i="8" s="1"/>
  <c r="L3136" i="8"/>
  <c r="J3136" i="8"/>
  <c r="N3136" i="8" s="1"/>
  <c r="G3136" i="8"/>
  <c r="M3136" i="8" s="1"/>
  <c r="L3135" i="8"/>
  <c r="J3135" i="8"/>
  <c r="N3135" i="8" s="1"/>
  <c r="G3135" i="8"/>
  <c r="M3135" i="8" s="1"/>
  <c r="J3134" i="8"/>
  <c r="G3134" i="8"/>
  <c r="M3134" i="8" s="1"/>
  <c r="J3133" i="8"/>
  <c r="N3133" i="8" s="1"/>
  <c r="G3133" i="8"/>
  <c r="M3133" i="8" s="1"/>
  <c r="L3132" i="8"/>
  <c r="J3132" i="8"/>
  <c r="N3132" i="8" s="1"/>
  <c r="G3132" i="8"/>
  <c r="M3132" i="8" s="1"/>
  <c r="L3131" i="8"/>
  <c r="J3131" i="8"/>
  <c r="N3131" i="8" s="1"/>
  <c r="G3131" i="8"/>
  <c r="M3131" i="8" s="1"/>
  <c r="J3130" i="8"/>
  <c r="G3130" i="8"/>
  <c r="M3130" i="8" s="1"/>
  <c r="J3129" i="8"/>
  <c r="N3129" i="8" s="1"/>
  <c r="G3129" i="8"/>
  <c r="M3129" i="8" s="1"/>
  <c r="L3128" i="8"/>
  <c r="J3128" i="8"/>
  <c r="N3128" i="8" s="1"/>
  <c r="G3128" i="8"/>
  <c r="M3128" i="8" s="1"/>
  <c r="L3127" i="8"/>
  <c r="J3127" i="8"/>
  <c r="N3127" i="8" s="1"/>
  <c r="G3127" i="8"/>
  <c r="M3127" i="8" s="1"/>
  <c r="J3126" i="8"/>
  <c r="G3126" i="8"/>
  <c r="M3126" i="8" s="1"/>
  <c r="J3125" i="8"/>
  <c r="N3125" i="8" s="1"/>
  <c r="G3125" i="8"/>
  <c r="M3125" i="8" s="1"/>
  <c r="L3124" i="8"/>
  <c r="J3124" i="8"/>
  <c r="N3124" i="8" s="1"/>
  <c r="G3124" i="8"/>
  <c r="M3124" i="8" s="1"/>
  <c r="L3123" i="8"/>
  <c r="J3123" i="8"/>
  <c r="N3123" i="8" s="1"/>
  <c r="G3123" i="8"/>
  <c r="M3123" i="8" s="1"/>
  <c r="J3122" i="8"/>
  <c r="G3122" i="8"/>
  <c r="M3122" i="8" s="1"/>
  <c r="J3121" i="8"/>
  <c r="N3121" i="8" s="1"/>
  <c r="G3121" i="8"/>
  <c r="M3121" i="8" s="1"/>
  <c r="L3120" i="8"/>
  <c r="J3120" i="8"/>
  <c r="N3120" i="8" s="1"/>
  <c r="G3120" i="8"/>
  <c r="M3120" i="8" s="1"/>
  <c r="L3119" i="8"/>
  <c r="J3119" i="8"/>
  <c r="N3119" i="8" s="1"/>
  <c r="G3119" i="8"/>
  <c r="M3119" i="8" s="1"/>
  <c r="J3118" i="8"/>
  <c r="G3118" i="8"/>
  <c r="M3118" i="8" s="1"/>
  <c r="J3117" i="8"/>
  <c r="N3117" i="8" s="1"/>
  <c r="G3117" i="8"/>
  <c r="M3117" i="8" s="1"/>
  <c r="L3116" i="8"/>
  <c r="J3116" i="8"/>
  <c r="N3116" i="8" s="1"/>
  <c r="G3116" i="8"/>
  <c r="M3116" i="8" s="1"/>
  <c r="L3115" i="8"/>
  <c r="J3115" i="8"/>
  <c r="N3115" i="8" s="1"/>
  <c r="G3115" i="8"/>
  <c r="M3115" i="8" s="1"/>
  <c r="J3114" i="8"/>
  <c r="G3114" i="8"/>
  <c r="M3114" i="8" s="1"/>
  <c r="J3113" i="8"/>
  <c r="N3113" i="8" s="1"/>
  <c r="G3113" i="8"/>
  <c r="M3113" i="8" s="1"/>
  <c r="L3112" i="8"/>
  <c r="J3112" i="8"/>
  <c r="N3112" i="8" s="1"/>
  <c r="G3112" i="8"/>
  <c r="M3112" i="8" s="1"/>
  <c r="L3111" i="8"/>
  <c r="J3111" i="8"/>
  <c r="N3111" i="8" s="1"/>
  <c r="G3111" i="8"/>
  <c r="M3111" i="8" s="1"/>
  <c r="J3110" i="8"/>
  <c r="G3110" i="8"/>
  <c r="M3110" i="8" s="1"/>
  <c r="J3109" i="8"/>
  <c r="N3109" i="8" s="1"/>
  <c r="G3109" i="8"/>
  <c r="M3109" i="8" s="1"/>
  <c r="L3108" i="8"/>
  <c r="J3108" i="8"/>
  <c r="N3108" i="8" s="1"/>
  <c r="G3108" i="8"/>
  <c r="M3108" i="8" s="1"/>
  <c r="L3107" i="8"/>
  <c r="J3107" i="8"/>
  <c r="N3107" i="8" s="1"/>
  <c r="G3107" i="8"/>
  <c r="M3107" i="8" s="1"/>
  <c r="J3106" i="8"/>
  <c r="G3106" i="8"/>
  <c r="M3106" i="8" s="1"/>
  <c r="J3105" i="8"/>
  <c r="N3105" i="8" s="1"/>
  <c r="G3105" i="8"/>
  <c r="M3105" i="8" s="1"/>
  <c r="L3104" i="8"/>
  <c r="J3104" i="8"/>
  <c r="N3104" i="8" s="1"/>
  <c r="G3104" i="8"/>
  <c r="M3104" i="8" s="1"/>
  <c r="L3103" i="8"/>
  <c r="J3103" i="8"/>
  <c r="G3103" i="8"/>
  <c r="M3103" i="8" s="1"/>
  <c r="J3102" i="8"/>
  <c r="G3102" i="8"/>
  <c r="M3102" i="8" s="1"/>
  <c r="J3101" i="8"/>
  <c r="N3101" i="8" s="1"/>
  <c r="G3101" i="8"/>
  <c r="M3101" i="8" s="1"/>
  <c r="L3100" i="8"/>
  <c r="J3100" i="8"/>
  <c r="N3100" i="8" s="1"/>
  <c r="G3100" i="8"/>
  <c r="M3100" i="8" s="1"/>
  <c r="L3099" i="8"/>
  <c r="J3099" i="8"/>
  <c r="N3099" i="8" s="1"/>
  <c r="G3099" i="8"/>
  <c r="M3099" i="8" s="1"/>
  <c r="J3098" i="8"/>
  <c r="G3098" i="8"/>
  <c r="M3098" i="8" s="1"/>
  <c r="J3097" i="8"/>
  <c r="N3097" i="8" s="1"/>
  <c r="G3097" i="8"/>
  <c r="M3097" i="8" s="1"/>
  <c r="L3096" i="8"/>
  <c r="J3096" i="8"/>
  <c r="N3096" i="8" s="1"/>
  <c r="G3096" i="8"/>
  <c r="M3096" i="8" s="1"/>
  <c r="L3095" i="8"/>
  <c r="J3095" i="8"/>
  <c r="N3095" i="8" s="1"/>
  <c r="G3095" i="8"/>
  <c r="M3095" i="8" s="1"/>
  <c r="J3094" i="8"/>
  <c r="G3094" i="8"/>
  <c r="M3094" i="8" s="1"/>
  <c r="J3093" i="8"/>
  <c r="N3093" i="8" s="1"/>
  <c r="G3093" i="8"/>
  <c r="M3093" i="8" s="1"/>
  <c r="L3092" i="8"/>
  <c r="J3092" i="8"/>
  <c r="N3092" i="8" s="1"/>
  <c r="G3092" i="8"/>
  <c r="M3092" i="8" s="1"/>
  <c r="L3091" i="8"/>
  <c r="J3091" i="8"/>
  <c r="N3091" i="8" s="1"/>
  <c r="G3091" i="8"/>
  <c r="M3091" i="8" s="1"/>
  <c r="J3090" i="8"/>
  <c r="G3090" i="8"/>
  <c r="M3090" i="8" s="1"/>
  <c r="J3089" i="8"/>
  <c r="N3089" i="8" s="1"/>
  <c r="G3089" i="8"/>
  <c r="M3089" i="8" s="1"/>
  <c r="L3088" i="8"/>
  <c r="J3088" i="8"/>
  <c r="N3088" i="8" s="1"/>
  <c r="G3088" i="8"/>
  <c r="M3088" i="8" s="1"/>
  <c r="L3087" i="8"/>
  <c r="J3087" i="8"/>
  <c r="N3087" i="8" s="1"/>
  <c r="G3087" i="8"/>
  <c r="M3087" i="8" s="1"/>
  <c r="J3086" i="8"/>
  <c r="G3086" i="8"/>
  <c r="M3086" i="8" s="1"/>
  <c r="J3085" i="8"/>
  <c r="N3085" i="8" s="1"/>
  <c r="G3085" i="8"/>
  <c r="M3085" i="8" s="1"/>
  <c r="L3084" i="8"/>
  <c r="J3084" i="8"/>
  <c r="N3084" i="8" s="1"/>
  <c r="G3084" i="8"/>
  <c r="M3084" i="8" s="1"/>
  <c r="L3083" i="8"/>
  <c r="J3083" i="8"/>
  <c r="N3083" i="8" s="1"/>
  <c r="G3083" i="8"/>
  <c r="M3083" i="8" s="1"/>
  <c r="J3082" i="8"/>
  <c r="G3082" i="8"/>
  <c r="M3082" i="8" s="1"/>
  <c r="J3081" i="8"/>
  <c r="N3081" i="8" s="1"/>
  <c r="G3081" i="8"/>
  <c r="M3081" i="8" s="1"/>
  <c r="L3080" i="8"/>
  <c r="J3080" i="8"/>
  <c r="N3080" i="8" s="1"/>
  <c r="G3080" i="8"/>
  <c r="M3080" i="8" s="1"/>
  <c r="L3079" i="8"/>
  <c r="J3079" i="8"/>
  <c r="N3079" i="8" s="1"/>
  <c r="G3079" i="8"/>
  <c r="M3079" i="8" s="1"/>
  <c r="J3078" i="8"/>
  <c r="G3078" i="8"/>
  <c r="M3078" i="8" s="1"/>
  <c r="J3077" i="8"/>
  <c r="N3077" i="8" s="1"/>
  <c r="G3077" i="8"/>
  <c r="M3077" i="8" s="1"/>
  <c r="L3076" i="8"/>
  <c r="J3076" i="8"/>
  <c r="N3076" i="8" s="1"/>
  <c r="G3076" i="8"/>
  <c r="M3076" i="8" s="1"/>
  <c r="L3075" i="8"/>
  <c r="J3075" i="8"/>
  <c r="N3075" i="8" s="1"/>
  <c r="G3075" i="8"/>
  <c r="M3075" i="8" s="1"/>
  <c r="J3074" i="8"/>
  <c r="G3074" i="8"/>
  <c r="M3074" i="8" s="1"/>
  <c r="J3073" i="8"/>
  <c r="N3073" i="8" s="1"/>
  <c r="G3073" i="8"/>
  <c r="M3073" i="8" s="1"/>
  <c r="L3072" i="8"/>
  <c r="J3072" i="8"/>
  <c r="N3072" i="8" s="1"/>
  <c r="G3072" i="8"/>
  <c r="M3072" i="8" s="1"/>
  <c r="L3071" i="8"/>
  <c r="J3071" i="8"/>
  <c r="N3071" i="8" s="1"/>
  <c r="G3071" i="8"/>
  <c r="M3071" i="8" s="1"/>
  <c r="J3070" i="8"/>
  <c r="G3070" i="8"/>
  <c r="M3070" i="8" s="1"/>
  <c r="J3069" i="8"/>
  <c r="N3069" i="8" s="1"/>
  <c r="G3069" i="8"/>
  <c r="M3069" i="8" s="1"/>
  <c r="L3068" i="8"/>
  <c r="J3068" i="8"/>
  <c r="N3068" i="8" s="1"/>
  <c r="G3068" i="8"/>
  <c r="M3068" i="8" s="1"/>
  <c r="L3067" i="8"/>
  <c r="J3067" i="8"/>
  <c r="N3067" i="8" s="1"/>
  <c r="G3067" i="8"/>
  <c r="M3067" i="8" s="1"/>
  <c r="J3066" i="8"/>
  <c r="G3066" i="8"/>
  <c r="M3066" i="8" s="1"/>
  <c r="J3065" i="8"/>
  <c r="N3065" i="8" s="1"/>
  <c r="G3065" i="8"/>
  <c r="M3065" i="8" s="1"/>
  <c r="L3064" i="8"/>
  <c r="J3064" i="8"/>
  <c r="N3064" i="8" s="1"/>
  <c r="G3064" i="8"/>
  <c r="M3064" i="8" s="1"/>
  <c r="L3063" i="8"/>
  <c r="J3063" i="8"/>
  <c r="N3063" i="8" s="1"/>
  <c r="G3063" i="8"/>
  <c r="M3063" i="8" s="1"/>
  <c r="J3062" i="8"/>
  <c r="G3062" i="8"/>
  <c r="M3062" i="8" s="1"/>
  <c r="J3061" i="8"/>
  <c r="N3061" i="8" s="1"/>
  <c r="G3061" i="8"/>
  <c r="M3061" i="8" s="1"/>
  <c r="L3060" i="8"/>
  <c r="J3060" i="8"/>
  <c r="N3060" i="8" s="1"/>
  <c r="G3060" i="8"/>
  <c r="M3060" i="8" s="1"/>
  <c r="L3059" i="8"/>
  <c r="J3059" i="8"/>
  <c r="N3059" i="8" s="1"/>
  <c r="G3059" i="8"/>
  <c r="M3059" i="8" s="1"/>
  <c r="J3058" i="8"/>
  <c r="G3058" i="8"/>
  <c r="M3058" i="8" s="1"/>
  <c r="J3057" i="8"/>
  <c r="N3057" i="8" s="1"/>
  <c r="G3057" i="8"/>
  <c r="M3057" i="8" s="1"/>
  <c r="L3056" i="8"/>
  <c r="J3056" i="8"/>
  <c r="N3056" i="8" s="1"/>
  <c r="G3056" i="8"/>
  <c r="M3056" i="8" s="1"/>
  <c r="L3055" i="8"/>
  <c r="J3055" i="8"/>
  <c r="N3055" i="8" s="1"/>
  <c r="G3055" i="8"/>
  <c r="M3055" i="8" s="1"/>
  <c r="J3054" i="8"/>
  <c r="G3054" i="8"/>
  <c r="M3054" i="8" s="1"/>
  <c r="J3053" i="8"/>
  <c r="N3053" i="8" s="1"/>
  <c r="G3053" i="8"/>
  <c r="M3053" i="8" s="1"/>
  <c r="L3052" i="8"/>
  <c r="J3052" i="8"/>
  <c r="N3052" i="8" s="1"/>
  <c r="G3052" i="8"/>
  <c r="M3052" i="8" s="1"/>
  <c r="L3051" i="8"/>
  <c r="J3051" i="8"/>
  <c r="N3051" i="8" s="1"/>
  <c r="G3051" i="8"/>
  <c r="M3051" i="8" s="1"/>
  <c r="J3050" i="8"/>
  <c r="G3050" i="8"/>
  <c r="M3050" i="8" s="1"/>
  <c r="J3049" i="8"/>
  <c r="N3049" i="8" s="1"/>
  <c r="G3049" i="8"/>
  <c r="M3049" i="8" s="1"/>
  <c r="L3048" i="8"/>
  <c r="J3048" i="8"/>
  <c r="N3048" i="8" s="1"/>
  <c r="G3048" i="8"/>
  <c r="M3048" i="8" s="1"/>
  <c r="L3047" i="8"/>
  <c r="J3047" i="8"/>
  <c r="N3047" i="8" s="1"/>
  <c r="G3047" i="8"/>
  <c r="M3047" i="8" s="1"/>
  <c r="J3046" i="8"/>
  <c r="G3046" i="8"/>
  <c r="M3046" i="8" s="1"/>
  <c r="J3045" i="8"/>
  <c r="N3045" i="8" s="1"/>
  <c r="G3045" i="8"/>
  <c r="M3045" i="8" s="1"/>
  <c r="L3044" i="8"/>
  <c r="J3044" i="8"/>
  <c r="N3044" i="8" s="1"/>
  <c r="G3044" i="8"/>
  <c r="M3044" i="8" s="1"/>
  <c r="L3043" i="8"/>
  <c r="J3043" i="8"/>
  <c r="N3043" i="8" s="1"/>
  <c r="G3043" i="8"/>
  <c r="M3043" i="8" s="1"/>
  <c r="J3042" i="8"/>
  <c r="G3042" i="8"/>
  <c r="M3042" i="8" s="1"/>
  <c r="J3041" i="8"/>
  <c r="N3041" i="8" s="1"/>
  <c r="G3041" i="8"/>
  <c r="M3041" i="8" s="1"/>
  <c r="L3040" i="8"/>
  <c r="J3040" i="8"/>
  <c r="N3040" i="8" s="1"/>
  <c r="G3040" i="8"/>
  <c r="M3040" i="8" s="1"/>
  <c r="L3039" i="8"/>
  <c r="J3039" i="8"/>
  <c r="N3039" i="8" s="1"/>
  <c r="G3039" i="8"/>
  <c r="M3039" i="8" s="1"/>
  <c r="J3038" i="8"/>
  <c r="G3038" i="8"/>
  <c r="M3038" i="8" s="1"/>
  <c r="J3037" i="8"/>
  <c r="N3037" i="8" s="1"/>
  <c r="G3037" i="8"/>
  <c r="M3037" i="8" s="1"/>
  <c r="L3036" i="8"/>
  <c r="J3036" i="8"/>
  <c r="N3036" i="8" s="1"/>
  <c r="G3036" i="8"/>
  <c r="M3036" i="8" s="1"/>
  <c r="L3035" i="8"/>
  <c r="J3035" i="8"/>
  <c r="N3035" i="8" s="1"/>
  <c r="G3035" i="8"/>
  <c r="M3035" i="8" s="1"/>
  <c r="J3034" i="8"/>
  <c r="G3034" i="8"/>
  <c r="M3034" i="8" s="1"/>
  <c r="J3033" i="8"/>
  <c r="N3033" i="8" s="1"/>
  <c r="G3033" i="8"/>
  <c r="M3033" i="8" s="1"/>
  <c r="L3032" i="8"/>
  <c r="J3032" i="8"/>
  <c r="N3032" i="8" s="1"/>
  <c r="G3032" i="8"/>
  <c r="M3032" i="8" s="1"/>
  <c r="L3031" i="8"/>
  <c r="J3031" i="8"/>
  <c r="N3031" i="8" s="1"/>
  <c r="G3031" i="8"/>
  <c r="M3031" i="8" s="1"/>
  <c r="J3030" i="8"/>
  <c r="G3030" i="8"/>
  <c r="M3030" i="8" s="1"/>
  <c r="J3029" i="8"/>
  <c r="N3029" i="8" s="1"/>
  <c r="G3029" i="8"/>
  <c r="M3029" i="8" s="1"/>
  <c r="L3028" i="8"/>
  <c r="J3028" i="8"/>
  <c r="N3028" i="8" s="1"/>
  <c r="G3028" i="8"/>
  <c r="M3028" i="8" s="1"/>
  <c r="L3027" i="8"/>
  <c r="J3027" i="8"/>
  <c r="N3027" i="8" s="1"/>
  <c r="G3027" i="8"/>
  <c r="M3027" i="8" s="1"/>
  <c r="J3026" i="8"/>
  <c r="G3026" i="8"/>
  <c r="M3026" i="8" s="1"/>
  <c r="J3025" i="8"/>
  <c r="N3025" i="8" s="1"/>
  <c r="G3025" i="8"/>
  <c r="M3025" i="8" s="1"/>
  <c r="L3024" i="8"/>
  <c r="J3024" i="8"/>
  <c r="N3024" i="8" s="1"/>
  <c r="G3024" i="8"/>
  <c r="M3024" i="8" s="1"/>
  <c r="L3023" i="8"/>
  <c r="J3023" i="8"/>
  <c r="N3023" i="8" s="1"/>
  <c r="G3023" i="8"/>
  <c r="M3023" i="8" s="1"/>
  <c r="J3022" i="8"/>
  <c r="G3022" i="8"/>
  <c r="M3022" i="8" s="1"/>
  <c r="J3021" i="8"/>
  <c r="N3021" i="8" s="1"/>
  <c r="G3021" i="8"/>
  <c r="M3021" i="8" s="1"/>
  <c r="L3020" i="8"/>
  <c r="J3020" i="8"/>
  <c r="N3020" i="8" s="1"/>
  <c r="G3020" i="8"/>
  <c r="M3020" i="8" s="1"/>
  <c r="L3019" i="8"/>
  <c r="J3019" i="8"/>
  <c r="N3019" i="8" s="1"/>
  <c r="G3019" i="8"/>
  <c r="M3019" i="8" s="1"/>
  <c r="J3018" i="8"/>
  <c r="G3018" i="8"/>
  <c r="M3018" i="8" s="1"/>
  <c r="J3017" i="8"/>
  <c r="N3017" i="8" s="1"/>
  <c r="G3017" i="8"/>
  <c r="M3017" i="8" s="1"/>
  <c r="L3016" i="8"/>
  <c r="J3016" i="8"/>
  <c r="N3016" i="8" s="1"/>
  <c r="G3016" i="8"/>
  <c r="M3016" i="8" s="1"/>
  <c r="L3015" i="8"/>
  <c r="J3015" i="8"/>
  <c r="N3015" i="8" s="1"/>
  <c r="G3015" i="8"/>
  <c r="M3015" i="8" s="1"/>
  <c r="J3014" i="8"/>
  <c r="G3014" i="8"/>
  <c r="M3014" i="8" s="1"/>
  <c r="J3013" i="8"/>
  <c r="N3013" i="8" s="1"/>
  <c r="G3013" i="8"/>
  <c r="M3013" i="8" s="1"/>
  <c r="L3012" i="8"/>
  <c r="J3012" i="8"/>
  <c r="N3012" i="8" s="1"/>
  <c r="G3012" i="8"/>
  <c r="M3012" i="8" s="1"/>
  <c r="L3011" i="8"/>
  <c r="J3011" i="8"/>
  <c r="N3011" i="8" s="1"/>
  <c r="G3011" i="8"/>
  <c r="M3011" i="8" s="1"/>
  <c r="J3010" i="8"/>
  <c r="G3010" i="8"/>
  <c r="M3010" i="8" s="1"/>
  <c r="J3009" i="8"/>
  <c r="N3009" i="8" s="1"/>
  <c r="G3009" i="8"/>
  <c r="M3009" i="8" s="1"/>
  <c r="L3008" i="8"/>
  <c r="J3008" i="8"/>
  <c r="N3008" i="8" s="1"/>
  <c r="G3008" i="8"/>
  <c r="M3008" i="8" s="1"/>
  <c r="L3007" i="8"/>
  <c r="J3007" i="8"/>
  <c r="N3007" i="8" s="1"/>
  <c r="G3007" i="8"/>
  <c r="M3007" i="8" s="1"/>
  <c r="J3006" i="8"/>
  <c r="G3006" i="8"/>
  <c r="M3006" i="8" s="1"/>
  <c r="J3005" i="8"/>
  <c r="N3005" i="8" s="1"/>
  <c r="G3005" i="8"/>
  <c r="M3005" i="8" s="1"/>
  <c r="L3004" i="8"/>
  <c r="J3004" i="8"/>
  <c r="N3004" i="8" s="1"/>
  <c r="G3004" i="8"/>
  <c r="M3004" i="8" s="1"/>
  <c r="L3003" i="8"/>
  <c r="J3003" i="8"/>
  <c r="N3003" i="8" s="1"/>
  <c r="G3003" i="8"/>
  <c r="M3003" i="8" s="1"/>
  <c r="J3002" i="8"/>
  <c r="G3002" i="8"/>
  <c r="M3002" i="8" s="1"/>
  <c r="J3001" i="8"/>
  <c r="N3001" i="8" s="1"/>
  <c r="G3001" i="8"/>
  <c r="M3001" i="8" s="1"/>
  <c r="L3000" i="8"/>
  <c r="J3000" i="8"/>
  <c r="N3000" i="8" s="1"/>
  <c r="G3000" i="8"/>
  <c r="M3000" i="8" s="1"/>
  <c r="L2999" i="8"/>
  <c r="J2999" i="8"/>
  <c r="N2999" i="8" s="1"/>
  <c r="G2999" i="8"/>
  <c r="M2999" i="8" s="1"/>
  <c r="J2998" i="8"/>
  <c r="G2998" i="8"/>
  <c r="M2998" i="8" s="1"/>
  <c r="J2997" i="8"/>
  <c r="N2997" i="8" s="1"/>
  <c r="G2997" i="8"/>
  <c r="M2997" i="8" s="1"/>
  <c r="L2996" i="8"/>
  <c r="J2996" i="8"/>
  <c r="N2996" i="8" s="1"/>
  <c r="G2996" i="8"/>
  <c r="M2996" i="8" s="1"/>
  <c r="L2995" i="8"/>
  <c r="J2995" i="8"/>
  <c r="N2995" i="8" s="1"/>
  <c r="G2995" i="8"/>
  <c r="M2995" i="8" s="1"/>
  <c r="J2994" i="8"/>
  <c r="G2994" i="8"/>
  <c r="M2994" i="8" s="1"/>
  <c r="J2993" i="8"/>
  <c r="N2993" i="8" s="1"/>
  <c r="G2993" i="8"/>
  <c r="M2993" i="8" s="1"/>
  <c r="L2992" i="8"/>
  <c r="J2992" i="8"/>
  <c r="N2992" i="8" s="1"/>
  <c r="G2992" i="8"/>
  <c r="M2992" i="8" s="1"/>
  <c r="L2991" i="8"/>
  <c r="J2991" i="8"/>
  <c r="N2991" i="8" s="1"/>
  <c r="G2991" i="8"/>
  <c r="M2991" i="8" s="1"/>
  <c r="J2990" i="8"/>
  <c r="G2990" i="8"/>
  <c r="M2990" i="8" s="1"/>
  <c r="J2989" i="8"/>
  <c r="N2989" i="8" s="1"/>
  <c r="G2989" i="8"/>
  <c r="M2989" i="8" s="1"/>
  <c r="L2988" i="8"/>
  <c r="J2988" i="8"/>
  <c r="N2988" i="8" s="1"/>
  <c r="G2988" i="8"/>
  <c r="M2988" i="8" s="1"/>
  <c r="L2987" i="8"/>
  <c r="J2987" i="8"/>
  <c r="N2987" i="8" s="1"/>
  <c r="G2987" i="8"/>
  <c r="M2987" i="8" s="1"/>
  <c r="J2986" i="8"/>
  <c r="G2986" i="8"/>
  <c r="M2986" i="8" s="1"/>
  <c r="J2985" i="8"/>
  <c r="N2985" i="8" s="1"/>
  <c r="G2985" i="8"/>
  <c r="M2985" i="8" s="1"/>
  <c r="L2984" i="8"/>
  <c r="J2984" i="8"/>
  <c r="N2984" i="8" s="1"/>
  <c r="G2984" i="8"/>
  <c r="M2984" i="8" s="1"/>
  <c r="L2983" i="8"/>
  <c r="J2983" i="8"/>
  <c r="N2983" i="8" s="1"/>
  <c r="G2983" i="8"/>
  <c r="M2983" i="8" s="1"/>
  <c r="J2982" i="8"/>
  <c r="G2982" i="8"/>
  <c r="M2982" i="8" s="1"/>
  <c r="J2981" i="8"/>
  <c r="N2981" i="8" s="1"/>
  <c r="G2981" i="8"/>
  <c r="M2981" i="8" s="1"/>
  <c r="L2980" i="8"/>
  <c r="J2980" i="8"/>
  <c r="N2980" i="8" s="1"/>
  <c r="G2980" i="8"/>
  <c r="M2980" i="8" s="1"/>
  <c r="L2979" i="8"/>
  <c r="J2979" i="8"/>
  <c r="N2979" i="8" s="1"/>
  <c r="G2979" i="8"/>
  <c r="M2979" i="8" s="1"/>
  <c r="J2978" i="8"/>
  <c r="G2978" i="8"/>
  <c r="M2978" i="8" s="1"/>
  <c r="J2977" i="8"/>
  <c r="N2977" i="8" s="1"/>
  <c r="G2977" i="8"/>
  <c r="M2977" i="8" s="1"/>
  <c r="L2976" i="8"/>
  <c r="J2976" i="8"/>
  <c r="N2976" i="8" s="1"/>
  <c r="G2976" i="8"/>
  <c r="M2976" i="8" s="1"/>
  <c r="L2975" i="8"/>
  <c r="J2975" i="8"/>
  <c r="N2975" i="8" s="1"/>
  <c r="G2975" i="8"/>
  <c r="M2975" i="8" s="1"/>
  <c r="J2974" i="8"/>
  <c r="G2974" i="8"/>
  <c r="M2974" i="8" s="1"/>
  <c r="L2973" i="8"/>
  <c r="J2973" i="8"/>
  <c r="N2973" i="8" s="1"/>
  <c r="G2973" i="8"/>
  <c r="M2973" i="8" s="1"/>
  <c r="L2972" i="8"/>
  <c r="J2972" i="8"/>
  <c r="N2972" i="8" s="1"/>
  <c r="G2972" i="8"/>
  <c r="M2972" i="8" s="1"/>
  <c r="L2971" i="8"/>
  <c r="J2971" i="8"/>
  <c r="N2971" i="8" s="1"/>
  <c r="G2971" i="8"/>
  <c r="M2971" i="8" s="1"/>
  <c r="J2970" i="8"/>
  <c r="G2970" i="8"/>
  <c r="M2970" i="8" s="1"/>
  <c r="J2969" i="8"/>
  <c r="N2969" i="8" s="1"/>
  <c r="G2969" i="8"/>
  <c r="M2969" i="8" s="1"/>
  <c r="L2968" i="8"/>
  <c r="J2968" i="8"/>
  <c r="N2968" i="8" s="1"/>
  <c r="G2968" i="8"/>
  <c r="M2968" i="8" s="1"/>
  <c r="L2967" i="8"/>
  <c r="J2967" i="8"/>
  <c r="N2967" i="8" s="1"/>
  <c r="G2967" i="8"/>
  <c r="M2967" i="8" s="1"/>
  <c r="J2966" i="8"/>
  <c r="G2966" i="8"/>
  <c r="M2966" i="8" s="1"/>
  <c r="J2965" i="8"/>
  <c r="N2965" i="8" s="1"/>
  <c r="G2965" i="8"/>
  <c r="M2965" i="8" s="1"/>
  <c r="L2964" i="8"/>
  <c r="J2964" i="8"/>
  <c r="N2964" i="8" s="1"/>
  <c r="G2964" i="8"/>
  <c r="M2964" i="8" s="1"/>
  <c r="L2963" i="8"/>
  <c r="J2963" i="8"/>
  <c r="N2963" i="8" s="1"/>
  <c r="G2963" i="8"/>
  <c r="M2963" i="8" s="1"/>
  <c r="J2962" i="8"/>
  <c r="G2962" i="8"/>
  <c r="M2962" i="8" s="1"/>
  <c r="J2961" i="8"/>
  <c r="N2961" i="8" s="1"/>
  <c r="G2961" i="8"/>
  <c r="M2961" i="8" s="1"/>
  <c r="L2960" i="8"/>
  <c r="J2960" i="8"/>
  <c r="N2960" i="8" s="1"/>
  <c r="G2960" i="8"/>
  <c r="M2960" i="8" s="1"/>
  <c r="L2959" i="8"/>
  <c r="J2959" i="8"/>
  <c r="N2959" i="8" s="1"/>
  <c r="G2959" i="8"/>
  <c r="M2959" i="8" s="1"/>
  <c r="J2958" i="8"/>
  <c r="G2958" i="8"/>
  <c r="M2958" i="8" s="1"/>
  <c r="J2957" i="8"/>
  <c r="N2957" i="8" s="1"/>
  <c r="G2957" i="8"/>
  <c r="M2957" i="8" s="1"/>
  <c r="L2956" i="8"/>
  <c r="J2956" i="8"/>
  <c r="N2956" i="8" s="1"/>
  <c r="G2956" i="8"/>
  <c r="M2956" i="8" s="1"/>
  <c r="L2955" i="8"/>
  <c r="J2955" i="8"/>
  <c r="N2955" i="8" s="1"/>
  <c r="G2955" i="8"/>
  <c r="M2955" i="8" s="1"/>
  <c r="J2954" i="8"/>
  <c r="G2954" i="8"/>
  <c r="M2954" i="8" s="1"/>
  <c r="J2953" i="8"/>
  <c r="N2953" i="8" s="1"/>
  <c r="G2953" i="8"/>
  <c r="M2953" i="8" s="1"/>
  <c r="L2952" i="8"/>
  <c r="J2952" i="8"/>
  <c r="N2952" i="8" s="1"/>
  <c r="G2952" i="8"/>
  <c r="M2952" i="8" s="1"/>
  <c r="L2951" i="8"/>
  <c r="J2951" i="8"/>
  <c r="N2951" i="8" s="1"/>
  <c r="G2951" i="8"/>
  <c r="M2951" i="8" s="1"/>
  <c r="J2950" i="8"/>
  <c r="G2950" i="8"/>
  <c r="M2950" i="8" s="1"/>
  <c r="J2949" i="8"/>
  <c r="N2949" i="8" s="1"/>
  <c r="G2949" i="8"/>
  <c r="M2949" i="8" s="1"/>
  <c r="L2948" i="8"/>
  <c r="J2948" i="8"/>
  <c r="N2948" i="8" s="1"/>
  <c r="G2948" i="8"/>
  <c r="M2948" i="8" s="1"/>
  <c r="L2947" i="8"/>
  <c r="J2947" i="8"/>
  <c r="N2947" i="8" s="1"/>
  <c r="G2947" i="8"/>
  <c r="M2947" i="8" s="1"/>
  <c r="J2946" i="8"/>
  <c r="G2946" i="8"/>
  <c r="M2946" i="8" s="1"/>
  <c r="J2945" i="8"/>
  <c r="N2945" i="8" s="1"/>
  <c r="G2945" i="8"/>
  <c r="M2945" i="8" s="1"/>
  <c r="L2944" i="8"/>
  <c r="J2944" i="8"/>
  <c r="N2944" i="8" s="1"/>
  <c r="G2944" i="8"/>
  <c r="M2944" i="8" s="1"/>
  <c r="L2943" i="8"/>
  <c r="J2943" i="8"/>
  <c r="N2943" i="8" s="1"/>
  <c r="G2943" i="8"/>
  <c r="M2943" i="8" s="1"/>
  <c r="J2942" i="8"/>
  <c r="G2942" i="8"/>
  <c r="M2942" i="8" s="1"/>
  <c r="J2941" i="8"/>
  <c r="N2941" i="8" s="1"/>
  <c r="G2941" i="8"/>
  <c r="M2941" i="8" s="1"/>
  <c r="L2940" i="8"/>
  <c r="J2940" i="8"/>
  <c r="N2940" i="8" s="1"/>
  <c r="G2940" i="8"/>
  <c r="M2940" i="8" s="1"/>
  <c r="L2939" i="8"/>
  <c r="J2939" i="8"/>
  <c r="N2939" i="8" s="1"/>
  <c r="G2939" i="8"/>
  <c r="M2939" i="8" s="1"/>
  <c r="J2938" i="8"/>
  <c r="G2938" i="8"/>
  <c r="M2938" i="8" s="1"/>
  <c r="J2937" i="8"/>
  <c r="N2937" i="8" s="1"/>
  <c r="G2937" i="8"/>
  <c r="M2937" i="8" s="1"/>
  <c r="L2936" i="8"/>
  <c r="J2936" i="8"/>
  <c r="N2936" i="8" s="1"/>
  <c r="G2936" i="8"/>
  <c r="M2936" i="8" s="1"/>
  <c r="L2935" i="8"/>
  <c r="J2935" i="8"/>
  <c r="N2935" i="8" s="1"/>
  <c r="G2935" i="8"/>
  <c r="M2935" i="8" s="1"/>
  <c r="J2934" i="8"/>
  <c r="G2934" i="8"/>
  <c r="M2934" i="8" s="1"/>
  <c r="J2933" i="8"/>
  <c r="N2933" i="8" s="1"/>
  <c r="G2933" i="8"/>
  <c r="M2933" i="8" s="1"/>
  <c r="L2932" i="8"/>
  <c r="J2932" i="8"/>
  <c r="N2932" i="8" s="1"/>
  <c r="G2932" i="8"/>
  <c r="M2932" i="8" s="1"/>
  <c r="L2931" i="8"/>
  <c r="J2931" i="8"/>
  <c r="N2931" i="8" s="1"/>
  <c r="G2931" i="8"/>
  <c r="M2931" i="8" s="1"/>
  <c r="J2930" i="8"/>
  <c r="G2930" i="8"/>
  <c r="M2930" i="8" s="1"/>
  <c r="J2929" i="8"/>
  <c r="N2929" i="8" s="1"/>
  <c r="G2929" i="8"/>
  <c r="M2929" i="8" s="1"/>
  <c r="L2928" i="8"/>
  <c r="J2928" i="8"/>
  <c r="N2928" i="8" s="1"/>
  <c r="G2928" i="8"/>
  <c r="M2928" i="8" s="1"/>
  <c r="L2927" i="8"/>
  <c r="J2927" i="8"/>
  <c r="N2927" i="8" s="1"/>
  <c r="G2927" i="8"/>
  <c r="M2927" i="8" s="1"/>
  <c r="J2926" i="8"/>
  <c r="G2926" i="8"/>
  <c r="M2926" i="8" s="1"/>
  <c r="J2925" i="8"/>
  <c r="N2925" i="8" s="1"/>
  <c r="G2925" i="8"/>
  <c r="M2925" i="8" s="1"/>
  <c r="L2924" i="8"/>
  <c r="J2924" i="8"/>
  <c r="N2924" i="8" s="1"/>
  <c r="G2924" i="8"/>
  <c r="M2924" i="8" s="1"/>
  <c r="L2923" i="8"/>
  <c r="J2923" i="8"/>
  <c r="N2923" i="8" s="1"/>
  <c r="G2923" i="8"/>
  <c r="M2923" i="8" s="1"/>
  <c r="J2922" i="8"/>
  <c r="G2922" i="8"/>
  <c r="M2922" i="8" s="1"/>
  <c r="J2921" i="8"/>
  <c r="N2921" i="8" s="1"/>
  <c r="G2921" i="8"/>
  <c r="M2921" i="8" s="1"/>
  <c r="L2920" i="8"/>
  <c r="J2920" i="8"/>
  <c r="N2920" i="8" s="1"/>
  <c r="G2920" i="8"/>
  <c r="M2920" i="8" s="1"/>
  <c r="L2919" i="8"/>
  <c r="J2919" i="8"/>
  <c r="N2919" i="8" s="1"/>
  <c r="G2919" i="8"/>
  <c r="M2919" i="8" s="1"/>
  <c r="J2918" i="8"/>
  <c r="G2918" i="8"/>
  <c r="M2918" i="8" s="1"/>
  <c r="J2917" i="8"/>
  <c r="N2917" i="8" s="1"/>
  <c r="G2917" i="8"/>
  <c r="M2917" i="8" s="1"/>
  <c r="L2916" i="8"/>
  <c r="J2916" i="8"/>
  <c r="N2916" i="8" s="1"/>
  <c r="G2916" i="8"/>
  <c r="M2916" i="8" s="1"/>
  <c r="L2915" i="8"/>
  <c r="J2915" i="8"/>
  <c r="N2915" i="8" s="1"/>
  <c r="G2915" i="8"/>
  <c r="M2915" i="8" s="1"/>
  <c r="J2914" i="8"/>
  <c r="G2914" i="8"/>
  <c r="M2914" i="8" s="1"/>
  <c r="J2913" i="8"/>
  <c r="L2913" i="8" s="1"/>
  <c r="G2913" i="8"/>
  <c r="M2913" i="8" s="1"/>
  <c r="L2912" i="8"/>
  <c r="J2912" i="8"/>
  <c r="N2912" i="8" s="1"/>
  <c r="G2912" i="8"/>
  <c r="M2912" i="8" s="1"/>
  <c r="L2911" i="8"/>
  <c r="J2911" i="8"/>
  <c r="N2911" i="8" s="1"/>
  <c r="G2911" i="8"/>
  <c r="M2911" i="8" s="1"/>
  <c r="J2910" i="8"/>
  <c r="G2910" i="8"/>
  <c r="M2910" i="8" s="1"/>
  <c r="J2909" i="8"/>
  <c r="N2909" i="8" s="1"/>
  <c r="G2909" i="8"/>
  <c r="M2909" i="8" s="1"/>
  <c r="L2908" i="8"/>
  <c r="J2908" i="8"/>
  <c r="N2908" i="8" s="1"/>
  <c r="G2908" i="8"/>
  <c r="M2908" i="8" s="1"/>
  <c r="L2907" i="8"/>
  <c r="J2907" i="8"/>
  <c r="N2907" i="8" s="1"/>
  <c r="G2907" i="8"/>
  <c r="M2907" i="8" s="1"/>
  <c r="J2906" i="8"/>
  <c r="G2906" i="8"/>
  <c r="M2906" i="8" s="1"/>
  <c r="J2905" i="8"/>
  <c r="N2905" i="8" s="1"/>
  <c r="G2905" i="8"/>
  <c r="M2905" i="8" s="1"/>
  <c r="L2904" i="8"/>
  <c r="J2904" i="8"/>
  <c r="N2904" i="8" s="1"/>
  <c r="G2904" i="8"/>
  <c r="M2904" i="8" s="1"/>
  <c r="L2903" i="8"/>
  <c r="J2903" i="8"/>
  <c r="N2903" i="8" s="1"/>
  <c r="G2903" i="8"/>
  <c r="M2903" i="8" s="1"/>
  <c r="J2902" i="8"/>
  <c r="G2902" i="8"/>
  <c r="M2902" i="8" s="1"/>
  <c r="L2901" i="8"/>
  <c r="J2901" i="8"/>
  <c r="N2901" i="8" s="1"/>
  <c r="G2901" i="8"/>
  <c r="M2901" i="8" s="1"/>
  <c r="L2900" i="8"/>
  <c r="J2900" i="8"/>
  <c r="N2900" i="8" s="1"/>
  <c r="G2900" i="8"/>
  <c r="M2900" i="8" s="1"/>
  <c r="L2899" i="8"/>
  <c r="J2899" i="8"/>
  <c r="N2899" i="8" s="1"/>
  <c r="G2899" i="8"/>
  <c r="M2899" i="8" s="1"/>
  <c r="J2898" i="8"/>
  <c r="G2898" i="8"/>
  <c r="M2898" i="8" s="1"/>
  <c r="J2897" i="8"/>
  <c r="N2897" i="8" s="1"/>
  <c r="G2897" i="8"/>
  <c r="M2897" i="8" s="1"/>
  <c r="L2896" i="8"/>
  <c r="J2896" i="8"/>
  <c r="N2896" i="8" s="1"/>
  <c r="G2896" i="8"/>
  <c r="M2896" i="8" s="1"/>
  <c r="L2895" i="8"/>
  <c r="J2895" i="8"/>
  <c r="N2895" i="8" s="1"/>
  <c r="G2895" i="8"/>
  <c r="M2895" i="8" s="1"/>
  <c r="J2894" i="8"/>
  <c r="G2894" i="8"/>
  <c r="M2894" i="8" s="1"/>
  <c r="J2893" i="8"/>
  <c r="N2893" i="8" s="1"/>
  <c r="G2893" i="8"/>
  <c r="M2893" i="8" s="1"/>
  <c r="L2892" i="8"/>
  <c r="J2892" i="8"/>
  <c r="N2892" i="8" s="1"/>
  <c r="G2892" i="8"/>
  <c r="M2892" i="8" s="1"/>
  <c r="L2891" i="8"/>
  <c r="J2891" i="8"/>
  <c r="N2891" i="8" s="1"/>
  <c r="G2891" i="8"/>
  <c r="M2891" i="8" s="1"/>
  <c r="J2890" i="8"/>
  <c r="G2890" i="8"/>
  <c r="M2890" i="8" s="1"/>
  <c r="J2889" i="8"/>
  <c r="N2889" i="8" s="1"/>
  <c r="G2889" i="8"/>
  <c r="M2889" i="8" s="1"/>
  <c r="L2888" i="8"/>
  <c r="J2888" i="8"/>
  <c r="N2888" i="8" s="1"/>
  <c r="G2888" i="8"/>
  <c r="M2888" i="8" s="1"/>
  <c r="L2887" i="8"/>
  <c r="J2887" i="8"/>
  <c r="N2887" i="8" s="1"/>
  <c r="G2887" i="8"/>
  <c r="M2887" i="8" s="1"/>
  <c r="J2886" i="8"/>
  <c r="G2886" i="8"/>
  <c r="M2886" i="8" s="1"/>
  <c r="J2885" i="8"/>
  <c r="N2885" i="8" s="1"/>
  <c r="G2885" i="8"/>
  <c r="M2885" i="8" s="1"/>
  <c r="L2884" i="8"/>
  <c r="J2884" i="8"/>
  <c r="N2884" i="8" s="1"/>
  <c r="G2884" i="8"/>
  <c r="M2884" i="8" s="1"/>
  <c r="L2883" i="8"/>
  <c r="J2883" i="8"/>
  <c r="N2883" i="8" s="1"/>
  <c r="G2883" i="8"/>
  <c r="M2883" i="8" s="1"/>
  <c r="J2882" i="8"/>
  <c r="G2882" i="8"/>
  <c r="M2882" i="8" s="1"/>
  <c r="J2881" i="8"/>
  <c r="N2881" i="8" s="1"/>
  <c r="G2881" i="8"/>
  <c r="M2881" i="8" s="1"/>
  <c r="L2880" i="8"/>
  <c r="J2880" i="8"/>
  <c r="N2880" i="8" s="1"/>
  <c r="G2880" i="8"/>
  <c r="M2880" i="8" s="1"/>
  <c r="L2879" i="8"/>
  <c r="J2879" i="8"/>
  <c r="N2879" i="8" s="1"/>
  <c r="G2879" i="8"/>
  <c r="M2879" i="8" s="1"/>
  <c r="J2878" i="8"/>
  <c r="G2878" i="8"/>
  <c r="M2878" i="8" s="1"/>
  <c r="J2877" i="8"/>
  <c r="N2877" i="8" s="1"/>
  <c r="G2877" i="8"/>
  <c r="M2877" i="8" s="1"/>
  <c r="L2876" i="8"/>
  <c r="J2876" i="8"/>
  <c r="N2876" i="8" s="1"/>
  <c r="G2876" i="8"/>
  <c r="M2876" i="8" s="1"/>
  <c r="L2875" i="8"/>
  <c r="J2875" i="8"/>
  <c r="N2875" i="8" s="1"/>
  <c r="G2875" i="8"/>
  <c r="M2875" i="8" s="1"/>
  <c r="J2874" i="8"/>
  <c r="G2874" i="8"/>
  <c r="M2874" i="8" s="1"/>
  <c r="J2873" i="8"/>
  <c r="N2873" i="8" s="1"/>
  <c r="G2873" i="8"/>
  <c r="M2873" i="8" s="1"/>
  <c r="L2872" i="8"/>
  <c r="J2872" i="8"/>
  <c r="N2872" i="8" s="1"/>
  <c r="G2872" i="8"/>
  <c r="M2872" i="8" s="1"/>
  <c r="L2871" i="8"/>
  <c r="J2871" i="8"/>
  <c r="N2871" i="8" s="1"/>
  <c r="G2871" i="8"/>
  <c r="M2871" i="8" s="1"/>
  <c r="J2870" i="8"/>
  <c r="G2870" i="8"/>
  <c r="M2870" i="8" s="1"/>
  <c r="J2869" i="8"/>
  <c r="N2869" i="8" s="1"/>
  <c r="G2869" i="8"/>
  <c r="M2869" i="8" s="1"/>
  <c r="L2868" i="8"/>
  <c r="J2868" i="8"/>
  <c r="N2868" i="8" s="1"/>
  <c r="G2868" i="8"/>
  <c r="M2868" i="8" s="1"/>
  <c r="L2867" i="8"/>
  <c r="J2867" i="8"/>
  <c r="N2867" i="8" s="1"/>
  <c r="G2867" i="8"/>
  <c r="M2867" i="8" s="1"/>
  <c r="J2866" i="8"/>
  <c r="G2866" i="8"/>
  <c r="M2866" i="8" s="1"/>
  <c r="J2865" i="8"/>
  <c r="N2865" i="8" s="1"/>
  <c r="G2865" i="8"/>
  <c r="M2865" i="8" s="1"/>
  <c r="L2864" i="8"/>
  <c r="J2864" i="8"/>
  <c r="N2864" i="8" s="1"/>
  <c r="G2864" i="8"/>
  <c r="M2864" i="8" s="1"/>
  <c r="L2863" i="8"/>
  <c r="J2863" i="8"/>
  <c r="N2863" i="8" s="1"/>
  <c r="G2863" i="8"/>
  <c r="M2863" i="8" s="1"/>
  <c r="J2862" i="8"/>
  <c r="G2862" i="8"/>
  <c r="M2862" i="8" s="1"/>
  <c r="J2861" i="8"/>
  <c r="N2861" i="8" s="1"/>
  <c r="G2861" i="8"/>
  <c r="M2861" i="8" s="1"/>
  <c r="L2860" i="8"/>
  <c r="J2860" i="8"/>
  <c r="N2860" i="8" s="1"/>
  <c r="G2860" i="8"/>
  <c r="M2860" i="8" s="1"/>
  <c r="L2859" i="8"/>
  <c r="J2859" i="8"/>
  <c r="N2859" i="8" s="1"/>
  <c r="G2859" i="8"/>
  <c r="M2859" i="8" s="1"/>
  <c r="J2858" i="8"/>
  <c r="G2858" i="8"/>
  <c r="M2858" i="8" s="1"/>
  <c r="J2857" i="8"/>
  <c r="N2857" i="8" s="1"/>
  <c r="G2857" i="8"/>
  <c r="M2857" i="8" s="1"/>
  <c r="L2856" i="8"/>
  <c r="J2856" i="8"/>
  <c r="N2856" i="8" s="1"/>
  <c r="G2856" i="8"/>
  <c r="M2856" i="8" s="1"/>
  <c r="L2855" i="8"/>
  <c r="J2855" i="8"/>
  <c r="N2855" i="8" s="1"/>
  <c r="G2855" i="8"/>
  <c r="M2855" i="8" s="1"/>
  <c r="J2854" i="8"/>
  <c r="G2854" i="8"/>
  <c r="M2854" i="8" s="1"/>
  <c r="J2853" i="8"/>
  <c r="N2853" i="8" s="1"/>
  <c r="G2853" i="8"/>
  <c r="M2853" i="8" s="1"/>
  <c r="L2852" i="8"/>
  <c r="J2852" i="8"/>
  <c r="N2852" i="8" s="1"/>
  <c r="G2852" i="8"/>
  <c r="M2852" i="8" s="1"/>
  <c r="L2851" i="8"/>
  <c r="J2851" i="8"/>
  <c r="N2851" i="8" s="1"/>
  <c r="G2851" i="8"/>
  <c r="M2851" i="8" s="1"/>
  <c r="J2850" i="8"/>
  <c r="G2850" i="8"/>
  <c r="M2850" i="8" s="1"/>
  <c r="J2849" i="8"/>
  <c r="L2849" i="8" s="1"/>
  <c r="G2849" i="8"/>
  <c r="M2849" i="8" s="1"/>
  <c r="L2848" i="8"/>
  <c r="J2848" i="8"/>
  <c r="N2848" i="8" s="1"/>
  <c r="G2848" i="8"/>
  <c r="M2848" i="8" s="1"/>
  <c r="L2847" i="8"/>
  <c r="J2847" i="8"/>
  <c r="N2847" i="8" s="1"/>
  <c r="G2847" i="8"/>
  <c r="M2847" i="8" s="1"/>
  <c r="J2846" i="8"/>
  <c r="G2846" i="8"/>
  <c r="M2846" i="8" s="1"/>
  <c r="J2845" i="8"/>
  <c r="N2845" i="8" s="1"/>
  <c r="G2845" i="8"/>
  <c r="M2845" i="8" s="1"/>
  <c r="L2844" i="8"/>
  <c r="J2844" i="8"/>
  <c r="N2844" i="8" s="1"/>
  <c r="G2844" i="8"/>
  <c r="M2844" i="8" s="1"/>
  <c r="L2843" i="8"/>
  <c r="J2843" i="8"/>
  <c r="N2843" i="8" s="1"/>
  <c r="G2843" i="8"/>
  <c r="M2843" i="8" s="1"/>
  <c r="J2842" i="8"/>
  <c r="G2842" i="8"/>
  <c r="M2842" i="8" s="1"/>
  <c r="J2841" i="8"/>
  <c r="N2841" i="8" s="1"/>
  <c r="G2841" i="8"/>
  <c r="M2841" i="8" s="1"/>
  <c r="L2840" i="8"/>
  <c r="J2840" i="8"/>
  <c r="N2840" i="8" s="1"/>
  <c r="G2840" i="8"/>
  <c r="M2840" i="8" s="1"/>
  <c r="L2839" i="8"/>
  <c r="J2839" i="8"/>
  <c r="N2839" i="8" s="1"/>
  <c r="G2839" i="8"/>
  <c r="M2839" i="8" s="1"/>
  <c r="J2838" i="8"/>
  <c r="G2838" i="8"/>
  <c r="M2838" i="8" s="1"/>
  <c r="J2837" i="8"/>
  <c r="N2837" i="8" s="1"/>
  <c r="G2837" i="8"/>
  <c r="M2837" i="8" s="1"/>
  <c r="L2836" i="8"/>
  <c r="J2836" i="8"/>
  <c r="N2836" i="8" s="1"/>
  <c r="G2836" i="8"/>
  <c r="M2836" i="8" s="1"/>
  <c r="L2835" i="8"/>
  <c r="J2835" i="8"/>
  <c r="N2835" i="8" s="1"/>
  <c r="G2835" i="8"/>
  <c r="M2835" i="8" s="1"/>
  <c r="J2834" i="8"/>
  <c r="G2834" i="8"/>
  <c r="M2834" i="8" s="1"/>
  <c r="J2833" i="8"/>
  <c r="N2833" i="8" s="1"/>
  <c r="G2833" i="8"/>
  <c r="M2833" i="8" s="1"/>
  <c r="L2832" i="8"/>
  <c r="J2832" i="8"/>
  <c r="N2832" i="8" s="1"/>
  <c r="G2832" i="8"/>
  <c r="M2832" i="8" s="1"/>
  <c r="L2831" i="8"/>
  <c r="J2831" i="8"/>
  <c r="N2831" i="8" s="1"/>
  <c r="G2831" i="8"/>
  <c r="M2831" i="8" s="1"/>
  <c r="J2830" i="8"/>
  <c r="G2830" i="8"/>
  <c r="M2830" i="8" s="1"/>
  <c r="J2829" i="8"/>
  <c r="N2829" i="8" s="1"/>
  <c r="G2829" i="8"/>
  <c r="M2829" i="8" s="1"/>
  <c r="L2828" i="8"/>
  <c r="J2828" i="8"/>
  <c r="N2828" i="8" s="1"/>
  <c r="G2828" i="8"/>
  <c r="M2828" i="8" s="1"/>
  <c r="L2827" i="8"/>
  <c r="J2827" i="8"/>
  <c r="N2827" i="8" s="1"/>
  <c r="G2827" i="8"/>
  <c r="M2827" i="8" s="1"/>
  <c r="J2826" i="8"/>
  <c r="G2826" i="8"/>
  <c r="M2826" i="8" s="1"/>
  <c r="J2825" i="8"/>
  <c r="N2825" i="8" s="1"/>
  <c r="G2825" i="8"/>
  <c r="M2825" i="8" s="1"/>
  <c r="L2824" i="8"/>
  <c r="J2824" i="8"/>
  <c r="N2824" i="8" s="1"/>
  <c r="G2824" i="8"/>
  <c r="M2824" i="8" s="1"/>
  <c r="L2823" i="8"/>
  <c r="J2823" i="8"/>
  <c r="N2823" i="8" s="1"/>
  <c r="G2823" i="8"/>
  <c r="M2823" i="8" s="1"/>
  <c r="J2822" i="8"/>
  <c r="G2822" i="8"/>
  <c r="M2822" i="8" s="1"/>
  <c r="J2821" i="8"/>
  <c r="N2821" i="8" s="1"/>
  <c r="G2821" i="8"/>
  <c r="M2821" i="8" s="1"/>
  <c r="L2820" i="8"/>
  <c r="J2820" i="8"/>
  <c r="N2820" i="8" s="1"/>
  <c r="G2820" i="8"/>
  <c r="M2820" i="8" s="1"/>
  <c r="L2819" i="8"/>
  <c r="J2819" i="8"/>
  <c r="N2819" i="8" s="1"/>
  <c r="G2819" i="8"/>
  <c r="M2819" i="8" s="1"/>
  <c r="J2818" i="8"/>
  <c r="G2818" i="8"/>
  <c r="M2818" i="8" s="1"/>
  <c r="J2817" i="8"/>
  <c r="N2817" i="8" s="1"/>
  <c r="G2817" i="8"/>
  <c r="M2817" i="8" s="1"/>
  <c r="L2816" i="8"/>
  <c r="J2816" i="8"/>
  <c r="N2816" i="8" s="1"/>
  <c r="G2816" i="8"/>
  <c r="M2816" i="8" s="1"/>
  <c r="L2815" i="8"/>
  <c r="J2815" i="8"/>
  <c r="N2815" i="8" s="1"/>
  <c r="G2815" i="8"/>
  <c r="M2815" i="8" s="1"/>
  <c r="J2814" i="8"/>
  <c r="G2814" i="8"/>
  <c r="M2814" i="8" s="1"/>
  <c r="J2813" i="8"/>
  <c r="N2813" i="8" s="1"/>
  <c r="G2813" i="8"/>
  <c r="M2813" i="8" s="1"/>
  <c r="L2812" i="8"/>
  <c r="J2812" i="8"/>
  <c r="N2812" i="8" s="1"/>
  <c r="G2812" i="8"/>
  <c r="M2812" i="8" s="1"/>
  <c r="L2811" i="8"/>
  <c r="J2811" i="8"/>
  <c r="N2811" i="8" s="1"/>
  <c r="G2811" i="8"/>
  <c r="M2811" i="8" s="1"/>
  <c r="J2810" i="8"/>
  <c r="G2810" i="8"/>
  <c r="M2810" i="8" s="1"/>
  <c r="J2809" i="8"/>
  <c r="N2809" i="8" s="1"/>
  <c r="G2809" i="8"/>
  <c r="M2809" i="8" s="1"/>
  <c r="L2808" i="8"/>
  <c r="J2808" i="8"/>
  <c r="N2808" i="8" s="1"/>
  <c r="G2808" i="8"/>
  <c r="M2808" i="8" s="1"/>
  <c r="L2807" i="8"/>
  <c r="J2807" i="8"/>
  <c r="N2807" i="8" s="1"/>
  <c r="G2807" i="8"/>
  <c r="M2807" i="8" s="1"/>
  <c r="J2806" i="8"/>
  <c r="G2806" i="8"/>
  <c r="M2806" i="8" s="1"/>
  <c r="J2805" i="8"/>
  <c r="N2805" i="8" s="1"/>
  <c r="G2805" i="8"/>
  <c r="M2805" i="8" s="1"/>
  <c r="L2804" i="8"/>
  <c r="J2804" i="8"/>
  <c r="N2804" i="8" s="1"/>
  <c r="G2804" i="8"/>
  <c r="M2804" i="8" s="1"/>
  <c r="L2803" i="8"/>
  <c r="J2803" i="8"/>
  <c r="N2803" i="8" s="1"/>
  <c r="G2803" i="8"/>
  <c r="M2803" i="8" s="1"/>
  <c r="J2802" i="8"/>
  <c r="G2802" i="8"/>
  <c r="M2802" i="8" s="1"/>
  <c r="J2801" i="8"/>
  <c r="N2801" i="8" s="1"/>
  <c r="G2801" i="8"/>
  <c r="M2801" i="8" s="1"/>
  <c r="L2800" i="8"/>
  <c r="J2800" i="8"/>
  <c r="N2800" i="8" s="1"/>
  <c r="G2800" i="8"/>
  <c r="M2800" i="8" s="1"/>
  <c r="L2799" i="8"/>
  <c r="J2799" i="8"/>
  <c r="N2799" i="8" s="1"/>
  <c r="G2799" i="8"/>
  <c r="M2799" i="8" s="1"/>
  <c r="J2798" i="8"/>
  <c r="G2798" i="8"/>
  <c r="M2798" i="8" s="1"/>
  <c r="J2797" i="8"/>
  <c r="N2797" i="8" s="1"/>
  <c r="G2797" i="8"/>
  <c r="M2797" i="8" s="1"/>
  <c r="L2796" i="8"/>
  <c r="J2796" i="8"/>
  <c r="N2796" i="8" s="1"/>
  <c r="G2796" i="8"/>
  <c r="M2796" i="8" s="1"/>
  <c r="L2795" i="8"/>
  <c r="J2795" i="8"/>
  <c r="N2795" i="8" s="1"/>
  <c r="G2795" i="8"/>
  <c r="M2795" i="8" s="1"/>
  <c r="J2794" i="8"/>
  <c r="G2794" i="8"/>
  <c r="M2794" i="8" s="1"/>
  <c r="J2793" i="8"/>
  <c r="N2793" i="8" s="1"/>
  <c r="G2793" i="8"/>
  <c r="M2793" i="8" s="1"/>
  <c r="L2792" i="8"/>
  <c r="J2792" i="8"/>
  <c r="N2792" i="8" s="1"/>
  <c r="G2792" i="8"/>
  <c r="M2792" i="8" s="1"/>
  <c r="L2791" i="8"/>
  <c r="J2791" i="8"/>
  <c r="N2791" i="8" s="1"/>
  <c r="G2791" i="8"/>
  <c r="M2791" i="8" s="1"/>
  <c r="J2790" i="8"/>
  <c r="G2790" i="8"/>
  <c r="M2790" i="8" s="1"/>
  <c r="J2789" i="8"/>
  <c r="N2789" i="8" s="1"/>
  <c r="G2789" i="8"/>
  <c r="M2789" i="8" s="1"/>
  <c r="L2788" i="8"/>
  <c r="J2788" i="8"/>
  <c r="N2788" i="8" s="1"/>
  <c r="G2788" i="8"/>
  <c r="M2788" i="8" s="1"/>
  <c r="L2787" i="8"/>
  <c r="J2787" i="8"/>
  <c r="N2787" i="8" s="1"/>
  <c r="G2787" i="8"/>
  <c r="M2787" i="8" s="1"/>
  <c r="J2786" i="8"/>
  <c r="G2786" i="8"/>
  <c r="M2786" i="8" s="1"/>
  <c r="J2785" i="8"/>
  <c r="N2785" i="8" s="1"/>
  <c r="G2785" i="8"/>
  <c r="M2785" i="8" s="1"/>
  <c r="L2784" i="8"/>
  <c r="J2784" i="8"/>
  <c r="N2784" i="8" s="1"/>
  <c r="G2784" i="8"/>
  <c r="M2784" i="8" s="1"/>
  <c r="L2783" i="8"/>
  <c r="J2783" i="8"/>
  <c r="N2783" i="8" s="1"/>
  <c r="G2783" i="8"/>
  <c r="M2783" i="8" s="1"/>
  <c r="J2782" i="8"/>
  <c r="G2782" i="8"/>
  <c r="M2782" i="8" s="1"/>
  <c r="J2781" i="8"/>
  <c r="N2781" i="8" s="1"/>
  <c r="G2781" i="8"/>
  <c r="M2781" i="8" s="1"/>
  <c r="L2780" i="8"/>
  <c r="J2780" i="8"/>
  <c r="N2780" i="8" s="1"/>
  <c r="G2780" i="8"/>
  <c r="M2780" i="8" s="1"/>
  <c r="L2779" i="8"/>
  <c r="J2779" i="8"/>
  <c r="N2779" i="8" s="1"/>
  <c r="G2779" i="8"/>
  <c r="M2779" i="8" s="1"/>
  <c r="J2778" i="8"/>
  <c r="G2778" i="8"/>
  <c r="M2778" i="8" s="1"/>
  <c r="J2777" i="8"/>
  <c r="N2777" i="8" s="1"/>
  <c r="G2777" i="8"/>
  <c r="M2777" i="8" s="1"/>
  <c r="L2776" i="8"/>
  <c r="J2776" i="8"/>
  <c r="N2776" i="8" s="1"/>
  <c r="G2776" i="8"/>
  <c r="M2776" i="8" s="1"/>
  <c r="L2775" i="8"/>
  <c r="J2775" i="8"/>
  <c r="N2775" i="8" s="1"/>
  <c r="G2775" i="8"/>
  <c r="M2775" i="8" s="1"/>
  <c r="J2774" i="8"/>
  <c r="G2774" i="8"/>
  <c r="M2774" i="8" s="1"/>
  <c r="J2773" i="8"/>
  <c r="N2773" i="8" s="1"/>
  <c r="G2773" i="8"/>
  <c r="M2773" i="8" s="1"/>
  <c r="L2772" i="8"/>
  <c r="J2772" i="8"/>
  <c r="N2772" i="8" s="1"/>
  <c r="G2772" i="8"/>
  <c r="M2772" i="8" s="1"/>
  <c r="L2771" i="8"/>
  <c r="J2771" i="8"/>
  <c r="N2771" i="8" s="1"/>
  <c r="G2771" i="8"/>
  <c r="M2771" i="8" s="1"/>
  <c r="J2770" i="8"/>
  <c r="G2770" i="8"/>
  <c r="M2770" i="8" s="1"/>
  <c r="J2769" i="8"/>
  <c r="N2769" i="8" s="1"/>
  <c r="G2769" i="8"/>
  <c r="M2769" i="8" s="1"/>
  <c r="L2768" i="8"/>
  <c r="J2768" i="8"/>
  <c r="N2768" i="8" s="1"/>
  <c r="G2768" i="8"/>
  <c r="M2768" i="8" s="1"/>
  <c r="L2767" i="8"/>
  <c r="J2767" i="8"/>
  <c r="N2767" i="8" s="1"/>
  <c r="G2767" i="8"/>
  <c r="M2767" i="8" s="1"/>
  <c r="J2766" i="8"/>
  <c r="G2766" i="8"/>
  <c r="M2766" i="8" s="1"/>
  <c r="J2765" i="8"/>
  <c r="N2765" i="8" s="1"/>
  <c r="G2765" i="8"/>
  <c r="M2765" i="8" s="1"/>
  <c r="L2764" i="8"/>
  <c r="J2764" i="8"/>
  <c r="N2764" i="8" s="1"/>
  <c r="G2764" i="8"/>
  <c r="M2764" i="8" s="1"/>
  <c r="L2763" i="8"/>
  <c r="J2763" i="8"/>
  <c r="N2763" i="8" s="1"/>
  <c r="G2763" i="8"/>
  <c r="M2763" i="8" s="1"/>
  <c r="J2762" i="8"/>
  <c r="G2762" i="8"/>
  <c r="M2762" i="8" s="1"/>
  <c r="J2761" i="8"/>
  <c r="N2761" i="8" s="1"/>
  <c r="G2761" i="8"/>
  <c r="M2761" i="8" s="1"/>
  <c r="L2760" i="8"/>
  <c r="J2760" i="8"/>
  <c r="N2760" i="8" s="1"/>
  <c r="G2760" i="8"/>
  <c r="M2760" i="8" s="1"/>
  <c r="L2759" i="8"/>
  <c r="J2759" i="8"/>
  <c r="N2759" i="8" s="1"/>
  <c r="G2759" i="8"/>
  <c r="M2759" i="8" s="1"/>
  <c r="J2758" i="8"/>
  <c r="G2758" i="8"/>
  <c r="M2758" i="8" s="1"/>
  <c r="J2757" i="8"/>
  <c r="N2757" i="8" s="1"/>
  <c r="G2757" i="8"/>
  <c r="M2757" i="8" s="1"/>
  <c r="L2756" i="8"/>
  <c r="J2756" i="8"/>
  <c r="N2756" i="8" s="1"/>
  <c r="G2756" i="8"/>
  <c r="M2756" i="8" s="1"/>
  <c r="L2755" i="8"/>
  <c r="J2755" i="8"/>
  <c r="N2755" i="8" s="1"/>
  <c r="G2755" i="8"/>
  <c r="M2755" i="8" s="1"/>
  <c r="J2754" i="8"/>
  <c r="G2754" i="8"/>
  <c r="M2754" i="8" s="1"/>
  <c r="J2753" i="8"/>
  <c r="N2753" i="8" s="1"/>
  <c r="G2753" i="8"/>
  <c r="M2753" i="8" s="1"/>
  <c r="L2752" i="8"/>
  <c r="J2752" i="8"/>
  <c r="N2752" i="8" s="1"/>
  <c r="G2752" i="8"/>
  <c r="M2752" i="8" s="1"/>
  <c r="L2751" i="8"/>
  <c r="J2751" i="8"/>
  <c r="N2751" i="8" s="1"/>
  <c r="G2751" i="8"/>
  <c r="M2751" i="8" s="1"/>
  <c r="J2750" i="8"/>
  <c r="G2750" i="8"/>
  <c r="M2750" i="8" s="1"/>
  <c r="J2749" i="8"/>
  <c r="N2749" i="8" s="1"/>
  <c r="G2749" i="8"/>
  <c r="M2749" i="8" s="1"/>
  <c r="L2748" i="8"/>
  <c r="J2748" i="8"/>
  <c r="N2748" i="8" s="1"/>
  <c r="G2748" i="8"/>
  <c r="M2748" i="8" s="1"/>
  <c r="L2747" i="8"/>
  <c r="J2747" i="8"/>
  <c r="N2747" i="8" s="1"/>
  <c r="G2747" i="8"/>
  <c r="M2747" i="8" s="1"/>
  <c r="J2746" i="8"/>
  <c r="G2746" i="8"/>
  <c r="M2746" i="8" s="1"/>
  <c r="J2745" i="8"/>
  <c r="N2745" i="8" s="1"/>
  <c r="G2745" i="8"/>
  <c r="M2745" i="8" s="1"/>
  <c r="L2744" i="8"/>
  <c r="J2744" i="8"/>
  <c r="N2744" i="8" s="1"/>
  <c r="G2744" i="8"/>
  <c r="M2744" i="8" s="1"/>
  <c r="L2743" i="8"/>
  <c r="J2743" i="8"/>
  <c r="N2743" i="8" s="1"/>
  <c r="G2743" i="8"/>
  <c r="M2743" i="8" s="1"/>
  <c r="J2742" i="8"/>
  <c r="G2742" i="8"/>
  <c r="M2742" i="8" s="1"/>
  <c r="J2741" i="8"/>
  <c r="N2741" i="8" s="1"/>
  <c r="G2741" i="8"/>
  <c r="M2741" i="8" s="1"/>
  <c r="L2740" i="8"/>
  <c r="J2740" i="8"/>
  <c r="N2740" i="8" s="1"/>
  <c r="G2740" i="8"/>
  <c r="M2740" i="8" s="1"/>
  <c r="L2739" i="8"/>
  <c r="J2739" i="8"/>
  <c r="N2739" i="8" s="1"/>
  <c r="G2739" i="8"/>
  <c r="M2739" i="8" s="1"/>
  <c r="J2738" i="8"/>
  <c r="G2738" i="8"/>
  <c r="M2738" i="8" s="1"/>
  <c r="J2737" i="8"/>
  <c r="N2737" i="8" s="1"/>
  <c r="G2737" i="8"/>
  <c r="M2737" i="8" s="1"/>
  <c r="L2736" i="8"/>
  <c r="J2736" i="8"/>
  <c r="N2736" i="8" s="1"/>
  <c r="G2736" i="8"/>
  <c r="M2736" i="8" s="1"/>
  <c r="L2735" i="8"/>
  <c r="J2735" i="8"/>
  <c r="N2735" i="8" s="1"/>
  <c r="G2735" i="8"/>
  <c r="M2735" i="8" s="1"/>
  <c r="J2734" i="8"/>
  <c r="G2734" i="8"/>
  <c r="M2734" i="8" s="1"/>
  <c r="J2733" i="8"/>
  <c r="N2733" i="8" s="1"/>
  <c r="G2733" i="8"/>
  <c r="M2733" i="8" s="1"/>
  <c r="L2732" i="8"/>
  <c r="J2732" i="8"/>
  <c r="N2732" i="8" s="1"/>
  <c r="G2732" i="8"/>
  <c r="M2732" i="8" s="1"/>
  <c r="L2731" i="8"/>
  <c r="J2731" i="8"/>
  <c r="N2731" i="8" s="1"/>
  <c r="G2731" i="8"/>
  <c r="M2731" i="8" s="1"/>
  <c r="J2730" i="8"/>
  <c r="G2730" i="8"/>
  <c r="M2730" i="8" s="1"/>
  <c r="J2729" i="8"/>
  <c r="N2729" i="8" s="1"/>
  <c r="G2729" i="8"/>
  <c r="M2729" i="8" s="1"/>
  <c r="L2728" i="8"/>
  <c r="J2728" i="8"/>
  <c r="N2728" i="8" s="1"/>
  <c r="G2728" i="8"/>
  <c r="M2728" i="8" s="1"/>
  <c r="L2727" i="8"/>
  <c r="J2727" i="8"/>
  <c r="N2727" i="8" s="1"/>
  <c r="G2727" i="8"/>
  <c r="M2727" i="8" s="1"/>
  <c r="J2726" i="8"/>
  <c r="G2726" i="8"/>
  <c r="M2726" i="8" s="1"/>
  <c r="J2725" i="8"/>
  <c r="N2725" i="8" s="1"/>
  <c r="G2725" i="8"/>
  <c r="M2725" i="8" s="1"/>
  <c r="L2724" i="8"/>
  <c r="J2724" i="8"/>
  <c r="N2724" i="8" s="1"/>
  <c r="G2724" i="8"/>
  <c r="M2724" i="8" s="1"/>
  <c r="L2723" i="8"/>
  <c r="J2723" i="8"/>
  <c r="N2723" i="8" s="1"/>
  <c r="G2723" i="8"/>
  <c r="M2723" i="8" s="1"/>
  <c r="J2722" i="8"/>
  <c r="G2722" i="8"/>
  <c r="M2722" i="8" s="1"/>
  <c r="J2721" i="8"/>
  <c r="N2721" i="8" s="1"/>
  <c r="G2721" i="8"/>
  <c r="M2721" i="8" s="1"/>
  <c r="L2720" i="8"/>
  <c r="J2720" i="8"/>
  <c r="N2720" i="8" s="1"/>
  <c r="G2720" i="8"/>
  <c r="M2720" i="8" s="1"/>
  <c r="L2719" i="8"/>
  <c r="J2719" i="8"/>
  <c r="N2719" i="8" s="1"/>
  <c r="G2719" i="8"/>
  <c r="M2719" i="8" s="1"/>
  <c r="J2718" i="8"/>
  <c r="G2718" i="8"/>
  <c r="M2718" i="8" s="1"/>
  <c r="J2717" i="8"/>
  <c r="N2717" i="8" s="1"/>
  <c r="G2717" i="8"/>
  <c r="M2717" i="8" s="1"/>
  <c r="L2716" i="8"/>
  <c r="J2716" i="8"/>
  <c r="N2716" i="8" s="1"/>
  <c r="G2716" i="8"/>
  <c r="M2716" i="8" s="1"/>
  <c r="L2715" i="8"/>
  <c r="J2715" i="8"/>
  <c r="N2715" i="8" s="1"/>
  <c r="G2715" i="8"/>
  <c r="M2715" i="8" s="1"/>
  <c r="J2714" i="8"/>
  <c r="G2714" i="8"/>
  <c r="M2714" i="8" s="1"/>
  <c r="J2713" i="8"/>
  <c r="N2713" i="8" s="1"/>
  <c r="G2713" i="8"/>
  <c r="M2713" i="8" s="1"/>
  <c r="L2712" i="8"/>
  <c r="J2712" i="8"/>
  <c r="N2712" i="8" s="1"/>
  <c r="G2712" i="8"/>
  <c r="M2712" i="8" s="1"/>
  <c r="L2711" i="8"/>
  <c r="J2711" i="8"/>
  <c r="N2711" i="8" s="1"/>
  <c r="G2711" i="8"/>
  <c r="M2711" i="8" s="1"/>
  <c r="J2710" i="8"/>
  <c r="G2710" i="8"/>
  <c r="M2710" i="8" s="1"/>
  <c r="J2709" i="8"/>
  <c r="N2709" i="8" s="1"/>
  <c r="G2709" i="8"/>
  <c r="M2709" i="8" s="1"/>
  <c r="L2708" i="8"/>
  <c r="J2708" i="8"/>
  <c r="N2708" i="8" s="1"/>
  <c r="G2708" i="8"/>
  <c r="M2708" i="8" s="1"/>
  <c r="L2707" i="8"/>
  <c r="J2707" i="8"/>
  <c r="N2707" i="8" s="1"/>
  <c r="G2707" i="8"/>
  <c r="M2707" i="8" s="1"/>
  <c r="J2706" i="8"/>
  <c r="G2706" i="8"/>
  <c r="M2706" i="8" s="1"/>
  <c r="J2705" i="8"/>
  <c r="N2705" i="8" s="1"/>
  <c r="G2705" i="8"/>
  <c r="M2705" i="8" s="1"/>
  <c r="L2704" i="8"/>
  <c r="J2704" i="8"/>
  <c r="N2704" i="8" s="1"/>
  <c r="G2704" i="8"/>
  <c r="M2704" i="8" s="1"/>
  <c r="L2703" i="8"/>
  <c r="J2703" i="8"/>
  <c r="N2703" i="8" s="1"/>
  <c r="G2703" i="8"/>
  <c r="M2703" i="8" s="1"/>
  <c r="J2702" i="8"/>
  <c r="G2702" i="8"/>
  <c r="M2702" i="8" s="1"/>
  <c r="J2701" i="8"/>
  <c r="N2701" i="8" s="1"/>
  <c r="G2701" i="8"/>
  <c r="M2701" i="8" s="1"/>
  <c r="L2700" i="8"/>
  <c r="J2700" i="8"/>
  <c r="N2700" i="8" s="1"/>
  <c r="G2700" i="8"/>
  <c r="M2700" i="8" s="1"/>
  <c r="L2699" i="8"/>
  <c r="J2699" i="8"/>
  <c r="N2699" i="8" s="1"/>
  <c r="G2699" i="8"/>
  <c r="M2699" i="8" s="1"/>
  <c r="J2698" i="8"/>
  <c r="G2698" i="8"/>
  <c r="M2698" i="8" s="1"/>
  <c r="J2697" i="8"/>
  <c r="N2697" i="8" s="1"/>
  <c r="G2697" i="8"/>
  <c r="M2697" i="8" s="1"/>
  <c r="L2696" i="8"/>
  <c r="J2696" i="8"/>
  <c r="N2696" i="8" s="1"/>
  <c r="G2696" i="8"/>
  <c r="M2696" i="8" s="1"/>
  <c r="L2695" i="8"/>
  <c r="J2695" i="8"/>
  <c r="N2695" i="8" s="1"/>
  <c r="G2695" i="8"/>
  <c r="M2695" i="8" s="1"/>
  <c r="J2694" i="8"/>
  <c r="G2694" i="8"/>
  <c r="M2694" i="8" s="1"/>
  <c r="J2693" i="8"/>
  <c r="N2693" i="8" s="1"/>
  <c r="G2693" i="8"/>
  <c r="M2693" i="8" s="1"/>
  <c r="L2692" i="8"/>
  <c r="J2692" i="8"/>
  <c r="N2692" i="8" s="1"/>
  <c r="G2692" i="8"/>
  <c r="M2692" i="8" s="1"/>
  <c r="L2691" i="8"/>
  <c r="J2691" i="8"/>
  <c r="N2691" i="8" s="1"/>
  <c r="G2691" i="8"/>
  <c r="M2691" i="8" s="1"/>
  <c r="J2690" i="8"/>
  <c r="G2690" i="8"/>
  <c r="M2690" i="8" s="1"/>
  <c r="J2689" i="8"/>
  <c r="N2689" i="8" s="1"/>
  <c r="G2689" i="8"/>
  <c r="M2689" i="8" s="1"/>
  <c r="L2688" i="8"/>
  <c r="J2688" i="8"/>
  <c r="N2688" i="8" s="1"/>
  <c r="G2688" i="8"/>
  <c r="M2688" i="8" s="1"/>
  <c r="L2687" i="8"/>
  <c r="J2687" i="8"/>
  <c r="N2687" i="8" s="1"/>
  <c r="G2687" i="8"/>
  <c r="M2687" i="8" s="1"/>
  <c r="J2686" i="8"/>
  <c r="G2686" i="8"/>
  <c r="M2686" i="8" s="1"/>
  <c r="J2685" i="8"/>
  <c r="N2685" i="8" s="1"/>
  <c r="G2685" i="8"/>
  <c r="M2685" i="8" s="1"/>
  <c r="L2684" i="8"/>
  <c r="J2684" i="8"/>
  <c r="N2684" i="8" s="1"/>
  <c r="G2684" i="8"/>
  <c r="M2684" i="8" s="1"/>
  <c r="L2683" i="8"/>
  <c r="J2683" i="8"/>
  <c r="N2683" i="8" s="1"/>
  <c r="G2683" i="8"/>
  <c r="M2683" i="8" s="1"/>
  <c r="J2682" i="8"/>
  <c r="G2682" i="8"/>
  <c r="M2682" i="8" s="1"/>
  <c r="J2681" i="8"/>
  <c r="N2681" i="8" s="1"/>
  <c r="G2681" i="8"/>
  <c r="M2681" i="8" s="1"/>
  <c r="L2680" i="8"/>
  <c r="J2680" i="8"/>
  <c r="N2680" i="8" s="1"/>
  <c r="G2680" i="8"/>
  <c r="M2680" i="8" s="1"/>
  <c r="L2679" i="8"/>
  <c r="J2679" i="8"/>
  <c r="N2679" i="8" s="1"/>
  <c r="G2679" i="8"/>
  <c r="M2679" i="8" s="1"/>
  <c r="J2678" i="8"/>
  <c r="G2678" i="8"/>
  <c r="M2678" i="8" s="1"/>
  <c r="J2677" i="8"/>
  <c r="N2677" i="8" s="1"/>
  <c r="G2677" i="8"/>
  <c r="M2677" i="8" s="1"/>
  <c r="L2676" i="8"/>
  <c r="J2676" i="8"/>
  <c r="N2676" i="8" s="1"/>
  <c r="G2676" i="8"/>
  <c r="M2676" i="8" s="1"/>
  <c r="L2675" i="8"/>
  <c r="J2675" i="8"/>
  <c r="N2675" i="8" s="1"/>
  <c r="G2675" i="8"/>
  <c r="M2675" i="8" s="1"/>
  <c r="J2674" i="8"/>
  <c r="G2674" i="8"/>
  <c r="M2674" i="8" s="1"/>
  <c r="J2673" i="8"/>
  <c r="N2673" i="8" s="1"/>
  <c r="G2673" i="8"/>
  <c r="M2673" i="8" s="1"/>
  <c r="L2672" i="8"/>
  <c r="J2672" i="8"/>
  <c r="N2672" i="8" s="1"/>
  <c r="G2672" i="8"/>
  <c r="M2672" i="8" s="1"/>
  <c r="L2671" i="8"/>
  <c r="J2671" i="8"/>
  <c r="N2671" i="8" s="1"/>
  <c r="G2671" i="8"/>
  <c r="M2671" i="8" s="1"/>
  <c r="J2670" i="8"/>
  <c r="G2670" i="8"/>
  <c r="M2670" i="8" s="1"/>
  <c r="J2669" i="8"/>
  <c r="N2669" i="8" s="1"/>
  <c r="G2669" i="8"/>
  <c r="M2669" i="8" s="1"/>
  <c r="L2668" i="8"/>
  <c r="J2668" i="8"/>
  <c r="N2668" i="8" s="1"/>
  <c r="G2668" i="8"/>
  <c r="M2668" i="8" s="1"/>
  <c r="L2667" i="8"/>
  <c r="J2667" i="8"/>
  <c r="N2667" i="8" s="1"/>
  <c r="G2667" i="8"/>
  <c r="M2667" i="8" s="1"/>
  <c r="J2666" i="8"/>
  <c r="G2666" i="8"/>
  <c r="M2666" i="8" s="1"/>
  <c r="J2665" i="8"/>
  <c r="N2665" i="8" s="1"/>
  <c r="G2665" i="8"/>
  <c r="M2665" i="8" s="1"/>
  <c r="L2664" i="8"/>
  <c r="J2664" i="8"/>
  <c r="N2664" i="8" s="1"/>
  <c r="G2664" i="8"/>
  <c r="M2664" i="8" s="1"/>
  <c r="L2663" i="8"/>
  <c r="J2663" i="8"/>
  <c r="N2663" i="8" s="1"/>
  <c r="G2663" i="8"/>
  <c r="M2663" i="8" s="1"/>
  <c r="J2662" i="8"/>
  <c r="G2662" i="8"/>
  <c r="M2662" i="8" s="1"/>
  <c r="J2661" i="8"/>
  <c r="N2661" i="8" s="1"/>
  <c r="G2661" i="8"/>
  <c r="M2661" i="8" s="1"/>
  <c r="L2660" i="8"/>
  <c r="J2660" i="8"/>
  <c r="N2660" i="8" s="1"/>
  <c r="G2660" i="8"/>
  <c r="M2660" i="8" s="1"/>
  <c r="L2659" i="8"/>
  <c r="J2659" i="8"/>
  <c r="N2659" i="8" s="1"/>
  <c r="G2659" i="8"/>
  <c r="M2659" i="8" s="1"/>
  <c r="J2658" i="8"/>
  <c r="G2658" i="8"/>
  <c r="M2658" i="8" s="1"/>
  <c r="J2657" i="8"/>
  <c r="L2657" i="8" s="1"/>
  <c r="G2657" i="8"/>
  <c r="M2657" i="8" s="1"/>
  <c r="L2656" i="8"/>
  <c r="J2656" i="8"/>
  <c r="N2656" i="8" s="1"/>
  <c r="G2656" i="8"/>
  <c r="M2656" i="8" s="1"/>
  <c r="L2655" i="8"/>
  <c r="J2655" i="8"/>
  <c r="N2655" i="8" s="1"/>
  <c r="G2655" i="8"/>
  <c r="M2655" i="8" s="1"/>
  <c r="J2654" i="8"/>
  <c r="G2654" i="8"/>
  <c r="M2654" i="8" s="1"/>
  <c r="J2653" i="8"/>
  <c r="N2653" i="8" s="1"/>
  <c r="G2653" i="8"/>
  <c r="M2653" i="8" s="1"/>
  <c r="L2652" i="8"/>
  <c r="J2652" i="8"/>
  <c r="N2652" i="8" s="1"/>
  <c r="G2652" i="8"/>
  <c r="M2652" i="8" s="1"/>
  <c r="L2651" i="8"/>
  <c r="J2651" i="8"/>
  <c r="N2651" i="8" s="1"/>
  <c r="G2651" i="8"/>
  <c r="M2651" i="8" s="1"/>
  <c r="J2650" i="8"/>
  <c r="G2650" i="8"/>
  <c r="M2650" i="8" s="1"/>
  <c r="J2649" i="8"/>
  <c r="N2649" i="8" s="1"/>
  <c r="G2649" i="8"/>
  <c r="M2649" i="8" s="1"/>
  <c r="L2648" i="8"/>
  <c r="J2648" i="8"/>
  <c r="N2648" i="8" s="1"/>
  <c r="G2648" i="8"/>
  <c r="M2648" i="8" s="1"/>
  <c r="L2647" i="8"/>
  <c r="J2647" i="8"/>
  <c r="N2647" i="8" s="1"/>
  <c r="G2647" i="8"/>
  <c r="M2647" i="8" s="1"/>
  <c r="J2646" i="8"/>
  <c r="G2646" i="8"/>
  <c r="M2646" i="8" s="1"/>
  <c r="L2645" i="8"/>
  <c r="J2645" i="8"/>
  <c r="N2645" i="8" s="1"/>
  <c r="G2645" i="8"/>
  <c r="M2645" i="8" s="1"/>
  <c r="L2644" i="8"/>
  <c r="J2644" i="8"/>
  <c r="N2644" i="8" s="1"/>
  <c r="G2644" i="8"/>
  <c r="M2644" i="8" s="1"/>
  <c r="L2643" i="8"/>
  <c r="J2643" i="8"/>
  <c r="N2643" i="8" s="1"/>
  <c r="G2643" i="8"/>
  <c r="M2643" i="8" s="1"/>
  <c r="J2642" i="8"/>
  <c r="G2642" i="8"/>
  <c r="M2642" i="8" s="1"/>
  <c r="J2641" i="8"/>
  <c r="N2641" i="8" s="1"/>
  <c r="G2641" i="8"/>
  <c r="M2641" i="8" s="1"/>
  <c r="L2640" i="8"/>
  <c r="J2640" i="8"/>
  <c r="N2640" i="8" s="1"/>
  <c r="G2640" i="8"/>
  <c r="M2640" i="8" s="1"/>
  <c r="L2639" i="8"/>
  <c r="J2639" i="8"/>
  <c r="N2639" i="8" s="1"/>
  <c r="G2639" i="8"/>
  <c r="M2639" i="8" s="1"/>
  <c r="J2638" i="8"/>
  <c r="G2638" i="8"/>
  <c r="M2638" i="8" s="1"/>
  <c r="J2637" i="8"/>
  <c r="N2637" i="8" s="1"/>
  <c r="G2637" i="8"/>
  <c r="M2637" i="8" s="1"/>
  <c r="L2636" i="8"/>
  <c r="J2636" i="8"/>
  <c r="N2636" i="8" s="1"/>
  <c r="G2636" i="8"/>
  <c r="M2636" i="8" s="1"/>
  <c r="L2635" i="8"/>
  <c r="J2635" i="8"/>
  <c r="N2635" i="8" s="1"/>
  <c r="G2635" i="8"/>
  <c r="M2635" i="8" s="1"/>
  <c r="J2634" i="8"/>
  <c r="G2634" i="8"/>
  <c r="M2634" i="8" s="1"/>
  <c r="J2633" i="8"/>
  <c r="N2633" i="8" s="1"/>
  <c r="G2633" i="8"/>
  <c r="M2633" i="8" s="1"/>
  <c r="L2632" i="8"/>
  <c r="J2632" i="8"/>
  <c r="N2632" i="8" s="1"/>
  <c r="G2632" i="8"/>
  <c r="M2632" i="8" s="1"/>
  <c r="L2631" i="8"/>
  <c r="J2631" i="8"/>
  <c r="N2631" i="8" s="1"/>
  <c r="G2631" i="8"/>
  <c r="M2631" i="8" s="1"/>
  <c r="J2630" i="8"/>
  <c r="G2630" i="8"/>
  <c r="M2630" i="8" s="1"/>
  <c r="J2629" i="8"/>
  <c r="N2629" i="8" s="1"/>
  <c r="G2629" i="8"/>
  <c r="M2629" i="8" s="1"/>
  <c r="L2628" i="8"/>
  <c r="J2628" i="8"/>
  <c r="N2628" i="8" s="1"/>
  <c r="G2628" i="8"/>
  <c r="M2628" i="8" s="1"/>
  <c r="L2627" i="8"/>
  <c r="J2627" i="8"/>
  <c r="N2627" i="8" s="1"/>
  <c r="G2627" i="8"/>
  <c r="M2627" i="8" s="1"/>
  <c r="J2626" i="8"/>
  <c r="G2626" i="8"/>
  <c r="M2626" i="8" s="1"/>
  <c r="J2625" i="8"/>
  <c r="N2625" i="8" s="1"/>
  <c r="G2625" i="8"/>
  <c r="M2625" i="8" s="1"/>
  <c r="L2624" i="8"/>
  <c r="J2624" i="8"/>
  <c r="N2624" i="8" s="1"/>
  <c r="G2624" i="8"/>
  <c r="M2624" i="8" s="1"/>
  <c r="L2623" i="8"/>
  <c r="J2623" i="8"/>
  <c r="N2623" i="8" s="1"/>
  <c r="G2623" i="8"/>
  <c r="M2623" i="8" s="1"/>
  <c r="J2622" i="8"/>
  <c r="G2622" i="8"/>
  <c r="M2622" i="8" s="1"/>
  <c r="J2621" i="8"/>
  <c r="N2621" i="8" s="1"/>
  <c r="G2621" i="8"/>
  <c r="M2621" i="8" s="1"/>
  <c r="L2620" i="8"/>
  <c r="J2620" i="8"/>
  <c r="N2620" i="8" s="1"/>
  <c r="G2620" i="8"/>
  <c r="M2620" i="8" s="1"/>
  <c r="L2619" i="8"/>
  <c r="J2619" i="8"/>
  <c r="N2619" i="8" s="1"/>
  <c r="G2619" i="8"/>
  <c r="M2619" i="8" s="1"/>
  <c r="J2618" i="8"/>
  <c r="G2618" i="8"/>
  <c r="M2618" i="8" s="1"/>
  <c r="J2617" i="8"/>
  <c r="N2617" i="8" s="1"/>
  <c r="G2617" i="8"/>
  <c r="M2617" i="8" s="1"/>
  <c r="L2616" i="8"/>
  <c r="J2616" i="8"/>
  <c r="N2616" i="8" s="1"/>
  <c r="G2616" i="8"/>
  <c r="M2616" i="8" s="1"/>
  <c r="L2615" i="8"/>
  <c r="J2615" i="8"/>
  <c r="N2615" i="8" s="1"/>
  <c r="G2615" i="8"/>
  <c r="M2615" i="8" s="1"/>
  <c r="J2614" i="8"/>
  <c r="G2614" i="8"/>
  <c r="M2614" i="8" s="1"/>
  <c r="J2613" i="8"/>
  <c r="N2613" i="8" s="1"/>
  <c r="G2613" i="8"/>
  <c r="M2613" i="8" s="1"/>
  <c r="L2612" i="8"/>
  <c r="J2612" i="8"/>
  <c r="N2612" i="8" s="1"/>
  <c r="G2612" i="8"/>
  <c r="M2612" i="8" s="1"/>
  <c r="L2611" i="8"/>
  <c r="J2611" i="8"/>
  <c r="N2611" i="8" s="1"/>
  <c r="G2611" i="8"/>
  <c r="M2611" i="8" s="1"/>
  <c r="J2610" i="8"/>
  <c r="G2610" i="8"/>
  <c r="M2610" i="8" s="1"/>
  <c r="J2609" i="8"/>
  <c r="N2609" i="8" s="1"/>
  <c r="G2609" i="8"/>
  <c r="M2609" i="8" s="1"/>
  <c r="L2608" i="8"/>
  <c r="J2608" i="8"/>
  <c r="N2608" i="8" s="1"/>
  <c r="G2608" i="8"/>
  <c r="M2608" i="8" s="1"/>
  <c r="L2607" i="8"/>
  <c r="J2607" i="8"/>
  <c r="N2607" i="8" s="1"/>
  <c r="G2607" i="8"/>
  <c r="M2607" i="8" s="1"/>
  <c r="J2606" i="8"/>
  <c r="G2606" i="8"/>
  <c r="M2606" i="8" s="1"/>
  <c r="J2605" i="8"/>
  <c r="N2605" i="8" s="1"/>
  <c r="G2605" i="8"/>
  <c r="M2605" i="8" s="1"/>
  <c r="L2604" i="8"/>
  <c r="J2604" i="8"/>
  <c r="N2604" i="8" s="1"/>
  <c r="G2604" i="8"/>
  <c r="M2604" i="8" s="1"/>
  <c r="L2603" i="8"/>
  <c r="J2603" i="8"/>
  <c r="N2603" i="8" s="1"/>
  <c r="G2603" i="8"/>
  <c r="M2603" i="8" s="1"/>
  <c r="J2602" i="8"/>
  <c r="G2602" i="8"/>
  <c r="M2602" i="8" s="1"/>
  <c r="J2601" i="8"/>
  <c r="N2601" i="8" s="1"/>
  <c r="G2601" i="8"/>
  <c r="M2601" i="8" s="1"/>
  <c r="L2600" i="8"/>
  <c r="J2600" i="8"/>
  <c r="N2600" i="8" s="1"/>
  <c r="G2600" i="8"/>
  <c r="M2600" i="8" s="1"/>
  <c r="L2599" i="8"/>
  <c r="J2599" i="8"/>
  <c r="N2599" i="8" s="1"/>
  <c r="G2599" i="8"/>
  <c r="M2599" i="8" s="1"/>
  <c r="J2598" i="8"/>
  <c r="G2598" i="8"/>
  <c r="M2598" i="8" s="1"/>
  <c r="J2597" i="8"/>
  <c r="N2597" i="8" s="1"/>
  <c r="G2597" i="8"/>
  <c r="M2597" i="8" s="1"/>
  <c r="L2596" i="8"/>
  <c r="J2596" i="8"/>
  <c r="N2596" i="8" s="1"/>
  <c r="G2596" i="8"/>
  <c r="M2596" i="8" s="1"/>
  <c r="L2595" i="8"/>
  <c r="J2595" i="8"/>
  <c r="N2595" i="8" s="1"/>
  <c r="G2595" i="8"/>
  <c r="M2595" i="8" s="1"/>
  <c r="J2594" i="8"/>
  <c r="G2594" i="8"/>
  <c r="M2594" i="8" s="1"/>
  <c r="J2593" i="8"/>
  <c r="L2593" i="8" s="1"/>
  <c r="G2593" i="8"/>
  <c r="M2593" i="8" s="1"/>
  <c r="L2592" i="8"/>
  <c r="J2592" i="8"/>
  <c r="N2592" i="8" s="1"/>
  <c r="G2592" i="8"/>
  <c r="M2592" i="8" s="1"/>
  <c r="L2591" i="8"/>
  <c r="J2591" i="8"/>
  <c r="N2591" i="8" s="1"/>
  <c r="G2591" i="8"/>
  <c r="M2591" i="8" s="1"/>
  <c r="J2590" i="8"/>
  <c r="G2590" i="8"/>
  <c r="M2590" i="8" s="1"/>
  <c r="J2589" i="8"/>
  <c r="N2589" i="8" s="1"/>
  <c r="G2589" i="8"/>
  <c r="M2589" i="8" s="1"/>
  <c r="L2588" i="8"/>
  <c r="J2588" i="8"/>
  <c r="N2588" i="8" s="1"/>
  <c r="G2588" i="8"/>
  <c r="M2588" i="8" s="1"/>
  <c r="L2587" i="8"/>
  <c r="J2587" i="8"/>
  <c r="N2587" i="8" s="1"/>
  <c r="G2587" i="8"/>
  <c r="M2587" i="8" s="1"/>
  <c r="J2586" i="8"/>
  <c r="G2586" i="8"/>
  <c r="M2586" i="8" s="1"/>
  <c r="J2585" i="8"/>
  <c r="N2585" i="8" s="1"/>
  <c r="G2585" i="8"/>
  <c r="M2585" i="8" s="1"/>
  <c r="L2584" i="8"/>
  <c r="J2584" i="8"/>
  <c r="N2584" i="8" s="1"/>
  <c r="G2584" i="8"/>
  <c r="M2584" i="8" s="1"/>
  <c r="L2583" i="8"/>
  <c r="J2583" i="8"/>
  <c r="N2583" i="8" s="1"/>
  <c r="G2583" i="8"/>
  <c r="M2583" i="8" s="1"/>
  <c r="J2582" i="8"/>
  <c r="G2582" i="8"/>
  <c r="M2582" i="8" s="1"/>
  <c r="J2581" i="8"/>
  <c r="N2581" i="8" s="1"/>
  <c r="G2581" i="8"/>
  <c r="M2581" i="8" s="1"/>
  <c r="L2580" i="8"/>
  <c r="J2580" i="8"/>
  <c r="N2580" i="8" s="1"/>
  <c r="G2580" i="8"/>
  <c r="M2580" i="8" s="1"/>
  <c r="L2579" i="8"/>
  <c r="J2579" i="8"/>
  <c r="N2579" i="8" s="1"/>
  <c r="G2579" i="8"/>
  <c r="M2579" i="8" s="1"/>
  <c r="J2578" i="8"/>
  <c r="G2578" i="8"/>
  <c r="M2578" i="8" s="1"/>
  <c r="J2577" i="8"/>
  <c r="N2577" i="8" s="1"/>
  <c r="G2577" i="8"/>
  <c r="M2577" i="8" s="1"/>
  <c r="L2576" i="8"/>
  <c r="J2576" i="8"/>
  <c r="N2576" i="8" s="1"/>
  <c r="G2576" i="8"/>
  <c r="M2576" i="8" s="1"/>
  <c r="L2575" i="8"/>
  <c r="J2575" i="8"/>
  <c r="N2575" i="8" s="1"/>
  <c r="G2575" i="8"/>
  <c r="M2575" i="8" s="1"/>
  <c r="J2574" i="8"/>
  <c r="G2574" i="8"/>
  <c r="M2574" i="8" s="1"/>
  <c r="J2573" i="8"/>
  <c r="N2573" i="8" s="1"/>
  <c r="G2573" i="8"/>
  <c r="M2573" i="8" s="1"/>
  <c r="L2572" i="8"/>
  <c r="J2572" i="8"/>
  <c r="N2572" i="8" s="1"/>
  <c r="G2572" i="8"/>
  <c r="M2572" i="8" s="1"/>
  <c r="L2571" i="8"/>
  <c r="J2571" i="8"/>
  <c r="N2571" i="8" s="1"/>
  <c r="G2571" i="8"/>
  <c r="M2571" i="8" s="1"/>
  <c r="J2570" i="8"/>
  <c r="G2570" i="8"/>
  <c r="M2570" i="8" s="1"/>
  <c r="J2569" i="8"/>
  <c r="N2569" i="8" s="1"/>
  <c r="G2569" i="8"/>
  <c r="M2569" i="8" s="1"/>
  <c r="L2568" i="8"/>
  <c r="J2568" i="8"/>
  <c r="N2568" i="8" s="1"/>
  <c r="G2568" i="8"/>
  <c r="M2568" i="8" s="1"/>
  <c r="L2567" i="8"/>
  <c r="J2567" i="8"/>
  <c r="N2567" i="8" s="1"/>
  <c r="G2567" i="8"/>
  <c r="M2567" i="8" s="1"/>
  <c r="J2566" i="8"/>
  <c r="G2566" i="8"/>
  <c r="M2566" i="8" s="1"/>
  <c r="J2565" i="8"/>
  <c r="N2565" i="8" s="1"/>
  <c r="G2565" i="8"/>
  <c r="M2565" i="8" s="1"/>
  <c r="L2564" i="8"/>
  <c r="J2564" i="8"/>
  <c r="N2564" i="8" s="1"/>
  <c r="G2564" i="8"/>
  <c r="M2564" i="8" s="1"/>
  <c r="L2563" i="8"/>
  <c r="J2563" i="8"/>
  <c r="N2563" i="8" s="1"/>
  <c r="G2563" i="8"/>
  <c r="M2563" i="8" s="1"/>
  <c r="J2562" i="8"/>
  <c r="G2562" i="8"/>
  <c r="M2562" i="8" s="1"/>
  <c r="J2561" i="8"/>
  <c r="N2561" i="8" s="1"/>
  <c r="G2561" i="8"/>
  <c r="M2561" i="8" s="1"/>
  <c r="L2560" i="8"/>
  <c r="J2560" i="8"/>
  <c r="N2560" i="8" s="1"/>
  <c r="G2560" i="8"/>
  <c r="M2560" i="8" s="1"/>
  <c r="L2559" i="8"/>
  <c r="J2559" i="8"/>
  <c r="N2559" i="8" s="1"/>
  <c r="G2559" i="8"/>
  <c r="M2559" i="8" s="1"/>
  <c r="J2558" i="8"/>
  <c r="G2558" i="8"/>
  <c r="M2558" i="8" s="1"/>
  <c r="J2557" i="8"/>
  <c r="N2557" i="8" s="1"/>
  <c r="G2557" i="8"/>
  <c r="M2557" i="8" s="1"/>
  <c r="L2556" i="8"/>
  <c r="J2556" i="8"/>
  <c r="N2556" i="8" s="1"/>
  <c r="G2556" i="8"/>
  <c r="M2556" i="8" s="1"/>
  <c r="L2555" i="8"/>
  <c r="J2555" i="8"/>
  <c r="N2555" i="8" s="1"/>
  <c r="G2555" i="8"/>
  <c r="M2555" i="8" s="1"/>
  <c r="J2554" i="8"/>
  <c r="G2554" i="8"/>
  <c r="M2554" i="8" s="1"/>
  <c r="J2553" i="8"/>
  <c r="N2553" i="8" s="1"/>
  <c r="G2553" i="8"/>
  <c r="M2553" i="8" s="1"/>
  <c r="L2552" i="8"/>
  <c r="J2552" i="8"/>
  <c r="N2552" i="8" s="1"/>
  <c r="G2552" i="8"/>
  <c r="M2552" i="8" s="1"/>
  <c r="L2551" i="8"/>
  <c r="J2551" i="8"/>
  <c r="N2551" i="8" s="1"/>
  <c r="G2551" i="8"/>
  <c r="M2551" i="8" s="1"/>
  <c r="J2550" i="8"/>
  <c r="G2550" i="8"/>
  <c r="M2550" i="8" s="1"/>
  <c r="J2549" i="8"/>
  <c r="N2549" i="8" s="1"/>
  <c r="G2549" i="8"/>
  <c r="M2549" i="8" s="1"/>
  <c r="L2548" i="8"/>
  <c r="J2548" i="8"/>
  <c r="N2548" i="8" s="1"/>
  <c r="G2548" i="8"/>
  <c r="M2548" i="8" s="1"/>
  <c r="L2547" i="8"/>
  <c r="J2547" i="8"/>
  <c r="N2547" i="8" s="1"/>
  <c r="G2547" i="8"/>
  <c r="M2547" i="8" s="1"/>
  <c r="J2546" i="8"/>
  <c r="G2546" i="8"/>
  <c r="M2546" i="8" s="1"/>
  <c r="J2545" i="8"/>
  <c r="N2545" i="8" s="1"/>
  <c r="G2545" i="8"/>
  <c r="M2545" i="8" s="1"/>
  <c r="L2544" i="8"/>
  <c r="J2544" i="8"/>
  <c r="N2544" i="8" s="1"/>
  <c r="G2544" i="8"/>
  <c r="M2544" i="8" s="1"/>
  <c r="L2543" i="8"/>
  <c r="J2543" i="8"/>
  <c r="N2543" i="8" s="1"/>
  <c r="G2543" i="8"/>
  <c r="M2543" i="8" s="1"/>
  <c r="J2542" i="8"/>
  <c r="G2542" i="8"/>
  <c r="M2542" i="8" s="1"/>
  <c r="J2541" i="8"/>
  <c r="N2541" i="8" s="1"/>
  <c r="G2541" i="8"/>
  <c r="M2541" i="8" s="1"/>
  <c r="L2540" i="8"/>
  <c r="J2540" i="8"/>
  <c r="N2540" i="8" s="1"/>
  <c r="G2540" i="8"/>
  <c r="M2540" i="8" s="1"/>
  <c r="L2539" i="8"/>
  <c r="J2539" i="8"/>
  <c r="N2539" i="8" s="1"/>
  <c r="G2539" i="8"/>
  <c r="M2539" i="8" s="1"/>
  <c r="J2538" i="8"/>
  <c r="G2538" i="8"/>
  <c r="M2538" i="8" s="1"/>
  <c r="J2537" i="8"/>
  <c r="N2537" i="8" s="1"/>
  <c r="G2537" i="8"/>
  <c r="M2537" i="8" s="1"/>
  <c r="L2536" i="8"/>
  <c r="J2536" i="8"/>
  <c r="N2536" i="8" s="1"/>
  <c r="G2536" i="8"/>
  <c r="M2536" i="8" s="1"/>
  <c r="L2535" i="8"/>
  <c r="J2535" i="8"/>
  <c r="N2535" i="8" s="1"/>
  <c r="G2535" i="8"/>
  <c r="M2535" i="8" s="1"/>
  <c r="J2534" i="8"/>
  <c r="G2534" i="8"/>
  <c r="M2534" i="8" s="1"/>
  <c r="J2533" i="8"/>
  <c r="N2533" i="8" s="1"/>
  <c r="G2533" i="8"/>
  <c r="M2533" i="8" s="1"/>
  <c r="L2532" i="8"/>
  <c r="J2532" i="8"/>
  <c r="N2532" i="8" s="1"/>
  <c r="G2532" i="8"/>
  <c r="M2532" i="8" s="1"/>
  <c r="L2531" i="8"/>
  <c r="J2531" i="8"/>
  <c r="N2531" i="8" s="1"/>
  <c r="G2531" i="8"/>
  <c r="M2531" i="8" s="1"/>
  <c r="J2530" i="8"/>
  <c r="G2530" i="8"/>
  <c r="M2530" i="8" s="1"/>
  <c r="J2529" i="8"/>
  <c r="N2529" i="8" s="1"/>
  <c r="G2529" i="8"/>
  <c r="M2529" i="8" s="1"/>
  <c r="L2528" i="8"/>
  <c r="J2528" i="8"/>
  <c r="N2528" i="8" s="1"/>
  <c r="G2528" i="8"/>
  <c r="M2528" i="8" s="1"/>
  <c r="L2527" i="8"/>
  <c r="J2527" i="8"/>
  <c r="N2527" i="8" s="1"/>
  <c r="G2527" i="8"/>
  <c r="M2527" i="8" s="1"/>
  <c r="J2526" i="8"/>
  <c r="G2526" i="8"/>
  <c r="M2526" i="8" s="1"/>
  <c r="J2525" i="8"/>
  <c r="N2525" i="8" s="1"/>
  <c r="G2525" i="8"/>
  <c r="M2525" i="8" s="1"/>
  <c r="L2524" i="8"/>
  <c r="J2524" i="8"/>
  <c r="N2524" i="8" s="1"/>
  <c r="G2524" i="8"/>
  <c r="M2524" i="8" s="1"/>
  <c r="L2523" i="8"/>
  <c r="J2523" i="8"/>
  <c r="N2523" i="8" s="1"/>
  <c r="G2523" i="8"/>
  <c r="M2523" i="8" s="1"/>
  <c r="J2522" i="8"/>
  <c r="G2522" i="8"/>
  <c r="M2522" i="8" s="1"/>
  <c r="J2521" i="8"/>
  <c r="N2521" i="8" s="1"/>
  <c r="G2521" i="8"/>
  <c r="M2521" i="8" s="1"/>
  <c r="L2520" i="8"/>
  <c r="J2520" i="8"/>
  <c r="N2520" i="8" s="1"/>
  <c r="G2520" i="8"/>
  <c r="M2520" i="8" s="1"/>
  <c r="L2519" i="8"/>
  <c r="J2519" i="8"/>
  <c r="N2519" i="8" s="1"/>
  <c r="G2519" i="8"/>
  <c r="M2519" i="8" s="1"/>
  <c r="J2518" i="8"/>
  <c r="G2518" i="8"/>
  <c r="M2518" i="8" s="1"/>
  <c r="J2517" i="8"/>
  <c r="N2517" i="8" s="1"/>
  <c r="G2517" i="8"/>
  <c r="M2517" i="8" s="1"/>
  <c r="L2516" i="8"/>
  <c r="J2516" i="8"/>
  <c r="N2516" i="8" s="1"/>
  <c r="G2516" i="8"/>
  <c r="M2516" i="8" s="1"/>
  <c r="L2515" i="8"/>
  <c r="J2515" i="8"/>
  <c r="N2515" i="8" s="1"/>
  <c r="G2515" i="8"/>
  <c r="M2515" i="8" s="1"/>
  <c r="J2514" i="8"/>
  <c r="G2514" i="8"/>
  <c r="M2514" i="8" s="1"/>
  <c r="J2513" i="8"/>
  <c r="N2513" i="8" s="1"/>
  <c r="G2513" i="8"/>
  <c r="M2513" i="8" s="1"/>
  <c r="L2512" i="8"/>
  <c r="J2512" i="8"/>
  <c r="N2512" i="8" s="1"/>
  <c r="G2512" i="8"/>
  <c r="M2512" i="8" s="1"/>
  <c r="L2511" i="8"/>
  <c r="J2511" i="8"/>
  <c r="N2511" i="8" s="1"/>
  <c r="G2511" i="8"/>
  <c r="M2511" i="8" s="1"/>
  <c r="J2510" i="8"/>
  <c r="G2510" i="8"/>
  <c r="M2510" i="8" s="1"/>
  <c r="J2509" i="8"/>
  <c r="N2509" i="8" s="1"/>
  <c r="G2509" i="8"/>
  <c r="M2509" i="8" s="1"/>
  <c r="L2508" i="8"/>
  <c r="J2508" i="8"/>
  <c r="N2508" i="8" s="1"/>
  <c r="G2508" i="8"/>
  <c r="M2508" i="8" s="1"/>
  <c r="L2507" i="8"/>
  <c r="J2507" i="8"/>
  <c r="N2507" i="8" s="1"/>
  <c r="G2507" i="8"/>
  <c r="M2507" i="8" s="1"/>
  <c r="J2506" i="8"/>
  <c r="G2506" i="8"/>
  <c r="M2506" i="8" s="1"/>
  <c r="J2505" i="8"/>
  <c r="N2505" i="8" s="1"/>
  <c r="G2505" i="8"/>
  <c r="M2505" i="8" s="1"/>
  <c r="L2504" i="8"/>
  <c r="J2504" i="8"/>
  <c r="N2504" i="8" s="1"/>
  <c r="G2504" i="8"/>
  <c r="M2504" i="8" s="1"/>
  <c r="L2503" i="8"/>
  <c r="J2503" i="8"/>
  <c r="N2503" i="8" s="1"/>
  <c r="G2503" i="8"/>
  <c r="M2503" i="8" s="1"/>
  <c r="J2502" i="8"/>
  <c r="G2502" i="8"/>
  <c r="M2502" i="8" s="1"/>
  <c r="J2501" i="8"/>
  <c r="N2501" i="8" s="1"/>
  <c r="G2501" i="8"/>
  <c r="M2501" i="8" s="1"/>
  <c r="L2500" i="8"/>
  <c r="J2500" i="8"/>
  <c r="N2500" i="8" s="1"/>
  <c r="G2500" i="8"/>
  <c r="M2500" i="8" s="1"/>
  <c r="L2499" i="8"/>
  <c r="J2499" i="8"/>
  <c r="N2499" i="8" s="1"/>
  <c r="G2499" i="8"/>
  <c r="M2499" i="8" s="1"/>
  <c r="J2498" i="8"/>
  <c r="G2498" i="8"/>
  <c r="M2498" i="8" s="1"/>
  <c r="J2497" i="8"/>
  <c r="N2497" i="8" s="1"/>
  <c r="G2497" i="8"/>
  <c r="M2497" i="8" s="1"/>
  <c r="L2496" i="8"/>
  <c r="J2496" i="8"/>
  <c r="N2496" i="8" s="1"/>
  <c r="G2496" i="8"/>
  <c r="M2496" i="8" s="1"/>
  <c r="L2495" i="8"/>
  <c r="J2495" i="8"/>
  <c r="N2495" i="8" s="1"/>
  <c r="G2495" i="8"/>
  <c r="M2495" i="8" s="1"/>
  <c r="J2494" i="8"/>
  <c r="G2494" i="8"/>
  <c r="M2494" i="8" s="1"/>
  <c r="J2493" i="8"/>
  <c r="N2493" i="8" s="1"/>
  <c r="G2493" i="8"/>
  <c r="M2493" i="8" s="1"/>
  <c r="L2492" i="8"/>
  <c r="J2492" i="8"/>
  <c r="N2492" i="8" s="1"/>
  <c r="G2492" i="8"/>
  <c r="M2492" i="8" s="1"/>
  <c r="L2491" i="8"/>
  <c r="J2491" i="8"/>
  <c r="N2491" i="8" s="1"/>
  <c r="G2491" i="8"/>
  <c r="M2491" i="8" s="1"/>
  <c r="J2490" i="8"/>
  <c r="G2490" i="8"/>
  <c r="M2490" i="8" s="1"/>
  <c r="J2489" i="8"/>
  <c r="N2489" i="8" s="1"/>
  <c r="G2489" i="8"/>
  <c r="M2489" i="8" s="1"/>
  <c r="L2488" i="8"/>
  <c r="J2488" i="8"/>
  <c r="N2488" i="8" s="1"/>
  <c r="G2488" i="8"/>
  <c r="M2488" i="8" s="1"/>
  <c r="L2487" i="8"/>
  <c r="J2487" i="8"/>
  <c r="N2487" i="8" s="1"/>
  <c r="G2487" i="8"/>
  <c r="M2487" i="8" s="1"/>
  <c r="J2486" i="8"/>
  <c r="G2486" i="8"/>
  <c r="M2486" i="8" s="1"/>
  <c r="J2485" i="8"/>
  <c r="N2485" i="8" s="1"/>
  <c r="G2485" i="8"/>
  <c r="M2485" i="8" s="1"/>
  <c r="L2484" i="8"/>
  <c r="J2484" i="8"/>
  <c r="N2484" i="8" s="1"/>
  <c r="G2484" i="8"/>
  <c r="M2484" i="8" s="1"/>
  <c r="L2483" i="8"/>
  <c r="J2483" i="8"/>
  <c r="N2483" i="8" s="1"/>
  <c r="G2483" i="8"/>
  <c r="M2483" i="8" s="1"/>
  <c r="J2482" i="8"/>
  <c r="G2482" i="8"/>
  <c r="M2482" i="8" s="1"/>
  <c r="J2481" i="8"/>
  <c r="N2481" i="8" s="1"/>
  <c r="G2481" i="8"/>
  <c r="M2481" i="8" s="1"/>
  <c r="L2480" i="8"/>
  <c r="J2480" i="8"/>
  <c r="N2480" i="8" s="1"/>
  <c r="G2480" i="8"/>
  <c r="M2480" i="8" s="1"/>
  <c r="L2479" i="8"/>
  <c r="J2479" i="8"/>
  <c r="N2479" i="8" s="1"/>
  <c r="G2479" i="8"/>
  <c r="M2479" i="8" s="1"/>
  <c r="J2478" i="8"/>
  <c r="G2478" i="8"/>
  <c r="M2478" i="8" s="1"/>
  <c r="J2477" i="8"/>
  <c r="N2477" i="8" s="1"/>
  <c r="G2477" i="8"/>
  <c r="M2477" i="8" s="1"/>
  <c r="L2476" i="8"/>
  <c r="J2476" i="8"/>
  <c r="N2476" i="8" s="1"/>
  <c r="G2476" i="8"/>
  <c r="M2476" i="8" s="1"/>
  <c r="L2475" i="8"/>
  <c r="J2475" i="8"/>
  <c r="N2475" i="8" s="1"/>
  <c r="G2475" i="8"/>
  <c r="M2475" i="8" s="1"/>
  <c r="J2474" i="8"/>
  <c r="G2474" i="8"/>
  <c r="M2474" i="8" s="1"/>
  <c r="J2473" i="8"/>
  <c r="N2473" i="8" s="1"/>
  <c r="G2473" i="8"/>
  <c r="M2473" i="8" s="1"/>
  <c r="L2472" i="8"/>
  <c r="J2472" i="8"/>
  <c r="N2472" i="8" s="1"/>
  <c r="G2472" i="8"/>
  <c r="M2472" i="8" s="1"/>
  <c r="L2471" i="8"/>
  <c r="J2471" i="8"/>
  <c r="N2471" i="8" s="1"/>
  <c r="G2471" i="8"/>
  <c r="M2471" i="8" s="1"/>
  <c r="J2470" i="8"/>
  <c r="G2470" i="8"/>
  <c r="M2470" i="8" s="1"/>
  <c r="L2469" i="8"/>
  <c r="J2469" i="8"/>
  <c r="N2469" i="8" s="1"/>
  <c r="G2469" i="8"/>
  <c r="M2469" i="8" s="1"/>
  <c r="L2468" i="8"/>
  <c r="J2468" i="8"/>
  <c r="N2468" i="8" s="1"/>
  <c r="G2468" i="8"/>
  <c r="M2468" i="8" s="1"/>
  <c r="L2467" i="8"/>
  <c r="J2467" i="8"/>
  <c r="N2467" i="8" s="1"/>
  <c r="G2467" i="8"/>
  <c r="M2467" i="8" s="1"/>
  <c r="J2466" i="8"/>
  <c r="G2466" i="8"/>
  <c r="M2466" i="8" s="1"/>
  <c r="J2465" i="8"/>
  <c r="N2465" i="8" s="1"/>
  <c r="G2465" i="8"/>
  <c r="M2465" i="8" s="1"/>
  <c r="L2464" i="8"/>
  <c r="J2464" i="8"/>
  <c r="N2464" i="8" s="1"/>
  <c r="G2464" i="8"/>
  <c r="M2464" i="8" s="1"/>
  <c r="L2463" i="8"/>
  <c r="J2463" i="8"/>
  <c r="N2463" i="8" s="1"/>
  <c r="G2463" i="8"/>
  <c r="M2463" i="8" s="1"/>
  <c r="J2462" i="8"/>
  <c r="G2462" i="8"/>
  <c r="M2462" i="8" s="1"/>
  <c r="L2461" i="8"/>
  <c r="J2461" i="8"/>
  <c r="N2461" i="8" s="1"/>
  <c r="G2461" i="8"/>
  <c r="M2461" i="8" s="1"/>
  <c r="L2460" i="8"/>
  <c r="J2460" i="8"/>
  <c r="N2460" i="8" s="1"/>
  <c r="G2460" i="8"/>
  <c r="M2460" i="8" s="1"/>
  <c r="L2459" i="8"/>
  <c r="J2459" i="8"/>
  <c r="N2459" i="8" s="1"/>
  <c r="G2459" i="8"/>
  <c r="M2459" i="8" s="1"/>
  <c r="J2458" i="8"/>
  <c r="G2458" i="8"/>
  <c r="M2458" i="8" s="1"/>
  <c r="L2457" i="8"/>
  <c r="J2457" i="8"/>
  <c r="N2457" i="8" s="1"/>
  <c r="G2457" i="8"/>
  <c r="M2457" i="8" s="1"/>
  <c r="L2456" i="8"/>
  <c r="J2456" i="8"/>
  <c r="N2456" i="8" s="1"/>
  <c r="G2456" i="8"/>
  <c r="M2456" i="8" s="1"/>
  <c r="L2455" i="8"/>
  <c r="J2455" i="8"/>
  <c r="N2455" i="8" s="1"/>
  <c r="G2455" i="8"/>
  <c r="M2455" i="8" s="1"/>
  <c r="J2454" i="8"/>
  <c r="G2454" i="8"/>
  <c r="M2454" i="8" s="1"/>
  <c r="L2453" i="8"/>
  <c r="J2453" i="8"/>
  <c r="N2453" i="8" s="1"/>
  <c r="G2453" i="8"/>
  <c r="M2453" i="8" s="1"/>
  <c r="L2452" i="8"/>
  <c r="J2452" i="8"/>
  <c r="N2452" i="8" s="1"/>
  <c r="G2452" i="8"/>
  <c r="M2452" i="8" s="1"/>
  <c r="L2451" i="8"/>
  <c r="J2451" i="8"/>
  <c r="N2451" i="8" s="1"/>
  <c r="G2451" i="8"/>
  <c r="M2451" i="8" s="1"/>
  <c r="J2450" i="8"/>
  <c r="G2450" i="8"/>
  <c r="M2450" i="8" s="1"/>
  <c r="L2449" i="8"/>
  <c r="J2449" i="8"/>
  <c r="N2449" i="8" s="1"/>
  <c r="G2449" i="8"/>
  <c r="M2449" i="8" s="1"/>
  <c r="L2448" i="8"/>
  <c r="J2448" i="8"/>
  <c r="N2448" i="8" s="1"/>
  <c r="G2448" i="8"/>
  <c r="M2448" i="8" s="1"/>
  <c r="L2447" i="8"/>
  <c r="J2447" i="8"/>
  <c r="N2447" i="8" s="1"/>
  <c r="G2447" i="8"/>
  <c r="M2447" i="8" s="1"/>
  <c r="J2446" i="8"/>
  <c r="G2446" i="8"/>
  <c r="M2446" i="8" s="1"/>
  <c r="J2445" i="8"/>
  <c r="N2445" i="8" s="1"/>
  <c r="G2445" i="8"/>
  <c r="M2445" i="8" s="1"/>
  <c r="L2444" i="8"/>
  <c r="J2444" i="8"/>
  <c r="N2444" i="8" s="1"/>
  <c r="G2444" i="8"/>
  <c r="M2444" i="8" s="1"/>
  <c r="L2443" i="8"/>
  <c r="J2443" i="8"/>
  <c r="N2443" i="8" s="1"/>
  <c r="G2443" i="8"/>
  <c r="M2443" i="8" s="1"/>
  <c r="J2442" i="8"/>
  <c r="G2442" i="8"/>
  <c r="M2442" i="8" s="1"/>
  <c r="J2441" i="8"/>
  <c r="N2441" i="8" s="1"/>
  <c r="G2441" i="8"/>
  <c r="M2441" i="8" s="1"/>
  <c r="L2440" i="8"/>
  <c r="J2440" i="8"/>
  <c r="N2440" i="8" s="1"/>
  <c r="G2440" i="8"/>
  <c r="M2440" i="8" s="1"/>
  <c r="L2439" i="8"/>
  <c r="J2439" i="8"/>
  <c r="N2439" i="8" s="1"/>
  <c r="G2439" i="8"/>
  <c r="M2439" i="8" s="1"/>
  <c r="J2438" i="8"/>
  <c r="G2438" i="8"/>
  <c r="M2438" i="8" s="1"/>
  <c r="J2437" i="8"/>
  <c r="N2437" i="8" s="1"/>
  <c r="G2437" i="8"/>
  <c r="M2437" i="8" s="1"/>
  <c r="L2436" i="8"/>
  <c r="J2436" i="8"/>
  <c r="N2436" i="8" s="1"/>
  <c r="G2436" i="8"/>
  <c r="M2436" i="8" s="1"/>
  <c r="L2435" i="8"/>
  <c r="J2435" i="8"/>
  <c r="N2435" i="8" s="1"/>
  <c r="G2435" i="8"/>
  <c r="M2435" i="8" s="1"/>
  <c r="J2434" i="8"/>
  <c r="G2434" i="8"/>
  <c r="M2434" i="8" s="1"/>
  <c r="J2433" i="8"/>
  <c r="N2433" i="8" s="1"/>
  <c r="G2433" i="8"/>
  <c r="M2433" i="8" s="1"/>
  <c r="L2432" i="8"/>
  <c r="J2432" i="8"/>
  <c r="N2432" i="8" s="1"/>
  <c r="G2432" i="8"/>
  <c r="M2432" i="8" s="1"/>
  <c r="L2431" i="8"/>
  <c r="J2431" i="8"/>
  <c r="N2431" i="8" s="1"/>
  <c r="G2431" i="8"/>
  <c r="M2431" i="8" s="1"/>
  <c r="J2430" i="8"/>
  <c r="G2430" i="8"/>
  <c r="M2430" i="8" s="1"/>
  <c r="J2429" i="8"/>
  <c r="N2429" i="8" s="1"/>
  <c r="G2429" i="8"/>
  <c r="M2429" i="8" s="1"/>
  <c r="L2428" i="8"/>
  <c r="J2428" i="8"/>
  <c r="N2428" i="8" s="1"/>
  <c r="G2428" i="8"/>
  <c r="M2428" i="8" s="1"/>
  <c r="L2427" i="8"/>
  <c r="J2427" i="8"/>
  <c r="N2427" i="8" s="1"/>
  <c r="G2427" i="8"/>
  <c r="M2427" i="8" s="1"/>
  <c r="J2426" i="8"/>
  <c r="G2426" i="8"/>
  <c r="M2426" i="8" s="1"/>
  <c r="J2425" i="8"/>
  <c r="N2425" i="8" s="1"/>
  <c r="G2425" i="8"/>
  <c r="M2425" i="8" s="1"/>
  <c r="L2424" i="8"/>
  <c r="J2424" i="8"/>
  <c r="N2424" i="8" s="1"/>
  <c r="G2424" i="8"/>
  <c r="M2424" i="8" s="1"/>
  <c r="L2423" i="8"/>
  <c r="J2423" i="8"/>
  <c r="N2423" i="8" s="1"/>
  <c r="G2423" i="8"/>
  <c r="M2423" i="8" s="1"/>
  <c r="J2422" i="8"/>
  <c r="G2422" i="8"/>
  <c r="M2422" i="8" s="1"/>
  <c r="J2421" i="8"/>
  <c r="N2421" i="8" s="1"/>
  <c r="G2421" i="8"/>
  <c r="M2421" i="8" s="1"/>
  <c r="L2420" i="8"/>
  <c r="J2420" i="8"/>
  <c r="N2420" i="8" s="1"/>
  <c r="G2420" i="8"/>
  <c r="M2420" i="8" s="1"/>
  <c r="L2419" i="8"/>
  <c r="J2419" i="8"/>
  <c r="N2419" i="8" s="1"/>
  <c r="G2419" i="8"/>
  <c r="M2419" i="8" s="1"/>
  <c r="J2418" i="8"/>
  <c r="G2418" i="8"/>
  <c r="M2418" i="8" s="1"/>
  <c r="J2417" i="8"/>
  <c r="N2417" i="8" s="1"/>
  <c r="G2417" i="8"/>
  <c r="M2417" i="8" s="1"/>
  <c r="L2416" i="8"/>
  <c r="J2416" i="8"/>
  <c r="N2416" i="8" s="1"/>
  <c r="G2416" i="8"/>
  <c r="M2416" i="8" s="1"/>
  <c r="L2415" i="8"/>
  <c r="J2415" i="8"/>
  <c r="N2415" i="8" s="1"/>
  <c r="G2415" i="8"/>
  <c r="M2415" i="8" s="1"/>
  <c r="J2414" i="8"/>
  <c r="G2414" i="8"/>
  <c r="M2414" i="8" s="1"/>
  <c r="J2413" i="8"/>
  <c r="N2413" i="8" s="1"/>
  <c r="G2413" i="8"/>
  <c r="M2413" i="8" s="1"/>
  <c r="L2412" i="8"/>
  <c r="J2412" i="8"/>
  <c r="N2412" i="8" s="1"/>
  <c r="G2412" i="8"/>
  <c r="M2412" i="8" s="1"/>
  <c r="L2411" i="8"/>
  <c r="J2411" i="8"/>
  <c r="N2411" i="8" s="1"/>
  <c r="G2411" i="8"/>
  <c r="M2411" i="8" s="1"/>
  <c r="J2410" i="8"/>
  <c r="G2410" i="8"/>
  <c r="M2410" i="8" s="1"/>
  <c r="J2409" i="8"/>
  <c r="N2409" i="8" s="1"/>
  <c r="G2409" i="8"/>
  <c r="M2409" i="8" s="1"/>
  <c r="L2408" i="8"/>
  <c r="J2408" i="8"/>
  <c r="N2408" i="8" s="1"/>
  <c r="G2408" i="8"/>
  <c r="M2408" i="8" s="1"/>
  <c r="L2407" i="8"/>
  <c r="J2407" i="8"/>
  <c r="N2407" i="8" s="1"/>
  <c r="G2407" i="8"/>
  <c r="M2407" i="8" s="1"/>
  <c r="J2406" i="8"/>
  <c r="G2406" i="8"/>
  <c r="M2406" i="8" s="1"/>
  <c r="J2405" i="8"/>
  <c r="N2405" i="8" s="1"/>
  <c r="G2405" i="8"/>
  <c r="M2405" i="8" s="1"/>
  <c r="L2404" i="8"/>
  <c r="J2404" i="8"/>
  <c r="N2404" i="8" s="1"/>
  <c r="G2404" i="8"/>
  <c r="M2404" i="8" s="1"/>
  <c r="L2403" i="8"/>
  <c r="J2403" i="8"/>
  <c r="N2403" i="8" s="1"/>
  <c r="G2403" i="8"/>
  <c r="M2403" i="8" s="1"/>
  <c r="J2402" i="8"/>
  <c r="G2402" i="8"/>
  <c r="M2402" i="8" s="1"/>
  <c r="J2401" i="8"/>
  <c r="L2401" i="8" s="1"/>
  <c r="G2401" i="8"/>
  <c r="M2401" i="8" s="1"/>
  <c r="L2400" i="8"/>
  <c r="J2400" i="8"/>
  <c r="N2400" i="8" s="1"/>
  <c r="G2400" i="8"/>
  <c r="M2400" i="8" s="1"/>
  <c r="L2399" i="8"/>
  <c r="J2399" i="8"/>
  <c r="N2399" i="8" s="1"/>
  <c r="G2399" i="8"/>
  <c r="M2399" i="8" s="1"/>
  <c r="J2398" i="8"/>
  <c r="G2398" i="8"/>
  <c r="M2398" i="8" s="1"/>
  <c r="J2397" i="8"/>
  <c r="N2397" i="8" s="1"/>
  <c r="G2397" i="8"/>
  <c r="M2397" i="8" s="1"/>
  <c r="L2396" i="8"/>
  <c r="J2396" i="8"/>
  <c r="N2396" i="8" s="1"/>
  <c r="G2396" i="8"/>
  <c r="M2396" i="8" s="1"/>
  <c r="L2395" i="8"/>
  <c r="J2395" i="8"/>
  <c r="N2395" i="8" s="1"/>
  <c r="G2395" i="8"/>
  <c r="M2395" i="8" s="1"/>
  <c r="J2394" i="8"/>
  <c r="G2394" i="8"/>
  <c r="M2394" i="8" s="1"/>
  <c r="L2393" i="8"/>
  <c r="J2393" i="8"/>
  <c r="N2393" i="8" s="1"/>
  <c r="G2393" i="8"/>
  <c r="M2393" i="8" s="1"/>
  <c r="L2392" i="8"/>
  <c r="J2392" i="8"/>
  <c r="N2392" i="8" s="1"/>
  <c r="G2392" i="8"/>
  <c r="M2392" i="8" s="1"/>
  <c r="L2391" i="8"/>
  <c r="J2391" i="8"/>
  <c r="N2391" i="8" s="1"/>
  <c r="G2391" i="8"/>
  <c r="M2391" i="8" s="1"/>
  <c r="J2390" i="8"/>
  <c r="G2390" i="8"/>
  <c r="M2390" i="8" s="1"/>
  <c r="L2389" i="8"/>
  <c r="J2389" i="8"/>
  <c r="N2389" i="8" s="1"/>
  <c r="G2389" i="8"/>
  <c r="M2389" i="8" s="1"/>
  <c r="L2388" i="8"/>
  <c r="J2388" i="8"/>
  <c r="N2388" i="8" s="1"/>
  <c r="G2388" i="8"/>
  <c r="M2388" i="8" s="1"/>
  <c r="L2387" i="8"/>
  <c r="J2387" i="8"/>
  <c r="N2387" i="8" s="1"/>
  <c r="G2387" i="8"/>
  <c r="M2387" i="8" s="1"/>
  <c r="J2386" i="8"/>
  <c r="G2386" i="8"/>
  <c r="M2386" i="8" s="1"/>
  <c r="L2385" i="8"/>
  <c r="J2385" i="8"/>
  <c r="N2385" i="8" s="1"/>
  <c r="G2385" i="8"/>
  <c r="M2385" i="8" s="1"/>
  <c r="L2384" i="8"/>
  <c r="J2384" i="8"/>
  <c r="N2384" i="8" s="1"/>
  <c r="G2384" i="8"/>
  <c r="M2384" i="8" s="1"/>
  <c r="L2383" i="8"/>
  <c r="J2383" i="8"/>
  <c r="N2383" i="8" s="1"/>
  <c r="G2383" i="8"/>
  <c r="M2383" i="8" s="1"/>
  <c r="J2382" i="8"/>
  <c r="G2382" i="8"/>
  <c r="M2382" i="8" s="1"/>
  <c r="J2381" i="8"/>
  <c r="N2381" i="8" s="1"/>
  <c r="G2381" i="8"/>
  <c r="M2381" i="8" s="1"/>
  <c r="L2380" i="8"/>
  <c r="J2380" i="8"/>
  <c r="N2380" i="8" s="1"/>
  <c r="G2380" i="8"/>
  <c r="M2380" i="8" s="1"/>
  <c r="L2379" i="8"/>
  <c r="J2379" i="8"/>
  <c r="N2379" i="8" s="1"/>
  <c r="G2379" i="8"/>
  <c r="M2379" i="8" s="1"/>
  <c r="J2378" i="8"/>
  <c r="G2378" i="8"/>
  <c r="M2378" i="8" s="1"/>
  <c r="J2377" i="8"/>
  <c r="N2377" i="8" s="1"/>
  <c r="G2377" i="8"/>
  <c r="M2377" i="8" s="1"/>
  <c r="L2376" i="8"/>
  <c r="J2376" i="8"/>
  <c r="N2376" i="8" s="1"/>
  <c r="G2376" i="8"/>
  <c r="M2376" i="8" s="1"/>
  <c r="L2375" i="8"/>
  <c r="J2375" i="8"/>
  <c r="N2375" i="8" s="1"/>
  <c r="G2375" i="8"/>
  <c r="M2375" i="8" s="1"/>
  <c r="J2374" i="8"/>
  <c r="G2374" i="8"/>
  <c r="M2374" i="8" s="1"/>
  <c r="J2373" i="8"/>
  <c r="N2373" i="8" s="1"/>
  <c r="G2373" i="8"/>
  <c r="M2373" i="8" s="1"/>
  <c r="L2372" i="8"/>
  <c r="J2372" i="8"/>
  <c r="N2372" i="8" s="1"/>
  <c r="G2372" i="8"/>
  <c r="M2372" i="8" s="1"/>
  <c r="L2371" i="8"/>
  <c r="J2371" i="8"/>
  <c r="N2371" i="8" s="1"/>
  <c r="G2371" i="8"/>
  <c r="M2371" i="8" s="1"/>
  <c r="J2370" i="8"/>
  <c r="G2370" i="8"/>
  <c r="M2370" i="8" s="1"/>
  <c r="J2369" i="8"/>
  <c r="N2369" i="8" s="1"/>
  <c r="G2369" i="8"/>
  <c r="M2369" i="8" s="1"/>
  <c r="L2368" i="8"/>
  <c r="J2368" i="8"/>
  <c r="N2368" i="8" s="1"/>
  <c r="G2368" i="8"/>
  <c r="M2368" i="8" s="1"/>
  <c r="L2367" i="8"/>
  <c r="J2367" i="8"/>
  <c r="N2367" i="8" s="1"/>
  <c r="G2367" i="8"/>
  <c r="M2367" i="8" s="1"/>
  <c r="J2366" i="8"/>
  <c r="G2366" i="8"/>
  <c r="M2366" i="8" s="1"/>
  <c r="J2365" i="8"/>
  <c r="N2365" i="8" s="1"/>
  <c r="G2365" i="8"/>
  <c r="M2365" i="8" s="1"/>
  <c r="L2364" i="8"/>
  <c r="J2364" i="8"/>
  <c r="N2364" i="8" s="1"/>
  <c r="G2364" i="8"/>
  <c r="M2364" i="8" s="1"/>
  <c r="L2363" i="8"/>
  <c r="J2363" i="8"/>
  <c r="N2363" i="8" s="1"/>
  <c r="G2363" i="8"/>
  <c r="M2363" i="8" s="1"/>
  <c r="J2362" i="8"/>
  <c r="G2362" i="8"/>
  <c r="M2362" i="8" s="1"/>
  <c r="J2361" i="8"/>
  <c r="N2361" i="8" s="1"/>
  <c r="G2361" i="8"/>
  <c r="M2361" i="8" s="1"/>
  <c r="L2360" i="8"/>
  <c r="J2360" i="8"/>
  <c r="N2360" i="8" s="1"/>
  <c r="G2360" i="8"/>
  <c r="M2360" i="8" s="1"/>
  <c r="L2359" i="8"/>
  <c r="J2359" i="8"/>
  <c r="N2359" i="8" s="1"/>
  <c r="G2359" i="8"/>
  <c r="M2359" i="8" s="1"/>
  <c r="J2358" i="8"/>
  <c r="G2358" i="8"/>
  <c r="M2358" i="8" s="1"/>
  <c r="J2357" i="8"/>
  <c r="N2357" i="8" s="1"/>
  <c r="G2357" i="8"/>
  <c r="M2357" i="8" s="1"/>
  <c r="L2356" i="8"/>
  <c r="J2356" i="8"/>
  <c r="N2356" i="8" s="1"/>
  <c r="G2356" i="8"/>
  <c r="M2356" i="8" s="1"/>
  <c r="L2355" i="8"/>
  <c r="J2355" i="8"/>
  <c r="N2355" i="8" s="1"/>
  <c r="G2355" i="8"/>
  <c r="M2355" i="8" s="1"/>
  <c r="J2354" i="8"/>
  <c r="G2354" i="8"/>
  <c r="M2354" i="8" s="1"/>
  <c r="J2353" i="8"/>
  <c r="N2353" i="8" s="1"/>
  <c r="G2353" i="8"/>
  <c r="M2353" i="8" s="1"/>
  <c r="L2352" i="8"/>
  <c r="J2352" i="8"/>
  <c r="N2352" i="8" s="1"/>
  <c r="G2352" i="8"/>
  <c r="M2352" i="8" s="1"/>
  <c r="L2351" i="8"/>
  <c r="J2351" i="8"/>
  <c r="N2351" i="8" s="1"/>
  <c r="G2351" i="8"/>
  <c r="M2351" i="8" s="1"/>
  <c r="J2350" i="8"/>
  <c r="G2350" i="8"/>
  <c r="M2350" i="8" s="1"/>
  <c r="J2349" i="8"/>
  <c r="N2349" i="8" s="1"/>
  <c r="G2349" i="8"/>
  <c r="M2349" i="8" s="1"/>
  <c r="L2348" i="8"/>
  <c r="J2348" i="8"/>
  <c r="N2348" i="8" s="1"/>
  <c r="G2348" i="8"/>
  <c r="M2348" i="8" s="1"/>
  <c r="L2347" i="8"/>
  <c r="J2347" i="8"/>
  <c r="N2347" i="8" s="1"/>
  <c r="G2347" i="8"/>
  <c r="M2347" i="8" s="1"/>
  <c r="J2346" i="8"/>
  <c r="G2346" i="8"/>
  <c r="M2346" i="8" s="1"/>
  <c r="J2345" i="8"/>
  <c r="N2345" i="8" s="1"/>
  <c r="G2345" i="8"/>
  <c r="M2345" i="8" s="1"/>
  <c r="L2344" i="8"/>
  <c r="J2344" i="8"/>
  <c r="N2344" i="8" s="1"/>
  <c r="G2344" i="8"/>
  <c r="M2344" i="8" s="1"/>
  <c r="L2343" i="8"/>
  <c r="J2343" i="8"/>
  <c r="N2343" i="8" s="1"/>
  <c r="G2343" i="8"/>
  <c r="M2343" i="8" s="1"/>
  <c r="J2342" i="8"/>
  <c r="G2342" i="8"/>
  <c r="M2342" i="8" s="1"/>
  <c r="J2341" i="8"/>
  <c r="N2341" i="8" s="1"/>
  <c r="G2341" i="8"/>
  <c r="M2341" i="8" s="1"/>
  <c r="L2340" i="8"/>
  <c r="J2340" i="8"/>
  <c r="N2340" i="8" s="1"/>
  <c r="G2340" i="8"/>
  <c r="M2340" i="8" s="1"/>
  <c r="L2339" i="8"/>
  <c r="J2339" i="8"/>
  <c r="N2339" i="8" s="1"/>
  <c r="G2339" i="8"/>
  <c r="M2339" i="8" s="1"/>
  <c r="J2338" i="8"/>
  <c r="G2338" i="8"/>
  <c r="M2338" i="8" s="1"/>
  <c r="J2337" i="8"/>
  <c r="L2337" i="8" s="1"/>
  <c r="G2337" i="8"/>
  <c r="M2337" i="8" s="1"/>
  <c r="L2336" i="8"/>
  <c r="J2336" i="8"/>
  <c r="N2336" i="8" s="1"/>
  <c r="G2336" i="8"/>
  <c r="M2336" i="8" s="1"/>
  <c r="L2335" i="8"/>
  <c r="J2335" i="8"/>
  <c r="N2335" i="8" s="1"/>
  <c r="G2335" i="8"/>
  <c r="M2335" i="8" s="1"/>
  <c r="J2334" i="8"/>
  <c r="G2334" i="8"/>
  <c r="M2334" i="8" s="1"/>
  <c r="J2333" i="8"/>
  <c r="N2333" i="8" s="1"/>
  <c r="G2333" i="8"/>
  <c r="M2333" i="8" s="1"/>
  <c r="L2332" i="8"/>
  <c r="J2332" i="8"/>
  <c r="N2332" i="8" s="1"/>
  <c r="G2332" i="8"/>
  <c r="M2332" i="8" s="1"/>
  <c r="L2331" i="8"/>
  <c r="J2331" i="8"/>
  <c r="N2331" i="8" s="1"/>
  <c r="G2331" i="8"/>
  <c r="M2331" i="8" s="1"/>
  <c r="J2330" i="8"/>
  <c r="G2330" i="8"/>
  <c r="M2330" i="8" s="1"/>
  <c r="J2329" i="8"/>
  <c r="N2329" i="8" s="1"/>
  <c r="G2329" i="8"/>
  <c r="M2329" i="8" s="1"/>
  <c r="L2328" i="8"/>
  <c r="J2328" i="8"/>
  <c r="N2328" i="8" s="1"/>
  <c r="G2328" i="8"/>
  <c r="M2328" i="8" s="1"/>
  <c r="L2327" i="8"/>
  <c r="J2327" i="8"/>
  <c r="N2327" i="8" s="1"/>
  <c r="G2327" i="8"/>
  <c r="M2327" i="8" s="1"/>
  <c r="J2326" i="8"/>
  <c r="G2326" i="8"/>
  <c r="M2326" i="8" s="1"/>
  <c r="J2325" i="8"/>
  <c r="N2325" i="8" s="1"/>
  <c r="G2325" i="8"/>
  <c r="M2325" i="8" s="1"/>
  <c r="L2324" i="8"/>
  <c r="J2324" i="8"/>
  <c r="N2324" i="8" s="1"/>
  <c r="G2324" i="8"/>
  <c r="M2324" i="8" s="1"/>
  <c r="L2323" i="8"/>
  <c r="J2323" i="8"/>
  <c r="N2323" i="8" s="1"/>
  <c r="G2323" i="8"/>
  <c r="M2323" i="8" s="1"/>
  <c r="J2322" i="8"/>
  <c r="G2322" i="8"/>
  <c r="M2322" i="8" s="1"/>
  <c r="J2321" i="8"/>
  <c r="N2321" i="8" s="1"/>
  <c r="G2321" i="8"/>
  <c r="M2321" i="8" s="1"/>
  <c r="L2320" i="8"/>
  <c r="J2320" i="8"/>
  <c r="N2320" i="8" s="1"/>
  <c r="G2320" i="8"/>
  <c r="M2320" i="8" s="1"/>
  <c r="L2319" i="8"/>
  <c r="J2319" i="8"/>
  <c r="N2319" i="8" s="1"/>
  <c r="G2319" i="8"/>
  <c r="M2319" i="8" s="1"/>
  <c r="J2318" i="8"/>
  <c r="G2318" i="8"/>
  <c r="M2318" i="8" s="1"/>
  <c r="J2317" i="8"/>
  <c r="N2317" i="8" s="1"/>
  <c r="G2317" i="8"/>
  <c r="M2317" i="8" s="1"/>
  <c r="L2316" i="8"/>
  <c r="J2316" i="8"/>
  <c r="N2316" i="8" s="1"/>
  <c r="G2316" i="8"/>
  <c r="M2316" i="8" s="1"/>
  <c r="L2315" i="8"/>
  <c r="J2315" i="8"/>
  <c r="N2315" i="8" s="1"/>
  <c r="G2315" i="8"/>
  <c r="M2315" i="8" s="1"/>
  <c r="J2314" i="8"/>
  <c r="G2314" i="8"/>
  <c r="M2314" i="8" s="1"/>
  <c r="J2313" i="8"/>
  <c r="N2313" i="8" s="1"/>
  <c r="G2313" i="8"/>
  <c r="M2313" i="8" s="1"/>
  <c r="L2312" i="8"/>
  <c r="J2312" i="8"/>
  <c r="N2312" i="8" s="1"/>
  <c r="G2312" i="8"/>
  <c r="M2312" i="8" s="1"/>
  <c r="L2311" i="8"/>
  <c r="J2311" i="8"/>
  <c r="N2311" i="8" s="1"/>
  <c r="G2311" i="8"/>
  <c r="M2311" i="8" s="1"/>
  <c r="J2310" i="8"/>
  <c r="G2310" i="8"/>
  <c r="M2310" i="8" s="1"/>
  <c r="J2309" i="8"/>
  <c r="N2309" i="8" s="1"/>
  <c r="G2309" i="8"/>
  <c r="M2309" i="8" s="1"/>
  <c r="L2308" i="8"/>
  <c r="J2308" i="8"/>
  <c r="N2308" i="8" s="1"/>
  <c r="G2308" i="8"/>
  <c r="M2308" i="8" s="1"/>
  <c r="L2307" i="8"/>
  <c r="J2307" i="8"/>
  <c r="N2307" i="8" s="1"/>
  <c r="G2307" i="8"/>
  <c r="M2307" i="8" s="1"/>
  <c r="J2306" i="8"/>
  <c r="G2306" i="8"/>
  <c r="M2306" i="8" s="1"/>
  <c r="J2305" i="8"/>
  <c r="N2305" i="8" s="1"/>
  <c r="G2305" i="8"/>
  <c r="M2305" i="8" s="1"/>
  <c r="L2304" i="8"/>
  <c r="J2304" i="8"/>
  <c r="N2304" i="8" s="1"/>
  <c r="G2304" i="8"/>
  <c r="M2304" i="8" s="1"/>
  <c r="L2303" i="8"/>
  <c r="J2303" i="8"/>
  <c r="N2303" i="8" s="1"/>
  <c r="G2303" i="8"/>
  <c r="M2303" i="8" s="1"/>
  <c r="J2302" i="8"/>
  <c r="G2302" i="8"/>
  <c r="M2302" i="8" s="1"/>
  <c r="J2301" i="8"/>
  <c r="N2301" i="8" s="1"/>
  <c r="G2301" i="8"/>
  <c r="M2301" i="8" s="1"/>
  <c r="L2300" i="8"/>
  <c r="J2300" i="8"/>
  <c r="N2300" i="8" s="1"/>
  <c r="G2300" i="8"/>
  <c r="M2300" i="8" s="1"/>
  <c r="L2299" i="8"/>
  <c r="J2299" i="8"/>
  <c r="N2299" i="8" s="1"/>
  <c r="G2299" i="8"/>
  <c r="M2299" i="8" s="1"/>
  <c r="J2298" i="8"/>
  <c r="G2298" i="8"/>
  <c r="M2298" i="8" s="1"/>
  <c r="J2297" i="8"/>
  <c r="N2297" i="8" s="1"/>
  <c r="G2297" i="8"/>
  <c r="M2297" i="8" s="1"/>
  <c r="L2296" i="8"/>
  <c r="J2296" i="8"/>
  <c r="N2296" i="8" s="1"/>
  <c r="G2296" i="8"/>
  <c r="M2296" i="8" s="1"/>
  <c r="L2295" i="8"/>
  <c r="J2295" i="8"/>
  <c r="N2295" i="8" s="1"/>
  <c r="G2295" i="8"/>
  <c r="M2295" i="8" s="1"/>
  <c r="J2294" i="8"/>
  <c r="G2294" i="8"/>
  <c r="M2294" i="8" s="1"/>
  <c r="J2293" i="8"/>
  <c r="N2293" i="8" s="1"/>
  <c r="G2293" i="8"/>
  <c r="M2293" i="8" s="1"/>
  <c r="L2292" i="8"/>
  <c r="J2292" i="8"/>
  <c r="N2292" i="8" s="1"/>
  <c r="G2292" i="8"/>
  <c r="M2292" i="8" s="1"/>
  <c r="L2291" i="8"/>
  <c r="J2291" i="8"/>
  <c r="N2291" i="8" s="1"/>
  <c r="G2291" i="8"/>
  <c r="M2291" i="8" s="1"/>
  <c r="J2290" i="8"/>
  <c r="G2290" i="8"/>
  <c r="M2290" i="8" s="1"/>
  <c r="J2289" i="8"/>
  <c r="N2289" i="8" s="1"/>
  <c r="G2289" i="8"/>
  <c r="M2289" i="8" s="1"/>
  <c r="L2288" i="8"/>
  <c r="J2288" i="8"/>
  <c r="N2288" i="8" s="1"/>
  <c r="G2288" i="8"/>
  <c r="M2288" i="8" s="1"/>
  <c r="L2287" i="8"/>
  <c r="J2287" i="8"/>
  <c r="N2287" i="8" s="1"/>
  <c r="G2287" i="8"/>
  <c r="M2287" i="8" s="1"/>
  <c r="J2286" i="8"/>
  <c r="G2286" i="8"/>
  <c r="M2286" i="8" s="1"/>
  <c r="J2285" i="8"/>
  <c r="N2285" i="8" s="1"/>
  <c r="G2285" i="8"/>
  <c r="M2285" i="8" s="1"/>
  <c r="L2284" i="8"/>
  <c r="J2284" i="8"/>
  <c r="N2284" i="8" s="1"/>
  <c r="G2284" i="8"/>
  <c r="M2284" i="8" s="1"/>
  <c r="L2283" i="8"/>
  <c r="J2283" i="8"/>
  <c r="N2283" i="8" s="1"/>
  <c r="G2283" i="8"/>
  <c r="M2283" i="8" s="1"/>
  <c r="J2282" i="8"/>
  <c r="G2282" i="8"/>
  <c r="M2282" i="8" s="1"/>
  <c r="J2281" i="8"/>
  <c r="N2281" i="8" s="1"/>
  <c r="G2281" i="8"/>
  <c r="M2281" i="8" s="1"/>
  <c r="L2280" i="8"/>
  <c r="J2280" i="8"/>
  <c r="N2280" i="8" s="1"/>
  <c r="G2280" i="8"/>
  <c r="M2280" i="8" s="1"/>
  <c r="L2279" i="8"/>
  <c r="J2279" i="8"/>
  <c r="N2279" i="8" s="1"/>
  <c r="G2279" i="8"/>
  <c r="M2279" i="8" s="1"/>
  <c r="J2278" i="8"/>
  <c r="G2278" i="8"/>
  <c r="M2278" i="8" s="1"/>
  <c r="J2277" i="8"/>
  <c r="N2277" i="8" s="1"/>
  <c r="G2277" i="8"/>
  <c r="M2277" i="8" s="1"/>
  <c r="L2276" i="8"/>
  <c r="J2276" i="8"/>
  <c r="N2276" i="8" s="1"/>
  <c r="G2276" i="8"/>
  <c r="M2276" i="8" s="1"/>
  <c r="L2275" i="8"/>
  <c r="J2275" i="8"/>
  <c r="N2275" i="8" s="1"/>
  <c r="G2275" i="8"/>
  <c r="M2275" i="8" s="1"/>
  <c r="J2274" i="8"/>
  <c r="G2274" i="8"/>
  <c r="M2274" i="8" s="1"/>
  <c r="J2273" i="8"/>
  <c r="N2273" i="8" s="1"/>
  <c r="G2273" i="8"/>
  <c r="M2273" i="8" s="1"/>
  <c r="L2272" i="8"/>
  <c r="J2272" i="8"/>
  <c r="N2272" i="8" s="1"/>
  <c r="G2272" i="8"/>
  <c r="M2272" i="8" s="1"/>
  <c r="L2271" i="8"/>
  <c r="J2271" i="8"/>
  <c r="N2271" i="8" s="1"/>
  <c r="G2271" i="8"/>
  <c r="M2271" i="8" s="1"/>
  <c r="J2270" i="8"/>
  <c r="G2270" i="8"/>
  <c r="M2270" i="8" s="1"/>
  <c r="J2269" i="8"/>
  <c r="N2269" i="8" s="1"/>
  <c r="G2269" i="8"/>
  <c r="M2269" i="8" s="1"/>
  <c r="L2268" i="8"/>
  <c r="J2268" i="8"/>
  <c r="N2268" i="8" s="1"/>
  <c r="G2268" i="8"/>
  <c r="M2268" i="8" s="1"/>
  <c r="L2267" i="8"/>
  <c r="J2267" i="8"/>
  <c r="N2267" i="8" s="1"/>
  <c r="G2267" i="8"/>
  <c r="M2267" i="8" s="1"/>
  <c r="J2266" i="8"/>
  <c r="G2266" i="8"/>
  <c r="M2266" i="8" s="1"/>
  <c r="J2265" i="8"/>
  <c r="N2265" i="8" s="1"/>
  <c r="G2265" i="8"/>
  <c r="M2265" i="8" s="1"/>
  <c r="L2264" i="8"/>
  <c r="J2264" i="8"/>
  <c r="N2264" i="8" s="1"/>
  <c r="G2264" i="8"/>
  <c r="M2264" i="8" s="1"/>
  <c r="L2263" i="8"/>
  <c r="J2263" i="8"/>
  <c r="N2263" i="8" s="1"/>
  <c r="G2263" i="8"/>
  <c r="M2263" i="8" s="1"/>
  <c r="J2262" i="8"/>
  <c r="G2262" i="8"/>
  <c r="M2262" i="8" s="1"/>
  <c r="J2261" i="8"/>
  <c r="N2261" i="8" s="1"/>
  <c r="G2261" i="8"/>
  <c r="M2261" i="8" s="1"/>
  <c r="L2260" i="8"/>
  <c r="J2260" i="8"/>
  <c r="N2260" i="8" s="1"/>
  <c r="G2260" i="8"/>
  <c r="M2260" i="8" s="1"/>
  <c r="L2259" i="8"/>
  <c r="J2259" i="8"/>
  <c r="N2259" i="8" s="1"/>
  <c r="G2259" i="8"/>
  <c r="M2259" i="8" s="1"/>
  <c r="J2258" i="8"/>
  <c r="G2258" i="8"/>
  <c r="M2258" i="8" s="1"/>
  <c r="J2257" i="8"/>
  <c r="N2257" i="8" s="1"/>
  <c r="G2257" i="8"/>
  <c r="M2257" i="8" s="1"/>
  <c r="L2256" i="8"/>
  <c r="J2256" i="8"/>
  <c r="N2256" i="8" s="1"/>
  <c r="G2256" i="8"/>
  <c r="M2256" i="8" s="1"/>
  <c r="L2255" i="8"/>
  <c r="J2255" i="8"/>
  <c r="N2255" i="8" s="1"/>
  <c r="G2255" i="8"/>
  <c r="M2255" i="8" s="1"/>
  <c r="J2254" i="8"/>
  <c r="G2254" i="8"/>
  <c r="M2254" i="8" s="1"/>
  <c r="J2253" i="8"/>
  <c r="N2253" i="8" s="1"/>
  <c r="G2253" i="8"/>
  <c r="M2253" i="8" s="1"/>
  <c r="L2252" i="8"/>
  <c r="J2252" i="8"/>
  <c r="N2252" i="8" s="1"/>
  <c r="G2252" i="8"/>
  <c r="M2252" i="8" s="1"/>
  <c r="L2251" i="8"/>
  <c r="J2251" i="8"/>
  <c r="N2251" i="8" s="1"/>
  <c r="G2251" i="8"/>
  <c r="M2251" i="8" s="1"/>
  <c r="J2250" i="8"/>
  <c r="G2250" i="8"/>
  <c r="M2250" i="8" s="1"/>
  <c r="J2249" i="8"/>
  <c r="N2249" i="8" s="1"/>
  <c r="G2249" i="8"/>
  <c r="M2249" i="8" s="1"/>
  <c r="L2248" i="8"/>
  <c r="J2248" i="8"/>
  <c r="N2248" i="8" s="1"/>
  <c r="G2248" i="8"/>
  <c r="M2248" i="8" s="1"/>
  <c r="L2247" i="8"/>
  <c r="J2247" i="8"/>
  <c r="N2247" i="8" s="1"/>
  <c r="G2247" i="8"/>
  <c r="M2247" i="8" s="1"/>
  <c r="J2246" i="8"/>
  <c r="G2246" i="8"/>
  <c r="M2246" i="8" s="1"/>
  <c r="J2245" i="8"/>
  <c r="N2245" i="8" s="1"/>
  <c r="G2245" i="8"/>
  <c r="M2245" i="8" s="1"/>
  <c r="L2244" i="8"/>
  <c r="J2244" i="8"/>
  <c r="N2244" i="8" s="1"/>
  <c r="G2244" i="8"/>
  <c r="M2244" i="8" s="1"/>
  <c r="L2243" i="8"/>
  <c r="J2243" i="8"/>
  <c r="N2243" i="8" s="1"/>
  <c r="G2243" i="8"/>
  <c r="M2243" i="8" s="1"/>
  <c r="J2242" i="8"/>
  <c r="G2242" i="8"/>
  <c r="M2242" i="8" s="1"/>
  <c r="J2241" i="8"/>
  <c r="N2241" i="8" s="1"/>
  <c r="G2241" i="8"/>
  <c r="M2241" i="8" s="1"/>
  <c r="L2240" i="8"/>
  <c r="J2240" i="8"/>
  <c r="N2240" i="8" s="1"/>
  <c r="G2240" i="8"/>
  <c r="M2240" i="8" s="1"/>
  <c r="L2239" i="8"/>
  <c r="J2239" i="8"/>
  <c r="N2239" i="8" s="1"/>
  <c r="G2239" i="8"/>
  <c r="M2239" i="8" s="1"/>
  <c r="J2238" i="8"/>
  <c r="G2238" i="8"/>
  <c r="M2238" i="8" s="1"/>
  <c r="J2237" i="8"/>
  <c r="N2237" i="8" s="1"/>
  <c r="G2237" i="8"/>
  <c r="M2237" i="8" s="1"/>
  <c r="L2236" i="8"/>
  <c r="J2236" i="8"/>
  <c r="N2236" i="8" s="1"/>
  <c r="G2236" i="8"/>
  <c r="M2236" i="8" s="1"/>
  <c r="L2235" i="8"/>
  <c r="J2235" i="8"/>
  <c r="N2235" i="8" s="1"/>
  <c r="G2235" i="8"/>
  <c r="M2235" i="8" s="1"/>
  <c r="J2234" i="8"/>
  <c r="G2234" i="8"/>
  <c r="M2234" i="8" s="1"/>
  <c r="J2233" i="8"/>
  <c r="N2233" i="8" s="1"/>
  <c r="G2233" i="8"/>
  <c r="M2233" i="8" s="1"/>
  <c r="L2232" i="8"/>
  <c r="J2232" i="8"/>
  <c r="N2232" i="8" s="1"/>
  <c r="G2232" i="8"/>
  <c r="M2232" i="8" s="1"/>
  <c r="L2231" i="8"/>
  <c r="J2231" i="8"/>
  <c r="N2231" i="8" s="1"/>
  <c r="G2231" i="8"/>
  <c r="M2231" i="8" s="1"/>
  <c r="J2230" i="8"/>
  <c r="G2230" i="8"/>
  <c r="M2230" i="8" s="1"/>
  <c r="J2229" i="8"/>
  <c r="N2229" i="8" s="1"/>
  <c r="G2229" i="8"/>
  <c r="M2229" i="8" s="1"/>
  <c r="L2228" i="8"/>
  <c r="J2228" i="8"/>
  <c r="N2228" i="8" s="1"/>
  <c r="G2228" i="8"/>
  <c r="M2228" i="8" s="1"/>
  <c r="L2227" i="8"/>
  <c r="J2227" i="8"/>
  <c r="N2227" i="8" s="1"/>
  <c r="G2227" i="8"/>
  <c r="M2227" i="8" s="1"/>
  <c r="J2226" i="8"/>
  <c r="G2226" i="8"/>
  <c r="M2226" i="8" s="1"/>
  <c r="J2225" i="8"/>
  <c r="N2225" i="8" s="1"/>
  <c r="G2225" i="8"/>
  <c r="M2225" i="8" s="1"/>
  <c r="L2224" i="8"/>
  <c r="J2224" i="8"/>
  <c r="N2224" i="8" s="1"/>
  <c r="G2224" i="8"/>
  <c r="M2224" i="8" s="1"/>
  <c r="L2223" i="8"/>
  <c r="J2223" i="8"/>
  <c r="N2223" i="8" s="1"/>
  <c r="G2223" i="8"/>
  <c r="M2223" i="8" s="1"/>
  <c r="J2222" i="8"/>
  <c r="G2222" i="8"/>
  <c r="M2222" i="8" s="1"/>
  <c r="J2221" i="8"/>
  <c r="N2221" i="8" s="1"/>
  <c r="G2221" i="8"/>
  <c r="M2221" i="8" s="1"/>
  <c r="L2220" i="8"/>
  <c r="J2220" i="8"/>
  <c r="N2220" i="8" s="1"/>
  <c r="G2220" i="8"/>
  <c r="M2220" i="8" s="1"/>
  <c r="L2219" i="8"/>
  <c r="J2219" i="8"/>
  <c r="N2219" i="8" s="1"/>
  <c r="G2219" i="8"/>
  <c r="M2219" i="8" s="1"/>
  <c r="J2218" i="8"/>
  <c r="G2218" i="8"/>
  <c r="M2218" i="8" s="1"/>
  <c r="J2217" i="8"/>
  <c r="N2217" i="8" s="1"/>
  <c r="G2217" i="8"/>
  <c r="M2217" i="8" s="1"/>
  <c r="L2216" i="8"/>
  <c r="J2216" i="8"/>
  <c r="N2216" i="8" s="1"/>
  <c r="G2216" i="8"/>
  <c r="M2216" i="8" s="1"/>
  <c r="L2215" i="8"/>
  <c r="J2215" i="8"/>
  <c r="N2215" i="8" s="1"/>
  <c r="G2215" i="8"/>
  <c r="M2215" i="8" s="1"/>
  <c r="J2214" i="8"/>
  <c r="G2214" i="8"/>
  <c r="M2214" i="8" s="1"/>
  <c r="J2213" i="8"/>
  <c r="N2213" i="8" s="1"/>
  <c r="G2213" i="8"/>
  <c r="M2213" i="8" s="1"/>
  <c r="L2212" i="8"/>
  <c r="J2212" i="8"/>
  <c r="N2212" i="8" s="1"/>
  <c r="G2212" i="8"/>
  <c r="M2212" i="8" s="1"/>
  <c r="L2211" i="8"/>
  <c r="J2211" i="8"/>
  <c r="N2211" i="8" s="1"/>
  <c r="G2211" i="8"/>
  <c r="M2211" i="8" s="1"/>
  <c r="J2210" i="8"/>
  <c r="G2210" i="8"/>
  <c r="M2210" i="8" s="1"/>
  <c r="J2209" i="8"/>
  <c r="N2209" i="8" s="1"/>
  <c r="G2209" i="8"/>
  <c r="M2209" i="8" s="1"/>
  <c r="L2208" i="8"/>
  <c r="J2208" i="8"/>
  <c r="N2208" i="8" s="1"/>
  <c r="G2208" i="8"/>
  <c r="M2208" i="8" s="1"/>
  <c r="L2207" i="8"/>
  <c r="J2207" i="8"/>
  <c r="N2207" i="8" s="1"/>
  <c r="G2207" i="8"/>
  <c r="M2207" i="8" s="1"/>
  <c r="J2206" i="8"/>
  <c r="G2206" i="8"/>
  <c r="M2206" i="8" s="1"/>
  <c r="J2205" i="8"/>
  <c r="N2205" i="8" s="1"/>
  <c r="G2205" i="8"/>
  <c r="M2205" i="8" s="1"/>
  <c r="L2204" i="8"/>
  <c r="J2204" i="8"/>
  <c r="N2204" i="8" s="1"/>
  <c r="G2204" i="8"/>
  <c r="M2204" i="8" s="1"/>
  <c r="L2203" i="8"/>
  <c r="J2203" i="8"/>
  <c r="N2203" i="8" s="1"/>
  <c r="G2203" i="8"/>
  <c r="M2203" i="8" s="1"/>
  <c r="J2202" i="8"/>
  <c r="G2202" i="8"/>
  <c r="M2202" i="8" s="1"/>
  <c r="J2201" i="8"/>
  <c r="N2201" i="8" s="1"/>
  <c r="G2201" i="8"/>
  <c r="M2201" i="8" s="1"/>
  <c r="L2200" i="8"/>
  <c r="J2200" i="8"/>
  <c r="N2200" i="8" s="1"/>
  <c r="G2200" i="8"/>
  <c r="M2200" i="8" s="1"/>
  <c r="L2199" i="8"/>
  <c r="J2199" i="8"/>
  <c r="N2199" i="8" s="1"/>
  <c r="G2199" i="8"/>
  <c r="M2199" i="8" s="1"/>
  <c r="J2198" i="8"/>
  <c r="G2198" i="8"/>
  <c r="M2198" i="8" s="1"/>
  <c r="J2197" i="8"/>
  <c r="N2197" i="8" s="1"/>
  <c r="G2197" i="8"/>
  <c r="M2197" i="8" s="1"/>
  <c r="L2196" i="8"/>
  <c r="J2196" i="8"/>
  <c r="N2196" i="8" s="1"/>
  <c r="G2196" i="8"/>
  <c r="M2196" i="8" s="1"/>
  <c r="L2195" i="8"/>
  <c r="J2195" i="8"/>
  <c r="N2195" i="8" s="1"/>
  <c r="G2195" i="8"/>
  <c r="M2195" i="8" s="1"/>
  <c r="J2194" i="8"/>
  <c r="G2194" i="8"/>
  <c r="M2194" i="8" s="1"/>
  <c r="J2193" i="8"/>
  <c r="N2193" i="8" s="1"/>
  <c r="G2193" i="8"/>
  <c r="M2193" i="8" s="1"/>
  <c r="L2192" i="8"/>
  <c r="J2192" i="8"/>
  <c r="N2192" i="8" s="1"/>
  <c r="G2192" i="8"/>
  <c r="M2192" i="8" s="1"/>
  <c r="L2191" i="8"/>
  <c r="J2191" i="8"/>
  <c r="N2191" i="8" s="1"/>
  <c r="G2191" i="8"/>
  <c r="M2191" i="8" s="1"/>
  <c r="J2190" i="8"/>
  <c r="G2190" i="8"/>
  <c r="M2190" i="8" s="1"/>
  <c r="J2189" i="8"/>
  <c r="N2189" i="8" s="1"/>
  <c r="G2189" i="8"/>
  <c r="M2189" i="8" s="1"/>
  <c r="L2188" i="8"/>
  <c r="J2188" i="8"/>
  <c r="N2188" i="8" s="1"/>
  <c r="G2188" i="8"/>
  <c r="M2188" i="8" s="1"/>
  <c r="L2187" i="8"/>
  <c r="J2187" i="8"/>
  <c r="N2187" i="8" s="1"/>
  <c r="G2187" i="8"/>
  <c r="M2187" i="8" s="1"/>
  <c r="J2186" i="8"/>
  <c r="G2186" i="8"/>
  <c r="M2186" i="8" s="1"/>
  <c r="J2185" i="8"/>
  <c r="N2185" i="8" s="1"/>
  <c r="G2185" i="8"/>
  <c r="M2185" i="8" s="1"/>
  <c r="L2184" i="8"/>
  <c r="J2184" i="8"/>
  <c r="N2184" i="8" s="1"/>
  <c r="G2184" i="8"/>
  <c r="M2184" i="8" s="1"/>
  <c r="L2183" i="8"/>
  <c r="J2183" i="8"/>
  <c r="N2183" i="8" s="1"/>
  <c r="G2183" i="8"/>
  <c r="M2183" i="8" s="1"/>
  <c r="J2182" i="8"/>
  <c r="G2182" i="8"/>
  <c r="M2182" i="8" s="1"/>
  <c r="J2181" i="8"/>
  <c r="N2181" i="8" s="1"/>
  <c r="G2181" i="8"/>
  <c r="M2181" i="8" s="1"/>
  <c r="L2180" i="8"/>
  <c r="J2180" i="8"/>
  <c r="N2180" i="8" s="1"/>
  <c r="G2180" i="8"/>
  <c r="M2180" i="8" s="1"/>
  <c r="L2179" i="8"/>
  <c r="J2179" i="8"/>
  <c r="N2179" i="8" s="1"/>
  <c r="G2179" i="8"/>
  <c r="M2179" i="8" s="1"/>
  <c r="J2178" i="8"/>
  <c r="G2178" i="8"/>
  <c r="M2178" i="8" s="1"/>
  <c r="J2177" i="8"/>
  <c r="N2177" i="8" s="1"/>
  <c r="G2177" i="8"/>
  <c r="M2177" i="8" s="1"/>
  <c r="L2176" i="8"/>
  <c r="J2176" i="8"/>
  <c r="N2176" i="8" s="1"/>
  <c r="G2176" i="8"/>
  <c r="M2176" i="8" s="1"/>
  <c r="L2175" i="8"/>
  <c r="J2175" i="8"/>
  <c r="N2175" i="8" s="1"/>
  <c r="G2175" i="8"/>
  <c r="M2175" i="8" s="1"/>
  <c r="J2174" i="8"/>
  <c r="G2174" i="8"/>
  <c r="M2174" i="8" s="1"/>
  <c r="J2173" i="8"/>
  <c r="N2173" i="8" s="1"/>
  <c r="G2173" i="8"/>
  <c r="M2173" i="8" s="1"/>
  <c r="L2172" i="8"/>
  <c r="J2172" i="8"/>
  <c r="N2172" i="8" s="1"/>
  <c r="G2172" i="8"/>
  <c r="M2172" i="8" s="1"/>
  <c r="L2171" i="8"/>
  <c r="J2171" i="8"/>
  <c r="N2171" i="8" s="1"/>
  <c r="G2171" i="8"/>
  <c r="M2171" i="8" s="1"/>
  <c r="J2170" i="8"/>
  <c r="G2170" i="8"/>
  <c r="M2170" i="8" s="1"/>
  <c r="J2169" i="8"/>
  <c r="N2169" i="8" s="1"/>
  <c r="G2169" i="8"/>
  <c r="M2169" i="8" s="1"/>
  <c r="L2168" i="8"/>
  <c r="J2168" i="8"/>
  <c r="N2168" i="8" s="1"/>
  <c r="G2168" i="8"/>
  <c r="M2168" i="8" s="1"/>
  <c r="L2167" i="8"/>
  <c r="J2167" i="8"/>
  <c r="N2167" i="8" s="1"/>
  <c r="G2167" i="8"/>
  <c r="M2167" i="8" s="1"/>
  <c r="J2166" i="8"/>
  <c r="G2166" i="8"/>
  <c r="M2166" i="8" s="1"/>
  <c r="J2165" i="8"/>
  <c r="N2165" i="8" s="1"/>
  <c r="G2165" i="8"/>
  <c r="M2165" i="8" s="1"/>
  <c r="L2164" i="8"/>
  <c r="J2164" i="8"/>
  <c r="N2164" i="8" s="1"/>
  <c r="G2164" i="8"/>
  <c r="M2164" i="8" s="1"/>
  <c r="L2163" i="8"/>
  <c r="J2163" i="8"/>
  <c r="N2163" i="8" s="1"/>
  <c r="G2163" i="8"/>
  <c r="M2163" i="8" s="1"/>
  <c r="J2162" i="8"/>
  <c r="G2162" i="8"/>
  <c r="M2162" i="8" s="1"/>
  <c r="J2161" i="8"/>
  <c r="N2161" i="8" s="1"/>
  <c r="G2161" i="8"/>
  <c r="M2161" i="8" s="1"/>
  <c r="L2160" i="8"/>
  <c r="J2160" i="8"/>
  <c r="N2160" i="8" s="1"/>
  <c r="G2160" i="8"/>
  <c r="M2160" i="8" s="1"/>
  <c r="L2159" i="8"/>
  <c r="J2159" i="8"/>
  <c r="N2159" i="8" s="1"/>
  <c r="G2159" i="8"/>
  <c r="M2159" i="8" s="1"/>
  <c r="J2158" i="8"/>
  <c r="G2158" i="8"/>
  <c r="M2158" i="8" s="1"/>
  <c r="J2157" i="8"/>
  <c r="N2157" i="8" s="1"/>
  <c r="G2157" i="8"/>
  <c r="M2157" i="8" s="1"/>
  <c r="L2156" i="8"/>
  <c r="J2156" i="8"/>
  <c r="N2156" i="8" s="1"/>
  <c r="G2156" i="8"/>
  <c r="M2156" i="8" s="1"/>
  <c r="L2155" i="8"/>
  <c r="J2155" i="8"/>
  <c r="N2155" i="8" s="1"/>
  <c r="G2155" i="8"/>
  <c r="M2155" i="8" s="1"/>
  <c r="J2154" i="8"/>
  <c r="G2154" i="8"/>
  <c r="M2154" i="8" s="1"/>
  <c r="J2153" i="8"/>
  <c r="N2153" i="8" s="1"/>
  <c r="G2153" i="8"/>
  <c r="M2153" i="8" s="1"/>
  <c r="L2152" i="8"/>
  <c r="J2152" i="8"/>
  <c r="N2152" i="8" s="1"/>
  <c r="G2152" i="8"/>
  <c r="M2152" i="8" s="1"/>
  <c r="L2151" i="8"/>
  <c r="J2151" i="8"/>
  <c r="N2151" i="8" s="1"/>
  <c r="G2151" i="8"/>
  <c r="M2151" i="8" s="1"/>
  <c r="J2150" i="8"/>
  <c r="G2150" i="8"/>
  <c r="M2150" i="8" s="1"/>
  <c r="J2149" i="8"/>
  <c r="N2149" i="8" s="1"/>
  <c r="G2149" i="8"/>
  <c r="M2149" i="8" s="1"/>
  <c r="L2148" i="8"/>
  <c r="J2148" i="8"/>
  <c r="N2148" i="8" s="1"/>
  <c r="G2148" i="8"/>
  <c r="M2148" i="8" s="1"/>
  <c r="L2147" i="8"/>
  <c r="J2147" i="8"/>
  <c r="N2147" i="8" s="1"/>
  <c r="G2147" i="8"/>
  <c r="M2147" i="8" s="1"/>
  <c r="J2146" i="8"/>
  <c r="G2146" i="8"/>
  <c r="M2146" i="8" s="1"/>
  <c r="J2145" i="8"/>
  <c r="L2145" i="8" s="1"/>
  <c r="G2145" i="8"/>
  <c r="M2145" i="8" s="1"/>
  <c r="L2144" i="8"/>
  <c r="J2144" i="8"/>
  <c r="N2144" i="8" s="1"/>
  <c r="G2144" i="8"/>
  <c r="M2144" i="8" s="1"/>
  <c r="L2143" i="8"/>
  <c r="J2143" i="8"/>
  <c r="N2143" i="8" s="1"/>
  <c r="G2143" i="8"/>
  <c r="M2143" i="8" s="1"/>
  <c r="J2142" i="8"/>
  <c r="G2142" i="8"/>
  <c r="M2142" i="8" s="1"/>
  <c r="J2141" i="8"/>
  <c r="N2141" i="8" s="1"/>
  <c r="G2141" i="8"/>
  <c r="M2141" i="8" s="1"/>
  <c r="L2140" i="8"/>
  <c r="J2140" i="8"/>
  <c r="N2140" i="8" s="1"/>
  <c r="G2140" i="8"/>
  <c r="M2140" i="8" s="1"/>
  <c r="L2139" i="8"/>
  <c r="J2139" i="8"/>
  <c r="N2139" i="8" s="1"/>
  <c r="G2139" i="8"/>
  <c r="M2139" i="8" s="1"/>
  <c r="J2138" i="8"/>
  <c r="G2138" i="8"/>
  <c r="M2138" i="8" s="1"/>
  <c r="J2137" i="8"/>
  <c r="N2137" i="8" s="1"/>
  <c r="G2137" i="8"/>
  <c r="M2137" i="8" s="1"/>
  <c r="L2136" i="8"/>
  <c r="J2136" i="8"/>
  <c r="N2136" i="8" s="1"/>
  <c r="G2136" i="8"/>
  <c r="M2136" i="8" s="1"/>
  <c r="L2135" i="8"/>
  <c r="J2135" i="8"/>
  <c r="N2135" i="8" s="1"/>
  <c r="G2135" i="8"/>
  <c r="M2135" i="8" s="1"/>
  <c r="J2134" i="8"/>
  <c r="G2134" i="8"/>
  <c r="M2134" i="8" s="1"/>
  <c r="J2133" i="8"/>
  <c r="N2133" i="8" s="1"/>
  <c r="G2133" i="8"/>
  <c r="M2133" i="8" s="1"/>
  <c r="L2132" i="8"/>
  <c r="J2132" i="8"/>
  <c r="N2132" i="8" s="1"/>
  <c r="G2132" i="8"/>
  <c r="M2132" i="8" s="1"/>
  <c r="L2131" i="8"/>
  <c r="J2131" i="8"/>
  <c r="N2131" i="8" s="1"/>
  <c r="G2131" i="8"/>
  <c r="M2131" i="8" s="1"/>
  <c r="J2130" i="8"/>
  <c r="G2130" i="8"/>
  <c r="M2130" i="8" s="1"/>
  <c r="J2129" i="8"/>
  <c r="N2129" i="8" s="1"/>
  <c r="G2129" i="8"/>
  <c r="M2129" i="8" s="1"/>
  <c r="L2128" i="8"/>
  <c r="J2128" i="8"/>
  <c r="N2128" i="8" s="1"/>
  <c r="G2128" i="8"/>
  <c r="M2128" i="8" s="1"/>
  <c r="L2127" i="8"/>
  <c r="J2127" i="8"/>
  <c r="N2127" i="8" s="1"/>
  <c r="G2127" i="8"/>
  <c r="M2127" i="8" s="1"/>
  <c r="J2126" i="8"/>
  <c r="G2126" i="8"/>
  <c r="M2126" i="8" s="1"/>
  <c r="J2125" i="8"/>
  <c r="N2125" i="8" s="1"/>
  <c r="G2125" i="8"/>
  <c r="M2125" i="8" s="1"/>
  <c r="L2124" i="8"/>
  <c r="J2124" i="8"/>
  <c r="N2124" i="8" s="1"/>
  <c r="G2124" i="8"/>
  <c r="M2124" i="8" s="1"/>
  <c r="L2123" i="8"/>
  <c r="J2123" i="8"/>
  <c r="N2123" i="8" s="1"/>
  <c r="G2123" i="8"/>
  <c r="M2123" i="8" s="1"/>
  <c r="J2122" i="8"/>
  <c r="G2122" i="8"/>
  <c r="M2122" i="8" s="1"/>
  <c r="J2121" i="8"/>
  <c r="N2121" i="8" s="1"/>
  <c r="G2121" i="8"/>
  <c r="M2121" i="8" s="1"/>
  <c r="L2120" i="8"/>
  <c r="J2120" i="8"/>
  <c r="N2120" i="8" s="1"/>
  <c r="G2120" i="8"/>
  <c r="M2120" i="8" s="1"/>
  <c r="L2119" i="8"/>
  <c r="J2119" i="8"/>
  <c r="N2119" i="8" s="1"/>
  <c r="G2119" i="8"/>
  <c r="M2119" i="8" s="1"/>
  <c r="J2118" i="8"/>
  <c r="G2118" i="8"/>
  <c r="M2118" i="8" s="1"/>
  <c r="J2117" i="8"/>
  <c r="N2117" i="8" s="1"/>
  <c r="G2117" i="8"/>
  <c r="M2117" i="8" s="1"/>
  <c r="L2116" i="8"/>
  <c r="J2116" i="8"/>
  <c r="N2116" i="8" s="1"/>
  <c r="G2116" i="8"/>
  <c r="M2116" i="8" s="1"/>
  <c r="L2115" i="8"/>
  <c r="J2115" i="8"/>
  <c r="N2115" i="8" s="1"/>
  <c r="G2115" i="8"/>
  <c r="M2115" i="8" s="1"/>
  <c r="J2114" i="8"/>
  <c r="G2114" i="8"/>
  <c r="M2114" i="8" s="1"/>
  <c r="J2113" i="8"/>
  <c r="N2113" i="8" s="1"/>
  <c r="G2113" i="8"/>
  <c r="M2113" i="8" s="1"/>
  <c r="L2112" i="8"/>
  <c r="J2112" i="8"/>
  <c r="N2112" i="8" s="1"/>
  <c r="G2112" i="8"/>
  <c r="M2112" i="8" s="1"/>
  <c r="L2111" i="8"/>
  <c r="J2111" i="8"/>
  <c r="N2111" i="8" s="1"/>
  <c r="G2111" i="8"/>
  <c r="M2111" i="8" s="1"/>
  <c r="J2110" i="8"/>
  <c r="G2110" i="8"/>
  <c r="M2110" i="8" s="1"/>
  <c r="J2109" i="8"/>
  <c r="N2109" i="8" s="1"/>
  <c r="G2109" i="8"/>
  <c r="M2109" i="8" s="1"/>
  <c r="L2108" i="8"/>
  <c r="J2108" i="8"/>
  <c r="N2108" i="8" s="1"/>
  <c r="G2108" i="8"/>
  <c r="M2108" i="8" s="1"/>
  <c r="L2107" i="8"/>
  <c r="J2107" i="8"/>
  <c r="N2107" i="8" s="1"/>
  <c r="G2107" i="8"/>
  <c r="M2107" i="8" s="1"/>
  <c r="J2106" i="8"/>
  <c r="G2106" i="8"/>
  <c r="M2106" i="8" s="1"/>
  <c r="J2105" i="8"/>
  <c r="N2105" i="8" s="1"/>
  <c r="G2105" i="8"/>
  <c r="M2105" i="8" s="1"/>
  <c r="L2104" i="8"/>
  <c r="J2104" i="8"/>
  <c r="N2104" i="8" s="1"/>
  <c r="G2104" i="8"/>
  <c r="M2104" i="8" s="1"/>
  <c r="L2103" i="8"/>
  <c r="J2103" i="8"/>
  <c r="N2103" i="8" s="1"/>
  <c r="G2103" i="8"/>
  <c r="M2103" i="8" s="1"/>
  <c r="J2102" i="8"/>
  <c r="G2102" i="8"/>
  <c r="M2102" i="8" s="1"/>
  <c r="J2101" i="8"/>
  <c r="N2101" i="8" s="1"/>
  <c r="G2101" i="8"/>
  <c r="M2101" i="8" s="1"/>
  <c r="L2100" i="8"/>
  <c r="J2100" i="8"/>
  <c r="N2100" i="8" s="1"/>
  <c r="G2100" i="8"/>
  <c r="M2100" i="8" s="1"/>
  <c r="L2099" i="8"/>
  <c r="J2099" i="8"/>
  <c r="N2099" i="8" s="1"/>
  <c r="G2099" i="8"/>
  <c r="M2099" i="8" s="1"/>
  <c r="J2098" i="8"/>
  <c r="G2098" i="8"/>
  <c r="M2098" i="8" s="1"/>
  <c r="J2097" i="8"/>
  <c r="N2097" i="8" s="1"/>
  <c r="G2097" i="8"/>
  <c r="M2097" i="8" s="1"/>
  <c r="L2096" i="8"/>
  <c r="J2096" i="8"/>
  <c r="N2096" i="8" s="1"/>
  <c r="G2096" i="8"/>
  <c r="M2096" i="8" s="1"/>
  <c r="L2095" i="8"/>
  <c r="J2095" i="8"/>
  <c r="N2095" i="8" s="1"/>
  <c r="G2095" i="8"/>
  <c r="M2095" i="8" s="1"/>
  <c r="J2094" i="8"/>
  <c r="G2094" i="8"/>
  <c r="M2094" i="8" s="1"/>
  <c r="J2093" i="8"/>
  <c r="N2093" i="8" s="1"/>
  <c r="G2093" i="8"/>
  <c r="M2093" i="8" s="1"/>
  <c r="L2092" i="8"/>
  <c r="J2092" i="8"/>
  <c r="N2092" i="8" s="1"/>
  <c r="G2092" i="8"/>
  <c r="M2092" i="8" s="1"/>
  <c r="L2091" i="8"/>
  <c r="J2091" i="8"/>
  <c r="N2091" i="8" s="1"/>
  <c r="G2091" i="8"/>
  <c r="M2091" i="8" s="1"/>
  <c r="J2090" i="8"/>
  <c r="G2090" i="8"/>
  <c r="M2090" i="8" s="1"/>
  <c r="J2089" i="8"/>
  <c r="N2089" i="8" s="1"/>
  <c r="G2089" i="8"/>
  <c r="M2089" i="8" s="1"/>
  <c r="L2088" i="8"/>
  <c r="J2088" i="8"/>
  <c r="N2088" i="8" s="1"/>
  <c r="G2088" i="8"/>
  <c r="M2088" i="8" s="1"/>
  <c r="L2087" i="8"/>
  <c r="J2087" i="8"/>
  <c r="N2087" i="8" s="1"/>
  <c r="G2087" i="8"/>
  <c r="M2087" i="8" s="1"/>
  <c r="J2086" i="8"/>
  <c r="G2086" i="8"/>
  <c r="M2086" i="8" s="1"/>
  <c r="J2085" i="8"/>
  <c r="N2085" i="8" s="1"/>
  <c r="G2085" i="8"/>
  <c r="M2085" i="8" s="1"/>
  <c r="L2084" i="8"/>
  <c r="J2084" i="8"/>
  <c r="N2084" i="8" s="1"/>
  <c r="G2084" i="8"/>
  <c r="M2084" i="8" s="1"/>
  <c r="L2083" i="8"/>
  <c r="J2083" i="8"/>
  <c r="N2083" i="8" s="1"/>
  <c r="G2083" i="8"/>
  <c r="M2083" i="8" s="1"/>
  <c r="J2082" i="8"/>
  <c r="G2082" i="8"/>
  <c r="M2082" i="8" s="1"/>
  <c r="J2081" i="8"/>
  <c r="L2081" i="8" s="1"/>
  <c r="G2081" i="8"/>
  <c r="M2081" i="8" s="1"/>
  <c r="L2080" i="8"/>
  <c r="J2080" i="8"/>
  <c r="N2080" i="8" s="1"/>
  <c r="G2080" i="8"/>
  <c r="M2080" i="8" s="1"/>
  <c r="L2079" i="8"/>
  <c r="J2079" i="8"/>
  <c r="N2079" i="8" s="1"/>
  <c r="G2079" i="8"/>
  <c r="M2079" i="8" s="1"/>
  <c r="J2078" i="8"/>
  <c r="G2078" i="8"/>
  <c r="M2078" i="8" s="1"/>
  <c r="J2077" i="8"/>
  <c r="N2077" i="8" s="1"/>
  <c r="G2077" i="8"/>
  <c r="M2077" i="8" s="1"/>
  <c r="L2076" i="8"/>
  <c r="J2076" i="8"/>
  <c r="N2076" i="8" s="1"/>
  <c r="G2076" i="8"/>
  <c r="M2076" i="8" s="1"/>
  <c r="L2075" i="8"/>
  <c r="J2075" i="8"/>
  <c r="N2075" i="8" s="1"/>
  <c r="G2075" i="8"/>
  <c r="M2075" i="8" s="1"/>
  <c r="J2074" i="8"/>
  <c r="G2074" i="8"/>
  <c r="M2074" i="8" s="1"/>
  <c r="J2073" i="8"/>
  <c r="N2073" i="8" s="1"/>
  <c r="G2073" i="8"/>
  <c r="M2073" i="8" s="1"/>
  <c r="L2072" i="8"/>
  <c r="J2072" i="8"/>
  <c r="N2072" i="8" s="1"/>
  <c r="G2072" i="8"/>
  <c r="M2072" i="8" s="1"/>
  <c r="L2071" i="8"/>
  <c r="J2071" i="8"/>
  <c r="N2071" i="8" s="1"/>
  <c r="G2071" i="8"/>
  <c r="M2071" i="8" s="1"/>
  <c r="J2070" i="8"/>
  <c r="G2070" i="8"/>
  <c r="M2070" i="8" s="1"/>
  <c r="J2069" i="8"/>
  <c r="N2069" i="8" s="1"/>
  <c r="G2069" i="8"/>
  <c r="M2069" i="8" s="1"/>
  <c r="L2068" i="8"/>
  <c r="J2068" i="8"/>
  <c r="N2068" i="8" s="1"/>
  <c r="G2068" i="8"/>
  <c r="M2068" i="8" s="1"/>
  <c r="L2067" i="8"/>
  <c r="J2067" i="8"/>
  <c r="N2067" i="8" s="1"/>
  <c r="G2067" i="8"/>
  <c r="M2067" i="8" s="1"/>
  <c r="J2066" i="8"/>
  <c r="G2066" i="8"/>
  <c r="M2066" i="8" s="1"/>
  <c r="J2065" i="8"/>
  <c r="N2065" i="8" s="1"/>
  <c r="G2065" i="8"/>
  <c r="M2065" i="8" s="1"/>
  <c r="L2064" i="8"/>
  <c r="J2064" i="8"/>
  <c r="N2064" i="8" s="1"/>
  <c r="G2064" i="8"/>
  <c r="M2064" i="8" s="1"/>
  <c r="L2063" i="8"/>
  <c r="J2063" i="8"/>
  <c r="N2063" i="8" s="1"/>
  <c r="G2063" i="8"/>
  <c r="M2063" i="8" s="1"/>
  <c r="J2062" i="8"/>
  <c r="G2062" i="8"/>
  <c r="M2062" i="8" s="1"/>
  <c r="J2061" i="8"/>
  <c r="N2061" i="8" s="1"/>
  <c r="G2061" i="8"/>
  <c r="M2061" i="8" s="1"/>
  <c r="L2060" i="8"/>
  <c r="J2060" i="8"/>
  <c r="N2060" i="8" s="1"/>
  <c r="G2060" i="8"/>
  <c r="M2060" i="8" s="1"/>
  <c r="L2059" i="8"/>
  <c r="J2059" i="8"/>
  <c r="N2059" i="8" s="1"/>
  <c r="G2059" i="8"/>
  <c r="M2059" i="8" s="1"/>
  <c r="J2058" i="8"/>
  <c r="G2058" i="8"/>
  <c r="M2058" i="8" s="1"/>
  <c r="J2057" i="8"/>
  <c r="N2057" i="8" s="1"/>
  <c r="G2057" i="8"/>
  <c r="M2057" i="8" s="1"/>
  <c r="L2056" i="8"/>
  <c r="J2056" i="8"/>
  <c r="N2056" i="8" s="1"/>
  <c r="G2056" i="8"/>
  <c r="M2056" i="8" s="1"/>
  <c r="L2055" i="8"/>
  <c r="J2055" i="8"/>
  <c r="N2055" i="8" s="1"/>
  <c r="G2055" i="8"/>
  <c r="M2055" i="8" s="1"/>
  <c r="J2054" i="8"/>
  <c r="G2054" i="8"/>
  <c r="M2054" i="8" s="1"/>
  <c r="J2053" i="8"/>
  <c r="N2053" i="8" s="1"/>
  <c r="G2053" i="8"/>
  <c r="M2053" i="8" s="1"/>
  <c r="L2052" i="8"/>
  <c r="J2052" i="8"/>
  <c r="N2052" i="8" s="1"/>
  <c r="G2052" i="8"/>
  <c r="M2052" i="8" s="1"/>
  <c r="L2051" i="8"/>
  <c r="J2051" i="8"/>
  <c r="N2051" i="8" s="1"/>
  <c r="G2051" i="8"/>
  <c r="M2051" i="8" s="1"/>
  <c r="J2050" i="8"/>
  <c r="G2050" i="8"/>
  <c r="M2050" i="8" s="1"/>
  <c r="J2049" i="8"/>
  <c r="N2049" i="8" s="1"/>
  <c r="G2049" i="8"/>
  <c r="M2049" i="8" s="1"/>
  <c r="L2048" i="8"/>
  <c r="J2048" i="8"/>
  <c r="N2048" i="8" s="1"/>
  <c r="G2048" i="8"/>
  <c r="M2048" i="8" s="1"/>
  <c r="L2047" i="8"/>
  <c r="J2047" i="8"/>
  <c r="N2047" i="8" s="1"/>
  <c r="G2047" i="8"/>
  <c r="M2047" i="8" s="1"/>
  <c r="J2046" i="8"/>
  <c r="G2046" i="8"/>
  <c r="M2046" i="8" s="1"/>
  <c r="J2045" i="8"/>
  <c r="N2045" i="8" s="1"/>
  <c r="G2045" i="8"/>
  <c r="M2045" i="8" s="1"/>
  <c r="L2044" i="8"/>
  <c r="J2044" i="8"/>
  <c r="N2044" i="8" s="1"/>
  <c r="G2044" i="8"/>
  <c r="M2044" i="8" s="1"/>
  <c r="L2043" i="8"/>
  <c r="J2043" i="8"/>
  <c r="N2043" i="8" s="1"/>
  <c r="G2043" i="8"/>
  <c r="M2043" i="8" s="1"/>
  <c r="J2042" i="8"/>
  <c r="G2042" i="8"/>
  <c r="M2042" i="8" s="1"/>
  <c r="J2041" i="8"/>
  <c r="N2041" i="8" s="1"/>
  <c r="G2041" i="8"/>
  <c r="M2041" i="8" s="1"/>
  <c r="L2040" i="8"/>
  <c r="J2040" i="8"/>
  <c r="N2040" i="8" s="1"/>
  <c r="G2040" i="8"/>
  <c r="M2040" i="8" s="1"/>
  <c r="L2039" i="8"/>
  <c r="J2039" i="8"/>
  <c r="N2039" i="8" s="1"/>
  <c r="G2039" i="8"/>
  <c r="M2039" i="8" s="1"/>
  <c r="J2038" i="8"/>
  <c r="G2038" i="8"/>
  <c r="M2038" i="8" s="1"/>
  <c r="J2037" i="8"/>
  <c r="N2037" i="8" s="1"/>
  <c r="G2037" i="8"/>
  <c r="M2037" i="8" s="1"/>
  <c r="L2036" i="8"/>
  <c r="J2036" i="8"/>
  <c r="N2036" i="8" s="1"/>
  <c r="G2036" i="8"/>
  <c r="M2036" i="8" s="1"/>
  <c r="L2035" i="8"/>
  <c r="J2035" i="8"/>
  <c r="N2035" i="8" s="1"/>
  <c r="G2035" i="8"/>
  <c r="M2035" i="8" s="1"/>
  <c r="J2034" i="8"/>
  <c r="G2034" i="8"/>
  <c r="M2034" i="8" s="1"/>
  <c r="J2033" i="8"/>
  <c r="N2033" i="8" s="1"/>
  <c r="G2033" i="8"/>
  <c r="M2033" i="8" s="1"/>
  <c r="L2032" i="8"/>
  <c r="J2032" i="8"/>
  <c r="N2032" i="8" s="1"/>
  <c r="G2032" i="8"/>
  <c r="M2032" i="8" s="1"/>
  <c r="L2031" i="8"/>
  <c r="J2031" i="8"/>
  <c r="N2031" i="8" s="1"/>
  <c r="G2031" i="8"/>
  <c r="M2031" i="8" s="1"/>
  <c r="J2030" i="8"/>
  <c r="G2030" i="8"/>
  <c r="M2030" i="8" s="1"/>
  <c r="J2029" i="8"/>
  <c r="N2029" i="8" s="1"/>
  <c r="G2029" i="8"/>
  <c r="M2029" i="8" s="1"/>
  <c r="L2028" i="8"/>
  <c r="J2028" i="8"/>
  <c r="N2028" i="8" s="1"/>
  <c r="G2028" i="8"/>
  <c r="M2028" i="8" s="1"/>
  <c r="L2027" i="8"/>
  <c r="J2027" i="8"/>
  <c r="N2027" i="8" s="1"/>
  <c r="G2027" i="8"/>
  <c r="M2027" i="8" s="1"/>
  <c r="J2026" i="8"/>
  <c r="G2026" i="8"/>
  <c r="M2026" i="8" s="1"/>
  <c r="J2025" i="8"/>
  <c r="N2025" i="8" s="1"/>
  <c r="G2025" i="8"/>
  <c r="M2025" i="8" s="1"/>
  <c r="L2024" i="8"/>
  <c r="J2024" i="8"/>
  <c r="N2024" i="8" s="1"/>
  <c r="G2024" i="8"/>
  <c r="M2024" i="8" s="1"/>
  <c r="L2023" i="8"/>
  <c r="J2023" i="8"/>
  <c r="N2023" i="8" s="1"/>
  <c r="G2023" i="8"/>
  <c r="M2023" i="8" s="1"/>
  <c r="J2022" i="8"/>
  <c r="G2022" i="8"/>
  <c r="M2022" i="8" s="1"/>
  <c r="J2021" i="8"/>
  <c r="N2021" i="8" s="1"/>
  <c r="G2021" i="8"/>
  <c r="M2021" i="8" s="1"/>
  <c r="L2020" i="8"/>
  <c r="J2020" i="8"/>
  <c r="N2020" i="8" s="1"/>
  <c r="G2020" i="8"/>
  <c r="M2020" i="8" s="1"/>
  <c r="L2019" i="8"/>
  <c r="J2019" i="8"/>
  <c r="N2019" i="8" s="1"/>
  <c r="G2019" i="8"/>
  <c r="M2019" i="8" s="1"/>
  <c r="J2018" i="8"/>
  <c r="G2018" i="8"/>
  <c r="M2018" i="8" s="1"/>
  <c r="J2017" i="8"/>
  <c r="N2017" i="8" s="1"/>
  <c r="G2017" i="8"/>
  <c r="M2017" i="8" s="1"/>
  <c r="L2016" i="8"/>
  <c r="J2016" i="8"/>
  <c r="N2016" i="8" s="1"/>
  <c r="G2016" i="8"/>
  <c r="M2016" i="8" s="1"/>
  <c r="L2015" i="8"/>
  <c r="J2015" i="8"/>
  <c r="N2015" i="8" s="1"/>
  <c r="G2015" i="8"/>
  <c r="M2015" i="8" s="1"/>
  <c r="J2014" i="8"/>
  <c r="G2014" i="8"/>
  <c r="M2014" i="8" s="1"/>
  <c r="J2013" i="8"/>
  <c r="N2013" i="8" s="1"/>
  <c r="G2013" i="8"/>
  <c r="M2013" i="8" s="1"/>
  <c r="L2012" i="8"/>
  <c r="J2012" i="8"/>
  <c r="N2012" i="8" s="1"/>
  <c r="G2012" i="8"/>
  <c r="M2012" i="8" s="1"/>
  <c r="L2011" i="8"/>
  <c r="J2011" i="8"/>
  <c r="N2011" i="8" s="1"/>
  <c r="G2011" i="8"/>
  <c r="M2011" i="8" s="1"/>
  <c r="J2010" i="8"/>
  <c r="G2010" i="8"/>
  <c r="M2010" i="8" s="1"/>
  <c r="J2009" i="8"/>
  <c r="N2009" i="8" s="1"/>
  <c r="G2009" i="8"/>
  <c r="M2009" i="8" s="1"/>
  <c r="L2008" i="8"/>
  <c r="J2008" i="8"/>
  <c r="N2008" i="8" s="1"/>
  <c r="G2008" i="8"/>
  <c r="M2008" i="8" s="1"/>
  <c r="L2007" i="8"/>
  <c r="J2007" i="8"/>
  <c r="N2007" i="8" s="1"/>
  <c r="G2007" i="8"/>
  <c r="M2007" i="8" s="1"/>
  <c r="J2006" i="8"/>
  <c r="G2006" i="8"/>
  <c r="M2006" i="8" s="1"/>
  <c r="J2005" i="8"/>
  <c r="N2005" i="8" s="1"/>
  <c r="G2005" i="8"/>
  <c r="M2005" i="8" s="1"/>
  <c r="L2004" i="8"/>
  <c r="J2004" i="8"/>
  <c r="N2004" i="8" s="1"/>
  <c r="G2004" i="8"/>
  <c r="M2004" i="8" s="1"/>
  <c r="L2003" i="8"/>
  <c r="J2003" i="8"/>
  <c r="N2003" i="8" s="1"/>
  <c r="G2003" i="8"/>
  <c r="M2003" i="8" s="1"/>
  <c r="J2002" i="8"/>
  <c r="G2002" i="8"/>
  <c r="M2002" i="8" s="1"/>
  <c r="J2001" i="8"/>
  <c r="N2001" i="8" s="1"/>
  <c r="G2001" i="8"/>
  <c r="M2001" i="8" s="1"/>
  <c r="L2000" i="8"/>
  <c r="J2000" i="8"/>
  <c r="N2000" i="8" s="1"/>
  <c r="G2000" i="8"/>
  <c r="M2000" i="8" s="1"/>
  <c r="L1999" i="8"/>
  <c r="J1999" i="8"/>
  <c r="N1999" i="8" s="1"/>
  <c r="G1999" i="8"/>
  <c r="M1999" i="8" s="1"/>
  <c r="J1998" i="8"/>
  <c r="G1998" i="8"/>
  <c r="M1998" i="8" s="1"/>
  <c r="J1997" i="8"/>
  <c r="N1997" i="8" s="1"/>
  <c r="G1997" i="8"/>
  <c r="M1997" i="8" s="1"/>
  <c r="L1996" i="8"/>
  <c r="J1996" i="8"/>
  <c r="N1996" i="8" s="1"/>
  <c r="G1996" i="8"/>
  <c r="M1996" i="8" s="1"/>
  <c r="L1995" i="8"/>
  <c r="J1995" i="8"/>
  <c r="N1995" i="8" s="1"/>
  <c r="G1995" i="8"/>
  <c r="M1995" i="8" s="1"/>
  <c r="J1994" i="8"/>
  <c r="G1994" i="8"/>
  <c r="M1994" i="8" s="1"/>
  <c r="J1993" i="8"/>
  <c r="N1993" i="8" s="1"/>
  <c r="G1993" i="8"/>
  <c r="M1993" i="8" s="1"/>
  <c r="L1992" i="8"/>
  <c r="J1992" i="8"/>
  <c r="N1992" i="8" s="1"/>
  <c r="G1992" i="8"/>
  <c r="M1992" i="8" s="1"/>
  <c r="L1991" i="8"/>
  <c r="J1991" i="8"/>
  <c r="N1991" i="8" s="1"/>
  <c r="G1991" i="8"/>
  <c r="M1991" i="8" s="1"/>
  <c r="J1990" i="8"/>
  <c r="G1990" i="8"/>
  <c r="M1990" i="8" s="1"/>
  <c r="J1989" i="8"/>
  <c r="N1989" i="8" s="1"/>
  <c r="G1989" i="8"/>
  <c r="M1989" i="8" s="1"/>
  <c r="L1988" i="8"/>
  <c r="J1988" i="8"/>
  <c r="N1988" i="8" s="1"/>
  <c r="G1988" i="8"/>
  <c r="M1988" i="8" s="1"/>
  <c r="L1987" i="8"/>
  <c r="J1987" i="8"/>
  <c r="N1987" i="8" s="1"/>
  <c r="G1987" i="8"/>
  <c r="M1987" i="8" s="1"/>
  <c r="J1986" i="8"/>
  <c r="G1986" i="8"/>
  <c r="M1986" i="8" s="1"/>
  <c r="J1985" i="8"/>
  <c r="N1985" i="8" s="1"/>
  <c r="G1985" i="8"/>
  <c r="M1985" i="8" s="1"/>
  <c r="L1984" i="8"/>
  <c r="J1984" i="8"/>
  <c r="N1984" i="8" s="1"/>
  <c r="G1984" i="8"/>
  <c r="M1984" i="8" s="1"/>
  <c r="L1983" i="8"/>
  <c r="J1983" i="8"/>
  <c r="N1983" i="8" s="1"/>
  <c r="G1983" i="8"/>
  <c r="M1983" i="8" s="1"/>
  <c r="J1982" i="8"/>
  <c r="G1982" i="8"/>
  <c r="M1982" i="8" s="1"/>
  <c r="J1981" i="8"/>
  <c r="N1981" i="8" s="1"/>
  <c r="G1981" i="8"/>
  <c r="M1981" i="8" s="1"/>
  <c r="L1980" i="8"/>
  <c r="J1980" i="8"/>
  <c r="N1980" i="8" s="1"/>
  <c r="G1980" i="8"/>
  <c r="M1980" i="8" s="1"/>
  <c r="L1979" i="8"/>
  <c r="J1979" i="8"/>
  <c r="N1979" i="8" s="1"/>
  <c r="G1979" i="8"/>
  <c r="M1979" i="8" s="1"/>
  <c r="J1978" i="8"/>
  <c r="G1978" i="8"/>
  <c r="M1978" i="8" s="1"/>
  <c r="J1977" i="8"/>
  <c r="N1977" i="8" s="1"/>
  <c r="G1977" i="8"/>
  <c r="M1977" i="8" s="1"/>
  <c r="L1976" i="8"/>
  <c r="J1976" i="8"/>
  <c r="N1976" i="8" s="1"/>
  <c r="G1976" i="8"/>
  <c r="M1976" i="8" s="1"/>
  <c r="L1975" i="8"/>
  <c r="J1975" i="8"/>
  <c r="N1975" i="8" s="1"/>
  <c r="G1975" i="8"/>
  <c r="M1975" i="8" s="1"/>
  <c r="J1974" i="8"/>
  <c r="G1974" i="8"/>
  <c r="M1974" i="8" s="1"/>
  <c r="J1973" i="8"/>
  <c r="N1973" i="8" s="1"/>
  <c r="G1973" i="8"/>
  <c r="M1973" i="8" s="1"/>
  <c r="L1972" i="8"/>
  <c r="J1972" i="8"/>
  <c r="N1972" i="8" s="1"/>
  <c r="G1972" i="8"/>
  <c r="M1972" i="8" s="1"/>
  <c r="L1971" i="8"/>
  <c r="J1971" i="8"/>
  <c r="N1971" i="8" s="1"/>
  <c r="G1971" i="8"/>
  <c r="M1971" i="8" s="1"/>
  <c r="J1970" i="8"/>
  <c r="G1970" i="8"/>
  <c r="M1970" i="8" s="1"/>
  <c r="J1969" i="8"/>
  <c r="N1969" i="8" s="1"/>
  <c r="G1969" i="8"/>
  <c r="M1969" i="8" s="1"/>
  <c r="L1968" i="8"/>
  <c r="J1968" i="8"/>
  <c r="N1968" i="8" s="1"/>
  <c r="G1968" i="8"/>
  <c r="M1968" i="8" s="1"/>
  <c r="L1967" i="8"/>
  <c r="J1967" i="8"/>
  <c r="N1967" i="8" s="1"/>
  <c r="G1967" i="8"/>
  <c r="M1967" i="8" s="1"/>
  <c r="J1966" i="8"/>
  <c r="G1966" i="8"/>
  <c r="M1966" i="8" s="1"/>
  <c r="J1965" i="8"/>
  <c r="N1965" i="8" s="1"/>
  <c r="G1965" i="8"/>
  <c r="M1965" i="8" s="1"/>
  <c r="L1964" i="8"/>
  <c r="J1964" i="8"/>
  <c r="N1964" i="8" s="1"/>
  <c r="G1964" i="8"/>
  <c r="M1964" i="8" s="1"/>
  <c r="L1963" i="8"/>
  <c r="J1963" i="8"/>
  <c r="N1963" i="8" s="1"/>
  <c r="G1963" i="8"/>
  <c r="M1963" i="8" s="1"/>
  <c r="J1962" i="8"/>
  <c r="G1962" i="8"/>
  <c r="M1962" i="8" s="1"/>
  <c r="J1961" i="8"/>
  <c r="N1961" i="8" s="1"/>
  <c r="G1961" i="8"/>
  <c r="M1961" i="8" s="1"/>
  <c r="L1960" i="8"/>
  <c r="J1960" i="8"/>
  <c r="N1960" i="8" s="1"/>
  <c r="G1960" i="8"/>
  <c r="M1960" i="8" s="1"/>
  <c r="L1959" i="8"/>
  <c r="J1959" i="8"/>
  <c r="N1959" i="8" s="1"/>
  <c r="G1959" i="8"/>
  <c r="M1959" i="8" s="1"/>
  <c r="J1958" i="8"/>
  <c r="G1958" i="8"/>
  <c r="M1958" i="8" s="1"/>
  <c r="J1957" i="8"/>
  <c r="N1957" i="8" s="1"/>
  <c r="G1957" i="8"/>
  <c r="M1957" i="8" s="1"/>
  <c r="L1956" i="8"/>
  <c r="J1956" i="8"/>
  <c r="N1956" i="8" s="1"/>
  <c r="G1956" i="8"/>
  <c r="M1956" i="8" s="1"/>
  <c r="L1955" i="8"/>
  <c r="J1955" i="8"/>
  <c r="N1955" i="8" s="1"/>
  <c r="G1955" i="8"/>
  <c r="M1955" i="8" s="1"/>
  <c r="J1954" i="8"/>
  <c r="G1954" i="8"/>
  <c r="M1954" i="8" s="1"/>
  <c r="J1953" i="8"/>
  <c r="N1953" i="8" s="1"/>
  <c r="G1953" i="8"/>
  <c r="M1953" i="8" s="1"/>
  <c r="L1952" i="8"/>
  <c r="J1952" i="8"/>
  <c r="N1952" i="8" s="1"/>
  <c r="G1952" i="8"/>
  <c r="M1952" i="8" s="1"/>
  <c r="L1951" i="8"/>
  <c r="J1951" i="8"/>
  <c r="N1951" i="8" s="1"/>
  <c r="G1951" i="8"/>
  <c r="M1951" i="8" s="1"/>
  <c r="J1950" i="8"/>
  <c r="G1950" i="8"/>
  <c r="M1950" i="8" s="1"/>
  <c r="J1949" i="8"/>
  <c r="N1949" i="8" s="1"/>
  <c r="G1949" i="8"/>
  <c r="M1949" i="8" s="1"/>
  <c r="L1948" i="8"/>
  <c r="J1948" i="8"/>
  <c r="N1948" i="8" s="1"/>
  <c r="G1948" i="8"/>
  <c r="M1948" i="8" s="1"/>
  <c r="L1947" i="8"/>
  <c r="J1947" i="8"/>
  <c r="N1947" i="8" s="1"/>
  <c r="G1947" i="8"/>
  <c r="M1947" i="8" s="1"/>
  <c r="J1946" i="8"/>
  <c r="G1946" i="8"/>
  <c r="M1946" i="8" s="1"/>
  <c r="J1945" i="8"/>
  <c r="N1945" i="8" s="1"/>
  <c r="G1945" i="8"/>
  <c r="M1945" i="8" s="1"/>
  <c r="L1944" i="8"/>
  <c r="J1944" i="8"/>
  <c r="N1944" i="8" s="1"/>
  <c r="G1944" i="8"/>
  <c r="M1944" i="8" s="1"/>
  <c r="L1943" i="8"/>
  <c r="J1943" i="8"/>
  <c r="N1943" i="8" s="1"/>
  <c r="G1943" i="8"/>
  <c r="M1943" i="8" s="1"/>
  <c r="J1942" i="8"/>
  <c r="G1942" i="8"/>
  <c r="M1942" i="8" s="1"/>
  <c r="L1941" i="8"/>
  <c r="J1941" i="8"/>
  <c r="N1941" i="8" s="1"/>
  <c r="G1941" i="8"/>
  <c r="M1941" i="8" s="1"/>
  <c r="L1940" i="8"/>
  <c r="J1940" i="8"/>
  <c r="N1940" i="8" s="1"/>
  <c r="G1940" i="8"/>
  <c r="M1940" i="8" s="1"/>
  <c r="L1939" i="8"/>
  <c r="J1939" i="8"/>
  <c r="N1939" i="8" s="1"/>
  <c r="G1939" i="8"/>
  <c r="M1939" i="8" s="1"/>
  <c r="J1938" i="8"/>
  <c r="G1938" i="8"/>
  <c r="M1938" i="8" s="1"/>
  <c r="J1937" i="8"/>
  <c r="N1937" i="8" s="1"/>
  <c r="G1937" i="8"/>
  <c r="M1937" i="8" s="1"/>
  <c r="L1936" i="8"/>
  <c r="J1936" i="8"/>
  <c r="N1936" i="8" s="1"/>
  <c r="G1936" i="8"/>
  <c r="M1936" i="8" s="1"/>
  <c r="L1935" i="8"/>
  <c r="J1935" i="8"/>
  <c r="N1935" i="8" s="1"/>
  <c r="G1935" i="8"/>
  <c r="M1935" i="8" s="1"/>
  <c r="J1934" i="8"/>
  <c r="G1934" i="8"/>
  <c r="M1934" i="8" s="1"/>
  <c r="J1933" i="8"/>
  <c r="N1933" i="8" s="1"/>
  <c r="G1933" i="8"/>
  <c r="M1933" i="8" s="1"/>
  <c r="L1932" i="8"/>
  <c r="J1932" i="8"/>
  <c r="N1932" i="8" s="1"/>
  <c r="G1932" i="8"/>
  <c r="M1932" i="8" s="1"/>
  <c r="L1931" i="8"/>
  <c r="J1931" i="8"/>
  <c r="N1931" i="8" s="1"/>
  <c r="G1931" i="8"/>
  <c r="M1931" i="8" s="1"/>
  <c r="J1930" i="8"/>
  <c r="G1930" i="8"/>
  <c r="M1930" i="8" s="1"/>
  <c r="J1929" i="8"/>
  <c r="N1929" i="8" s="1"/>
  <c r="G1929" i="8"/>
  <c r="M1929" i="8" s="1"/>
  <c r="L1928" i="8"/>
  <c r="J1928" i="8"/>
  <c r="N1928" i="8" s="1"/>
  <c r="G1928" i="8"/>
  <c r="M1928" i="8" s="1"/>
  <c r="L1927" i="8"/>
  <c r="J1927" i="8"/>
  <c r="N1927" i="8" s="1"/>
  <c r="G1927" i="8"/>
  <c r="M1927" i="8" s="1"/>
  <c r="J1926" i="8"/>
  <c r="G1926" i="8"/>
  <c r="M1926" i="8" s="1"/>
  <c r="J1925" i="8"/>
  <c r="N1925" i="8" s="1"/>
  <c r="G1925" i="8"/>
  <c r="M1925" i="8" s="1"/>
  <c r="L1924" i="8"/>
  <c r="J1924" i="8"/>
  <c r="N1924" i="8" s="1"/>
  <c r="G1924" i="8"/>
  <c r="M1924" i="8" s="1"/>
  <c r="L1923" i="8"/>
  <c r="J1923" i="8"/>
  <c r="N1923" i="8" s="1"/>
  <c r="G1923" i="8"/>
  <c r="M1923" i="8" s="1"/>
  <c r="J1922" i="8"/>
  <c r="G1922" i="8"/>
  <c r="M1922" i="8" s="1"/>
  <c r="J1921" i="8"/>
  <c r="N1921" i="8" s="1"/>
  <c r="G1921" i="8"/>
  <c r="M1921" i="8" s="1"/>
  <c r="L1920" i="8"/>
  <c r="J1920" i="8"/>
  <c r="N1920" i="8" s="1"/>
  <c r="G1920" i="8"/>
  <c r="M1920" i="8" s="1"/>
  <c r="L1919" i="8"/>
  <c r="J1919" i="8"/>
  <c r="N1919" i="8" s="1"/>
  <c r="G1919" i="8"/>
  <c r="M1919" i="8" s="1"/>
  <c r="J1918" i="8"/>
  <c r="G1918" i="8"/>
  <c r="M1918" i="8" s="1"/>
  <c r="J1917" i="8"/>
  <c r="N1917" i="8" s="1"/>
  <c r="G1917" i="8"/>
  <c r="M1917" i="8" s="1"/>
  <c r="L1916" i="8"/>
  <c r="J1916" i="8"/>
  <c r="N1916" i="8" s="1"/>
  <c r="G1916" i="8"/>
  <c r="M1916" i="8" s="1"/>
  <c r="L1915" i="8"/>
  <c r="J1915" i="8"/>
  <c r="N1915" i="8" s="1"/>
  <c r="G1915" i="8"/>
  <c r="M1915" i="8" s="1"/>
  <c r="J1914" i="8"/>
  <c r="G1914" i="8"/>
  <c r="M1914" i="8" s="1"/>
  <c r="J1913" i="8"/>
  <c r="N1913" i="8" s="1"/>
  <c r="G1913" i="8"/>
  <c r="M1913" i="8" s="1"/>
  <c r="L1912" i="8"/>
  <c r="J1912" i="8"/>
  <c r="N1912" i="8" s="1"/>
  <c r="G1912" i="8"/>
  <c r="M1912" i="8" s="1"/>
  <c r="L1911" i="8"/>
  <c r="J1911" i="8"/>
  <c r="N1911" i="8" s="1"/>
  <c r="G1911" i="8"/>
  <c r="M1911" i="8" s="1"/>
  <c r="J1910" i="8"/>
  <c r="G1910" i="8"/>
  <c r="M1910" i="8" s="1"/>
  <c r="J1909" i="8"/>
  <c r="N1909" i="8" s="1"/>
  <c r="G1909" i="8"/>
  <c r="M1909" i="8" s="1"/>
  <c r="L1908" i="8"/>
  <c r="J1908" i="8"/>
  <c r="N1908" i="8" s="1"/>
  <c r="G1908" i="8"/>
  <c r="M1908" i="8" s="1"/>
  <c r="L1907" i="8"/>
  <c r="J1907" i="8"/>
  <c r="N1907" i="8" s="1"/>
  <c r="G1907" i="8"/>
  <c r="M1907" i="8" s="1"/>
  <c r="J1906" i="8"/>
  <c r="G1906" i="8"/>
  <c r="M1906" i="8" s="1"/>
  <c r="J1905" i="8"/>
  <c r="N1905" i="8" s="1"/>
  <c r="G1905" i="8"/>
  <c r="M1905" i="8" s="1"/>
  <c r="L1904" i="8"/>
  <c r="J1904" i="8"/>
  <c r="N1904" i="8" s="1"/>
  <c r="G1904" i="8"/>
  <c r="M1904" i="8" s="1"/>
  <c r="L1903" i="8"/>
  <c r="J1903" i="8"/>
  <c r="N1903" i="8" s="1"/>
  <c r="G1903" i="8"/>
  <c r="M1903" i="8" s="1"/>
  <c r="J1902" i="8"/>
  <c r="G1902" i="8"/>
  <c r="M1902" i="8" s="1"/>
  <c r="J1901" i="8"/>
  <c r="N1901" i="8" s="1"/>
  <c r="G1901" i="8"/>
  <c r="M1901" i="8" s="1"/>
  <c r="L1900" i="8"/>
  <c r="J1900" i="8"/>
  <c r="N1900" i="8" s="1"/>
  <c r="G1900" i="8"/>
  <c r="M1900" i="8" s="1"/>
  <c r="L1899" i="8"/>
  <c r="J1899" i="8"/>
  <c r="N1899" i="8" s="1"/>
  <c r="G1899" i="8"/>
  <c r="M1899" i="8" s="1"/>
  <c r="J1898" i="8"/>
  <c r="G1898" i="8"/>
  <c r="M1898" i="8" s="1"/>
  <c r="J1897" i="8"/>
  <c r="N1897" i="8" s="1"/>
  <c r="G1897" i="8"/>
  <c r="M1897" i="8" s="1"/>
  <c r="L1896" i="8"/>
  <c r="J1896" i="8"/>
  <c r="N1896" i="8" s="1"/>
  <c r="G1896" i="8"/>
  <c r="M1896" i="8" s="1"/>
  <c r="L1895" i="8"/>
  <c r="J1895" i="8"/>
  <c r="N1895" i="8" s="1"/>
  <c r="G1895" i="8"/>
  <c r="M1895" i="8" s="1"/>
  <c r="J1894" i="8"/>
  <c r="G1894" i="8"/>
  <c r="M1894" i="8" s="1"/>
  <c r="J1893" i="8"/>
  <c r="N1893" i="8" s="1"/>
  <c r="G1893" i="8"/>
  <c r="M1893" i="8" s="1"/>
  <c r="L1892" i="8"/>
  <c r="J1892" i="8"/>
  <c r="N1892" i="8" s="1"/>
  <c r="G1892" i="8"/>
  <c r="M1892" i="8" s="1"/>
  <c r="L1891" i="8"/>
  <c r="J1891" i="8"/>
  <c r="N1891" i="8" s="1"/>
  <c r="G1891" i="8"/>
  <c r="M1891" i="8" s="1"/>
  <c r="J1890" i="8"/>
  <c r="G1890" i="8"/>
  <c r="M1890" i="8" s="1"/>
  <c r="J1889" i="8"/>
  <c r="N1889" i="8" s="1"/>
  <c r="G1889" i="8"/>
  <c r="M1889" i="8" s="1"/>
  <c r="L1888" i="8"/>
  <c r="J1888" i="8"/>
  <c r="N1888" i="8" s="1"/>
  <c r="G1888" i="8"/>
  <c r="M1888" i="8" s="1"/>
  <c r="L1887" i="8"/>
  <c r="J1887" i="8"/>
  <c r="N1887" i="8" s="1"/>
  <c r="G1887" i="8"/>
  <c r="M1887" i="8" s="1"/>
  <c r="J1886" i="8"/>
  <c r="G1886" i="8"/>
  <c r="M1886" i="8" s="1"/>
  <c r="J1885" i="8"/>
  <c r="N1885" i="8" s="1"/>
  <c r="G1885" i="8"/>
  <c r="M1885" i="8" s="1"/>
  <c r="L1884" i="8"/>
  <c r="J1884" i="8"/>
  <c r="N1884" i="8" s="1"/>
  <c r="G1884" i="8"/>
  <c r="M1884" i="8" s="1"/>
  <c r="L1883" i="8"/>
  <c r="J1883" i="8"/>
  <c r="N1883" i="8" s="1"/>
  <c r="G1883" i="8"/>
  <c r="M1883" i="8" s="1"/>
  <c r="J1882" i="8"/>
  <c r="G1882" i="8"/>
  <c r="M1882" i="8" s="1"/>
  <c r="J1881" i="8"/>
  <c r="N1881" i="8" s="1"/>
  <c r="G1881" i="8"/>
  <c r="M1881" i="8" s="1"/>
  <c r="L1880" i="8"/>
  <c r="J1880" i="8"/>
  <c r="N1880" i="8" s="1"/>
  <c r="G1880" i="8"/>
  <c r="M1880" i="8" s="1"/>
  <c r="L1879" i="8"/>
  <c r="J1879" i="8"/>
  <c r="G1879" i="8"/>
  <c r="M1879" i="8" s="1"/>
  <c r="J1878" i="8"/>
  <c r="G1878" i="8"/>
  <c r="M1878" i="8" s="1"/>
  <c r="J1877" i="8"/>
  <c r="N1877" i="8" s="1"/>
  <c r="G1877" i="8"/>
  <c r="M1877" i="8" s="1"/>
  <c r="L1876" i="8"/>
  <c r="J1876" i="8"/>
  <c r="N1876" i="8" s="1"/>
  <c r="G1876" i="8"/>
  <c r="M1876" i="8" s="1"/>
  <c r="L1875" i="8"/>
  <c r="J1875" i="8"/>
  <c r="N1875" i="8" s="1"/>
  <c r="G1875" i="8"/>
  <c r="M1875" i="8" s="1"/>
  <c r="J1874" i="8"/>
  <c r="G1874" i="8"/>
  <c r="M1874" i="8" s="1"/>
  <c r="J1873" i="8"/>
  <c r="N1873" i="8" s="1"/>
  <c r="G1873" i="8"/>
  <c r="M1873" i="8" s="1"/>
  <c r="L1872" i="8"/>
  <c r="J1872" i="8"/>
  <c r="N1872" i="8" s="1"/>
  <c r="G1872" i="8"/>
  <c r="M1872" i="8" s="1"/>
  <c r="L1871" i="8"/>
  <c r="J1871" i="8"/>
  <c r="N1871" i="8" s="1"/>
  <c r="G1871" i="8"/>
  <c r="M1871" i="8" s="1"/>
  <c r="J1870" i="8"/>
  <c r="G1870" i="8"/>
  <c r="M1870" i="8" s="1"/>
  <c r="J1869" i="8"/>
  <c r="N1869" i="8" s="1"/>
  <c r="G1869" i="8"/>
  <c r="M1869" i="8" s="1"/>
  <c r="L1868" i="8"/>
  <c r="J1868" i="8"/>
  <c r="N1868" i="8" s="1"/>
  <c r="G1868" i="8"/>
  <c r="M1868" i="8" s="1"/>
  <c r="L1867" i="8"/>
  <c r="J1867" i="8"/>
  <c r="N1867" i="8" s="1"/>
  <c r="G1867" i="8"/>
  <c r="M1867" i="8" s="1"/>
  <c r="J1866" i="8"/>
  <c r="G1866" i="8"/>
  <c r="M1866" i="8" s="1"/>
  <c r="J1865" i="8"/>
  <c r="N1865" i="8" s="1"/>
  <c r="G1865" i="8"/>
  <c r="M1865" i="8" s="1"/>
  <c r="L1864" i="8"/>
  <c r="J1864" i="8"/>
  <c r="N1864" i="8" s="1"/>
  <c r="G1864" i="8"/>
  <c r="M1864" i="8" s="1"/>
  <c r="L1863" i="8"/>
  <c r="J1863" i="8"/>
  <c r="N1863" i="8" s="1"/>
  <c r="G1863" i="8"/>
  <c r="M1863" i="8" s="1"/>
  <c r="J1862" i="8"/>
  <c r="G1862" i="8"/>
  <c r="M1862" i="8" s="1"/>
  <c r="J1861" i="8"/>
  <c r="N1861" i="8" s="1"/>
  <c r="G1861" i="8"/>
  <c r="M1861" i="8" s="1"/>
  <c r="L1860" i="8"/>
  <c r="J1860" i="8"/>
  <c r="N1860" i="8" s="1"/>
  <c r="G1860" i="8"/>
  <c r="M1860" i="8" s="1"/>
  <c r="L1859" i="8"/>
  <c r="J1859" i="8"/>
  <c r="N1859" i="8" s="1"/>
  <c r="G1859" i="8"/>
  <c r="M1859" i="8" s="1"/>
  <c r="J1858" i="8"/>
  <c r="G1858" i="8"/>
  <c r="M1858" i="8" s="1"/>
  <c r="J1857" i="8"/>
  <c r="N1857" i="8" s="1"/>
  <c r="G1857" i="8"/>
  <c r="M1857" i="8" s="1"/>
  <c r="L1856" i="8"/>
  <c r="J1856" i="8"/>
  <c r="N1856" i="8" s="1"/>
  <c r="G1856" i="8"/>
  <c r="M1856" i="8" s="1"/>
  <c r="L1855" i="8"/>
  <c r="J1855" i="8"/>
  <c r="N1855" i="8" s="1"/>
  <c r="G1855" i="8"/>
  <c r="M1855" i="8" s="1"/>
  <c r="J1854" i="8"/>
  <c r="G1854" i="8"/>
  <c r="M1854" i="8" s="1"/>
  <c r="J1853" i="8"/>
  <c r="N1853" i="8" s="1"/>
  <c r="G1853" i="8"/>
  <c r="M1853" i="8" s="1"/>
  <c r="L1852" i="8"/>
  <c r="J1852" i="8"/>
  <c r="N1852" i="8" s="1"/>
  <c r="G1852" i="8"/>
  <c r="M1852" i="8" s="1"/>
  <c r="L1851" i="8"/>
  <c r="J1851" i="8"/>
  <c r="N1851" i="8" s="1"/>
  <c r="G1851" i="8"/>
  <c r="M1851" i="8" s="1"/>
  <c r="J1850" i="8"/>
  <c r="G1850" i="8"/>
  <c r="M1850" i="8" s="1"/>
  <c r="J1849" i="8"/>
  <c r="N1849" i="8" s="1"/>
  <c r="G1849" i="8"/>
  <c r="M1849" i="8" s="1"/>
  <c r="L1848" i="8"/>
  <c r="J1848" i="8"/>
  <c r="N1848" i="8" s="1"/>
  <c r="G1848" i="8"/>
  <c r="M1848" i="8" s="1"/>
  <c r="L1847" i="8"/>
  <c r="J1847" i="8"/>
  <c r="N1847" i="8" s="1"/>
  <c r="G1847" i="8"/>
  <c r="M1847" i="8" s="1"/>
  <c r="J1846" i="8"/>
  <c r="G1846" i="8"/>
  <c r="M1846" i="8" s="1"/>
  <c r="J1845" i="8"/>
  <c r="N1845" i="8" s="1"/>
  <c r="G1845" i="8"/>
  <c r="M1845" i="8" s="1"/>
  <c r="L1844" i="8"/>
  <c r="J1844" i="8"/>
  <c r="N1844" i="8" s="1"/>
  <c r="G1844" i="8"/>
  <c r="M1844" i="8" s="1"/>
  <c r="L1843" i="8"/>
  <c r="J1843" i="8"/>
  <c r="N1843" i="8" s="1"/>
  <c r="G1843" i="8"/>
  <c r="M1843" i="8" s="1"/>
  <c r="J1842" i="8"/>
  <c r="G1842" i="8"/>
  <c r="M1842" i="8" s="1"/>
  <c r="J1841" i="8"/>
  <c r="N1841" i="8" s="1"/>
  <c r="G1841" i="8"/>
  <c r="M1841" i="8" s="1"/>
  <c r="L1840" i="8"/>
  <c r="J1840" i="8"/>
  <c r="N1840" i="8" s="1"/>
  <c r="G1840" i="8"/>
  <c r="M1840" i="8" s="1"/>
  <c r="L1839" i="8"/>
  <c r="J1839" i="8"/>
  <c r="N1839" i="8" s="1"/>
  <c r="G1839" i="8"/>
  <c r="M1839" i="8" s="1"/>
  <c r="J1838" i="8"/>
  <c r="G1838" i="8"/>
  <c r="M1838" i="8" s="1"/>
  <c r="J1837" i="8"/>
  <c r="N1837" i="8" s="1"/>
  <c r="G1837" i="8"/>
  <c r="M1837" i="8" s="1"/>
  <c r="L1836" i="8"/>
  <c r="J1836" i="8"/>
  <c r="N1836" i="8" s="1"/>
  <c r="G1836" i="8"/>
  <c r="M1836" i="8" s="1"/>
  <c r="L1835" i="8"/>
  <c r="J1835" i="8"/>
  <c r="N1835" i="8" s="1"/>
  <c r="G1835" i="8"/>
  <c r="M1835" i="8" s="1"/>
  <c r="J1834" i="8"/>
  <c r="G1834" i="8"/>
  <c r="M1834" i="8" s="1"/>
  <c r="J1833" i="8"/>
  <c r="N1833" i="8" s="1"/>
  <c r="G1833" i="8"/>
  <c r="M1833" i="8" s="1"/>
  <c r="L1832" i="8"/>
  <c r="J1832" i="8"/>
  <c r="N1832" i="8" s="1"/>
  <c r="G1832" i="8"/>
  <c r="M1832" i="8" s="1"/>
  <c r="L1831" i="8"/>
  <c r="J1831" i="8"/>
  <c r="N1831" i="8" s="1"/>
  <c r="G1831" i="8"/>
  <c r="M1831" i="8" s="1"/>
  <c r="J1830" i="8"/>
  <c r="G1830" i="8"/>
  <c r="M1830" i="8" s="1"/>
  <c r="J1829" i="8"/>
  <c r="N1829" i="8" s="1"/>
  <c r="G1829" i="8"/>
  <c r="M1829" i="8" s="1"/>
  <c r="L1828" i="8"/>
  <c r="J1828" i="8"/>
  <c r="N1828" i="8" s="1"/>
  <c r="G1828" i="8"/>
  <c r="M1828" i="8" s="1"/>
  <c r="L1827" i="8"/>
  <c r="J1827" i="8"/>
  <c r="N1827" i="8" s="1"/>
  <c r="G1827" i="8"/>
  <c r="M1827" i="8" s="1"/>
  <c r="J1826" i="8"/>
  <c r="G1826" i="8"/>
  <c r="M1826" i="8" s="1"/>
  <c r="L1825" i="8"/>
  <c r="J1825" i="8"/>
  <c r="N1825" i="8" s="1"/>
  <c r="G1825" i="8"/>
  <c r="M1825" i="8" s="1"/>
  <c r="L1824" i="8"/>
  <c r="J1824" i="8"/>
  <c r="N1824" i="8" s="1"/>
  <c r="G1824" i="8"/>
  <c r="M1824" i="8" s="1"/>
  <c r="L1823" i="8"/>
  <c r="J1823" i="8"/>
  <c r="N1823" i="8" s="1"/>
  <c r="G1823" i="8"/>
  <c r="M1823" i="8" s="1"/>
  <c r="J1822" i="8"/>
  <c r="G1822" i="8"/>
  <c r="M1822" i="8" s="1"/>
  <c r="L1821" i="8"/>
  <c r="J1821" i="8"/>
  <c r="N1821" i="8" s="1"/>
  <c r="G1821" i="8"/>
  <c r="M1821" i="8" s="1"/>
  <c r="L1820" i="8"/>
  <c r="J1820" i="8"/>
  <c r="N1820" i="8" s="1"/>
  <c r="G1820" i="8"/>
  <c r="M1820" i="8" s="1"/>
  <c r="L1819" i="8"/>
  <c r="J1819" i="8"/>
  <c r="N1819" i="8" s="1"/>
  <c r="G1819" i="8"/>
  <c r="M1819" i="8" s="1"/>
  <c r="J1818" i="8"/>
  <c r="G1818" i="8"/>
  <c r="M1818" i="8" s="1"/>
  <c r="L1817" i="8"/>
  <c r="J1817" i="8"/>
  <c r="N1817" i="8" s="1"/>
  <c r="G1817" i="8"/>
  <c r="M1817" i="8" s="1"/>
  <c r="L1816" i="8"/>
  <c r="J1816" i="8"/>
  <c r="N1816" i="8" s="1"/>
  <c r="G1816" i="8"/>
  <c r="M1816" i="8" s="1"/>
  <c r="L1815" i="8"/>
  <c r="J1815" i="8"/>
  <c r="N1815" i="8" s="1"/>
  <c r="G1815" i="8"/>
  <c r="M1815" i="8" s="1"/>
  <c r="J1814" i="8"/>
  <c r="G1814" i="8"/>
  <c r="M1814" i="8" s="1"/>
  <c r="J1813" i="8"/>
  <c r="N1813" i="8" s="1"/>
  <c r="G1813" i="8"/>
  <c r="M1813" i="8" s="1"/>
  <c r="L1812" i="8"/>
  <c r="J1812" i="8"/>
  <c r="N1812" i="8" s="1"/>
  <c r="G1812" i="8"/>
  <c r="M1812" i="8" s="1"/>
  <c r="L1811" i="8"/>
  <c r="J1811" i="8"/>
  <c r="N1811" i="8" s="1"/>
  <c r="G1811" i="8"/>
  <c r="M1811" i="8" s="1"/>
  <c r="J1810" i="8"/>
  <c r="G1810" i="8"/>
  <c r="M1810" i="8" s="1"/>
  <c r="L1809" i="8"/>
  <c r="J1809" i="8"/>
  <c r="N1809" i="8" s="1"/>
  <c r="G1809" i="8"/>
  <c r="M1809" i="8" s="1"/>
  <c r="L1808" i="8"/>
  <c r="J1808" i="8"/>
  <c r="N1808" i="8" s="1"/>
  <c r="G1808" i="8"/>
  <c r="M1808" i="8" s="1"/>
  <c r="L1807" i="8"/>
  <c r="J1807" i="8"/>
  <c r="N1807" i="8" s="1"/>
  <c r="G1807" i="8"/>
  <c r="M1807" i="8" s="1"/>
  <c r="J1806" i="8"/>
  <c r="G1806" i="8"/>
  <c r="M1806" i="8" s="1"/>
  <c r="J1805" i="8"/>
  <c r="N1805" i="8" s="1"/>
  <c r="G1805" i="8"/>
  <c r="M1805" i="8" s="1"/>
  <c r="L1804" i="8"/>
  <c r="J1804" i="8"/>
  <c r="N1804" i="8" s="1"/>
  <c r="G1804" i="8"/>
  <c r="M1804" i="8" s="1"/>
  <c r="L1803" i="8"/>
  <c r="J1803" i="8"/>
  <c r="N1803" i="8" s="1"/>
  <c r="G1803" i="8"/>
  <c r="M1803" i="8" s="1"/>
  <c r="J1802" i="8"/>
  <c r="G1802" i="8"/>
  <c r="M1802" i="8" s="1"/>
  <c r="J1801" i="8"/>
  <c r="N1801" i="8" s="1"/>
  <c r="G1801" i="8"/>
  <c r="M1801" i="8" s="1"/>
  <c r="L1800" i="8"/>
  <c r="J1800" i="8"/>
  <c r="N1800" i="8" s="1"/>
  <c r="G1800" i="8"/>
  <c r="M1800" i="8" s="1"/>
  <c r="L1799" i="8"/>
  <c r="J1799" i="8"/>
  <c r="N1799" i="8" s="1"/>
  <c r="G1799" i="8"/>
  <c r="M1799" i="8" s="1"/>
  <c r="J1798" i="8"/>
  <c r="G1798" i="8"/>
  <c r="M1798" i="8" s="1"/>
  <c r="J1797" i="8"/>
  <c r="N1797" i="8" s="1"/>
  <c r="G1797" i="8"/>
  <c r="M1797" i="8" s="1"/>
  <c r="L1796" i="8"/>
  <c r="J1796" i="8"/>
  <c r="N1796" i="8" s="1"/>
  <c r="G1796" i="8"/>
  <c r="M1796" i="8" s="1"/>
  <c r="L1795" i="8"/>
  <c r="J1795" i="8"/>
  <c r="N1795" i="8" s="1"/>
  <c r="G1795" i="8"/>
  <c r="M1795" i="8" s="1"/>
  <c r="J1794" i="8"/>
  <c r="G1794" i="8"/>
  <c r="M1794" i="8" s="1"/>
  <c r="J1793" i="8"/>
  <c r="N1793" i="8" s="1"/>
  <c r="G1793" i="8"/>
  <c r="M1793" i="8" s="1"/>
  <c r="L1792" i="8"/>
  <c r="J1792" i="8"/>
  <c r="N1792" i="8" s="1"/>
  <c r="G1792" i="8"/>
  <c r="M1792" i="8" s="1"/>
  <c r="L1791" i="8"/>
  <c r="J1791" i="8"/>
  <c r="N1791" i="8" s="1"/>
  <c r="G1791" i="8"/>
  <c r="M1791" i="8" s="1"/>
  <c r="J1790" i="8"/>
  <c r="G1790" i="8"/>
  <c r="M1790" i="8" s="1"/>
  <c r="J1789" i="8"/>
  <c r="N1789" i="8" s="1"/>
  <c r="G1789" i="8"/>
  <c r="M1789" i="8" s="1"/>
  <c r="L1788" i="8"/>
  <c r="J1788" i="8"/>
  <c r="N1788" i="8" s="1"/>
  <c r="G1788" i="8"/>
  <c r="M1788" i="8" s="1"/>
  <c r="L1787" i="8"/>
  <c r="J1787" i="8"/>
  <c r="N1787" i="8" s="1"/>
  <c r="G1787" i="8"/>
  <c r="M1787" i="8" s="1"/>
  <c r="J1786" i="8"/>
  <c r="G1786" i="8"/>
  <c r="M1786" i="8" s="1"/>
  <c r="J1785" i="8"/>
  <c r="N1785" i="8" s="1"/>
  <c r="G1785" i="8"/>
  <c r="M1785" i="8" s="1"/>
  <c r="L1784" i="8"/>
  <c r="J1784" i="8"/>
  <c r="N1784" i="8" s="1"/>
  <c r="G1784" i="8"/>
  <c r="M1784" i="8" s="1"/>
  <c r="L1783" i="8"/>
  <c r="J1783" i="8"/>
  <c r="N1783" i="8" s="1"/>
  <c r="G1783" i="8"/>
  <c r="M1783" i="8" s="1"/>
  <c r="J1782" i="8"/>
  <c r="G1782" i="8"/>
  <c r="M1782" i="8" s="1"/>
  <c r="J1781" i="8"/>
  <c r="N1781" i="8" s="1"/>
  <c r="G1781" i="8"/>
  <c r="M1781" i="8" s="1"/>
  <c r="L1780" i="8"/>
  <c r="J1780" i="8"/>
  <c r="N1780" i="8" s="1"/>
  <c r="G1780" i="8"/>
  <c r="M1780" i="8" s="1"/>
  <c r="L1779" i="8"/>
  <c r="J1779" i="8"/>
  <c r="N1779" i="8" s="1"/>
  <c r="G1779" i="8"/>
  <c r="M1779" i="8" s="1"/>
  <c r="J1778" i="8"/>
  <c r="G1778" i="8"/>
  <c r="M1778" i="8" s="1"/>
  <c r="J1777" i="8"/>
  <c r="N1777" i="8" s="1"/>
  <c r="G1777" i="8"/>
  <c r="M1777" i="8" s="1"/>
  <c r="L1776" i="8"/>
  <c r="J1776" i="8"/>
  <c r="N1776" i="8" s="1"/>
  <c r="G1776" i="8"/>
  <c r="M1776" i="8" s="1"/>
  <c r="L1775" i="8"/>
  <c r="J1775" i="8"/>
  <c r="N1775" i="8" s="1"/>
  <c r="G1775" i="8"/>
  <c r="M1775" i="8" s="1"/>
  <c r="J1774" i="8"/>
  <c r="G1774" i="8"/>
  <c r="M1774" i="8" s="1"/>
  <c r="J1773" i="8"/>
  <c r="N1773" i="8" s="1"/>
  <c r="G1773" i="8"/>
  <c r="M1773" i="8" s="1"/>
  <c r="L1772" i="8"/>
  <c r="J1772" i="8"/>
  <c r="N1772" i="8" s="1"/>
  <c r="G1772" i="8"/>
  <c r="M1772" i="8" s="1"/>
  <c r="L1771" i="8"/>
  <c r="J1771" i="8"/>
  <c r="N1771" i="8" s="1"/>
  <c r="G1771" i="8"/>
  <c r="M1771" i="8" s="1"/>
  <c r="J1770" i="8"/>
  <c r="G1770" i="8"/>
  <c r="M1770" i="8" s="1"/>
  <c r="J1769" i="8"/>
  <c r="N1769" i="8" s="1"/>
  <c r="G1769" i="8"/>
  <c r="M1769" i="8" s="1"/>
  <c r="L1768" i="8"/>
  <c r="J1768" i="8"/>
  <c r="N1768" i="8" s="1"/>
  <c r="G1768" i="8"/>
  <c r="M1768" i="8" s="1"/>
  <c r="L1767" i="8"/>
  <c r="J1767" i="8"/>
  <c r="N1767" i="8" s="1"/>
  <c r="G1767" i="8"/>
  <c r="M1767" i="8" s="1"/>
  <c r="J1766" i="8"/>
  <c r="G1766" i="8"/>
  <c r="M1766" i="8" s="1"/>
  <c r="J1765" i="8"/>
  <c r="N1765" i="8" s="1"/>
  <c r="G1765" i="8"/>
  <c r="M1765" i="8" s="1"/>
  <c r="L1764" i="8"/>
  <c r="J1764" i="8"/>
  <c r="N1764" i="8" s="1"/>
  <c r="G1764" i="8"/>
  <c r="M1764" i="8" s="1"/>
  <c r="L1763" i="8"/>
  <c r="J1763" i="8"/>
  <c r="N1763" i="8" s="1"/>
  <c r="G1763" i="8"/>
  <c r="M1763" i="8" s="1"/>
  <c r="J1762" i="8"/>
  <c r="G1762" i="8"/>
  <c r="M1762" i="8" s="1"/>
  <c r="J1761" i="8"/>
  <c r="N1761" i="8" s="1"/>
  <c r="G1761" i="8"/>
  <c r="M1761" i="8" s="1"/>
  <c r="L1760" i="8"/>
  <c r="J1760" i="8"/>
  <c r="N1760" i="8" s="1"/>
  <c r="G1760" i="8"/>
  <c r="M1760" i="8" s="1"/>
  <c r="L1759" i="8"/>
  <c r="J1759" i="8"/>
  <c r="N1759" i="8" s="1"/>
  <c r="G1759" i="8"/>
  <c r="M1759" i="8" s="1"/>
  <c r="J1758" i="8"/>
  <c r="G1758" i="8"/>
  <c r="M1758" i="8" s="1"/>
  <c r="J1757" i="8"/>
  <c r="N1757" i="8" s="1"/>
  <c r="G1757" i="8"/>
  <c r="M1757" i="8" s="1"/>
  <c r="L1756" i="8"/>
  <c r="J1756" i="8"/>
  <c r="N1756" i="8" s="1"/>
  <c r="G1756" i="8"/>
  <c r="M1756" i="8" s="1"/>
  <c r="L1755" i="8"/>
  <c r="J1755" i="8"/>
  <c r="N1755" i="8" s="1"/>
  <c r="G1755" i="8"/>
  <c r="M1755" i="8" s="1"/>
  <c r="J1754" i="8"/>
  <c r="G1754" i="8"/>
  <c r="M1754" i="8" s="1"/>
  <c r="J1753" i="8"/>
  <c r="N1753" i="8" s="1"/>
  <c r="G1753" i="8"/>
  <c r="M1753" i="8" s="1"/>
  <c r="L1752" i="8"/>
  <c r="J1752" i="8"/>
  <c r="N1752" i="8" s="1"/>
  <c r="G1752" i="8"/>
  <c r="M1752" i="8" s="1"/>
  <c r="L1751" i="8"/>
  <c r="J1751" i="8"/>
  <c r="N1751" i="8" s="1"/>
  <c r="G1751" i="8"/>
  <c r="M1751" i="8" s="1"/>
  <c r="J1750" i="8"/>
  <c r="G1750" i="8"/>
  <c r="M1750" i="8" s="1"/>
  <c r="J1749" i="8"/>
  <c r="N1749" i="8" s="1"/>
  <c r="G1749" i="8"/>
  <c r="M1749" i="8" s="1"/>
  <c r="L1748" i="8"/>
  <c r="J1748" i="8"/>
  <c r="N1748" i="8" s="1"/>
  <c r="G1748" i="8"/>
  <c r="M1748" i="8" s="1"/>
  <c r="L1747" i="8"/>
  <c r="J1747" i="8"/>
  <c r="N1747" i="8" s="1"/>
  <c r="G1747" i="8"/>
  <c r="M1747" i="8" s="1"/>
  <c r="J1746" i="8"/>
  <c r="G1746" i="8"/>
  <c r="M1746" i="8" s="1"/>
  <c r="J1745" i="8"/>
  <c r="N1745" i="8" s="1"/>
  <c r="G1745" i="8"/>
  <c r="M1745" i="8" s="1"/>
  <c r="L1744" i="8"/>
  <c r="J1744" i="8"/>
  <c r="N1744" i="8" s="1"/>
  <c r="G1744" i="8"/>
  <c r="M1744" i="8" s="1"/>
  <c r="L1743" i="8"/>
  <c r="J1743" i="8"/>
  <c r="N1743" i="8" s="1"/>
  <c r="G1743" i="8"/>
  <c r="M1743" i="8" s="1"/>
  <c r="J1742" i="8"/>
  <c r="G1742" i="8"/>
  <c r="M1742" i="8" s="1"/>
  <c r="J1741" i="8"/>
  <c r="N1741" i="8" s="1"/>
  <c r="G1741" i="8"/>
  <c r="M1741" i="8" s="1"/>
  <c r="L1740" i="8"/>
  <c r="J1740" i="8"/>
  <c r="N1740" i="8" s="1"/>
  <c r="G1740" i="8"/>
  <c r="M1740" i="8" s="1"/>
  <c r="L1739" i="8"/>
  <c r="J1739" i="8"/>
  <c r="N1739" i="8" s="1"/>
  <c r="G1739" i="8"/>
  <c r="M1739" i="8" s="1"/>
  <c r="J1738" i="8"/>
  <c r="G1738" i="8"/>
  <c r="M1738" i="8" s="1"/>
  <c r="J1737" i="8"/>
  <c r="N1737" i="8" s="1"/>
  <c r="G1737" i="8"/>
  <c r="M1737" i="8" s="1"/>
  <c r="L1736" i="8"/>
  <c r="J1736" i="8"/>
  <c r="N1736" i="8" s="1"/>
  <c r="G1736" i="8"/>
  <c r="M1736" i="8" s="1"/>
  <c r="L1735" i="8"/>
  <c r="J1735" i="8"/>
  <c r="N1735" i="8" s="1"/>
  <c r="G1735" i="8"/>
  <c r="M1735" i="8" s="1"/>
  <c r="J1734" i="8"/>
  <c r="G1734" i="8"/>
  <c r="M1734" i="8" s="1"/>
  <c r="J1733" i="8"/>
  <c r="N1733" i="8" s="1"/>
  <c r="G1733" i="8"/>
  <c r="M1733" i="8" s="1"/>
  <c r="L1732" i="8"/>
  <c r="J1732" i="8"/>
  <c r="N1732" i="8" s="1"/>
  <c r="G1732" i="8"/>
  <c r="M1732" i="8" s="1"/>
  <c r="L1731" i="8"/>
  <c r="J1731" i="8"/>
  <c r="N1731" i="8" s="1"/>
  <c r="G1731" i="8"/>
  <c r="M1731" i="8" s="1"/>
  <c r="J1730" i="8"/>
  <c r="G1730" i="8"/>
  <c r="M1730" i="8" s="1"/>
  <c r="J1729" i="8"/>
  <c r="N1729" i="8" s="1"/>
  <c r="G1729" i="8"/>
  <c r="M1729" i="8" s="1"/>
  <c r="L1728" i="8"/>
  <c r="J1728" i="8"/>
  <c r="N1728" i="8" s="1"/>
  <c r="G1728" i="8"/>
  <c r="M1728" i="8" s="1"/>
  <c r="L1727" i="8"/>
  <c r="J1727" i="8"/>
  <c r="N1727" i="8" s="1"/>
  <c r="G1727" i="8"/>
  <c r="M1727" i="8" s="1"/>
  <c r="J1726" i="8"/>
  <c r="G1726" i="8"/>
  <c r="M1726" i="8" s="1"/>
  <c r="J1725" i="8"/>
  <c r="N1725" i="8" s="1"/>
  <c r="G1725" i="8"/>
  <c r="M1725" i="8" s="1"/>
  <c r="L1724" i="8"/>
  <c r="J1724" i="8"/>
  <c r="N1724" i="8" s="1"/>
  <c r="G1724" i="8"/>
  <c r="M1724" i="8" s="1"/>
  <c r="L1723" i="8"/>
  <c r="J1723" i="8"/>
  <c r="N1723" i="8" s="1"/>
  <c r="G1723" i="8"/>
  <c r="M1723" i="8" s="1"/>
  <c r="J1722" i="8"/>
  <c r="G1722" i="8"/>
  <c r="M1722" i="8" s="1"/>
  <c r="J1721" i="8"/>
  <c r="N1721" i="8" s="1"/>
  <c r="G1721" i="8"/>
  <c r="M1721" i="8" s="1"/>
  <c r="L1720" i="8"/>
  <c r="J1720" i="8"/>
  <c r="N1720" i="8" s="1"/>
  <c r="G1720" i="8"/>
  <c r="M1720" i="8" s="1"/>
  <c r="L1719" i="8"/>
  <c r="J1719" i="8"/>
  <c r="N1719" i="8" s="1"/>
  <c r="G1719" i="8"/>
  <c r="M1719" i="8" s="1"/>
  <c r="J1718" i="8"/>
  <c r="G1718" i="8"/>
  <c r="M1718" i="8" s="1"/>
  <c r="J1717" i="8"/>
  <c r="N1717" i="8" s="1"/>
  <c r="G1717" i="8"/>
  <c r="M1717" i="8" s="1"/>
  <c r="L1716" i="8"/>
  <c r="J1716" i="8"/>
  <c r="N1716" i="8" s="1"/>
  <c r="G1716" i="8"/>
  <c r="M1716" i="8" s="1"/>
  <c r="L1715" i="8"/>
  <c r="J1715" i="8"/>
  <c r="N1715" i="8" s="1"/>
  <c r="G1715" i="8"/>
  <c r="M1715" i="8" s="1"/>
  <c r="J1714" i="8"/>
  <c r="G1714" i="8"/>
  <c r="M1714" i="8" s="1"/>
  <c r="J1713" i="8"/>
  <c r="N1713" i="8" s="1"/>
  <c r="G1713" i="8"/>
  <c r="M1713" i="8" s="1"/>
  <c r="L1712" i="8"/>
  <c r="J1712" i="8"/>
  <c r="N1712" i="8" s="1"/>
  <c r="G1712" i="8"/>
  <c r="M1712" i="8" s="1"/>
  <c r="L1711" i="8"/>
  <c r="J1711" i="8"/>
  <c r="N1711" i="8" s="1"/>
  <c r="G1711" i="8"/>
  <c r="M1711" i="8" s="1"/>
  <c r="J1710" i="8"/>
  <c r="G1710" i="8"/>
  <c r="M1710" i="8" s="1"/>
  <c r="J1709" i="8"/>
  <c r="N1709" i="8" s="1"/>
  <c r="G1709" i="8"/>
  <c r="M1709" i="8" s="1"/>
  <c r="L1708" i="8"/>
  <c r="J1708" i="8"/>
  <c r="N1708" i="8" s="1"/>
  <c r="G1708" i="8"/>
  <c r="M1708" i="8" s="1"/>
  <c r="L1707" i="8"/>
  <c r="J1707" i="8"/>
  <c r="N1707" i="8" s="1"/>
  <c r="G1707" i="8"/>
  <c r="M1707" i="8" s="1"/>
  <c r="J1706" i="8"/>
  <c r="G1706" i="8"/>
  <c r="M1706" i="8" s="1"/>
  <c r="J1705" i="8"/>
  <c r="N1705" i="8" s="1"/>
  <c r="G1705" i="8"/>
  <c r="M1705" i="8" s="1"/>
  <c r="L1704" i="8"/>
  <c r="J1704" i="8"/>
  <c r="N1704" i="8" s="1"/>
  <c r="G1704" i="8"/>
  <c r="M1704" i="8" s="1"/>
  <c r="L1703" i="8"/>
  <c r="J1703" i="8"/>
  <c r="N1703" i="8" s="1"/>
  <c r="G1703" i="8"/>
  <c r="M1703" i="8" s="1"/>
  <c r="J1702" i="8"/>
  <c r="G1702" i="8"/>
  <c r="M1702" i="8" s="1"/>
  <c r="J1701" i="8"/>
  <c r="N1701" i="8" s="1"/>
  <c r="G1701" i="8"/>
  <c r="M1701" i="8" s="1"/>
  <c r="L1700" i="8"/>
  <c r="J1700" i="8"/>
  <c r="N1700" i="8" s="1"/>
  <c r="G1700" i="8"/>
  <c r="M1700" i="8" s="1"/>
  <c r="L1699" i="8"/>
  <c r="J1699" i="8"/>
  <c r="N1699" i="8" s="1"/>
  <c r="G1699" i="8"/>
  <c r="M1699" i="8" s="1"/>
  <c r="J1698" i="8"/>
  <c r="G1698" i="8"/>
  <c r="M1698" i="8" s="1"/>
  <c r="J1697" i="8"/>
  <c r="N1697" i="8" s="1"/>
  <c r="G1697" i="8"/>
  <c r="M1697" i="8" s="1"/>
  <c r="L1696" i="8"/>
  <c r="J1696" i="8"/>
  <c r="N1696" i="8" s="1"/>
  <c r="G1696" i="8"/>
  <c r="M1696" i="8" s="1"/>
  <c r="L1695" i="8"/>
  <c r="J1695" i="8"/>
  <c r="N1695" i="8" s="1"/>
  <c r="G1695" i="8"/>
  <c r="M1695" i="8" s="1"/>
  <c r="J1694" i="8"/>
  <c r="G1694" i="8"/>
  <c r="M1694" i="8" s="1"/>
  <c r="J1693" i="8"/>
  <c r="N1693" i="8" s="1"/>
  <c r="G1693" i="8"/>
  <c r="M1693" i="8" s="1"/>
  <c r="L1692" i="8"/>
  <c r="J1692" i="8"/>
  <c r="N1692" i="8" s="1"/>
  <c r="G1692" i="8"/>
  <c r="M1692" i="8" s="1"/>
  <c r="L1691" i="8"/>
  <c r="J1691" i="8"/>
  <c r="N1691" i="8" s="1"/>
  <c r="G1691" i="8"/>
  <c r="M1691" i="8" s="1"/>
  <c r="J1690" i="8"/>
  <c r="G1690" i="8"/>
  <c r="M1690" i="8" s="1"/>
  <c r="J1689" i="8"/>
  <c r="N1689" i="8" s="1"/>
  <c r="G1689" i="8"/>
  <c r="M1689" i="8" s="1"/>
  <c r="L1688" i="8"/>
  <c r="J1688" i="8"/>
  <c r="N1688" i="8" s="1"/>
  <c r="G1688" i="8"/>
  <c r="M1688" i="8" s="1"/>
  <c r="L1687" i="8"/>
  <c r="J1687" i="8"/>
  <c r="N1687" i="8" s="1"/>
  <c r="G1687" i="8"/>
  <c r="M1687" i="8" s="1"/>
  <c r="J1686" i="8"/>
  <c r="G1686" i="8"/>
  <c r="M1686" i="8" s="1"/>
  <c r="J1685" i="8"/>
  <c r="N1685" i="8" s="1"/>
  <c r="G1685" i="8"/>
  <c r="M1685" i="8" s="1"/>
  <c r="L1684" i="8"/>
  <c r="J1684" i="8"/>
  <c r="N1684" i="8" s="1"/>
  <c r="G1684" i="8"/>
  <c r="M1684" i="8" s="1"/>
  <c r="L1683" i="8"/>
  <c r="J1683" i="8"/>
  <c r="N1683" i="8" s="1"/>
  <c r="G1683" i="8"/>
  <c r="M1683" i="8" s="1"/>
  <c r="J1682" i="8"/>
  <c r="G1682" i="8"/>
  <c r="M1682" i="8" s="1"/>
  <c r="J1681" i="8"/>
  <c r="N1681" i="8" s="1"/>
  <c r="G1681" i="8"/>
  <c r="M1681" i="8" s="1"/>
  <c r="L1680" i="8"/>
  <c r="J1680" i="8"/>
  <c r="N1680" i="8" s="1"/>
  <c r="G1680" i="8"/>
  <c r="M1680" i="8" s="1"/>
  <c r="L1679" i="8"/>
  <c r="J1679" i="8"/>
  <c r="N1679" i="8" s="1"/>
  <c r="G1679" i="8"/>
  <c r="M1679" i="8" s="1"/>
  <c r="J1678" i="8"/>
  <c r="G1678" i="8"/>
  <c r="M1678" i="8" s="1"/>
  <c r="J1677" i="8"/>
  <c r="N1677" i="8" s="1"/>
  <c r="G1677" i="8"/>
  <c r="M1677" i="8" s="1"/>
  <c r="L1676" i="8"/>
  <c r="J1676" i="8"/>
  <c r="N1676" i="8" s="1"/>
  <c r="G1676" i="8"/>
  <c r="M1676" i="8" s="1"/>
  <c r="L1675" i="8"/>
  <c r="J1675" i="8"/>
  <c r="N1675" i="8" s="1"/>
  <c r="G1675" i="8"/>
  <c r="M1675" i="8" s="1"/>
  <c r="J1674" i="8"/>
  <c r="G1674" i="8"/>
  <c r="M1674" i="8" s="1"/>
  <c r="J1673" i="8"/>
  <c r="N1673" i="8" s="1"/>
  <c r="G1673" i="8"/>
  <c r="M1673" i="8" s="1"/>
  <c r="L1672" i="8"/>
  <c r="J1672" i="8"/>
  <c r="N1672" i="8" s="1"/>
  <c r="G1672" i="8"/>
  <c r="M1672" i="8" s="1"/>
  <c r="L1671" i="8"/>
  <c r="J1671" i="8"/>
  <c r="N1671" i="8" s="1"/>
  <c r="G1671" i="8"/>
  <c r="M1671" i="8" s="1"/>
  <c r="J1670" i="8"/>
  <c r="G1670" i="8"/>
  <c r="M1670" i="8" s="1"/>
  <c r="J1669" i="8"/>
  <c r="N1669" i="8" s="1"/>
  <c r="G1669" i="8"/>
  <c r="M1669" i="8" s="1"/>
  <c r="L1668" i="8"/>
  <c r="J1668" i="8"/>
  <c r="N1668" i="8" s="1"/>
  <c r="G1668" i="8"/>
  <c r="M1668" i="8" s="1"/>
  <c r="L1667" i="8"/>
  <c r="J1667" i="8"/>
  <c r="N1667" i="8" s="1"/>
  <c r="G1667" i="8"/>
  <c r="M1667" i="8" s="1"/>
  <c r="J1666" i="8"/>
  <c r="G1666" i="8"/>
  <c r="M1666" i="8" s="1"/>
  <c r="J1665" i="8"/>
  <c r="N1665" i="8" s="1"/>
  <c r="G1665" i="8"/>
  <c r="M1665" i="8" s="1"/>
  <c r="L1664" i="8"/>
  <c r="J1664" i="8"/>
  <c r="N1664" i="8" s="1"/>
  <c r="G1664" i="8"/>
  <c r="M1664" i="8" s="1"/>
  <c r="L1663" i="8"/>
  <c r="J1663" i="8"/>
  <c r="N1663" i="8" s="1"/>
  <c r="G1663" i="8"/>
  <c r="M1663" i="8" s="1"/>
  <c r="J1662" i="8"/>
  <c r="G1662" i="8"/>
  <c r="M1662" i="8" s="1"/>
  <c r="J1661" i="8"/>
  <c r="N1661" i="8" s="1"/>
  <c r="G1661" i="8"/>
  <c r="M1661" i="8" s="1"/>
  <c r="L1660" i="8"/>
  <c r="J1660" i="8"/>
  <c r="N1660" i="8" s="1"/>
  <c r="G1660" i="8"/>
  <c r="M1660" i="8" s="1"/>
  <c r="L1659" i="8"/>
  <c r="J1659" i="8"/>
  <c r="N1659" i="8" s="1"/>
  <c r="G1659" i="8"/>
  <c r="M1659" i="8" s="1"/>
  <c r="J1658" i="8"/>
  <c r="G1658" i="8"/>
  <c r="M1658" i="8" s="1"/>
  <c r="J1657" i="8"/>
  <c r="N1657" i="8" s="1"/>
  <c r="G1657" i="8"/>
  <c r="M1657" i="8" s="1"/>
  <c r="L1656" i="8"/>
  <c r="J1656" i="8"/>
  <c r="N1656" i="8" s="1"/>
  <c r="G1656" i="8"/>
  <c r="M1656" i="8" s="1"/>
  <c r="L1655" i="8"/>
  <c r="J1655" i="8"/>
  <c r="N1655" i="8" s="1"/>
  <c r="G1655" i="8"/>
  <c r="M1655" i="8" s="1"/>
  <c r="J1654" i="8"/>
  <c r="G1654" i="8"/>
  <c r="M1654" i="8" s="1"/>
  <c r="J1653" i="8"/>
  <c r="N1653" i="8" s="1"/>
  <c r="G1653" i="8"/>
  <c r="M1653" i="8" s="1"/>
  <c r="L1652" i="8"/>
  <c r="J1652" i="8"/>
  <c r="N1652" i="8" s="1"/>
  <c r="G1652" i="8"/>
  <c r="M1652" i="8" s="1"/>
  <c r="L1651" i="8"/>
  <c r="J1651" i="8"/>
  <c r="N1651" i="8" s="1"/>
  <c r="G1651" i="8"/>
  <c r="M1651" i="8" s="1"/>
  <c r="J1650" i="8"/>
  <c r="G1650" i="8"/>
  <c r="M1650" i="8" s="1"/>
  <c r="J1649" i="8"/>
  <c r="N1649" i="8" s="1"/>
  <c r="G1649" i="8"/>
  <c r="M1649" i="8" s="1"/>
  <c r="L1648" i="8"/>
  <c r="J1648" i="8"/>
  <c r="N1648" i="8" s="1"/>
  <c r="G1648" i="8"/>
  <c r="M1648" i="8" s="1"/>
  <c r="L1647" i="8"/>
  <c r="J1647" i="8"/>
  <c r="N1647" i="8" s="1"/>
  <c r="G1647" i="8"/>
  <c r="M1647" i="8" s="1"/>
  <c r="J1646" i="8"/>
  <c r="G1646" i="8"/>
  <c r="M1646" i="8" s="1"/>
  <c r="J1645" i="8"/>
  <c r="N1645" i="8" s="1"/>
  <c r="G1645" i="8"/>
  <c r="M1645" i="8" s="1"/>
  <c r="L1644" i="8"/>
  <c r="J1644" i="8"/>
  <c r="N1644" i="8" s="1"/>
  <c r="G1644" i="8"/>
  <c r="M1644" i="8" s="1"/>
  <c r="L1643" i="8"/>
  <c r="J1643" i="8"/>
  <c r="N1643" i="8" s="1"/>
  <c r="G1643" i="8"/>
  <c r="M1643" i="8" s="1"/>
  <c r="J1642" i="8"/>
  <c r="G1642" i="8"/>
  <c r="M1642" i="8" s="1"/>
  <c r="J1641" i="8"/>
  <c r="N1641" i="8" s="1"/>
  <c r="G1641" i="8"/>
  <c r="M1641" i="8" s="1"/>
  <c r="L1640" i="8"/>
  <c r="J1640" i="8"/>
  <c r="N1640" i="8" s="1"/>
  <c r="G1640" i="8"/>
  <c r="M1640" i="8" s="1"/>
  <c r="L1639" i="8"/>
  <c r="J1639" i="8"/>
  <c r="N1639" i="8" s="1"/>
  <c r="G1639" i="8"/>
  <c r="M1639" i="8" s="1"/>
  <c r="J1638" i="8"/>
  <c r="G1638" i="8"/>
  <c r="M1638" i="8" s="1"/>
  <c r="J1637" i="8"/>
  <c r="N1637" i="8" s="1"/>
  <c r="G1637" i="8"/>
  <c r="M1637" i="8" s="1"/>
  <c r="L1636" i="8"/>
  <c r="J1636" i="8"/>
  <c r="N1636" i="8" s="1"/>
  <c r="G1636" i="8"/>
  <c r="M1636" i="8" s="1"/>
  <c r="L1635" i="8"/>
  <c r="J1635" i="8"/>
  <c r="N1635" i="8" s="1"/>
  <c r="G1635" i="8"/>
  <c r="M1635" i="8" s="1"/>
  <c r="J1634" i="8"/>
  <c r="G1634" i="8"/>
  <c r="M1634" i="8" s="1"/>
  <c r="J1633" i="8"/>
  <c r="N1633" i="8" s="1"/>
  <c r="G1633" i="8"/>
  <c r="M1633" i="8" s="1"/>
  <c r="L1632" i="8"/>
  <c r="J1632" i="8"/>
  <c r="N1632" i="8" s="1"/>
  <c r="G1632" i="8"/>
  <c r="M1632" i="8" s="1"/>
  <c r="L1631" i="8"/>
  <c r="J1631" i="8"/>
  <c r="N1631" i="8" s="1"/>
  <c r="G1631" i="8"/>
  <c r="M1631" i="8" s="1"/>
  <c r="J1630" i="8"/>
  <c r="G1630" i="8"/>
  <c r="M1630" i="8" s="1"/>
  <c r="J1629" i="8"/>
  <c r="N1629" i="8" s="1"/>
  <c r="G1629" i="8"/>
  <c r="M1629" i="8" s="1"/>
  <c r="L1628" i="8"/>
  <c r="J1628" i="8"/>
  <c r="N1628" i="8" s="1"/>
  <c r="G1628" i="8"/>
  <c r="M1628" i="8" s="1"/>
  <c r="L1627" i="8"/>
  <c r="J1627" i="8"/>
  <c r="N1627" i="8" s="1"/>
  <c r="G1627" i="8"/>
  <c r="M1627" i="8" s="1"/>
  <c r="J1626" i="8"/>
  <c r="G1626" i="8"/>
  <c r="M1626" i="8" s="1"/>
  <c r="J1625" i="8"/>
  <c r="N1625" i="8" s="1"/>
  <c r="G1625" i="8"/>
  <c r="M1625" i="8" s="1"/>
  <c r="L1624" i="8"/>
  <c r="J1624" i="8"/>
  <c r="N1624" i="8" s="1"/>
  <c r="G1624" i="8"/>
  <c r="M1624" i="8" s="1"/>
  <c r="L1623" i="8"/>
  <c r="J1623" i="8"/>
  <c r="N1623" i="8" s="1"/>
  <c r="G1623" i="8"/>
  <c r="M1623" i="8" s="1"/>
  <c r="J1622" i="8"/>
  <c r="G1622" i="8"/>
  <c r="M1622" i="8" s="1"/>
  <c r="J1621" i="8"/>
  <c r="N1621" i="8" s="1"/>
  <c r="G1621" i="8"/>
  <c r="M1621" i="8" s="1"/>
  <c r="L1620" i="8"/>
  <c r="J1620" i="8"/>
  <c r="N1620" i="8" s="1"/>
  <c r="G1620" i="8"/>
  <c r="M1620" i="8" s="1"/>
  <c r="L1619" i="8"/>
  <c r="J1619" i="8"/>
  <c r="N1619" i="8" s="1"/>
  <c r="G1619" i="8"/>
  <c r="M1619" i="8" s="1"/>
  <c r="J1618" i="8"/>
  <c r="G1618" i="8"/>
  <c r="M1618" i="8" s="1"/>
  <c r="J1617" i="8"/>
  <c r="N1617" i="8" s="1"/>
  <c r="G1617" i="8"/>
  <c r="M1617" i="8" s="1"/>
  <c r="L1616" i="8"/>
  <c r="J1616" i="8"/>
  <c r="N1616" i="8" s="1"/>
  <c r="G1616" i="8"/>
  <c r="M1616" i="8" s="1"/>
  <c r="L1615" i="8"/>
  <c r="J1615" i="8"/>
  <c r="N1615" i="8" s="1"/>
  <c r="G1615" i="8"/>
  <c r="M1615" i="8" s="1"/>
  <c r="J1614" i="8"/>
  <c r="G1614" i="8"/>
  <c r="M1614" i="8" s="1"/>
  <c r="J1613" i="8"/>
  <c r="N1613" i="8" s="1"/>
  <c r="G1613" i="8"/>
  <c r="M1613" i="8" s="1"/>
  <c r="L1612" i="8"/>
  <c r="J1612" i="8"/>
  <c r="N1612" i="8" s="1"/>
  <c r="G1612" i="8"/>
  <c r="M1612" i="8" s="1"/>
  <c r="L1611" i="8"/>
  <c r="J1611" i="8"/>
  <c r="N1611" i="8" s="1"/>
  <c r="G1611" i="8"/>
  <c r="M1611" i="8" s="1"/>
  <c r="J1610" i="8"/>
  <c r="G1610" i="8"/>
  <c r="M1610" i="8" s="1"/>
  <c r="J1609" i="8"/>
  <c r="N1609" i="8" s="1"/>
  <c r="G1609" i="8"/>
  <c r="M1609" i="8" s="1"/>
  <c r="L1608" i="8"/>
  <c r="J1608" i="8"/>
  <c r="N1608" i="8" s="1"/>
  <c r="G1608" i="8"/>
  <c r="M1608" i="8" s="1"/>
  <c r="L1607" i="8"/>
  <c r="J1607" i="8"/>
  <c r="N1607" i="8" s="1"/>
  <c r="G1607" i="8"/>
  <c r="M1607" i="8" s="1"/>
  <c r="J1606" i="8"/>
  <c r="G1606" i="8"/>
  <c r="M1606" i="8" s="1"/>
  <c r="J1605" i="8"/>
  <c r="N1605" i="8" s="1"/>
  <c r="G1605" i="8"/>
  <c r="M1605" i="8" s="1"/>
  <c r="L1604" i="8"/>
  <c r="J1604" i="8"/>
  <c r="N1604" i="8" s="1"/>
  <c r="G1604" i="8"/>
  <c r="M1604" i="8" s="1"/>
  <c r="L1603" i="8"/>
  <c r="J1603" i="8"/>
  <c r="N1603" i="8" s="1"/>
  <c r="G1603" i="8"/>
  <c r="M1603" i="8" s="1"/>
  <c r="J1602" i="8"/>
  <c r="G1602" i="8"/>
  <c r="M1602" i="8" s="1"/>
  <c r="J1601" i="8"/>
  <c r="N1601" i="8" s="1"/>
  <c r="G1601" i="8"/>
  <c r="M1601" i="8" s="1"/>
  <c r="L1600" i="8"/>
  <c r="J1600" i="8"/>
  <c r="N1600" i="8" s="1"/>
  <c r="G1600" i="8"/>
  <c r="M1600" i="8" s="1"/>
  <c r="L1599" i="8"/>
  <c r="J1599" i="8"/>
  <c r="N1599" i="8" s="1"/>
  <c r="G1599" i="8"/>
  <c r="M1599" i="8" s="1"/>
  <c r="J1598" i="8"/>
  <c r="G1598" i="8"/>
  <c r="M1598" i="8" s="1"/>
  <c r="J1597" i="8"/>
  <c r="N1597" i="8" s="1"/>
  <c r="G1597" i="8"/>
  <c r="M1597" i="8" s="1"/>
  <c r="L1596" i="8"/>
  <c r="J1596" i="8"/>
  <c r="N1596" i="8" s="1"/>
  <c r="G1596" i="8"/>
  <c r="M1596" i="8" s="1"/>
  <c r="L1595" i="8"/>
  <c r="J1595" i="8"/>
  <c r="N1595" i="8" s="1"/>
  <c r="G1595" i="8"/>
  <c r="M1595" i="8" s="1"/>
  <c r="J1594" i="8"/>
  <c r="G1594" i="8"/>
  <c r="M1594" i="8" s="1"/>
  <c r="J1593" i="8"/>
  <c r="N1593" i="8" s="1"/>
  <c r="G1593" i="8"/>
  <c r="M1593" i="8" s="1"/>
  <c r="L1592" i="8"/>
  <c r="J1592" i="8"/>
  <c r="N1592" i="8" s="1"/>
  <c r="G1592" i="8"/>
  <c r="M1592" i="8" s="1"/>
  <c r="L1591" i="8"/>
  <c r="J1591" i="8"/>
  <c r="N1591" i="8" s="1"/>
  <c r="G1591" i="8"/>
  <c r="M1591" i="8" s="1"/>
  <c r="J1590" i="8"/>
  <c r="G1590" i="8"/>
  <c r="M1590" i="8" s="1"/>
  <c r="J1589" i="8"/>
  <c r="N1589" i="8" s="1"/>
  <c r="G1589" i="8"/>
  <c r="M1589" i="8" s="1"/>
  <c r="L1588" i="8"/>
  <c r="J1588" i="8"/>
  <c r="N1588" i="8" s="1"/>
  <c r="G1588" i="8"/>
  <c r="M1588" i="8" s="1"/>
  <c r="L1587" i="8"/>
  <c r="J1587" i="8"/>
  <c r="N1587" i="8" s="1"/>
  <c r="G1587" i="8"/>
  <c r="M1587" i="8" s="1"/>
  <c r="J1586" i="8"/>
  <c r="G1586" i="8"/>
  <c r="M1586" i="8" s="1"/>
  <c r="J1585" i="8"/>
  <c r="N1585" i="8" s="1"/>
  <c r="G1585" i="8"/>
  <c r="M1585" i="8" s="1"/>
  <c r="L1584" i="8"/>
  <c r="J1584" i="8"/>
  <c r="N1584" i="8" s="1"/>
  <c r="G1584" i="8"/>
  <c r="M1584" i="8" s="1"/>
  <c r="L1583" i="8"/>
  <c r="J1583" i="8"/>
  <c r="N1583" i="8" s="1"/>
  <c r="G1583" i="8"/>
  <c r="M1583" i="8" s="1"/>
  <c r="J1582" i="8"/>
  <c r="G1582" i="8"/>
  <c r="M1582" i="8" s="1"/>
  <c r="J1581" i="8"/>
  <c r="N1581" i="8" s="1"/>
  <c r="G1581" i="8"/>
  <c r="M1581" i="8" s="1"/>
  <c r="L1580" i="8"/>
  <c r="J1580" i="8"/>
  <c r="N1580" i="8" s="1"/>
  <c r="G1580" i="8"/>
  <c r="M1580" i="8" s="1"/>
  <c r="L1579" i="8"/>
  <c r="J1579" i="8"/>
  <c r="N1579" i="8" s="1"/>
  <c r="G1579" i="8"/>
  <c r="M1579" i="8" s="1"/>
  <c r="J1578" i="8"/>
  <c r="G1578" i="8"/>
  <c r="M1578" i="8" s="1"/>
  <c r="J1577" i="8"/>
  <c r="N1577" i="8" s="1"/>
  <c r="G1577" i="8"/>
  <c r="M1577" i="8" s="1"/>
  <c r="L1576" i="8"/>
  <c r="J1576" i="8"/>
  <c r="N1576" i="8" s="1"/>
  <c r="G1576" i="8"/>
  <c r="M1576" i="8" s="1"/>
  <c r="L1575" i="8"/>
  <c r="J1575" i="8"/>
  <c r="N1575" i="8" s="1"/>
  <c r="G1575" i="8"/>
  <c r="M1575" i="8" s="1"/>
  <c r="J1574" i="8"/>
  <c r="G1574" i="8"/>
  <c r="M1574" i="8" s="1"/>
  <c r="J1573" i="8"/>
  <c r="N1573" i="8" s="1"/>
  <c r="G1573" i="8"/>
  <c r="M1573" i="8" s="1"/>
  <c r="L1572" i="8"/>
  <c r="J1572" i="8"/>
  <c r="N1572" i="8" s="1"/>
  <c r="G1572" i="8"/>
  <c r="M1572" i="8" s="1"/>
  <c r="L1571" i="8"/>
  <c r="J1571" i="8"/>
  <c r="N1571" i="8" s="1"/>
  <c r="G1571" i="8"/>
  <c r="M1571" i="8" s="1"/>
  <c r="J1570" i="8"/>
  <c r="G1570" i="8"/>
  <c r="M1570" i="8" s="1"/>
  <c r="J1569" i="8"/>
  <c r="N1569" i="8" s="1"/>
  <c r="G1569" i="8"/>
  <c r="M1569" i="8" s="1"/>
  <c r="L1568" i="8"/>
  <c r="J1568" i="8"/>
  <c r="N1568" i="8" s="1"/>
  <c r="G1568" i="8"/>
  <c r="M1568" i="8" s="1"/>
  <c r="L1567" i="8"/>
  <c r="J1567" i="8"/>
  <c r="N1567" i="8" s="1"/>
  <c r="G1567" i="8"/>
  <c r="M1567" i="8" s="1"/>
  <c r="J1566" i="8"/>
  <c r="G1566" i="8"/>
  <c r="M1566" i="8" s="1"/>
  <c r="J1565" i="8"/>
  <c r="N1565" i="8" s="1"/>
  <c r="G1565" i="8"/>
  <c r="M1565" i="8" s="1"/>
  <c r="L1564" i="8"/>
  <c r="J1564" i="8"/>
  <c r="N1564" i="8" s="1"/>
  <c r="G1564" i="8"/>
  <c r="M1564" i="8" s="1"/>
  <c r="L1563" i="8"/>
  <c r="J1563" i="8"/>
  <c r="N1563" i="8" s="1"/>
  <c r="G1563" i="8"/>
  <c r="M1563" i="8" s="1"/>
  <c r="J1562" i="8"/>
  <c r="G1562" i="8"/>
  <c r="M1562" i="8" s="1"/>
  <c r="J1561" i="8"/>
  <c r="N1561" i="8" s="1"/>
  <c r="G1561" i="8"/>
  <c r="M1561" i="8" s="1"/>
  <c r="L1560" i="8"/>
  <c r="J1560" i="8"/>
  <c r="N1560" i="8" s="1"/>
  <c r="G1560" i="8"/>
  <c r="M1560" i="8" s="1"/>
  <c r="L1559" i="8"/>
  <c r="J1559" i="8"/>
  <c r="N1559" i="8" s="1"/>
  <c r="G1559" i="8"/>
  <c r="M1559" i="8" s="1"/>
  <c r="J1558" i="8"/>
  <c r="G1558" i="8"/>
  <c r="M1558" i="8" s="1"/>
  <c r="J1557" i="8"/>
  <c r="N1557" i="8" s="1"/>
  <c r="G1557" i="8"/>
  <c r="M1557" i="8" s="1"/>
  <c r="L1556" i="8"/>
  <c r="J1556" i="8"/>
  <c r="N1556" i="8" s="1"/>
  <c r="G1556" i="8"/>
  <c r="M1556" i="8" s="1"/>
  <c r="L1555" i="8"/>
  <c r="J1555" i="8"/>
  <c r="N1555" i="8" s="1"/>
  <c r="G1555" i="8"/>
  <c r="M1555" i="8" s="1"/>
  <c r="J1554" i="8"/>
  <c r="G1554" i="8"/>
  <c r="M1554" i="8" s="1"/>
  <c r="J1553" i="8"/>
  <c r="N1553" i="8" s="1"/>
  <c r="G1553" i="8"/>
  <c r="M1553" i="8" s="1"/>
  <c r="L1552" i="8"/>
  <c r="J1552" i="8"/>
  <c r="N1552" i="8" s="1"/>
  <c r="G1552" i="8"/>
  <c r="M1552" i="8" s="1"/>
  <c r="L1551" i="8"/>
  <c r="J1551" i="8"/>
  <c r="N1551" i="8" s="1"/>
  <c r="G1551" i="8"/>
  <c r="M1551" i="8" s="1"/>
  <c r="J1550" i="8"/>
  <c r="G1550" i="8"/>
  <c r="M1550" i="8" s="1"/>
  <c r="J1549" i="8"/>
  <c r="N1549" i="8" s="1"/>
  <c r="G1549" i="8"/>
  <c r="M1549" i="8" s="1"/>
  <c r="L1548" i="8"/>
  <c r="J1548" i="8"/>
  <c r="N1548" i="8" s="1"/>
  <c r="G1548" i="8"/>
  <c r="M1548" i="8" s="1"/>
  <c r="L1547" i="8"/>
  <c r="J1547" i="8"/>
  <c r="N1547" i="8" s="1"/>
  <c r="G1547" i="8"/>
  <c r="M1547" i="8" s="1"/>
  <c r="J1546" i="8"/>
  <c r="G1546" i="8"/>
  <c r="M1546" i="8" s="1"/>
  <c r="J1545" i="8"/>
  <c r="N1545" i="8" s="1"/>
  <c r="G1545" i="8"/>
  <c r="M1545" i="8" s="1"/>
  <c r="L1544" i="8"/>
  <c r="J1544" i="8"/>
  <c r="N1544" i="8" s="1"/>
  <c r="G1544" i="8"/>
  <c r="M1544" i="8" s="1"/>
  <c r="L1543" i="8"/>
  <c r="J1543" i="8"/>
  <c r="N1543" i="8" s="1"/>
  <c r="G1543" i="8"/>
  <c r="M1543" i="8" s="1"/>
  <c r="J1542" i="8"/>
  <c r="G1542" i="8"/>
  <c r="M1542" i="8" s="1"/>
  <c r="J1541" i="8"/>
  <c r="N1541" i="8" s="1"/>
  <c r="G1541" i="8"/>
  <c r="M1541" i="8" s="1"/>
  <c r="L1540" i="8"/>
  <c r="J1540" i="8"/>
  <c r="N1540" i="8" s="1"/>
  <c r="G1540" i="8"/>
  <c r="M1540" i="8" s="1"/>
  <c r="L1539" i="8"/>
  <c r="J1539" i="8"/>
  <c r="N1539" i="8" s="1"/>
  <c r="G1539" i="8"/>
  <c r="M1539" i="8" s="1"/>
  <c r="J1538" i="8"/>
  <c r="G1538" i="8"/>
  <c r="M1538" i="8" s="1"/>
  <c r="J1537" i="8"/>
  <c r="N1537" i="8" s="1"/>
  <c r="G1537" i="8"/>
  <c r="M1537" i="8" s="1"/>
  <c r="L1536" i="8"/>
  <c r="J1536" i="8"/>
  <c r="N1536" i="8" s="1"/>
  <c r="G1536" i="8"/>
  <c r="M1536" i="8" s="1"/>
  <c r="L1535" i="8"/>
  <c r="J1535" i="8"/>
  <c r="N1535" i="8" s="1"/>
  <c r="G1535" i="8"/>
  <c r="M1535" i="8" s="1"/>
  <c r="J1534" i="8"/>
  <c r="G1534" i="8"/>
  <c r="M1534" i="8" s="1"/>
  <c r="J1533" i="8"/>
  <c r="N1533" i="8" s="1"/>
  <c r="G1533" i="8"/>
  <c r="M1533" i="8" s="1"/>
  <c r="L1532" i="8"/>
  <c r="J1532" i="8"/>
  <c r="N1532" i="8" s="1"/>
  <c r="G1532" i="8"/>
  <c r="M1532" i="8" s="1"/>
  <c r="L1531" i="8"/>
  <c r="J1531" i="8"/>
  <c r="N1531" i="8" s="1"/>
  <c r="G1531" i="8"/>
  <c r="M1531" i="8" s="1"/>
  <c r="J1530" i="8"/>
  <c r="G1530" i="8"/>
  <c r="M1530" i="8" s="1"/>
  <c r="J1529" i="8"/>
  <c r="N1529" i="8" s="1"/>
  <c r="G1529" i="8"/>
  <c r="M1529" i="8" s="1"/>
  <c r="L1528" i="8"/>
  <c r="J1528" i="8"/>
  <c r="N1528" i="8" s="1"/>
  <c r="G1528" i="8"/>
  <c r="M1528" i="8" s="1"/>
  <c r="L1527" i="8"/>
  <c r="J1527" i="8"/>
  <c r="N1527" i="8" s="1"/>
  <c r="G1527" i="8"/>
  <c r="M1527" i="8" s="1"/>
  <c r="J1526" i="8"/>
  <c r="G1526" i="8"/>
  <c r="M1526" i="8" s="1"/>
  <c r="J1525" i="8"/>
  <c r="N1525" i="8" s="1"/>
  <c r="G1525" i="8"/>
  <c r="M1525" i="8" s="1"/>
  <c r="L1524" i="8"/>
  <c r="J1524" i="8"/>
  <c r="N1524" i="8" s="1"/>
  <c r="G1524" i="8"/>
  <c r="M1524" i="8" s="1"/>
  <c r="L1523" i="8"/>
  <c r="J1523" i="8"/>
  <c r="N1523" i="8" s="1"/>
  <c r="G1523" i="8"/>
  <c r="M1523" i="8" s="1"/>
  <c r="J1522" i="8"/>
  <c r="G1522" i="8"/>
  <c r="M1522" i="8" s="1"/>
  <c r="J1521" i="8"/>
  <c r="N1521" i="8" s="1"/>
  <c r="G1521" i="8"/>
  <c r="M1521" i="8" s="1"/>
  <c r="L1520" i="8"/>
  <c r="J1520" i="8"/>
  <c r="N1520" i="8" s="1"/>
  <c r="G1520" i="8"/>
  <c r="M1520" i="8" s="1"/>
  <c r="L1519" i="8"/>
  <c r="J1519" i="8"/>
  <c r="N1519" i="8" s="1"/>
  <c r="G1519" i="8"/>
  <c r="M1519" i="8" s="1"/>
  <c r="J1518" i="8"/>
  <c r="G1518" i="8"/>
  <c r="M1518" i="8" s="1"/>
  <c r="J1517" i="8"/>
  <c r="N1517" i="8" s="1"/>
  <c r="G1517" i="8"/>
  <c r="M1517" i="8" s="1"/>
  <c r="L1516" i="8"/>
  <c r="J1516" i="8"/>
  <c r="N1516" i="8" s="1"/>
  <c r="G1516" i="8"/>
  <c r="M1516" i="8" s="1"/>
  <c r="L1515" i="8"/>
  <c r="J1515" i="8"/>
  <c r="N1515" i="8" s="1"/>
  <c r="G1515" i="8"/>
  <c r="M1515" i="8" s="1"/>
  <c r="J1514" i="8"/>
  <c r="G1514" i="8"/>
  <c r="M1514" i="8" s="1"/>
  <c r="J1513" i="8"/>
  <c r="N1513" i="8" s="1"/>
  <c r="G1513" i="8"/>
  <c r="M1513" i="8" s="1"/>
  <c r="L1512" i="8"/>
  <c r="J1512" i="8"/>
  <c r="N1512" i="8" s="1"/>
  <c r="G1512" i="8"/>
  <c r="M1512" i="8" s="1"/>
  <c r="L1511" i="8"/>
  <c r="J1511" i="8"/>
  <c r="N1511" i="8" s="1"/>
  <c r="G1511" i="8"/>
  <c r="M1511" i="8" s="1"/>
  <c r="J1510" i="8"/>
  <c r="G1510" i="8"/>
  <c r="M1510" i="8" s="1"/>
  <c r="J1509" i="8"/>
  <c r="N1509" i="8" s="1"/>
  <c r="G1509" i="8"/>
  <c r="M1509" i="8" s="1"/>
  <c r="L1508" i="8"/>
  <c r="J1508" i="8"/>
  <c r="N1508" i="8" s="1"/>
  <c r="G1508" i="8"/>
  <c r="M1508" i="8" s="1"/>
  <c r="L1507" i="8"/>
  <c r="J1507" i="8"/>
  <c r="N1507" i="8" s="1"/>
  <c r="G1507" i="8"/>
  <c r="M1507" i="8" s="1"/>
  <c r="J1506" i="8"/>
  <c r="G1506" i="8"/>
  <c r="M1506" i="8" s="1"/>
  <c r="J1505" i="8"/>
  <c r="N1505" i="8" s="1"/>
  <c r="G1505" i="8"/>
  <c r="M1505" i="8" s="1"/>
  <c r="L1504" i="8"/>
  <c r="J1504" i="8"/>
  <c r="N1504" i="8" s="1"/>
  <c r="G1504" i="8"/>
  <c r="M1504" i="8" s="1"/>
  <c r="L1503" i="8"/>
  <c r="J1503" i="8"/>
  <c r="N1503" i="8" s="1"/>
  <c r="G1503" i="8"/>
  <c r="M1503" i="8" s="1"/>
  <c r="J1502" i="8"/>
  <c r="G1502" i="8"/>
  <c r="M1502" i="8" s="1"/>
  <c r="J1501" i="8"/>
  <c r="N1501" i="8" s="1"/>
  <c r="G1501" i="8"/>
  <c r="M1501" i="8" s="1"/>
  <c r="L1500" i="8"/>
  <c r="J1500" i="8"/>
  <c r="N1500" i="8" s="1"/>
  <c r="G1500" i="8"/>
  <c r="M1500" i="8" s="1"/>
  <c r="L1499" i="8"/>
  <c r="J1499" i="8"/>
  <c r="N1499" i="8" s="1"/>
  <c r="G1499" i="8"/>
  <c r="M1499" i="8" s="1"/>
  <c r="J1498" i="8"/>
  <c r="G1498" i="8"/>
  <c r="M1498" i="8" s="1"/>
  <c r="J1497" i="8"/>
  <c r="N1497" i="8" s="1"/>
  <c r="G1497" i="8"/>
  <c r="M1497" i="8" s="1"/>
  <c r="L1496" i="8"/>
  <c r="J1496" i="8"/>
  <c r="N1496" i="8" s="1"/>
  <c r="G1496" i="8"/>
  <c r="M1496" i="8" s="1"/>
  <c r="L1495" i="8"/>
  <c r="J1495" i="8"/>
  <c r="N1495" i="8" s="1"/>
  <c r="G1495" i="8"/>
  <c r="M1495" i="8" s="1"/>
  <c r="J1494" i="8"/>
  <c r="G1494" i="8"/>
  <c r="M1494" i="8" s="1"/>
  <c r="J1493" i="8"/>
  <c r="N1493" i="8" s="1"/>
  <c r="G1493" i="8"/>
  <c r="M1493" i="8" s="1"/>
  <c r="L1492" i="8"/>
  <c r="J1492" i="8"/>
  <c r="N1492" i="8" s="1"/>
  <c r="G1492" i="8"/>
  <c r="M1492" i="8" s="1"/>
  <c r="L1491" i="8"/>
  <c r="J1491" i="8"/>
  <c r="N1491" i="8" s="1"/>
  <c r="G1491" i="8"/>
  <c r="M1491" i="8" s="1"/>
  <c r="J1490" i="8"/>
  <c r="G1490" i="8"/>
  <c r="M1490" i="8" s="1"/>
  <c r="J1489" i="8"/>
  <c r="N1489" i="8" s="1"/>
  <c r="G1489" i="8"/>
  <c r="M1489" i="8" s="1"/>
  <c r="L1488" i="8"/>
  <c r="J1488" i="8"/>
  <c r="N1488" i="8" s="1"/>
  <c r="G1488" i="8"/>
  <c r="M1488" i="8" s="1"/>
  <c r="L1487" i="8"/>
  <c r="J1487" i="8"/>
  <c r="N1487" i="8" s="1"/>
  <c r="G1487" i="8"/>
  <c r="M1487" i="8" s="1"/>
  <c r="J1486" i="8"/>
  <c r="G1486" i="8"/>
  <c r="M1486" i="8" s="1"/>
  <c r="J1485" i="8"/>
  <c r="N1485" i="8" s="1"/>
  <c r="G1485" i="8"/>
  <c r="M1485" i="8" s="1"/>
  <c r="L1484" i="8"/>
  <c r="J1484" i="8"/>
  <c r="N1484" i="8" s="1"/>
  <c r="G1484" i="8"/>
  <c r="M1484" i="8" s="1"/>
  <c r="L1483" i="8"/>
  <c r="J1483" i="8"/>
  <c r="N1483" i="8" s="1"/>
  <c r="G1483" i="8"/>
  <c r="M1483" i="8" s="1"/>
  <c r="J1482" i="8"/>
  <c r="G1482" i="8"/>
  <c r="M1482" i="8" s="1"/>
  <c r="J1481" i="8"/>
  <c r="N1481" i="8" s="1"/>
  <c r="G1481" i="8"/>
  <c r="M1481" i="8" s="1"/>
  <c r="L1480" i="8"/>
  <c r="J1480" i="8"/>
  <c r="N1480" i="8" s="1"/>
  <c r="G1480" i="8"/>
  <c r="M1480" i="8" s="1"/>
  <c r="L1479" i="8"/>
  <c r="J1479" i="8"/>
  <c r="N1479" i="8" s="1"/>
  <c r="G1479" i="8"/>
  <c r="M1479" i="8" s="1"/>
  <c r="J1478" i="8"/>
  <c r="G1478" i="8"/>
  <c r="M1478" i="8" s="1"/>
  <c r="J1477" i="8"/>
  <c r="N1477" i="8" s="1"/>
  <c r="G1477" i="8"/>
  <c r="M1477" i="8" s="1"/>
  <c r="L1476" i="8"/>
  <c r="J1476" i="8"/>
  <c r="N1476" i="8" s="1"/>
  <c r="G1476" i="8"/>
  <c r="M1476" i="8" s="1"/>
  <c r="L1475" i="8"/>
  <c r="J1475" i="8"/>
  <c r="N1475" i="8" s="1"/>
  <c r="G1475" i="8"/>
  <c r="M1475" i="8" s="1"/>
  <c r="J1474" i="8"/>
  <c r="G1474" i="8"/>
  <c r="M1474" i="8" s="1"/>
  <c r="J1473" i="8"/>
  <c r="N1473" i="8" s="1"/>
  <c r="G1473" i="8"/>
  <c r="M1473" i="8" s="1"/>
  <c r="L1472" i="8"/>
  <c r="J1472" i="8"/>
  <c r="N1472" i="8" s="1"/>
  <c r="G1472" i="8"/>
  <c r="M1472" i="8" s="1"/>
  <c r="L1471" i="8"/>
  <c r="J1471" i="8"/>
  <c r="N1471" i="8" s="1"/>
  <c r="G1471" i="8"/>
  <c r="M1471" i="8" s="1"/>
  <c r="J1470" i="8"/>
  <c r="G1470" i="8"/>
  <c r="M1470" i="8" s="1"/>
  <c r="J1469" i="8"/>
  <c r="N1469" i="8" s="1"/>
  <c r="G1469" i="8"/>
  <c r="M1469" i="8" s="1"/>
  <c r="L1468" i="8"/>
  <c r="J1468" i="8"/>
  <c r="N1468" i="8" s="1"/>
  <c r="G1468" i="8"/>
  <c r="M1468" i="8" s="1"/>
  <c r="L1467" i="8"/>
  <c r="J1467" i="8"/>
  <c r="N1467" i="8" s="1"/>
  <c r="G1467" i="8"/>
  <c r="M1467" i="8" s="1"/>
  <c r="J1466" i="8"/>
  <c r="G1466" i="8"/>
  <c r="M1466" i="8" s="1"/>
  <c r="J1465" i="8"/>
  <c r="N1465" i="8" s="1"/>
  <c r="G1465" i="8"/>
  <c r="M1465" i="8" s="1"/>
  <c r="L1464" i="8"/>
  <c r="J1464" i="8"/>
  <c r="N1464" i="8" s="1"/>
  <c r="G1464" i="8"/>
  <c r="M1464" i="8" s="1"/>
  <c r="L1463" i="8"/>
  <c r="J1463" i="8"/>
  <c r="N1463" i="8" s="1"/>
  <c r="G1463" i="8"/>
  <c r="M1463" i="8" s="1"/>
  <c r="J1462" i="8"/>
  <c r="G1462" i="8"/>
  <c r="M1462" i="8" s="1"/>
  <c r="J1461" i="8"/>
  <c r="N1461" i="8" s="1"/>
  <c r="G1461" i="8"/>
  <c r="M1461" i="8" s="1"/>
  <c r="L1460" i="8"/>
  <c r="J1460" i="8"/>
  <c r="N1460" i="8" s="1"/>
  <c r="G1460" i="8"/>
  <c r="M1460" i="8" s="1"/>
  <c r="L1459" i="8"/>
  <c r="J1459" i="8"/>
  <c r="N1459" i="8" s="1"/>
  <c r="G1459" i="8"/>
  <c r="M1459" i="8" s="1"/>
  <c r="J1458" i="8"/>
  <c r="G1458" i="8"/>
  <c r="M1458" i="8" s="1"/>
  <c r="J1457" i="8"/>
  <c r="N1457" i="8" s="1"/>
  <c r="G1457" i="8"/>
  <c r="M1457" i="8" s="1"/>
  <c r="L1456" i="8"/>
  <c r="J1456" i="8"/>
  <c r="N1456" i="8" s="1"/>
  <c r="G1456" i="8"/>
  <c r="M1456" i="8" s="1"/>
  <c r="L1455" i="8"/>
  <c r="J1455" i="8"/>
  <c r="N1455" i="8" s="1"/>
  <c r="G1455" i="8"/>
  <c r="M1455" i="8" s="1"/>
  <c r="J1454" i="8"/>
  <c r="G1454" i="8"/>
  <c r="M1454" i="8" s="1"/>
  <c r="J1453" i="8"/>
  <c r="N1453" i="8" s="1"/>
  <c r="G1453" i="8"/>
  <c r="M1453" i="8" s="1"/>
  <c r="L1452" i="8"/>
  <c r="J1452" i="8"/>
  <c r="N1452" i="8" s="1"/>
  <c r="G1452" i="8"/>
  <c r="M1452" i="8" s="1"/>
  <c r="L1451" i="8"/>
  <c r="J1451" i="8"/>
  <c r="N1451" i="8" s="1"/>
  <c r="G1451" i="8"/>
  <c r="M1451" i="8" s="1"/>
  <c r="J1450" i="8"/>
  <c r="G1450" i="8"/>
  <c r="M1450" i="8" s="1"/>
  <c r="J1449" i="8"/>
  <c r="N1449" i="8" s="1"/>
  <c r="G1449" i="8"/>
  <c r="M1449" i="8" s="1"/>
  <c r="L1448" i="8"/>
  <c r="J1448" i="8"/>
  <c r="N1448" i="8" s="1"/>
  <c r="G1448" i="8"/>
  <c r="M1448" i="8" s="1"/>
  <c r="L1447" i="8"/>
  <c r="J1447" i="8"/>
  <c r="N1447" i="8" s="1"/>
  <c r="G1447" i="8"/>
  <c r="M1447" i="8" s="1"/>
  <c r="J1446" i="8"/>
  <c r="G1446" i="8"/>
  <c r="M1446" i="8" s="1"/>
  <c r="J1445" i="8"/>
  <c r="N1445" i="8" s="1"/>
  <c r="G1445" i="8"/>
  <c r="M1445" i="8" s="1"/>
  <c r="L1444" i="8"/>
  <c r="J1444" i="8"/>
  <c r="N1444" i="8" s="1"/>
  <c r="G1444" i="8"/>
  <c r="M1444" i="8" s="1"/>
  <c r="L1443" i="8"/>
  <c r="J1443" i="8"/>
  <c r="N1443" i="8" s="1"/>
  <c r="G1443" i="8"/>
  <c r="M1443" i="8" s="1"/>
  <c r="J1442" i="8"/>
  <c r="G1442" i="8"/>
  <c r="M1442" i="8" s="1"/>
  <c r="J1441" i="8"/>
  <c r="N1441" i="8" s="1"/>
  <c r="G1441" i="8"/>
  <c r="M1441" i="8" s="1"/>
  <c r="L1440" i="8"/>
  <c r="J1440" i="8"/>
  <c r="N1440" i="8" s="1"/>
  <c r="G1440" i="8"/>
  <c r="M1440" i="8" s="1"/>
  <c r="L1439" i="8"/>
  <c r="J1439" i="8"/>
  <c r="N1439" i="8" s="1"/>
  <c r="G1439" i="8"/>
  <c r="M1439" i="8" s="1"/>
  <c r="J1438" i="8"/>
  <c r="G1438" i="8"/>
  <c r="M1438" i="8" s="1"/>
  <c r="J1437" i="8"/>
  <c r="N1437" i="8" s="1"/>
  <c r="G1437" i="8"/>
  <c r="M1437" i="8" s="1"/>
  <c r="L1436" i="8"/>
  <c r="J1436" i="8"/>
  <c r="N1436" i="8" s="1"/>
  <c r="G1436" i="8"/>
  <c r="M1436" i="8" s="1"/>
  <c r="L1435" i="8"/>
  <c r="J1435" i="8"/>
  <c r="N1435" i="8" s="1"/>
  <c r="G1435" i="8"/>
  <c r="M1435" i="8" s="1"/>
  <c r="J1434" i="8"/>
  <c r="G1434" i="8"/>
  <c r="M1434" i="8" s="1"/>
  <c r="J1433" i="8"/>
  <c r="N1433" i="8" s="1"/>
  <c r="G1433" i="8"/>
  <c r="M1433" i="8" s="1"/>
  <c r="L1432" i="8"/>
  <c r="J1432" i="8"/>
  <c r="N1432" i="8" s="1"/>
  <c r="G1432" i="8"/>
  <c r="M1432" i="8" s="1"/>
  <c r="L1431" i="8"/>
  <c r="J1431" i="8"/>
  <c r="N1431" i="8" s="1"/>
  <c r="G1431" i="8"/>
  <c r="M1431" i="8" s="1"/>
  <c r="J1430" i="8"/>
  <c r="G1430" i="8"/>
  <c r="M1430" i="8" s="1"/>
  <c r="J1429" i="8"/>
  <c r="N1429" i="8" s="1"/>
  <c r="G1429" i="8"/>
  <c r="M1429" i="8" s="1"/>
  <c r="L1428" i="8"/>
  <c r="J1428" i="8"/>
  <c r="N1428" i="8" s="1"/>
  <c r="G1428" i="8"/>
  <c r="M1428" i="8" s="1"/>
  <c r="L1427" i="8"/>
  <c r="J1427" i="8"/>
  <c r="N1427" i="8" s="1"/>
  <c r="G1427" i="8"/>
  <c r="M1427" i="8" s="1"/>
  <c r="J1426" i="8"/>
  <c r="G1426" i="8"/>
  <c r="M1426" i="8" s="1"/>
  <c r="J1425" i="8"/>
  <c r="N1425" i="8" s="1"/>
  <c r="G1425" i="8"/>
  <c r="M1425" i="8" s="1"/>
  <c r="L1424" i="8"/>
  <c r="J1424" i="8"/>
  <c r="N1424" i="8" s="1"/>
  <c r="G1424" i="8"/>
  <c r="M1424" i="8" s="1"/>
  <c r="L1423" i="8"/>
  <c r="J1423" i="8"/>
  <c r="N1423" i="8" s="1"/>
  <c r="G1423" i="8"/>
  <c r="M1423" i="8" s="1"/>
  <c r="J1422" i="8"/>
  <c r="G1422" i="8"/>
  <c r="M1422" i="8" s="1"/>
  <c r="J1421" i="8"/>
  <c r="N1421" i="8" s="1"/>
  <c r="G1421" i="8"/>
  <c r="M1421" i="8" s="1"/>
  <c r="L1420" i="8"/>
  <c r="J1420" i="8"/>
  <c r="N1420" i="8" s="1"/>
  <c r="G1420" i="8"/>
  <c r="M1420" i="8" s="1"/>
  <c r="L1419" i="8"/>
  <c r="J1419" i="8"/>
  <c r="N1419" i="8" s="1"/>
  <c r="G1419" i="8"/>
  <c r="M1419" i="8" s="1"/>
  <c r="J1418" i="8"/>
  <c r="G1418" i="8"/>
  <c r="M1418" i="8" s="1"/>
  <c r="J1417" i="8"/>
  <c r="N1417" i="8" s="1"/>
  <c r="G1417" i="8"/>
  <c r="M1417" i="8" s="1"/>
  <c r="L1416" i="8"/>
  <c r="J1416" i="8"/>
  <c r="N1416" i="8" s="1"/>
  <c r="G1416" i="8"/>
  <c r="M1416" i="8" s="1"/>
  <c r="L1415" i="8"/>
  <c r="J1415" i="8"/>
  <c r="N1415" i="8" s="1"/>
  <c r="G1415" i="8"/>
  <c r="M1415" i="8" s="1"/>
  <c r="J1414" i="8"/>
  <c r="G1414" i="8"/>
  <c r="M1414" i="8" s="1"/>
  <c r="J1413" i="8"/>
  <c r="N1413" i="8" s="1"/>
  <c r="G1413" i="8"/>
  <c r="M1413" i="8" s="1"/>
  <c r="L1412" i="8"/>
  <c r="J1412" i="8"/>
  <c r="N1412" i="8" s="1"/>
  <c r="G1412" i="8"/>
  <c r="M1412" i="8" s="1"/>
  <c r="L1411" i="8"/>
  <c r="J1411" i="8"/>
  <c r="N1411" i="8" s="1"/>
  <c r="G1411" i="8"/>
  <c r="M1411" i="8" s="1"/>
  <c r="J1410" i="8"/>
  <c r="G1410" i="8"/>
  <c r="M1410" i="8" s="1"/>
  <c r="J1409" i="8"/>
  <c r="N1409" i="8" s="1"/>
  <c r="G1409" i="8"/>
  <c r="M1409" i="8" s="1"/>
  <c r="L1408" i="8"/>
  <c r="J1408" i="8"/>
  <c r="N1408" i="8" s="1"/>
  <c r="G1408" i="8"/>
  <c r="M1408" i="8" s="1"/>
  <c r="L1407" i="8"/>
  <c r="J1407" i="8"/>
  <c r="N1407" i="8" s="1"/>
  <c r="G1407" i="8"/>
  <c r="M1407" i="8" s="1"/>
  <c r="J1406" i="8"/>
  <c r="G1406" i="8"/>
  <c r="M1406" i="8" s="1"/>
  <c r="J1405" i="8"/>
  <c r="N1405" i="8" s="1"/>
  <c r="G1405" i="8"/>
  <c r="M1405" i="8" s="1"/>
  <c r="L1404" i="8"/>
  <c r="J1404" i="8"/>
  <c r="N1404" i="8" s="1"/>
  <c r="G1404" i="8"/>
  <c r="M1404" i="8" s="1"/>
  <c r="L1403" i="8"/>
  <c r="J1403" i="8"/>
  <c r="N1403" i="8" s="1"/>
  <c r="G1403" i="8"/>
  <c r="M1403" i="8" s="1"/>
  <c r="J1402" i="8"/>
  <c r="G1402" i="8"/>
  <c r="M1402" i="8" s="1"/>
  <c r="J1401" i="8"/>
  <c r="N1401" i="8" s="1"/>
  <c r="G1401" i="8"/>
  <c r="M1401" i="8" s="1"/>
  <c r="L1400" i="8"/>
  <c r="J1400" i="8"/>
  <c r="N1400" i="8" s="1"/>
  <c r="G1400" i="8"/>
  <c r="M1400" i="8" s="1"/>
  <c r="L1399" i="8"/>
  <c r="J1399" i="8"/>
  <c r="N1399" i="8" s="1"/>
  <c r="G1399" i="8"/>
  <c r="M1399" i="8" s="1"/>
  <c r="J1398" i="8"/>
  <c r="G1398" i="8"/>
  <c r="M1398" i="8" s="1"/>
  <c r="J1397" i="8"/>
  <c r="N1397" i="8" s="1"/>
  <c r="G1397" i="8"/>
  <c r="M1397" i="8" s="1"/>
  <c r="L1396" i="8"/>
  <c r="J1396" i="8"/>
  <c r="N1396" i="8" s="1"/>
  <c r="G1396" i="8"/>
  <c r="M1396" i="8" s="1"/>
  <c r="L1395" i="8"/>
  <c r="J1395" i="8"/>
  <c r="N1395" i="8" s="1"/>
  <c r="G1395" i="8"/>
  <c r="M1395" i="8" s="1"/>
  <c r="J1394" i="8"/>
  <c r="G1394" i="8"/>
  <c r="M1394" i="8" s="1"/>
  <c r="J1393" i="8"/>
  <c r="N1393" i="8" s="1"/>
  <c r="G1393" i="8"/>
  <c r="M1393" i="8" s="1"/>
  <c r="L1392" i="8"/>
  <c r="J1392" i="8"/>
  <c r="N1392" i="8" s="1"/>
  <c r="G1392" i="8"/>
  <c r="M1392" i="8" s="1"/>
  <c r="L1391" i="8"/>
  <c r="J1391" i="8"/>
  <c r="N1391" i="8" s="1"/>
  <c r="G1391" i="8"/>
  <c r="M1391" i="8" s="1"/>
  <c r="J1390" i="8"/>
  <c r="G1390" i="8"/>
  <c r="M1390" i="8" s="1"/>
  <c r="J1389" i="8"/>
  <c r="N1389" i="8" s="1"/>
  <c r="G1389" i="8"/>
  <c r="M1389" i="8" s="1"/>
  <c r="L1388" i="8"/>
  <c r="J1388" i="8"/>
  <c r="N1388" i="8" s="1"/>
  <c r="G1388" i="8"/>
  <c r="M1388" i="8" s="1"/>
  <c r="L1387" i="8"/>
  <c r="J1387" i="8"/>
  <c r="N1387" i="8" s="1"/>
  <c r="G1387" i="8"/>
  <c r="M1387" i="8" s="1"/>
  <c r="J1386" i="8"/>
  <c r="G1386" i="8"/>
  <c r="M1386" i="8" s="1"/>
  <c r="J1385" i="8"/>
  <c r="N1385" i="8" s="1"/>
  <c r="G1385" i="8"/>
  <c r="M1385" i="8" s="1"/>
  <c r="L1384" i="8"/>
  <c r="J1384" i="8"/>
  <c r="N1384" i="8" s="1"/>
  <c r="G1384" i="8"/>
  <c r="M1384" i="8" s="1"/>
  <c r="L1383" i="8"/>
  <c r="J1383" i="8"/>
  <c r="N1383" i="8" s="1"/>
  <c r="G1383" i="8"/>
  <c r="M1383" i="8" s="1"/>
  <c r="J1382" i="8"/>
  <c r="G1382" i="8"/>
  <c r="M1382" i="8" s="1"/>
  <c r="J1381" i="8"/>
  <c r="N1381" i="8" s="1"/>
  <c r="G1381" i="8"/>
  <c r="M1381" i="8" s="1"/>
  <c r="L1380" i="8"/>
  <c r="J1380" i="8"/>
  <c r="N1380" i="8" s="1"/>
  <c r="G1380" i="8"/>
  <c r="M1380" i="8" s="1"/>
  <c r="L1379" i="8"/>
  <c r="J1379" i="8"/>
  <c r="N1379" i="8" s="1"/>
  <c r="G1379" i="8"/>
  <c r="M1379" i="8" s="1"/>
  <c r="J1378" i="8"/>
  <c r="G1378" i="8"/>
  <c r="M1378" i="8" s="1"/>
  <c r="J1377" i="8"/>
  <c r="N1377" i="8" s="1"/>
  <c r="G1377" i="8"/>
  <c r="M1377" i="8" s="1"/>
  <c r="L1376" i="8"/>
  <c r="J1376" i="8"/>
  <c r="N1376" i="8" s="1"/>
  <c r="G1376" i="8"/>
  <c r="M1376" i="8" s="1"/>
  <c r="L1375" i="8"/>
  <c r="J1375" i="8"/>
  <c r="N1375" i="8" s="1"/>
  <c r="G1375" i="8"/>
  <c r="M1375" i="8" s="1"/>
  <c r="J1374" i="8"/>
  <c r="G1374" i="8"/>
  <c r="M1374" i="8" s="1"/>
  <c r="J1373" i="8"/>
  <c r="N1373" i="8" s="1"/>
  <c r="G1373" i="8"/>
  <c r="M1373" i="8" s="1"/>
  <c r="L1372" i="8"/>
  <c r="J1372" i="8"/>
  <c r="N1372" i="8" s="1"/>
  <c r="G1372" i="8"/>
  <c r="M1372" i="8" s="1"/>
  <c r="L1371" i="8"/>
  <c r="J1371" i="8"/>
  <c r="N1371" i="8" s="1"/>
  <c r="G1371" i="8"/>
  <c r="M1371" i="8" s="1"/>
  <c r="J1370" i="8"/>
  <c r="G1370" i="8"/>
  <c r="M1370" i="8" s="1"/>
  <c r="J1369" i="8"/>
  <c r="N1369" i="8" s="1"/>
  <c r="G1369" i="8"/>
  <c r="M1369" i="8" s="1"/>
  <c r="L1368" i="8"/>
  <c r="J1368" i="8"/>
  <c r="N1368" i="8" s="1"/>
  <c r="G1368" i="8"/>
  <c r="M1368" i="8" s="1"/>
  <c r="L1367" i="8"/>
  <c r="J1367" i="8"/>
  <c r="N1367" i="8" s="1"/>
  <c r="G1367" i="8"/>
  <c r="M1367" i="8" s="1"/>
  <c r="J1366" i="8"/>
  <c r="G1366" i="8"/>
  <c r="M1366" i="8" s="1"/>
  <c r="J1365" i="8"/>
  <c r="N1365" i="8" s="1"/>
  <c r="G1365" i="8"/>
  <c r="M1365" i="8" s="1"/>
  <c r="L1364" i="8"/>
  <c r="J1364" i="8"/>
  <c r="N1364" i="8" s="1"/>
  <c r="G1364" i="8"/>
  <c r="M1364" i="8" s="1"/>
  <c r="L1363" i="8"/>
  <c r="J1363" i="8"/>
  <c r="N1363" i="8" s="1"/>
  <c r="G1363" i="8"/>
  <c r="M1363" i="8" s="1"/>
  <c r="J1362" i="8"/>
  <c r="G1362" i="8"/>
  <c r="M1362" i="8" s="1"/>
  <c r="J1361" i="8"/>
  <c r="N1361" i="8" s="1"/>
  <c r="G1361" i="8"/>
  <c r="M1361" i="8" s="1"/>
  <c r="L1360" i="8"/>
  <c r="J1360" i="8"/>
  <c r="N1360" i="8" s="1"/>
  <c r="G1360" i="8"/>
  <c r="M1360" i="8" s="1"/>
  <c r="L1359" i="8"/>
  <c r="J1359" i="8"/>
  <c r="N1359" i="8" s="1"/>
  <c r="G1359" i="8"/>
  <c r="M1359" i="8" s="1"/>
  <c r="J1358" i="8"/>
  <c r="G1358" i="8"/>
  <c r="M1358" i="8" s="1"/>
  <c r="J1357" i="8"/>
  <c r="N1357" i="8" s="1"/>
  <c r="G1357" i="8"/>
  <c r="M1357" i="8" s="1"/>
  <c r="L1356" i="8"/>
  <c r="J1356" i="8"/>
  <c r="N1356" i="8" s="1"/>
  <c r="G1356" i="8"/>
  <c r="M1356" i="8" s="1"/>
  <c r="L1355" i="8"/>
  <c r="J1355" i="8"/>
  <c r="N1355" i="8" s="1"/>
  <c r="G1355" i="8"/>
  <c r="M1355" i="8" s="1"/>
  <c r="J1354" i="8"/>
  <c r="G1354" i="8"/>
  <c r="M1354" i="8" s="1"/>
  <c r="J1353" i="8"/>
  <c r="N1353" i="8" s="1"/>
  <c r="G1353" i="8"/>
  <c r="M1353" i="8" s="1"/>
  <c r="L1352" i="8"/>
  <c r="J1352" i="8"/>
  <c r="N1352" i="8" s="1"/>
  <c r="G1352" i="8"/>
  <c r="M1352" i="8" s="1"/>
  <c r="L1351" i="8"/>
  <c r="J1351" i="8"/>
  <c r="N1351" i="8" s="1"/>
  <c r="G1351" i="8"/>
  <c r="M1351" i="8" s="1"/>
  <c r="J1350" i="8"/>
  <c r="G1350" i="8"/>
  <c r="M1350" i="8" s="1"/>
  <c r="J1349" i="8"/>
  <c r="N1349" i="8" s="1"/>
  <c r="G1349" i="8"/>
  <c r="M1349" i="8" s="1"/>
  <c r="L1348" i="8"/>
  <c r="J1348" i="8"/>
  <c r="N1348" i="8" s="1"/>
  <c r="G1348" i="8"/>
  <c r="M1348" i="8" s="1"/>
  <c r="L1347" i="8"/>
  <c r="J1347" i="8"/>
  <c r="N1347" i="8" s="1"/>
  <c r="G1347" i="8"/>
  <c r="M1347" i="8" s="1"/>
  <c r="J1346" i="8"/>
  <c r="G1346" i="8"/>
  <c r="M1346" i="8" s="1"/>
  <c r="J1345" i="8"/>
  <c r="N1345" i="8" s="1"/>
  <c r="G1345" i="8"/>
  <c r="M1345" i="8" s="1"/>
  <c r="L1344" i="8"/>
  <c r="J1344" i="8"/>
  <c r="N1344" i="8" s="1"/>
  <c r="G1344" i="8"/>
  <c r="M1344" i="8" s="1"/>
  <c r="L1343" i="8"/>
  <c r="J1343" i="8"/>
  <c r="N1343" i="8" s="1"/>
  <c r="G1343" i="8"/>
  <c r="M1343" i="8" s="1"/>
  <c r="J1342" i="8"/>
  <c r="G1342" i="8"/>
  <c r="M1342" i="8" s="1"/>
  <c r="J1341" i="8"/>
  <c r="N1341" i="8" s="1"/>
  <c r="G1341" i="8"/>
  <c r="M1341" i="8" s="1"/>
  <c r="L1340" i="8"/>
  <c r="J1340" i="8"/>
  <c r="N1340" i="8" s="1"/>
  <c r="G1340" i="8"/>
  <c r="M1340" i="8" s="1"/>
  <c r="L1339" i="8"/>
  <c r="J1339" i="8"/>
  <c r="N1339" i="8" s="1"/>
  <c r="G1339" i="8"/>
  <c r="M1339" i="8" s="1"/>
  <c r="J1338" i="8"/>
  <c r="G1338" i="8"/>
  <c r="M1338" i="8" s="1"/>
  <c r="J1337" i="8"/>
  <c r="N1337" i="8" s="1"/>
  <c r="G1337" i="8"/>
  <c r="M1337" i="8" s="1"/>
  <c r="L1336" i="8"/>
  <c r="J1336" i="8"/>
  <c r="N1336" i="8" s="1"/>
  <c r="G1336" i="8"/>
  <c r="M1336" i="8" s="1"/>
  <c r="L1335" i="8"/>
  <c r="J1335" i="8"/>
  <c r="N1335" i="8" s="1"/>
  <c r="G1335" i="8"/>
  <c r="M1335" i="8" s="1"/>
  <c r="J1334" i="8"/>
  <c r="G1334" i="8"/>
  <c r="M1334" i="8" s="1"/>
  <c r="J1333" i="8"/>
  <c r="N1333" i="8" s="1"/>
  <c r="G1333" i="8"/>
  <c r="M1333" i="8" s="1"/>
  <c r="L1332" i="8"/>
  <c r="J1332" i="8"/>
  <c r="N1332" i="8" s="1"/>
  <c r="G1332" i="8"/>
  <c r="M1332" i="8" s="1"/>
  <c r="L1331" i="8"/>
  <c r="J1331" i="8"/>
  <c r="N1331" i="8" s="1"/>
  <c r="G1331" i="8"/>
  <c r="M1331" i="8" s="1"/>
  <c r="J1330" i="8"/>
  <c r="G1330" i="8"/>
  <c r="M1330" i="8" s="1"/>
  <c r="J1329" i="8"/>
  <c r="N1329" i="8" s="1"/>
  <c r="G1329" i="8"/>
  <c r="M1329" i="8" s="1"/>
  <c r="L1328" i="8"/>
  <c r="J1328" i="8"/>
  <c r="N1328" i="8" s="1"/>
  <c r="G1328" i="8"/>
  <c r="M1328" i="8" s="1"/>
  <c r="L1327" i="8"/>
  <c r="J1327" i="8"/>
  <c r="N1327" i="8" s="1"/>
  <c r="G1327" i="8"/>
  <c r="M1327" i="8" s="1"/>
  <c r="J1326" i="8"/>
  <c r="G1326" i="8"/>
  <c r="M1326" i="8" s="1"/>
  <c r="J1325" i="8"/>
  <c r="N1325" i="8" s="1"/>
  <c r="G1325" i="8"/>
  <c r="M1325" i="8" s="1"/>
  <c r="L1324" i="8"/>
  <c r="J1324" i="8"/>
  <c r="N1324" i="8" s="1"/>
  <c r="G1324" i="8"/>
  <c r="M1324" i="8" s="1"/>
  <c r="L1323" i="8"/>
  <c r="J1323" i="8"/>
  <c r="N1323" i="8" s="1"/>
  <c r="G1323" i="8"/>
  <c r="M1323" i="8" s="1"/>
  <c r="J1322" i="8"/>
  <c r="G1322" i="8"/>
  <c r="M1322" i="8" s="1"/>
  <c r="J1321" i="8"/>
  <c r="N1321" i="8" s="1"/>
  <c r="G1321" i="8"/>
  <c r="M1321" i="8" s="1"/>
  <c r="L1320" i="8"/>
  <c r="J1320" i="8"/>
  <c r="N1320" i="8" s="1"/>
  <c r="G1320" i="8"/>
  <c r="M1320" i="8" s="1"/>
  <c r="L1319" i="8"/>
  <c r="J1319" i="8"/>
  <c r="N1319" i="8" s="1"/>
  <c r="G1319" i="8"/>
  <c r="M1319" i="8" s="1"/>
  <c r="J1318" i="8"/>
  <c r="G1318" i="8"/>
  <c r="M1318" i="8" s="1"/>
  <c r="J1317" i="8"/>
  <c r="N1317" i="8" s="1"/>
  <c r="G1317" i="8"/>
  <c r="M1317" i="8" s="1"/>
  <c r="L1316" i="8"/>
  <c r="J1316" i="8"/>
  <c r="N1316" i="8" s="1"/>
  <c r="G1316" i="8"/>
  <c r="M1316" i="8" s="1"/>
  <c r="L1315" i="8"/>
  <c r="J1315" i="8"/>
  <c r="N1315" i="8" s="1"/>
  <c r="G1315" i="8"/>
  <c r="M1315" i="8" s="1"/>
  <c r="J1314" i="8"/>
  <c r="G1314" i="8"/>
  <c r="M1314" i="8" s="1"/>
  <c r="J1313" i="8"/>
  <c r="N1313" i="8" s="1"/>
  <c r="G1313" i="8"/>
  <c r="M1313" i="8" s="1"/>
  <c r="L1312" i="8"/>
  <c r="J1312" i="8"/>
  <c r="N1312" i="8" s="1"/>
  <c r="G1312" i="8"/>
  <c r="M1312" i="8" s="1"/>
  <c r="L1311" i="8"/>
  <c r="J1311" i="8"/>
  <c r="N1311" i="8" s="1"/>
  <c r="G1311" i="8"/>
  <c r="M1311" i="8" s="1"/>
  <c r="J1310" i="8"/>
  <c r="G1310" i="8"/>
  <c r="M1310" i="8" s="1"/>
  <c r="J1309" i="8"/>
  <c r="N1309" i="8" s="1"/>
  <c r="G1309" i="8"/>
  <c r="M1309" i="8" s="1"/>
  <c r="L1308" i="8"/>
  <c r="J1308" i="8"/>
  <c r="N1308" i="8" s="1"/>
  <c r="G1308" i="8"/>
  <c r="M1308" i="8" s="1"/>
  <c r="L1307" i="8"/>
  <c r="J1307" i="8"/>
  <c r="N1307" i="8" s="1"/>
  <c r="G1307" i="8"/>
  <c r="M1307" i="8" s="1"/>
  <c r="J1306" i="8"/>
  <c r="G1306" i="8"/>
  <c r="M1306" i="8" s="1"/>
  <c r="J1305" i="8"/>
  <c r="N1305" i="8" s="1"/>
  <c r="G1305" i="8"/>
  <c r="M1305" i="8" s="1"/>
  <c r="L1304" i="8"/>
  <c r="J1304" i="8"/>
  <c r="N1304" i="8" s="1"/>
  <c r="G1304" i="8"/>
  <c r="M1304" i="8" s="1"/>
  <c r="L1303" i="8"/>
  <c r="J1303" i="8"/>
  <c r="N1303" i="8" s="1"/>
  <c r="G1303" i="8"/>
  <c r="M1303" i="8" s="1"/>
  <c r="J1302" i="8"/>
  <c r="G1302" i="8"/>
  <c r="M1302" i="8" s="1"/>
  <c r="J1301" i="8"/>
  <c r="N1301" i="8" s="1"/>
  <c r="G1301" i="8"/>
  <c r="M1301" i="8" s="1"/>
  <c r="L1300" i="8"/>
  <c r="J1300" i="8"/>
  <c r="N1300" i="8" s="1"/>
  <c r="G1300" i="8"/>
  <c r="M1300" i="8" s="1"/>
  <c r="L1299" i="8"/>
  <c r="J1299" i="8"/>
  <c r="N1299" i="8" s="1"/>
  <c r="G1299" i="8"/>
  <c r="M1299" i="8" s="1"/>
  <c r="J1298" i="8"/>
  <c r="G1298" i="8"/>
  <c r="M1298" i="8" s="1"/>
  <c r="J1297" i="8"/>
  <c r="N1297" i="8" s="1"/>
  <c r="G1297" i="8"/>
  <c r="M1297" i="8" s="1"/>
  <c r="L1296" i="8"/>
  <c r="J1296" i="8"/>
  <c r="N1296" i="8" s="1"/>
  <c r="G1296" i="8"/>
  <c r="M1296" i="8" s="1"/>
  <c r="L1295" i="8"/>
  <c r="J1295" i="8"/>
  <c r="N1295" i="8" s="1"/>
  <c r="G1295" i="8"/>
  <c r="M1295" i="8" s="1"/>
  <c r="J1294" i="8"/>
  <c r="G1294" i="8"/>
  <c r="M1294" i="8" s="1"/>
  <c r="J1293" i="8"/>
  <c r="N1293" i="8" s="1"/>
  <c r="G1293" i="8"/>
  <c r="M1293" i="8" s="1"/>
  <c r="L1292" i="8"/>
  <c r="J1292" i="8"/>
  <c r="N1292" i="8" s="1"/>
  <c r="G1292" i="8"/>
  <c r="M1292" i="8" s="1"/>
  <c r="L1291" i="8"/>
  <c r="J1291" i="8"/>
  <c r="N1291" i="8" s="1"/>
  <c r="G1291" i="8"/>
  <c r="M1291" i="8" s="1"/>
  <c r="J1290" i="8"/>
  <c r="G1290" i="8"/>
  <c r="M1290" i="8" s="1"/>
  <c r="J1289" i="8"/>
  <c r="N1289" i="8" s="1"/>
  <c r="G1289" i="8"/>
  <c r="M1289" i="8" s="1"/>
  <c r="L1288" i="8"/>
  <c r="J1288" i="8"/>
  <c r="N1288" i="8" s="1"/>
  <c r="G1288" i="8"/>
  <c r="M1288" i="8" s="1"/>
  <c r="L1287" i="8"/>
  <c r="J1287" i="8"/>
  <c r="N1287" i="8" s="1"/>
  <c r="G1287" i="8"/>
  <c r="M1287" i="8" s="1"/>
  <c r="J1286" i="8"/>
  <c r="G1286" i="8"/>
  <c r="M1286" i="8" s="1"/>
  <c r="J1285" i="8"/>
  <c r="N1285" i="8" s="1"/>
  <c r="G1285" i="8"/>
  <c r="M1285" i="8" s="1"/>
  <c r="L1284" i="8"/>
  <c r="J1284" i="8"/>
  <c r="N1284" i="8" s="1"/>
  <c r="G1284" i="8"/>
  <c r="M1284" i="8" s="1"/>
  <c r="L1283" i="8"/>
  <c r="J1283" i="8"/>
  <c r="N1283" i="8" s="1"/>
  <c r="G1283" i="8"/>
  <c r="M1283" i="8" s="1"/>
  <c r="J1282" i="8"/>
  <c r="G1282" i="8"/>
  <c r="M1282" i="8" s="1"/>
  <c r="J1281" i="8"/>
  <c r="N1281" i="8" s="1"/>
  <c r="G1281" i="8"/>
  <c r="M1281" i="8" s="1"/>
  <c r="L1280" i="8"/>
  <c r="J1280" i="8"/>
  <c r="N1280" i="8" s="1"/>
  <c r="G1280" i="8"/>
  <c r="M1280" i="8" s="1"/>
  <c r="L1279" i="8"/>
  <c r="J1279" i="8"/>
  <c r="N1279" i="8" s="1"/>
  <c r="G1279" i="8"/>
  <c r="M1279" i="8" s="1"/>
  <c r="J1278" i="8"/>
  <c r="G1278" i="8"/>
  <c r="M1278" i="8" s="1"/>
  <c r="J1277" i="8"/>
  <c r="N1277" i="8" s="1"/>
  <c r="G1277" i="8"/>
  <c r="M1277" i="8" s="1"/>
  <c r="L1276" i="8"/>
  <c r="J1276" i="8"/>
  <c r="N1276" i="8" s="1"/>
  <c r="G1276" i="8"/>
  <c r="M1276" i="8" s="1"/>
  <c r="L1275" i="8"/>
  <c r="J1275" i="8"/>
  <c r="N1275" i="8" s="1"/>
  <c r="G1275" i="8"/>
  <c r="M1275" i="8" s="1"/>
  <c r="J1274" i="8"/>
  <c r="G1274" i="8"/>
  <c r="M1274" i="8" s="1"/>
  <c r="J1273" i="8"/>
  <c r="N1273" i="8" s="1"/>
  <c r="G1273" i="8"/>
  <c r="M1273" i="8" s="1"/>
  <c r="L1272" i="8"/>
  <c r="J1272" i="8"/>
  <c r="N1272" i="8" s="1"/>
  <c r="G1272" i="8"/>
  <c r="M1272" i="8" s="1"/>
  <c r="L1271" i="8"/>
  <c r="J1271" i="8"/>
  <c r="N1271" i="8" s="1"/>
  <c r="G1271" i="8"/>
  <c r="M1271" i="8" s="1"/>
  <c r="J1270" i="8"/>
  <c r="G1270" i="8"/>
  <c r="M1270" i="8" s="1"/>
  <c r="J1269" i="8"/>
  <c r="N1269" i="8" s="1"/>
  <c r="G1269" i="8"/>
  <c r="M1269" i="8" s="1"/>
  <c r="L1268" i="8"/>
  <c r="J1268" i="8"/>
  <c r="N1268" i="8" s="1"/>
  <c r="G1268" i="8"/>
  <c r="M1268" i="8" s="1"/>
  <c r="L1267" i="8"/>
  <c r="J1267" i="8"/>
  <c r="N1267" i="8" s="1"/>
  <c r="G1267" i="8"/>
  <c r="M1267" i="8" s="1"/>
  <c r="J1266" i="8"/>
  <c r="G1266" i="8"/>
  <c r="M1266" i="8" s="1"/>
  <c r="J1265" i="8"/>
  <c r="N1265" i="8" s="1"/>
  <c r="G1265" i="8"/>
  <c r="M1265" i="8" s="1"/>
  <c r="L1264" i="8"/>
  <c r="J1264" i="8"/>
  <c r="N1264" i="8" s="1"/>
  <c r="G1264" i="8"/>
  <c r="M1264" i="8" s="1"/>
  <c r="L1263" i="8"/>
  <c r="J1263" i="8"/>
  <c r="N1263" i="8" s="1"/>
  <c r="G1263" i="8"/>
  <c r="M1263" i="8" s="1"/>
  <c r="J1262" i="8"/>
  <c r="G1262" i="8"/>
  <c r="M1262" i="8" s="1"/>
  <c r="J1261" i="8"/>
  <c r="N1261" i="8" s="1"/>
  <c r="G1261" i="8"/>
  <c r="M1261" i="8" s="1"/>
  <c r="L1260" i="8"/>
  <c r="J1260" i="8"/>
  <c r="N1260" i="8" s="1"/>
  <c r="G1260" i="8"/>
  <c r="M1260" i="8" s="1"/>
  <c r="L1259" i="8"/>
  <c r="J1259" i="8"/>
  <c r="N1259" i="8" s="1"/>
  <c r="G1259" i="8"/>
  <c r="M1259" i="8" s="1"/>
  <c r="J1258" i="8"/>
  <c r="G1258" i="8"/>
  <c r="M1258" i="8" s="1"/>
  <c r="J1257" i="8"/>
  <c r="N1257" i="8" s="1"/>
  <c r="G1257" i="8"/>
  <c r="M1257" i="8" s="1"/>
  <c r="L1256" i="8"/>
  <c r="J1256" i="8"/>
  <c r="N1256" i="8" s="1"/>
  <c r="G1256" i="8"/>
  <c r="M1256" i="8" s="1"/>
  <c r="L1255" i="8"/>
  <c r="J1255" i="8"/>
  <c r="N1255" i="8" s="1"/>
  <c r="G1255" i="8"/>
  <c r="M1255" i="8" s="1"/>
  <c r="J1254" i="8"/>
  <c r="G1254" i="8"/>
  <c r="M1254" i="8" s="1"/>
  <c r="J1253" i="8"/>
  <c r="N1253" i="8" s="1"/>
  <c r="G1253" i="8"/>
  <c r="M1253" i="8" s="1"/>
  <c r="L1252" i="8"/>
  <c r="J1252" i="8"/>
  <c r="N1252" i="8" s="1"/>
  <c r="G1252" i="8"/>
  <c r="M1252" i="8" s="1"/>
  <c r="L1251" i="8"/>
  <c r="J1251" i="8"/>
  <c r="N1251" i="8" s="1"/>
  <c r="G1251" i="8"/>
  <c r="M1251" i="8" s="1"/>
  <c r="J1250" i="8"/>
  <c r="G1250" i="8"/>
  <c r="M1250" i="8" s="1"/>
  <c r="J1249" i="8"/>
  <c r="N1249" i="8" s="1"/>
  <c r="G1249" i="8"/>
  <c r="M1249" i="8" s="1"/>
  <c r="L1248" i="8"/>
  <c r="J1248" i="8"/>
  <c r="N1248" i="8" s="1"/>
  <c r="G1248" i="8"/>
  <c r="M1248" i="8" s="1"/>
  <c r="L1247" i="8"/>
  <c r="J1247" i="8"/>
  <c r="N1247" i="8" s="1"/>
  <c r="G1247" i="8"/>
  <c r="M1247" i="8" s="1"/>
  <c r="J1246" i="8"/>
  <c r="G1246" i="8"/>
  <c r="M1246" i="8" s="1"/>
  <c r="J1245" i="8"/>
  <c r="N1245" i="8" s="1"/>
  <c r="G1245" i="8"/>
  <c r="M1245" i="8" s="1"/>
  <c r="L1244" i="8"/>
  <c r="J1244" i="8"/>
  <c r="N1244" i="8" s="1"/>
  <c r="G1244" i="8"/>
  <c r="M1244" i="8" s="1"/>
  <c r="L1243" i="8"/>
  <c r="J1243" i="8"/>
  <c r="N1243" i="8" s="1"/>
  <c r="G1243" i="8"/>
  <c r="M1243" i="8" s="1"/>
  <c r="J1242" i="8"/>
  <c r="G1242" i="8"/>
  <c r="M1242" i="8" s="1"/>
  <c r="J1241" i="8"/>
  <c r="N1241" i="8" s="1"/>
  <c r="G1241" i="8"/>
  <c r="M1241" i="8" s="1"/>
  <c r="L1240" i="8"/>
  <c r="J1240" i="8"/>
  <c r="N1240" i="8" s="1"/>
  <c r="G1240" i="8"/>
  <c r="M1240" i="8" s="1"/>
  <c r="L1239" i="8"/>
  <c r="J1239" i="8"/>
  <c r="N1239" i="8" s="1"/>
  <c r="G1239" i="8"/>
  <c r="M1239" i="8" s="1"/>
  <c r="J1238" i="8"/>
  <c r="G1238" i="8"/>
  <c r="M1238" i="8" s="1"/>
  <c r="J1237" i="8"/>
  <c r="N1237" i="8" s="1"/>
  <c r="G1237" i="8"/>
  <c r="M1237" i="8" s="1"/>
  <c r="L1236" i="8"/>
  <c r="J1236" i="8"/>
  <c r="N1236" i="8" s="1"/>
  <c r="G1236" i="8"/>
  <c r="M1236" i="8" s="1"/>
  <c r="L1235" i="8"/>
  <c r="J1235" i="8"/>
  <c r="N1235" i="8" s="1"/>
  <c r="G1235" i="8"/>
  <c r="M1235" i="8" s="1"/>
  <c r="J1234" i="8"/>
  <c r="G1234" i="8"/>
  <c r="M1234" i="8" s="1"/>
  <c r="J1233" i="8"/>
  <c r="N1233" i="8" s="1"/>
  <c r="G1233" i="8"/>
  <c r="M1233" i="8" s="1"/>
  <c r="L1232" i="8"/>
  <c r="J1232" i="8"/>
  <c r="N1232" i="8" s="1"/>
  <c r="G1232" i="8"/>
  <c r="M1232" i="8" s="1"/>
  <c r="L1231" i="8"/>
  <c r="J1231" i="8"/>
  <c r="N1231" i="8" s="1"/>
  <c r="G1231" i="8"/>
  <c r="M1231" i="8" s="1"/>
  <c r="J1230" i="8"/>
  <c r="G1230" i="8"/>
  <c r="M1230" i="8" s="1"/>
  <c r="J1229" i="8"/>
  <c r="N1229" i="8" s="1"/>
  <c r="G1229" i="8"/>
  <c r="M1229" i="8" s="1"/>
  <c r="L1228" i="8"/>
  <c r="J1228" i="8"/>
  <c r="N1228" i="8" s="1"/>
  <c r="G1228" i="8"/>
  <c r="M1228" i="8" s="1"/>
  <c r="L1227" i="8"/>
  <c r="J1227" i="8"/>
  <c r="N1227" i="8" s="1"/>
  <c r="G1227" i="8"/>
  <c r="M1227" i="8" s="1"/>
  <c r="J1226" i="8"/>
  <c r="G1226" i="8"/>
  <c r="M1226" i="8" s="1"/>
  <c r="J1225" i="8"/>
  <c r="N1225" i="8" s="1"/>
  <c r="G1225" i="8"/>
  <c r="M1225" i="8" s="1"/>
  <c r="L1224" i="8"/>
  <c r="J1224" i="8"/>
  <c r="N1224" i="8" s="1"/>
  <c r="G1224" i="8"/>
  <c r="M1224" i="8" s="1"/>
  <c r="L1223" i="8"/>
  <c r="J1223" i="8"/>
  <c r="N1223" i="8" s="1"/>
  <c r="G1223" i="8"/>
  <c r="M1223" i="8" s="1"/>
  <c r="J1222" i="8"/>
  <c r="G1222" i="8"/>
  <c r="M1222" i="8" s="1"/>
  <c r="J1221" i="8"/>
  <c r="N1221" i="8" s="1"/>
  <c r="G1221" i="8"/>
  <c r="M1221" i="8" s="1"/>
  <c r="L1220" i="8"/>
  <c r="J1220" i="8"/>
  <c r="N1220" i="8" s="1"/>
  <c r="G1220" i="8"/>
  <c r="M1220" i="8" s="1"/>
  <c r="L1219" i="8"/>
  <c r="J1219" i="8"/>
  <c r="N1219" i="8" s="1"/>
  <c r="G1219" i="8"/>
  <c r="M1219" i="8" s="1"/>
  <c r="J1218" i="8"/>
  <c r="G1218" i="8"/>
  <c r="M1218" i="8" s="1"/>
  <c r="J1217" i="8"/>
  <c r="N1217" i="8" s="1"/>
  <c r="G1217" i="8"/>
  <c r="M1217" i="8" s="1"/>
  <c r="L1216" i="8"/>
  <c r="J1216" i="8"/>
  <c r="N1216" i="8" s="1"/>
  <c r="G1216" i="8"/>
  <c r="M1216" i="8" s="1"/>
  <c r="L1215" i="8"/>
  <c r="J1215" i="8"/>
  <c r="N1215" i="8" s="1"/>
  <c r="G1215" i="8"/>
  <c r="M1215" i="8" s="1"/>
  <c r="J1214" i="8"/>
  <c r="G1214" i="8"/>
  <c r="M1214" i="8" s="1"/>
  <c r="J1213" i="8"/>
  <c r="N1213" i="8" s="1"/>
  <c r="G1213" i="8"/>
  <c r="M1213" i="8" s="1"/>
  <c r="L1212" i="8"/>
  <c r="J1212" i="8"/>
  <c r="N1212" i="8" s="1"/>
  <c r="G1212" i="8"/>
  <c r="M1212" i="8" s="1"/>
  <c r="L1211" i="8"/>
  <c r="J1211" i="8"/>
  <c r="N1211" i="8" s="1"/>
  <c r="G1211" i="8"/>
  <c r="M1211" i="8" s="1"/>
  <c r="J1210" i="8"/>
  <c r="G1210" i="8"/>
  <c r="M1210" i="8" s="1"/>
  <c r="J1209" i="8"/>
  <c r="N1209" i="8" s="1"/>
  <c r="G1209" i="8"/>
  <c r="M1209" i="8" s="1"/>
  <c r="L1208" i="8"/>
  <c r="J1208" i="8"/>
  <c r="N1208" i="8" s="1"/>
  <c r="G1208" i="8"/>
  <c r="M1208" i="8" s="1"/>
  <c r="L1207" i="8"/>
  <c r="J1207" i="8"/>
  <c r="N1207" i="8" s="1"/>
  <c r="G1207" i="8"/>
  <c r="M1207" i="8" s="1"/>
  <c r="J1206" i="8"/>
  <c r="G1206" i="8"/>
  <c r="M1206" i="8" s="1"/>
  <c r="J1205" i="8"/>
  <c r="N1205" i="8" s="1"/>
  <c r="G1205" i="8"/>
  <c r="M1205" i="8" s="1"/>
  <c r="L1204" i="8"/>
  <c r="J1204" i="8"/>
  <c r="N1204" i="8" s="1"/>
  <c r="G1204" i="8"/>
  <c r="M1204" i="8" s="1"/>
  <c r="L1203" i="8"/>
  <c r="J1203" i="8"/>
  <c r="N1203" i="8" s="1"/>
  <c r="G1203" i="8"/>
  <c r="M1203" i="8" s="1"/>
  <c r="J1202" i="8"/>
  <c r="G1202" i="8"/>
  <c r="M1202" i="8" s="1"/>
  <c r="J1201" i="8"/>
  <c r="N1201" i="8" s="1"/>
  <c r="G1201" i="8"/>
  <c r="M1201" i="8" s="1"/>
  <c r="L1200" i="8"/>
  <c r="J1200" i="8"/>
  <c r="N1200" i="8" s="1"/>
  <c r="G1200" i="8"/>
  <c r="M1200" i="8" s="1"/>
  <c r="L1199" i="8"/>
  <c r="J1199" i="8"/>
  <c r="N1199" i="8" s="1"/>
  <c r="G1199" i="8"/>
  <c r="M1199" i="8" s="1"/>
  <c r="J1198" i="8"/>
  <c r="G1198" i="8"/>
  <c r="M1198" i="8" s="1"/>
  <c r="J1197" i="8"/>
  <c r="N1197" i="8" s="1"/>
  <c r="G1197" i="8"/>
  <c r="M1197" i="8" s="1"/>
  <c r="L1196" i="8"/>
  <c r="J1196" i="8"/>
  <c r="N1196" i="8" s="1"/>
  <c r="G1196" i="8"/>
  <c r="M1196" i="8" s="1"/>
  <c r="L1195" i="8"/>
  <c r="J1195" i="8"/>
  <c r="N1195" i="8" s="1"/>
  <c r="G1195" i="8"/>
  <c r="M1195" i="8" s="1"/>
  <c r="J1194" i="8"/>
  <c r="G1194" i="8"/>
  <c r="M1194" i="8" s="1"/>
  <c r="J1193" i="8"/>
  <c r="N1193" i="8" s="1"/>
  <c r="G1193" i="8"/>
  <c r="M1193" i="8" s="1"/>
  <c r="L1192" i="8"/>
  <c r="J1192" i="8"/>
  <c r="N1192" i="8" s="1"/>
  <c r="G1192" i="8"/>
  <c r="M1192" i="8" s="1"/>
  <c r="L1191" i="8"/>
  <c r="J1191" i="8"/>
  <c r="N1191" i="8" s="1"/>
  <c r="G1191" i="8"/>
  <c r="M1191" i="8" s="1"/>
  <c r="J1190" i="8"/>
  <c r="G1190" i="8"/>
  <c r="M1190" i="8" s="1"/>
  <c r="J1189" i="8"/>
  <c r="N1189" i="8" s="1"/>
  <c r="G1189" i="8"/>
  <c r="M1189" i="8" s="1"/>
  <c r="L1188" i="8"/>
  <c r="J1188" i="8"/>
  <c r="N1188" i="8" s="1"/>
  <c r="G1188" i="8"/>
  <c r="M1188" i="8" s="1"/>
  <c r="L1187" i="8"/>
  <c r="J1187" i="8"/>
  <c r="N1187" i="8" s="1"/>
  <c r="G1187" i="8"/>
  <c r="M1187" i="8" s="1"/>
  <c r="J1186" i="8"/>
  <c r="G1186" i="8"/>
  <c r="M1186" i="8" s="1"/>
  <c r="J1185" i="8"/>
  <c r="N1185" i="8" s="1"/>
  <c r="G1185" i="8"/>
  <c r="M1185" i="8" s="1"/>
  <c r="L1184" i="8"/>
  <c r="J1184" i="8"/>
  <c r="N1184" i="8" s="1"/>
  <c r="G1184" i="8"/>
  <c r="M1184" i="8" s="1"/>
  <c r="L1183" i="8"/>
  <c r="J1183" i="8"/>
  <c r="N1183" i="8" s="1"/>
  <c r="G1183" i="8"/>
  <c r="M1183" i="8" s="1"/>
  <c r="J1182" i="8"/>
  <c r="G1182" i="8"/>
  <c r="M1182" i="8" s="1"/>
  <c r="J1181" i="8"/>
  <c r="N1181" i="8" s="1"/>
  <c r="G1181" i="8"/>
  <c r="M1181" i="8" s="1"/>
  <c r="L1180" i="8"/>
  <c r="J1180" i="8"/>
  <c r="N1180" i="8" s="1"/>
  <c r="G1180" i="8"/>
  <c r="M1180" i="8" s="1"/>
  <c r="L1179" i="8"/>
  <c r="J1179" i="8"/>
  <c r="N1179" i="8" s="1"/>
  <c r="G1179" i="8"/>
  <c r="M1179" i="8" s="1"/>
  <c r="J1178" i="8"/>
  <c r="G1178" i="8"/>
  <c r="M1178" i="8" s="1"/>
  <c r="J1177" i="8"/>
  <c r="N1177" i="8" s="1"/>
  <c r="G1177" i="8"/>
  <c r="M1177" i="8" s="1"/>
  <c r="L1176" i="8"/>
  <c r="J1176" i="8"/>
  <c r="N1176" i="8" s="1"/>
  <c r="G1176" i="8"/>
  <c r="M1176" i="8" s="1"/>
  <c r="L1175" i="8"/>
  <c r="J1175" i="8"/>
  <c r="N1175" i="8" s="1"/>
  <c r="G1175" i="8"/>
  <c r="M1175" i="8" s="1"/>
  <c r="J1174" i="8"/>
  <c r="G1174" i="8"/>
  <c r="M1174" i="8" s="1"/>
  <c r="J1173" i="8"/>
  <c r="N1173" i="8" s="1"/>
  <c r="G1173" i="8"/>
  <c r="M1173" i="8" s="1"/>
  <c r="L1172" i="8"/>
  <c r="J1172" i="8"/>
  <c r="N1172" i="8" s="1"/>
  <c r="G1172" i="8"/>
  <c r="M1172" i="8" s="1"/>
  <c r="L1171" i="8"/>
  <c r="J1171" i="8"/>
  <c r="N1171" i="8" s="1"/>
  <c r="G1171" i="8"/>
  <c r="M1171" i="8" s="1"/>
  <c r="J1170" i="8"/>
  <c r="G1170" i="8"/>
  <c r="M1170" i="8" s="1"/>
  <c r="J1169" i="8"/>
  <c r="N1169" i="8" s="1"/>
  <c r="G1169" i="8"/>
  <c r="M1169" i="8" s="1"/>
  <c r="L1168" i="8"/>
  <c r="J1168" i="8"/>
  <c r="N1168" i="8" s="1"/>
  <c r="G1168" i="8"/>
  <c r="M1168" i="8" s="1"/>
  <c r="L1167" i="8"/>
  <c r="J1167" i="8"/>
  <c r="N1167" i="8" s="1"/>
  <c r="G1167" i="8"/>
  <c r="M1167" i="8" s="1"/>
  <c r="J1166" i="8"/>
  <c r="G1166" i="8"/>
  <c r="M1166" i="8" s="1"/>
  <c r="J1165" i="8"/>
  <c r="N1165" i="8" s="1"/>
  <c r="G1165" i="8"/>
  <c r="M1165" i="8" s="1"/>
  <c r="L1164" i="8"/>
  <c r="J1164" i="8"/>
  <c r="N1164" i="8" s="1"/>
  <c r="G1164" i="8"/>
  <c r="M1164" i="8" s="1"/>
  <c r="L1163" i="8"/>
  <c r="J1163" i="8"/>
  <c r="N1163" i="8" s="1"/>
  <c r="G1163" i="8"/>
  <c r="M1163" i="8" s="1"/>
  <c r="J1162" i="8"/>
  <c r="G1162" i="8"/>
  <c r="M1162" i="8" s="1"/>
  <c r="J1161" i="8"/>
  <c r="N1161" i="8" s="1"/>
  <c r="G1161" i="8"/>
  <c r="M1161" i="8" s="1"/>
  <c r="L1160" i="8"/>
  <c r="J1160" i="8"/>
  <c r="N1160" i="8" s="1"/>
  <c r="G1160" i="8"/>
  <c r="M1160" i="8" s="1"/>
  <c r="L1159" i="8"/>
  <c r="J1159" i="8"/>
  <c r="N1159" i="8" s="1"/>
  <c r="G1159" i="8"/>
  <c r="M1159" i="8" s="1"/>
  <c r="J1158" i="8"/>
  <c r="G1158" i="8"/>
  <c r="M1158" i="8" s="1"/>
  <c r="J1157" i="8"/>
  <c r="N1157" i="8" s="1"/>
  <c r="G1157" i="8"/>
  <c r="M1157" i="8" s="1"/>
  <c r="L1156" i="8"/>
  <c r="J1156" i="8"/>
  <c r="N1156" i="8" s="1"/>
  <c r="G1156" i="8"/>
  <c r="M1156" i="8" s="1"/>
  <c r="L1155" i="8"/>
  <c r="J1155" i="8"/>
  <c r="N1155" i="8" s="1"/>
  <c r="G1155" i="8"/>
  <c r="M1155" i="8" s="1"/>
  <c r="J1154" i="8"/>
  <c r="G1154" i="8"/>
  <c r="M1154" i="8" s="1"/>
  <c r="J1153" i="8"/>
  <c r="N1153" i="8" s="1"/>
  <c r="G1153" i="8"/>
  <c r="M1153" i="8" s="1"/>
  <c r="L1152" i="8"/>
  <c r="J1152" i="8"/>
  <c r="N1152" i="8" s="1"/>
  <c r="G1152" i="8"/>
  <c r="M1152" i="8" s="1"/>
  <c r="L1151" i="8"/>
  <c r="J1151" i="8"/>
  <c r="N1151" i="8" s="1"/>
  <c r="G1151" i="8"/>
  <c r="M1151" i="8" s="1"/>
  <c r="J1150" i="8"/>
  <c r="G1150" i="8"/>
  <c r="M1150" i="8" s="1"/>
  <c r="J1149" i="8"/>
  <c r="N1149" i="8" s="1"/>
  <c r="G1149" i="8"/>
  <c r="M1149" i="8" s="1"/>
  <c r="L1148" i="8"/>
  <c r="J1148" i="8"/>
  <c r="N1148" i="8" s="1"/>
  <c r="G1148" i="8"/>
  <c r="M1148" i="8" s="1"/>
  <c r="L1147" i="8"/>
  <c r="J1147" i="8"/>
  <c r="N1147" i="8" s="1"/>
  <c r="G1147" i="8"/>
  <c r="M1147" i="8" s="1"/>
  <c r="J1146" i="8"/>
  <c r="G1146" i="8"/>
  <c r="M1146" i="8" s="1"/>
  <c r="J1145" i="8"/>
  <c r="N1145" i="8" s="1"/>
  <c r="G1145" i="8"/>
  <c r="M1145" i="8" s="1"/>
  <c r="L1144" i="8"/>
  <c r="J1144" i="8"/>
  <c r="N1144" i="8" s="1"/>
  <c r="G1144" i="8"/>
  <c r="M1144" i="8" s="1"/>
  <c r="L1143" i="8"/>
  <c r="J1143" i="8"/>
  <c r="N1143" i="8" s="1"/>
  <c r="G1143" i="8"/>
  <c r="M1143" i="8" s="1"/>
  <c r="J1142" i="8"/>
  <c r="G1142" i="8"/>
  <c r="M1142" i="8" s="1"/>
  <c r="J1141" i="8"/>
  <c r="N1141" i="8" s="1"/>
  <c r="G1141" i="8"/>
  <c r="M1141" i="8" s="1"/>
  <c r="L1140" i="8"/>
  <c r="J1140" i="8"/>
  <c r="N1140" i="8" s="1"/>
  <c r="G1140" i="8"/>
  <c r="M1140" i="8" s="1"/>
  <c r="L1139" i="8"/>
  <c r="J1139" i="8"/>
  <c r="N1139" i="8" s="1"/>
  <c r="G1139" i="8"/>
  <c r="M1139" i="8" s="1"/>
  <c r="J1138" i="8"/>
  <c r="G1138" i="8"/>
  <c r="M1138" i="8" s="1"/>
  <c r="J1137" i="8"/>
  <c r="N1137" i="8" s="1"/>
  <c r="G1137" i="8"/>
  <c r="M1137" i="8" s="1"/>
  <c r="L1136" i="8"/>
  <c r="J1136" i="8"/>
  <c r="N1136" i="8" s="1"/>
  <c r="G1136" i="8"/>
  <c r="M1136" i="8" s="1"/>
  <c r="L1135" i="8"/>
  <c r="J1135" i="8"/>
  <c r="N1135" i="8" s="1"/>
  <c r="G1135" i="8"/>
  <c r="M1135" i="8" s="1"/>
  <c r="J1134" i="8"/>
  <c r="G1134" i="8"/>
  <c r="M1134" i="8" s="1"/>
  <c r="J1133" i="8"/>
  <c r="N1133" i="8" s="1"/>
  <c r="G1133" i="8"/>
  <c r="M1133" i="8" s="1"/>
  <c r="L1132" i="8"/>
  <c r="J1132" i="8"/>
  <c r="N1132" i="8" s="1"/>
  <c r="G1132" i="8"/>
  <c r="M1132" i="8" s="1"/>
  <c r="L1131" i="8"/>
  <c r="J1131" i="8"/>
  <c r="N1131" i="8" s="1"/>
  <c r="G1131" i="8"/>
  <c r="M1131" i="8" s="1"/>
  <c r="J1130" i="8"/>
  <c r="G1130" i="8"/>
  <c r="M1130" i="8" s="1"/>
  <c r="J1129" i="8"/>
  <c r="N1129" i="8" s="1"/>
  <c r="G1129" i="8"/>
  <c r="M1129" i="8" s="1"/>
  <c r="L1128" i="8"/>
  <c r="J1128" i="8"/>
  <c r="N1128" i="8" s="1"/>
  <c r="G1128" i="8"/>
  <c r="M1128" i="8" s="1"/>
  <c r="L1127" i="8"/>
  <c r="J1127" i="8"/>
  <c r="N1127" i="8" s="1"/>
  <c r="G1127" i="8"/>
  <c r="M1127" i="8" s="1"/>
  <c r="J1126" i="8"/>
  <c r="G1126" i="8"/>
  <c r="M1126" i="8" s="1"/>
  <c r="J1125" i="8"/>
  <c r="N1125" i="8" s="1"/>
  <c r="G1125" i="8"/>
  <c r="M1125" i="8" s="1"/>
  <c r="L1124" i="8"/>
  <c r="J1124" i="8"/>
  <c r="N1124" i="8" s="1"/>
  <c r="G1124" i="8"/>
  <c r="M1124" i="8" s="1"/>
  <c r="L1123" i="8"/>
  <c r="J1123" i="8"/>
  <c r="N1123" i="8" s="1"/>
  <c r="G1123" i="8"/>
  <c r="M1123" i="8" s="1"/>
  <c r="J1122" i="8"/>
  <c r="G1122" i="8"/>
  <c r="M1122" i="8" s="1"/>
  <c r="J1121" i="8"/>
  <c r="N1121" i="8" s="1"/>
  <c r="G1121" i="8"/>
  <c r="M1121" i="8" s="1"/>
  <c r="L1120" i="8"/>
  <c r="J1120" i="8"/>
  <c r="N1120" i="8" s="1"/>
  <c r="G1120" i="8"/>
  <c r="M1120" i="8" s="1"/>
  <c r="L1119" i="8"/>
  <c r="J1119" i="8"/>
  <c r="N1119" i="8" s="1"/>
  <c r="G1119" i="8"/>
  <c r="M1119" i="8" s="1"/>
  <c r="J1118" i="8"/>
  <c r="G1118" i="8"/>
  <c r="M1118" i="8" s="1"/>
  <c r="J1117" i="8"/>
  <c r="N1117" i="8" s="1"/>
  <c r="G1117" i="8"/>
  <c r="M1117" i="8" s="1"/>
  <c r="L1116" i="8"/>
  <c r="J1116" i="8"/>
  <c r="N1116" i="8" s="1"/>
  <c r="G1116" i="8"/>
  <c r="M1116" i="8" s="1"/>
  <c r="L1115" i="8"/>
  <c r="J1115" i="8"/>
  <c r="N1115" i="8" s="1"/>
  <c r="G1115" i="8"/>
  <c r="M1115" i="8" s="1"/>
  <c r="J1114" i="8"/>
  <c r="G1114" i="8"/>
  <c r="M1114" i="8" s="1"/>
  <c r="J1113" i="8"/>
  <c r="N1113" i="8" s="1"/>
  <c r="G1113" i="8"/>
  <c r="M1113" i="8" s="1"/>
  <c r="L1112" i="8"/>
  <c r="J1112" i="8"/>
  <c r="N1112" i="8" s="1"/>
  <c r="G1112" i="8"/>
  <c r="M1112" i="8" s="1"/>
  <c r="L1111" i="8"/>
  <c r="J1111" i="8"/>
  <c r="N1111" i="8" s="1"/>
  <c r="G1111" i="8"/>
  <c r="M1111" i="8" s="1"/>
  <c r="J1110" i="8"/>
  <c r="G1110" i="8"/>
  <c r="M1110" i="8" s="1"/>
  <c r="J1109" i="8"/>
  <c r="N1109" i="8" s="1"/>
  <c r="G1109" i="8"/>
  <c r="M1109" i="8" s="1"/>
  <c r="L1108" i="8"/>
  <c r="J1108" i="8"/>
  <c r="N1108" i="8" s="1"/>
  <c r="G1108" i="8"/>
  <c r="M1108" i="8" s="1"/>
  <c r="L1107" i="8"/>
  <c r="J1107" i="8"/>
  <c r="N1107" i="8" s="1"/>
  <c r="G1107" i="8"/>
  <c r="M1107" i="8" s="1"/>
  <c r="J1106" i="8"/>
  <c r="G1106" i="8"/>
  <c r="M1106" i="8" s="1"/>
  <c r="J1105" i="8"/>
  <c r="N1105" i="8" s="1"/>
  <c r="G1105" i="8"/>
  <c r="M1105" i="8" s="1"/>
  <c r="L1104" i="8"/>
  <c r="J1104" i="8"/>
  <c r="N1104" i="8" s="1"/>
  <c r="G1104" i="8"/>
  <c r="M1104" i="8" s="1"/>
  <c r="L1103" i="8"/>
  <c r="J1103" i="8"/>
  <c r="N1103" i="8" s="1"/>
  <c r="G1103" i="8"/>
  <c r="M1103" i="8" s="1"/>
  <c r="J1102" i="8"/>
  <c r="G1102" i="8"/>
  <c r="M1102" i="8" s="1"/>
  <c r="J1101" i="8"/>
  <c r="N1101" i="8" s="1"/>
  <c r="G1101" i="8"/>
  <c r="M1101" i="8" s="1"/>
  <c r="L1100" i="8"/>
  <c r="J1100" i="8"/>
  <c r="N1100" i="8" s="1"/>
  <c r="G1100" i="8"/>
  <c r="M1100" i="8" s="1"/>
  <c r="L1099" i="8"/>
  <c r="J1099" i="8"/>
  <c r="N1099" i="8" s="1"/>
  <c r="G1099" i="8"/>
  <c r="M1099" i="8" s="1"/>
  <c r="J1098" i="8"/>
  <c r="G1098" i="8"/>
  <c r="M1098" i="8" s="1"/>
  <c r="J1097" i="8"/>
  <c r="N1097" i="8" s="1"/>
  <c r="G1097" i="8"/>
  <c r="M1097" i="8" s="1"/>
  <c r="L1096" i="8"/>
  <c r="J1096" i="8"/>
  <c r="N1096" i="8" s="1"/>
  <c r="G1096" i="8"/>
  <c r="M1096" i="8" s="1"/>
  <c r="L1095" i="8"/>
  <c r="J1095" i="8"/>
  <c r="N1095" i="8" s="1"/>
  <c r="G1095" i="8"/>
  <c r="M1095" i="8" s="1"/>
  <c r="J1094" i="8"/>
  <c r="G1094" i="8"/>
  <c r="M1094" i="8" s="1"/>
  <c r="L1093" i="8"/>
  <c r="J1093" i="8"/>
  <c r="N1093" i="8" s="1"/>
  <c r="G1093" i="8"/>
  <c r="M1093" i="8" s="1"/>
  <c r="L1092" i="8"/>
  <c r="J1092" i="8"/>
  <c r="N1092" i="8" s="1"/>
  <c r="G1092" i="8"/>
  <c r="M1092" i="8" s="1"/>
  <c r="L1091" i="8"/>
  <c r="J1091" i="8"/>
  <c r="N1091" i="8" s="1"/>
  <c r="G1091" i="8"/>
  <c r="M1091" i="8" s="1"/>
  <c r="J1090" i="8"/>
  <c r="G1090" i="8"/>
  <c r="M1090" i="8" s="1"/>
  <c r="J1089" i="8"/>
  <c r="N1089" i="8" s="1"/>
  <c r="G1089" i="8"/>
  <c r="M1089" i="8" s="1"/>
  <c r="L1088" i="8"/>
  <c r="J1088" i="8"/>
  <c r="N1088" i="8" s="1"/>
  <c r="G1088" i="8"/>
  <c r="M1088" i="8" s="1"/>
  <c r="L1087" i="8"/>
  <c r="J1087" i="8"/>
  <c r="N1087" i="8" s="1"/>
  <c r="G1087" i="8"/>
  <c r="M1087" i="8" s="1"/>
  <c r="J1086" i="8"/>
  <c r="G1086" i="8"/>
  <c r="M1086" i="8" s="1"/>
  <c r="J1085" i="8"/>
  <c r="N1085" i="8" s="1"/>
  <c r="G1085" i="8"/>
  <c r="M1085" i="8" s="1"/>
  <c r="L1084" i="8"/>
  <c r="J1084" i="8"/>
  <c r="N1084" i="8" s="1"/>
  <c r="G1084" i="8"/>
  <c r="M1084" i="8" s="1"/>
  <c r="L1083" i="8"/>
  <c r="J1083" i="8"/>
  <c r="N1083" i="8" s="1"/>
  <c r="G1083" i="8"/>
  <c r="M1083" i="8" s="1"/>
  <c r="J1082" i="8"/>
  <c r="G1082" i="8"/>
  <c r="M1082" i="8" s="1"/>
  <c r="J1081" i="8"/>
  <c r="N1081" i="8" s="1"/>
  <c r="G1081" i="8"/>
  <c r="M1081" i="8" s="1"/>
  <c r="L1080" i="8"/>
  <c r="J1080" i="8"/>
  <c r="N1080" i="8" s="1"/>
  <c r="G1080" i="8"/>
  <c r="M1080" i="8" s="1"/>
  <c r="L1079" i="8"/>
  <c r="J1079" i="8"/>
  <c r="N1079" i="8" s="1"/>
  <c r="G1079" i="8"/>
  <c r="M1079" i="8" s="1"/>
  <c r="J1078" i="8"/>
  <c r="G1078" i="8"/>
  <c r="M1078" i="8" s="1"/>
  <c r="J1077" i="8"/>
  <c r="N1077" i="8" s="1"/>
  <c r="G1077" i="8"/>
  <c r="M1077" i="8" s="1"/>
  <c r="L1076" i="8"/>
  <c r="J1076" i="8"/>
  <c r="N1076" i="8" s="1"/>
  <c r="G1076" i="8"/>
  <c r="M1076" i="8" s="1"/>
  <c r="L1075" i="8"/>
  <c r="J1075" i="8"/>
  <c r="N1075" i="8" s="1"/>
  <c r="G1075" i="8"/>
  <c r="M1075" i="8" s="1"/>
  <c r="J1074" i="8"/>
  <c r="G1074" i="8"/>
  <c r="M1074" i="8" s="1"/>
  <c r="J1073" i="8"/>
  <c r="N1073" i="8" s="1"/>
  <c r="G1073" i="8"/>
  <c r="M1073" i="8" s="1"/>
  <c r="L1072" i="8"/>
  <c r="J1072" i="8"/>
  <c r="N1072" i="8" s="1"/>
  <c r="G1072" i="8"/>
  <c r="M1072" i="8" s="1"/>
  <c r="L1071" i="8"/>
  <c r="J1071" i="8"/>
  <c r="N1071" i="8" s="1"/>
  <c r="G1071" i="8"/>
  <c r="M1071" i="8" s="1"/>
  <c r="J1070" i="8"/>
  <c r="G1070" i="8"/>
  <c r="M1070" i="8" s="1"/>
  <c r="J1069" i="8"/>
  <c r="N1069" i="8" s="1"/>
  <c r="G1069" i="8"/>
  <c r="M1069" i="8" s="1"/>
  <c r="L1068" i="8"/>
  <c r="J1068" i="8"/>
  <c r="N1068" i="8" s="1"/>
  <c r="G1068" i="8"/>
  <c r="M1068" i="8" s="1"/>
  <c r="L1067" i="8"/>
  <c r="J1067" i="8"/>
  <c r="N1067" i="8" s="1"/>
  <c r="G1067" i="8"/>
  <c r="M1067" i="8" s="1"/>
  <c r="J1066" i="8"/>
  <c r="G1066" i="8"/>
  <c r="M1066" i="8" s="1"/>
  <c r="J1065" i="8"/>
  <c r="N1065" i="8" s="1"/>
  <c r="G1065" i="8"/>
  <c r="M1065" i="8" s="1"/>
  <c r="L1064" i="8"/>
  <c r="J1064" i="8"/>
  <c r="N1064" i="8" s="1"/>
  <c r="G1064" i="8"/>
  <c r="M1064" i="8" s="1"/>
  <c r="L1063" i="8"/>
  <c r="J1063" i="8"/>
  <c r="N1063" i="8" s="1"/>
  <c r="G1063" i="8"/>
  <c r="M1063" i="8" s="1"/>
  <c r="J1062" i="8"/>
  <c r="G1062" i="8"/>
  <c r="M1062" i="8" s="1"/>
  <c r="J1061" i="8"/>
  <c r="N1061" i="8" s="1"/>
  <c r="G1061" i="8"/>
  <c r="M1061" i="8" s="1"/>
  <c r="L1060" i="8"/>
  <c r="J1060" i="8"/>
  <c r="N1060" i="8" s="1"/>
  <c r="G1060" i="8"/>
  <c r="M1060" i="8" s="1"/>
  <c r="L1059" i="8"/>
  <c r="J1059" i="8"/>
  <c r="N1059" i="8" s="1"/>
  <c r="G1059" i="8"/>
  <c r="M1059" i="8" s="1"/>
  <c r="J1058" i="8"/>
  <c r="G1058" i="8"/>
  <c r="M1058" i="8" s="1"/>
  <c r="J1057" i="8"/>
  <c r="N1057" i="8" s="1"/>
  <c r="G1057" i="8"/>
  <c r="M1057" i="8" s="1"/>
  <c r="L1056" i="8"/>
  <c r="J1056" i="8"/>
  <c r="N1056" i="8" s="1"/>
  <c r="G1056" i="8"/>
  <c r="M1056" i="8" s="1"/>
  <c r="L1055" i="8"/>
  <c r="J1055" i="8"/>
  <c r="N1055" i="8" s="1"/>
  <c r="G1055" i="8"/>
  <c r="M1055" i="8" s="1"/>
  <c r="J1054" i="8"/>
  <c r="G1054" i="8"/>
  <c r="M1054" i="8" s="1"/>
  <c r="L1053" i="8"/>
  <c r="J1053" i="8"/>
  <c r="N1053" i="8" s="1"/>
  <c r="G1053" i="8"/>
  <c r="M1053" i="8" s="1"/>
  <c r="L1052" i="8"/>
  <c r="J1052" i="8"/>
  <c r="N1052" i="8" s="1"/>
  <c r="G1052" i="8"/>
  <c r="M1052" i="8" s="1"/>
  <c r="L1051" i="8"/>
  <c r="J1051" i="8"/>
  <c r="N1051" i="8" s="1"/>
  <c r="G1051" i="8"/>
  <c r="M1051" i="8" s="1"/>
  <c r="J1050" i="8"/>
  <c r="G1050" i="8"/>
  <c r="M1050" i="8" s="1"/>
  <c r="J1049" i="8"/>
  <c r="N1049" i="8" s="1"/>
  <c r="G1049" i="8"/>
  <c r="M1049" i="8" s="1"/>
  <c r="L1048" i="8"/>
  <c r="J1048" i="8"/>
  <c r="N1048" i="8" s="1"/>
  <c r="G1048" i="8"/>
  <c r="M1048" i="8" s="1"/>
  <c r="L1047" i="8"/>
  <c r="J1047" i="8"/>
  <c r="N1047" i="8" s="1"/>
  <c r="G1047" i="8"/>
  <c r="M1047" i="8" s="1"/>
  <c r="J1046" i="8"/>
  <c r="G1046" i="8"/>
  <c r="M1046" i="8" s="1"/>
  <c r="J1045" i="8"/>
  <c r="N1045" i="8" s="1"/>
  <c r="G1045" i="8"/>
  <c r="M1045" i="8" s="1"/>
  <c r="L1044" i="8"/>
  <c r="J1044" i="8"/>
  <c r="N1044" i="8" s="1"/>
  <c r="G1044" i="8"/>
  <c r="M1044" i="8" s="1"/>
  <c r="L1043" i="8"/>
  <c r="J1043" i="8"/>
  <c r="N1043" i="8" s="1"/>
  <c r="G1043" i="8"/>
  <c r="M1043" i="8" s="1"/>
  <c r="J1042" i="8"/>
  <c r="G1042" i="8"/>
  <c r="M1042" i="8" s="1"/>
  <c r="J1041" i="8"/>
  <c r="N1041" i="8" s="1"/>
  <c r="G1041" i="8"/>
  <c r="M1041" i="8" s="1"/>
  <c r="L1040" i="8"/>
  <c r="J1040" i="8"/>
  <c r="N1040" i="8" s="1"/>
  <c r="G1040" i="8"/>
  <c r="M1040" i="8" s="1"/>
  <c r="L1039" i="8"/>
  <c r="J1039" i="8"/>
  <c r="N1039" i="8" s="1"/>
  <c r="G1039" i="8"/>
  <c r="M1039" i="8" s="1"/>
  <c r="J1038" i="8"/>
  <c r="G1038" i="8"/>
  <c r="M1038" i="8" s="1"/>
  <c r="J1037" i="8"/>
  <c r="N1037" i="8" s="1"/>
  <c r="G1037" i="8"/>
  <c r="M1037" i="8" s="1"/>
  <c r="L1036" i="8"/>
  <c r="J1036" i="8"/>
  <c r="N1036" i="8" s="1"/>
  <c r="G1036" i="8"/>
  <c r="M1036" i="8" s="1"/>
  <c r="L1035" i="8"/>
  <c r="J1035" i="8"/>
  <c r="N1035" i="8" s="1"/>
  <c r="G1035" i="8"/>
  <c r="M1035" i="8" s="1"/>
  <c r="J1034" i="8"/>
  <c r="G1034" i="8"/>
  <c r="M1034" i="8" s="1"/>
  <c r="J1033" i="8"/>
  <c r="N1033" i="8" s="1"/>
  <c r="G1033" i="8"/>
  <c r="M1033" i="8" s="1"/>
  <c r="L1032" i="8"/>
  <c r="J1032" i="8"/>
  <c r="N1032" i="8" s="1"/>
  <c r="G1032" i="8"/>
  <c r="M1032" i="8" s="1"/>
  <c r="L1031" i="8"/>
  <c r="J1031" i="8"/>
  <c r="N1031" i="8" s="1"/>
  <c r="G1031" i="8"/>
  <c r="M1031" i="8" s="1"/>
  <c r="J1030" i="8"/>
  <c r="G1030" i="8"/>
  <c r="M1030" i="8" s="1"/>
  <c r="J1029" i="8"/>
  <c r="N1029" i="8" s="1"/>
  <c r="G1029" i="8"/>
  <c r="M1029" i="8" s="1"/>
  <c r="L1028" i="8"/>
  <c r="J1028" i="8"/>
  <c r="N1028" i="8" s="1"/>
  <c r="G1028" i="8"/>
  <c r="M1028" i="8" s="1"/>
  <c r="L1027" i="8"/>
  <c r="J1027" i="8"/>
  <c r="N1027" i="8" s="1"/>
  <c r="G1027" i="8"/>
  <c r="M1027" i="8" s="1"/>
  <c r="J1026" i="8"/>
  <c r="G1026" i="8"/>
  <c r="M1026" i="8" s="1"/>
  <c r="J1025" i="8"/>
  <c r="N1025" i="8" s="1"/>
  <c r="G1025" i="8"/>
  <c r="M1025" i="8" s="1"/>
  <c r="L1024" i="8"/>
  <c r="J1024" i="8"/>
  <c r="N1024" i="8" s="1"/>
  <c r="G1024" i="8"/>
  <c r="M1024" i="8" s="1"/>
  <c r="L1023" i="8"/>
  <c r="J1023" i="8"/>
  <c r="N1023" i="8" s="1"/>
  <c r="G1023" i="8"/>
  <c r="M1023" i="8" s="1"/>
  <c r="J1022" i="8"/>
  <c r="G1022" i="8"/>
  <c r="M1022" i="8" s="1"/>
  <c r="J1021" i="8"/>
  <c r="N1021" i="8" s="1"/>
  <c r="G1021" i="8"/>
  <c r="M1021" i="8" s="1"/>
  <c r="L1020" i="8"/>
  <c r="J1020" i="8"/>
  <c r="N1020" i="8" s="1"/>
  <c r="G1020" i="8"/>
  <c r="M1020" i="8" s="1"/>
  <c r="L1019" i="8"/>
  <c r="J1019" i="8"/>
  <c r="N1019" i="8" s="1"/>
  <c r="G1019" i="8"/>
  <c r="M1019" i="8" s="1"/>
  <c r="J1018" i="8"/>
  <c r="G1018" i="8"/>
  <c r="M1018" i="8" s="1"/>
  <c r="J1017" i="8"/>
  <c r="N1017" i="8" s="1"/>
  <c r="G1017" i="8"/>
  <c r="M1017" i="8" s="1"/>
  <c r="L1016" i="8"/>
  <c r="J1016" i="8"/>
  <c r="N1016" i="8" s="1"/>
  <c r="G1016" i="8"/>
  <c r="M1016" i="8" s="1"/>
  <c r="L1015" i="8"/>
  <c r="J1015" i="8"/>
  <c r="N1015" i="8" s="1"/>
  <c r="G1015" i="8"/>
  <c r="M1015" i="8" s="1"/>
  <c r="J1014" i="8"/>
  <c r="G1014" i="8"/>
  <c r="M1014" i="8" s="1"/>
  <c r="J1013" i="8"/>
  <c r="N1013" i="8" s="1"/>
  <c r="G1013" i="8"/>
  <c r="M1013" i="8" s="1"/>
  <c r="L1012" i="8"/>
  <c r="J1012" i="8"/>
  <c r="N1012" i="8" s="1"/>
  <c r="G1012" i="8"/>
  <c r="M1012" i="8" s="1"/>
  <c r="L1011" i="8"/>
  <c r="J1011" i="8"/>
  <c r="N1011" i="8" s="1"/>
  <c r="G1011" i="8"/>
  <c r="M1011" i="8" s="1"/>
  <c r="J1010" i="8"/>
  <c r="G1010" i="8"/>
  <c r="M1010" i="8" s="1"/>
  <c r="J1009" i="8"/>
  <c r="N1009" i="8" s="1"/>
  <c r="G1009" i="8"/>
  <c r="M1009" i="8" s="1"/>
  <c r="L1008" i="8"/>
  <c r="J1008" i="8"/>
  <c r="N1008" i="8" s="1"/>
  <c r="G1008" i="8"/>
  <c r="M1008" i="8" s="1"/>
  <c r="L1007" i="8"/>
  <c r="J1007" i="8"/>
  <c r="N1007" i="8" s="1"/>
  <c r="G1007" i="8"/>
  <c r="M1007" i="8" s="1"/>
  <c r="J1006" i="8"/>
  <c r="G1006" i="8"/>
  <c r="M1006" i="8" s="1"/>
  <c r="J1005" i="8"/>
  <c r="N1005" i="8" s="1"/>
  <c r="G1005" i="8"/>
  <c r="M1005" i="8" s="1"/>
  <c r="L1004" i="8"/>
  <c r="J1004" i="8"/>
  <c r="N1004" i="8" s="1"/>
  <c r="G1004" i="8"/>
  <c r="M1004" i="8" s="1"/>
  <c r="L1003" i="8"/>
  <c r="J1003" i="8"/>
  <c r="N1003" i="8" s="1"/>
  <c r="G1003" i="8"/>
  <c r="M1003" i="8" s="1"/>
  <c r="J1002" i="8"/>
  <c r="G1002" i="8"/>
  <c r="M1002" i="8" s="1"/>
  <c r="J1001" i="8"/>
  <c r="N1001" i="8" s="1"/>
  <c r="G1001" i="8"/>
  <c r="M1001" i="8" s="1"/>
  <c r="L1000" i="8"/>
  <c r="J1000" i="8"/>
  <c r="N1000" i="8" s="1"/>
  <c r="G1000" i="8"/>
  <c r="M1000" i="8" s="1"/>
  <c r="L999" i="8"/>
  <c r="J999" i="8"/>
  <c r="N999" i="8" s="1"/>
  <c r="G999" i="8"/>
  <c r="M999" i="8" s="1"/>
  <c r="J998" i="8"/>
  <c r="G998" i="8"/>
  <c r="M998" i="8" s="1"/>
  <c r="J997" i="8"/>
  <c r="N997" i="8" s="1"/>
  <c r="G997" i="8"/>
  <c r="M997" i="8" s="1"/>
  <c r="L996" i="8"/>
  <c r="J996" i="8"/>
  <c r="N996" i="8" s="1"/>
  <c r="G996" i="8"/>
  <c r="M996" i="8" s="1"/>
  <c r="L995" i="8"/>
  <c r="J995" i="8"/>
  <c r="N995" i="8" s="1"/>
  <c r="G995" i="8"/>
  <c r="M995" i="8" s="1"/>
  <c r="J994" i="8"/>
  <c r="G994" i="8"/>
  <c r="M994" i="8" s="1"/>
  <c r="J993" i="8"/>
  <c r="N993" i="8" s="1"/>
  <c r="G993" i="8"/>
  <c r="M993" i="8" s="1"/>
  <c r="L992" i="8"/>
  <c r="J992" i="8"/>
  <c r="N992" i="8" s="1"/>
  <c r="G992" i="8"/>
  <c r="M992" i="8" s="1"/>
  <c r="L991" i="8"/>
  <c r="J991" i="8"/>
  <c r="N991" i="8" s="1"/>
  <c r="G991" i="8"/>
  <c r="M991" i="8" s="1"/>
  <c r="J990" i="8"/>
  <c r="G990" i="8"/>
  <c r="M990" i="8" s="1"/>
  <c r="J989" i="8"/>
  <c r="N989" i="8" s="1"/>
  <c r="G989" i="8"/>
  <c r="M989" i="8" s="1"/>
  <c r="L988" i="8"/>
  <c r="J988" i="8"/>
  <c r="N988" i="8" s="1"/>
  <c r="G988" i="8"/>
  <c r="M988" i="8" s="1"/>
  <c r="L987" i="8"/>
  <c r="J987" i="8"/>
  <c r="N987" i="8" s="1"/>
  <c r="G987" i="8"/>
  <c r="M987" i="8" s="1"/>
  <c r="J986" i="8"/>
  <c r="G986" i="8"/>
  <c r="M986" i="8" s="1"/>
  <c r="L985" i="8"/>
  <c r="J985" i="8"/>
  <c r="N985" i="8" s="1"/>
  <c r="G985" i="8"/>
  <c r="M985" i="8" s="1"/>
  <c r="L984" i="8"/>
  <c r="J984" i="8"/>
  <c r="N984" i="8" s="1"/>
  <c r="G984" i="8"/>
  <c r="M984" i="8" s="1"/>
  <c r="L983" i="8"/>
  <c r="J983" i="8"/>
  <c r="N983" i="8" s="1"/>
  <c r="G983" i="8"/>
  <c r="M983" i="8" s="1"/>
  <c r="J982" i="8"/>
  <c r="G982" i="8"/>
  <c r="M982" i="8" s="1"/>
  <c r="J981" i="8"/>
  <c r="N981" i="8" s="1"/>
  <c r="G981" i="8"/>
  <c r="M981" i="8" s="1"/>
  <c r="L980" i="8"/>
  <c r="J980" i="8"/>
  <c r="N980" i="8" s="1"/>
  <c r="G980" i="8"/>
  <c r="M980" i="8" s="1"/>
  <c r="L979" i="8"/>
  <c r="J979" i="8"/>
  <c r="N979" i="8" s="1"/>
  <c r="G979" i="8"/>
  <c r="M979" i="8" s="1"/>
  <c r="J978" i="8"/>
  <c r="G978" i="8"/>
  <c r="M978" i="8" s="1"/>
  <c r="J977" i="8"/>
  <c r="N977" i="8" s="1"/>
  <c r="G977" i="8"/>
  <c r="M977" i="8" s="1"/>
  <c r="L976" i="8"/>
  <c r="J976" i="8"/>
  <c r="N976" i="8" s="1"/>
  <c r="G976" i="8"/>
  <c r="M976" i="8" s="1"/>
  <c r="L975" i="8"/>
  <c r="J975" i="8"/>
  <c r="N975" i="8" s="1"/>
  <c r="G975" i="8"/>
  <c r="M975" i="8" s="1"/>
  <c r="J974" i="8"/>
  <c r="G974" i="8"/>
  <c r="M974" i="8" s="1"/>
  <c r="J973" i="8"/>
  <c r="N973" i="8" s="1"/>
  <c r="G973" i="8"/>
  <c r="M973" i="8" s="1"/>
  <c r="L972" i="8"/>
  <c r="J972" i="8"/>
  <c r="N972" i="8" s="1"/>
  <c r="G972" i="8"/>
  <c r="M972" i="8" s="1"/>
  <c r="L971" i="8"/>
  <c r="J971" i="8"/>
  <c r="N971" i="8" s="1"/>
  <c r="G971" i="8"/>
  <c r="M971" i="8" s="1"/>
  <c r="J970" i="8"/>
  <c r="G970" i="8"/>
  <c r="M970" i="8" s="1"/>
  <c r="J969" i="8"/>
  <c r="N969" i="8" s="1"/>
  <c r="G969" i="8"/>
  <c r="M969" i="8" s="1"/>
  <c r="L968" i="8"/>
  <c r="J968" i="8"/>
  <c r="N968" i="8" s="1"/>
  <c r="G968" i="8"/>
  <c r="M968" i="8" s="1"/>
  <c r="L967" i="8"/>
  <c r="J967" i="8"/>
  <c r="N967" i="8" s="1"/>
  <c r="G967" i="8"/>
  <c r="M967" i="8" s="1"/>
  <c r="J966" i="8"/>
  <c r="G966" i="8"/>
  <c r="M966" i="8" s="1"/>
  <c r="J965" i="8"/>
  <c r="N965" i="8" s="1"/>
  <c r="G965" i="8"/>
  <c r="M965" i="8" s="1"/>
  <c r="L964" i="8"/>
  <c r="J964" i="8"/>
  <c r="N964" i="8" s="1"/>
  <c r="G964" i="8"/>
  <c r="M964" i="8" s="1"/>
  <c r="L963" i="8"/>
  <c r="J963" i="8"/>
  <c r="N963" i="8" s="1"/>
  <c r="G963" i="8"/>
  <c r="M963" i="8" s="1"/>
  <c r="J962" i="8"/>
  <c r="G962" i="8"/>
  <c r="M962" i="8" s="1"/>
  <c r="J961" i="8"/>
  <c r="N961" i="8" s="1"/>
  <c r="G961" i="8"/>
  <c r="M961" i="8" s="1"/>
  <c r="L960" i="8"/>
  <c r="J960" i="8"/>
  <c r="N960" i="8" s="1"/>
  <c r="G960" i="8"/>
  <c r="M960" i="8" s="1"/>
  <c r="L959" i="8"/>
  <c r="J959" i="8"/>
  <c r="N959" i="8" s="1"/>
  <c r="G959" i="8"/>
  <c r="M959" i="8" s="1"/>
  <c r="J958" i="8"/>
  <c r="G958" i="8"/>
  <c r="M958" i="8" s="1"/>
  <c r="J957" i="8"/>
  <c r="N957" i="8" s="1"/>
  <c r="G957" i="8"/>
  <c r="M957" i="8" s="1"/>
  <c r="L956" i="8"/>
  <c r="J956" i="8"/>
  <c r="N956" i="8" s="1"/>
  <c r="G956" i="8"/>
  <c r="M956" i="8" s="1"/>
  <c r="L955" i="8"/>
  <c r="J955" i="8"/>
  <c r="N955" i="8" s="1"/>
  <c r="G955" i="8"/>
  <c r="M955" i="8" s="1"/>
  <c r="J954" i="8"/>
  <c r="G954" i="8"/>
  <c r="M954" i="8" s="1"/>
  <c r="J953" i="8"/>
  <c r="N953" i="8" s="1"/>
  <c r="G953" i="8"/>
  <c r="M953" i="8" s="1"/>
  <c r="L952" i="8"/>
  <c r="J952" i="8"/>
  <c r="N952" i="8" s="1"/>
  <c r="G952" i="8"/>
  <c r="M952" i="8" s="1"/>
  <c r="L951" i="8"/>
  <c r="J951" i="8"/>
  <c r="N951" i="8" s="1"/>
  <c r="G951" i="8"/>
  <c r="M951" i="8" s="1"/>
  <c r="J950" i="8"/>
  <c r="G950" i="8"/>
  <c r="M950" i="8" s="1"/>
  <c r="J949" i="8"/>
  <c r="N949" i="8" s="1"/>
  <c r="G949" i="8"/>
  <c r="M949" i="8" s="1"/>
  <c r="L948" i="8"/>
  <c r="J948" i="8"/>
  <c r="N948" i="8" s="1"/>
  <c r="G948" i="8"/>
  <c r="M948" i="8" s="1"/>
  <c r="L947" i="8"/>
  <c r="J947" i="8"/>
  <c r="N947" i="8" s="1"/>
  <c r="G947" i="8"/>
  <c r="M947" i="8" s="1"/>
  <c r="J946" i="8"/>
  <c r="G946" i="8"/>
  <c r="M946" i="8" s="1"/>
  <c r="J945" i="8"/>
  <c r="N945" i="8" s="1"/>
  <c r="G945" i="8"/>
  <c r="M945" i="8" s="1"/>
  <c r="L944" i="8"/>
  <c r="J944" i="8"/>
  <c r="N944" i="8" s="1"/>
  <c r="G944" i="8"/>
  <c r="M944" i="8" s="1"/>
  <c r="L943" i="8"/>
  <c r="J943" i="8"/>
  <c r="N943" i="8" s="1"/>
  <c r="G943" i="8"/>
  <c r="M943" i="8" s="1"/>
  <c r="J942" i="8"/>
  <c r="G942" i="8"/>
  <c r="M942" i="8" s="1"/>
  <c r="J941" i="8"/>
  <c r="N941" i="8" s="1"/>
  <c r="G941" i="8"/>
  <c r="M941" i="8" s="1"/>
  <c r="L940" i="8"/>
  <c r="J940" i="8"/>
  <c r="N940" i="8" s="1"/>
  <c r="G940" i="8"/>
  <c r="M940" i="8" s="1"/>
  <c r="L939" i="8"/>
  <c r="J939" i="8"/>
  <c r="N939" i="8" s="1"/>
  <c r="G939" i="8"/>
  <c r="M939" i="8" s="1"/>
  <c r="J938" i="8"/>
  <c r="G938" i="8"/>
  <c r="M938" i="8" s="1"/>
  <c r="J937" i="8"/>
  <c r="N937" i="8" s="1"/>
  <c r="G937" i="8"/>
  <c r="M937" i="8" s="1"/>
  <c r="L936" i="8"/>
  <c r="J936" i="8"/>
  <c r="N936" i="8" s="1"/>
  <c r="G936" i="8"/>
  <c r="M936" i="8" s="1"/>
  <c r="L935" i="8"/>
  <c r="J935" i="8"/>
  <c r="N935" i="8" s="1"/>
  <c r="G935" i="8"/>
  <c r="M935" i="8" s="1"/>
  <c r="J934" i="8"/>
  <c r="G934" i="8"/>
  <c r="M934" i="8" s="1"/>
  <c r="J933" i="8"/>
  <c r="N933" i="8" s="1"/>
  <c r="G933" i="8"/>
  <c r="M933" i="8" s="1"/>
  <c r="L932" i="8"/>
  <c r="J932" i="8"/>
  <c r="N932" i="8" s="1"/>
  <c r="G932" i="8"/>
  <c r="M932" i="8" s="1"/>
  <c r="L931" i="8"/>
  <c r="J931" i="8"/>
  <c r="N931" i="8" s="1"/>
  <c r="G931" i="8"/>
  <c r="M931" i="8" s="1"/>
  <c r="J930" i="8"/>
  <c r="G930" i="8"/>
  <c r="M930" i="8" s="1"/>
  <c r="J929" i="8"/>
  <c r="N929" i="8" s="1"/>
  <c r="G929" i="8"/>
  <c r="M929" i="8" s="1"/>
  <c r="L928" i="8"/>
  <c r="J928" i="8"/>
  <c r="N928" i="8" s="1"/>
  <c r="G928" i="8"/>
  <c r="M928" i="8" s="1"/>
  <c r="L927" i="8"/>
  <c r="J927" i="8"/>
  <c r="N927" i="8" s="1"/>
  <c r="G927" i="8"/>
  <c r="M927" i="8" s="1"/>
  <c r="J926" i="8"/>
  <c r="G926" i="8"/>
  <c r="M926" i="8" s="1"/>
  <c r="L925" i="8"/>
  <c r="J925" i="8"/>
  <c r="N925" i="8" s="1"/>
  <c r="G925" i="8"/>
  <c r="M925" i="8" s="1"/>
  <c r="L924" i="8"/>
  <c r="J924" i="8"/>
  <c r="N924" i="8" s="1"/>
  <c r="G924" i="8"/>
  <c r="M924" i="8" s="1"/>
  <c r="L923" i="8"/>
  <c r="J923" i="8"/>
  <c r="N923" i="8" s="1"/>
  <c r="G923" i="8"/>
  <c r="M923" i="8" s="1"/>
  <c r="J922" i="8"/>
  <c r="G922" i="8"/>
  <c r="M922" i="8" s="1"/>
  <c r="J921" i="8"/>
  <c r="N921" i="8" s="1"/>
  <c r="G921" i="8"/>
  <c r="M921" i="8" s="1"/>
  <c r="L920" i="8"/>
  <c r="J920" i="8"/>
  <c r="N920" i="8" s="1"/>
  <c r="G920" i="8"/>
  <c r="M920" i="8" s="1"/>
  <c r="L919" i="8"/>
  <c r="J919" i="8"/>
  <c r="N919" i="8" s="1"/>
  <c r="G919" i="8"/>
  <c r="M919" i="8" s="1"/>
  <c r="J918" i="8"/>
  <c r="G918" i="8"/>
  <c r="M918" i="8" s="1"/>
  <c r="J917" i="8"/>
  <c r="N917" i="8" s="1"/>
  <c r="G917" i="8"/>
  <c r="M917" i="8" s="1"/>
  <c r="L916" i="8"/>
  <c r="J916" i="8"/>
  <c r="N916" i="8" s="1"/>
  <c r="G916" i="8"/>
  <c r="M916" i="8" s="1"/>
  <c r="L915" i="8"/>
  <c r="J915" i="8"/>
  <c r="N915" i="8" s="1"/>
  <c r="G915" i="8"/>
  <c r="M915" i="8" s="1"/>
  <c r="J914" i="8"/>
  <c r="G914" i="8"/>
  <c r="M914" i="8" s="1"/>
  <c r="J913" i="8"/>
  <c r="N913" i="8" s="1"/>
  <c r="G913" i="8"/>
  <c r="M913" i="8" s="1"/>
  <c r="L912" i="8"/>
  <c r="J912" i="8"/>
  <c r="N912" i="8" s="1"/>
  <c r="G912" i="8"/>
  <c r="M912" i="8" s="1"/>
  <c r="L911" i="8"/>
  <c r="J911" i="8"/>
  <c r="N911" i="8" s="1"/>
  <c r="G911" i="8"/>
  <c r="M911" i="8" s="1"/>
  <c r="J910" i="8"/>
  <c r="G910" i="8"/>
  <c r="M910" i="8" s="1"/>
  <c r="J909" i="8"/>
  <c r="N909" i="8" s="1"/>
  <c r="G909" i="8"/>
  <c r="M909" i="8" s="1"/>
  <c r="L908" i="8"/>
  <c r="J908" i="8"/>
  <c r="N908" i="8" s="1"/>
  <c r="G908" i="8"/>
  <c r="M908" i="8" s="1"/>
  <c r="L907" i="8"/>
  <c r="J907" i="8"/>
  <c r="N907" i="8" s="1"/>
  <c r="G907" i="8"/>
  <c r="M907" i="8" s="1"/>
  <c r="J906" i="8"/>
  <c r="G906" i="8"/>
  <c r="M906" i="8" s="1"/>
  <c r="J905" i="8"/>
  <c r="N905" i="8" s="1"/>
  <c r="G905" i="8"/>
  <c r="M905" i="8" s="1"/>
  <c r="L904" i="8"/>
  <c r="J904" i="8"/>
  <c r="N904" i="8" s="1"/>
  <c r="G904" i="8"/>
  <c r="M904" i="8" s="1"/>
  <c r="L903" i="8"/>
  <c r="J903" i="8"/>
  <c r="N903" i="8" s="1"/>
  <c r="G903" i="8"/>
  <c r="M903" i="8" s="1"/>
  <c r="J902" i="8"/>
  <c r="G902" i="8"/>
  <c r="M902" i="8" s="1"/>
  <c r="L901" i="8"/>
  <c r="J901" i="8"/>
  <c r="N901" i="8" s="1"/>
  <c r="G901" i="8"/>
  <c r="M901" i="8" s="1"/>
  <c r="L900" i="8"/>
  <c r="J900" i="8"/>
  <c r="N900" i="8" s="1"/>
  <c r="G900" i="8"/>
  <c r="M900" i="8" s="1"/>
  <c r="L899" i="8"/>
  <c r="J899" i="8"/>
  <c r="N899" i="8" s="1"/>
  <c r="G899" i="8"/>
  <c r="M899" i="8" s="1"/>
  <c r="J898" i="8"/>
  <c r="G898" i="8"/>
  <c r="M898" i="8" s="1"/>
  <c r="J897" i="8"/>
  <c r="N897" i="8" s="1"/>
  <c r="G897" i="8"/>
  <c r="M897" i="8" s="1"/>
  <c r="L896" i="8"/>
  <c r="J896" i="8"/>
  <c r="N896" i="8" s="1"/>
  <c r="G896" i="8"/>
  <c r="M896" i="8" s="1"/>
  <c r="L895" i="8"/>
  <c r="J895" i="8"/>
  <c r="N895" i="8" s="1"/>
  <c r="G895" i="8"/>
  <c r="M895" i="8" s="1"/>
  <c r="J894" i="8"/>
  <c r="G894" i="8"/>
  <c r="M894" i="8" s="1"/>
  <c r="J893" i="8"/>
  <c r="N893" i="8" s="1"/>
  <c r="G893" i="8"/>
  <c r="M893" i="8" s="1"/>
  <c r="L892" i="8"/>
  <c r="J892" i="8"/>
  <c r="N892" i="8" s="1"/>
  <c r="G892" i="8"/>
  <c r="M892" i="8" s="1"/>
  <c r="L891" i="8"/>
  <c r="J891" i="8"/>
  <c r="N891" i="8" s="1"/>
  <c r="G891" i="8"/>
  <c r="M891" i="8" s="1"/>
  <c r="J890" i="8"/>
  <c r="G890" i="8"/>
  <c r="M890" i="8" s="1"/>
  <c r="J889" i="8"/>
  <c r="N889" i="8" s="1"/>
  <c r="G889" i="8"/>
  <c r="M889" i="8" s="1"/>
  <c r="L888" i="8"/>
  <c r="J888" i="8"/>
  <c r="N888" i="8" s="1"/>
  <c r="G888" i="8"/>
  <c r="M888" i="8" s="1"/>
  <c r="L887" i="8"/>
  <c r="J887" i="8"/>
  <c r="N887" i="8" s="1"/>
  <c r="G887" i="8"/>
  <c r="M887" i="8" s="1"/>
  <c r="J886" i="8"/>
  <c r="G886" i="8"/>
  <c r="M886" i="8" s="1"/>
  <c r="J885" i="8"/>
  <c r="N885" i="8" s="1"/>
  <c r="G885" i="8"/>
  <c r="M885" i="8" s="1"/>
  <c r="L884" i="8"/>
  <c r="J884" i="8"/>
  <c r="N884" i="8" s="1"/>
  <c r="G884" i="8"/>
  <c r="M884" i="8" s="1"/>
  <c r="L883" i="8"/>
  <c r="J883" i="8"/>
  <c r="N883" i="8" s="1"/>
  <c r="G883" i="8"/>
  <c r="M883" i="8" s="1"/>
  <c r="J882" i="8"/>
  <c r="G882" i="8"/>
  <c r="M882" i="8" s="1"/>
  <c r="J881" i="8"/>
  <c r="N881" i="8" s="1"/>
  <c r="G881" i="8"/>
  <c r="M881" i="8" s="1"/>
  <c r="L880" i="8"/>
  <c r="J880" i="8"/>
  <c r="N880" i="8" s="1"/>
  <c r="G880" i="8"/>
  <c r="M880" i="8" s="1"/>
  <c r="J879" i="8"/>
  <c r="N879" i="8" s="1"/>
  <c r="G879" i="8"/>
  <c r="M879" i="8" s="1"/>
  <c r="J878" i="8"/>
  <c r="G878" i="8"/>
  <c r="M878" i="8" s="1"/>
  <c r="J877" i="8"/>
  <c r="N877" i="8" s="1"/>
  <c r="G877" i="8"/>
  <c r="M877" i="8" s="1"/>
  <c r="L876" i="8"/>
  <c r="J876" i="8"/>
  <c r="N876" i="8" s="1"/>
  <c r="G876" i="8"/>
  <c r="M876" i="8" s="1"/>
  <c r="L875" i="8"/>
  <c r="J875" i="8"/>
  <c r="N875" i="8" s="1"/>
  <c r="G875" i="8"/>
  <c r="M875" i="8" s="1"/>
  <c r="J874" i="8"/>
  <c r="G874" i="8"/>
  <c r="M874" i="8" s="1"/>
  <c r="J873" i="8"/>
  <c r="N873" i="8" s="1"/>
  <c r="G873" i="8"/>
  <c r="M873" i="8" s="1"/>
  <c r="L872" i="8"/>
  <c r="J872" i="8"/>
  <c r="N872" i="8" s="1"/>
  <c r="G872" i="8"/>
  <c r="M872" i="8" s="1"/>
  <c r="J871" i="8"/>
  <c r="N871" i="8" s="1"/>
  <c r="G871" i="8"/>
  <c r="M871" i="8" s="1"/>
  <c r="J870" i="8"/>
  <c r="G870" i="8"/>
  <c r="M870" i="8" s="1"/>
  <c r="J869" i="8"/>
  <c r="N869" i="8" s="1"/>
  <c r="G869" i="8"/>
  <c r="M869" i="8" s="1"/>
  <c r="L868" i="8"/>
  <c r="J868" i="8"/>
  <c r="N868" i="8" s="1"/>
  <c r="G868" i="8"/>
  <c r="M868" i="8" s="1"/>
  <c r="L867" i="8"/>
  <c r="J867" i="8"/>
  <c r="N867" i="8" s="1"/>
  <c r="G867" i="8"/>
  <c r="M867" i="8" s="1"/>
  <c r="J866" i="8"/>
  <c r="G866" i="8"/>
  <c r="M866" i="8" s="1"/>
  <c r="J865" i="8"/>
  <c r="N865" i="8" s="1"/>
  <c r="G865" i="8"/>
  <c r="M865" i="8" s="1"/>
  <c r="L864" i="8"/>
  <c r="J864" i="8"/>
  <c r="N864" i="8" s="1"/>
  <c r="G864" i="8"/>
  <c r="M864" i="8" s="1"/>
  <c r="J863" i="8"/>
  <c r="N863" i="8" s="1"/>
  <c r="G863" i="8"/>
  <c r="M863" i="8" s="1"/>
  <c r="J862" i="8"/>
  <c r="G862" i="8"/>
  <c r="M862" i="8" s="1"/>
  <c r="J861" i="8"/>
  <c r="N861" i="8" s="1"/>
  <c r="G861" i="8"/>
  <c r="M861" i="8" s="1"/>
  <c r="L860" i="8"/>
  <c r="J860" i="8"/>
  <c r="N860" i="8" s="1"/>
  <c r="G860" i="8"/>
  <c r="M860" i="8" s="1"/>
  <c r="L859" i="8"/>
  <c r="J859" i="8"/>
  <c r="N859" i="8" s="1"/>
  <c r="G859" i="8"/>
  <c r="M859" i="8" s="1"/>
  <c r="J858" i="8"/>
  <c r="G858" i="8"/>
  <c r="M858" i="8" s="1"/>
  <c r="J857" i="8"/>
  <c r="N857" i="8" s="1"/>
  <c r="G857" i="8"/>
  <c r="M857" i="8" s="1"/>
  <c r="L856" i="8"/>
  <c r="J856" i="8"/>
  <c r="N856" i="8" s="1"/>
  <c r="G856" i="8"/>
  <c r="M856" i="8" s="1"/>
  <c r="J855" i="8"/>
  <c r="N855" i="8" s="1"/>
  <c r="G855" i="8"/>
  <c r="M855" i="8" s="1"/>
  <c r="J854" i="8"/>
  <c r="G854" i="8"/>
  <c r="M854" i="8" s="1"/>
  <c r="J853" i="8"/>
  <c r="N853" i="8" s="1"/>
  <c r="G853" i="8"/>
  <c r="M853" i="8" s="1"/>
  <c r="L852" i="8"/>
  <c r="J852" i="8"/>
  <c r="N852" i="8" s="1"/>
  <c r="G852" i="8"/>
  <c r="M852" i="8" s="1"/>
  <c r="L851" i="8"/>
  <c r="J851" i="8"/>
  <c r="N851" i="8" s="1"/>
  <c r="G851" i="8"/>
  <c r="M851" i="8" s="1"/>
  <c r="J850" i="8"/>
  <c r="G850" i="8"/>
  <c r="M850" i="8" s="1"/>
  <c r="J849" i="8"/>
  <c r="N849" i="8" s="1"/>
  <c r="G849" i="8"/>
  <c r="M849" i="8" s="1"/>
  <c r="L848" i="8"/>
  <c r="J848" i="8"/>
  <c r="N848" i="8" s="1"/>
  <c r="G848" i="8"/>
  <c r="M848" i="8" s="1"/>
  <c r="J847" i="8"/>
  <c r="N847" i="8" s="1"/>
  <c r="G847" i="8"/>
  <c r="M847" i="8" s="1"/>
  <c r="J846" i="8"/>
  <c r="G846" i="8"/>
  <c r="M846" i="8" s="1"/>
  <c r="J845" i="8"/>
  <c r="N845" i="8" s="1"/>
  <c r="G845" i="8"/>
  <c r="M845" i="8" s="1"/>
  <c r="L844" i="8"/>
  <c r="J844" i="8"/>
  <c r="N844" i="8" s="1"/>
  <c r="G844" i="8"/>
  <c r="M844" i="8" s="1"/>
  <c r="L843" i="8"/>
  <c r="J843" i="8"/>
  <c r="N843" i="8" s="1"/>
  <c r="G843" i="8"/>
  <c r="M843" i="8" s="1"/>
  <c r="J842" i="8"/>
  <c r="G842" i="8"/>
  <c r="M842" i="8" s="1"/>
  <c r="J841" i="8"/>
  <c r="N841" i="8" s="1"/>
  <c r="G841" i="8"/>
  <c r="M841" i="8" s="1"/>
  <c r="L840" i="8"/>
  <c r="J840" i="8"/>
  <c r="N840" i="8" s="1"/>
  <c r="G840" i="8"/>
  <c r="M840" i="8" s="1"/>
  <c r="J839" i="8"/>
  <c r="N839" i="8" s="1"/>
  <c r="G839" i="8"/>
  <c r="M839" i="8" s="1"/>
  <c r="J838" i="8"/>
  <c r="G838" i="8"/>
  <c r="M838" i="8" s="1"/>
  <c r="L837" i="8"/>
  <c r="J837" i="8"/>
  <c r="N837" i="8" s="1"/>
  <c r="G837" i="8"/>
  <c r="M837" i="8" s="1"/>
  <c r="L836" i="8"/>
  <c r="J836" i="8"/>
  <c r="N836" i="8" s="1"/>
  <c r="G836" i="8"/>
  <c r="M836" i="8" s="1"/>
  <c r="L835" i="8"/>
  <c r="J835" i="8"/>
  <c r="N835" i="8" s="1"/>
  <c r="G835" i="8"/>
  <c r="M835" i="8" s="1"/>
  <c r="J834" i="8"/>
  <c r="G834" i="8"/>
  <c r="M834" i="8" s="1"/>
  <c r="J833" i="8"/>
  <c r="N833" i="8" s="1"/>
  <c r="G833" i="8"/>
  <c r="M833" i="8" s="1"/>
  <c r="L832" i="8"/>
  <c r="J832" i="8"/>
  <c r="N832" i="8" s="1"/>
  <c r="G832" i="8"/>
  <c r="M832" i="8" s="1"/>
  <c r="L831" i="8"/>
  <c r="J831" i="8"/>
  <c r="N831" i="8" s="1"/>
  <c r="G831" i="8"/>
  <c r="M831" i="8" s="1"/>
  <c r="J830" i="8"/>
  <c r="G830" i="8"/>
  <c r="M830" i="8" s="1"/>
  <c r="L829" i="8"/>
  <c r="J829" i="8"/>
  <c r="N829" i="8" s="1"/>
  <c r="G829" i="8"/>
  <c r="M829" i="8" s="1"/>
  <c r="L828" i="8"/>
  <c r="J828" i="8"/>
  <c r="N828" i="8" s="1"/>
  <c r="G828" i="8"/>
  <c r="M828" i="8" s="1"/>
  <c r="J827" i="8"/>
  <c r="N827" i="8" s="1"/>
  <c r="G827" i="8"/>
  <c r="M827" i="8" s="1"/>
  <c r="J826" i="8"/>
  <c r="G826" i="8"/>
  <c r="M826" i="8" s="1"/>
  <c r="J825" i="8"/>
  <c r="N825" i="8" s="1"/>
  <c r="G825" i="8"/>
  <c r="M825" i="8" s="1"/>
  <c r="L824" i="8"/>
  <c r="J824" i="8"/>
  <c r="N824" i="8" s="1"/>
  <c r="G824" i="8"/>
  <c r="M824" i="8" s="1"/>
  <c r="L823" i="8"/>
  <c r="J823" i="8"/>
  <c r="N823" i="8" s="1"/>
  <c r="G823" i="8"/>
  <c r="M823" i="8" s="1"/>
  <c r="J822" i="8"/>
  <c r="G822" i="8"/>
  <c r="M822" i="8" s="1"/>
  <c r="J821" i="8"/>
  <c r="N821" i="8" s="1"/>
  <c r="G821" i="8"/>
  <c r="M821" i="8" s="1"/>
  <c r="L820" i="8"/>
  <c r="J820" i="8"/>
  <c r="N820" i="8" s="1"/>
  <c r="G820" i="8"/>
  <c r="M820" i="8" s="1"/>
  <c r="J819" i="8"/>
  <c r="N819" i="8" s="1"/>
  <c r="G819" i="8"/>
  <c r="M819" i="8" s="1"/>
  <c r="J818" i="8"/>
  <c r="G818" i="8"/>
  <c r="M818" i="8" s="1"/>
  <c r="J817" i="8"/>
  <c r="N817" i="8" s="1"/>
  <c r="G817" i="8"/>
  <c r="M817" i="8" s="1"/>
  <c r="L816" i="8"/>
  <c r="J816" i="8"/>
  <c r="N816" i="8" s="1"/>
  <c r="G816" i="8"/>
  <c r="M816" i="8" s="1"/>
  <c r="L815" i="8"/>
  <c r="J815" i="8"/>
  <c r="N815" i="8" s="1"/>
  <c r="G815" i="8"/>
  <c r="M815" i="8" s="1"/>
  <c r="J814" i="8"/>
  <c r="G814" i="8"/>
  <c r="M814" i="8" s="1"/>
  <c r="J813" i="8"/>
  <c r="N813" i="8" s="1"/>
  <c r="G813" i="8"/>
  <c r="M813" i="8" s="1"/>
  <c r="L812" i="8"/>
  <c r="J812" i="8"/>
  <c r="N812" i="8" s="1"/>
  <c r="G812" i="8"/>
  <c r="M812" i="8" s="1"/>
  <c r="J811" i="8"/>
  <c r="N811" i="8" s="1"/>
  <c r="G811" i="8"/>
  <c r="M811" i="8" s="1"/>
  <c r="J810" i="8"/>
  <c r="G810" i="8"/>
  <c r="M810" i="8" s="1"/>
  <c r="J809" i="8"/>
  <c r="N809" i="8" s="1"/>
  <c r="G809" i="8"/>
  <c r="M809" i="8" s="1"/>
  <c r="L808" i="8"/>
  <c r="J808" i="8"/>
  <c r="N808" i="8" s="1"/>
  <c r="G808" i="8"/>
  <c r="M808" i="8" s="1"/>
  <c r="L807" i="8"/>
  <c r="J807" i="8"/>
  <c r="N807" i="8" s="1"/>
  <c r="G807" i="8"/>
  <c r="M807" i="8" s="1"/>
  <c r="J806" i="8"/>
  <c r="G806" i="8"/>
  <c r="M806" i="8" s="1"/>
  <c r="J805" i="8"/>
  <c r="N805" i="8" s="1"/>
  <c r="G805" i="8"/>
  <c r="M805" i="8" s="1"/>
  <c r="L804" i="8"/>
  <c r="J804" i="8"/>
  <c r="N804" i="8" s="1"/>
  <c r="G804" i="8"/>
  <c r="M804" i="8" s="1"/>
  <c r="J803" i="8"/>
  <c r="N803" i="8" s="1"/>
  <c r="G803" i="8"/>
  <c r="M803" i="8" s="1"/>
  <c r="J802" i="8"/>
  <c r="G802" i="8"/>
  <c r="M802" i="8" s="1"/>
  <c r="J801" i="8"/>
  <c r="N801" i="8" s="1"/>
  <c r="G801" i="8"/>
  <c r="M801" i="8" s="1"/>
  <c r="L800" i="8"/>
  <c r="J800" i="8"/>
  <c r="N800" i="8" s="1"/>
  <c r="G800" i="8"/>
  <c r="M800" i="8" s="1"/>
  <c r="L799" i="8"/>
  <c r="J799" i="8"/>
  <c r="N799" i="8" s="1"/>
  <c r="G799" i="8"/>
  <c r="M799" i="8" s="1"/>
  <c r="J798" i="8"/>
  <c r="G798" i="8"/>
  <c r="M798" i="8" s="1"/>
  <c r="J797" i="8"/>
  <c r="N797" i="8" s="1"/>
  <c r="G797" i="8"/>
  <c r="M797" i="8" s="1"/>
  <c r="L796" i="8"/>
  <c r="J796" i="8"/>
  <c r="N796" i="8" s="1"/>
  <c r="G796" i="8"/>
  <c r="M796" i="8" s="1"/>
  <c r="J795" i="8"/>
  <c r="N795" i="8" s="1"/>
  <c r="G795" i="8"/>
  <c r="M795" i="8" s="1"/>
  <c r="J794" i="8"/>
  <c r="G794" i="8"/>
  <c r="M794" i="8" s="1"/>
  <c r="J793" i="8"/>
  <c r="N793" i="8" s="1"/>
  <c r="G793" i="8"/>
  <c r="M793" i="8" s="1"/>
  <c r="L792" i="8"/>
  <c r="J792" i="8"/>
  <c r="N792" i="8" s="1"/>
  <c r="G792" i="8"/>
  <c r="M792" i="8" s="1"/>
  <c r="L791" i="8"/>
  <c r="J791" i="8"/>
  <c r="N791" i="8" s="1"/>
  <c r="G791" i="8"/>
  <c r="M791" i="8" s="1"/>
  <c r="J790" i="8"/>
  <c r="G790" i="8"/>
  <c r="M790" i="8" s="1"/>
  <c r="J789" i="8"/>
  <c r="N789" i="8" s="1"/>
  <c r="G789" i="8"/>
  <c r="M789" i="8" s="1"/>
  <c r="L788" i="8"/>
  <c r="J788" i="8"/>
  <c r="N788" i="8" s="1"/>
  <c r="G788" i="8"/>
  <c r="M788" i="8" s="1"/>
  <c r="J787" i="8"/>
  <c r="N787" i="8" s="1"/>
  <c r="G787" i="8"/>
  <c r="M787" i="8" s="1"/>
  <c r="J786" i="8"/>
  <c r="G786" i="8"/>
  <c r="M786" i="8" s="1"/>
  <c r="J785" i="8"/>
  <c r="N785" i="8" s="1"/>
  <c r="G785" i="8"/>
  <c r="M785" i="8" s="1"/>
  <c r="L784" i="8"/>
  <c r="J784" i="8"/>
  <c r="N784" i="8" s="1"/>
  <c r="G784" i="8"/>
  <c r="M784" i="8" s="1"/>
  <c r="L783" i="8"/>
  <c r="J783" i="8"/>
  <c r="N783" i="8" s="1"/>
  <c r="G783" i="8"/>
  <c r="M783" i="8" s="1"/>
  <c r="J782" i="8"/>
  <c r="G782" i="8"/>
  <c r="M782" i="8" s="1"/>
  <c r="J781" i="8"/>
  <c r="N781" i="8" s="1"/>
  <c r="G781" i="8"/>
  <c r="M781" i="8" s="1"/>
  <c r="L780" i="8"/>
  <c r="J780" i="8"/>
  <c r="N780" i="8" s="1"/>
  <c r="G780" i="8"/>
  <c r="M780" i="8" s="1"/>
  <c r="J779" i="8"/>
  <c r="N779" i="8" s="1"/>
  <c r="G779" i="8"/>
  <c r="M779" i="8" s="1"/>
  <c r="J778" i="8"/>
  <c r="G778" i="8"/>
  <c r="M778" i="8" s="1"/>
  <c r="J777" i="8"/>
  <c r="N777" i="8" s="1"/>
  <c r="G777" i="8"/>
  <c r="M777" i="8" s="1"/>
  <c r="L776" i="8"/>
  <c r="J776" i="8"/>
  <c r="N776" i="8" s="1"/>
  <c r="G776" i="8"/>
  <c r="M776" i="8" s="1"/>
  <c r="L775" i="8"/>
  <c r="J775" i="8"/>
  <c r="N775" i="8" s="1"/>
  <c r="G775" i="8"/>
  <c r="M775" i="8" s="1"/>
  <c r="L774" i="8"/>
  <c r="J774" i="8"/>
  <c r="N774" i="8" s="1"/>
  <c r="G774" i="8"/>
  <c r="M774" i="8" s="1"/>
  <c r="J773" i="8"/>
  <c r="G773" i="8"/>
  <c r="M773" i="8" s="1"/>
  <c r="L772" i="8"/>
  <c r="J772" i="8"/>
  <c r="N772" i="8" s="1"/>
  <c r="G772" i="8"/>
  <c r="M772" i="8" s="1"/>
  <c r="L771" i="8"/>
  <c r="J771" i="8"/>
  <c r="N771" i="8" s="1"/>
  <c r="G771" i="8"/>
  <c r="M771" i="8" s="1"/>
  <c r="J770" i="8"/>
  <c r="N770" i="8" s="1"/>
  <c r="G770" i="8"/>
  <c r="M770" i="8" s="1"/>
  <c r="L769" i="8"/>
  <c r="J769" i="8"/>
  <c r="N769" i="8" s="1"/>
  <c r="G769" i="8"/>
  <c r="M769" i="8" s="1"/>
  <c r="L768" i="8"/>
  <c r="J768" i="8"/>
  <c r="N768" i="8" s="1"/>
  <c r="G768" i="8"/>
  <c r="M768" i="8" s="1"/>
  <c r="L767" i="8"/>
  <c r="J767" i="8"/>
  <c r="N767" i="8" s="1"/>
  <c r="G767" i="8"/>
  <c r="M767" i="8" s="1"/>
  <c r="J766" i="8"/>
  <c r="N766" i="8" s="1"/>
  <c r="G766" i="8"/>
  <c r="M766" i="8" s="1"/>
  <c r="L765" i="8"/>
  <c r="J765" i="8"/>
  <c r="N765" i="8" s="1"/>
  <c r="G765" i="8"/>
  <c r="M765" i="8" s="1"/>
  <c r="L764" i="8"/>
  <c r="J764" i="8"/>
  <c r="N764" i="8" s="1"/>
  <c r="G764" i="8"/>
  <c r="M764" i="8" s="1"/>
  <c r="L763" i="8"/>
  <c r="J763" i="8"/>
  <c r="N763" i="8" s="1"/>
  <c r="G763" i="8"/>
  <c r="M763" i="8" s="1"/>
  <c r="J762" i="8"/>
  <c r="N762" i="8" s="1"/>
  <c r="G762" i="8"/>
  <c r="M762" i="8" s="1"/>
  <c r="L761" i="8"/>
  <c r="J761" i="8"/>
  <c r="N761" i="8" s="1"/>
  <c r="G761" i="8"/>
  <c r="M761" i="8" s="1"/>
  <c r="L760" i="8"/>
  <c r="J760" i="8"/>
  <c r="N760" i="8" s="1"/>
  <c r="G760" i="8"/>
  <c r="M760" i="8" s="1"/>
  <c r="L759" i="8"/>
  <c r="J759" i="8"/>
  <c r="N759" i="8" s="1"/>
  <c r="G759" i="8"/>
  <c r="M759" i="8" s="1"/>
  <c r="J758" i="8"/>
  <c r="N758" i="8" s="1"/>
  <c r="G758" i="8"/>
  <c r="M758" i="8" s="1"/>
  <c r="L757" i="8"/>
  <c r="J757" i="8"/>
  <c r="N757" i="8" s="1"/>
  <c r="G757" i="8"/>
  <c r="M757" i="8" s="1"/>
  <c r="L756" i="8"/>
  <c r="J756" i="8"/>
  <c r="N756" i="8" s="1"/>
  <c r="G756" i="8"/>
  <c r="M756" i="8" s="1"/>
  <c r="L755" i="8"/>
  <c r="J755" i="8"/>
  <c r="N755" i="8" s="1"/>
  <c r="G755" i="8"/>
  <c r="M755" i="8" s="1"/>
  <c r="J754" i="8"/>
  <c r="N754" i="8" s="1"/>
  <c r="G754" i="8"/>
  <c r="M754" i="8" s="1"/>
  <c r="L753" i="8"/>
  <c r="J753" i="8"/>
  <c r="N753" i="8" s="1"/>
  <c r="G753" i="8"/>
  <c r="M753" i="8" s="1"/>
  <c r="L752" i="8"/>
  <c r="J752" i="8"/>
  <c r="N752" i="8" s="1"/>
  <c r="G752" i="8"/>
  <c r="M752" i="8" s="1"/>
  <c r="L751" i="8"/>
  <c r="J751" i="8"/>
  <c r="N751" i="8" s="1"/>
  <c r="G751" i="8"/>
  <c r="M751" i="8" s="1"/>
  <c r="J750" i="8"/>
  <c r="N750" i="8" s="1"/>
  <c r="G750" i="8"/>
  <c r="M750" i="8" s="1"/>
  <c r="L749" i="8"/>
  <c r="J749" i="8"/>
  <c r="N749" i="8" s="1"/>
  <c r="G749" i="8"/>
  <c r="M749" i="8" s="1"/>
  <c r="L748" i="8"/>
  <c r="J748" i="8"/>
  <c r="N748" i="8" s="1"/>
  <c r="G748" i="8"/>
  <c r="M748" i="8" s="1"/>
  <c r="L747" i="8"/>
  <c r="J747" i="8"/>
  <c r="N747" i="8" s="1"/>
  <c r="G747" i="8"/>
  <c r="M747" i="8" s="1"/>
  <c r="J746" i="8"/>
  <c r="N746" i="8" s="1"/>
  <c r="G746" i="8"/>
  <c r="M746" i="8" s="1"/>
  <c r="L745" i="8"/>
  <c r="J745" i="8"/>
  <c r="N745" i="8" s="1"/>
  <c r="G745" i="8"/>
  <c r="M745" i="8" s="1"/>
  <c r="L744" i="8"/>
  <c r="J744" i="8"/>
  <c r="N744" i="8" s="1"/>
  <c r="G744" i="8"/>
  <c r="M744" i="8" s="1"/>
  <c r="L743" i="8"/>
  <c r="J743" i="8"/>
  <c r="N743" i="8" s="1"/>
  <c r="G743" i="8"/>
  <c r="M743" i="8" s="1"/>
  <c r="J742" i="8"/>
  <c r="N742" i="8" s="1"/>
  <c r="G742" i="8"/>
  <c r="M742" i="8" s="1"/>
  <c r="L741" i="8"/>
  <c r="J741" i="8"/>
  <c r="N741" i="8" s="1"/>
  <c r="G741" i="8"/>
  <c r="M741" i="8" s="1"/>
  <c r="L740" i="8"/>
  <c r="J740" i="8"/>
  <c r="N740" i="8" s="1"/>
  <c r="G740" i="8"/>
  <c r="M740" i="8" s="1"/>
  <c r="L739" i="8"/>
  <c r="J739" i="8"/>
  <c r="N739" i="8" s="1"/>
  <c r="G739" i="8"/>
  <c r="M739" i="8" s="1"/>
  <c r="J738" i="8"/>
  <c r="N738" i="8" s="1"/>
  <c r="G738" i="8"/>
  <c r="M738" i="8" s="1"/>
  <c r="L737" i="8"/>
  <c r="J737" i="8"/>
  <c r="N737" i="8" s="1"/>
  <c r="G737" i="8"/>
  <c r="M737" i="8" s="1"/>
  <c r="L736" i="8"/>
  <c r="J736" i="8"/>
  <c r="N736" i="8" s="1"/>
  <c r="G736" i="8"/>
  <c r="M736" i="8" s="1"/>
  <c r="L735" i="8"/>
  <c r="J735" i="8"/>
  <c r="N735" i="8" s="1"/>
  <c r="G735" i="8"/>
  <c r="M735" i="8" s="1"/>
  <c r="J734" i="8"/>
  <c r="N734" i="8" s="1"/>
  <c r="G734" i="8"/>
  <c r="M734" i="8" s="1"/>
  <c r="L733" i="8"/>
  <c r="J733" i="8"/>
  <c r="N733" i="8" s="1"/>
  <c r="G733" i="8"/>
  <c r="M733" i="8" s="1"/>
  <c r="L732" i="8"/>
  <c r="J732" i="8"/>
  <c r="N732" i="8" s="1"/>
  <c r="G732" i="8"/>
  <c r="M732" i="8" s="1"/>
  <c r="L731" i="8"/>
  <c r="J731" i="8"/>
  <c r="N731" i="8" s="1"/>
  <c r="G731" i="8"/>
  <c r="M731" i="8" s="1"/>
  <c r="J730" i="8"/>
  <c r="N730" i="8" s="1"/>
  <c r="G730" i="8"/>
  <c r="M730" i="8" s="1"/>
  <c r="L729" i="8"/>
  <c r="J729" i="8"/>
  <c r="N729" i="8" s="1"/>
  <c r="G729" i="8"/>
  <c r="M729" i="8" s="1"/>
  <c r="L728" i="8"/>
  <c r="J728" i="8"/>
  <c r="N728" i="8" s="1"/>
  <c r="G728" i="8"/>
  <c r="M728" i="8" s="1"/>
  <c r="L727" i="8"/>
  <c r="J727" i="8"/>
  <c r="N727" i="8" s="1"/>
  <c r="G727" i="8"/>
  <c r="M727" i="8" s="1"/>
  <c r="J726" i="8"/>
  <c r="N726" i="8" s="1"/>
  <c r="G726" i="8"/>
  <c r="M726" i="8" s="1"/>
  <c r="L725" i="8"/>
  <c r="J725" i="8"/>
  <c r="N725" i="8" s="1"/>
  <c r="G725" i="8"/>
  <c r="M725" i="8" s="1"/>
  <c r="L724" i="8"/>
  <c r="J724" i="8"/>
  <c r="N724" i="8" s="1"/>
  <c r="G724" i="8"/>
  <c r="M724" i="8" s="1"/>
  <c r="L723" i="8"/>
  <c r="J723" i="8"/>
  <c r="N723" i="8" s="1"/>
  <c r="G723" i="8"/>
  <c r="M723" i="8" s="1"/>
  <c r="J722" i="8"/>
  <c r="N722" i="8" s="1"/>
  <c r="G722" i="8"/>
  <c r="M722" i="8" s="1"/>
  <c r="L721" i="8"/>
  <c r="J721" i="8"/>
  <c r="N721" i="8" s="1"/>
  <c r="G721" i="8"/>
  <c r="M721" i="8" s="1"/>
  <c r="L720" i="8"/>
  <c r="J720" i="8"/>
  <c r="N720" i="8" s="1"/>
  <c r="G720" i="8"/>
  <c r="M720" i="8" s="1"/>
  <c r="L719" i="8"/>
  <c r="J719" i="8"/>
  <c r="N719" i="8" s="1"/>
  <c r="G719" i="8"/>
  <c r="M719" i="8" s="1"/>
  <c r="J718" i="8"/>
  <c r="N718" i="8" s="1"/>
  <c r="G718" i="8"/>
  <c r="M718" i="8" s="1"/>
  <c r="L717" i="8"/>
  <c r="J717" i="8"/>
  <c r="N717" i="8" s="1"/>
  <c r="G717" i="8"/>
  <c r="M717" i="8" s="1"/>
  <c r="L716" i="8"/>
  <c r="J716" i="8"/>
  <c r="N716" i="8" s="1"/>
  <c r="G716" i="8"/>
  <c r="M716" i="8" s="1"/>
  <c r="L715" i="8"/>
  <c r="J715" i="8"/>
  <c r="N715" i="8" s="1"/>
  <c r="G715" i="8"/>
  <c r="M715" i="8" s="1"/>
  <c r="J714" i="8"/>
  <c r="N714" i="8" s="1"/>
  <c r="G714" i="8"/>
  <c r="M714" i="8" s="1"/>
  <c r="L713" i="8"/>
  <c r="J713" i="8"/>
  <c r="N713" i="8" s="1"/>
  <c r="G713" i="8"/>
  <c r="M713" i="8" s="1"/>
  <c r="L712" i="8"/>
  <c r="J712" i="8"/>
  <c r="N712" i="8" s="1"/>
  <c r="G712" i="8"/>
  <c r="M712" i="8" s="1"/>
  <c r="L711" i="8"/>
  <c r="J711" i="8"/>
  <c r="N711" i="8" s="1"/>
  <c r="G711" i="8"/>
  <c r="M711" i="8" s="1"/>
  <c r="J710" i="8"/>
  <c r="N710" i="8" s="1"/>
  <c r="G710" i="8"/>
  <c r="M710" i="8" s="1"/>
  <c r="L709" i="8"/>
  <c r="J709" i="8"/>
  <c r="N709" i="8" s="1"/>
  <c r="G709" i="8"/>
  <c r="M709" i="8" s="1"/>
  <c r="L708" i="8"/>
  <c r="J708" i="8"/>
  <c r="N708" i="8" s="1"/>
  <c r="G708" i="8"/>
  <c r="M708" i="8" s="1"/>
  <c r="L707" i="8"/>
  <c r="J707" i="8"/>
  <c r="N707" i="8" s="1"/>
  <c r="G707" i="8"/>
  <c r="M707" i="8" s="1"/>
  <c r="J706" i="8"/>
  <c r="N706" i="8" s="1"/>
  <c r="G706" i="8"/>
  <c r="M706" i="8" s="1"/>
  <c r="L705" i="8"/>
  <c r="J705" i="8"/>
  <c r="N705" i="8" s="1"/>
  <c r="G705" i="8"/>
  <c r="M705" i="8" s="1"/>
  <c r="L704" i="8"/>
  <c r="J704" i="8"/>
  <c r="N704" i="8" s="1"/>
  <c r="G704" i="8"/>
  <c r="M704" i="8" s="1"/>
  <c r="L703" i="8"/>
  <c r="J703" i="8"/>
  <c r="N703" i="8" s="1"/>
  <c r="G703" i="8"/>
  <c r="M703" i="8" s="1"/>
  <c r="J702" i="8"/>
  <c r="N702" i="8" s="1"/>
  <c r="G702" i="8"/>
  <c r="M702" i="8" s="1"/>
  <c r="L701" i="8"/>
  <c r="J701" i="8"/>
  <c r="N701" i="8" s="1"/>
  <c r="G701" i="8"/>
  <c r="M701" i="8" s="1"/>
  <c r="L700" i="8"/>
  <c r="J700" i="8"/>
  <c r="N700" i="8" s="1"/>
  <c r="G700" i="8"/>
  <c r="M700" i="8" s="1"/>
  <c r="L699" i="8"/>
  <c r="J699" i="8"/>
  <c r="N699" i="8" s="1"/>
  <c r="G699" i="8"/>
  <c r="M699" i="8" s="1"/>
  <c r="J698" i="8"/>
  <c r="N698" i="8" s="1"/>
  <c r="G698" i="8"/>
  <c r="M698" i="8" s="1"/>
  <c r="L697" i="8"/>
  <c r="J697" i="8"/>
  <c r="N697" i="8" s="1"/>
  <c r="G697" i="8"/>
  <c r="M697" i="8" s="1"/>
  <c r="L696" i="8"/>
  <c r="J696" i="8"/>
  <c r="N696" i="8" s="1"/>
  <c r="G696" i="8"/>
  <c r="M696" i="8" s="1"/>
  <c r="L695" i="8"/>
  <c r="J695" i="8"/>
  <c r="N695" i="8" s="1"/>
  <c r="G695" i="8"/>
  <c r="M695" i="8" s="1"/>
  <c r="J694" i="8"/>
  <c r="N694" i="8" s="1"/>
  <c r="G694" i="8"/>
  <c r="M694" i="8" s="1"/>
  <c r="L693" i="8"/>
  <c r="J693" i="8"/>
  <c r="N693" i="8" s="1"/>
  <c r="G693" i="8"/>
  <c r="M693" i="8" s="1"/>
  <c r="L692" i="8"/>
  <c r="J692" i="8"/>
  <c r="N692" i="8" s="1"/>
  <c r="G692" i="8"/>
  <c r="M692" i="8" s="1"/>
  <c r="L691" i="8"/>
  <c r="J691" i="8"/>
  <c r="N691" i="8" s="1"/>
  <c r="G691" i="8"/>
  <c r="M691" i="8" s="1"/>
  <c r="J690" i="8"/>
  <c r="N690" i="8" s="1"/>
  <c r="G690" i="8"/>
  <c r="M690" i="8" s="1"/>
  <c r="L689" i="8"/>
  <c r="J689" i="8"/>
  <c r="N689" i="8" s="1"/>
  <c r="G689" i="8"/>
  <c r="M689" i="8" s="1"/>
  <c r="L688" i="8"/>
  <c r="J688" i="8"/>
  <c r="N688" i="8" s="1"/>
  <c r="G688" i="8"/>
  <c r="M688" i="8" s="1"/>
  <c r="L687" i="8"/>
  <c r="J687" i="8"/>
  <c r="N687" i="8" s="1"/>
  <c r="G687" i="8"/>
  <c r="M687" i="8" s="1"/>
  <c r="J686" i="8"/>
  <c r="N686" i="8" s="1"/>
  <c r="G686" i="8"/>
  <c r="M686" i="8" s="1"/>
  <c r="L685" i="8"/>
  <c r="J685" i="8"/>
  <c r="N685" i="8" s="1"/>
  <c r="G685" i="8"/>
  <c r="M685" i="8" s="1"/>
  <c r="L684" i="8"/>
  <c r="J684" i="8"/>
  <c r="N684" i="8" s="1"/>
  <c r="G684" i="8"/>
  <c r="M684" i="8" s="1"/>
  <c r="L683" i="8"/>
  <c r="J683" i="8"/>
  <c r="N683" i="8" s="1"/>
  <c r="G683" i="8"/>
  <c r="M683" i="8" s="1"/>
  <c r="J682" i="8"/>
  <c r="N682" i="8" s="1"/>
  <c r="G682" i="8"/>
  <c r="M682" i="8" s="1"/>
  <c r="L681" i="8"/>
  <c r="J681" i="8"/>
  <c r="N681" i="8" s="1"/>
  <c r="G681" i="8"/>
  <c r="M681" i="8" s="1"/>
  <c r="L680" i="8"/>
  <c r="J680" i="8"/>
  <c r="N680" i="8" s="1"/>
  <c r="G680" i="8"/>
  <c r="M680" i="8" s="1"/>
  <c r="L679" i="8"/>
  <c r="J679" i="8"/>
  <c r="N679" i="8" s="1"/>
  <c r="G679" i="8"/>
  <c r="M679" i="8" s="1"/>
  <c r="J678" i="8"/>
  <c r="N678" i="8" s="1"/>
  <c r="G678" i="8"/>
  <c r="M678" i="8" s="1"/>
  <c r="L677" i="8"/>
  <c r="J677" i="8"/>
  <c r="N677" i="8" s="1"/>
  <c r="G677" i="8"/>
  <c r="M677" i="8" s="1"/>
  <c r="L676" i="8"/>
  <c r="J676" i="8"/>
  <c r="N676" i="8" s="1"/>
  <c r="G676" i="8"/>
  <c r="M676" i="8" s="1"/>
  <c r="L675" i="8"/>
  <c r="J675" i="8"/>
  <c r="N675" i="8" s="1"/>
  <c r="G675" i="8"/>
  <c r="M675" i="8" s="1"/>
  <c r="J674" i="8"/>
  <c r="N674" i="8" s="1"/>
  <c r="G674" i="8"/>
  <c r="M674" i="8" s="1"/>
  <c r="L673" i="8"/>
  <c r="J673" i="8"/>
  <c r="N673" i="8" s="1"/>
  <c r="G673" i="8"/>
  <c r="M673" i="8" s="1"/>
  <c r="L672" i="8"/>
  <c r="J672" i="8"/>
  <c r="N672" i="8" s="1"/>
  <c r="G672" i="8"/>
  <c r="M672" i="8" s="1"/>
  <c r="L671" i="8"/>
  <c r="J671" i="8"/>
  <c r="N671" i="8" s="1"/>
  <c r="G671" i="8"/>
  <c r="M671" i="8" s="1"/>
  <c r="J670" i="8"/>
  <c r="N670" i="8" s="1"/>
  <c r="G670" i="8"/>
  <c r="M670" i="8" s="1"/>
  <c r="L669" i="8"/>
  <c r="J669" i="8"/>
  <c r="N669" i="8" s="1"/>
  <c r="G669" i="8"/>
  <c r="M669" i="8" s="1"/>
  <c r="L668" i="8"/>
  <c r="J668" i="8"/>
  <c r="N668" i="8" s="1"/>
  <c r="G668" i="8"/>
  <c r="M668" i="8" s="1"/>
  <c r="L667" i="8"/>
  <c r="J667" i="8"/>
  <c r="N667" i="8" s="1"/>
  <c r="G667" i="8"/>
  <c r="M667" i="8" s="1"/>
  <c r="J666" i="8"/>
  <c r="N666" i="8" s="1"/>
  <c r="G666" i="8"/>
  <c r="M666" i="8" s="1"/>
  <c r="L665" i="8"/>
  <c r="J665" i="8"/>
  <c r="N665" i="8" s="1"/>
  <c r="G665" i="8"/>
  <c r="M665" i="8" s="1"/>
  <c r="L664" i="8"/>
  <c r="J664" i="8"/>
  <c r="N664" i="8" s="1"/>
  <c r="G664" i="8"/>
  <c r="M664" i="8" s="1"/>
  <c r="L663" i="8"/>
  <c r="J663" i="8"/>
  <c r="N663" i="8" s="1"/>
  <c r="G663" i="8"/>
  <c r="M663" i="8" s="1"/>
  <c r="J662" i="8"/>
  <c r="N662" i="8" s="1"/>
  <c r="G662" i="8"/>
  <c r="M662" i="8" s="1"/>
  <c r="L661" i="8"/>
  <c r="J661" i="8"/>
  <c r="N661" i="8" s="1"/>
  <c r="G661" i="8"/>
  <c r="M661" i="8" s="1"/>
  <c r="L660" i="8"/>
  <c r="J660" i="8"/>
  <c r="N660" i="8" s="1"/>
  <c r="G660" i="8"/>
  <c r="M660" i="8" s="1"/>
  <c r="L659" i="8"/>
  <c r="J659" i="8"/>
  <c r="N659" i="8" s="1"/>
  <c r="G659" i="8"/>
  <c r="M659" i="8" s="1"/>
  <c r="J658" i="8"/>
  <c r="N658" i="8" s="1"/>
  <c r="G658" i="8"/>
  <c r="M658" i="8" s="1"/>
  <c r="L657" i="8"/>
  <c r="J657" i="8"/>
  <c r="N657" i="8" s="1"/>
  <c r="G657" i="8"/>
  <c r="M657" i="8" s="1"/>
  <c r="L656" i="8"/>
  <c r="J656" i="8"/>
  <c r="N656" i="8" s="1"/>
  <c r="G656" i="8"/>
  <c r="M656" i="8" s="1"/>
  <c r="L655" i="8"/>
  <c r="J655" i="8"/>
  <c r="N655" i="8" s="1"/>
  <c r="G655" i="8"/>
  <c r="M655" i="8" s="1"/>
  <c r="J654" i="8"/>
  <c r="N654" i="8" s="1"/>
  <c r="G654" i="8"/>
  <c r="M654" i="8" s="1"/>
  <c r="L653" i="8"/>
  <c r="J653" i="8"/>
  <c r="N653" i="8" s="1"/>
  <c r="G653" i="8"/>
  <c r="M653" i="8" s="1"/>
  <c r="L652" i="8"/>
  <c r="J652" i="8"/>
  <c r="N652" i="8" s="1"/>
  <c r="G652" i="8"/>
  <c r="M652" i="8" s="1"/>
  <c r="L651" i="8"/>
  <c r="J651" i="8"/>
  <c r="N651" i="8" s="1"/>
  <c r="G651" i="8"/>
  <c r="M651" i="8" s="1"/>
  <c r="J650" i="8"/>
  <c r="N650" i="8" s="1"/>
  <c r="G650" i="8"/>
  <c r="M650" i="8" s="1"/>
  <c r="L649" i="8"/>
  <c r="J649" i="8"/>
  <c r="N649" i="8" s="1"/>
  <c r="G649" i="8"/>
  <c r="M649" i="8" s="1"/>
  <c r="L648" i="8"/>
  <c r="J648" i="8"/>
  <c r="N648" i="8" s="1"/>
  <c r="G648" i="8"/>
  <c r="M648" i="8" s="1"/>
  <c r="L647" i="8"/>
  <c r="J647" i="8"/>
  <c r="N647" i="8" s="1"/>
  <c r="G647" i="8"/>
  <c r="M647" i="8" s="1"/>
  <c r="J646" i="8"/>
  <c r="N646" i="8" s="1"/>
  <c r="G646" i="8"/>
  <c r="M646" i="8" s="1"/>
  <c r="L645" i="8"/>
  <c r="J645" i="8"/>
  <c r="N645" i="8" s="1"/>
  <c r="G645" i="8"/>
  <c r="M645" i="8" s="1"/>
  <c r="L644" i="8"/>
  <c r="J644" i="8"/>
  <c r="N644" i="8" s="1"/>
  <c r="G644" i="8"/>
  <c r="M644" i="8" s="1"/>
  <c r="L643" i="8"/>
  <c r="J643" i="8"/>
  <c r="N643" i="8" s="1"/>
  <c r="G643" i="8"/>
  <c r="M643" i="8" s="1"/>
  <c r="J642" i="8"/>
  <c r="N642" i="8" s="1"/>
  <c r="G642" i="8"/>
  <c r="M642" i="8" s="1"/>
  <c r="L641" i="8"/>
  <c r="J641" i="8"/>
  <c r="N641" i="8" s="1"/>
  <c r="G641" i="8"/>
  <c r="M641" i="8" s="1"/>
  <c r="L640" i="8"/>
  <c r="J640" i="8"/>
  <c r="N640" i="8" s="1"/>
  <c r="G640" i="8"/>
  <c r="M640" i="8" s="1"/>
  <c r="L639" i="8"/>
  <c r="J639" i="8"/>
  <c r="N639" i="8" s="1"/>
  <c r="G639" i="8"/>
  <c r="M639" i="8" s="1"/>
  <c r="J638" i="8"/>
  <c r="N638" i="8" s="1"/>
  <c r="G638" i="8"/>
  <c r="M638" i="8" s="1"/>
  <c r="L637" i="8"/>
  <c r="J637" i="8"/>
  <c r="N637" i="8" s="1"/>
  <c r="G637" i="8"/>
  <c r="M637" i="8" s="1"/>
  <c r="L636" i="8"/>
  <c r="J636" i="8"/>
  <c r="N636" i="8" s="1"/>
  <c r="G636" i="8"/>
  <c r="M636" i="8" s="1"/>
  <c r="L635" i="8"/>
  <c r="J635" i="8"/>
  <c r="N635" i="8" s="1"/>
  <c r="G635" i="8"/>
  <c r="M635" i="8" s="1"/>
  <c r="J634" i="8"/>
  <c r="N634" i="8" s="1"/>
  <c r="G634" i="8"/>
  <c r="M634" i="8" s="1"/>
  <c r="L633" i="8"/>
  <c r="J633" i="8"/>
  <c r="N633" i="8" s="1"/>
  <c r="G633" i="8"/>
  <c r="M633" i="8" s="1"/>
  <c r="L632" i="8"/>
  <c r="J632" i="8"/>
  <c r="N632" i="8" s="1"/>
  <c r="G632" i="8"/>
  <c r="M632" i="8" s="1"/>
  <c r="L631" i="8"/>
  <c r="J631" i="8"/>
  <c r="N631" i="8" s="1"/>
  <c r="G631" i="8"/>
  <c r="M631" i="8" s="1"/>
  <c r="J630" i="8"/>
  <c r="N630" i="8" s="1"/>
  <c r="G630" i="8"/>
  <c r="M630" i="8" s="1"/>
  <c r="L629" i="8"/>
  <c r="J629" i="8"/>
  <c r="N629" i="8" s="1"/>
  <c r="G629" i="8"/>
  <c r="M629" i="8" s="1"/>
  <c r="L628" i="8"/>
  <c r="J628" i="8"/>
  <c r="N628" i="8" s="1"/>
  <c r="G628" i="8"/>
  <c r="M628" i="8" s="1"/>
  <c r="L627" i="8"/>
  <c r="J627" i="8"/>
  <c r="N627" i="8" s="1"/>
  <c r="G627" i="8"/>
  <c r="M627" i="8" s="1"/>
  <c r="J626" i="8"/>
  <c r="N626" i="8" s="1"/>
  <c r="G626" i="8"/>
  <c r="M626" i="8" s="1"/>
  <c r="L625" i="8"/>
  <c r="J625" i="8"/>
  <c r="N625" i="8" s="1"/>
  <c r="G625" i="8"/>
  <c r="M625" i="8" s="1"/>
  <c r="L624" i="8"/>
  <c r="J624" i="8"/>
  <c r="N624" i="8" s="1"/>
  <c r="G624" i="8"/>
  <c r="M624" i="8" s="1"/>
  <c r="L623" i="8"/>
  <c r="J623" i="8"/>
  <c r="N623" i="8" s="1"/>
  <c r="G623" i="8"/>
  <c r="M623" i="8" s="1"/>
  <c r="J622" i="8"/>
  <c r="N622" i="8" s="1"/>
  <c r="G622" i="8"/>
  <c r="M622" i="8" s="1"/>
  <c r="L621" i="8"/>
  <c r="J621" i="8"/>
  <c r="N621" i="8" s="1"/>
  <c r="G621" i="8"/>
  <c r="M621" i="8" s="1"/>
  <c r="L620" i="8"/>
  <c r="J620" i="8"/>
  <c r="N620" i="8" s="1"/>
  <c r="G620" i="8"/>
  <c r="M620" i="8" s="1"/>
  <c r="L619" i="8"/>
  <c r="J619" i="8"/>
  <c r="N619" i="8" s="1"/>
  <c r="G619" i="8"/>
  <c r="M619" i="8" s="1"/>
  <c r="J618" i="8"/>
  <c r="N618" i="8" s="1"/>
  <c r="G618" i="8"/>
  <c r="M618" i="8" s="1"/>
  <c r="L617" i="8"/>
  <c r="J617" i="8"/>
  <c r="N617" i="8" s="1"/>
  <c r="G617" i="8"/>
  <c r="M617" i="8" s="1"/>
  <c r="L616" i="8"/>
  <c r="J616" i="8"/>
  <c r="N616" i="8" s="1"/>
  <c r="G616" i="8"/>
  <c r="M616" i="8" s="1"/>
  <c r="L615" i="8"/>
  <c r="J615" i="8"/>
  <c r="N615" i="8" s="1"/>
  <c r="G615" i="8"/>
  <c r="M615" i="8" s="1"/>
  <c r="J614" i="8"/>
  <c r="N614" i="8" s="1"/>
  <c r="G614" i="8"/>
  <c r="M614" i="8" s="1"/>
  <c r="L613" i="8"/>
  <c r="J613" i="8"/>
  <c r="N613" i="8" s="1"/>
  <c r="G613" i="8"/>
  <c r="M613" i="8" s="1"/>
  <c r="L612" i="8"/>
  <c r="J612" i="8"/>
  <c r="N612" i="8" s="1"/>
  <c r="G612" i="8"/>
  <c r="M612" i="8" s="1"/>
  <c r="L611" i="8"/>
  <c r="J611" i="8"/>
  <c r="N611" i="8" s="1"/>
  <c r="G611" i="8"/>
  <c r="M611" i="8" s="1"/>
  <c r="J610" i="8"/>
  <c r="N610" i="8" s="1"/>
  <c r="G610" i="8"/>
  <c r="M610" i="8" s="1"/>
  <c r="L609" i="8"/>
  <c r="J609" i="8"/>
  <c r="N609" i="8" s="1"/>
  <c r="G609" i="8"/>
  <c r="M609" i="8" s="1"/>
  <c r="L608" i="8"/>
  <c r="J608" i="8"/>
  <c r="N608" i="8" s="1"/>
  <c r="G608" i="8"/>
  <c r="M608" i="8" s="1"/>
  <c r="L607" i="8"/>
  <c r="J607" i="8"/>
  <c r="N607" i="8" s="1"/>
  <c r="G607" i="8"/>
  <c r="M607" i="8" s="1"/>
  <c r="J606" i="8"/>
  <c r="N606" i="8" s="1"/>
  <c r="G606" i="8"/>
  <c r="M606" i="8" s="1"/>
  <c r="L605" i="8"/>
  <c r="J605" i="8"/>
  <c r="N605" i="8" s="1"/>
  <c r="G605" i="8"/>
  <c r="M605" i="8" s="1"/>
  <c r="L604" i="8"/>
  <c r="J604" i="8"/>
  <c r="N604" i="8" s="1"/>
  <c r="G604" i="8"/>
  <c r="M604" i="8" s="1"/>
  <c r="L603" i="8"/>
  <c r="J603" i="8"/>
  <c r="N603" i="8" s="1"/>
  <c r="G603" i="8"/>
  <c r="M603" i="8" s="1"/>
  <c r="J602" i="8"/>
  <c r="N602" i="8" s="1"/>
  <c r="G602" i="8"/>
  <c r="M602" i="8" s="1"/>
  <c r="L601" i="8"/>
  <c r="J601" i="8"/>
  <c r="N601" i="8" s="1"/>
  <c r="G601" i="8"/>
  <c r="M601" i="8" s="1"/>
  <c r="L600" i="8"/>
  <c r="J600" i="8"/>
  <c r="N600" i="8" s="1"/>
  <c r="G600" i="8"/>
  <c r="M600" i="8" s="1"/>
  <c r="L599" i="8"/>
  <c r="J599" i="8"/>
  <c r="N599" i="8" s="1"/>
  <c r="G599" i="8"/>
  <c r="M599" i="8" s="1"/>
  <c r="J598" i="8"/>
  <c r="N598" i="8" s="1"/>
  <c r="G598" i="8"/>
  <c r="M598" i="8" s="1"/>
  <c r="L597" i="8"/>
  <c r="J597" i="8"/>
  <c r="N597" i="8" s="1"/>
  <c r="G597" i="8"/>
  <c r="M597" i="8" s="1"/>
  <c r="L596" i="8"/>
  <c r="J596" i="8"/>
  <c r="N596" i="8" s="1"/>
  <c r="G596" i="8"/>
  <c r="M596" i="8" s="1"/>
  <c r="L595" i="8"/>
  <c r="J595" i="8"/>
  <c r="N595" i="8" s="1"/>
  <c r="G595" i="8"/>
  <c r="M595" i="8" s="1"/>
  <c r="J594" i="8"/>
  <c r="N594" i="8" s="1"/>
  <c r="G594" i="8"/>
  <c r="M594" i="8" s="1"/>
  <c r="L593" i="8"/>
  <c r="J593" i="8"/>
  <c r="N593" i="8" s="1"/>
  <c r="G593" i="8"/>
  <c r="M593" i="8" s="1"/>
  <c r="L592" i="8"/>
  <c r="J592" i="8"/>
  <c r="N592" i="8" s="1"/>
  <c r="G592" i="8"/>
  <c r="M592" i="8" s="1"/>
  <c r="L591" i="8"/>
  <c r="J591" i="8"/>
  <c r="N591" i="8" s="1"/>
  <c r="G591" i="8"/>
  <c r="M591" i="8" s="1"/>
  <c r="J590" i="8"/>
  <c r="N590" i="8" s="1"/>
  <c r="G590" i="8"/>
  <c r="M590" i="8" s="1"/>
  <c r="L589" i="8"/>
  <c r="J589" i="8"/>
  <c r="N589" i="8" s="1"/>
  <c r="G589" i="8"/>
  <c r="M589" i="8" s="1"/>
  <c r="L588" i="8"/>
  <c r="J588" i="8"/>
  <c r="N588" i="8" s="1"/>
  <c r="G588" i="8"/>
  <c r="M588" i="8" s="1"/>
  <c r="L587" i="8"/>
  <c r="J587" i="8"/>
  <c r="N587" i="8" s="1"/>
  <c r="G587" i="8"/>
  <c r="M587" i="8" s="1"/>
  <c r="J586" i="8"/>
  <c r="N586" i="8" s="1"/>
  <c r="G586" i="8"/>
  <c r="M586" i="8" s="1"/>
  <c r="L585" i="8"/>
  <c r="J585" i="8"/>
  <c r="N585" i="8" s="1"/>
  <c r="G585" i="8"/>
  <c r="M585" i="8" s="1"/>
  <c r="L584" i="8"/>
  <c r="J584" i="8"/>
  <c r="N584" i="8" s="1"/>
  <c r="G584" i="8"/>
  <c r="M584" i="8" s="1"/>
  <c r="L583" i="8"/>
  <c r="J583" i="8"/>
  <c r="N583" i="8" s="1"/>
  <c r="G583" i="8"/>
  <c r="M583" i="8" s="1"/>
  <c r="J582" i="8"/>
  <c r="N582" i="8" s="1"/>
  <c r="G582" i="8"/>
  <c r="M582" i="8" s="1"/>
  <c r="L581" i="8"/>
  <c r="J581" i="8"/>
  <c r="N581" i="8" s="1"/>
  <c r="G581" i="8"/>
  <c r="M581" i="8" s="1"/>
  <c r="L580" i="8"/>
  <c r="J580" i="8"/>
  <c r="N580" i="8" s="1"/>
  <c r="G580" i="8"/>
  <c r="M580" i="8" s="1"/>
  <c r="L579" i="8"/>
  <c r="J579" i="8"/>
  <c r="N579" i="8" s="1"/>
  <c r="G579" i="8"/>
  <c r="M579" i="8" s="1"/>
  <c r="J578" i="8"/>
  <c r="N578" i="8" s="1"/>
  <c r="G578" i="8"/>
  <c r="M578" i="8" s="1"/>
  <c r="L577" i="8"/>
  <c r="J577" i="8"/>
  <c r="N577" i="8" s="1"/>
  <c r="G577" i="8"/>
  <c r="M577" i="8" s="1"/>
  <c r="L576" i="8"/>
  <c r="J576" i="8"/>
  <c r="N576" i="8" s="1"/>
  <c r="G576" i="8"/>
  <c r="M576" i="8" s="1"/>
  <c r="L575" i="8"/>
  <c r="J575" i="8"/>
  <c r="N575" i="8" s="1"/>
  <c r="G575" i="8"/>
  <c r="M575" i="8" s="1"/>
  <c r="J574" i="8"/>
  <c r="N574" i="8" s="1"/>
  <c r="G574" i="8"/>
  <c r="M574" i="8" s="1"/>
  <c r="L573" i="8"/>
  <c r="J573" i="8"/>
  <c r="N573" i="8" s="1"/>
  <c r="G573" i="8"/>
  <c r="M573" i="8" s="1"/>
  <c r="L572" i="8"/>
  <c r="J572" i="8"/>
  <c r="N572" i="8" s="1"/>
  <c r="G572" i="8"/>
  <c r="M572" i="8" s="1"/>
  <c r="L571" i="8"/>
  <c r="J571" i="8"/>
  <c r="N571" i="8" s="1"/>
  <c r="G571" i="8"/>
  <c r="M571" i="8" s="1"/>
  <c r="J570" i="8"/>
  <c r="N570" i="8" s="1"/>
  <c r="G570" i="8"/>
  <c r="M570" i="8" s="1"/>
  <c r="L569" i="8"/>
  <c r="J569" i="8"/>
  <c r="N569" i="8" s="1"/>
  <c r="G569" i="8"/>
  <c r="M569" i="8" s="1"/>
  <c r="L568" i="8"/>
  <c r="J568" i="8"/>
  <c r="N568" i="8" s="1"/>
  <c r="G568" i="8"/>
  <c r="M568" i="8" s="1"/>
  <c r="L567" i="8"/>
  <c r="J567" i="8"/>
  <c r="N567" i="8" s="1"/>
  <c r="G567" i="8"/>
  <c r="M567" i="8" s="1"/>
  <c r="J566" i="8"/>
  <c r="N566" i="8" s="1"/>
  <c r="G566" i="8"/>
  <c r="M566" i="8" s="1"/>
  <c r="L565" i="8"/>
  <c r="J565" i="8"/>
  <c r="N565" i="8" s="1"/>
  <c r="G565" i="8"/>
  <c r="M565" i="8" s="1"/>
  <c r="L564" i="8"/>
  <c r="J564" i="8"/>
  <c r="N564" i="8" s="1"/>
  <c r="G564" i="8"/>
  <c r="M564" i="8" s="1"/>
  <c r="L563" i="8"/>
  <c r="J563" i="8"/>
  <c r="N563" i="8" s="1"/>
  <c r="G563" i="8"/>
  <c r="M563" i="8" s="1"/>
  <c r="J562" i="8"/>
  <c r="N562" i="8" s="1"/>
  <c r="G562" i="8"/>
  <c r="M562" i="8" s="1"/>
  <c r="L561" i="8"/>
  <c r="J561" i="8"/>
  <c r="N561" i="8" s="1"/>
  <c r="G561" i="8"/>
  <c r="M561" i="8" s="1"/>
  <c r="L560" i="8"/>
  <c r="J560" i="8"/>
  <c r="N560" i="8" s="1"/>
  <c r="G560" i="8"/>
  <c r="M560" i="8" s="1"/>
  <c r="L559" i="8"/>
  <c r="J559" i="8"/>
  <c r="N559" i="8" s="1"/>
  <c r="G559" i="8"/>
  <c r="M559" i="8" s="1"/>
  <c r="J558" i="8"/>
  <c r="N558" i="8" s="1"/>
  <c r="G558" i="8"/>
  <c r="M558" i="8" s="1"/>
  <c r="L557" i="8"/>
  <c r="J557" i="8"/>
  <c r="N557" i="8" s="1"/>
  <c r="G557" i="8"/>
  <c r="M557" i="8" s="1"/>
  <c r="L556" i="8"/>
  <c r="J556" i="8"/>
  <c r="N556" i="8" s="1"/>
  <c r="G556" i="8"/>
  <c r="M556" i="8" s="1"/>
  <c r="L555" i="8"/>
  <c r="J555" i="8"/>
  <c r="N555" i="8" s="1"/>
  <c r="G555" i="8"/>
  <c r="M555" i="8" s="1"/>
  <c r="J554" i="8"/>
  <c r="N554" i="8" s="1"/>
  <c r="G554" i="8"/>
  <c r="M554" i="8" s="1"/>
  <c r="L553" i="8"/>
  <c r="J553" i="8"/>
  <c r="N553" i="8" s="1"/>
  <c r="G553" i="8"/>
  <c r="M553" i="8" s="1"/>
  <c r="L552" i="8"/>
  <c r="J552" i="8"/>
  <c r="N552" i="8" s="1"/>
  <c r="G552" i="8"/>
  <c r="M552" i="8" s="1"/>
  <c r="L551" i="8"/>
  <c r="J551" i="8"/>
  <c r="N551" i="8" s="1"/>
  <c r="G551" i="8"/>
  <c r="M551" i="8" s="1"/>
  <c r="J550" i="8"/>
  <c r="N550" i="8" s="1"/>
  <c r="G550" i="8"/>
  <c r="M550" i="8" s="1"/>
  <c r="L549" i="8"/>
  <c r="J549" i="8"/>
  <c r="N549" i="8" s="1"/>
  <c r="G549" i="8"/>
  <c r="M549" i="8" s="1"/>
  <c r="L548" i="8"/>
  <c r="J548" i="8"/>
  <c r="N548" i="8" s="1"/>
  <c r="G548" i="8"/>
  <c r="M548" i="8" s="1"/>
  <c r="L547" i="8"/>
  <c r="J547" i="8"/>
  <c r="N547" i="8" s="1"/>
  <c r="G547" i="8"/>
  <c r="M547" i="8" s="1"/>
  <c r="J546" i="8"/>
  <c r="N546" i="8" s="1"/>
  <c r="G546" i="8"/>
  <c r="M546" i="8" s="1"/>
  <c r="L545" i="8"/>
  <c r="J545" i="8"/>
  <c r="N545" i="8" s="1"/>
  <c r="G545" i="8"/>
  <c r="M545" i="8" s="1"/>
  <c r="L544" i="8"/>
  <c r="J544" i="8"/>
  <c r="N544" i="8" s="1"/>
  <c r="G544" i="8"/>
  <c r="M544" i="8" s="1"/>
  <c r="L543" i="8"/>
  <c r="J543" i="8"/>
  <c r="N543" i="8" s="1"/>
  <c r="G543" i="8"/>
  <c r="M543" i="8" s="1"/>
  <c r="J542" i="8"/>
  <c r="N542" i="8" s="1"/>
  <c r="G542" i="8"/>
  <c r="M542" i="8" s="1"/>
  <c r="L541" i="8"/>
  <c r="J541" i="8"/>
  <c r="N541" i="8" s="1"/>
  <c r="G541" i="8"/>
  <c r="M541" i="8" s="1"/>
  <c r="L540" i="8"/>
  <c r="J540" i="8"/>
  <c r="N540" i="8" s="1"/>
  <c r="G540" i="8"/>
  <c r="M540" i="8" s="1"/>
  <c r="L539" i="8"/>
  <c r="J539" i="8"/>
  <c r="N539" i="8" s="1"/>
  <c r="G539" i="8"/>
  <c r="M539" i="8" s="1"/>
  <c r="J538" i="8"/>
  <c r="N538" i="8" s="1"/>
  <c r="G538" i="8"/>
  <c r="M538" i="8" s="1"/>
  <c r="L537" i="8"/>
  <c r="J537" i="8"/>
  <c r="N537" i="8" s="1"/>
  <c r="G537" i="8"/>
  <c r="M537" i="8" s="1"/>
  <c r="L536" i="8"/>
  <c r="J536" i="8"/>
  <c r="N536" i="8" s="1"/>
  <c r="G536" i="8"/>
  <c r="M536" i="8" s="1"/>
  <c r="L535" i="8"/>
  <c r="J535" i="8"/>
  <c r="N535" i="8" s="1"/>
  <c r="G535" i="8"/>
  <c r="M535" i="8" s="1"/>
  <c r="J534" i="8"/>
  <c r="N534" i="8" s="1"/>
  <c r="G534" i="8"/>
  <c r="M534" i="8" s="1"/>
  <c r="L533" i="8"/>
  <c r="J533" i="8"/>
  <c r="N533" i="8" s="1"/>
  <c r="G533" i="8"/>
  <c r="M533" i="8" s="1"/>
  <c r="L532" i="8"/>
  <c r="J532" i="8"/>
  <c r="N532" i="8" s="1"/>
  <c r="G532" i="8"/>
  <c r="M532" i="8" s="1"/>
  <c r="L531" i="8"/>
  <c r="J531" i="8"/>
  <c r="N531" i="8" s="1"/>
  <c r="G531" i="8"/>
  <c r="M531" i="8" s="1"/>
  <c r="J530" i="8"/>
  <c r="N530" i="8" s="1"/>
  <c r="G530" i="8"/>
  <c r="M530" i="8" s="1"/>
  <c r="L529" i="8"/>
  <c r="J529" i="8"/>
  <c r="N529" i="8" s="1"/>
  <c r="G529" i="8"/>
  <c r="M529" i="8" s="1"/>
  <c r="L528" i="8"/>
  <c r="J528" i="8"/>
  <c r="N528" i="8" s="1"/>
  <c r="G528" i="8"/>
  <c r="M528" i="8" s="1"/>
  <c r="L527" i="8"/>
  <c r="J527" i="8"/>
  <c r="N527" i="8" s="1"/>
  <c r="G527" i="8"/>
  <c r="M527" i="8" s="1"/>
  <c r="J526" i="8"/>
  <c r="N526" i="8" s="1"/>
  <c r="G526" i="8"/>
  <c r="M526" i="8" s="1"/>
  <c r="L525" i="8"/>
  <c r="J525" i="8"/>
  <c r="N525" i="8" s="1"/>
  <c r="G525" i="8"/>
  <c r="M525" i="8" s="1"/>
  <c r="L524" i="8"/>
  <c r="J524" i="8"/>
  <c r="N524" i="8" s="1"/>
  <c r="G524" i="8"/>
  <c r="M524" i="8" s="1"/>
  <c r="L523" i="8"/>
  <c r="J523" i="8"/>
  <c r="N523" i="8" s="1"/>
  <c r="G523" i="8"/>
  <c r="M523" i="8" s="1"/>
  <c r="J522" i="8"/>
  <c r="N522" i="8" s="1"/>
  <c r="G522" i="8"/>
  <c r="M522" i="8" s="1"/>
  <c r="L521" i="8"/>
  <c r="J521" i="8"/>
  <c r="N521" i="8" s="1"/>
  <c r="G521" i="8"/>
  <c r="M521" i="8" s="1"/>
  <c r="L520" i="8"/>
  <c r="J520" i="8"/>
  <c r="N520" i="8" s="1"/>
  <c r="G520" i="8"/>
  <c r="M520" i="8" s="1"/>
  <c r="L519" i="8"/>
  <c r="J519" i="8"/>
  <c r="N519" i="8" s="1"/>
  <c r="G519" i="8"/>
  <c r="M519" i="8" s="1"/>
  <c r="J518" i="8"/>
  <c r="N518" i="8" s="1"/>
  <c r="G518" i="8"/>
  <c r="M518" i="8" s="1"/>
  <c r="L517" i="8"/>
  <c r="J517" i="8"/>
  <c r="N517" i="8" s="1"/>
  <c r="G517" i="8"/>
  <c r="M517" i="8" s="1"/>
  <c r="L516" i="8"/>
  <c r="J516" i="8"/>
  <c r="N516" i="8" s="1"/>
  <c r="G516" i="8"/>
  <c r="M516" i="8" s="1"/>
  <c r="L515" i="8"/>
  <c r="J515" i="8"/>
  <c r="N515" i="8" s="1"/>
  <c r="G515" i="8"/>
  <c r="M515" i="8" s="1"/>
  <c r="J514" i="8"/>
  <c r="N514" i="8" s="1"/>
  <c r="G514" i="8"/>
  <c r="M514" i="8" s="1"/>
  <c r="L513" i="8"/>
  <c r="J513" i="8"/>
  <c r="N513" i="8" s="1"/>
  <c r="G513" i="8"/>
  <c r="M513" i="8" s="1"/>
  <c r="L512" i="8"/>
  <c r="J512" i="8"/>
  <c r="N512" i="8" s="1"/>
  <c r="G512" i="8"/>
  <c r="M512" i="8" s="1"/>
  <c r="L511" i="8"/>
  <c r="J511" i="8"/>
  <c r="N511" i="8" s="1"/>
  <c r="G511" i="8"/>
  <c r="M511" i="8" s="1"/>
  <c r="J510" i="8"/>
  <c r="N510" i="8" s="1"/>
  <c r="G510" i="8"/>
  <c r="M510" i="8" s="1"/>
  <c r="L509" i="8"/>
  <c r="J509" i="8"/>
  <c r="N509" i="8" s="1"/>
  <c r="G509" i="8"/>
  <c r="M509" i="8" s="1"/>
  <c r="L508" i="8"/>
  <c r="J508" i="8"/>
  <c r="N508" i="8" s="1"/>
  <c r="G508" i="8"/>
  <c r="M508" i="8" s="1"/>
  <c r="L507" i="8"/>
  <c r="J507" i="8"/>
  <c r="N507" i="8" s="1"/>
  <c r="G507" i="8"/>
  <c r="M507" i="8" s="1"/>
  <c r="J506" i="8"/>
  <c r="N506" i="8" s="1"/>
  <c r="G506" i="8"/>
  <c r="M506" i="8" s="1"/>
  <c r="L505" i="8"/>
  <c r="J505" i="8"/>
  <c r="N505" i="8" s="1"/>
  <c r="G505" i="8"/>
  <c r="M505" i="8" s="1"/>
  <c r="L504" i="8"/>
  <c r="J504" i="8"/>
  <c r="N504" i="8" s="1"/>
  <c r="G504" i="8"/>
  <c r="M504" i="8" s="1"/>
  <c r="L503" i="8"/>
  <c r="J503" i="8"/>
  <c r="N503" i="8" s="1"/>
  <c r="G503" i="8"/>
  <c r="M503" i="8" s="1"/>
  <c r="J502" i="8"/>
  <c r="N502" i="8" s="1"/>
  <c r="G502" i="8"/>
  <c r="M502" i="8" s="1"/>
  <c r="L501" i="8"/>
  <c r="J501" i="8"/>
  <c r="N501" i="8" s="1"/>
  <c r="G501" i="8"/>
  <c r="M501" i="8" s="1"/>
  <c r="L500" i="8"/>
  <c r="J500" i="8"/>
  <c r="N500" i="8" s="1"/>
  <c r="G500" i="8"/>
  <c r="M500" i="8" s="1"/>
  <c r="L499" i="8"/>
  <c r="J499" i="8"/>
  <c r="N499" i="8" s="1"/>
  <c r="G499" i="8"/>
  <c r="M499" i="8" s="1"/>
  <c r="J498" i="8"/>
  <c r="N498" i="8" s="1"/>
  <c r="G498" i="8"/>
  <c r="M498" i="8" s="1"/>
  <c r="L497" i="8"/>
  <c r="J497" i="8"/>
  <c r="N497" i="8" s="1"/>
  <c r="G497" i="8"/>
  <c r="M497" i="8" s="1"/>
  <c r="L496" i="8"/>
  <c r="J496" i="8"/>
  <c r="N496" i="8" s="1"/>
  <c r="G496" i="8"/>
  <c r="M496" i="8" s="1"/>
  <c r="L495" i="8"/>
  <c r="J495" i="8"/>
  <c r="N495" i="8" s="1"/>
  <c r="G495" i="8"/>
  <c r="M495" i="8" s="1"/>
  <c r="J494" i="8"/>
  <c r="N494" i="8" s="1"/>
  <c r="G494" i="8"/>
  <c r="M494" i="8" s="1"/>
  <c r="L493" i="8"/>
  <c r="J493" i="8"/>
  <c r="N493" i="8" s="1"/>
  <c r="G493" i="8"/>
  <c r="M493" i="8" s="1"/>
  <c r="L492" i="8"/>
  <c r="J492" i="8"/>
  <c r="N492" i="8" s="1"/>
  <c r="G492" i="8"/>
  <c r="M492" i="8" s="1"/>
  <c r="L491" i="8"/>
  <c r="J491" i="8"/>
  <c r="N491" i="8" s="1"/>
  <c r="G491" i="8"/>
  <c r="M491" i="8" s="1"/>
  <c r="J490" i="8"/>
  <c r="N490" i="8" s="1"/>
  <c r="G490" i="8"/>
  <c r="M490" i="8" s="1"/>
  <c r="L489" i="8"/>
  <c r="J489" i="8"/>
  <c r="N489" i="8" s="1"/>
  <c r="G489" i="8"/>
  <c r="M489" i="8" s="1"/>
  <c r="L488" i="8"/>
  <c r="J488" i="8"/>
  <c r="N488" i="8" s="1"/>
  <c r="G488" i="8"/>
  <c r="M488" i="8" s="1"/>
  <c r="L487" i="8"/>
  <c r="J487" i="8"/>
  <c r="N487" i="8" s="1"/>
  <c r="G487" i="8"/>
  <c r="M487" i="8" s="1"/>
  <c r="J486" i="8"/>
  <c r="N486" i="8" s="1"/>
  <c r="G486" i="8"/>
  <c r="M486" i="8" s="1"/>
  <c r="L485" i="8"/>
  <c r="J485" i="8"/>
  <c r="N485" i="8" s="1"/>
  <c r="G485" i="8"/>
  <c r="M485" i="8" s="1"/>
  <c r="L484" i="8"/>
  <c r="J484" i="8"/>
  <c r="N484" i="8" s="1"/>
  <c r="G484" i="8"/>
  <c r="M484" i="8" s="1"/>
  <c r="L483" i="8"/>
  <c r="J483" i="8"/>
  <c r="N483" i="8" s="1"/>
  <c r="G483" i="8"/>
  <c r="M483" i="8" s="1"/>
  <c r="J482" i="8"/>
  <c r="N482" i="8" s="1"/>
  <c r="G482" i="8"/>
  <c r="M482" i="8" s="1"/>
  <c r="L481" i="8"/>
  <c r="J481" i="8"/>
  <c r="N481" i="8" s="1"/>
  <c r="G481" i="8"/>
  <c r="M481" i="8" s="1"/>
  <c r="L480" i="8"/>
  <c r="J480" i="8"/>
  <c r="N480" i="8" s="1"/>
  <c r="G480" i="8"/>
  <c r="M480" i="8" s="1"/>
  <c r="L479" i="8"/>
  <c r="J479" i="8"/>
  <c r="N479" i="8" s="1"/>
  <c r="G479" i="8"/>
  <c r="M479" i="8" s="1"/>
  <c r="J478" i="8"/>
  <c r="N478" i="8" s="1"/>
  <c r="G478" i="8"/>
  <c r="M478" i="8" s="1"/>
  <c r="L477" i="8"/>
  <c r="J477" i="8"/>
  <c r="N477" i="8" s="1"/>
  <c r="G477" i="8"/>
  <c r="M477" i="8" s="1"/>
  <c r="L476" i="8"/>
  <c r="J476" i="8"/>
  <c r="N476" i="8" s="1"/>
  <c r="G476" i="8"/>
  <c r="M476" i="8" s="1"/>
  <c r="L475" i="8"/>
  <c r="J475" i="8"/>
  <c r="N475" i="8" s="1"/>
  <c r="G475" i="8"/>
  <c r="M475" i="8" s="1"/>
  <c r="J474" i="8"/>
  <c r="N474" i="8" s="1"/>
  <c r="G474" i="8"/>
  <c r="M474" i="8" s="1"/>
  <c r="L473" i="8"/>
  <c r="J473" i="8"/>
  <c r="N473" i="8" s="1"/>
  <c r="G473" i="8"/>
  <c r="M473" i="8" s="1"/>
  <c r="L472" i="8"/>
  <c r="J472" i="8"/>
  <c r="N472" i="8" s="1"/>
  <c r="G472" i="8"/>
  <c r="M472" i="8" s="1"/>
  <c r="L471" i="8"/>
  <c r="J471" i="8"/>
  <c r="N471" i="8" s="1"/>
  <c r="G471" i="8"/>
  <c r="M471" i="8" s="1"/>
  <c r="J470" i="8"/>
  <c r="N470" i="8" s="1"/>
  <c r="G470" i="8"/>
  <c r="M470" i="8" s="1"/>
  <c r="L469" i="8"/>
  <c r="J469" i="8"/>
  <c r="N469" i="8" s="1"/>
  <c r="G469" i="8"/>
  <c r="M469" i="8" s="1"/>
  <c r="L468" i="8"/>
  <c r="J468" i="8"/>
  <c r="N468" i="8" s="1"/>
  <c r="G468" i="8"/>
  <c r="M468" i="8" s="1"/>
  <c r="L467" i="8"/>
  <c r="J467" i="8"/>
  <c r="N467" i="8" s="1"/>
  <c r="G467" i="8"/>
  <c r="M467" i="8" s="1"/>
  <c r="J466" i="8"/>
  <c r="N466" i="8" s="1"/>
  <c r="G466" i="8"/>
  <c r="M466" i="8" s="1"/>
  <c r="J465" i="8"/>
  <c r="N465" i="8" s="1"/>
  <c r="G465" i="8"/>
  <c r="M465" i="8" s="1"/>
  <c r="L464" i="8"/>
  <c r="J464" i="8"/>
  <c r="N464" i="8" s="1"/>
  <c r="G464" i="8"/>
  <c r="M464" i="8" s="1"/>
  <c r="L463" i="8"/>
  <c r="J463" i="8"/>
  <c r="N463" i="8" s="1"/>
  <c r="G463" i="8"/>
  <c r="M463" i="8" s="1"/>
  <c r="J462" i="8"/>
  <c r="N462" i="8" s="1"/>
  <c r="G462" i="8"/>
  <c r="M462" i="8" s="1"/>
  <c r="L461" i="8"/>
  <c r="J461" i="8"/>
  <c r="N461" i="8" s="1"/>
  <c r="G461" i="8"/>
  <c r="M461" i="8" s="1"/>
  <c r="L460" i="8"/>
  <c r="J460" i="8"/>
  <c r="N460" i="8" s="1"/>
  <c r="G460" i="8"/>
  <c r="M460" i="8" s="1"/>
  <c r="L459" i="8"/>
  <c r="J459" i="8"/>
  <c r="N459" i="8" s="1"/>
  <c r="G459" i="8"/>
  <c r="M459" i="8" s="1"/>
  <c r="J458" i="8"/>
  <c r="N458" i="8" s="1"/>
  <c r="G458" i="8"/>
  <c r="M458" i="8" s="1"/>
  <c r="J457" i="8"/>
  <c r="N457" i="8" s="1"/>
  <c r="G457" i="8"/>
  <c r="M457" i="8" s="1"/>
  <c r="L456" i="8"/>
  <c r="J456" i="8"/>
  <c r="N456" i="8" s="1"/>
  <c r="G456" i="8"/>
  <c r="M456" i="8" s="1"/>
  <c r="L455" i="8"/>
  <c r="J455" i="8"/>
  <c r="N455" i="8" s="1"/>
  <c r="G455" i="8"/>
  <c r="M455" i="8" s="1"/>
  <c r="J454" i="8"/>
  <c r="N454" i="8" s="1"/>
  <c r="G454" i="8"/>
  <c r="M454" i="8" s="1"/>
  <c r="J453" i="8"/>
  <c r="N453" i="8" s="1"/>
  <c r="G453" i="8"/>
  <c r="M453" i="8" s="1"/>
  <c r="L452" i="8"/>
  <c r="J452" i="8"/>
  <c r="N452" i="8" s="1"/>
  <c r="G452" i="8"/>
  <c r="M452" i="8" s="1"/>
  <c r="L451" i="8"/>
  <c r="J451" i="8"/>
  <c r="N451" i="8" s="1"/>
  <c r="G451" i="8"/>
  <c r="M451" i="8" s="1"/>
  <c r="J450" i="8"/>
  <c r="N450" i="8" s="1"/>
  <c r="G450" i="8"/>
  <c r="M450" i="8" s="1"/>
  <c r="J449" i="8"/>
  <c r="N449" i="8" s="1"/>
  <c r="G449" i="8"/>
  <c r="M449" i="8" s="1"/>
  <c r="L448" i="8"/>
  <c r="J448" i="8"/>
  <c r="N448" i="8" s="1"/>
  <c r="G448" i="8"/>
  <c r="M448" i="8" s="1"/>
  <c r="L447" i="8"/>
  <c r="J447" i="8"/>
  <c r="N447" i="8" s="1"/>
  <c r="G447" i="8"/>
  <c r="M447" i="8" s="1"/>
  <c r="J446" i="8"/>
  <c r="N446" i="8" s="1"/>
  <c r="G446" i="8"/>
  <c r="M446" i="8" s="1"/>
  <c r="J445" i="8"/>
  <c r="N445" i="8" s="1"/>
  <c r="G445" i="8"/>
  <c r="M445" i="8" s="1"/>
  <c r="L444" i="8"/>
  <c r="J444" i="8"/>
  <c r="N444" i="8" s="1"/>
  <c r="G444" i="8"/>
  <c r="M444" i="8" s="1"/>
  <c r="L443" i="8"/>
  <c r="J443" i="8"/>
  <c r="N443" i="8" s="1"/>
  <c r="G443" i="8"/>
  <c r="M443" i="8" s="1"/>
  <c r="J442" i="8"/>
  <c r="N442" i="8" s="1"/>
  <c r="G442" i="8"/>
  <c r="M442" i="8" s="1"/>
  <c r="J441" i="8"/>
  <c r="N441" i="8" s="1"/>
  <c r="G441" i="8"/>
  <c r="M441" i="8" s="1"/>
  <c r="L440" i="8"/>
  <c r="J440" i="8"/>
  <c r="N440" i="8" s="1"/>
  <c r="G440" i="8"/>
  <c r="M440" i="8" s="1"/>
  <c r="L439" i="8"/>
  <c r="J439" i="8"/>
  <c r="N439" i="8" s="1"/>
  <c r="G439" i="8"/>
  <c r="M439" i="8" s="1"/>
  <c r="J438" i="8"/>
  <c r="N438" i="8" s="1"/>
  <c r="G438" i="8"/>
  <c r="M438" i="8" s="1"/>
  <c r="J437" i="8"/>
  <c r="N437" i="8" s="1"/>
  <c r="G437" i="8"/>
  <c r="M437" i="8" s="1"/>
  <c r="L436" i="8"/>
  <c r="J436" i="8"/>
  <c r="N436" i="8" s="1"/>
  <c r="G436" i="8"/>
  <c r="M436" i="8" s="1"/>
  <c r="L435" i="8"/>
  <c r="J435" i="8"/>
  <c r="N435" i="8" s="1"/>
  <c r="G435" i="8"/>
  <c r="M435" i="8" s="1"/>
  <c r="J434" i="8"/>
  <c r="N434" i="8" s="1"/>
  <c r="G434" i="8"/>
  <c r="M434" i="8" s="1"/>
  <c r="J433" i="8"/>
  <c r="N433" i="8" s="1"/>
  <c r="G433" i="8"/>
  <c r="M433" i="8" s="1"/>
  <c r="L432" i="8"/>
  <c r="J432" i="8"/>
  <c r="N432" i="8" s="1"/>
  <c r="G432" i="8"/>
  <c r="M432" i="8" s="1"/>
  <c r="L431" i="8"/>
  <c r="J431" i="8"/>
  <c r="N431" i="8" s="1"/>
  <c r="G431" i="8"/>
  <c r="M431" i="8" s="1"/>
  <c r="J430" i="8"/>
  <c r="N430" i="8" s="1"/>
  <c r="G430" i="8"/>
  <c r="M430" i="8" s="1"/>
  <c r="J429" i="8"/>
  <c r="N429" i="8" s="1"/>
  <c r="G429" i="8"/>
  <c r="M429" i="8" s="1"/>
  <c r="L428" i="8"/>
  <c r="J428" i="8"/>
  <c r="N428" i="8" s="1"/>
  <c r="G428" i="8"/>
  <c r="M428" i="8" s="1"/>
  <c r="L427" i="8"/>
  <c r="J427" i="8"/>
  <c r="N427" i="8" s="1"/>
  <c r="G427" i="8"/>
  <c r="M427" i="8" s="1"/>
  <c r="J426" i="8"/>
  <c r="N426" i="8" s="1"/>
  <c r="G426" i="8"/>
  <c r="M426" i="8" s="1"/>
  <c r="J425" i="8"/>
  <c r="N425" i="8" s="1"/>
  <c r="G425" i="8"/>
  <c r="M425" i="8" s="1"/>
  <c r="L424" i="8"/>
  <c r="J424" i="8"/>
  <c r="N424" i="8" s="1"/>
  <c r="G424" i="8"/>
  <c r="M424" i="8" s="1"/>
  <c r="L423" i="8"/>
  <c r="J423" i="8"/>
  <c r="N423" i="8" s="1"/>
  <c r="G423" i="8"/>
  <c r="M423" i="8" s="1"/>
  <c r="J422" i="8"/>
  <c r="N422" i="8" s="1"/>
  <c r="G422" i="8"/>
  <c r="M422" i="8" s="1"/>
  <c r="J421" i="8"/>
  <c r="N421" i="8" s="1"/>
  <c r="G421" i="8"/>
  <c r="M421" i="8" s="1"/>
  <c r="L420" i="8"/>
  <c r="J420" i="8"/>
  <c r="N420" i="8" s="1"/>
  <c r="G420" i="8"/>
  <c r="M420" i="8" s="1"/>
  <c r="L419" i="8"/>
  <c r="J419" i="8"/>
  <c r="N419" i="8" s="1"/>
  <c r="G419" i="8"/>
  <c r="M419" i="8" s="1"/>
  <c r="J418" i="8"/>
  <c r="N418" i="8" s="1"/>
  <c r="G418" i="8"/>
  <c r="M418" i="8" s="1"/>
  <c r="J417" i="8"/>
  <c r="N417" i="8" s="1"/>
  <c r="G417" i="8"/>
  <c r="M417" i="8" s="1"/>
  <c r="L416" i="8"/>
  <c r="J416" i="8"/>
  <c r="N416" i="8" s="1"/>
  <c r="G416" i="8"/>
  <c r="M416" i="8" s="1"/>
  <c r="L415" i="8"/>
  <c r="J415" i="8"/>
  <c r="N415" i="8" s="1"/>
  <c r="G415" i="8"/>
  <c r="M415" i="8" s="1"/>
  <c r="J414" i="8"/>
  <c r="N414" i="8" s="1"/>
  <c r="G414" i="8"/>
  <c r="M414" i="8" s="1"/>
  <c r="J413" i="8"/>
  <c r="N413" i="8" s="1"/>
  <c r="G413" i="8"/>
  <c r="M413" i="8" s="1"/>
  <c r="L412" i="8"/>
  <c r="J412" i="8"/>
  <c r="N412" i="8" s="1"/>
  <c r="G412" i="8"/>
  <c r="M412" i="8" s="1"/>
  <c r="L411" i="8"/>
  <c r="J411" i="8"/>
  <c r="N411" i="8" s="1"/>
  <c r="G411" i="8"/>
  <c r="M411" i="8" s="1"/>
  <c r="J410" i="8"/>
  <c r="N410" i="8" s="1"/>
  <c r="G410" i="8"/>
  <c r="M410" i="8" s="1"/>
  <c r="J409" i="8"/>
  <c r="N409" i="8" s="1"/>
  <c r="G409" i="8"/>
  <c r="M409" i="8" s="1"/>
  <c r="L408" i="8"/>
  <c r="J408" i="8"/>
  <c r="N408" i="8" s="1"/>
  <c r="G408" i="8"/>
  <c r="M408" i="8" s="1"/>
  <c r="L407" i="8"/>
  <c r="J407" i="8"/>
  <c r="N407" i="8" s="1"/>
  <c r="G407" i="8"/>
  <c r="M407" i="8" s="1"/>
  <c r="J406" i="8"/>
  <c r="N406" i="8" s="1"/>
  <c r="G406" i="8"/>
  <c r="M406" i="8" s="1"/>
  <c r="J405" i="8"/>
  <c r="N405" i="8" s="1"/>
  <c r="G405" i="8"/>
  <c r="M405" i="8" s="1"/>
  <c r="L404" i="8"/>
  <c r="J404" i="8"/>
  <c r="N404" i="8" s="1"/>
  <c r="G404" i="8"/>
  <c r="M404" i="8" s="1"/>
  <c r="L403" i="8"/>
  <c r="J403" i="8"/>
  <c r="N403" i="8" s="1"/>
  <c r="G403" i="8"/>
  <c r="M403" i="8" s="1"/>
  <c r="J402" i="8"/>
  <c r="N402" i="8" s="1"/>
  <c r="G402" i="8"/>
  <c r="M402" i="8" s="1"/>
  <c r="J401" i="8"/>
  <c r="N401" i="8" s="1"/>
  <c r="G401" i="8"/>
  <c r="M401" i="8" s="1"/>
  <c r="L400" i="8"/>
  <c r="J400" i="8"/>
  <c r="N400" i="8" s="1"/>
  <c r="G400" i="8"/>
  <c r="M400" i="8" s="1"/>
  <c r="L399" i="8"/>
  <c r="J399" i="8"/>
  <c r="N399" i="8" s="1"/>
  <c r="G399" i="8"/>
  <c r="M399" i="8" s="1"/>
  <c r="J398" i="8"/>
  <c r="N398" i="8" s="1"/>
  <c r="G398" i="8"/>
  <c r="M398" i="8" s="1"/>
  <c r="L397" i="8"/>
  <c r="J397" i="8"/>
  <c r="N397" i="8" s="1"/>
  <c r="G397" i="8"/>
  <c r="M397" i="8" s="1"/>
  <c r="L396" i="8"/>
  <c r="J396" i="8"/>
  <c r="N396" i="8" s="1"/>
  <c r="G396" i="8"/>
  <c r="M396" i="8" s="1"/>
  <c r="L395" i="8"/>
  <c r="J395" i="8"/>
  <c r="N395" i="8" s="1"/>
  <c r="G395" i="8"/>
  <c r="M395" i="8" s="1"/>
  <c r="J394" i="8"/>
  <c r="N394" i="8" s="1"/>
  <c r="G394" i="8"/>
  <c r="M394" i="8" s="1"/>
  <c r="J393" i="8"/>
  <c r="N393" i="8" s="1"/>
  <c r="G393" i="8"/>
  <c r="M393" i="8" s="1"/>
  <c r="L392" i="8"/>
  <c r="J392" i="8"/>
  <c r="N392" i="8" s="1"/>
  <c r="G392" i="8"/>
  <c r="M392" i="8" s="1"/>
  <c r="L391" i="8"/>
  <c r="J391" i="8"/>
  <c r="N391" i="8" s="1"/>
  <c r="G391" i="8"/>
  <c r="M391" i="8" s="1"/>
  <c r="J390" i="8"/>
  <c r="N390" i="8" s="1"/>
  <c r="G390" i="8"/>
  <c r="M390" i="8" s="1"/>
  <c r="J389" i="8"/>
  <c r="N389" i="8" s="1"/>
  <c r="G389" i="8"/>
  <c r="M389" i="8" s="1"/>
  <c r="L388" i="8"/>
  <c r="J388" i="8"/>
  <c r="N388" i="8" s="1"/>
  <c r="G388" i="8"/>
  <c r="M388" i="8" s="1"/>
  <c r="L387" i="8"/>
  <c r="J387" i="8"/>
  <c r="N387" i="8" s="1"/>
  <c r="G387" i="8"/>
  <c r="M387" i="8" s="1"/>
  <c r="J386" i="8"/>
  <c r="N386" i="8" s="1"/>
  <c r="G386" i="8"/>
  <c r="M386" i="8" s="1"/>
  <c r="J385" i="8"/>
  <c r="N385" i="8" s="1"/>
  <c r="G385" i="8"/>
  <c r="M385" i="8" s="1"/>
  <c r="L384" i="8"/>
  <c r="J384" i="8"/>
  <c r="N384" i="8" s="1"/>
  <c r="G384" i="8"/>
  <c r="M384" i="8" s="1"/>
  <c r="L383" i="8"/>
  <c r="J383" i="8"/>
  <c r="N383" i="8" s="1"/>
  <c r="G383" i="8"/>
  <c r="M383" i="8" s="1"/>
  <c r="J382" i="8"/>
  <c r="N382" i="8" s="1"/>
  <c r="G382" i="8"/>
  <c r="M382" i="8" s="1"/>
  <c r="J381" i="8"/>
  <c r="N381" i="8" s="1"/>
  <c r="G381" i="8"/>
  <c r="M381" i="8" s="1"/>
  <c r="L380" i="8"/>
  <c r="J380" i="8"/>
  <c r="N380" i="8" s="1"/>
  <c r="G380" i="8"/>
  <c r="M380" i="8" s="1"/>
  <c r="L379" i="8"/>
  <c r="J379" i="8"/>
  <c r="N379" i="8" s="1"/>
  <c r="G379" i="8"/>
  <c r="M379" i="8" s="1"/>
  <c r="J378" i="8"/>
  <c r="N378" i="8" s="1"/>
  <c r="G378" i="8"/>
  <c r="M378" i="8" s="1"/>
  <c r="J377" i="8"/>
  <c r="N377" i="8" s="1"/>
  <c r="G377" i="8"/>
  <c r="M377" i="8" s="1"/>
  <c r="L376" i="8"/>
  <c r="J376" i="8"/>
  <c r="N376" i="8" s="1"/>
  <c r="G376" i="8"/>
  <c r="M376" i="8" s="1"/>
  <c r="L375" i="8"/>
  <c r="J375" i="8"/>
  <c r="N375" i="8" s="1"/>
  <c r="G375" i="8"/>
  <c r="M375" i="8" s="1"/>
  <c r="J374" i="8"/>
  <c r="N374" i="8" s="1"/>
  <c r="G374" i="8"/>
  <c r="M374" i="8" s="1"/>
  <c r="J373" i="8"/>
  <c r="N373" i="8" s="1"/>
  <c r="G373" i="8"/>
  <c r="M373" i="8" s="1"/>
  <c r="L372" i="8"/>
  <c r="J372" i="8"/>
  <c r="N372" i="8" s="1"/>
  <c r="G372" i="8"/>
  <c r="M372" i="8" s="1"/>
  <c r="L371" i="8"/>
  <c r="J371" i="8"/>
  <c r="N371" i="8" s="1"/>
  <c r="G371" i="8"/>
  <c r="M371" i="8" s="1"/>
  <c r="J370" i="8"/>
  <c r="N370" i="8" s="1"/>
  <c r="G370" i="8"/>
  <c r="M370" i="8" s="1"/>
  <c r="J369" i="8"/>
  <c r="N369" i="8" s="1"/>
  <c r="G369" i="8"/>
  <c r="M369" i="8" s="1"/>
  <c r="L368" i="8"/>
  <c r="J368" i="8"/>
  <c r="N368" i="8" s="1"/>
  <c r="G368" i="8"/>
  <c r="M368" i="8" s="1"/>
  <c r="L367" i="8"/>
  <c r="J367" i="8"/>
  <c r="N367" i="8" s="1"/>
  <c r="G367" i="8"/>
  <c r="M367" i="8" s="1"/>
  <c r="J366" i="8"/>
  <c r="N366" i="8" s="1"/>
  <c r="G366" i="8"/>
  <c r="M366" i="8" s="1"/>
  <c r="J365" i="8"/>
  <c r="N365" i="8" s="1"/>
  <c r="G365" i="8"/>
  <c r="M365" i="8" s="1"/>
  <c r="L364" i="8"/>
  <c r="J364" i="8"/>
  <c r="N364" i="8" s="1"/>
  <c r="G364" i="8"/>
  <c r="M364" i="8" s="1"/>
  <c r="L363" i="8"/>
  <c r="J363" i="8"/>
  <c r="N363" i="8" s="1"/>
  <c r="G363" i="8"/>
  <c r="M363" i="8" s="1"/>
  <c r="J362" i="8"/>
  <c r="N362" i="8" s="1"/>
  <c r="G362" i="8"/>
  <c r="M362" i="8" s="1"/>
  <c r="J361" i="8"/>
  <c r="N361" i="8" s="1"/>
  <c r="G361" i="8"/>
  <c r="M361" i="8" s="1"/>
  <c r="L360" i="8"/>
  <c r="J360" i="8"/>
  <c r="N360" i="8" s="1"/>
  <c r="G360" i="8"/>
  <c r="M360" i="8" s="1"/>
  <c r="L359" i="8"/>
  <c r="J359" i="8"/>
  <c r="N359" i="8" s="1"/>
  <c r="G359" i="8"/>
  <c r="M359" i="8" s="1"/>
  <c r="J358" i="8"/>
  <c r="N358" i="8" s="1"/>
  <c r="G358" i="8"/>
  <c r="M358" i="8" s="1"/>
  <c r="J357" i="8"/>
  <c r="N357" i="8" s="1"/>
  <c r="G357" i="8"/>
  <c r="M357" i="8" s="1"/>
  <c r="L356" i="8"/>
  <c r="J356" i="8"/>
  <c r="N356" i="8" s="1"/>
  <c r="G356" i="8"/>
  <c r="M356" i="8" s="1"/>
  <c r="L355" i="8"/>
  <c r="J355" i="8"/>
  <c r="N355" i="8" s="1"/>
  <c r="G355" i="8"/>
  <c r="M355" i="8" s="1"/>
  <c r="J354" i="8"/>
  <c r="N354" i="8" s="1"/>
  <c r="G354" i="8"/>
  <c r="M354" i="8" s="1"/>
  <c r="J353" i="8"/>
  <c r="N353" i="8" s="1"/>
  <c r="G353" i="8"/>
  <c r="M353" i="8" s="1"/>
  <c r="L352" i="8"/>
  <c r="J352" i="8"/>
  <c r="N352" i="8" s="1"/>
  <c r="G352" i="8"/>
  <c r="M352" i="8" s="1"/>
  <c r="L351" i="8"/>
  <c r="J351" i="8"/>
  <c r="N351" i="8" s="1"/>
  <c r="G351" i="8"/>
  <c r="M351" i="8" s="1"/>
  <c r="J350" i="8"/>
  <c r="N350" i="8" s="1"/>
  <c r="G350" i="8"/>
  <c r="M350" i="8" s="1"/>
  <c r="J349" i="8"/>
  <c r="N349" i="8" s="1"/>
  <c r="G349" i="8"/>
  <c r="M349" i="8" s="1"/>
  <c r="L348" i="8"/>
  <c r="J348" i="8"/>
  <c r="N348" i="8" s="1"/>
  <c r="G348" i="8"/>
  <c r="M348" i="8" s="1"/>
  <c r="L347" i="8"/>
  <c r="J347" i="8"/>
  <c r="N347" i="8" s="1"/>
  <c r="G347" i="8"/>
  <c r="M347" i="8" s="1"/>
  <c r="J346" i="8"/>
  <c r="N346" i="8" s="1"/>
  <c r="G346" i="8"/>
  <c r="M346" i="8" s="1"/>
  <c r="J345" i="8"/>
  <c r="N345" i="8" s="1"/>
  <c r="G345" i="8"/>
  <c r="M345" i="8" s="1"/>
  <c r="L344" i="8"/>
  <c r="J344" i="8"/>
  <c r="N344" i="8" s="1"/>
  <c r="G344" i="8"/>
  <c r="M344" i="8" s="1"/>
  <c r="L343" i="8"/>
  <c r="J343" i="8"/>
  <c r="N343" i="8" s="1"/>
  <c r="G343" i="8"/>
  <c r="M343" i="8" s="1"/>
  <c r="J342" i="8"/>
  <c r="N342" i="8" s="1"/>
  <c r="G342" i="8"/>
  <c r="M342" i="8" s="1"/>
  <c r="J341" i="8"/>
  <c r="N341" i="8" s="1"/>
  <c r="G341" i="8"/>
  <c r="M341" i="8" s="1"/>
  <c r="L340" i="8"/>
  <c r="J340" i="8"/>
  <c r="N340" i="8" s="1"/>
  <c r="G340" i="8"/>
  <c r="M340" i="8" s="1"/>
  <c r="J339" i="8"/>
  <c r="N339" i="8" s="1"/>
  <c r="G339" i="8"/>
  <c r="M339" i="8" s="1"/>
  <c r="L338" i="8"/>
  <c r="J338" i="8"/>
  <c r="N338" i="8" s="1"/>
  <c r="G338" i="8"/>
  <c r="M338" i="8" s="1"/>
  <c r="L337" i="8"/>
  <c r="J337" i="8"/>
  <c r="N337" i="8" s="1"/>
  <c r="G337" i="8"/>
  <c r="M337" i="8" s="1"/>
  <c r="L336" i="8"/>
  <c r="J336" i="8"/>
  <c r="N336" i="8" s="1"/>
  <c r="G336" i="8"/>
  <c r="M336" i="8" s="1"/>
  <c r="J335" i="8"/>
  <c r="N335" i="8" s="1"/>
  <c r="G335" i="8"/>
  <c r="M335" i="8" s="1"/>
  <c r="L334" i="8"/>
  <c r="J334" i="8"/>
  <c r="N334" i="8" s="1"/>
  <c r="G334" i="8"/>
  <c r="M334" i="8" s="1"/>
  <c r="L333" i="8"/>
  <c r="J333" i="8"/>
  <c r="N333" i="8" s="1"/>
  <c r="G333" i="8"/>
  <c r="M333" i="8" s="1"/>
  <c r="L332" i="8"/>
  <c r="J332" i="8"/>
  <c r="N332" i="8" s="1"/>
  <c r="G332" i="8"/>
  <c r="M332" i="8" s="1"/>
  <c r="J331" i="8"/>
  <c r="N331" i="8" s="1"/>
  <c r="G331" i="8"/>
  <c r="M331" i="8" s="1"/>
  <c r="L330" i="8"/>
  <c r="J330" i="8"/>
  <c r="N330" i="8" s="1"/>
  <c r="G330" i="8"/>
  <c r="M330" i="8" s="1"/>
  <c r="L329" i="8"/>
  <c r="J329" i="8"/>
  <c r="N329" i="8" s="1"/>
  <c r="G329" i="8"/>
  <c r="M329" i="8" s="1"/>
  <c r="L328" i="8"/>
  <c r="J328" i="8"/>
  <c r="N328" i="8" s="1"/>
  <c r="G328" i="8"/>
  <c r="M328" i="8" s="1"/>
  <c r="J327" i="8"/>
  <c r="N327" i="8" s="1"/>
  <c r="G327" i="8"/>
  <c r="M327" i="8" s="1"/>
  <c r="L326" i="8"/>
  <c r="J326" i="8"/>
  <c r="N326" i="8" s="1"/>
  <c r="G326" i="8"/>
  <c r="M326" i="8" s="1"/>
  <c r="L325" i="8"/>
  <c r="J325" i="8"/>
  <c r="N325" i="8" s="1"/>
  <c r="G325" i="8"/>
  <c r="M325" i="8" s="1"/>
  <c r="L324" i="8"/>
  <c r="J324" i="8"/>
  <c r="N324" i="8" s="1"/>
  <c r="G324" i="8"/>
  <c r="M324" i="8" s="1"/>
  <c r="J323" i="8"/>
  <c r="N323" i="8" s="1"/>
  <c r="G323" i="8"/>
  <c r="M323" i="8" s="1"/>
  <c r="J322" i="8"/>
  <c r="N322" i="8" s="1"/>
  <c r="G322" i="8"/>
  <c r="M322" i="8" s="1"/>
  <c r="L321" i="8"/>
  <c r="J321" i="8"/>
  <c r="N321" i="8" s="1"/>
  <c r="G321" i="8"/>
  <c r="M321" i="8" s="1"/>
  <c r="L320" i="8"/>
  <c r="J320" i="8"/>
  <c r="N320" i="8" s="1"/>
  <c r="G320" i="8"/>
  <c r="M320" i="8" s="1"/>
  <c r="J319" i="8"/>
  <c r="N319" i="8" s="1"/>
  <c r="G319" i="8"/>
  <c r="M319" i="8" s="1"/>
  <c r="J318" i="8"/>
  <c r="N318" i="8" s="1"/>
  <c r="G318" i="8"/>
  <c r="M318" i="8" s="1"/>
  <c r="L317" i="8"/>
  <c r="J317" i="8"/>
  <c r="N317" i="8" s="1"/>
  <c r="G317" i="8"/>
  <c r="M317" i="8" s="1"/>
  <c r="L316" i="8"/>
  <c r="J316" i="8"/>
  <c r="N316" i="8" s="1"/>
  <c r="G316" i="8"/>
  <c r="M316" i="8" s="1"/>
  <c r="J315" i="8"/>
  <c r="N315" i="8" s="1"/>
  <c r="G315" i="8"/>
  <c r="M315" i="8" s="1"/>
  <c r="J314" i="8"/>
  <c r="N314" i="8" s="1"/>
  <c r="G314" i="8"/>
  <c r="M314" i="8" s="1"/>
  <c r="L313" i="8"/>
  <c r="J313" i="8"/>
  <c r="N313" i="8" s="1"/>
  <c r="G313" i="8"/>
  <c r="M313" i="8" s="1"/>
  <c r="L312" i="8"/>
  <c r="J312" i="8"/>
  <c r="N312" i="8" s="1"/>
  <c r="G312" i="8"/>
  <c r="M312" i="8" s="1"/>
  <c r="J311" i="8"/>
  <c r="N311" i="8" s="1"/>
  <c r="G311" i="8"/>
  <c r="M311" i="8" s="1"/>
  <c r="J310" i="8"/>
  <c r="N310" i="8" s="1"/>
  <c r="G310" i="8"/>
  <c r="M310" i="8" s="1"/>
  <c r="L309" i="8"/>
  <c r="J309" i="8"/>
  <c r="N309" i="8" s="1"/>
  <c r="G309" i="8"/>
  <c r="M309" i="8" s="1"/>
  <c r="L308" i="8"/>
  <c r="J308" i="8"/>
  <c r="N308" i="8" s="1"/>
  <c r="G308" i="8"/>
  <c r="M308" i="8" s="1"/>
  <c r="J307" i="8"/>
  <c r="N307" i="8" s="1"/>
  <c r="G307" i="8"/>
  <c r="M307" i="8" s="1"/>
  <c r="J306" i="8"/>
  <c r="N306" i="8" s="1"/>
  <c r="G306" i="8"/>
  <c r="M306" i="8" s="1"/>
  <c r="L305" i="8"/>
  <c r="J305" i="8"/>
  <c r="N305" i="8" s="1"/>
  <c r="G305" i="8"/>
  <c r="M305" i="8" s="1"/>
  <c r="L304" i="8"/>
  <c r="J304" i="8"/>
  <c r="N304" i="8" s="1"/>
  <c r="G304" i="8"/>
  <c r="M304" i="8" s="1"/>
  <c r="J303" i="8"/>
  <c r="N303" i="8" s="1"/>
  <c r="G303" i="8"/>
  <c r="M303" i="8" s="1"/>
  <c r="L302" i="8"/>
  <c r="J302" i="8"/>
  <c r="N302" i="8" s="1"/>
  <c r="G302" i="8"/>
  <c r="M302" i="8" s="1"/>
  <c r="L301" i="8"/>
  <c r="J301" i="8"/>
  <c r="N301" i="8" s="1"/>
  <c r="G301" i="8"/>
  <c r="M301" i="8" s="1"/>
  <c r="L300" i="8"/>
  <c r="J300" i="8"/>
  <c r="N300" i="8" s="1"/>
  <c r="G300" i="8"/>
  <c r="M300" i="8" s="1"/>
  <c r="J299" i="8"/>
  <c r="N299" i="8" s="1"/>
  <c r="G299" i="8"/>
  <c r="M299" i="8" s="1"/>
  <c r="L298" i="8"/>
  <c r="J298" i="8"/>
  <c r="N298" i="8" s="1"/>
  <c r="G298" i="8"/>
  <c r="M298" i="8" s="1"/>
  <c r="L297" i="8"/>
  <c r="J297" i="8"/>
  <c r="N297" i="8" s="1"/>
  <c r="G297" i="8"/>
  <c r="M297" i="8" s="1"/>
  <c r="L296" i="8"/>
  <c r="J296" i="8"/>
  <c r="N296" i="8" s="1"/>
  <c r="G296" i="8"/>
  <c r="M296" i="8" s="1"/>
  <c r="J295" i="8"/>
  <c r="N295" i="8" s="1"/>
  <c r="G295" i="8"/>
  <c r="M295" i="8" s="1"/>
  <c r="L294" i="8"/>
  <c r="J294" i="8"/>
  <c r="N294" i="8" s="1"/>
  <c r="G294" i="8"/>
  <c r="M294" i="8" s="1"/>
  <c r="L293" i="8"/>
  <c r="J293" i="8"/>
  <c r="N293" i="8" s="1"/>
  <c r="G293" i="8"/>
  <c r="M293" i="8" s="1"/>
  <c r="L292" i="8"/>
  <c r="J292" i="8"/>
  <c r="N292" i="8" s="1"/>
  <c r="G292" i="8"/>
  <c r="M292" i="8" s="1"/>
  <c r="J291" i="8"/>
  <c r="N291" i="8" s="1"/>
  <c r="G291" i="8"/>
  <c r="M291" i="8" s="1"/>
  <c r="J290" i="8"/>
  <c r="N290" i="8" s="1"/>
  <c r="G290" i="8"/>
  <c r="M290" i="8" s="1"/>
  <c r="L289" i="8"/>
  <c r="J289" i="8"/>
  <c r="N289" i="8" s="1"/>
  <c r="G289" i="8"/>
  <c r="M289" i="8" s="1"/>
  <c r="L288" i="8"/>
  <c r="J288" i="8"/>
  <c r="N288" i="8" s="1"/>
  <c r="G288" i="8"/>
  <c r="M288" i="8" s="1"/>
  <c r="J287" i="8"/>
  <c r="N287" i="8" s="1"/>
  <c r="G287" i="8"/>
  <c r="M287" i="8" s="1"/>
  <c r="J286" i="8"/>
  <c r="N286" i="8" s="1"/>
  <c r="G286" i="8"/>
  <c r="M286" i="8" s="1"/>
  <c r="L285" i="8"/>
  <c r="J285" i="8"/>
  <c r="N285" i="8" s="1"/>
  <c r="G285" i="8"/>
  <c r="M285" i="8" s="1"/>
  <c r="L284" i="8"/>
  <c r="J284" i="8"/>
  <c r="N284" i="8" s="1"/>
  <c r="G284" i="8"/>
  <c r="M284" i="8" s="1"/>
  <c r="J283" i="8"/>
  <c r="N283" i="8" s="1"/>
  <c r="G283" i="8"/>
  <c r="M283" i="8" s="1"/>
  <c r="J282" i="8"/>
  <c r="N282" i="8" s="1"/>
  <c r="G282" i="8"/>
  <c r="M282" i="8" s="1"/>
  <c r="L281" i="8"/>
  <c r="J281" i="8"/>
  <c r="N281" i="8" s="1"/>
  <c r="G281" i="8"/>
  <c r="M281" i="8" s="1"/>
  <c r="L280" i="8"/>
  <c r="J280" i="8"/>
  <c r="N280" i="8" s="1"/>
  <c r="G280" i="8"/>
  <c r="M280" i="8" s="1"/>
  <c r="J279" i="8"/>
  <c r="N279" i="8" s="1"/>
  <c r="G279" i="8"/>
  <c r="M279" i="8" s="1"/>
  <c r="J278" i="8"/>
  <c r="N278" i="8" s="1"/>
  <c r="G278" i="8"/>
  <c r="M278" i="8" s="1"/>
  <c r="L277" i="8"/>
  <c r="J277" i="8"/>
  <c r="N277" i="8" s="1"/>
  <c r="G277" i="8"/>
  <c r="M277" i="8" s="1"/>
  <c r="L276" i="8"/>
  <c r="J276" i="8"/>
  <c r="N276" i="8" s="1"/>
  <c r="G276" i="8"/>
  <c r="M276" i="8" s="1"/>
  <c r="J275" i="8"/>
  <c r="N275" i="8" s="1"/>
  <c r="G275" i="8"/>
  <c r="M275" i="8" s="1"/>
  <c r="J274" i="8"/>
  <c r="N274" i="8" s="1"/>
  <c r="G274" i="8"/>
  <c r="M274" i="8" s="1"/>
  <c r="L273" i="8"/>
  <c r="J273" i="8"/>
  <c r="N273" i="8" s="1"/>
  <c r="G273" i="8"/>
  <c r="M273" i="8" s="1"/>
  <c r="L272" i="8"/>
  <c r="J272" i="8"/>
  <c r="N272" i="8" s="1"/>
  <c r="G272" i="8"/>
  <c r="M272" i="8" s="1"/>
  <c r="J271" i="8"/>
  <c r="N271" i="8" s="1"/>
  <c r="G271" i="8"/>
  <c r="M271" i="8" s="1"/>
  <c r="J270" i="8"/>
  <c r="N270" i="8" s="1"/>
  <c r="G270" i="8"/>
  <c r="M270" i="8" s="1"/>
  <c r="L269" i="8"/>
  <c r="J269" i="8"/>
  <c r="N269" i="8" s="1"/>
  <c r="G269" i="8"/>
  <c r="M269" i="8" s="1"/>
  <c r="L268" i="8"/>
  <c r="J268" i="8"/>
  <c r="N268" i="8" s="1"/>
  <c r="G268" i="8"/>
  <c r="M268" i="8" s="1"/>
  <c r="J267" i="8"/>
  <c r="N267" i="8" s="1"/>
  <c r="G267" i="8"/>
  <c r="M267" i="8" s="1"/>
  <c r="J266" i="8"/>
  <c r="N266" i="8" s="1"/>
  <c r="G266" i="8"/>
  <c r="M266" i="8" s="1"/>
  <c r="L265" i="8"/>
  <c r="J265" i="8"/>
  <c r="N265" i="8" s="1"/>
  <c r="G265" i="8"/>
  <c r="M265" i="8" s="1"/>
  <c r="L264" i="8"/>
  <c r="J264" i="8"/>
  <c r="N264" i="8" s="1"/>
  <c r="G264" i="8"/>
  <c r="M264" i="8" s="1"/>
  <c r="J263" i="8"/>
  <c r="N263" i="8" s="1"/>
  <c r="G263" i="8"/>
  <c r="M263" i="8" s="1"/>
  <c r="J262" i="8"/>
  <c r="N262" i="8" s="1"/>
  <c r="G262" i="8"/>
  <c r="M262" i="8" s="1"/>
  <c r="L261" i="8"/>
  <c r="J261" i="8"/>
  <c r="N261" i="8" s="1"/>
  <c r="G261" i="8"/>
  <c r="M261" i="8" s="1"/>
  <c r="L260" i="8"/>
  <c r="J260" i="8"/>
  <c r="N260" i="8" s="1"/>
  <c r="G260" i="8"/>
  <c r="M260" i="8" s="1"/>
  <c r="J259" i="8"/>
  <c r="N259" i="8" s="1"/>
  <c r="G259" i="8"/>
  <c r="M259" i="8" s="1"/>
  <c r="J258" i="8"/>
  <c r="N258" i="8" s="1"/>
  <c r="G258" i="8"/>
  <c r="M258" i="8" s="1"/>
  <c r="L257" i="8"/>
  <c r="J257" i="8"/>
  <c r="N257" i="8" s="1"/>
  <c r="G257" i="8"/>
  <c r="M257" i="8" s="1"/>
  <c r="L256" i="8"/>
  <c r="J256" i="8"/>
  <c r="N256" i="8" s="1"/>
  <c r="G256" i="8"/>
  <c r="M256" i="8" s="1"/>
  <c r="J255" i="8"/>
  <c r="N255" i="8" s="1"/>
  <c r="G255" i="8"/>
  <c r="M255" i="8" s="1"/>
  <c r="J254" i="8"/>
  <c r="N254" i="8" s="1"/>
  <c r="G254" i="8"/>
  <c r="M254" i="8" s="1"/>
  <c r="L253" i="8"/>
  <c r="J253" i="8"/>
  <c r="N253" i="8" s="1"/>
  <c r="G253" i="8"/>
  <c r="M253" i="8" s="1"/>
  <c r="L252" i="8"/>
  <c r="J252" i="8"/>
  <c r="N252" i="8" s="1"/>
  <c r="G252" i="8"/>
  <c r="M252" i="8" s="1"/>
  <c r="J251" i="8"/>
  <c r="N251" i="8" s="1"/>
  <c r="G251" i="8"/>
  <c r="M251" i="8" s="1"/>
  <c r="J250" i="8"/>
  <c r="N250" i="8" s="1"/>
  <c r="G250" i="8"/>
  <c r="M250" i="8" s="1"/>
  <c r="L249" i="8"/>
  <c r="J249" i="8"/>
  <c r="N249" i="8" s="1"/>
  <c r="G249" i="8"/>
  <c r="M249" i="8" s="1"/>
  <c r="L248" i="8"/>
  <c r="J248" i="8"/>
  <c r="N248" i="8" s="1"/>
  <c r="G248" i="8"/>
  <c r="M248" i="8" s="1"/>
  <c r="J247" i="8"/>
  <c r="N247" i="8" s="1"/>
  <c r="G247" i="8"/>
  <c r="M247" i="8" s="1"/>
  <c r="J246" i="8"/>
  <c r="N246" i="8" s="1"/>
  <c r="G246" i="8"/>
  <c r="M246" i="8" s="1"/>
  <c r="L245" i="8"/>
  <c r="J245" i="8"/>
  <c r="N245" i="8" s="1"/>
  <c r="G245" i="8"/>
  <c r="M245" i="8" s="1"/>
  <c r="L244" i="8"/>
  <c r="J244" i="8"/>
  <c r="N244" i="8" s="1"/>
  <c r="G244" i="8"/>
  <c r="M244" i="8" s="1"/>
  <c r="J243" i="8"/>
  <c r="N243" i="8" s="1"/>
  <c r="G243" i="8"/>
  <c r="M243" i="8" s="1"/>
  <c r="J242" i="8"/>
  <c r="N242" i="8" s="1"/>
  <c r="G242" i="8"/>
  <c r="M242" i="8" s="1"/>
  <c r="L241" i="8"/>
  <c r="J241" i="8"/>
  <c r="N241" i="8" s="1"/>
  <c r="G241" i="8"/>
  <c r="M241" i="8" s="1"/>
  <c r="L240" i="8"/>
  <c r="J240" i="8"/>
  <c r="N240" i="8" s="1"/>
  <c r="G240" i="8"/>
  <c r="M240" i="8" s="1"/>
  <c r="J239" i="8"/>
  <c r="N239" i="8" s="1"/>
  <c r="G239" i="8"/>
  <c r="M239" i="8" s="1"/>
  <c r="J238" i="8"/>
  <c r="N238" i="8" s="1"/>
  <c r="G238" i="8"/>
  <c r="M238" i="8" s="1"/>
  <c r="L237" i="8"/>
  <c r="J237" i="8"/>
  <c r="N237" i="8" s="1"/>
  <c r="G237" i="8"/>
  <c r="M237" i="8" s="1"/>
  <c r="L236" i="8"/>
  <c r="J236" i="8"/>
  <c r="N236" i="8" s="1"/>
  <c r="G236" i="8"/>
  <c r="M236" i="8" s="1"/>
  <c r="J235" i="8"/>
  <c r="N235" i="8" s="1"/>
  <c r="G235" i="8"/>
  <c r="M235" i="8" s="1"/>
  <c r="J234" i="8"/>
  <c r="N234" i="8" s="1"/>
  <c r="G234" i="8"/>
  <c r="M234" i="8" s="1"/>
  <c r="L233" i="8"/>
  <c r="J233" i="8"/>
  <c r="N233" i="8" s="1"/>
  <c r="G233" i="8"/>
  <c r="M233" i="8" s="1"/>
  <c r="L232" i="8"/>
  <c r="J232" i="8"/>
  <c r="N232" i="8" s="1"/>
  <c r="G232" i="8"/>
  <c r="M232" i="8" s="1"/>
  <c r="J231" i="8"/>
  <c r="N231" i="8" s="1"/>
  <c r="G231" i="8"/>
  <c r="M231" i="8" s="1"/>
  <c r="J230" i="8"/>
  <c r="N230" i="8" s="1"/>
  <c r="G230" i="8"/>
  <c r="M230" i="8" s="1"/>
  <c r="L229" i="8"/>
  <c r="J229" i="8"/>
  <c r="N229" i="8" s="1"/>
  <c r="G229" i="8"/>
  <c r="M229" i="8" s="1"/>
  <c r="L228" i="8"/>
  <c r="J228" i="8"/>
  <c r="N228" i="8" s="1"/>
  <c r="G228" i="8"/>
  <c r="M228" i="8" s="1"/>
  <c r="J227" i="8"/>
  <c r="N227" i="8" s="1"/>
  <c r="G227" i="8"/>
  <c r="M227" i="8" s="1"/>
  <c r="J226" i="8"/>
  <c r="N226" i="8" s="1"/>
  <c r="G226" i="8"/>
  <c r="M226" i="8" s="1"/>
  <c r="L225" i="8"/>
  <c r="J225" i="8"/>
  <c r="N225" i="8" s="1"/>
  <c r="G225" i="8"/>
  <c r="M225" i="8" s="1"/>
  <c r="L224" i="8"/>
  <c r="J224" i="8"/>
  <c r="N224" i="8" s="1"/>
  <c r="G224" i="8"/>
  <c r="M224" i="8" s="1"/>
  <c r="J223" i="8"/>
  <c r="N223" i="8" s="1"/>
  <c r="G223" i="8"/>
  <c r="M223" i="8" s="1"/>
  <c r="J222" i="8"/>
  <c r="N222" i="8" s="1"/>
  <c r="G222" i="8"/>
  <c r="M222" i="8" s="1"/>
  <c r="L221" i="8"/>
  <c r="J221" i="8"/>
  <c r="N221" i="8" s="1"/>
  <c r="G221" i="8"/>
  <c r="M221" i="8" s="1"/>
  <c r="L220" i="8"/>
  <c r="J220" i="8"/>
  <c r="N220" i="8" s="1"/>
  <c r="G220" i="8"/>
  <c r="M220" i="8" s="1"/>
  <c r="J219" i="8"/>
  <c r="N219" i="8" s="1"/>
  <c r="G219" i="8"/>
  <c r="M219" i="8" s="1"/>
  <c r="J218" i="8"/>
  <c r="N218" i="8" s="1"/>
  <c r="G218" i="8"/>
  <c r="M218" i="8" s="1"/>
  <c r="L217" i="8"/>
  <c r="J217" i="8"/>
  <c r="N217" i="8" s="1"/>
  <c r="G217" i="8"/>
  <c r="M217" i="8" s="1"/>
  <c r="L216" i="8"/>
  <c r="J216" i="8"/>
  <c r="N216" i="8" s="1"/>
  <c r="G216" i="8"/>
  <c r="M216" i="8" s="1"/>
  <c r="J215" i="8"/>
  <c r="N215" i="8" s="1"/>
  <c r="G215" i="8"/>
  <c r="M215" i="8" s="1"/>
  <c r="J214" i="8"/>
  <c r="N214" i="8" s="1"/>
  <c r="G214" i="8"/>
  <c r="M214" i="8" s="1"/>
  <c r="L213" i="8"/>
  <c r="J213" i="8"/>
  <c r="N213" i="8" s="1"/>
  <c r="G213" i="8"/>
  <c r="M213" i="8" s="1"/>
  <c r="L212" i="8"/>
  <c r="J212" i="8"/>
  <c r="N212" i="8" s="1"/>
  <c r="G212" i="8"/>
  <c r="M212" i="8" s="1"/>
  <c r="J211" i="8"/>
  <c r="N211" i="8" s="1"/>
  <c r="G211" i="8"/>
  <c r="M211" i="8" s="1"/>
  <c r="J210" i="8"/>
  <c r="N210" i="8" s="1"/>
  <c r="G210" i="8"/>
  <c r="M210" i="8" s="1"/>
  <c r="L209" i="8"/>
  <c r="J209" i="8"/>
  <c r="N209" i="8" s="1"/>
  <c r="G209" i="8"/>
  <c r="M209" i="8" s="1"/>
  <c r="L208" i="8"/>
  <c r="J208" i="8"/>
  <c r="N208" i="8" s="1"/>
  <c r="G208" i="8"/>
  <c r="M208" i="8" s="1"/>
  <c r="J207" i="8"/>
  <c r="N207" i="8" s="1"/>
  <c r="G207" i="8"/>
  <c r="M207" i="8" s="1"/>
  <c r="J206" i="8"/>
  <c r="N206" i="8" s="1"/>
  <c r="G206" i="8"/>
  <c r="M206" i="8" s="1"/>
  <c r="L205" i="8"/>
  <c r="J205" i="8"/>
  <c r="N205" i="8" s="1"/>
  <c r="G205" i="8"/>
  <c r="M205" i="8" s="1"/>
  <c r="L204" i="8"/>
  <c r="J204" i="8"/>
  <c r="N204" i="8" s="1"/>
  <c r="G204" i="8"/>
  <c r="M204" i="8" s="1"/>
  <c r="J203" i="8"/>
  <c r="N203" i="8" s="1"/>
  <c r="G203" i="8"/>
  <c r="M203" i="8" s="1"/>
  <c r="J202" i="8"/>
  <c r="N202" i="8" s="1"/>
  <c r="G202" i="8"/>
  <c r="M202" i="8" s="1"/>
  <c r="L201" i="8"/>
  <c r="J201" i="8"/>
  <c r="N201" i="8" s="1"/>
  <c r="G201" i="8"/>
  <c r="M201" i="8" s="1"/>
  <c r="L200" i="8"/>
  <c r="J200" i="8"/>
  <c r="N200" i="8" s="1"/>
  <c r="G200" i="8"/>
  <c r="M200" i="8" s="1"/>
  <c r="J199" i="8"/>
  <c r="N199" i="8" s="1"/>
  <c r="G199" i="8"/>
  <c r="M199" i="8" s="1"/>
  <c r="J198" i="8"/>
  <c r="N198" i="8" s="1"/>
  <c r="G198" i="8"/>
  <c r="M198" i="8" s="1"/>
  <c r="L197" i="8"/>
  <c r="J197" i="8"/>
  <c r="N197" i="8" s="1"/>
  <c r="G197" i="8"/>
  <c r="M197" i="8" s="1"/>
  <c r="L196" i="8"/>
  <c r="J196" i="8"/>
  <c r="N196" i="8" s="1"/>
  <c r="G196" i="8"/>
  <c r="M196" i="8" s="1"/>
  <c r="J195" i="8"/>
  <c r="N195" i="8" s="1"/>
  <c r="G195" i="8"/>
  <c r="M195" i="8" s="1"/>
  <c r="J194" i="8"/>
  <c r="N194" i="8" s="1"/>
  <c r="G194" i="8"/>
  <c r="M194" i="8" s="1"/>
  <c r="L193" i="8"/>
  <c r="J193" i="8"/>
  <c r="N193" i="8" s="1"/>
  <c r="G193" i="8"/>
  <c r="M193" i="8" s="1"/>
  <c r="L192" i="8"/>
  <c r="J192" i="8"/>
  <c r="N192" i="8" s="1"/>
  <c r="G192" i="8"/>
  <c r="M192" i="8" s="1"/>
  <c r="J191" i="8"/>
  <c r="N191" i="8" s="1"/>
  <c r="G191" i="8"/>
  <c r="M191" i="8" s="1"/>
  <c r="J190" i="8"/>
  <c r="N190" i="8" s="1"/>
  <c r="G190" i="8"/>
  <c r="M190" i="8" s="1"/>
  <c r="L189" i="8"/>
  <c r="J189" i="8"/>
  <c r="N189" i="8" s="1"/>
  <c r="G189" i="8"/>
  <c r="M189" i="8" s="1"/>
  <c r="L188" i="8"/>
  <c r="J188" i="8"/>
  <c r="N188" i="8" s="1"/>
  <c r="G188" i="8"/>
  <c r="M188" i="8" s="1"/>
  <c r="J187" i="8"/>
  <c r="N187" i="8" s="1"/>
  <c r="G187" i="8"/>
  <c r="M187" i="8" s="1"/>
  <c r="J186" i="8"/>
  <c r="N186" i="8" s="1"/>
  <c r="G186" i="8"/>
  <c r="M186" i="8" s="1"/>
  <c r="L185" i="8"/>
  <c r="J185" i="8"/>
  <c r="N185" i="8" s="1"/>
  <c r="G185" i="8"/>
  <c r="M185" i="8" s="1"/>
  <c r="L184" i="8"/>
  <c r="J184" i="8"/>
  <c r="N184" i="8" s="1"/>
  <c r="G184" i="8"/>
  <c r="M184" i="8" s="1"/>
  <c r="J183" i="8"/>
  <c r="N183" i="8" s="1"/>
  <c r="G183" i="8"/>
  <c r="M183" i="8" s="1"/>
  <c r="J182" i="8"/>
  <c r="N182" i="8" s="1"/>
  <c r="G182" i="8"/>
  <c r="M182" i="8" s="1"/>
  <c r="L181" i="8"/>
  <c r="J181" i="8"/>
  <c r="N181" i="8" s="1"/>
  <c r="G181" i="8"/>
  <c r="M181" i="8" s="1"/>
  <c r="L180" i="8"/>
  <c r="J180" i="8"/>
  <c r="N180" i="8" s="1"/>
  <c r="G180" i="8"/>
  <c r="M180" i="8" s="1"/>
  <c r="J179" i="8"/>
  <c r="N179" i="8" s="1"/>
  <c r="G179" i="8"/>
  <c r="M179" i="8" s="1"/>
  <c r="J178" i="8"/>
  <c r="N178" i="8" s="1"/>
  <c r="G178" i="8"/>
  <c r="M178" i="8" s="1"/>
  <c r="L177" i="8"/>
  <c r="J177" i="8"/>
  <c r="N177" i="8" s="1"/>
  <c r="G177" i="8"/>
  <c r="M177" i="8" s="1"/>
  <c r="L176" i="8"/>
  <c r="J176" i="8"/>
  <c r="N176" i="8" s="1"/>
  <c r="G176" i="8"/>
  <c r="M176" i="8" s="1"/>
  <c r="J175" i="8"/>
  <c r="N175" i="8" s="1"/>
  <c r="G175" i="8"/>
  <c r="M175" i="8" s="1"/>
  <c r="J174" i="8"/>
  <c r="N174" i="8" s="1"/>
  <c r="G174" i="8"/>
  <c r="M174" i="8" s="1"/>
  <c r="L173" i="8"/>
  <c r="J173" i="8"/>
  <c r="N173" i="8" s="1"/>
  <c r="G173" i="8"/>
  <c r="M173" i="8" s="1"/>
  <c r="L172" i="8"/>
  <c r="J172" i="8"/>
  <c r="N172" i="8" s="1"/>
  <c r="G172" i="8"/>
  <c r="M172" i="8" s="1"/>
  <c r="J171" i="8"/>
  <c r="N171" i="8" s="1"/>
  <c r="G171" i="8"/>
  <c r="M171" i="8" s="1"/>
  <c r="J170" i="8"/>
  <c r="N170" i="8" s="1"/>
  <c r="G170" i="8"/>
  <c r="M170" i="8" s="1"/>
  <c r="L169" i="8"/>
  <c r="J169" i="8"/>
  <c r="N169" i="8" s="1"/>
  <c r="G169" i="8"/>
  <c r="M169" i="8" s="1"/>
  <c r="L168" i="8"/>
  <c r="J168" i="8"/>
  <c r="N168" i="8" s="1"/>
  <c r="G168" i="8"/>
  <c r="M168" i="8" s="1"/>
  <c r="J167" i="8"/>
  <c r="N167" i="8" s="1"/>
  <c r="G167" i="8"/>
  <c r="M167" i="8" s="1"/>
  <c r="J166" i="8"/>
  <c r="N166" i="8" s="1"/>
  <c r="G166" i="8"/>
  <c r="M166" i="8" s="1"/>
  <c r="L165" i="8"/>
  <c r="J165" i="8"/>
  <c r="N165" i="8" s="1"/>
  <c r="G165" i="8"/>
  <c r="M165" i="8" s="1"/>
  <c r="L164" i="8"/>
  <c r="J164" i="8"/>
  <c r="N164" i="8" s="1"/>
  <c r="G164" i="8"/>
  <c r="M164" i="8" s="1"/>
  <c r="J163" i="8"/>
  <c r="N163" i="8" s="1"/>
  <c r="G163" i="8"/>
  <c r="M163" i="8" s="1"/>
  <c r="J162" i="8"/>
  <c r="N162" i="8" s="1"/>
  <c r="G162" i="8"/>
  <c r="M162" i="8" s="1"/>
  <c r="L161" i="8"/>
  <c r="J161" i="8"/>
  <c r="N161" i="8" s="1"/>
  <c r="G161" i="8"/>
  <c r="M161" i="8" s="1"/>
  <c r="L160" i="8"/>
  <c r="J160" i="8"/>
  <c r="N160" i="8" s="1"/>
  <c r="G160" i="8"/>
  <c r="M160" i="8" s="1"/>
  <c r="J159" i="8"/>
  <c r="N159" i="8" s="1"/>
  <c r="G159" i="8"/>
  <c r="M159" i="8" s="1"/>
  <c r="J158" i="8"/>
  <c r="N158" i="8" s="1"/>
  <c r="G158" i="8"/>
  <c r="M158" i="8" s="1"/>
  <c r="L157" i="8"/>
  <c r="J157" i="8"/>
  <c r="N157" i="8" s="1"/>
  <c r="G157" i="8"/>
  <c r="M157" i="8" s="1"/>
  <c r="L156" i="8"/>
  <c r="J156" i="8"/>
  <c r="N156" i="8" s="1"/>
  <c r="G156" i="8"/>
  <c r="M156" i="8" s="1"/>
  <c r="J155" i="8"/>
  <c r="N155" i="8" s="1"/>
  <c r="G155" i="8"/>
  <c r="M155" i="8" s="1"/>
  <c r="J154" i="8"/>
  <c r="N154" i="8" s="1"/>
  <c r="G154" i="8"/>
  <c r="M154" i="8" s="1"/>
  <c r="L153" i="8"/>
  <c r="J153" i="8"/>
  <c r="N153" i="8" s="1"/>
  <c r="G153" i="8"/>
  <c r="M153" i="8" s="1"/>
  <c r="L152" i="8"/>
  <c r="J152" i="8"/>
  <c r="N152" i="8" s="1"/>
  <c r="G152" i="8"/>
  <c r="M152" i="8" s="1"/>
  <c r="J151" i="8"/>
  <c r="N151" i="8" s="1"/>
  <c r="G151" i="8"/>
  <c r="M151" i="8" s="1"/>
  <c r="J150" i="8"/>
  <c r="N150" i="8" s="1"/>
  <c r="G150" i="8"/>
  <c r="M150" i="8" s="1"/>
  <c r="L149" i="8"/>
  <c r="J149" i="8"/>
  <c r="N149" i="8" s="1"/>
  <c r="G149" i="8"/>
  <c r="M149" i="8" s="1"/>
  <c r="L148" i="8"/>
  <c r="J148" i="8"/>
  <c r="N148" i="8" s="1"/>
  <c r="G148" i="8"/>
  <c r="M148" i="8" s="1"/>
  <c r="J147" i="8"/>
  <c r="N147" i="8" s="1"/>
  <c r="G147" i="8"/>
  <c r="M147" i="8" s="1"/>
  <c r="J146" i="8"/>
  <c r="N146" i="8" s="1"/>
  <c r="G146" i="8"/>
  <c r="M146" i="8" s="1"/>
  <c r="L145" i="8"/>
  <c r="J145" i="8"/>
  <c r="N145" i="8" s="1"/>
  <c r="G145" i="8"/>
  <c r="M145" i="8" s="1"/>
  <c r="L144" i="8"/>
  <c r="J144" i="8"/>
  <c r="N144" i="8" s="1"/>
  <c r="G144" i="8"/>
  <c r="M144" i="8" s="1"/>
  <c r="J143" i="8"/>
  <c r="N143" i="8" s="1"/>
  <c r="G143" i="8"/>
  <c r="M143" i="8" s="1"/>
  <c r="J142" i="8"/>
  <c r="N142" i="8" s="1"/>
  <c r="G142" i="8"/>
  <c r="M142" i="8" s="1"/>
  <c r="L141" i="8"/>
  <c r="J141" i="8"/>
  <c r="N141" i="8" s="1"/>
  <c r="G141" i="8"/>
  <c r="M141" i="8" s="1"/>
  <c r="L140" i="8"/>
  <c r="J140" i="8"/>
  <c r="N140" i="8" s="1"/>
  <c r="G140" i="8"/>
  <c r="M140" i="8" s="1"/>
  <c r="J139" i="8"/>
  <c r="N139" i="8" s="1"/>
  <c r="G139" i="8"/>
  <c r="M139" i="8" s="1"/>
  <c r="J138" i="8"/>
  <c r="N138" i="8" s="1"/>
  <c r="G138" i="8"/>
  <c r="M138" i="8" s="1"/>
  <c r="L137" i="8"/>
  <c r="J137" i="8"/>
  <c r="N137" i="8" s="1"/>
  <c r="G137" i="8"/>
  <c r="M137" i="8" s="1"/>
  <c r="L136" i="8"/>
  <c r="J136" i="8"/>
  <c r="N136" i="8" s="1"/>
  <c r="G136" i="8"/>
  <c r="M136" i="8" s="1"/>
  <c r="J135" i="8"/>
  <c r="N135" i="8" s="1"/>
  <c r="G135" i="8"/>
  <c r="M135" i="8" s="1"/>
  <c r="J134" i="8"/>
  <c r="N134" i="8" s="1"/>
  <c r="G134" i="8"/>
  <c r="M134" i="8" s="1"/>
  <c r="L133" i="8"/>
  <c r="J133" i="8"/>
  <c r="N133" i="8" s="1"/>
  <c r="G133" i="8"/>
  <c r="M133" i="8" s="1"/>
  <c r="L132" i="8"/>
  <c r="J132" i="8"/>
  <c r="N132" i="8" s="1"/>
  <c r="G132" i="8"/>
  <c r="M132" i="8" s="1"/>
  <c r="J131" i="8"/>
  <c r="N131" i="8" s="1"/>
  <c r="G131" i="8"/>
  <c r="M131" i="8" s="1"/>
  <c r="J130" i="8"/>
  <c r="N130" i="8" s="1"/>
  <c r="G130" i="8"/>
  <c r="M130" i="8" s="1"/>
  <c r="L129" i="8"/>
  <c r="J129" i="8"/>
  <c r="N129" i="8" s="1"/>
  <c r="G129" i="8"/>
  <c r="M129" i="8" s="1"/>
  <c r="L128" i="8"/>
  <c r="J128" i="8"/>
  <c r="N128" i="8" s="1"/>
  <c r="G128" i="8"/>
  <c r="M128" i="8" s="1"/>
  <c r="J127" i="8"/>
  <c r="N127" i="8" s="1"/>
  <c r="G127" i="8"/>
  <c r="M127" i="8" s="1"/>
  <c r="J126" i="8"/>
  <c r="N126" i="8" s="1"/>
  <c r="G126" i="8"/>
  <c r="M126" i="8" s="1"/>
  <c r="L125" i="8"/>
  <c r="J125" i="8"/>
  <c r="N125" i="8" s="1"/>
  <c r="G125" i="8"/>
  <c r="M125" i="8" s="1"/>
  <c r="L124" i="8"/>
  <c r="J124" i="8"/>
  <c r="N124" i="8" s="1"/>
  <c r="G124" i="8"/>
  <c r="M124" i="8" s="1"/>
  <c r="J123" i="8"/>
  <c r="N123" i="8" s="1"/>
  <c r="G123" i="8"/>
  <c r="M123" i="8" s="1"/>
  <c r="J122" i="8"/>
  <c r="N122" i="8" s="1"/>
  <c r="G122" i="8"/>
  <c r="M122" i="8" s="1"/>
  <c r="L121" i="8"/>
  <c r="J121" i="8"/>
  <c r="N121" i="8" s="1"/>
  <c r="G121" i="8"/>
  <c r="M121" i="8" s="1"/>
  <c r="L120" i="8"/>
  <c r="J120" i="8"/>
  <c r="N120" i="8" s="1"/>
  <c r="G120" i="8"/>
  <c r="M120" i="8" s="1"/>
  <c r="J119" i="8"/>
  <c r="N119" i="8" s="1"/>
  <c r="G119" i="8"/>
  <c r="M119" i="8" s="1"/>
  <c r="J118" i="8"/>
  <c r="N118" i="8" s="1"/>
  <c r="G118" i="8"/>
  <c r="M118" i="8" s="1"/>
  <c r="L117" i="8"/>
  <c r="J117" i="8"/>
  <c r="N117" i="8" s="1"/>
  <c r="G117" i="8"/>
  <c r="M117" i="8" s="1"/>
  <c r="L116" i="8"/>
  <c r="J116" i="8"/>
  <c r="N116" i="8" s="1"/>
  <c r="G116" i="8"/>
  <c r="M116" i="8" s="1"/>
  <c r="J115" i="8"/>
  <c r="N115" i="8" s="1"/>
  <c r="G115" i="8"/>
  <c r="M115" i="8" s="1"/>
  <c r="J114" i="8"/>
  <c r="N114" i="8" s="1"/>
  <c r="G114" i="8"/>
  <c r="M114" i="8" s="1"/>
  <c r="L113" i="8"/>
  <c r="J113" i="8"/>
  <c r="N113" i="8" s="1"/>
  <c r="G113" i="8"/>
  <c r="M113" i="8" s="1"/>
  <c r="L112" i="8"/>
  <c r="J112" i="8"/>
  <c r="N112" i="8" s="1"/>
  <c r="G112" i="8"/>
  <c r="M112" i="8" s="1"/>
  <c r="J111" i="8"/>
  <c r="N111" i="8" s="1"/>
  <c r="G111" i="8"/>
  <c r="M111" i="8" s="1"/>
  <c r="J110" i="8"/>
  <c r="N110" i="8" s="1"/>
  <c r="G110" i="8"/>
  <c r="M110" i="8" s="1"/>
  <c r="L109" i="8"/>
  <c r="J109" i="8"/>
  <c r="N109" i="8" s="1"/>
  <c r="G109" i="8"/>
  <c r="M109" i="8" s="1"/>
  <c r="L108" i="8"/>
  <c r="J108" i="8"/>
  <c r="N108" i="8" s="1"/>
  <c r="G108" i="8"/>
  <c r="M108" i="8" s="1"/>
  <c r="J107" i="8"/>
  <c r="N107" i="8" s="1"/>
  <c r="G107" i="8"/>
  <c r="M107" i="8" s="1"/>
  <c r="J106" i="8"/>
  <c r="N106" i="8" s="1"/>
  <c r="G106" i="8"/>
  <c r="M106" i="8" s="1"/>
  <c r="L105" i="8"/>
  <c r="J105" i="8"/>
  <c r="N105" i="8" s="1"/>
  <c r="G105" i="8"/>
  <c r="M105" i="8" s="1"/>
  <c r="L104" i="8"/>
  <c r="J104" i="8"/>
  <c r="N104" i="8" s="1"/>
  <c r="G104" i="8"/>
  <c r="M104" i="8" s="1"/>
  <c r="J103" i="8"/>
  <c r="N103" i="8" s="1"/>
  <c r="G103" i="8"/>
  <c r="M103" i="8" s="1"/>
  <c r="J102" i="8"/>
  <c r="N102" i="8" s="1"/>
  <c r="G102" i="8"/>
  <c r="M102" i="8" s="1"/>
  <c r="L101" i="8"/>
  <c r="J101" i="8"/>
  <c r="N101" i="8" s="1"/>
  <c r="G101" i="8"/>
  <c r="M101" i="8" s="1"/>
  <c r="L100" i="8"/>
  <c r="J100" i="8"/>
  <c r="N100" i="8" s="1"/>
  <c r="G100" i="8"/>
  <c r="M100" i="8" s="1"/>
  <c r="J99" i="8"/>
  <c r="N99" i="8" s="1"/>
  <c r="G99" i="8"/>
  <c r="M99" i="8" s="1"/>
  <c r="J98" i="8"/>
  <c r="N98" i="8" s="1"/>
  <c r="G98" i="8"/>
  <c r="M98" i="8" s="1"/>
  <c r="L97" i="8"/>
  <c r="J97" i="8"/>
  <c r="N97" i="8" s="1"/>
  <c r="G97" i="8"/>
  <c r="M97" i="8" s="1"/>
  <c r="L96" i="8"/>
  <c r="J96" i="8"/>
  <c r="N96" i="8" s="1"/>
  <c r="G96" i="8"/>
  <c r="M96" i="8" s="1"/>
  <c r="J95" i="8"/>
  <c r="N95" i="8" s="1"/>
  <c r="G95" i="8"/>
  <c r="M95" i="8" s="1"/>
  <c r="J94" i="8"/>
  <c r="N94" i="8" s="1"/>
  <c r="G94" i="8"/>
  <c r="M94" i="8" s="1"/>
  <c r="L93" i="8"/>
  <c r="J93" i="8"/>
  <c r="N93" i="8" s="1"/>
  <c r="G93" i="8"/>
  <c r="M93" i="8" s="1"/>
  <c r="L92" i="8"/>
  <c r="J92" i="8"/>
  <c r="N92" i="8" s="1"/>
  <c r="G92" i="8"/>
  <c r="M92" i="8" s="1"/>
  <c r="J91" i="8"/>
  <c r="N91" i="8" s="1"/>
  <c r="G91" i="8"/>
  <c r="M91" i="8" s="1"/>
  <c r="J90" i="8"/>
  <c r="N90" i="8" s="1"/>
  <c r="G90" i="8"/>
  <c r="M90" i="8" s="1"/>
  <c r="L89" i="8"/>
  <c r="J89" i="8"/>
  <c r="N89" i="8" s="1"/>
  <c r="G89" i="8"/>
  <c r="M89" i="8" s="1"/>
  <c r="L88" i="8"/>
  <c r="J88" i="8"/>
  <c r="N88" i="8" s="1"/>
  <c r="G88" i="8"/>
  <c r="M88" i="8" s="1"/>
  <c r="J87" i="8"/>
  <c r="N87" i="8" s="1"/>
  <c r="G87" i="8"/>
  <c r="M87" i="8" s="1"/>
  <c r="J86" i="8"/>
  <c r="N86" i="8" s="1"/>
  <c r="G86" i="8"/>
  <c r="M86" i="8" s="1"/>
  <c r="L85" i="8"/>
  <c r="J85" i="8"/>
  <c r="N85" i="8" s="1"/>
  <c r="G85" i="8"/>
  <c r="M85" i="8" s="1"/>
  <c r="L84" i="8"/>
  <c r="J84" i="8"/>
  <c r="N84" i="8" s="1"/>
  <c r="G84" i="8"/>
  <c r="M84" i="8" s="1"/>
  <c r="J83" i="8"/>
  <c r="N83" i="8" s="1"/>
  <c r="G83" i="8"/>
  <c r="M83" i="8" s="1"/>
  <c r="J82" i="8"/>
  <c r="N82" i="8" s="1"/>
  <c r="G82" i="8"/>
  <c r="M82" i="8" s="1"/>
  <c r="L81" i="8"/>
  <c r="J81" i="8"/>
  <c r="N81" i="8" s="1"/>
  <c r="G81" i="8"/>
  <c r="M81" i="8" s="1"/>
  <c r="L80" i="8"/>
  <c r="J80" i="8"/>
  <c r="N80" i="8" s="1"/>
  <c r="G80" i="8"/>
  <c r="M80" i="8" s="1"/>
  <c r="J79" i="8"/>
  <c r="N79" i="8" s="1"/>
  <c r="G79" i="8"/>
  <c r="M79" i="8" s="1"/>
  <c r="J78" i="8"/>
  <c r="N78" i="8" s="1"/>
  <c r="G78" i="8"/>
  <c r="M78" i="8" s="1"/>
  <c r="L77" i="8"/>
  <c r="J77" i="8"/>
  <c r="N77" i="8" s="1"/>
  <c r="G77" i="8"/>
  <c r="M77" i="8" s="1"/>
  <c r="L76" i="8"/>
  <c r="J76" i="8"/>
  <c r="N76" i="8" s="1"/>
  <c r="G76" i="8"/>
  <c r="M76" i="8" s="1"/>
  <c r="J75" i="8"/>
  <c r="N75" i="8" s="1"/>
  <c r="G75" i="8"/>
  <c r="M75" i="8" s="1"/>
  <c r="J74" i="8"/>
  <c r="N74" i="8" s="1"/>
  <c r="G74" i="8"/>
  <c r="M74" i="8" s="1"/>
  <c r="L73" i="8"/>
  <c r="J73" i="8"/>
  <c r="N73" i="8" s="1"/>
  <c r="G73" i="8"/>
  <c r="M73" i="8" s="1"/>
  <c r="L72" i="8"/>
  <c r="J72" i="8"/>
  <c r="N72" i="8" s="1"/>
  <c r="G72" i="8"/>
  <c r="M72" i="8" s="1"/>
  <c r="J71" i="8"/>
  <c r="N71" i="8" s="1"/>
  <c r="G71" i="8"/>
  <c r="M71" i="8" s="1"/>
  <c r="J70" i="8"/>
  <c r="N70" i="8" s="1"/>
  <c r="G70" i="8"/>
  <c r="M70" i="8" s="1"/>
  <c r="L69" i="8"/>
  <c r="J69" i="8"/>
  <c r="N69" i="8" s="1"/>
  <c r="G69" i="8"/>
  <c r="M69" i="8" s="1"/>
  <c r="L68" i="8"/>
  <c r="J68" i="8"/>
  <c r="N68" i="8" s="1"/>
  <c r="G68" i="8"/>
  <c r="M68" i="8" s="1"/>
  <c r="J67" i="8"/>
  <c r="N67" i="8" s="1"/>
  <c r="G67" i="8"/>
  <c r="M67" i="8" s="1"/>
  <c r="J66" i="8"/>
  <c r="N66" i="8" s="1"/>
  <c r="G66" i="8"/>
  <c r="M66" i="8" s="1"/>
  <c r="L65" i="8"/>
  <c r="J65" i="8"/>
  <c r="N65" i="8" s="1"/>
  <c r="G65" i="8"/>
  <c r="M65" i="8" s="1"/>
  <c r="L64" i="8"/>
  <c r="J64" i="8"/>
  <c r="N64" i="8" s="1"/>
  <c r="G64" i="8"/>
  <c r="M64" i="8" s="1"/>
  <c r="J63" i="8"/>
  <c r="N63" i="8" s="1"/>
  <c r="G63" i="8"/>
  <c r="M63" i="8" s="1"/>
  <c r="J62" i="8"/>
  <c r="N62" i="8" s="1"/>
  <c r="G62" i="8"/>
  <c r="M62" i="8" s="1"/>
  <c r="L61" i="8"/>
  <c r="J61" i="8"/>
  <c r="N61" i="8" s="1"/>
  <c r="G61" i="8"/>
  <c r="M61" i="8" s="1"/>
  <c r="L60" i="8"/>
  <c r="J60" i="8"/>
  <c r="N60" i="8" s="1"/>
  <c r="G60" i="8"/>
  <c r="M60" i="8" s="1"/>
  <c r="J59" i="8"/>
  <c r="N59" i="8" s="1"/>
  <c r="G59" i="8"/>
  <c r="M59" i="8" s="1"/>
  <c r="J58" i="8"/>
  <c r="N58" i="8" s="1"/>
  <c r="G58" i="8"/>
  <c r="M58" i="8" s="1"/>
  <c r="L57" i="8"/>
  <c r="J57" i="8"/>
  <c r="N57" i="8" s="1"/>
  <c r="G57" i="8"/>
  <c r="M57" i="8" s="1"/>
  <c r="L56" i="8"/>
  <c r="J56" i="8"/>
  <c r="N56" i="8" s="1"/>
  <c r="G56" i="8"/>
  <c r="M56" i="8" s="1"/>
  <c r="J55" i="8"/>
  <c r="N55" i="8" s="1"/>
  <c r="G55" i="8"/>
  <c r="M55" i="8" s="1"/>
  <c r="J54" i="8"/>
  <c r="N54" i="8" s="1"/>
  <c r="G54" i="8"/>
  <c r="M54" i="8" s="1"/>
  <c r="L53" i="8"/>
  <c r="J53" i="8"/>
  <c r="N53" i="8" s="1"/>
  <c r="G53" i="8"/>
  <c r="M53" i="8" s="1"/>
  <c r="L52" i="8"/>
  <c r="J52" i="8"/>
  <c r="N52" i="8" s="1"/>
  <c r="G52" i="8"/>
  <c r="M52" i="8" s="1"/>
  <c r="J51" i="8"/>
  <c r="N51" i="8" s="1"/>
  <c r="G51" i="8"/>
  <c r="M51" i="8" s="1"/>
  <c r="J50" i="8"/>
  <c r="N50" i="8" s="1"/>
  <c r="G50" i="8"/>
  <c r="M50" i="8" s="1"/>
  <c r="L49" i="8"/>
  <c r="J49" i="8"/>
  <c r="N49" i="8" s="1"/>
  <c r="G49" i="8"/>
  <c r="M49" i="8" s="1"/>
  <c r="L48" i="8"/>
  <c r="J48" i="8"/>
  <c r="N48" i="8" s="1"/>
  <c r="G48" i="8"/>
  <c r="M48" i="8" s="1"/>
  <c r="J47" i="8"/>
  <c r="N47" i="8" s="1"/>
  <c r="G47" i="8"/>
  <c r="M47" i="8" s="1"/>
  <c r="J46" i="8"/>
  <c r="N46" i="8" s="1"/>
  <c r="G46" i="8"/>
  <c r="M46" i="8" s="1"/>
  <c r="L45" i="8"/>
  <c r="J45" i="8"/>
  <c r="N45" i="8" s="1"/>
  <c r="G45" i="8"/>
  <c r="M45" i="8" s="1"/>
  <c r="L44" i="8"/>
  <c r="J44" i="8"/>
  <c r="N44" i="8" s="1"/>
  <c r="G44" i="8"/>
  <c r="M44" i="8" s="1"/>
  <c r="J43" i="8"/>
  <c r="N43" i="8" s="1"/>
  <c r="G43" i="8"/>
  <c r="M43" i="8" s="1"/>
  <c r="J42" i="8"/>
  <c r="N42" i="8" s="1"/>
  <c r="G42" i="8"/>
  <c r="M42" i="8" s="1"/>
  <c r="L41" i="8"/>
  <c r="J41" i="8"/>
  <c r="N41" i="8" s="1"/>
  <c r="G41" i="8"/>
  <c r="M41" i="8" s="1"/>
  <c r="L40" i="8"/>
  <c r="J40" i="8"/>
  <c r="N40" i="8" s="1"/>
  <c r="G40" i="8"/>
  <c r="M40" i="8" s="1"/>
  <c r="J39" i="8"/>
  <c r="N39" i="8" s="1"/>
  <c r="G39" i="8"/>
  <c r="M39" i="8" s="1"/>
  <c r="L38" i="8"/>
  <c r="J38" i="8"/>
  <c r="N38" i="8" s="1"/>
  <c r="G38" i="8"/>
  <c r="M38" i="8" s="1"/>
  <c r="L37" i="8"/>
  <c r="J37" i="8"/>
  <c r="N37" i="8" s="1"/>
  <c r="G37" i="8"/>
  <c r="M37" i="8" s="1"/>
  <c r="L36" i="8"/>
  <c r="J36" i="8"/>
  <c r="N36" i="8" s="1"/>
  <c r="G36" i="8"/>
  <c r="M36" i="8" s="1"/>
  <c r="J35" i="8"/>
  <c r="N35" i="8" s="1"/>
  <c r="G35" i="8"/>
  <c r="M35" i="8" s="1"/>
  <c r="J34" i="8"/>
  <c r="N34" i="8" s="1"/>
  <c r="G34" i="8"/>
  <c r="M34" i="8" s="1"/>
  <c r="L33" i="8"/>
  <c r="J33" i="8"/>
  <c r="N33" i="8" s="1"/>
  <c r="G33" i="8"/>
  <c r="M33" i="8" s="1"/>
  <c r="L32" i="8"/>
  <c r="J32" i="8"/>
  <c r="N32" i="8" s="1"/>
  <c r="G32" i="8"/>
  <c r="M32" i="8" s="1"/>
  <c r="J31" i="8"/>
  <c r="N31" i="8" s="1"/>
  <c r="G31" i="8"/>
  <c r="M31" i="8" s="1"/>
  <c r="J30" i="8"/>
  <c r="N30" i="8" s="1"/>
  <c r="G30" i="8"/>
  <c r="M30" i="8" s="1"/>
  <c r="L29" i="8"/>
  <c r="J29" i="8"/>
  <c r="N29" i="8" s="1"/>
  <c r="G29" i="8"/>
  <c r="M29" i="8" s="1"/>
  <c r="L28" i="8"/>
  <c r="J28" i="8"/>
  <c r="N28" i="8" s="1"/>
  <c r="G28" i="8"/>
  <c r="M28" i="8" s="1"/>
  <c r="J27" i="8"/>
  <c r="N27" i="8" s="1"/>
  <c r="G27" i="8"/>
  <c r="M27" i="8" s="1"/>
  <c r="J26" i="8"/>
  <c r="N26" i="8" s="1"/>
  <c r="G26" i="8"/>
  <c r="M26" i="8" s="1"/>
  <c r="L25" i="8"/>
  <c r="J25" i="8"/>
  <c r="N25" i="8" s="1"/>
  <c r="G25" i="8"/>
  <c r="M25" i="8" s="1"/>
  <c r="L24" i="8"/>
  <c r="J24" i="8"/>
  <c r="N24" i="8" s="1"/>
  <c r="G24" i="8"/>
  <c r="M24" i="8" s="1"/>
  <c r="J23" i="8"/>
  <c r="N23" i="8" s="1"/>
  <c r="G23" i="8"/>
  <c r="M23" i="8" s="1"/>
  <c r="J22" i="8"/>
  <c r="N22" i="8" s="1"/>
  <c r="G22" i="8"/>
  <c r="M22" i="8" s="1"/>
  <c r="L21" i="8"/>
  <c r="J21" i="8"/>
  <c r="N21" i="8" s="1"/>
  <c r="G21" i="8"/>
  <c r="M21" i="8" s="1"/>
  <c r="L20" i="8"/>
  <c r="J20" i="8"/>
  <c r="N20" i="8" s="1"/>
  <c r="G20" i="8"/>
  <c r="M20" i="8" s="1"/>
  <c r="J19" i="8"/>
  <c r="N19" i="8" s="1"/>
  <c r="G19" i="8"/>
  <c r="M19" i="8" s="1"/>
  <c r="J18" i="8"/>
  <c r="N18" i="8" s="1"/>
  <c r="G18" i="8"/>
  <c r="M18" i="8" s="1"/>
  <c r="L17" i="8"/>
  <c r="J17" i="8"/>
  <c r="N17" i="8" s="1"/>
  <c r="G17" i="8"/>
  <c r="M17" i="8" s="1"/>
  <c r="L16" i="8"/>
  <c r="J16" i="8"/>
  <c r="N16" i="8" s="1"/>
  <c r="G16" i="8"/>
  <c r="M16" i="8" s="1"/>
  <c r="J15" i="8"/>
  <c r="N15" i="8" s="1"/>
  <c r="G15" i="8"/>
  <c r="M15" i="8" s="1"/>
  <c r="J14" i="8"/>
  <c r="N14" i="8" s="1"/>
  <c r="G14" i="8"/>
  <c r="M14" i="8" s="1"/>
  <c r="L13" i="8"/>
  <c r="J13" i="8"/>
  <c r="N13" i="8" s="1"/>
  <c r="G13" i="8"/>
  <c r="M13" i="8" s="1"/>
  <c r="L12" i="8"/>
  <c r="J12" i="8"/>
  <c r="N12" i="8" s="1"/>
  <c r="G12" i="8"/>
  <c r="M12" i="8" s="1"/>
  <c r="J11" i="8"/>
  <c r="N11" i="8" s="1"/>
  <c r="G11" i="8"/>
  <c r="M11" i="8" s="1"/>
  <c r="J10" i="8"/>
  <c r="N10" i="8" s="1"/>
  <c r="G10" i="8"/>
  <c r="M10" i="8" s="1"/>
  <c r="L9" i="8"/>
  <c r="J9" i="8"/>
  <c r="N9" i="8" s="1"/>
  <c r="G9" i="8"/>
  <c r="M9" i="8" s="1"/>
  <c r="J8" i="8"/>
  <c r="N8" i="8" s="1"/>
  <c r="G8" i="8"/>
  <c r="M8" i="8" s="1"/>
  <c r="J7" i="8"/>
  <c r="N7" i="8" s="1"/>
  <c r="G7" i="8"/>
  <c r="M7" i="8" s="1"/>
  <c r="J6" i="8"/>
  <c r="N6" i="8" s="1"/>
  <c r="G6" i="8"/>
  <c r="J5" i="8"/>
  <c r="N5" i="8" s="1"/>
  <c r="G5" i="8"/>
  <c r="J4" i="8"/>
  <c r="N4" i="8" s="1"/>
  <c r="G4" i="8"/>
  <c r="M4" i="8" s="1"/>
  <c r="J3" i="8"/>
  <c r="N3" i="8" s="1"/>
  <c r="M3" i="8"/>
  <c r="N866" i="8" l="1"/>
  <c r="L866" i="8"/>
  <c r="N890" i="8"/>
  <c r="L890" i="8"/>
  <c r="N898" i="8"/>
  <c r="L898" i="8"/>
  <c r="N934" i="8"/>
  <c r="L934" i="8"/>
  <c r="N942" i="8"/>
  <c r="L942" i="8"/>
  <c r="N974" i="8"/>
  <c r="L974" i="8"/>
  <c r="N1066" i="8"/>
  <c r="L1066" i="8"/>
  <c r="N1082" i="8"/>
  <c r="L1082" i="8"/>
  <c r="N1814" i="8"/>
  <c r="L1814" i="8"/>
  <c r="N1966" i="8"/>
  <c r="L1966" i="8"/>
  <c r="N1974" i="8"/>
  <c r="L1974" i="8"/>
  <c r="N1990" i="8"/>
  <c r="L1990" i="8"/>
  <c r="N2014" i="8"/>
  <c r="L2014" i="8"/>
  <c r="N2022" i="8"/>
  <c r="L2022" i="8"/>
  <c r="N2038" i="8"/>
  <c r="L2038" i="8"/>
  <c r="N2054" i="8"/>
  <c r="L2054" i="8"/>
  <c r="N2070" i="8"/>
  <c r="L2070" i="8"/>
  <c r="N2094" i="8"/>
  <c r="L2094" i="8"/>
  <c r="N2110" i="8"/>
  <c r="L2110" i="8"/>
  <c r="N2126" i="8"/>
  <c r="L2126" i="8"/>
  <c r="N2166" i="8"/>
  <c r="L2166" i="8"/>
  <c r="N2182" i="8"/>
  <c r="L2182" i="8"/>
  <c r="N2198" i="8"/>
  <c r="L2198" i="8"/>
  <c r="N2206" i="8"/>
  <c r="L2206" i="8"/>
  <c r="N2222" i="8"/>
  <c r="L2222" i="8"/>
  <c r="N2230" i="8"/>
  <c r="L2230" i="8"/>
  <c r="N2246" i="8"/>
  <c r="L2246" i="8"/>
  <c r="N2262" i="8"/>
  <c r="L2262" i="8"/>
  <c r="N2294" i="8"/>
  <c r="L2294" i="8"/>
  <c r="N2302" i="8"/>
  <c r="L2302" i="8"/>
  <c r="N2318" i="8"/>
  <c r="L2318" i="8"/>
  <c r="N2350" i="8"/>
  <c r="L2350" i="8"/>
  <c r="N2358" i="8"/>
  <c r="L2358" i="8"/>
  <c r="N2374" i="8"/>
  <c r="L2374" i="8"/>
  <c r="N2458" i="8"/>
  <c r="L2458" i="8"/>
  <c r="N2470" i="8"/>
  <c r="L2470" i="8"/>
  <c r="N2486" i="8"/>
  <c r="L2486" i="8"/>
  <c r="N2502" i="8"/>
  <c r="L2502" i="8"/>
  <c r="N2518" i="8"/>
  <c r="L2518" i="8"/>
  <c r="N2542" i="8"/>
  <c r="L2542" i="8"/>
  <c r="N2558" i="8"/>
  <c r="L2558" i="8"/>
  <c r="N2582" i="8"/>
  <c r="L2582" i="8"/>
  <c r="N2606" i="8"/>
  <c r="L2606" i="8"/>
  <c r="N2622" i="8"/>
  <c r="L2622" i="8"/>
  <c r="N2638" i="8"/>
  <c r="L2638" i="8"/>
  <c r="N2906" i="8"/>
  <c r="L2906" i="8"/>
  <c r="N2922" i="8"/>
  <c r="L2922" i="8"/>
  <c r="N2946" i="8"/>
  <c r="L2946" i="8"/>
  <c r="N2970" i="8"/>
  <c r="L2970" i="8"/>
  <c r="N3350" i="8"/>
  <c r="L3350" i="8"/>
  <c r="N3366" i="8"/>
  <c r="L3366" i="8"/>
  <c r="N3398" i="8"/>
  <c r="L3398" i="8"/>
  <c r="N3430" i="8"/>
  <c r="L3430" i="8"/>
  <c r="L5" i="8"/>
  <c r="L11" i="8"/>
  <c r="L15" i="8"/>
  <c r="L19" i="8"/>
  <c r="L23" i="8"/>
  <c r="L27" i="8"/>
  <c r="L31" i="8"/>
  <c r="L35" i="8"/>
  <c r="L39" i="8"/>
  <c r="L43" i="8"/>
  <c r="L47" i="8"/>
  <c r="L51" i="8"/>
  <c r="L55" i="8"/>
  <c r="L59" i="8"/>
  <c r="L63" i="8"/>
  <c r="L67" i="8"/>
  <c r="L71" i="8"/>
  <c r="L75" i="8"/>
  <c r="L79" i="8"/>
  <c r="L83" i="8"/>
  <c r="L87" i="8"/>
  <c r="L91" i="8"/>
  <c r="L95" i="8"/>
  <c r="L99" i="8"/>
  <c r="L103" i="8"/>
  <c r="L107" i="8"/>
  <c r="L111" i="8"/>
  <c r="L115" i="8"/>
  <c r="L119" i="8"/>
  <c r="L123" i="8"/>
  <c r="L127" i="8"/>
  <c r="L131" i="8"/>
  <c r="L135" i="8"/>
  <c r="L139" i="8"/>
  <c r="L143" i="8"/>
  <c r="L147" i="8"/>
  <c r="L151" i="8"/>
  <c r="L155" i="8"/>
  <c r="L159" i="8"/>
  <c r="L163" i="8"/>
  <c r="L167" i="8"/>
  <c r="L171" i="8"/>
  <c r="L175" i="8"/>
  <c r="L179" i="8"/>
  <c r="L183" i="8"/>
  <c r="L187" i="8"/>
  <c r="L191" i="8"/>
  <c r="L195" i="8"/>
  <c r="L199" i="8"/>
  <c r="L203" i="8"/>
  <c r="L207" i="8"/>
  <c r="L211" i="8"/>
  <c r="L215" i="8"/>
  <c r="L219" i="8"/>
  <c r="L223" i="8"/>
  <c r="L227" i="8"/>
  <c r="L231" i="8"/>
  <c r="L235" i="8"/>
  <c r="L239" i="8"/>
  <c r="L243" i="8"/>
  <c r="L247" i="8"/>
  <c r="L251" i="8"/>
  <c r="L255" i="8"/>
  <c r="L259" i="8"/>
  <c r="L263" i="8"/>
  <c r="L267" i="8"/>
  <c r="L271" i="8"/>
  <c r="L275" i="8"/>
  <c r="L279" i="8"/>
  <c r="L283" i="8"/>
  <c r="L287" i="8"/>
  <c r="L291" i="8"/>
  <c r="L295" i="8"/>
  <c r="L299" i="8"/>
  <c r="L303" i="8"/>
  <c r="L307" i="8"/>
  <c r="L311" i="8"/>
  <c r="L315" i="8"/>
  <c r="L319" i="8"/>
  <c r="L323" i="8"/>
  <c r="L327" i="8"/>
  <c r="L331" i="8"/>
  <c r="L335" i="8"/>
  <c r="L342" i="8"/>
  <c r="L346" i="8"/>
  <c r="L350" i="8"/>
  <c r="L354" i="8"/>
  <c r="L358" i="8"/>
  <c r="L362" i="8"/>
  <c r="L366" i="8"/>
  <c r="L370" i="8"/>
  <c r="L374" i="8"/>
  <c r="L378" i="8"/>
  <c r="L382" i="8"/>
  <c r="L386" i="8"/>
  <c r="L390" i="8"/>
  <c r="L394" i="8"/>
  <c r="L398" i="8"/>
  <c r="L402" i="8"/>
  <c r="L406" i="8"/>
  <c r="L410" i="8"/>
  <c r="L414" i="8"/>
  <c r="L418" i="8"/>
  <c r="L422" i="8"/>
  <c r="L426" i="8"/>
  <c r="L430" i="8"/>
  <c r="L434" i="8"/>
  <c r="L438" i="8"/>
  <c r="L442" i="8"/>
  <c r="L446" i="8"/>
  <c r="L450" i="8"/>
  <c r="L454" i="8"/>
  <c r="L458" i="8"/>
  <c r="L462" i="8"/>
  <c r="L466" i="8"/>
  <c r="L470" i="8"/>
  <c r="L474" i="8"/>
  <c r="L478" i="8"/>
  <c r="L482" i="8"/>
  <c r="L486" i="8"/>
  <c r="L490" i="8"/>
  <c r="L494" i="8"/>
  <c r="L498" i="8"/>
  <c r="L502" i="8"/>
  <c r="L506" i="8"/>
  <c r="L510" i="8"/>
  <c r="L514" i="8"/>
  <c r="L518" i="8"/>
  <c r="L522" i="8"/>
  <c r="L526" i="8"/>
  <c r="L530" i="8"/>
  <c r="L534" i="8"/>
  <c r="L538" i="8"/>
  <c r="L542" i="8"/>
  <c r="L546" i="8"/>
  <c r="L550" i="8"/>
  <c r="L554" i="8"/>
  <c r="L558" i="8"/>
  <c r="L562" i="8"/>
  <c r="L566" i="8"/>
  <c r="L570" i="8"/>
  <c r="L574" i="8"/>
  <c r="L578" i="8"/>
  <c r="L582" i="8"/>
  <c r="L586" i="8"/>
  <c r="L590" i="8"/>
  <c r="L594" i="8"/>
  <c r="L598" i="8"/>
  <c r="L602" i="8"/>
  <c r="L606" i="8"/>
  <c r="L610" i="8"/>
  <c r="L614" i="8"/>
  <c r="L618" i="8"/>
  <c r="L622" i="8"/>
  <c r="L626" i="8"/>
  <c r="L630" i="8"/>
  <c r="L634" i="8"/>
  <c r="L638" i="8"/>
  <c r="L642" i="8"/>
  <c r="L646" i="8"/>
  <c r="L650" i="8"/>
  <c r="L654" i="8"/>
  <c r="L658" i="8"/>
  <c r="L662" i="8"/>
  <c r="L666" i="8"/>
  <c r="L670" i="8"/>
  <c r="L674" i="8"/>
  <c r="L678" i="8"/>
  <c r="L682" i="8"/>
  <c r="L686" i="8"/>
  <c r="L690" i="8"/>
  <c r="L694" i="8"/>
  <c r="L698" i="8"/>
  <c r="L702" i="8"/>
  <c r="L706" i="8"/>
  <c r="L710" i="8"/>
  <c r="L714" i="8"/>
  <c r="L718" i="8"/>
  <c r="L722" i="8"/>
  <c r="L726" i="8"/>
  <c r="L730" i="8"/>
  <c r="L734" i="8"/>
  <c r="L738" i="8"/>
  <c r="L742" i="8"/>
  <c r="L746" i="8"/>
  <c r="L750" i="8"/>
  <c r="L754" i="8"/>
  <c r="L758" i="8"/>
  <c r="L762" i="8"/>
  <c r="L766" i="8"/>
  <c r="L770" i="8"/>
  <c r="N773" i="8"/>
  <c r="L773" i="8"/>
  <c r="L779" i="8"/>
  <c r="L787" i="8"/>
  <c r="L795" i="8"/>
  <c r="L803" i="8"/>
  <c r="L811" i="8"/>
  <c r="L819" i="8"/>
  <c r="L827" i="8"/>
  <c r="N830" i="8"/>
  <c r="L830" i="8"/>
  <c r="L839" i="8"/>
  <c r="L847" i="8"/>
  <c r="L855" i="8"/>
  <c r="L863" i="8"/>
  <c r="L871" i="8"/>
  <c r="L879" i="8"/>
  <c r="N906" i="8"/>
  <c r="L906" i="8"/>
  <c r="N914" i="8"/>
  <c r="L914" i="8"/>
  <c r="N922" i="8"/>
  <c r="L922" i="8"/>
  <c r="N990" i="8"/>
  <c r="L990" i="8"/>
  <c r="N998" i="8"/>
  <c r="L998" i="8"/>
  <c r="N1006" i="8"/>
  <c r="L1006" i="8"/>
  <c r="N1014" i="8"/>
  <c r="L1014" i="8"/>
  <c r="N1022" i="8"/>
  <c r="L1022" i="8"/>
  <c r="N1030" i="8"/>
  <c r="L1030" i="8"/>
  <c r="N1038" i="8"/>
  <c r="L1038" i="8"/>
  <c r="N1046" i="8"/>
  <c r="L1046" i="8"/>
  <c r="N1098" i="8"/>
  <c r="L1098" i="8"/>
  <c r="N1106" i="8"/>
  <c r="L1106" i="8"/>
  <c r="N1114" i="8"/>
  <c r="L1114" i="8"/>
  <c r="N1122" i="8"/>
  <c r="L1122" i="8"/>
  <c r="N1130" i="8"/>
  <c r="L1130" i="8"/>
  <c r="N1138" i="8"/>
  <c r="L1138" i="8"/>
  <c r="N1146" i="8"/>
  <c r="L1146" i="8"/>
  <c r="N1154" i="8"/>
  <c r="L1154" i="8"/>
  <c r="N1162" i="8"/>
  <c r="L1162" i="8"/>
  <c r="N1170" i="8"/>
  <c r="L1170" i="8"/>
  <c r="N1178" i="8"/>
  <c r="L1178" i="8"/>
  <c r="N1186" i="8"/>
  <c r="L1186" i="8"/>
  <c r="N1194" i="8"/>
  <c r="L1194" i="8"/>
  <c r="N1202" i="8"/>
  <c r="L1202" i="8"/>
  <c r="N1210" i="8"/>
  <c r="L1210" i="8"/>
  <c r="N1218" i="8"/>
  <c r="L1218" i="8"/>
  <c r="N1226" i="8"/>
  <c r="L1226" i="8"/>
  <c r="N1234" i="8"/>
  <c r="L1234" i="8"/>
  <c r="N1242" i="8"/>
  <c r="L1242" i="8"/>
  <c r="N1250" i="8"/>
  <c r="L1250" i="8"/>
  <c r="N1258" i="8"/>
  <c r="L1258" i="8"/>
  <c r="N1266" i="8"/>
  <c r="L1266" i="8"/>
  <c r="N1274" i="8"/>
  <c r="L1274" i="8"/>
  <c r="N1282" i="8"/>
  <c r="L1282" i="8"/>
  <c r="N1290" i="8"/>
  <c r="L1290" i="8"/>
  <c r="N1298" i="8"/>
  <c r="L1298" i="8"/>
  <c r="N1306" i="8"/>
  <c r="L1306" i="8"/>
  <c r="N1314" i="8"/>
  <c r="L1314" i="8"/>
  <c r="N1322" i="8"/>
  <c r="L1322" i="8"/>
  <c r="N1330" i="8"/>
  <c r="L1330" i="8"/>
  <c r="N1338" i="8"/>
  <c r="L1338" i="8"/>
  <c r="N1346" i="8"/>
  <c r="L1346" i="8"/>
  <c r="N1354" i="8"/>
  <c r="L1354" i="8"/>
  <c r="N1362" i="8"/>
  <c r="L1362" i="8"/>
  <c r="N1370" i="8"/>
  <c r="L1370" i="8"/>
  <c r="N1378" i="8"/>
  <c r="L1378" i="8"/>
  <c r="N1386" i="8"/>
  <c r="L1386" i="8"/>
  <c r="N1394" i="8"/>
  <c r="L1394" i="8"/>
  <c r="N1402" i="8"/>
  <c r="L1402" i="8"/>
  <c r="N1410" i="8"/>
  <c r="L1410" i="8"/>
  <c r="N1418" i="8"/>
  <c r="L1418" i="8"/>
  <c r="N1426" i="8"/>
  <c r="L1426" i="8"/>
  <c r="N1434" i="8"/>
  <c r="L1434" i="8"/>
  <c r="N1442" i="8"/>
  <c r="L1442" i="8"/>
  <c r="N1450" i="8"/>
  <c r="L1450" i="8"/>
  <c r="N1458" i="8"/>
  <c r="L1458" i="8"/>
  <c r="N1466" i="8"/>
  <c r="L1466" i="8"/>
  <c r="N1474" i="8"/>
  <c r="L1474" i="8"/>
  <c r="N1482" i="8"/>
  <c r="L1482" i="8"/>
  <c r="N1490" i="8"/>
  <c r="L1490" i="8"/>
  <c r="N1498" i="8"/>
  <c r="L1498" i="8"/>
  <c r="N1506" i="8"/>
  <c r="L1506" i="8"/>
  <c r="N1514" i="8"/>
  <c r="L1514" i="8"/>
  <c r="N1522" i="8"/>
  <c r="L1522" i="8"/>
  <c r="N1530" i="8"/>
  <c r="L1530" i="8"/>
  <c r="N1538" i="8"/>
  <c r="L1538" i="8"/>
  <c r="N1546" i="8"/>
  <c r="L1546" i="8"/>
  <c r="N1554" i="8"/>
  <c r="L1554" i="8"/>
  <c r="N1562" i="8"/>
  <c r="L1562" i="8"/>
  <c r="N1570" i="8"/>
  <c r="L1570" i="8"/>
  <c r="N1578" i="8"/>
  <c r="L1578" i="8"/>
  <c r="N1586" i="8"/>
  <c r="L1586" i="8"/>
  <c r="N1594" i="8"/>
  <c r="L1594" i="8"/>
  <c r="N1602" i="8"/>
  <c r="L1602" i="8"/>
  <c r="N1610" i="8"/>
  <c r="L1610" i="8"/>
  <c r="N1618" i="8"/>
  <c r="L1618" i="8"/>
  <c r="N1626" i="8"/>
  <c r="L1626" i="8"/>
  <c r="N1634" i="8"/>
  <c r="L1634" i="8"/>
  <c r="N1642" i="8"/>
  <c r="L1642" i="8"/>
  <c r="N1650" i="8"/>
  <c r="L1650" i="8"/>
  <c r="N1658" i="8"/>
  <c r="L1658" i="8"/>
  <c r="N1666" i="8"/>
  <c r="L1666" i="8"/>
  <c r="N1674" i="8"/>
  <c r="L1674" i="8"/>
  <c r="N1682" i="8"/>
  <c r="L1682" i="8"/>
  <c r="N1690" i="8"/>
  <c r="L1690" i="8"/>
  <c r="N1698" i="8"/>
  <c r="L1698" i="8"/>
  <c r="N1706" i="8"/>
  <c r="L1706" i="8"/>
  <c r="N1714" i="8"/>
  <c r="L1714" i="8"/>
  <c r="N1722" i="8"/>
  <c r="L1722" i="8"/>
  <c r="N1730" i="8"/>
  <c r="L1730" i="8"/>
  <c r="N1738" i="8"/>
  <c r="L1738" i="8"/>
  <c r="N1746" i="8"/>
  <c r="L1746" i="8"/>
  <c r="N1754" i="8"/>
  <c r="L1754" i="8"/>
  <c r="N1762" i="8"/>
  <c r="L1762" i="8"/>
  <c r="N1770" i="8"/>
  <c r="L1770" i="8"/>
  <c r="N1778" i="8"/>
  <c r="L1778" i="8"/>
  <c r="N1786" i="8"/>
  <c r="L1786" i="8"/>
  <c r="N1794" i="8"/>
  <c r="L1794" i="8"/>
  <c r="N1802" i="8"/>
  <c r="L1802" i="8"/>
  <c r="N1826" i="8"/>
  <c r="L1826" i="8"/>
  <c r="N1834" i="8"/>
  <c r="L1834" i="8"/>
  <c r="N1842" i="8"/>
  <c r="L1842" i="8"/>
  <c r="N1850" i="8"/>
  <c r="L1850" i="8"/>
  <c r="N1858" i="8"/>
  <c r="L1858" i="8"/>
  <c r="N1866" i="8"/>
  <c r="L1866" i="8"/>
  <c r="N1874" i="8"/>
  <c r="L1874" i="8"/>
  <c r="N1882" i="8"/>
  <c r="L1882" i="8"/>
  <c r="N1890" i="8"/>
  <c r="L1890" i="8"/>
  <c r="N1898" i="8"/>
  <c r="L1898" i="8"/>
  <c r="N1906" i="8"/>
  <c r="L1906" i="8"/>
  <c r="N1914" i="8"/>
  <c r="L1914" i="8"/>
  <c r="N1922" i="8"/>
  <c r="L1922" i="8"/>
  <c r="N1930" i="8"/>
  <c r="L1930" i="8"/>
  <c r="N1938" i="8"/>
  <c r="L1938" i="8"/>
  <c r="N2394" i="8"/>
  <c r="L2394" i="8"/>
  <c r="N2402" i="8"/>
  <c r="L2402" i="8"/>
  <c r="N2410" i="8"/>
  <c r="L2410" i="8"/>
  <c r="N2418" i="8"/>
  <c r="L2418" i="8"/>
  <c r="N2426" i="8"/>
  <c r="L2426" i="8"/>
  <c r="N2434" i="8"/>
  <c r="L2434" i="8"/>
  <c r="N2442" i="8"/>
  <c r="L2442" i="8"/>
  <c r="N2454" i="8"/>
  <c r="L2454" i="8"/>
  <c r="N2466" i="8"/>
  <c r="L2466" i="8"/>
  <c r="N2646" i="8"/>
  <c r="L2646" i="8"/>
  <c r="N2654" i="8"/>
  <c r="L2654" i="8"/>
  <c r="N2662" i="8"/>
  <c r="L2662" i="8"/>
  <c r="N2670" i="8"/>
  <c r="L2670" i="8"/>
  <c r="N2678" i="8"/>
  <c r="L2678" i="8"/>
  <c r="N2686" i="8"/>
  <c r="L2686" i="8"/>
  <c r="N2694" i="8"/>
  <c r="L2694" i="8"/>
  <c r="N2702" i="8"/>
  <c r="L2702" i="8"/>
  <c r="N2710" i="8"/>
  <c r="L2710" i="8"/>
  <c r="N2718" i="8"/>
  <c r="L2718" i="8"/>
  <c r="N2726" i="8"/>
  <c r="L2726" i="8"/>
  <c r="N2734" i="8"/>
  <c r="L2734" i="8"/>
  <c r="N2742" i="8"/>
  <c r="L2742" i="8"/>
  <c r="N2750" i="8"/>
  <c r="L2750" i="8"/>
  <c r="N2758" i="8"/>
  <c r="L2758" i="8"/>
  <c r="N2766" i="8"/>
  <c r="L2766" i="8"/>
  <c r="N2774" i="8"/>
  <c r="L2774" i="8"/>
  <c r="N2782" i="8"/>
  <c r="L2782" i="8"/>
  <c r="N2790" i="8"/>
  <c r="L2790" i="8"/>
  <c r="N2798" i="8"/>
  <c r="L2798" i="8"/>
  <c r="N2806" i="8"/>
  <c r="L2806" i="8"/>
  <c r="N2814" i="8"/>
  <c r="L2814" i="8"/>
  <c r="N2822" i="8"/>
  <c r="L2822" i="8"/>
  <c r="N2830" i="8"/>
  <c r="L2830" i="8"/>
  <c r="N2838" i="8"/>
  <c r="L2838" i="8"/>
  <c r="N2846" i="8"/>
  <c r="L2846" i="8"/>
  <c r="N2854" i="8"/>
  <c r="L2854" i="8"/>
  <c r="N2862" i="8"/>
  <c r="L2862" i="8"/>
  <c r="N2870" i="8"/>
  <c r="L2870" i="8"/>
  <c r="N2878" i="8"/>
  <c r="L2878" i="8"/>
  <c r="N2886" i="8"/>
  <c r="L2886" i="8"/>
  <c r="N2894" i="8"/>
  <c r="L2894" i="8"/>
  <c r="N2978" i="8"/>
  <c r="L2978" i="8"/>
  <c r="N2986" i="8"/>
  <c r="L2986" i="8"/>
  <c r="N2994" i="8"/>
  <c r="L2994" i="8"/>
  <c r="N3002" i="8"/>
  <c r="L3002" i="8"/>
  <c r="N3010" i="8"/>
  <c r="L3010" i="8"/>
  <c r="N3018" i="8"/>
  <c r="L3018" i="8"/>
  <c r="N3026" i="8"/>
  <c r="L3026" i="8"/>
  <c r="N3034" i="8"/>
  <c r="L3034" i="8"/>
  <c r="N3042" i="8"/>
  <c r="L3042" i="8"/>
  <c r="N3050" i="8"/>
  <c r="L3050" i="8"/>
  <c r="N3058" i="8"/>
  <c r="L3058" i="8"/>
  <c r="N3066" i="8"/>
  <c r="L3066" i="8"/>
  <c r="N3074" i="8"/>
  <c r="L3074" i="8"/>
  <c r="N3082" i="8"/>
  <c r="L3082" i="8"/>
  <c r="N3090" i="8"/>
  <c r="L3090" i="8"/>
  <c r="N3098" i="8"/>
  <c r="L3098" i="8"/>
  <c r="N3106" i="8"/>
  <c r="L3106" i="8"/>
  <c r="N3114" i="8"/>
  <c r="L3114" i="8"/>
  <c r="N3122" i="8"/>
  <c r="L3122" i="8"/>
  <c r="N3130" i="8"/>
  <c r="L3130" i="8"/>
  <c r="N3138" i="8"/>
  <c r="L3138" i="8"/>
  <c r="N3146" i="8"/>
  <c r="L3146" i="8"/>
  <c r="N3154" i="8"/>
  <c r="L3154" i="8"/>
  <c r="N3162" i="8"/>
  <c r="L3162" i="8"/>
  <c r="N3170" i="8"/>
  <c r="L3170" i="8"/>
  <c r="N3178" i="8"/>
  <c r="L3178" i="8"/>
  <c r="N3186" i="8"/>
  <c r="L3186" i="8"/>
  <c r="N3194" i="8"/>
  <c r="L3194" i="8"/>
  <c r="N3202" i="8"/>
  <c r="L3202" i="8"/>
  <c r="N3210" i="8"/>
  <c r="L3210" i="8"/>
  <c r="N3218" i="8"/>
  <c r="L3218" i="8"/>
  <c r="N3226" i="8"/>
  <c r="L3226" i="8"/>
  <c r="N3234" i="8"/>
  <c r="L3234" i="8"/>
  <c r="N3242" i="8"/>
  <c r="L3242" i="8"/>
  <c r="N3250" i="8"/>
  <c r="L3250" i="8"/>
  <c r="N3258" i="8"/>
  <c r="L3258" i="8"/>
  <c r="N3266" i="8"/>
  <c r="L3266" i="8"/>
  <c r="N3274" i="8"/>
  <c r="L3274" i="8"/>
  <c r="N3282" i="8"/>
  <c r="L3282" i="8"/>
  <c r="N3290" i="8"/>
  <c r="L3290" i="8"/>
  <c r="N3298" i="8"/>
  <c r="L3298" i="8"/>
  <c r="N3306" i="8"/>
  <c r="L3306" i="8"/>
  <c r="N3314" i="8"/>
  <c r="L3314" i="8"/>
  <c r="N3322" i="8"/>
  <c r="L3322" i="8"/>
  <c r="N3330" i="8"/>
  <c r="L3330" i="8"/>
  <c r="N3338" i="8"/>
  <c r="L3338" i="8"/>
  <c r="N3346" i="8"/>
  <c r="L3346" i="8"/>
  <c r="N3362" i="8"/>
  <c r="L3362" i="8"/>
  <c r="N3378" i="8"/>
  <c r="L3378" i="8"/>
  <c r="N3394" i="8"/>
  <c r="L3394" i="8"/>
  <c r="N3410" i="8"/>
  <c r="L3410" i="8"/>
  <c r="N3426" i="8"/>
  <c r="L3426" i="8"/>
  <c r="N3442" i="8"/>
  <c r="L3442" i="8"/>
  <c r="N3448" i="8"/>
  <c r="L3448" i="8"/>
  <c r="N4881" i="8"/>
  <c r="N4817" i="8"/>
  <c r="N4753" i="8"/>
  <c r="N4689" i="8"/>
  <c r="N3615" i="8"/>
  <c r="N814" i="8"/>
  <c r="L814" i="8"/>
  <c r="N822" i="8"/>
  <c r="L822" i="8"/>
  <c r="N874" i="8"/>
  <c r="L874" i="8"/>
  <c r="N882" i="8"/>
  <c r="L882" i="8"/>
  <c r="N926" i="8"/>
  <c r="L926" i="8"/>
  <c r="N950" i="8"/>
  <c r="L950" i="8"/>
  <c r="N966" i="8"/>
  <c r="L966" i="8"/>
  <c r="N1058" i="8"/>
  <c r="L1058" i="8"/>
  <c r="N1090" i="8"/>
  <c r="L1090" i="8"/>
  <c r="N1942" i="8"/>
  <c r="L1942" i="8"/>
  <c r="N1950" i="8"/>
  <c r="L1950" i="8"/>
  <c r="N1958" i="8"/>
  <c r="L1958" i="8"/>
  <c r="N1982" i="8"/>
  <c r="L1982" i="8"/>
  <c r="N1998" i="8"/>
  <c r="L1998" i="8"/>
  <c r="N2006" i="8"/>
  <c r="L2006" i="8"/>
  <c r="N2030" i="8"/>
  <c r="L2030" i="8"/>
  <c r="N2046" i="8"/>
  <c r="L2046" i="8"/>
  <c r="N2062" i="8"/>
  <c r="L2062" i="8"/>
  <c r="N2078" i="8"/>
  <c r="L2078" i="8"/>
  <c r="N2086" i="8"/>
  <c r="L2086" i="8"/>
  <c r="N2102" i="8"/>
  <c r="L2102" i="8"/>
  <c r="N2118" i="8"/>
  <c r="L2118" i="8"/>
  <c r="N2134" i="8"/>
  <c r="L2134" i="8"/>
  <c r="N2142" i="8"/>
  <c r="L2142" i="8"/>
  <c r="N2150" i="8"/>
  <c r="L2150" i="8"/>
  <c r="N2158" i="8"/>
  <c r="L2158" i="8"/>
  <c r="N2174" i="8"/>
  <c r="L2174" i="8"/>
  <c r="N2190" i="8"/>
  <c r="L2190" i="8"/>
  <c r="N2214" i="8"/>
  <c r="L2214" i="8"/>
  <c r="N2238" i="8"/>
  <c r="L2238" i="8"/>
  <c r="N2254" i="8"/>
  <c r="L2254" i="8"/>
  <c r="N2270" i="8"/>
  <c r="L2270" i="8"/>
  <c r="N2278" i="8"/>
  <c r="L2278" i="8"/>
  <c r="N2286" i="8"/>
  <c r="L2286" i="8"/>
  <c r="N2310" i="8"/>
  <c r="L2310" i="8"/>
  <c r="N2326" i="8"/>
  <c r="L2326" i="8"/>
  <c r="N2334" i="8"/>
  <c r="L2334" i="8"/>
  <c r="N2342" i="8"/>
  <c r="L2342" i="8"/>
  <c r="N2366" i="8"/>
  <c r="L2366" i="8"/>
  <c r="N2382" i="8"/>
  <c r="L2382" i="8"/>
  <c r="N2478" i="8"/>
  <c r="L2478" i="8"/>
  <c r="N2494" i="8"/>
  <c r="L2494" i="8"/>
  <c r="N2510" i="8"/>
  <c r="L2510" i="8"/>
  <c r="N2526" i="8"/>
  <c r="L2526" i="8"/>
  <c r="N2534" i="8"/>
  <c r="L2534" i="8"/>
  <c r="N2550" i="8"/>
  <c r="L2550" i="8"/>
  <c r="N2566" i="8"/>
  <c r="L2566" i="8"/>
  <c r="N2574" i="8"/>
  <c r="L2574" i="8"/>
  <c r="N2590" i="8"/>
  <c r="L2590" i="8"/>
  <c r="N2598" i="8"/>
  <c r="L2598" i="8"/>
  <c r="N2614" i="8"/>
  <c r="L2614" i="8"/>
  <c r="N2630" i="8"/>
  <c r="L2630" i="8"/>
  <c r="N2914" i="8"/>
  <c r="L2914" i="8"/>
  <c r="N2930" i="8"/>
  <c r="L2930" i="8"/>
  <c r="N2938" i="8"/>
  <c r="L2938" i="8"/>
  <c r="N2954" i="8"/>
  <c r="L2954" i="8"/>
  <c r="N2962" i="8"/>
  <c r="L2962" i="8"/>
  <c r="N3382" i="8"/>
  <c r="L3382" i="8"/>
  <c r="N3414" i="8"/>
  <c r="L3414" i="8"/>
  <c r="N3451" i="8"/>
  <c r="L3451" i="8"/>
  <c r="L10" i="8"/>
  <c r="L14" i="8"/>
  <c r="L18" i="8"/>
  <c r="L22" i="8"/>
  <c r="L26" i="8"/>
  <c r="L30" i="8"/>
  <c r="L34" i="8"/>
  <c r="L42" i="8"/>
  <c r="L46" i="8"/>
  <c r="L50" i="8"/>
  <c r="L54" i="8"/>
  <c r="L58" i="8"/>
  <c r="L62" i="8"/>
  <c r="L66" i="8"/>
  <c r="L70" i="8"/>
  <c r="L74" i="8"/>
  <c r="L78" i="8"/>
  <c r="L82" i="8"/>
  <c r="L86" i="8"/>
  <c r="L90" i="8"/>
  <c r="L94" i="8"/>
  <c r="L98" i="8"/>
  <c r="L102" i="8"/>
  <c r="L106" i="8"/>
  <c r="L110" i="8"/>
  <c r="L114" i="8"/>
  <c r="L118" i="8"/>
  <c r="L122" i="8"/>
  <c r="L126" i="8"/>
  <c r="L130" i="8"/>
  <c r="L134" i="8"/>
  <c r="L138" i="8"/>
  <c r="L142" i="8"/>
  <c r="L146" i="8"/>
  <c r="L150" i="8"/>
  <c r="L154" i="8"/>
  <c r="L158" i="8"/>
  <c r="L162" i="8"/>
  <c r="L166" i="8"/>
  <c r="L170" i="8"/>
  <c r="L174" i="8"/>
  <c r="L178" i="8"/>
  <c r="L182" i="8"/>
  <c r="L186" i="8"/>
  <c r="L190" i="8"/>
  <c r="L194" i="8"/>
  <c r="L198" i="8"/>
  <c r="L202" i="8"/>
  <c r="L206" i="8"/>
  <c r="L210" i="8"/>
  <c r="L214" i="8"/>
  <c r="L218" i="8"/>
  <c r="L222" i="8"/>
  <c r="L226" i="8"/>
  <c r="L230" i="8"/>
  <c r="L234" i="8"/>
  <c r="L238" i="8"/>
  <c r="L242" i="8"/>
  <c r="L246" i="8"/>
  <c r="L250" i="8"/>
  <c r="L254" i="8"/>
  <c r="L258" i="8"/>
  <c r="L262" i="8"/>
  <c r="L266" i="8"/>
  <c r="L270" i="8"/>
  <c r="L274" i="8"/>
  <c r="L278" i="8"/>
  <c r="L282" i="8"/>
  <c r="L286" i="8"/>
  <c r="L290" i="8"/>
  <c r="L306" i="8"/>
  <c r="L310" i="8"/>
  <c r="L314" i="8"/>
  <c r="L318" i="8"/>
  <c r="L322" i="8"/>
  <c r="L341" i="8"/>
  <c r="L345" i="8"/>
  <c r="L349" i="8"/>
  <c r="L353" i="8"/>
  <c r="L357" i="8"/>
  <c r="L361" i="8"/>
  <c r="L365" i="8"/>
  <c r="L369" i="8"/>
  <c r="L373" i="8"/>
  <c r="L377" i="8"/>
  <c r="L381" i="8"/>
  <c r="L385" i="8"/>
  <c r="L389" i="8"/>
  <c r="L393" i="8"/>
  <c r="L401" i="8"/>
  <c r="L405" i="8"/>
  <c r="L409" i="8"/>
  <c r="L413" i="8"/>
  <c r="L417" i="8"/>
  <c r="L421" i="8"/>
  <c r="L425" i="8"/>
  <c r="L429" i="8"/>
  <c r="L433" i="8"/>
  <c r="L437" i="8"/>
  <c r="L441" i="8"/>
  <c r="L445" i="8"/>
  <c r="L449" i="8"/>
  <c r="L453" i="8"/>
  <c r="L457" i="8"/>
  <c r="L465" i="8"/>
  <c r="N778" i="8"/>
  <c r="L778" i="8"/>
  <c r="N786" i="8"/>
  <c r="L786" i="8"/>
  <c r="N794" i="8"/>
  <c r="L794" i="8"/>
  <c r="N802" i="8"/>
  <c r="L802" i="8"/>
  <c r="N810" i="8"/>
  <c r="L810" i="8"/>
  <c r="N818" i="8"/>
  <c r="L818" i="8"/>
  <c r="N826" i="8"/>
  <c r="L826" i="8"/>
  <c r="N838" i="8"/>
  <c r="L838" i="8"/>
  <c r="N846" i="8"/>
  <c r="L846" i="8"/>
  <c r="N854" i="8"/>
  <c r="L854" i="8"/>
  <c r="N862" i="8"/>
  <c r="L862" i="8"/>
  <c r="N870" i="8"/>
  <c r="L870" i="8"/>
  <c r="N878" i="8"/>
  <c r="L878" i="8"/>
  <c r="N886" i="8"/>
  <c r="L886" i="8"/>
  <c r="N894" i="8"/>
  <c r="L894" i="8"/>
  <c r="N930" i="8"/>
  <c r="L930" i="8"/>
  <c r="N938" i="8"/>
  <c r="L938" i="8"/>
  <c r="N946" i="8"/>
  <c r="L946" i="8"/>
  <c r="N954" i="8"/>
  <c r="L954" i="8"/>
  <c r="N962" i="8"/>
  <c r="L962" i="8"/>
  <c r="N970" i="8"/>
  <c r="L970" i="8"/>
  <c r="N978" i="8"/>
  <c r="L978" i="8"/>
  <c r="N1054" i="8"/>
  <c r="L1054" i="8"/>
  <c r="N1062" i="8"/>
  <c r="L1062" i="8"/>
  <c r="N1070" i="8"/>
  <c r="L1070" i="8"/>
  <c r="N1078" i="8"/>
  <c r="L1078" i="8"/>
  <c r="N1086" i="8"/>
  <c r="L1086" i="8"/>
  <c r="N1810" i="8"/>
  <c r="L1810" i="8"/>
  <c r="N1822" i="8"/>
  <c r="L1822" i="8"/>
  <c r="N1946" i="8"/>
  <c r="L1946" i="8"/>
  <c r="N1954" i="8"/>
  <c r="L1954" i="8"/>
  <c r="N1962" i="8"/>
  <c r="L1962" i="8"/>
  <c r="N1970" i="8"/>
  <c r="L1970" i="8"/>
  <c r="N1978" i="8"/>
  <c r="L1978" i="8"/>
  <c r="N1986" i="8"/>
  <c r="L1986" i="8"/>
  <c r="N1994" i="8"/>
  <c r="L1994" i="8"/>
  <c r="N2002" i="8"/>
  <c r="L2002" i="8"/>
  <c r="N2010" i="8"/>
  <c r="L2010" i="8"/>
  <c r="N2018" i="8"/>
  <c r="L2018" i="8"/>
  <c r="N2026" i="8"/>
  <c r="L2026" i="8"/>
  <c r="N2034" i="8"/>
  <c r="L2034" i="8"/>
  <c r="N2042" i="8"/>
  <c r="L2042" i="8"/>
  <c r="N2050" i="8"/>
  <c r="L2050" i="8"/>
  <c r="N2058" i="8"/>
  <c r="L2058" i="8"/>
  <c r="N2066" i="8"/>
  <c r="L2066" i="8"/>
  <c r="N2074" i="8"/>
  <c r="L2074" i="8"/>
  <c r="N2082" i="8"/>
  <c r="L2082" i="8"/>
  <c r="N2090" i="8"/>
  <c r="L2090" i="8"/>
  <c r="N2098" i="8"/>
  <c r="L2098" i="8"/>
  <c r="N2106" i="8"/>
  <c r="L2106" i="8"/>
  <c r="N2114" i="8"/>
  <c r="L2114" i="8"/>
  <c r="N2122" i="8"/>
  <c r="L2122" i="8"/>
  <c r="N2130" i="8"/>
  <c r="L2130" i="8"/>
  <c r="N2138" i="8"/>
  <c r="L2138" i="8"/>
  <c r="N2146" i="8"/>
  <c r="L2146" i="8"/>
  <c r="N2154" i="8"/>
  <c r="L2154" i="8"/>
  <c r="N2162" i="8"/>
  <c r="L2162" i="8"/>
  <c r="N2170" i="8"/>
  <c r="L2170" i="8"/>
  <c r="N2178" i="8"/>
  <c r="L2178" i="8"/>
  <c r="N2186" i="8"/>
  <c r="L2186" i="8"/>
  <c r="N2194" i="8"/>
  <c r="L2194" i="8"/>
  <c r="N2202" i="8"/>
  <c r="L2202" i="8"/>
  <c r="N2210" i="8"/>
  <c r="L2210" i="8"/>
  <c r="N2218" i="8"/>
  <c r="L2218" i="8"/>
  <c r="N2226" i="8"/>
  <c r="L2226" i="8"/>
  <c r="N2234" i="8"/>
  <c r="L2234" i="8"/>
  <c r="N2242" i="8"/>
  <c r="L2242" i="8"/>
  <c r="N2250" i="8"/>
  <c r="L2250" i="8"/>
  <c r="N2258" i="8"/>
  <c r="L2258" i="8"/>
  <c r="N2266" i="8"/>
  <c r="L2266" i="8"/>
  <c r="N2274" i="8"/>
  <c r="L2274" i="8"/>
  <c r="N2282" i="8"/>
  <c r="L2282" i="8"/>
  <c r="N2290" i="8"/>
  <c r="L2290" i="8"/>
  <c r="N2298" i="8"/>
  <c r="L2298" i="8"/>
  <c r="N2306" i="8"/>
  <c r="L2306" i="8"/>
  <c r="N2314" i="8"/>
  <c r="L2314" i="8"/>
  <c r="N2322" i="8"/>
  <c r="L2322" i="8"/>
  <c r="N2330" i="8"/>
  <c r="L2330" i="8"/>
  <c r="N2338" i="8"/>
  <c r="L2338" i="8"/>
  <c r="N2346" i="8"/>
  <c r="L2346" i="8"/>
  <c r="N2354" i="8"/>
  <c r="L2354" i="8"/>
  <c r="N2362" i="8"/>
  <c r="L2362" i="8"/>
  <c r="N2370" i="8"/>
  <c r="L2370" i="8"/>
  <c r="N2378" i="8"/>
  <c r="L2378" i="8"/>
  <c r="N2390" i="8"/>
  <c r="L2390" i="8"/>
  <c r="N2450" i="8"/>
  <c r="L2450" i="8"/>
  <c r="N2474" i="8"/>
  <c r="L2474" i="8"/>
  <c r="N2482" i="8"/>
  <c r="L2482" i="8"/>
  <c r="N2490" i="8"/>
  <c r="L2490" i="8"/>
  <c r="N2498" i="8"/>
  <c r="L2498" i="8"/>
  <c r="N2506" i="8"/>
  <c r="L2506" i="8"/>
  <c r="N2514" i="8"/>
  <c r="L2514" i="8"/>
  <c r="N2522" i="8"/>
  <c r="L2522" i="8"/>
  <c r="N2530" i="8"/>
  <c r="L2530" i="8"/>
  <c r="N2538" i="8"/>
  <c r="L2538" i="8"/>
  <c r="N2546" i="8"/>
  <c r="L2546" i="8"/>
  <c r="N2554" i="8"/>
  <c r="L2554" i="8"/>
  <c r="N2562" i="8"/>
  <c r="L2562" i="8"/>
  <c r="N2570" i="8"/>
  <c r="L2570" i="8"/>
  <c r="N2578" i="8"/>
  <c r="L2578" i="8"/>
  <c r="N2586" i="8"/>
  <c r="L2586" i="8"/>
  <c r="N2594" i="8"/>
  <c r="L2594" i="8"/>
  <c r="N2602" i="8"/>
  <c r="L2602" i="8"/>
  <c r="N2610" i="8"/>
  <c r="L2610" i="8"/>
  <c r="N2618" i="8"/>
  <c r="L2618" i="8"/>
  <c r="N2626" i="8"/>
  <c r="L2626" i="8"/>
  <c r="N2634" i="8"/>
  <c r="L2634" i="8"/>
  <c r="N2642" i="8"/>
  <c r="L2642" i="8"/>
  <c r="N2902" i="8"/>
  <c r="L2902" i="8"/>
  <c r="N2910" i="8"/>
  <c r="L2910" i="8"/>
  <c r="N2918" i="8"/>
  <c r="L2918" i="8"/>
  <c r="N2926" i="8"/>
  <c r="L2926" i="8"/>
  <c r="N2934" i="8"/>
  <c r="L2934" i="8"/>
  <c r="N2942" i="8"/>
  <c r="L2942" i="8"/>
  <c r="N2950" i="8"/>
  <c r="L2950" i="8"/>
  <c r="N2958" i="8"/>
  <c r="L2958" i="8"/>
  <c r="N2966" i="8"/>
  <c r="L2966" i="8"/>
  <c r="N3358" i="8"/>
  <c r="L3358" i="8"/>
  <c r="N3374" i="8"/>
  <c r="L3374" i="8"/>
  <c r="N3390" i="8"/>
  <c r="L3390" i="8"/>
  <c r="N3406" i="8"/>
  <c r="L3406" i="8"/>
  <c r="N3422" i="8"/>
  <c r="L3422" i="8"/>
  <c r="N3438" i="8"/>
  <c r="L3438" i="8"/>
  <c r="N4865" i="8"/>
  <c r="N4801" i="8"/>
  <c r="N4737" i="8"/>
  <c r="N4673" i="8"/>
  <c r="N3807" i="8"/>
  <c r="N782" i="8"/>
  <c r="L782" i="8"/>
  <c r="N790" i="8"/>
  <c r="L790" i="8"/>
  <c r="N798" i="8"/>
  <c r="L798" i="8"/>
  <c r="N806" i="8"/>
  <c r="L806" i="8"/>
  <c r="N842" i="8"/>
  <c r="L842" i="8"/>
  <c r="N850" i="8"/>
  <c r="L850" i="8"/>
  <c r="N858" i="8"/>
  <c r="L858" i="8"/>
  <c r="N958" i="8"/>
  <c r="L958" i="8"/>
  <c r="N982" i="8"/>
  <c r="L982" i="8"/>
  <c r="N1074" i="8"/>
  <c r="L1074" i="8"/>
  <c r="L6" i="8"/>
  <c r="N834" i="8"/>
  <c r="L834" i="8"/>
  <c r="N902" i="8"/>
  <c r="L902" i="8"/>
  <c r="N910" i="8"/>
  <c r="L910" i="8"/>
  <c r="N918" i="8"/>
  <c r="L918" i="8"/>
  <c r="N986" i="8"/>
  <c r="L986" i="8"/>
  <c r="N994" i="8"/>
  <c r="L994" i="8"/>
  <c r="N1002" i="8"/>
  <c r="L1002" i="8"/>
  <c r="N1010" i="8"/>
  <c r="L1010" i="8"/>
  <c r="N1018" i="8"/>
  <c r="L1018" i="8"/>
  <c r="N1026" i="8"/>
  <c r="L1026" i="8"/>
  <c r="N1034" i="8"/>
  <c r="L1034" i="8"/>
  <c r="N1042" i="8"/>
  <c r="L1042" i="8"/>
  <c r="N1050" i="8"/>
  <c r="L1050" i="8"/>
  <c r="N1094" i="8"/>
  <c r="L1094" i="8"/>
  <c r="N1102" i="8"/>
  <c r="L1102" i="8"/>
  <c r="N1110" i="8"/>
  <c r="L1110" i="8"/>
  <c r="N1118" i="8"/>
  <c r="L1118" i="8"/>
  <c r="N1126" i="8"/>
  <c r="L1126" i="8"/>
  <c r="N1134" i="8"/>
  <c r="L1134" i="8"/>
  <c r="N1142" i="8"/>
  <c r="L1142" i="8"/>
  <c r="N1150" i="8"/>
  <c r="L1150" i="8"/>
  <c r="N1158" i="8"/>
  <c r="L1158" i="8"/>
  <c r="N1166" i="8"/>
  <c r="L1166" i="8"/>
  <c r="N1174" i="8"/>
  <c r="L1174" i="8"/>
  <c r="N1182" i="8"/>
  <c r="L1182" i="8"/>
  <c r="N1190" i="8"/>
  <c r="L1190" i="8"/>
  <c r="N1198" i="8"/>
  <c r="L1198" i="8"/>
  <c r="N1206" i="8"/>
  <c r="L1206" i="8"/>
  <c r="N1214" i="8"/>
  <c r="L1214" i="8"/>
  <c r="N1222" i="8"/>
  <c r="L1222" i="8"/>
  <c r="N1230" i="8"/>
  <c r="L1230" i="8"/>
  <c r="N1238" i="8"/>
  <c r="L1238" i="8"/>
  <c r="N1246" i="8"/>
  <c r="L1246" i="8"/>
  <c r="N1254" i="8"/>
  <c r="L1254" i="8"/>
  <c r="N1262" i="8"/>
  <c r="L1262" i="8"/>
  <c r="N1270" i="8"/>
  <c r="L1270" i="8"/>
  <c r="N1278" i="8"/>
  <c r="L1278" i="8"/>
  <c r="N1286" i="8"/>
  <c r="L1286" i="8"/>
  <c r="N1294" i="8"/>
  <c r="L1294" i="8"/>
  <c r="N1302" i="8"/>
  <c r="L1302" i="8"/>
  <c r="N1310" i="8"/>
  <c r="L1310" i="8"/>
  <c r="N1318" i="8"/>
  <c r="L1318" i="8"/>
  <c r="N1326" i="8"/>
  <c r="L1326" i="8"/>
  <c r="N1334" i="8"/>
  <c r="L1334" i="8"/>
  <c r="N1342" i="8"/>
  <c r="L1342" i="8"/>
  <c r="N1350" i="8"/>
  <c r="L1350" i="8"/>
  <c r="N1358" i="8"/>
  <c r="L1358" i="8"/>
  <c r="N1366" i="8"/>
  <c r="L1366" i="8"/>
  <c r="N1374" i="8"/>
  <c r="L1374" i="8"/>
  <c r="N1382" i="8"/>
  <c r="L1382" i="8"/>
  <c r="N1390" i="8"/>
  <c r="L1390" i="8"/>
  <c r="N1398" i="8"/>
  <c r="L1398" i="8"/>
  <c r="N1406" i="8"/>
  <c r="L1406" i="8"/>
  <c r="N1414" i="8"/>
  <c r="L1414" i="8"/>
  <c r="N1422" i="8"/>
  <c r="L1422" i="8"/>
  <c r="N1430" i="8"/>
  <c r="L1430" i="8"/>
  <c r="N1438" i="8"/>
  <c r="L1438" i="8"/>
  <c r="N1446" i="8"/>
  <c r="L1446" i="8"/>
  <c r="N1454" i="8"/>
  <c r="L1454" i="8"/>
  <c r="N1462" i="8"/>
  <c r="L1462" i="8"/>
  <c r="N1470" i="8"/>
  <c r="L1470" i="8"/>
  <c r="N1478" i="8"/>
  <c r="L1478" i="8"/>
  <c r="N1486" i="8"/>
  <c r="L1486" i="8"/>
  <c r="N1494" i="8"/>
  <c r="L1494" i="8"/>
  <c r="N1502" i="8"/>
  <c r="L1502" i="8"/>
  <c r="N1510" i="8"/>
  <c r="L1510" i="8"/>
  <c r="N1518" i="8"/>
  <c r="L1518" i="8"/>
  <c r="N1526" i="8"/>
  <c r="L1526" i="8"/>
  <c r="N1534" i="8"/>
  <c r="L1534" i="8"/>
  <c r="N1542" i="8"/>
  <c r="L1542" i="8"/>
  <c r="N1550" i="8"/>
  <c r="L1550" i="8"/>
  <c r="N1558" i="8"/>
  <c r="L1558" i="8"/>
  <c r="N1566" i="8"/>
  <c r="L1566" i="8"/>
  <c r="N1574" i="8"/>
  <c r="L1574" i="8"/>
  <c r="N1582" i="8"/>
  <c r="L1582" i="8"/>
  <c r="N1590" i="8"/>
  <c r="L1590" i="8"/>
  <c r="N1598" i="8"/>
  <c r="L1598" i="8"/>
  <c r="N1606" i="8"/>
  <c r="L1606" i="8"/>
  <c r="N1614" i="8"/>
  <c r="L1614" i="8"/>
  <c r="N1622" i="8"/>
  <c r="L1622" i="8"/>
  <c r="N1630" i="8"/>
  <c r="L1630" i="8"/>
  <c r="N1638" i="8"/>
  <c r="L1638" i="8"/>
  <c r="N1646" i="8"/>
  <c r="L1646" i="8"/>
  <c r="N1654" i="8"/>
  <c r="L1654" i="8"/>
  <c r="N1662" i="8"/>
  <c r="L1662" i="8"/>
  <c r="N1670" i="8"/>
  <c r="L1670" i="8"/>
  <c r="N1678" i="8"/>
  <c r="L1678" i="8"/>
  <c r="N1686" i="8"/>
  <c r="L1686" i="8"/>
  <c r="N1694" i="8"/>
  <c r="L1694" i="8"/>
  <c r="N1702" i="8"/>
  <c r="L1702" i="8"/>
  <c r="N1710" i="8"/>
  <c r="L1710" i="8"/>
  <c r="N1718" i="8"/>
  <c r="L1718" i="8"/>
  <c r="N1726" i="8"/>
  <c r="L1726" i="8"/>
  <c r="N1734" i="8"/>
  <c r="L1734" i="8"/>
  <c r="N1742" i="8"/>
  <c r="L1742" i="8"/>
  <c r="N1750" i="8"/>
  <c r="L1750" i="8"/>
  <c r="N1758" i="8"/>
  <c r="L1758" i="8"/>
  <c r="N1766" i="8"/>
  <c r="L1766" i="8"/>
  <c r="N1774" i="8"/>
  <c r="L1774" i="8"/>
  <c r="N1782" i="8"/>
  <c r="L1782" i="8"/>
  <c r="N1790" i="8"/>
  <c r="L1790" i="8"/>
  <c r="N1798" i="8"/>
  <c r="L1798" i="8"/>
  <c r="N1806" i="8"/>
  <c r="L1806" i="8"/>
  <c r="N1818" i="8"/>
  <c r="L1818" i="8"/>
  <c r="N1830" i="8"/>
  <c r="L1830" i="8"/>
  <c r="N1838" i="8"/>
  <c r="L1838" i="8"/>
  <c r="N1846" i="8"/>
  <c r="L1846" i="8"/>
  <c r="N1854" i="8"/>
  <c r="L1854" i="8"/>
  <c r="N1862" i="8"/>
  <c r="L1862" i="8"/>
  <c r="N1870" i="8"/>
  <c r="L1870" i="8"/>
  <c r="N1878" i="8"/>
  <c r="L1878" i="8"/>
  <c r="N1886" i="8"/>
  <c r="L1886" i="8"/>
  <c r="N1894" i="8"/>
  <c r="L1894" i="8"/>
  <c r="N1902" i="8"/>
  <c r="L1902" i="8"/>
  <c r="N1910" i="8"/>
  <c r="L1910" i="8"/>
  <c r="N1918" i="8"/>
  <c r="L1918" i="8"/>
  <c r="N1926" i="8"/>
  <c r="L1926" i="8"/>
  <c r="N1934" i="8"/>
  <c r="L1934" i="8"/>
  <c r="N2386" i="8"/>
  <c r="L2386" i="8"/>
  <c r="N2398" i="8"/>
  <c r="L2398" i="8"/>
  <c r="N2406" i="8"/>
  <c r="L2406" i="8"/>
  <c r="N2414" i="8"/>
  <c r="L2414" i="8"/>
  <c r="N2422" i="8"/>
  <c r="L2422" i="8"/>
  <c r="N2430" i="8"/>
  <c r="L2430" i="8"/>
  <c r="N2438" i="8"/>
  <c r="L2438" i="8"/>
  <c r="N2446" i="8"/>
  <c r="L2446" i="8"/>
  <c r="N2462" i="8"/>
  <c r="L2462" i="8"/>
  <c r="N2650" i="8"/>
  <c r="L2650" i="8"/>
  <c r="N2658" i="8"/>
  <c r="L2658" i="8"/>
  <c r="N2666" i="8"/>
  <c r="L2666" i="8"/>
  <c r="N2674" i="8"/>
  <c r="L2674" i="8"/>
  <c r="N2682" i="8"/>
  <c r="L2682" i="8"/>
  <c r="N2690" i="8"/>
  <c r="L2690" i="8"/>
  <c r="N2698" i="8"/>
  <c r="L2698" i="8"/>
  <c r="N2706" i="8"/>
  <c r="L2706" i="8"/>
  <c r="N2714" i="8"/>
  <c r="L2714" i="8"/>
  <c r="N2722" i="8"/>
  <c r="L2722" i="8"/>
  <c r="N2730" i="8"/>
  <c r="L2730" i="8"/>
  <c r="N2738" i="8"/>
  <c r="L2738" i="8"/>
  <c r="N2746" i="8"/>
  <c r="L2746" i="8"/>
  <c r="N2754" i="8"/>
  <c r="L2754" i="8"/>
  <c r="N2762" i="8"/>
  <c r="L2762" i="8"/>
  <c r="N2770" i="8"/>
  <c r="L2770" i="8"/>
  <c r="N2778" i="8"/>
  <c r="L2778" i="8"/>
  <c r="N2786" i="8"/>
  <c r="L2786" i="8"/>
  <c r="N2794" i="8"/>
  <c r="L2794" i="8"/>
  <c r="N2802" i="8"/>
  <c r="L2802" i="8"/>
  <c r="N2810" i="8"/>
  <c r="L2810" i="8"/>
  <c r="N2818" i="8"/>
  <c r="L2818" i="8"/>
  <c r="N2826" i="8"/>
  <c r="L2826" i="8"/>
  <c r="N2834" i="8"/>
  <c r="L2834" i="8"/>
  <c r="N2842" i="8"/>
  <c r="L2842" i="8"/>
  <c r="N2850" i="8"/>
  <c r="L2850" i="8"/>
  <c r="N2858" i="8"/>
  <c r="L2858" i="8"/>
  <c r="N2866" i="8"/>
  <c r="L2866" i="8"/>
  <c r="N2874" i="8"/>
  <c r="L2874" i="8"/>
  <c r="N2882" i="8"/>
  <c r="L2882" i="8"/>
  <c r="N2890" i="8"/>
  <c r="L2890" i="8"/>
  <c r="N2898" i="8"/>
  <c r="L2898" i="8"/>
  <c r="N2974" i="8"/>
  <c r="L2974" i="8"/>
  <c r="N2982" i="8"/>
  <c r="L2982" i="8"/>
  <c r="N2990" i="8"/>
  <c r="L2990" i="8"/>
  <c r="N2998" i="8"/>
  <c r="L2998" i="8"/>
  <c r="N3006" i="8"/>
  <c r="L3006" i="8"/>
  <c r="N3014" i="8"/>
  <c r="L3014" i="8"/>
  <c r="N3022" i="8"/>
  <c r="L3022" i="8"/>
  <c r="N3030" i="8"/>
  <c r="L3030" i="8"/>
  <c r="N3038" i="8"/>
  <c r="L3038" i="8"/>
  <c r="N3046" i="8"/>
  <c r="L3046" i="8"/>
  <c r="N3054" i="8"/>
  <c r="L3054" i="8"/>
  <c r="N3062" i="8"/>
  <c r="L3062" i="8"/>
  <c r="N3070" i="8"/>
  <c r="L3070" i="8"/>
  <c r="N3078" i="8"/>
  <c r="L3078" i="8"/>
  <c r="N3086" i="8"/>
  <c r="L3086" i="8"/>
  <c r="N3094" i="8"/>
  <c r="L3094" i="8"/>
  <c r="N3102" i="8"/>
  <c r="L3102" i="8"/>
  <c r="N3110" i="8"/>
  <c r="L3110" i="8"/>
  <c r="N3118" i="8"/>
  <c r="L3118" i="8"/>
  <c r="N3126" i="8"/>
  <c r="L3126" i="8"/>
  <c r="N3134" i="8"/>
  <c r="L3134" i="8"/>
  <c r="N3142" i="8"/>
  <c r="L3142" i="8"/>
  <c r="N3150" i="8"/>
  <c r="L3150" i="8"/>
  <c r="N3158" i="8"/>
  <c r="L3158" i="8"/>
  <c r="N3166" i="8"/>
  <c r="L3166" i="8"/>
  <c r="N3174" i="8"/>
  <c r="L3174" i="8"/>
  <c r="N3182" i="8"/>
  <c r="L3182" i="8"/>
  <c r="N3190" i="8"/>
  <c r="L3190" i="8"/>
  <c r="N3198" i="8"/>
  <c r="L3198" i="8"/>
  <c r="N3206" i="8"/>
  <c r="L3206" i="8"/>
  <c r="N3214" i="8"/>
  <c r="L3214" i="8"/>
  <c r="N3222" i="8"/>
  <c r="L3222" i="8"/>
  <c r="N3230" i="8"/>
  <c r="L3230" i="8"/>
  <c r="N3238" i="8"/>
  <c r="L3238" i="8"/>
  <c r="N3246" i="8"/>
  <c r="L3246" i="8"/>
  <c r="N3254" i="8"/>
  <c r="L3254" i="8"/>
  <c r="N3262" i="8"/>
  <c r="L3262" i="8"/>
  <c r="N3270" i="8"/>
  <c r="L3270" i="8"/>
  <c r="N3278" i="8"/>
  <c r="L3278" i="8"/>
  <c r="N3286" i="8"/>
  <c r="L3286" i="8"/>
  <c r="N3294" i="8"/>
  <c r="L3294" i="8"/>
  <c r="N3302" i="8"/>
  <c r="L3302" i="8"/>
  <c r="N3310" i="8"/>
  <c r="L3310" i="8"/>
  <c r="N3318" i="8"/>
  <c r="L3318" i="8"/>
  <c r="N3326" i="8"/>
  <c r="L3326" i="8"/>
  <c r="N3334" i="8"/>
  <c r="L3334" i="8"/>
  <c r="N3342" i="8"/>
  <c r="L3342" i="8"/>
  <c r="N3354" i="8"/>
  <c r="L3354" i="8"/>
  <c r="N3370" i="8"/>
  <c r="L3370" i="8"/>
  <c r="N3386" i="8"/>
  <c r="L3386" i="8"/>
  <c r="N3402" i="8"/>
  <c r="L3402" i="8"/>
  <c r="N3418" i="8"/>
  <c r="L3418" i="8"/>
  <c r="N3434" i="8"/>
  <c r="L3434" i="8"/>
  <c r="N3623" i="8"/>
  <c r="L3623" i="8"/>
  <c r="L3631" i="8"/>
  <c r="N3631" i="8"/>
  <c r="N3639" i="8"/>
  <c r="L3639" i="8"/>
  <c r="L3647" i="8"/>
  <c r="N3647" i="8"/>
  <c r="N3655" i="8"/>
  <c r="L3655" i="8"/>
  <c r="L3663" i="8"/>
  <c r="N3663" i="8"/>
  <c r="N3671" i="8"/>
  <c r="L3671" i="8"/>
  <c r="N3731" i="8"/>
  <c r="L3731" i="8"/>
  <c r="L3759" i="8"/>
  <c r="N3759" i="8"/>
  <c r="N3767" i="8"/>
  <c r="L3767" i="8"/>
  <c r="L3775" i="8"/>
  <c r="N3775" i="8"/>
  <c r="N3783" i="8"/>
  <c r="L3783" i="8"/>
  <c r="L3791" i="8"/>
  <c r="N3791" i="8"/>
  <c r="N3799" i="8"/>
  <c r="L3799" i="8"/>
  <c r="N3815" i="8"/>
  <c r="L3815" i="8"/>
  <c r="L3823" i="8"/>
  <c r="N3823" i="8"/>
  <c r="N3835" i="8"/>
  <c r="L3835" i="8"/>
  <c r="N3843" i="8"/>
  <c r="L3843" i="8"/>
  <c r="N3851" i="8"/>
  <c r="L3851" i="8"/>
  <c r="N3859" i="8"/>
  <c r="L3859" i="8"/>
  <c r="N3867" i="8"/>
  <c r="L3867" i="8"/>
  <c r="N3875" i="8"/>
  <c r="L3875" i="8"/>
  <c r="N3895" i="8"/>
  <c r="L3895" i="8"/>
  <c r="L3903" i="8"/>
  <c r="N3903" i="8"/>
  <c r="N3915" i="8"/>
  <c r="L3915" i="8"/>
  <c r="N3923" i="8"/>
  <c r="L3923" i="8"/>
  <c r="N3931" i="8"/>
  <c r="L3931" i="8"/>
  <c r="N3943" i="8"/>
  <c r="L3943" i="8"/>
  <c r="N3975" i="8"/>
  <c r="L3975" i="8"/>
  <c r="N3995" i="8"/>
  <c r="L3995" i="8"/>
  <c r="N4011" i="8"/>
  <c r="L4011" i="8"/>
  <c r="N4019" i="8"/>
  <c r="L4019" i="8"/>
  <c r="N4027" i="8"/>
  <c r="L4027" i="8"/>
  <c r="N4035" i="8"/>
  <c r="L4035" i="8"/>
  <c r="N4043" i="8"/>
  <c r="L4043" i="8"/>
  <c r="N4051" i="8"/>
  <c r="L4051" i="8"/>
  <c r="N4059" i="8"/>
  <c r="L4059" i="8"/>
  <c r="N4067" i="8"/>
  <c r="L4067" i="8"/>
  <c r="N4075" i="8"/>
  <c r="L4075" i="8"/>
  <c r="N4083" i="8"/>
  <c r="L4083" i="8"/>
  <c r="L4095" i="8"/>
  <c r="N4095" i="8"/>
  <c r="N4111" i="8"/>
  <c r="L4111" i="8"/>
  <c r="N4175" i="8"/>
  <c r="L4175" i="8"/>
  <c r="N4231" i="8"/>
  <c r="L4231" i="8"/>
  <c r="N4283" i="8"/>
  <c r="L4283" i="8"/>
  <c r="N4299" i="8"/>
  <c r="L4299" i="8"/>
  <c r="N4347" i="8"/>
  <c r="L4347" i="8"/>
  <c r="N4355" i="8"/>
  <c r="L4355" i="8"/>
  <c r="N4363" i="8"/>
  <c r="L4363" i="8"/>
  <c r="N4371" i="8"/>
  <c r="L4371" i="8"/>
  <c r="N4379" i="8"/>
  <c r="L4379" i="8"/>
  <c r="N4387" i="8"/>
  <c r="L4387" i="8"/>
  <c r="N4395" i="8"/>
  <c r="L4395" i="8"/>
  <c r="N4403" i="8"/>
  <c r="L4403" i="8"/>
  <c r="N4411" i="8"/>
  <c r="L4411" i="8"/>
  <c r="N4431" i="8"/>
  <c r="L4431" i="8"/>
  <c r="N4439" i="8"/>
  <c r="L4439" i="8"/>
  <c r="N4519" i="8"/>
  <c r="L4519" i="8"/>
  <c r="N4527" i="8"/>
  <c r="L4527" i="8"/>
  <c r="N4547" i="8"/>
  <c r="L4547" i="8"/>
  <c r="N4559" i="8"/>
  <c r="L4559" i="8"/>
  <c r="N4567" i="8"/>
  <c r="L4567" i="8"/>
  <c r="L4665" i="8"/>
  <c r="N4665" i="8"/>
  <c r="L4681" i="8"/>
  <c r="N4681" i="8"/>
  <c r="L4697" i="8"/>
  <c r="N4697" i="8"/>
  <c r="L4713" i="8"/>
  <c r="N4713" i="8"/>
  <c r="L4729" i="8"/>
  <c r="N4729" i="8"/>
  <c r="L4745" i="8"/>
  <c r="N4745" i="8"/>
  <c r="L4761" i="8"/>
  <c r="N4761" i="8"/>
  <c r="L4777" i="8"/>
  <c r="N4777" i="8"/>
  <c r="L4793" i="8"/>
  <c r="N4793" i="8"/>
  <c r="L4809" i="8"/>
  <c r="N4809" i="8"/>
  <c r="L4825" i="8"/>
  <c r="N4825" i="8"/>
  <c r="L4841" i="8"/>
  <c r="N4841" i="8"/>
  <c r="L4857" i="8"/>
  <c r="N4857" i="8"/>
  <c r="L4873" i="8"/>
  <c r="N4873" i="8"/>
  <c r="L4889" i="8"/>
  <c r="N4889" i="8"/>
  <c r="L4921" i="8"/>
  <c r="N4921" i="8"/>
  <c r="L4937" i="8"/>
  <c r="N4937" i="8"/>
  <c r="N4849" i="8"/>
  <c r="N4785" i="8"/>
  <c r="N4721" i="8"/>
  <c r="N3454" i="8"/>
  <c r="L3454" i="8"/>
  <c r="N3459" i="8"/>
  <c r="L3459" i="8"/>
  <c r="N3467" i="8"/>
  <c r="L3467" i="8"/>
  <c r="N3475" i="8"/>
  <c r="L3475" i="8"/>
  <c r="N3483" i="8"/>
  <c r="L3483" i="8"/>
  <c r="N3491" i="8"/>
  <c r="L3491" i="8"/>
  <c r="N3499" i="8"/>
  <c r="L3499" i="8"/>
  <c r="N3507" i="8"/>
  <c r="L3507" i="8"/>
  <c r="N3515" i="8"/>
  <c r="L3515" i="8"/>
  <c r="N3523" i="8"/>
  <c r="L3523" i="8"/>
  <c r="N3531" i="8"/>
  <c r="L3531" i="8"/>
  <c r="N3539" i="8"/>
  <c r="L3539" i="8"/>
  <c r="N3547" i="8"/>
  <c r="L3547" i="8"/>
  <c r="N3555" i="8"/>
  <c r="L3555" i="8"/>
  <c r="N3563" i="8"/>
  <c r="L3563" i="8"/>
  <c r="N3571" i="8"/>
  <c r="L3571" i="8"/>
  <c r="N3579" i="8"/>
  <c r="L3579" i="8"/>
  <c r="N3587" i="8"/>
  <c r="L3587" i="8"/>
  <c r="N3595" i="8"/>
  <c r="L3595" i="8"/>
  <c r="N3603" i="8"/>
  <c r="L3603" i="8"/>
  <c r="N3683" i="8"/>
  <c r="L3683" i="8"/>
  <c r="N3691" i="8"/>
  <c r="L3691" i="8"/>
  <c r="N3699" i="8"/>
  <c r="L3699" i="8"/>
  <c r="N3707" i="8"/>
  <c r="L3707" i="8"/>
  <c r="N3715" i="8"/>
  <c r="L3715" i="8"/>
  <c r="N3739" i="8"/>
  <c r="L3739" i="8"/>
  <c r="N3751" i="8"/>
  <c r="L3751" i="8"/>
  <c r="N3827" i="8"/>
  <c r="L3827" i="8"/>
  <c r="N3883" i="8"/>
  <c r="L3883" i="8"/>
  <c r="N3891" i="8"/>
  <c r="L3891" i="8"/>
  <c r="N3939" i="8"/>
  <c r="L3939" i="8"/>
  <c r="N3971" i="8"/>
  <c r="L3971" i="8"/>
  <c r="N3991" i="8"/>
  <c r="L3991" i="8"/>
  <c r="N4003" i="8"/>
  <c r="L4003" i="8"/>
  <c r="N4091" i="8"/>
  <c r="L4091" i="8"/>
  <c r="N4107" i="8"/>
  <c r="L4107" i="8"/>
  <c r="N4119" i="8"/>
  <c r="L4119" i="8"/>
  <c r="N4127" i="8"/>
  <c r="L4127" i="8"/>
  <c r="N4135" i="8"/>
  <c r="L4135" i="8"/>
  <c r="N4143" i="8"/>
  <c r="L4143" i="8"/>
  <c r="N4151" i="8"/>
  <c r="L4151" i="8"/>
  <c r="N4159" i="8"/>
  <c r="L4159" i="8"/>
  <c r="N4167" i="8"/>
  <c r="L4167" i="8"/>
  <c r="N4187" i="8"/>
  <c r="L4187" i="8"/>
  <c r="N4195" i="8"/>
  <c r="L4195" i="8"/>
  <c r="N4203" i="8"/>
  <c r="L4203" i="8"/>
  <c r="N4211" i="8"/>
  <c r="L4211" i="8"/>
  <c r="N4219" i="8"/>
  <c r="L4219" i="8"/>
  <c r="N4227" i="8"/>
  <c r="L4227" i="8"/>
  <c r="N4239" i="8"/>
  <c r="L4239" i="8"/>
  <c r="N4247" i="8"/>
  <c r="L4247" i="8"/>
  <c r="N4259" i="8"/>
  <c r="L4259" i="8"/>
  <c r="N4267" i="8"/>
  <c r="L4267" i="8"/>
  <c r="N4275" i="8"/>
  <c r="L4275" i="8"/>
  <c r="N4287" i="8"/>
  <c r="L4287" i="8"/>
  <c r="N4295" i="8"/>
  <c r="L4295" i="8"/>
  <c r="N4307" i="8"/>
  <c r="L4307" i="8"/>
  <c r="N4315" i="8"/>
  <c r="L4315" i="8"/>
  <c r="N4323" i="8"/>
  <c r="L4323" i="8"/>
  <c r="N4331" i="8"/>
  <c r="L4331" i="8"/>
  <c r="N4339" i="8"/>
  <c r="L4339" i="8"/>
  <c r="N4399" i="8"/>
  <c r="L4399" i="8"/>
  <c r="N4415" i="8"/>
  <c r="L4415" i="8"/>
  <c r="N4423" i="8"/>
  <c r="L4423" i="8"/>
  <c r="N4443" i="8"/>
  <c r="L4443" i="8"/>
  <c r="N4451" i="8"/>
  <c r="L4451" i="8"/>
  <c r="N4459" i="8"/>
  <c r="L4459" i="8"/>
  <c r="N4467" i="8"/>
  <c r="L4467" i="8"/>
  <c r="N4475" i="8"/>
  <c r="L4475" i="8"/>
  <c r="N4483" i="8"/>
  <c r="L4483" i="8"/>
  <c r="N4491" i="8"/>
  <c r="L4491" i="8"/>
  <c r="N4499" i="8"/>
  <c r="L4499" i="8"/>
  <c r="N4507" i="8"/>
  <c r="L4507" i="8"/>
  <c r="N4515" i="8"/>
  <c r="L4515" i="8"/>
  <c r="N4535" i="8"/>
  <c r="L4535" i="8"/>
  <c r="N4543" i="8"/>
  <c r="L4543" i="8"/>
  <c r="N4555" i="8"/>
  <c r="L4555" i="8"/>
  <c r="N4575" i="8"/>
  <c r="L4575" i="8"/>
  <c r="N4583" i="8"/>
  <c r="L4583" i="8"/>
  <c r="N4591" i="8"/>
  <c r="L4591" i="8"/>
  <c r="N4599" i="8"/>
  <c r="L4599" i="8"/>
  <c r="N4607" i="8"/>
  <c r="L4607" i="8"/>
  <c r="N4615" i="8"/>
  <c r="L4615" i="8"/>
  <c r="N4623" i="8"/>
  <c r="L4623" i="8"/>
  <c r="N4631" i="8"/>
  <c r="L4631" i="8"/>
  <c r="N4639" i="8"/>
  <c r="L4639" i="8"/>
  <c r="N4647" i="8"/>
  <c r="L4647" i="8"/>
  <c r="N4655" i="8"/>
  <c r="L4655" i="8"/>
  <c r="N4925" i="8"/>
  <c r="N4909" i="8"/>
  <c r="N4893" i="8"/>
  <c r="N4877" i="8"/>
  <c r="N4861" i="8"/>
  <c r="N4845" i="8"/>
  <c r="N4829" i="8"/>
  <c r="N4813" i="8"/>
  <c r="N4797" i="8"/>
  <c r="N4781" i="8"/>
  <c r="N4765" i="8"/>
  <c r="N4749" i="8"/>
  <c r="N4733" i="8"/>
  <c r="N4717" i="8"/>
  <c r="N4701" i="8"/>
  <c r="N4685" i="8"/>
  <c r="N4669" i="8"/>
  <c r="N4047" i="8"/>
  <c r="N3983" i="8"/>
  <c r="N3919" i="8"/>
  <c r="N3855" i="8"/>
  <c r="N3727" i="8"/>
  <c r="N3599" i="8"/>
  <c r="N3535" i="8"/>
  <c r="N3471" i="8"/>
  <c r="N2849" i="8"/>
  <c r="N2593" i="8"/>
  <c r="N2337" i="8"/>
  <c r="N2081" i="8"/>
  <c r="L777" i="8"/>
  <c r="L781" i="8"/>
  <c r="L785" i="8"/>
  <c r="L789" i="8"/>
  <c r="L793" i="8"/>
  <c r="L797" i="8"/>
  <c r="L801" i="8"/>
  <c r="L805" i="8"/>
  <c r="L809" i="8"/>
  <c r="L813" i="8"/>
  <c r="L817" i="8"/>
  <c r="L821" i="8"/>
  <c r="L825" i="8"/>
  <c r="L833" i="8"/>
  <c r="L841" i="8"/>
  <c r="L845" i="8"/>
  <c r="L849" i="8"/>
  <c r="L853" i="8"/>
  <c r="L857" i="8"/>
  <c r="L861" i="8"/>
  <c r="L865" i="8"/>
  <c r="L869" i="8"/>
  <c r="L873" i="8"/>
  <c r="L877" i="8"/>
  <c r="L881" i="8"/>
  <c r="L885" i="8"/>
  <c r="L889" i="8"/>
  <c r="L893" i="8"/>
  <c r="L897" i="8"/>
  <c r="L905" i="8"/>
  <c r="L909" i="8"/>
  <c r="L913" i="8"/>
  <c r="L917" i="8"/>
  <c r="L921" i="8"/>
  <c r="L929" i="8"/>
  <c r="L933" i="8"/>
  <c r="L937" i="8"/>
  <c r="L941" i="8"/>
  <c r="L945" i="8"/>
  <c r="L949" i="8"/>
  <c r="L953" i="8"/>
  <c r="L957" i="8"/>
  <c r="L961" i="8"/>
  <c r="L965" i="8"/>
  <c r="L969" i="8"/>
  <c r="L973" i="8"/>
  <c r="L977" i="8"/>
  <c r="L981" i="8"/>
  <c r="L989" i="8"/>
  <c r="L993" i="8"/>
  <c r="L997" i="8"/>
  <c r="L1001" i="8"/>
  <c r="L1005" i="8"/>
  <c r="L1009" i="8"/>
  <c r="L1013" i="8"/>
  <c r="L1017" i="8"/>
  <c r="L1021" i="8"/>
  <c r="L1025" i="8"/>
  <c r="L1029" i="8"/>
  <c r="L1033" i="8"/>
  <c r="L1037" i="8"/>
  <c r="L1041" i="8"/>
  <c r="L1045" i="8"/>
  <c r="L1049" i="8"/>
  <c r="L1057" i="8"/>
  <c r="L1061" i="8"/>
  <c r="L1065" i="8"/>
  <c r="L1069" i="8"/>
  <c r="L1073" i="8"/>
  <c r="L1077" i="8"/>
  <c r="L1081" i="8"/>
  <c r="L1085" i="8"/>
  <c r="L1089" i="8"/>
  <c r="L1097" i="8"/>
  <c r="L1101" i="8"/>
  <c r="L1105" i="8"/>
  <c r="L1109" i="8"/>
  <c r="L1113" i="8"/>
  <c r="L1117" i="8"/>
  <c r="L1121" i="8"/>
  <c r="L1125" i="8"/>
  <c r="L1129" i="8"/>
  <c r="L1133" i="8"/>
  <c r="L1137" i="8"/>
  <c r="L1141" i="8"/>
  <c r="L1145" i="8"/>
  <c r="L1149" i="8"/>
  <c r="L1153" i="8"/>
  <c r="L1157" i="8"/>
  <c r="L1161" i="8"/>
  <c r="L1165" i="8"/>
  <c r="L1169" i="8"/>
  <c r="L1173" i="8"/>
  <c r="L1177" i="8"/>
  <c r="L1181" i="8"/>
  <c r="L1185" i="8"/>
  <c r="L1189" i="8"/>
  <c r="L1193" i="8"/>
  <c r="L1197" i="8"/>
  <c r="L1201" i="8"/>
  <c r="L1205" i="8"/>
  <c r="L1209" i="8"/>
  <c r="L1213" i="8"/>
  <c r="L1217" i="8"/>
  <c r="L1221" i="8"/>
  <c r="L1225" i="8"/>
  <c r="L1229" i="8"/>
  <c r="L1233" i="8"/>
  <c r="L1237" i="8"/>
  <c r="L1241" i="8"/>
  <c r="L1245" i="8"/>
  <c r="L1249" i="8"/>
  <c r="L1253" i="8"/>
  <c r="L1257" i="8"/>
  <c r="L1261" i="8"/>
  <c r="L1265" i="8"/>
  <c r="L1269" i="8"/>
  <c r="L1273" i="8"/>
  <c r="L1277" i="8"/>
  <c r="L1281" i="8"/>
  <c r="L1285" i="8"/>
  <c r="L1289" i="8"/>
  <c r="L1293" i="8"/>
  <c r="L1297" i="8"/>
  <c r="L1301" i="8"/>
  <c r="L1305" i="8"/>
  <c r="L1309" i="8"/>
  <c r="L1313" i="8"/>
  <c r="L1317" i="8"/>
  <c r="L1321" i="8"/>
  <c r="L1325" i="8"/>
  <c r="L1329" i="8"/>
  <c r="L1333" i="8"/>
  <c r="L1337" i="8"/>
  <c r="L1341" i="8"/>
  <c r="L1345" i="8"/>
  <c r="L1349" i="8"/>
  <c r="L1353" i="8"/>
  <c r="L1357" i="8"/>
  <c r="L1361" i="8"/>
  <c r="L1365" i="8"/>
  <c r="L1369" i="8"/>
  <c r="L1373" i="8"/>
  <c r="L1377" i="8"/>
  <c r="L1381" i="8"/>
  <c r="L1385" i="8"/>
  <c r="L1389" i="8"/>
  <c r="L1393" i="8"/>
  <c r="L1397" i="8"/>
  <c r="L1401" i="8"/>
  <c r="L1405" i="8"/>
  <c r="L1409" i="8"/>
  <c r="L1413" i="8"/>
  <c r="L1417" i="8"/>
  <c r="L1421" i="8"/>
  <c r="L1425" i="8"/>
  <c r="L1429" i="8"/>
  <c r="L1433" i="8"/>
  <c r="L1437" i="8"/>
  <c r="L1441" i="8"/>
  <c r="L1445" i="8"/>
  <c r="L1449" i="8"/>
  <c r="L1453" i="8"/>
  <c r="L1457" i="8"/>
  <c r="L1461" i="8"/>
  <c r="L1465" i="8"/>
  <c r="L1469" i="8"/>
  <c r="L1473" i="8"/>
  <c r="L1477" i="8"/>
  <c r="L1481" i="8"/>
  <c r="L1485" i="8"/>
  <c r="L1489" i="8"/>
  <c r="L1493" i="8"/>
  <c r="L1497" i="8"/>
  <c r="L1501" i="8"/>
  <c r="L1505" i="8"/>
  <c r="L1509" i="8"/>
  <c r="L1513" i="8"/>
  <c r="L1517" i="8"/>
  <c r="L1521" i="8"/>
  <c r="L1525" i="8"/>
  <c r="L1529" i="8"/>
  <c r="L1533" i="8"/>
  <c r="L1537" i="8"/>
  <c r="L1541" i="8"/>
  <c r="L1545" i="8"/>
  <c r="L1549" i="8"/>
  <c r="L1553" i="8"/>
  <c r="L1557" i="8"/>
  <c r="L1561" i="8"/>
  <c r="L1565" i="8"/>
  <c r="L1569" i="8"/>
  <c r="L1573" i="8"/>
  <c r="L1577" i="8"/>
  <c r="L1581" i="8"/>
  <c r="L1585" i="8"/>
  <c r="L1589" i="8"/>
  <c r="L1593" i="8"/>
  <c r="L1597" i="8"/>
  <c r="L1601" i="8"/>
  <c r="L1605" i="8"/>
  <c r="L1609" i="8"/>
  <c r="L1613" i="8"/>
  <c r="L1617" i="8"/>
  <c r="L1621" i="8"/>
  <c r="L1625" i="8"/>
  <c r="L1629" i="8"/>
  <c r="L1633" i="8"/>
  <c r="L1637" i="8"/>
  <c r="L1641" i="8"/>
  <c r="L1645" i="8"/>
  <c r="L1649" i="8"/>
  <c r="L1653" i="8"/>
  <c r="L1657" i="8"/>
  <c r="L1661" i="8"/>
  <c r="L1665" i="8"/>
  <c r="L1669" i="8"/>
  <c r="L1673" i="8"/>
  <c r="L1677" i="8"/>
  <c r="L1681" i="8"/>
  <c r="L1685" i="8"/>
  <c r="L1689" i="8"/>
  <c r="L1693" i="8"/>
  <c r="L1697" i="8"/>
  <c r="L1701" i="8"/>
  <c r="L1705" i="8"/>
  <c r="L1709" i="8"/>
  <c r="L1713" i="8"/>
  <c r="L1717" i="8"/>
  <c r="L1721" i="8"/>
  <c r="L1725" i="8"/>
  <c r="L1729" i="8"/>
  <c r="L1733" i="8"/>
  <c r="L1737" i="8"/>
  <c r="L1741" i="8"/>
  <c r="L1745" i="8"/>
  <c r="L1749" i="8"/>
  <c r="L1753" i="8"/>
  <c r="L1757" i="8"/>
  <c r="L1761" i="8"/>
  <c r="L1765" i="8"/>
  <c r="L1769" i="8"/>
  <c r="L1773" i="8"/>
  <c r="L1777" i="8"/>
  <c r="L1781" i="8"/>
  <c r="L1785" i="8"/>
  <c r="L1789" i="8"/>
  <c r="L1793" i="8"/>
  <c r="L1797" i="8"/>
  <c r="L1801" i="8"/>
  <c r="L1805" i="8"/>
  <c r="L1813" i="8"/>
  <c r="L1829" i="8"/>
  <c r="L1833" i="8"/>
  <c r="L1837" i="8"/>
  <c r="L1841" i="8"/>
  <c r="L1845" i="8"/>
  <c r="L1849" i="8"/>
  <c r="L1853" i="8"/>
  <c r="L1857" i="8"/>
  <c r="L1861" i="8"/>
  <c r="L1865" i="8"/>
  <c r="L1869" i="8"/>
  <c r="L1873" i="8"/>
  <c r="L1877" i="8"/>
  <c r="L1881" i="8"/>
  <c r="L1885" i="8"/>
  <c r="L1889" i="8"/>
  <c r="L1893" i="8"/>
  <c r="L1897" i="8"/>
  <c r="L1901" i="8"/>
  <c r="L1905" i="8"/>
  <c r="L1909" i="8"/>
  <c r="L1913" i="8"/>
  <c r="L1917" i="8"/>
  <c r="L1921" i="8"/>
  <c r="L1925" i="8"/>
  <c r="L1929" i="8"/>
  <c r="L1933" i="8"/>
  <c r="L1937" i="8"/>
  <c r="L1945" i="8"/>
  <c r="L1949" i="8"/>
  <c r="L1953" i="8"/>
  <c r="L1957" i="8"/>
  <c r="L1961" i="8"/>
  <c r="L1965" i="8"/>
  <c r="L1969" i="8"/>
  <c r="L1973" i="8"/>
  <c r="L1977" i="8"/>
  <c r="L1981" i="8"/>
  <c r="L1985" i="8"/>
  <c r="L1989" i="8"/>
  <c r="L1993" i="8"/>
  <c r="L1997" i="8"/>
  <c r="L2001" i="8"/>
  <c r="L2005" i="8"/>
  <c r="L2009" i="8"/>
  <c r="L2013" i="8"/>
  <c r="L2017" i="8"/>
  <c r="L2021" i="8"/>
  <c r="L2025" i="8"/>
  <c r="L2029" i="8"/>
  <c r="L2033" i="8"/>
  <c r="L2037" i="8"/>
  <c r="L2041" i="8"/>
  <c r="L2045" i="8"/>
  <c r="L2049" i="8"/>
  <c r="L2053" i="8"/>
  <c r="L2057" i="8"/>
  <c r="L2061" i="8"/>
  <c r="L2065" i="8"/>
  <c r="L2069" i="8"/>
  <c r="L2073" i="8"/>
  <c r="L2077" i="8"/>
  <c r="L2085" i="8"/>
  <c r="L2089" i="8"/>
  <c r="L2093" i="8"/>
  <c r="L2097" i="8"/>
  <c r="L2101" i="8"/>
  <c r="L2105" i="8"/>
  <c r="L2109" i="8"/>
  <c r="L2113" i="8"/>
  <c r="L2117" i="8"/>
  <c r="L2121" i="8"/>
  <c r="L2125" i="8"/>
  <c r="L2129" i="8"/>
  <c r="L2133" i="8"/>
  <c r="L2137" i="8"/>
  <c r="L2141" i="8"/>
  <c r="L2149" i="8"/>
  <c r="L2153" i="8"/>
  <c r="L2157" i="8"/>
  <c r="L2161" i="8"/>
  <c r="L2165" i="8"/>
  <c r="L2169" i="8"/>
  <c r="L2173" i="8"/>
  <c r="L2177" i="8"/>
  <c r="L2181" i="8"/>
  <c r="L2185" i="8"/>
  <c r="L2189" i="8"/>
  <c r="L2193" i="8"/>
  <c r="L2197" i="8"/>
  <c r="L2201" i="8"/>
  <c r="L2205" i="8"/>
  <c r="L2209" i="8"/>
  <c r="L2213" i="8"/>
  <c r="L2217" i="8"/>
  <c r="L2221" i="8"/>
  <c r="L2225" i="8"/>
  <c r="L2229" i="8"/>
  <c r="L2233" i="8"/>
  <c r="L2237" i="8"/>
  <c r="L2241" i="8"/>
  <c r="L2245" i="8"/>
  <c r="L2249" i="8"/>
  <c r="L2253" i="8"/>
  <c r="L2257" i="8"/>
  <c r="L2261" i="8"/>
  <c r="L2265" i="8"/>
  <c r="L2269" i="8"/>
  <c r="L2273" i="8"/>
  <c r="L2277" i="8"/>
  <c r="L2281" i="8"/>
  <c r="L2285" i="8"/>
  <c r="L2289" i="8"/>
  <c r="L2293" i="8"/>
  <c r="L2297" i="8"/>
  <c r="L2301" i="8"/>
  <c r="L2305" i="8"/>
  <c r="L2309" i="8"/>
  <c r="L2313" i="8"/>
  <c r="L2317" i="8"/>
  <c r="L2321" i="8"/>
  <c r="L2325" i="8"/>
  <c r="L2329" i="8"/>
  <c r="L2333" i="8"/>
  <c r="L2341" i="8"/>
  <c r="L2345" i="8"/>
  <c r="L2349" i="8"/>
  <c r="L2353" i="8"/>
  <c r="L2357" i="8"/>
  <c r="L2361" i="8"/>
  <c r="L2365" i="8"/>
  <c r="L2369" i="8"/>
  <c r="L2373" i="8"/>
  <c r="L2377" i="8"/>
  <c r="L2381" i="8"/>
  <c r="L2397" i="8"/>
  <c r="L2405" i="8"/>
  <c r="L2409" i="8"/>
  <c r="L2413" i="8"/>
  <c r="L2417" i="8"/>
  <c r="L2421" i="8"/>
  <c r="L2425" i="8"/>
  <c r="L2429" i="8"/>
  <c r="L2433" i="8"/>
  <c r="L2437" i="8"/>
  <c r="L2441" i="8"/>
  <c r="L2445" i="8"/>
  <c r="L2465" i="8"/>
  <c r="L2473" i="8"/>
  <c r="L2477" i="8"/>
  <c r="L2481" i="8"/>
  <c r="L2485" i="8"/>
  <c r="L2489" i="8"/>
  <c r="L2493" i="8"/>
  <c r="L2497" i="8"/>
  <c r="L2501" i="8"/>
  <c r="L2505" i="8"/>
  <c r="L2509" i="8"/>
  <c r="L2513" i="8"/>
  <c r="L2517" i="8"/>
  <c r="L2521" i="8"/>
  <c r="L2525" i="8"/>
  <c r="L2529" i="8"/>
  <c r="L2533" i="8"/>
  <c r="L2537" i="8"/>
  <c r="L2541" i="8"/>
  <c r="L2545" i="8"/>
  <c r="L2549" i="8"/>
  <c r="L2553" i="8"/>
  <c r="L2557" i="8"/>
  <c r="L2561" i="8"/>
  <c r="L2565" i="8"/>
  <c r="L2569" i="8"/>
  <c r="L2573" i="8"/>
  <c r="L2577" i="8"/>
  <c r="L2581" i="8"/>
  <c r="L2585" i="8"/>
  <c r="L2589" i="8"/>
  <c r="L2597" i="8"/>
  <c r="L2601" i="8"/>
  <c r="L2605" i="8"/>
  <c r="L2609" i="8"/>
  <c r="L2613" i="8"/>
  <c r="L2617" i="8"/>
  <c r="L2621" i="8"/>
  <c r="L2625" i="8"/>
  <c r="L2629" i="8"/>
  <c r="L2633" i="8"/>
  <c r="L2637" i="8"/>
  <c r="L2641" i="8"/>
  <c r="L2649" i="8"/>
  <c r="L2653" i="8"/>
  <c r="L2661" i="8"/>
  <c r="L2665" i="8"/>
  <c r="L2669" i="8"/>
  <c r="L2673" i="8"/>
  <c r="L2677" i="8"/>
  <c r="L2681" i="8"/>
  <c r="L2685" i="8"/>
  <c r="L2689" i="8"/>
  <c r="L2693" i="8"/>
  <c r="L2697" i="8"/>
  <c r="L2701" i="8"/>
  <c r="L2705" i="8"/>
  <c r="L2709" i="8"/>
  <c r="L2713" i="8"/>
  <c r="L2717" i="8"/>
  <c r="L2721" i="8"/>
  <c r="L2725" i="8"/>
  <c r="L2729" i="8"/>
  <c r="L2733" i="8"/>
  <c r="L2737" i="8"/>
  <c r="L2741" i="8"/>
  <c r="L2745" i="8"/>
  <c r="L2749" i="8"/>
  <c r="L2753" i="8"/>
  <c r="L2757" i="8"/>
  <c r="L2761" i="8"/>
  <c r="L2765" i="8"/>
  <c r="L2769" i="8"/>
  <c r="L2773" i="8"/>
  <c r="L2777" i="8"/>
  <c r="L2781" i="8"/>
  <c r="L2785" i="8"/>
  <c r="L2789" i="8"/>
  <c r="L2793" i="8"/>
  <c r="L2797" i="8"/>
  <c r="L2801" i="8"/>
  <c r="L2805" i="8"/>
  <c r="L2809" i="8"/>
  <c r="L2813" i="8"/>
  <c r="L2817" i="8"/>
  <c r="L2821" i="8"/>
  <c r="L2825" i="8"/>
  <c r="L2829" i="8"/>
  <c r="L2833" i="8"/>
  <c r="L2837" i="8"/>
  <c r="L2841" i="8"/>
  <c r="L2845" i="8"/>
  <c r="L2853" i="8"/>
  <c r="L2857" i="8"/>
  <c r="L2861" i="8"/>
  <c r="L2865" i="8"/>
  <c r="L2869" i="8"/>
  <c r="L2873" i="8"/>
  <c r="L2877" i="8"/>
  <c r="L2881" i="8"/>
  <c r="L2885" i="8"/>
  <c r="L2889" i="8"/>
  <c r="L2893" i="8"/>
  <c r="L2897" i="8"/>
  <c r="L2905" i="8"/>
  <c r="L2909" i="8"/>
  <c r="L2917" i="8"/>
  <c r="L2921" i="8"/>
  <c r="L2925" i="8"/>
  <c r="L2929" i="8"/>
  <c r="L2933" i="8"/>
  <c r="L2937" i="8"/>
  <c r="L2941" i="8"/>
  <c r="L2945" i="8"/>
  <c r="L2949" i="8"/>
  <c r="L2953" i="8"/>
  <c r="L2957" i="8"/>
  <c r="L2961" i="8"/>
  <c r="L2965" i="8"/>
  <c r="L2969" i="8"/>
  <c r="L2977" i="8"/>
  <c r="L2981" i="8"/>
  <c r="L2985" i="8"/>
  <c r="L2989" i="8"/>
  <c r="L2993" i="8"/>
  <c r="L2997" i="8"/>
  <c r="L3001" i="8"/>
  <c r="L3005" i="8"/>
  <c r="L3009" i="8"/>
  <c r="L3013" i="8"/>
  <c r="L3017" i="8"/>
  <c r="L3021" i="8"/>
  <c r="L3025" i="8"/>
  <c r="L3029" i="8"/>
  <c r="L3033" i="8"/>
  <c r="L3037" i="8"/>
  <c r="L3041" i="8"/>
  <c r="L3045" i="8"/>
  <c r="L3049" i="8"/>
  <c r="L3053" i="8"/>
  <c r="L3057" i="8"/>
  <c r="L3061" i="8"/>
  <c r="L3065" i="8"/>
  <c r="L3069" i="8"/>
  <c r="L3073" i="8"/>
  <c r="L3077" i="8"/>
  <c r="L3081" i="8"/>
  <c r="L3085" i="8"/>
  <c r="L3089" i="8"/>
  <c r="L3093" i="8"/>
  <c r="L3097" i="8"/>
  <c r="L3101" i="8"/>
  <c r="L3105" i="8"/>
  <c r="L3109" i="8"/>
  <c r="L3113" i="8"/>
  <c r="L3117" i="8"/>
  <c r="L3121" i="8"/>
  <c r="L3125" i="8"/>
  <c r="L3129" i="8"/>
  <c r="L3133" i="8"/>
  <c r="L3137" i="8"/>
  <c r="L3141" i="8"/>
  <c r="L3145" i="8"/>
  <c r="L3149" i="8"/>
  <c r="L3153" i="8"/>
  <c r="L3157" i="8"/>
  <c r="L3161" i="8"/>
  <c r="L3165" i="8"/>
  <c r="L3169" i="8"/>
  <c r="L3173" i="8"/>
  <c r="L3177" i="8"/>
  <c r="L3181" i="8"/>
  <c r="L3185" i="8"/>
  <c r="L3189" i="8"/>
  <c r="L3193" i="8"/>
  <c r="L3197" i="8"/>
  <c r="L3201" i="8"/>
  <c r="L3205" i="8"/>
  <c r="L3209" i="8"/>
  <c r="L3213" i="8"/>
  <c r="L3217" i="8"/>
  <c r="L3221" i="8"/>
  <c r="L3225" i="8"/>
  <c r="L3229" i="8"/>
  <c r="L3233" i="8"/>
  <c r="L3237" i="8"/>
  <c r="L3241" i="8"/>
  <c r="L3245" i="8"/>
  <c r="L3249" i="8"/>
  <c r="L3253" i="8"/>
  <c r="L3257" i="8"/>
  <c r="L3261" i="8"/>
  <c r="L3265" i="8"/>
  <c r="L3269" i="8"/>
  <c r="L3273" i="8"/>
  <c r="L3277" i="8"/>
  <c r="L3281" i="8"/>
  <c r="L3285" i="8"/>
  <c r="L3289" i="8"/>
  <c r="L3293" i="8"/>
  <c r="L3297" i="8"/>
  <c r="L3301" i="8"/>
  <c r="L3305" i="8"/>
  <c r="L3309" i="8"/>
  <c r="L3313" i="8"/>
  <c r="L3317" i="8"/>
  <c r="L3321" i="8"/>
  <c r="L3325" i="8"/>
  <c r="L3329" i="8"/>
  <c r="L3333" i="8"/>
  <c r="L3337" i="8"/>
  <c r="L3341" i="8"/>
  <c r="L3345" i="8"/>
  <c r="N3450" i="8"/>
  <c r="L3450" i="8"/>
  <c r="N3611" i="8"/>
  <c r="L3611" i="8"/>
  <c r="N3619" i="8"/>
  <c r="L3619" i="8"/>
  <c r="N3627" i="8"/>
  <c r="L3627" i="8"/>
  <c r="N3635" i="8"/>
  <c r="L3635" i="8"/>
  <c r="N3643" i="8"/>
  <c r="L3643" i="8"/>
  <c r="N3651" i="8"/>
  <c r="L3651" i="8"/>
  <c r="N3659" i="8"/>
  <c r="L3659" i="8"/>
  <c r="N3667" i="8"/>
  <c r="L3667" i="8"/>
  <c r="N3723" i="8"/>
  <c r="L3723" i="8"/>
  <c r="N3755" i="8"/>
  <c r="L3755" i="8"/>
  <c r="N3763" i="8"/>
  <c r="L3763" i="8"/>
  <c r="N3771" i="8"/>
  <c r="L3771" i="8"/>
  <c r="N3779" i="8"/>
  <c r="L3779" i="8"/>
  <c r="N3787" i="8"/>
  <c r="L3787" i="8"/>
  <c r="N3795" i="8"/>
  <c r="L3795" i="8"/>
  <c r="N3803" i="8"/>
  <c r="L3803" i="8"/>
  <c r="N3811" i="8"/>
  <c r="L3811" i="8"/>
  <c r="N3819" i="8"/>
  <c r="L3819" i="8"/>
  <c r="N3847" i="8"/>
  <c r="L3847" i="8"/>
  <c r="N3863" i="8"/>
  <c r="L3863" i="8"/>
  <c r="N3879" i="8"/>
  <c r="L3879" i="8"/>
  <c r="N3899" i="8"/>
  <c r="L3899" i="8"/>
  <c r="N3911" i="8"/>
  <c r="L3911" i="8"/>
  <c r="N3927" i="8"/>
  <c r="L3927" i="8"/>
  <c r="N3947" i="8"/>
  <c r="L3947" i="8"/>
  <c r="N3955" i="8"/>
  <c r="L3955" i="8"/>
  <c r="N3963" i="8"/>
  <c r="L3963" i="8"/>
  <c r="N3979" i="8"/>
  <c r="L3979" i="8"/>
  <c r="N4007" i="8"/>
  <c r="L4007" i="8"/>
  <c r="N4023" i="8"/>
  <c r="L4023" i="8"/>
  <c r="N4039" i="8"/>
  <c r="L4039" i="8"/>
  <c r="N4055" i="8"/>
  <c r="L4055" i="8"/>
  <c r="N4071" i="8"/>
  <c r="L4071" i="8"/>
  <c r="N4087" i="8"/>
  <c r="L4087" i="8"/>
  <c r="N4103" i="8"/>
  <c r="L4103" i="8"/>
  <c r="N4179" i="8"/>
  <c r="L4179" i="8"/>
  <c r="N4251" i="8"/>
  <c r="L4251" i="8"/>
  <c r="N4291" i="8"/>
  <c r="L4291" i="8"/>
  <c r="N4343" i="8"/>
  <c r="L4343" i="8"/>
  <c r="N4351" i="8"/>
  <c r="L4351" i="8"/>
  <c r="N4359" i="8"/>
  <c r="L4359" i="8"/>
  <c r="N4367" i="8"/>
  <c r="L4367" i="8"/>
  <c r="N4375" i="8"/>
  <c r="L4375" i="8"/>
  <c r="N4383" i="8"/>
  <c r="L4383" i="8"/>
  <c r="N4391" i="8"/>
  <c r="L4391" i="8"/>
  <c r="N4407" i="8"/>
  <c r="L4407" i="8"/>
  <c r="N4427" i="8"/>
  <c r="L4427" i="8"/>
  <c r="N4435" i="8"/>
  <c r="L4435" i="8"/>
  <c r="N4523" i="8"/>
  <c r="L4523" i="8"/>
  <c r="N4531" i="8"/>
  <c r="L4531" i="8"/>
  <c r="N4551" i="8"/>
  <c r="L4551" i="8"/>
  <c r="N4563" i="8"/>
  <c r="L4563" i="8"/>
  <c r="N4571" i="8"/>
  <c r="L4571" i="8"/>
  <c r="N4662" i="8"/>
  <c r="L4662" i="8"/>
  <c r="N4905" i="8"/>
  <c r="N4031" i="8"/>
  <c r="N3967" i="8"/>
  <c r="N3839" i="8"/>
  <c r="N3711" i="8"/>
  <c r="N3583" i="8"/>
  <c r="N3519" i="8"/>
  <c r="N3455" i="8"/>
  <c r="N3446" i="8"/>
  <c r="L3446" i="8"/>
  <c r="N3463" i="8"/>
  <c r="L3463" i="8"/>
  <c r="N3479" i="8"/>
  <c r="L3479" i="8"/>
  <c r="N3495" i="8"/>
  <c r="L3495" i="8"/>
  <c r="N3511" i="8"/>
  <c r="L3511" i="8"/>
  <c r="N3527" i="8"/>
  <c r="L3527" i="8"/>
  <c r="N3543" i="8"/>
  <c r="L3543" i="8"/>
  <c r="N3559" i="8"/>
  <c r="L3559" i="8"/>
  <c r="N3575" i="8"/>
  <c r="L3575" i="8"/>
  <c r="N3591" i="8"/>
  <c r="L3591" i="8"/>
  <c r="N3607" i="8"/>
  <c r="L3607" i="8"/>
  <c r="N3675" i="8"/>
  <c r="L3675" i="8"/>
  <c r="N3687" i="8"/>
  <c r="L3687" i="8"/>
  <c r="N3703" i="8"/>
  <c r="L3703" i="8"/>
  <c r="N3719" i="8"/>
  <c r="L3719" i="8"/>
  <c r="N3735" i="8"/>
  <c r="L3735" i="8"/>
  <c r="N3747" i="8"/>
  <c r="L3747" i="8"/>
  <c r="N3831" i="8"/>
  <c r="L3831" i="8"/>
  <c r="N3907" i="8"/>
  <c r="L3907" i="8"/>
  <c r="N3959" i="8"/>
  <c r="L3959" i="8"/>
  <c r="N3987" i="8"/>
  <c r="L3987" i="8"/>
  <c r="N4099" i="8"/>
  <c r="L4099" i="8"/>
  <c r="N4115" i="8"/>
  <c r="L4115" i="8"/>
  <c r="N4123" i="8"/>
  <c r="L4123" i="8"/>
  <c r="N4131" i="8"/>
  <c r="L4131" i="8"/>
  <c r="N4139" i="8"/>
  <c r="L4139" i="8"/>
  <c r="N4147" i="8"/>
  <c r="L4147" i="8"/>
  <c r="N4155" i="8"/>
  <c r="L4155" i="8"/>
  <c r="N4163" i="8"/>
  <c r="L4163" i="8"/>
  <c r="N4171" i="8"/>
  <c r="L4171" i="8"/>
  <c r="N4183" i="8"/>
  <c r="L4183" i="8"/>
  <c r="N4191" i="8"/>
  <c r="L4191" i="8"/>
  <c r="N4199" i="8"/>
  <c r="L4199" i="8"/>
  <c r="N4207" i="8"/>
  <c r="L4207" i="8"/>
  <c r="N4215" i="8"/>
  <c r="L4215" i="8"/>
  <c r="N4223" i="8"/>
  <c r="L4223" i="8"/>
  <c r="N4235" i="8"/>
  <c r="L4235" i="8"/>
  <c r="N4243" i="8"/>
  <c r="L4243" i="8"/>
  <c r="N4255" i="8"/>
  <c r="L4255" i="8"/>
  <c r="N4263" i="8"/>
  <c r="L4263" i="8"/>
  <c r="N4271" i="8"/>
  <c r="L4271" i="8"/>
  <c r="N4279" i="8"/>
  <c r="L4279" i="8"/>
  <c r="N4303" i="8"/>
  <c r="L4303" i="8"/>
  <c r="N4311" i="8"/>
  <c r="L4311" i="8"/>
  <c r="N4319" i="8"/>
  <c r="L4319" i="8"/>
  <c r="N4327" i="8"/>
  <c r="L4327" i="8"/>
  <c r="N4335" i="8"/>
  <c r="L4335" i="8"/>
  <c r="N4419" i="8"/>
  <c r="L4419" i="8"/>
  <c r="N4447" i="8"/>
  <c r="L4447" i="8"/>
  <c r="N4455" i="8"/>
  <c r="L4455" i="8"/>
  <c r="N4463" i="8"/>
  <c r="L4463" i="8"/>
  <c r="N4471" i="8"/>
  <c r="L4471" i="8"/>
  <c r="N4479" i="8"/>
  <c r="L4479" i="8"/>
  <c r="N4487" i="8"/>
  <c r="L4487" i="8"/>
  <c r="N4495" i="8"/>
  <c r="L4495" i="8"/>
  <c r="N4503" i="8"/>
  <c r="L4503" i="8"/>
  <c r="N4511" i="8"/>
  <c r="L4511" i="8"/>
  <c r="N4539" i="8"/>
  <c r="L4539" i="8"/>
  <c r="N4579" i="8"/>
  <c r="L4579" i="8"/>
  <c r="N4587" i="8"/>
  <c r="L4587" i="8"/>
  <c r="N4595" i="8"/>
  <c r="L4595" i="8"/>
  <c r="N4603" i="8"/>
  <c r="L4603" i="8"/>
  <c r="N4611" i="8"/>
  <c r="L4611" i="8"/>
  <c r="N4619" i="8"/>
  <c r="L4619" i="8"/>
  <c r="N4627" i="8"/>
  <c r="L4627" i="8"/>
  <c r="N4635" i="8"/>
  <c r="L4635" i="8"/>
  <c r="N4643" i="8"/>
  <c r="L4643" i="8"/>
  <c r="N4651" i="8"/>
  <c r="L4651" i="8"/>
  <c r="N4659" i="8"/>
  <c r="L4659" i="8"/>
  <c r="N4933" i="8"/>
  <c r="N4917" i="8"/>
  <c r="N4901" i="8"/>
  <c r="N4885" i="8"/>
  <c r="N4869" i="8"/>
  <c r="N4853" i="8"/>
  <c r="N4837" i="8"/>
  <c r="N4821" i="8"/>
  <c r="N4805" i="8"/>
  <c r="N4789" i="8"/>
  <c r="N4773" i="8"/>
  <c r="N4757" i="8"/>
  <c r="N4741" i="8"/>
  <c r="N4725" i="8"/>
  <c r="N4709" i="8"/>
  <c r="N4693" i="8"/>
  <c r="N4677" i="8"/>
  <c r="N4079" i="8"/>
  <c r="N4015" i="8"/>
  <c r="N3951" i="8"/>
  <c r="N3887" i="8"/>
  <c r="N3695" i="8"/>
  <c r="N3567" i="8"/>
  <c r="N3503" i="8"/>
  <c r="L5000" i="8"/>
  <c r="N4908" i="8"/>
  <c r="N4900" i="8"/>
  <c r="N4896" i="8"/>
  <c r="N4892" i="8"/>
  <c r="N4888" i="8"/>
  <c r="N4884" i="8"/>
  <c r="N4880" i="8"/>
  <c r="N4876" i="8"/>
  <c r="N4872" i="8"/>
  <c r="N4868" i="8"/>
  <c r="N4864" i="8"/>
  <c r="N4860" i="8"/>
  <c r="N4856" i="8"/>
  <c r="N4852" i="8"/>
  <c r="N4848" i="8"/>
  <c r="N4844" i="8"/>
  <c r="N4840" i="8"/>
  <c r="N4836" i="8"/>
  <c r="N4832" i="8"/>
  <c r="N4828" i="8"/>
  <c r="N4824" i="8"/>
  <c r="N4820" i="8"/>
  <c r="N4816" i="8"/>
  <c r="N4812" i="8"/>
  <c r="N4808" i="8"/>
  <c r="N4804" i="8"/>
  <c r="N4800" i="8"/>
  <c r="N4796" i="8"/>
  <c r="N4792" i="8"/>
  <c r="N4788" i="8"/>
  <c r="N4784" i="8"/>
  <c r="N4780" i="8"/>
  <c r="N4776" i="8"/>
  <c r="N4772" i="8"/>
  <c r="N4768" i="8"/>
  <c r="N4764" i="8"/>
  <c r="N4760" i="8"/>
  <c r="N4756" i="8"/>
  <c r="N4752" i="8"/>
  <c r="N4748" i="8"/>
  <c r="N4744" i="8"/>
  <c r="N4740" i="8"/>
  <c r="N4736" i="8"/>
  <c r="N4732" i="8"/>
  <c r="N4728" i="8"/>
  <c r="N4724" i="8"/>
  <c r="N4720" i="8"/>
  <c r="N4716" i="8"/>
  <c r="N4712" i="8"/>
  <c r="N4708" i="8"/>
  <c r="N4704" i="8"/>
  <c r="N4700" i="8"/>
  <c r="N4696" i="8"/>
  <c r="N4692" i="8"/>
  <c r="N4688" i="8"/>
  <c r="N4684" i="8"/>
  <c r="N4680" i="8"/>
  <c r="N4676" i="8"/>
  <c r="N4672" i="8"/>
  <c r="N4668" i="8"/>
  <c r="N4664" i="8"/>
  <c r="L3458" i="8"/>
  <c r="L3462" i="8"/>
  <c r="L3466" i="8"/>
  <c r="L3470" i="8"/>
  <c r="L3474" i="8"/>
  <c r="L3478" i="8"/>
  <c r="L3482" i="8"/>
  <c r="L3486" i="8"/>
  <c r="L3490" i="8"/>
  <c r="L3494" i="8"/>
  <c r="L3498" i="8"/>
  <c r="L3502" i="8"/>
  <c r="L3506" i="8"/>
  <c r="L3510" i="8"/>
  <c r="L3514" i="8"/>
  <c r="L3518" i="8"/>
  <c r="L3522" i="8"/>
  <c r="L3526" i="8"/>
  <c r="L3530" i="8"/>
  <c r="L3534" i="8"/>
  <c r="L3538" i="8"/>
  <c r="L3542" i="8"/>
  <c r="L3546" i="8"/>
  <c r="L3550" i="8"/>
  <c r="L3554" i="8"/>
  <c r="L3558" i="8"/>
  <c r="L3562" i="8"/>
  <c r="L3566" i="8"/>
  <c r="L3570" i="8"/>
  <c r="L3574" i="8"/>
  <c r="L3578" i="8"/>
  <c r="L3582" i="8"/>
  <c r="L3586" i="8"/>
  <c r="L3590" i="8"/>
  <c r="L3594" i="8"/>
  <c r="L3598" i="8"/>
  <c r="L3602" i="8"/>
  <c r="L3606" i="8"/>
  <c r="L3614" i="8"/>
  <c r="L3618" i="8"/>
  <c r="L3622" i="8"/>
  <c r="L3626" i="8"/>
  <c r="L3630" i="8"/>
  <c r="L3634" i="8"/>
  <c r="L3638" i="8"/>
  <c r="L3642" i="8"/>
  <c r="L3646" i="8"/>
  <c r="L3650" i="8"/>
  <c r="L3654" i="8"/>
  <c r="L3658" i="8"/>
  <c r="L3662" i="8"/>
  <c r="L3666" i="8"/>
  <c r="L3670" i="8"/>
  <c r="L3686" i="8"/>
  <c r="L3690" i="8"/>
  <c r="L3694" i="8"/>
  <c r="L3698" i="8"/>
  <c r="L3702" i="8"/>
  <c r="L3706" i="8"/>
  <c r="L3710" i="8"/>
  <c r="L3714" i="8"/>
  <c r="L3718" i="8"/>
  <c r="L3742" i="8"/>
  <c r="L3746" i="8"/>
  <c r="L3750" i="8"/>
  <c r="L3754" i="8"/>
  <c r="L3758" i="8"/>
  <c r="L3762" i="8"/>
  <c r="L3766" i="8"/>
  <c r="L3770" i="8"/>
  <c r="L3774" i="8"/>
  <c r="L3778" i="8"/>
  <c r="L3782" i="8"/>
  <c r="L3786" i="8"/>
  <c r="L3790" i="8"/>
  <c r="L3794" i="8"/>
  <c r="L3798" i="8"/>
  <c r="L3802" i="8"/>
  <c r="L3806" i="8"/>
  <c r="L3810" i="8"/>
  <c r="L3814" i="8"/>
  <c r="L3818" i="8"/>
  <c r="L3822" i="8"/>
  <c r="L3826" i="8"/>
  <c r="L3830" i="8"/>
  <c r="L3834" i="8"/>
  <c r="L3838" i="8"/>
  <c r="L3842" i="8"/>
  <c r="L3846" i="8"/>
  <c r="L3850" i="8"/>
  <c r="L3854" i="8"/>
  <c r="L3858" i="8"/>
  <c r="L3862" i="8"/>
  <c r="L3866" i="8"/>
  <c r="L3870" i="8"/>
  <c r="L3874" i="8"/>
  <c r="L3878" i="8"/>
  <c r="L3886" i="8"/>
  <c r="L3890" i="8"/>
  <c r="L3898" i="8"/>
  <c r="L3902" i="8"/>
  <c r="L3914" i="8"/>
  <c r="L3918" i="8"/>
  <c r="L3922" i="8"/>
  <c r="L3926" i="8"/>
  <c r="L3930" i="8"/>
  <c r="L3934" i="8"/>
  <c r="L3946" i="8"/>
  <c r="L3954" i="8"/>
  <c r="L3958" i="8"/>
  <c r="L3966" i="8"/>
  <c r="L3970" i="8"/>
  <c r="L3978" i="8"/>
  <c r="L3986" i="8"/>
  <c r="L3990" i="8"/>
  <c r="L4002" i="8"/>
  <c r="L4006" i="8"/>
  <c r="L4010" i="8"/>
  <c r="L4014" i="8"/>
  <c r="L4018" i="8"/>
  <c r="L4022" i="8"/>
  <c r="L4026" i="8"/>
  <c r="L4030" i="8"/>
  <c r="L4034" i="8"/>
  <c r="L4038" i="8"/>
  <c r="L4042" i="8"/>
  <c r="L4046" i="8"/>
  <c r="L4050" i="8"/>
  <c r="L4054" i="8"/>
  <c r="L4058" i="8"/>
  <c r="L4062" i="8"/>
  <c r="L4066" i="8"/>
  <c r="L4070" i="8"/>
  <c r="L4074" i="8"/>
  <c r="L4078" i="8"/>
  <c r="L4082" i="8"/>
  <c r="L4086" i="8"/>
  <c r="L4118" i="8"/>
  <c r="L4122" i="8"/>
  <c r="L4126" i="8"/>
  <c r="L4130" i="8"/>
  <c r="L4134" i="8"/>
  <c r="L4138" i="8"/>
  <c r="L4142" i="8"/>
  <c r="L4146" i="8"/>
  <c r="L4150" i="8"/>
  <c r="L4154" i="8"/>
  <c r="L4158" i="8"/>
  <c r="L4162" i="8"/>
  <c r="L4166" i="8"/>
  <c r="L4170" i="8"/>
  <c r="L4174" i="8"/>
  <c r="L4178" i="8"/>
  <c r="L4182" i="8"/>
  <c r="L4186" i="8"/>
  <c r="L4190" i="8"/>
  <c r="L4194" i="8"/>
  <c r="L4198" i="8"/>
  <c r="L4202" i="8"/>
  <c r="L4206" i="8"/>
  <c r="L4210" i="8"/>
  <c r="L4214" i="8"/>
  <c r="L4218" i="8"/>
  <c r="L4222" i="8"/>
  <c r="L4226" i="8"/>
  <c r="L4238" i="8"/>
  <c r="L4242" i="8"/>
  <c r="L4246" i="8"/>
  <c r="L4250" i="8"/>
  <c r="L4254" i="8"/>
  <c r="L4258" i="8"/>
  <c r="L4262" i="8"/>
  <c r="L4266" i="8"/>
  <c r="L4270" i="8"/>
  <c r="L4274" i="8"/>
  <c r="L4278" i="8"/>
  <c r="L4282" i="8"/>
  <c r="L4286" i="8"/>
  <c r="L4290" i="8"/>
  <c r="L4310" i="8"/>
  <c r="L4314" i="8"/>
  <c r="L4318" i="8"/>
  <c r="L4322" i="8"/>
  <c r="L4326" i="8"/>
  <c r="L4330" i="8"/>
  <c r="L4334" i="8"/>
  <c r="L4338" i="8"/>
  <c r="L4342" i="8"/>
  <c r="L4346" i="8"/>
  <c r="L4350" i="8"/>
  <c r="L4354" i="8"/>
  <c r="L4358" i="8"/>
  <c r="L4362" i="8"/>
  <c r="L4366" i="8"/>
  <c r="L4370" i="8"/>
  <c r="L4374" i="8"/>
  <c r="L4378" i="8"/>
  <c r="L4382" i="8"/>
  <c r="L4386" i="8"/>
  <c r="L4390" i="8"/>
  <c r="L4394" i="8"/>
  <c r="L4398" i="8"/>
  <c r="L4406" i="8"/>
  <c r="L4410" i="8"/>
  <c r="L4414" i="8"/>
  <c r="L4418" i="8"/>
  <c r="L4422" i="8"/>
  <c r="L4426" i="8"/>
  <c r="L4430" i="8"/>
  <c r="L4434" i="8"/>
  <c r="L4438" i="8"/>
  <c r="L4442" i="8"/>
  <c r="L4446" i="8"/>
  <c r="L4450" i="8"/>
  <c r="L4454" i="8"/>
  <c r="L4458" i="8"/>
  <c r="L4462" i="8"/>
  <c r="L4466" i="8"/>
  <c r="L4470" i="8"/>
  <c r="L4474" i="8"/>
  <c r="L4478" i="8"/>
  <c r="L4482" i="8"/>
  <c r="L4486" i="8"/>
  <c r="L4490" i="8"/>
  <c r="L4494" i="8"/>
  <c r="L4498" i="8"/>
  <c r="L4502" i="8"/>
  <c r="L4506" i="8"/>
  <c r="L4510" i="8"/>
  <c r="L4514" i="8"/>
  <c r="L4522" i="8"/>
  <c r="L4526" i="8"/>
  <c r="L4530" i="8"/>
  <c r="L4538" i="8"/>
  <c r="L4542" i="8"/>
  <c r="L4550" i="8"/>
  <c r="L4562" i="8"/>
  <c r="L4566" i="8"/>
  <c r="L4570" i="8"/>
  <c r="L4578" i="8"/>
  <c r="L4582" i="8"/>
  <c r="L4586" i="8"/>
  <c r="L4590" i="8"/>
  <c r="L4594" i="8"/>
  <c r="L4598" i="8"/>
  <c r="L4602" i="8"/>
  <c r="L4606" i="8"/>
  <c r="L4610" i="8"/>
  <c r="L4614" i="8"/>
  <c r="L4618" i="8"/>
  <c r="L4622" i="8"/>
  <c r="L4626" i="8"/>
  <c r="L4630" i="8"/>
  <c r="L4634" i="8"/>
  <c r="L4638" i="8"/>
  <c r="L4642" i="8"/>
  <c r="L4646" i="8"/>
  <c r="L4650" i="8"/>
  <c r="L4654" i="8"/>
  <c r="L4658" i="8"/>
  <c r="L3737" i="8"/>
  <c r="L3741" i="8"/>
  <c r="L3745" i="8"/>
  <c r="L3753" i="8"/>
  <c r="L3825" i="8"/>
  <c r="L3833" i="8"/>
  <c r="L3953" i="8"/>
  <c r="L3957" i="8"/>
  <c r="L3965" i="8"/>
  <c r="L4005" i="8"/>
  <c r="L4961" i="8"/>
  <c r="L4965" i="8"/>
  <c r="L4969" i="8"/>
  <c r="L4973" i="8"/>
  <c r="L4977" i="8"/>
  <c r="L4981" i="8"/>
  <c r="L4985" i="8"/>
  <c r="L4989" i="8"/>
  <c r="L4993" i="8"/>
  <c r="L4997" i="8"/>
  <c r="L5001" i="8"/>
  <c r="L339" i="8"/>
  <c r="L3" i="8"/>
  <c r="L4661" i="8"/>
  <c r="L4663" i="8"/>
  <c r="L4941" i="8"/>
  <c r="L4942" i="8"/>
  <c r="L4943" i="8"/>
  <c r="L4944" i="8"/>
  <c r="L4945" i="8"/>
  <c r="L4946" i="8"/>
  <c r="L4947" i="8"/>
  <c r="L4948" i="8"/>
  <c r="L4949" i="8"/>
  <c r="L4950" i="8"/>
  <c r="L4951" i="8"/>
  <c r="L4952" i="8"/>
  <c r="L4953" i="8"/>
  <c r="L4954" i="8"/>
  <c r="L4955" i="8"/>
  <c r="L4956" i="8"/>
  <c r="L4957" i="8"/>
  <c r="L4958" i="8"/>
  <c r="L4959" i="8"/>
  <c r="L4960" i="8"/>
  <c r="M4997" i="8"/>
  <c r="M4981" i="8"/>
  <c r="M4965" i="8"/>
  <c r="M4993" i="8"/>
  <c r="M4977" i="8"/>
  <c r="M4961" i="8"/>
  <c r="M4989" i="8"/>
  <c r="M4973" i="8"/>
  <c r="M5001" i="8"/>
  <c r="M4985" i="8"/>
  <c r="M4969" i="8"/>
  <c r="L8" i="8"/>
  <c r="M5000" i="8"/>
  <c r="M4996" i="8"/>
  <c r="M4992" i="8"/>
  <c r="M4988" i="8"/>
  <c r="M4984" i="8"/>
  <c r="M4980" i="8"/>
  <c r="M4976" i="8"/>
  <c r="M4972" i="8"/>
  <c r="M4968" i="8"/>
  <c r="M4964" i="8"/>
  <c r="L4962" i="8"/>
  <c r="L4963" i="8"/>
  <c r="L4966" i="8"/>
  <c r="L4967" i="8"/>
  <c r="L4970" i="8"/>
  <c r="L4971" i="8"/>
  <c r="L4974" i="8"/>
  <c r="L4975" i="8"/>
  <c r="L4978" i="8"/>
  <c r="L4979" i="8"/>
  <c r="L4982" i="8"/>
  <c r="L4983" i="8"/>
  <c r="L4986" i="8"/>
  <c r="L4987" i="8"/>
  <c r="L4990" i="8"/>
  <c r="L4991" i="8"/>
  <c r="L4994" i="8"/>
  <c r="L4995" i="8"/>
  <c r="L4998" i="8"/>
  <c r="L4999" i="8"/>
  <c r="L5002" i="8"/>
  <c r="M6" i="8"/>
  <c r="M5" i="8"/>
  <c r="L4" i="8"/>
  <c r="L7" i="8"/>
  <c r="H11" i="16" l="1"/>
</calcChain>
</file>

<file path=xl/sharedStrings.xml><?xml version="1.0" encoding="utf-8"?>
<sst xmlns="http://schemas.openxmlformats.org/spreadsheetml/2006/main" count="15084" uniqueCount="67">
  <si>
    <t>Card</t>
  </si>
  <si>
    <t>A</t>
  </si>
  <si>
    <t>B</t>
  </si>
  <si>
    <t>Annual Fees 
($)</t>
  </si>
  <si>
    <t>Transaction Type</t>
  </si>
  <si>
    <t>Date</t>
  </si>
  <si>
    <t>Solo Card</t>
  </si>
  <si>
    <t>Domestic transaction fees</t>
  </si>
  <si>
    <t>Overseas transaction fees</t>
  </si>
  <si>
    <t>Client</t>
  </si>
  <si>
    <t>Online</t>
  </si>
  <si>
    <t>Cash</t>
  </si>
  <si>
    <t>Bank Transfer</t>
  </si>
  <si>
    <t>Local</t>
  </si>
  <si>
    <t>Total fees ($)</t>
  </si>
  <si>
    <t>Client 1</t>
  </si>
  <si>
    <t>Client 2</t>
  </si>
  <si>
    <t>Client 3</t>
  </si>
  <si>
    <t>Client 4</t>
  </si>
  <si>
    <t>Client 5</t>
  </si>
  <si>
    <t>Client 6</t>
  </si>
  <si>
    <t>Client 7</t>
  </si>
  <si>
    <t>Client 8</t>
  </si>
  <si>
    <t>Client 9</t>
  </si>
  <si>
    <t>Client 10</t>
  </si>
  <si>
    <t>D. % of transaction value</t>
  </si>
  <si>
    <t>D. Fixed fee per transaction
($)</t>
  </si>
  <si>
    <t>D. Cash withdrawal fee per transaction
($)</t>
  </si>
  <si>
    <t>O. % of transaction value</t>
  </si>
  <si>
    <t>O. Fixed fee per transaction
($)</t>
  </si>
  <si>
    <t>O. Cash withdrawal fee per transaction
($)</t>
  </si>
  <si>
    <t>D. Fixed fee per transaction ($)</t>
  </si>
  <si>
    <t>D. Cash withdrawal fees</t>
  </si>
  <si>
    <t>O. Fixed fee per transaction ($)</t>
  </si>
  <si>
    <t>O. Cash withdrawal fees</t>
  </si>
  <si>
    <t>Transaction amount
($)</t>
  </si>
  <si>
    <t>Overseas</t>
  </si>
  <si>
    <t>Local/Overseas</t>
  </si>
  <si>
    <t>3 % of transaction value</t>
  </si>
  <si>
    <t>Row Labels</t>
  </si>
  <si>
    <t>Sum of Total fees ($)</t>
  </si>
  <si>
    <t>Grand Total</t>
  </si>
  <si>
    <t>Sum of D. Fixed fee per transaction
($)</t>
  </si>
  <si>
    <t>Sum of O. Fixed fee per transaction
($)</t>
  </si>
  <si>
    <t>Domestic transaction fees.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</si>
  <si>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</si>
  <si>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</si>
  <si>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</si>
  <si>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</si>
  <si>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</si>
  <si>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</si>
  <si>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</si>
  <si>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</si>
  <si>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</si>
  <si>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</si>
  <si>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</si>
  <si>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</si>
  <si>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doestic transaction</t>
  </si>
  <si>
    <t>total overseas transaction</t>
  </si>
  <si>
    <t>Sum of total doestic transaction</t>
  </si>
  <si>
    <t>Sum of total overseas transaction</t>
  </si>
  <si>
    <t>Total overseas transaction fees per transaction</t>
  </si>
  <si>
    <t>Total Domestic transaction fees per transaction</t>
  </si>
  <si>
    <t>TOTAL TRANSACTION FEE</t>
  </si>
  <si>
    <t>TOTAL TRANSACTION AMOUNT</t>
  </si>
  <si>
    <t>AVG AMOUNT PER TRANSACTION</t>
  </si>
  <si>
    <t>SOLO CARD ANNUAL 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</si>
</sst>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_-* #,##0.00_-;\-* #,##0.00_-;_-* &quot;-&quot;??_-;_-@_-"/>
    <numFmt numFmtId="165" formatCode="_-* #,##0_-;\-* #,##0_-;_-* &quot;-&quot;??_-;_-@_-"/>
    <numFmt numFmtId="166" formatCode="0.0%"/>
    <numFmt numFmtId="176" formatCode="&quot;$&quot;#,##0.00"/>
    <numFmt numFmtId="181" formatCode="&quot;$&quot;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Arial"/>
      <family val="2"/>
    </font>
    <font>
      <sz val="18"/>
      <color theme="1"/>
      <name val="Calibri"/>
      <family val="2"/>
      <scheme val="minor"/>
    </font>
    <font>
      <sz val="11"/>
      <color theme="0"/>
      <name val="Arial Black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0">
    <xf numFmtId="0" fontId="0" fillId="0" borderId="0" xfId="0"/>
    <xf numFmtId="9" fontId="0" fillId="0" borderId="0" xfId="2" applyFont="1"/>
    <xf numFmtId="0" fontId="2" fillId="0" borderId="1" xfId="0" applyFont="1" applyBorder="1" applyAlignment="1">
      <alignment horizontal="center" vertical="center" wrapText="1"/>
    </xf>
    <xf numFmtId="0" fontId="0" fillId="0" borderId="11" xfId="0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165" fontId="2" fillId="2" borderId="8" xfId="1" applyNumberFormat="1" applyFont="1" applyFill="1" applyBorder="1"/>
    <xf numFmtId="0" fontId="0" fillId="3" borderId="0" xfId="0" applyFill="1" applyAlignment="1">
      <alignment horizontal="center"/>
    </xf>
    <xf numFmtId="165" fontId="0" fillId="3" borderId="8" xfId="1" applyNumberFormat="1" applyFont="1" applyFill="1" applyBorder="1"/>
    <xf numFmtId="0" fontId="0" fillId="4" borderId="11" xfId="0" applyFill="1" applyBorder="1" applyAlignment="1">
      <alignment horizontal="center"/>
    </xf>
    <xf numFmtId="165" fontId="0" fillId="4" borderId="10" xfId="1" applyNumberFormat="1" applyFont="1" applyFill="1" applyBorder="1"/>
    <xf numFmtId="0" fontId="2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indent="9" readingOrder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center"/>
    </xf>
    <xf numFmtId="166" fontId="2" fillId="2" borderId="8" xfId="2" applyNumberFormat="1" applyFont="1" applyFill="1" applyBorder="1"/>
    <xf numFmtId="166" fontId="0" fillId="3" borderId="8" xfId="2" applyNumberFormat="1" applyFont="1" applyFill="1" applyBorder="1"/>
    <xf numFmtId="166" fontId="0" fillId="4" borderId="10" xfId="2" applyNumberFormat="1" applyFont="1" applyFill="1" applyBorder="1"/>
    <xf numFmtId="164" fontId="2" fillId="2" borderId="9" xfId="1" applyFont="1" applyFill="1" applyBorder="1"/>
    <xf numFmtId="164" fontId="0" fillId="3" borderId="9" xfId="1" applyFont="1" applyFill="1" applyBorder="1"/>
    <xf numFmtId="164" fontId="0" fillId="4" borderId="12" xfId="1" applyFont="1" applyFill="1" applyBorder="1"/>
    <xf numFmtId="164" fontId="2" fillId="2" borderId="0" xfId="1" applyFont="1" applyFill="1" applyBorder="1"/>
    <xf numFmtId="164" fontId="0" fillId="3" borderId="0" xfId="1" applyFont="1" applyFill="1" applyBorder="1"/>
    <xf numFmtId="164" fontId="0" fillId="4" borderId="11" xfId="1" applyFont="1" applyFill="1" applyBorder="1"/>
    <xf numFmtId="0" fontId="0" fillId="0" borderId="0" xfId="0" applyAlignment="1">
      <alignment horizontal="center"/>
    </xf>
    <xf numFmtId="164" fontId="0" fillId="0" borderId="0" xfId="2" applyNumberFormat="1" applyFont="1"/>
    <xf numFmtId="14" fontId="0" fillId="0" borderId="4" xfId="0" applyNumberFormat="1" applyBorder="1"/>
    <xf numFmtId="0" fontId="0" fillId="0" borderId="5" xfId="0" applyBorder="1"/>
    <xf numFmtId="14" fontId="0" fillId="0" borderId="8" xfId="0" applyNumberFormat="1" applyBorder="1"/>
    <xf numFmtId="14" fontId="0" fillId="0" borderId="10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4" fillId="0" borderId="0" xfId="0" applyFont="1" applyAlignment="1">
      <alignment vertical="top"/>
    </xf>
    <xf numFmtId="0" fontId="0" fillId="0" borderId="0" xfId="0" applyAlignment="1"/>
    <xf numFmtId="0" fontId="5" fillId="6" borderId="0" xfId="0" applyFont="1" applyFill="1" applyAlignment="1">
      <alignment horizontal="center" vertical="top"/>
    </xf>
    <xf numFmtId="176" fontId="0" fillId="0" borderId="0" xfId="3" applyNumberFormat="1" applyFont="1" applyAlignment="1">
      <alignment wrapText="1"/>
    </xf>
    <xf numFmtId="176" fontId="2" fillId="0" borderId="2" xfId="3" applyNumberFormat="1" applyFont="1" applyBorder="1" applyAlignment="1">
      <alignment horizontal="center" vertical="center" wrapText="1"/>
    </xf>
    <xf numFmtId="176" fontId="0" fillId="0" borderId="6" xfId="3" applyNumberFormat="1" applyFont="1" applyBorder="1"/>
    <xf numFmtId="176" fontId="0" fillId="0" borderId="9" xfId="3" applyNumberFormat="1" applyFont="1" applyBorder="1"/>
    <xf numFmtId="176" fontId="0" fillId="0" borderId="12" xfId="3" applyNumberFormat="1" applyFont="1" applyBorder="1"/>
    <xf numFmtId="176" fontId="0" fillId="0" borderId="0" xfId="3" applyNumberFormat="1" applyFont="1"/>
    <xf numFmtId="176" fontId="2" fillId="0" borderId="4" xfId="3" applyNumberFormat="1" applyFont="1" applyBorder="1" applyAlignment="1">
      <alignment horizontal="center"/>
    </xf>
    <xf numFmtId="176" fontId="2" fillId="0" borderId="5" xfId="3" applyNumberFormat="1" applyFont="1" applyBorder="1" applyAlignment="1">
      <alignment horizontal="center"/>
    </xf>
    <xf numFmtId="176" fontId="2" fillId="0" borderId="6" xfId="3" applyNumberFormat="1" applyFont="1" applyBorder="1" applyAlignment="1">
      <alignment horizontal="center"/>
    </xf>
    <xf numFmtId="176" fontId="2" fillId="0" borderId="1" xfId="3" applyNumberFormat="1" applyFont="1" applyBorder="1" applyAlignment="1">
      <alignment horizontal="center" vertical="center" wrapText="1"/>
    </xf>
    <xf numFmtId="176" fontId="2" fillId="0" borderId="3" xfId="3" applyNumberFormat="1" applyFont="1" applyBorder="1" applyAlignment="1">
      <alignment horizontal="center" vertical="center" wrapText="1"/>
    </xf>
    <xf numFmtId="176" fontId="0" fillId="0" borderId="8" xfId="3" applyNumberFormat="1" applyFont="1" applyBorder="1"/>
    <xf numFmtId="176" fontId="0" fillId="0" borderId="0" xfId="3" applyNumberFormat="1" applyFont="1" applyBorder="1"/>
    <xf numFmtId="176" fontId="0" fillId="0" borderId="0" xfId="3" applyNumberFormat="1" applyFont="1" applyAlignment="1">
      <alignment horizontal="center"/>
    </xf>
    <xf numFmtId="176" fontId="2" fillId="0" borderId="7" xfId="3" applyNumberFormat="1" applyFont="1" applyBorder="1" applyAlignment="1">
      <alignment horizontal="center" vertical="center" wrapText="1"/>
    </xf>
    <xf numFmtId="176" fontId="0" fillId="0" borderId="13" xfId="3" applyNumberFormat="1" applyFont="1" applyBorder="1"/>
    <xf numFmtId="176" fontId="2" fillId="0" borderId="0" xfId="3" applyNumberFormat="1" applyFont="1" applyAlignment="1">
      <alignment horizontal="center" vertical="top" wrapText="1"/>
    </xf>
    <xf numFmtId="176" fontId="5" fillId="6" borderId="0" xfId="3" applyNumberFormat="1" applyFont="1" applyFill="1" applyAlignment="1">
      <alignment horizontal="center" vertical="top"/>
    </xf>
    <xf numFmtId="176" fontId="4" fillId="5" borderId="0" xfId="0" applyNumberFormat="1" applyFont="1" applyFill="1" applyAlignment="1">
      <alignment horizontal="center" vertical="top"/>
    </xf>
    <xf numFmtId="181" fontId="4" fillId="5" borderId="0" xfId="0" applyNumberFormat="1" applyFont="1" applyFill="1" applyAlignment="1">
      <alignment horizontal="center" vertical="top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[Task_3-Cleaned Raw Data with charts.xlsx]Sheet5!PivotTable14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Sheet5!$B$3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D66-44DB-A280-AFC5C4CA9D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D66-44DB-A280-AFC5C4CA9D3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D66-44DB-A280-AFC5C4CA9D3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D66-44DB-A280-AFC5C4CA9D3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D66-44DB-A280-AFC5C4CA9D3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D66-44DB-A280-AFC5C4CA9D3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D66-44DB-A280-AFC5C4CA9D3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D66-44DB-A280-AFC5C4CA9D3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D66-44DB-A280-AFC5C4CA9D3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D66-44DB-A280-AFC5C4CA9D3F}"/>
              </c:ext>
            </c:extLst>
          </c:dPt>
          <c:cat>
            <c:strRef>
              <c:f>Sheet5!$A$4:$A$14</c:f>
              <c:strCache>
                <c:ptCount val="10"/>
                <c:pt idx="0">
                  <c:v>Client 1</c:v>
                </c:pt>
                <c:pt idx="1">
                  <c:v>Client 2</c:v>
                </c:pt>
                <c:pt idx="2">
                  <c:v>Client 3</c:v>
                </c:pt>
                <c:pt idx="3">
                  <c:v>Client 4</c:v>
                </c:pt>
                <c:pt idx="4">
                  <c:v>Client 5</c:v>
                </c:pt>
                <c:pt idx="5">
                  <c:v>Client 6</c:v>
                </c:pt>
                <c:pt idx="6">
                  <c:v>Client 7</c:v>
                </c:pt>
                <c:pt idx="7">
                  <c:v>Client 8</c:v>
                </c:pt>
                <c:pt idx="8">
                  <c:v>Client 9</c:v>
                </c:pt>
                <c:pt idx="9">
                  <c:v>Client 10</c:v>
                </c:pt>
              </c:strCache>
            </c:strRef>
          </c:cat>
          <c:val>
            <c:numRef>
              <c:f>Sheet5!$B$4:$B$14</c:f>
              <c:numCache>
                <c:formatCode>_-* #,##0.00_-;\-* #,##0.00_-;_-* "-"??_-;_-@_-</c:formatCode>
                <c:ptCount val="10"/>
                <c:pt idx="0">
                  <c:v>74450.455000000045</c:v>
                </c:pt>
                <c:pt idx="1">
                  <c:v>224925.92500000005</c:v>
                </c:pt>
                <c:pt idx="2">
                  <c:v>213505.57499999975</c:v>
                </c:pt>
                <c:pt idx="3">
                  <c:v>127649.16000000005</c:v>
                </c:pt>
                <c:pt idx="4">
                  <c:v>127944.40500000007</c:v>
                </c:pt>
                <c:pt idx="5">
                  <c:v>147803.3749999998</c:v>
                </c:pt>
                <c:pt idx="6">
                  <c:v>72965.145000000033</c:v>
                </c:pt>
                <c:pt idx="7">
                  <c:v>72455.300000000047</c:v>
                </c:pt>
                <c:pt idx="8">
                  <c:v>74029.59</c:v>
                </c:pt>
                <c:pt idx="9">
                  <c:v>271885.27500000031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B3-4A93-AE38-36E515A68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[Task_3-Cleaned Raw Data with charts.xlsx]Sheet6!PivotTable16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Sheet6!$B$3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A0C-4FF7-B601-5CA6677FD1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A0C-4FF7-B601-5CA6677FD1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A0C-4FF7-B601-5CA6677FD1F5}"/>
              </c:ext>
            </c:extLst>
          </c:dPt>
          <c:cat>
            <c:strRef>
              <c:f>Sheet6!$A$4:$A$7</c:f>
              <c:strCache>
                <c:ptCount val="3"/>
                <c:pt idx="0">
                  <c:v>Bank Transfer</c:v>
                </c:pt>
                <c:pt idx="1">
                  <c:v>Cash</c:v>
                </c:pt>
                <c:pt idx="2">
                  <c:v>Online</c:v>
                </c:pt>
              </c:strCache>
            </c:strRef>
          </c:cat>
          <c:val>
            <c:numRef>
              <c:f>Sheet6!$B$4:$B$7</c:f>
              <c:numCache>
                <c:formatCode>_-* #,##0.00_-;\-* #,##0.00_-;_-* "-"??_-;_-@_-</c:formatCode>
                <c:ptCount val="3"/>
                <c:pt idx="0">
                  <c:v>227534.34499999986</c:v>
                </c:pt>
                <c:pt idx="1">
                  <c:v>719919.64000000013</c:v>
                </c:pt>
                <c:pt idx="2">
                  <c:v>460160.21999999945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31-4733-9524-6DF40DE0D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[Task_3-Cleaned Raw Data with charts.xlsx]Sheet4!PivotTable4</c:name>
    <c:fmtId val="3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926320869084189"/>
          <c:y val="0.14249781277340332"/>
          <c:w val="0.55287811557187638"/>
          <c:h val="0.53816054243219602"/>
        </c:manualLayout>
      </c:layout>
      <c:lineChart>
        <c:grouping val="standar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Sum of total doestic transaction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Sheet4!$A$4:$A$16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Sheet4!$B$4:$B$16</c:f>
              <c:numCache>
                <c:formatCode>_-* #,##0.00_-;\-* #,##0.00_-;_-* "-"??_-;_-@_-</c:formatCode>
                <c:ptCount val="12"/>
                <c:pt idx="0">
                  <c:v>26308.795000000024</c:v>
                </c:pt>
                <c:pt idx="1">
                  <c:v>19969.260000000002</c:v>
                </c:pt>
                <c:pt idx="2">
                  <c:v>26839.529999999988</c:v>
                </c:pt>
                <c:pt idx="3">
                  <c:v>26094.175000000014</c:v>
                </c:pt>
                <c:pt idx="4">
                  <c:v>23532.260000000006</c:v>
                </c:pt>
                <c:pt idx="5">
                  <c:v>117573.56999999985</c:v>
                </c:pt>
                <c:pt idx="6">
                  <c:v>70448.094999999885</c:v>
                </c:pt>
                <c:pt idx="7">
                  <c:v>23431.524999999994</c:v>
                </c:pt>
                <c:pt idx="8">
                  <c:v>21324.014999999999</c:v>
                </c:pt>
                <c:pt idx="9">
                  <c:v>22398.700000000004</c:v>
                </c:pt>
                <c:pt idx="10">
                  <c:v>20134.01999999999</c:v>
                </c:pt>
                <c:pt idx="11">
                  <c:v>67019.800000000047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CD-4F0B-AFBF-29ADFBCDF805}"/>
            </c:ext>
          </c:extLst>
        </c:ser>
        <c:ser>
          <c:idx val="1"/>
          <c:order val="1"/>
          <c:tx>
            <c:strRef>
              <c:f>Sheet4!$C$3</c:f>
              <c:strCache>
                <c:ptCount val="1"/>
                <c:pt idx="0">
                  <c:v>Sum of total overseas transaction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Sheet4!$A$4:$A$16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Sheet4!$C$4:$C$16</c:f>
              <c:numCache>
                <c:formatCode>_-* #,##0.00_-;\-* #,##0.00_-;_-* "-"??_-;_-@_-</c:formatCode>
                <c:ptCount val="12"/>
                <c:pt idx="0">
                  <c:v>46793.7</c:v>
                </c:pt>
                <c:pt idx="1">
                  <c:v>46174.04</c:v>
                </c:pt>
                <c:pt idx="2">
                  <c:v>42974.719999999979</c:v>
                </c:pt>
                <c:pt idx="3">
                  <c:v>47356.350000000006</c:v>
                </c:pt>
                <c:pt idx="4">
                  <c:v>40168.799999999988</c:v>
                </c:pt>
                <c:pt idx="5">
                  <c:v>241577.6200000002</c:v>
                </c:pt>
                <c:pt idx="6">
                  <c:v>132101.59999999998</c:v>
                </c:pt>
                <c:pt idx="7">
                  <c:v>42543.179999999993</c:v>
                </c:pt>
                <c:pt idx="8">
                  <c:v>51638.860000000015</c:v>
                </c:pt>
                <c:pt idx="9">
                  <c:v>53297.780000000006</c:v>
                </c:pt>
                <c:pt idx="10">
                  <c:v>43235.359999999993</c:v>
                </c:pt>
                <c:pt idx="11">
                  <c:v>154678.44999999998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CD-4F0B-AFBF-29ADFBCDF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7409464"/>
        <c:axId val="817409824"/>
      </c:lineChart>
      <c:catAx>
        <c:axId val="817409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7409824"/>
        <c:crosses val="autoZero"/>
        <c:auto val="1"/>
        <c:lblAlgn val="ctr"/>
        <c:lblOffset val="100"/>
        <c:noMultiLvlLbl val="0"/>
      </c:catAx>
      <c:valAx>
        <c:axId val="81740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7409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65004374453188"/>
          <c:y val="0.15270815106445026"/>
          <c:w val="0.27543715107360461"/>
          <c:h val="0.368773038441284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[Task_3-Cleaned Raw Data with charts.xlsx]Sheet5!PivotTable14</c:name>
    <c:fmtId val="3"/>
  </c:pivotSource>
  <c:chart>
    <c:title>
      <c:layout>
        <c:manualLayout>
          <c:xMode val="edge"/>
          <c:yMode val="edge"/>
          <c:x val="0.36829415310427965"/>
          <c:y val="5.03021289585619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7263411693791441E-2"/>
          <c:y val="0.16744658919947181"/>
          <c:w val="0.77364134896320602"/>
          <c:h val="0.75886617980391102"/>
        </c:manualLayout>
      </c:layout>
      <c:pie3DChart>
        <c:varyColors val="1"/>
        <c:ser>
          <c:idx val="0"/>
          <c:order val="0"/>
          <c:tx>
            <c:strRef>
              <c:f>Sheet5!$B$3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2D-4EAA-B191-E099C72F93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2D-4EAA-B191-E099C72F93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2D-4EAA-B191-E099C72F93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2D-4EAA-B191-E099C72F93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2D-4EAA-B191-E099C72F93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2D-4EAA-B191-E099C72F93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2D-4EAA-B191-E099C72F93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2D-4EAA-B191-E099C72F93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2D-4EAA-B191-E099C72F93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2D-4EAA-B191-E099C72F938E}"/>
              </c:ext>
            </c:extLst>
          </c:dPt>
          <c:cat>
            <c:strRef>
              <c:f>Sheet5!$A$4:$A$14</c:f>
              <c:strCache>
                <c:ptCount val="10"/>
                <c:pt idx="0">
                  <c:v>Client 1</c:v>
                </c:pt>
                <c:pt idx="1">
                  <c:v>Client 2</c:v>
                </c:pt>
                <c:pt idx="2">
                  <c:v>Client 3</c:v>
                </c:pt>
                <c:pt idx="3">
                  <c:v>Client 4</c:v>
                </c:pt>
                <c:pt idx="4">
                  <c:v>Client 5</c:v>
                </c:pt>
                <c:pt idx="5">
                  <c:v>Client 6</c:v>
                </c:pt>
                <c:pt idx="6">
                  <c:v>Client 7</c:v>
                </c:pt>
                <c:pt idx="7">
                  <c:v>Client 8</c:v>
                </c:pt>
                <c:pt idx="8">
                  <c:v>Client 9</c:v>
                </c:pt>
                <c:pt idx="9">
                  <c:v>Client 10</c:v>
                </c:pt>
              </c:strCache>
            </c:strRef>
          </c:cat>
          <c:val>
            <c:numRef>
              <c:f>Sheet5!$B$4:$B$14</c:f>
              <c:numCache>
                <c:formatCode>_-* #,##0.00_-;\-* #,##0.00_-;_-* "-"??_-;_-@_-</c:formatCode>
                <c:ptCount val="10"/>
                <c:pt idx="0">
                  <c:v>74450.455000000045</c:v>
                </c:pt>
                <c:pt idx="1">
                  <c:v>224925.92500000005</c:v>
                </c:pt>
                <c:pt idx="2">
                  <c:v>213505.57499999975</c:v>
                </c:pt>
                <c:pt idx="3">
                  <c:v>127649.16000000005</c:v>
                </c:pt>
                <c:pt idx="4">
                  <c:v>127944.40500000007</c:v>
                </c:pt>
                <c:pt idx="5">
                  <c:v>147803.3749999998</c:v>
                </c:pt>
                <c:pt idx="6">
                  <c:v>72965.145000000033</c:v>
                </c:pt>
                <c:pt idx="7">
                  <c:v>72455.300000000047</c:v>
                </c:pt>
                <c:pt idx="8">
                  <c:v>74029.59</c:v>
                </c:pt>
                <c:pt idx="9">
                  <c:v>271885.27500000031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52D-4EAA-B191-E099C72F9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118229587379899"/>
          <c:y val="3.1734478703668682E-2"/>
          <c:w val="0.14977906242732317"/>
          <c:h val="0.669065742870463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4725447276233877"/>
          <c:y val="6.3249932825935509E-2"/>
          <c:w val="0.61507751549820522"/>
          <c:h val="0.68752912932095211"/>
        </c:manualLayout>
      </c:layout>
      <c:bar3DChart>
        <c:barDir val="col"/>
        <c:grouping val="stacked"/>
        <c:varyColors val="0"/>
        <c:ser>
          <c:idx val="0"/>
          <c:order val="0"/>
          <c:tx>
            <c:v>Sum of O.5 % of transaction value</c:v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Lit>
              <c:ptCount val="10"/>
              <c:pt idx="0">
                <c:v>Client 1</c:v>
              </c:pt>
              <c:pt idx="1">
                <c:v>Client 2</c:v>
              </c:pt>
              <c:pt idx="2">
                <c:v>Client 3</c:v>
              </c:pt>
              <c:pt idx="3">
                <c:v>Client 4</c:v>
              </c:pt>
              <c:pt idx="4">
                <c:v>Client 5</c:v>
              </c:pt>
              <c:pt idx="5">
                <c:v>Client 6</c:v>
              </c:pt>
              <c:pt idx="6">
                <c:v>Client 7</c:v>
              </c:pt>
              <c:pt idx="7">
                <c:v>Client 8</c:v>
              </c:pt>
              <c:pt idx="8">
                <c:v>Client 9</c:v>
              </c:pt>
              <c:pt idx="9">
                <c:v>Client 10</c:v>
              </c:pt>
            </c:strLit>
          </c:cat>
          <c:val>
            <c:numLit>
              <c:formatCode>General</c:formatCode>
              <c:ptCount val="10"/>
              <c:pt idx="0">
                <c:v>23434.765000000007</c:v>
              </c:pt>
              <c:pt idx="1">
                <c:v>69544.794999999925</c:v>
              </c:pt>
              <c:pt idx="2">
                <c:v>71843.375000000102</c:v>
              </c:pt>
              <c:pt idx="3">
                <c:v>43511.509999999944</c:v>
              </c:pt>
              <c:pt idx="4">
                <c:v>44760.164999999979</c:v>
              </c:pt>
              <c:pt idx="5">
                <c:v>46946.505000000041</c:v>
              </c:pt>
              <c:pt idx="6">
                <c:v>20933.165000000005</c:v>
              </c:pt>
              <c:pt idx="7">
                <c:v>26757.729999999985</c:v>
              </c:pt>
              <c:pt idx="8">
                <c:v>23526.939999999988</c:v>
              </c:pt>
              <c:pt idx="9">
                <c:v>93439.294999999984</c:v>
              </c:pt>
            </c:numLit>
          </c:val>
          <c:extLst>
            <c:ext xmlns:c16="http://schemas.microsoft.com/office/drawing/2014/chart" uri="{C3380CC4-5D6E-409C-BE32-E72D297353CC}">
              <c16:uniqueId val="{00000000-6DD8-4EB1-ABDF-531A54D52A5C}"/>
            </c:ext>
          </c:extLst>
        </c:ser>
        <c:ser>
          <c:idx val="1"/>
          <c:order val="1"/>
          <c:tx>
            <c:v>Sum of 3 % of transaction value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Lit>
              <c:ptCount val="10"/>
              <c:pt idx="0">
                <c:v>Client 1</c:v>
              </c:pt>
              <c:pt idx="1">
                <c:v>Client 2</c:v>
              </c:pt>
              <c:pt idx="2">
                <c:v>Client 3</c:v>
              </c:pt>
              <c:pt idx="3">
                <c:v>Client 4</c:v>
              </c:pt>
              <c:pt idx="4">
                <c:v>Client 5</c:v>
              </c:pt>
              <c:pt idx="5">
                <c:v>Client 6</c:v>
              </c:pt>
              <c:pt idx="6">
                <c:v>Client 7</c:v>
              </c:pt>
              <c:pt idx="7">
                <c:v>Client 8</c:v>
              </c:pt>
              <c:pt idx="8">
                <c:v>Client 9</c:v>
              </c:pt>
              <c:pt idx="9">
                <c:v>Client 10</c:v>
              </c:pt>
            </c:strLit>
          </c:cat>
          <c:val>
            <c:numLit>
              <c:formatCode>General</c:formatCode>
              <c:ptCount val="10"/>
              <c:pt idx="0">
                <c:v>50677.289999999994</c:v>
              </c:pt>
              <c:pt idx="1">
                <c:v>154324.23000000007</c:v>
              </c:pt>
              <c:pt idx="2">
                <c:v>140594.69999999995</c:v>
              </c:pt>
              <c:pt idx="3">
                <c:v>83569.649999999994</c:v>
              </c:pt>
              <c:pt idx="4">
                <c:v>82613.040000000008</c:v>
              </c:pt>
              <c:pt idx="5">
                <c:v>100129.17000000001</c:v>
              </c:pt>
              <c:pt idx="6">
                <c:v>51714.780000000006</c:v>
              </c:pt>
              <c:pt idx="7">
                <c:v>45351.270000000026</c:v>
              </c:pt>
              <c:pt idx="8">
                <c:v>50134.350000000006</c:v>
              </c:pt>
              <c:pt idx="9">
                <c:v>177211.9800000001</c:v>
              </c:pt>
            </c:numLit>
          </c:val>
          <c:extLst>
            <c:ext xmlns:c16="http://schemas.microsoft.com/office/drawing/2014/chart" uri="{C3380CC4-5D6E-409C-BE32-E72D297353CC}">
              <c16:uniqueId val="{00000001-6DD8-4EB1-ABDF-531A54D52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6569600"/>
        <c:axId val="566573200"/>
        <c:axId val="0"/>
      </c:bar3DChart>
      <c:catAx>
        <c:axId val="56656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6573200"/>
        <c:crosses val="autoZero"/>
        <c:auto val="1"/>
        <c:lblAlgn val="ctr"/>
        <c:lblOffset val="100"/>
        <c:noMultiLvlLbl val="0"/>
      </c:catAx>
      <c:valAx>
        <c:axId val="56657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656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233198826054405"/>
          <c:y val="2.4076351006130658E-2"/>
          <c:w val="0.23766801173945595"/>
          <c:h val="0.61573025946010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[Task_3-Cleaned Raw Data with charts.xlsx]Sheet6!PivotTable16</c:name>
    <c:fmtId val="3"/>
  </c:pivotSource>
  <c:chart>
    <c:title>
      <c:layout>
        <c:manualLayout>
          <c:xMode val="edge"/>
          <c:yMode val="edge"/>
          <c:x val="0.42163882259347651"/>
          <c:y val="8.03416033153995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089057185274275"/>
          <c:y val="0.22079846699038974"/>
          <c:w val="0.55631863141212357"/>
          <c:h val="0.77920152483506333"/>
        </c:manualLayout>
      </c:layout>
      <c:pieChart>
        <c:varyColors val="1"/>
        <c:ser>
          <c:idx val="0"/>
          <c:order val="0"/>
          <c:tx>
            <c:strRef>
              <c:f>Sheet6!$B$3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917-4D6C-9DEC-1E2CAF1C0A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917-4D6C-9DEC-1E2CAF1C0A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917-4D6C-9DEC-1E2CAF1C0A17}"/>
              </c:ext>
            </c:extLst>
          </c:dPt>
          <c:cat>
            <c:strRef>
              <c:f>Sheet6!$A$4:$A$7</c:f>
              <c:strCache>
                <c:ptCount val="3"/>
                <c:pt idx="0">
                  <c:v>Bank Transfer</c:v>
                </c:pt>
                <c:pt idx="1">
                  <c:v>Cash</c:v>
                </c:pt>
                <c:pt idx="2">
                  <c:v>Online</c:v>
                </c:pt>
              </c:strCache>
            </c:strRef>
          </c:cat>
          <c:val>
            <c:numRef>
              <c:f>Sheet6!$B$4:$B$7</c:f>
              <c:numCache>
                <c:formatCode>_-* #,##0.00_-;\-* #,##0.00_-;_-* "-"??_-;_-@_-</c:formatCode>
                <c:ptCount val="3"/>
                <c:pt idx="0">
                  <c:v>227534.34499999986</c:v>
                </c:pt>
                <c:pt idx="1">
                  <c:v>719919.64000000013</c:v>
                </c:pt>
                <c:pt idx="2">
                  <c:v>460160.21999999945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917-4D6C-9DEC-1E2CAF1C0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178202068416871"/>
          <c:y val="7.3711332609560712E-2"/>
          <c:w val="0.31026252983293551"/>
          <c:h val="0.379885859831906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[Task_3-Cleaned Raw Data with charts.xlsx]Sheet7!PivotTable17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065751615137425"/>
          <c:y val="0.13859141626671101"/>
          <c:w val="0.59396116098925056"/>
          <c:h val="0.691682066620444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Sheet7!$B$3</c:f>
              <c:strCache>
                <c:ptCount val="1"/>
                <c:pt idx="0">
                  <c:v>Sum of D. Fixed fee per transaction
($)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Sheet7!$A$4:$A$14</c:f>
              <c:strCache>
                <c:ptCount val="10"/>
                <c:pt idx="0">
                  <c:v>Client 1</c:v>
                </c:pt>
                <c:pt idx="1">
                  <c:v>Client 2</c:v>
                </c:pt>
                <c:pt idx="2">
                  <c:v>Client 3</c:v>
                </c:pt>
                <c:pt idx="3">
                  <c:v>Client 4</c:v>
                </c:pt>
                <c:pt idx="4">
                  <c:v>Client 5</c:v>
                </c:pt>
                <c:pt idx="5">
                  <c:v>Client 6</c:v>
                </c:pt>
                <c:pt idx="6">
                  <c:v>Client 7</c:v>
                </c:pt>
                <c:pt idx="7">
                  <c:v>Client 8</c:v>
                </c:pt>
                <c:pt idx="8">
                  <c:v>Client 9</c:v>
                </c:pt>
                <c:pt idx="9">
                  <c:v>Client 10</c:v>
                </c:pt>
              </c:strCache>
            </c:strRef>
          </c:cat>
          <c:val>
            <c:numRef>
              <c:f>Sheet7!$B$4:$B$14</c:f>
              <c:numCache>
                <c:formatCode>_-* #,##0.00_-;\-* #,##0.00_-;_-* "-"??_-;_-@_-</c:formatCode>
                <c:ptCount val="10"/>
                <c:pt idx="0">
                  <c:v>18.399999999999991</c:v>
                </c:pt>
                <c:pt idx="1">
                  <c:v>56.900000000000539</c:v>
                </c:pt>
                <c:pt idx="2">
                  <c:v>57.500000000000547</c:v>
                </c:pt>
                <c:pt idx="3">
                  <c:v>38.00000000000027</c:v>
                </c:pt>
                <c:pt idx="4">
                  <c:v>36.200000000000244</c:v>
                </c:pt>
                <c:pt idx="5">
                  <c:v>37.700000000000266</c:v>
                </c:pt>
                <c:pt idx="6">
                  <c:v>17.199999999999974</c:v>
                </c:pt>
                <c:pt idx="7">
                  <c:v>21.300000000000033</c:v>
                </c:pt>
                <c:pt idx="8">
                  <c:v>18.29999999999999</c:v>
                </c:pt>
                <c:pt idx="9">
                  <c:v>74.000000000000071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77-445C-AC4C-57C9EA04FD7A}"/>
            </c:ext>
          </c:extLst>
        </c:ser>
        <c:ser>
          <c:idx val="1"/>
          <c:order val="1"/>
          <c:tx>
            <c:strRef>
              <c:f>Sheet7!$C$3</c:f>
              <c:strCache>
                <c:ptCount val="1"/>
                <c:pt idx="0">
                  <c:v>Sum of O. Fixed fee per transaction
($)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Sheet7!$A$4:$A$14</c:f>
              <c:strCache>
                <c:ptCount val="10"/>
                <c:pt idx="0">
                  <c:v>Client 1</c:v>
                </c:pt>
                <c:pt idx="1">
                  <c:v>Client 2</c:v>
                </c:pt>
                <c:pt idx="2">
                  <c:v>Client 3</c:v>
                </c:pt>
                <c:pt idx="3">
                  <c:v>Client 4</c:v>
                </c:pt>
                <c:pt idx="4">
                  <c:v>Client 5</c:v>
                </c:pt>
                <c:pt idx="5">
                  <c:v>Client 6</c:v>
                </c:pt>
                <c:pt idx="6">
                  <c:v>Client 7</c:v>
                </c:pt>
                <c:pt idx="7">
                  <c:v>Client 8</c:v>
                </c:pt>
                <c:pt idx="8">
                  <c:v>Client 9</c:v>
                </c:pt>
                <c:pt idx="9">
                  <c:v>Client 10</c:v>
                </c:pt>
              </c:strCache>
            </c:strRef>
          </c:cat>
          <c:val>
            <c:numRef>
              <c:f>Sheet7!$C$4:$C$14</c:f>
              <c:numCache>
                <c:formatCode>_-* #,##0.00_-;\-* #,##0.00_-;_-* "-"??_-;_-@_-</c:formatCode>
                <c:ptCount val="10"/>
                <c:pt idx="0">
                  <c:v>320</c:v>
                </c:pt>
                <c:pt idx="1">
                  <c:v>1000</c:v>
                </c:pt>
                <c:pt idx="2">
                  <c:v>1010</c:v>
                </c:pt>
                <c:pt idx="3">
                  <c:v>530</c:v>
                </c:pt>
                <c:pt idx="4">
                  <c:v>535</c:v>
                </c:pt>
                <c:pt idx="5">
                  <c:v>690</c:v>
                </c:pt>
                <c:pt idx="6">
                  <c:v>300</c:v>
                </c:pt>
                <c:pt idx="7">
                  <c:v>325</c:v>
                </c:pt>
                <c:pt idx="8">
                  <c:v>350</c:v>
                </c:pt>
                <c:pt idx="9">
                  <c:v>1160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77-445C-AC4C-57C9EA04FD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401395808"/>
        <c:axId val="401396168"/>
      </c:barChart>
      <c:catAx>
        <c:axId val="40139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96168"/>
        <c:crosses val="autoZero"/>
        <c:auto val="1"/>
        <c:lblAlgn val="ctr"/>
        <c:lblOffset val="100"/>
        <c:noMultiLvlLbl val="0"/>
      </c:catAx>
      <c:valAx>
        <c:axId val="401396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9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84286437891602"/>
          <c:y val="4.8562673072946996E-2"/>
          <c:w val="0.24157135621083997"/>
          <c:h val="0.485003074969372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[Task_3-Cleaned Raw Data with charts.xlsx]Sheet4!PivotTable4</c:name>
    <c:fmtId val="1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770162011028419"/>
          <c:y val="0.14249781277340332"/>
          <c:w val="0.61616631927395038"/>
          <c:h val="0.69225673716268687"/>
        </c:manualLayout>
      </c:layout>
      <c:lineChart>
        <c:grouping val="standar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Sum of total doestic transaction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Sheet4!$A$4:$A$16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Sheet4!$B$4:$B$16</c:f>
              <c:numCache>
                <c:formatCode>_-* #,##0.00_-;\-* #,##0.00_-;_-* "-"??_-;_-@_-</c:formatCode>
                <c:ptCount val="12"/>
                <c:pt idx="0">
                  <c:v>26308.795000000024</c:v>
                </c:pt>
                <c:pt idx="1">
                  <c:v>19969.260000000002</c:v>
                </c:pt>
                <c:pt idx="2">
                  <c:v>26839.529999999988</c:v>
                </c:pt>
                <c:pt idx="3">
                  <c:v>26094.175000000014</c:v>
                </c:pt>
                <c:pt idx="4">
                  <c:v>23532.260000000006</c:v>
                </c:pt>
                <c:pt idx="5">
                  <c:v>117573.56999999985</c:v>
                </c:pt>
                <c:pt idx="6">
                  <c:v>70448.094999999885</c:v>
                </c:pt>
                <c:pt idx="7">
                  <c:v>23431.524999999994</c:v>
                </c:pt>
                <c:pt idx="8">
                  <c:v>21324.014999999999</c:v>
                </c:pt>
                <c:pt idx="9">
                  <c:v>22398.700000000004</c:v>
                </c:pt>
                <c:pt idx="10">
                  <c:v>20134.01999999999</c:v>
                </c:pt>
                <c:pt idx="11">
                  <c:v>67019.800000000047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1-4047-9E31-918AA1C32FB0}"/>
            </c:ext>
          </c:extLst>
        </c:ser>
        <c:ser>
          <c:idx val="1"/>
          <c:order val="1"/>
          <c:tx>
            <c:strRef>
              <c:f>Sheet4!$C$3</c:f>
              <c:strCache>
                <c:ptCount val="1"/>
                <c:pt idx="0">
                  <c:v>Sum of total overseas transaction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Sheet4!$A$4:$A$16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Sheet4!$C$4:$C$16</c:f>
              <c:numCache>
                <c:formatCode>_-* #,##0.00_-;\-* #,##0.00_-;_-* "-"??_-;_-@_-</c:formatCode>
                <c:ptCount val="12"/>
                <c:pt idx="0">
                  <c:v>46793.7</c:v>
                </c:pt>
                <c:pt idx="1">
                  <c:v>46174.04</c:v>
                </c:pt>
                <c:pt idx="2">
                  <c:v>42974.719999999979</c:v>
                </c:pt>
                <c:pt idx="3">
                  <c:v>47356.350000000006</c:v>
                </c:pt>
                <c:pt idx="4">
                  <c:v>40168.799999999988</c:v>
                </c:pt>
                <c:pt idx="5">
                  <c:v>241577.6200000002</c:v>
                </c:pt>
                <c:pt idx="6">
                  <c:v>132101.59999999998</c:v>
                </c:pt>
                <c:pt idx="7">
                  <c:v>42543.179999999993</c:v>
                </c:pt>
                <c:pt idx="8">
                  <c:v>51638.860000000015</c:v>
                </c:pt>
                <c:pt idx="9">
                  <c:v>53297.780000000006</c:v>
                </c:pt>
                <c:pt idx="10">
                  <c:v>43235.359999999993</c:v>
                </c:pt>
                <c:pt idx="11">
                  <c:v>154678.44999999998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81-4047-9E31-918AA1C32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7409464"/>
        <c:axId val="817409824"/>
      </c:lineChart>
      <c:catAx>
        <c:axId val="817409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7409824"/>
        <c:crosses val="autoZero"/>
        <c:auto val="1"/>
        <c:lblAlgn val="ctr"/>
        <c:lblOffset val="100"/>
        <c:noMultiLvlLbl val="0"/>
      </c:catAx>
      <c:valAx>
        <c:axId val="81740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7409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825345294185267"/>
          <c:y val="3.2320408051834594E-2"/>
          <c:w val="0.20371061267583643"/>
          <c:h val="0.368773038441284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'I. Industry Data'!$A$3:$B$3</c:f>
              <c:strCache>
                <c:ptCount val="2"/>
                <c:pt idx="0">
                  <c:v>Solo Card</c:v>
                </c:pt>
                <c:pt idx="1">
                  <c:v> 1,200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'I. Industry Data'!$C$1:$J$1</c15:sqref>
                  </c15:fullRef>
                </c:ext>
              </c:extLst>
              <c:f>('I. Industry Data'!$C$1,'I. Industry Data'!$F$1)</c:f>
              <c:strCache>
                <c:ptCount val="2"/>
                <c:pt idx="0">
                  <c:v>Domestic transaction fees</c:v>
                </c:pt>
                <c:pt idx="1">
                  <c:v>Overseas transaction fees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'I. Industry Data'!$C$3:$J$3</c15:sqref>
                  </c15:fullRef>
                </c:ext>
              </c:extLst>
              <c:f>('I. Industry Data'!$C$3,'I. Industry Data'!$F$3)</c:f>
              <c:numCache>
                <c:formatCode>_-* #,##0.00_-;\-* #,##0.00_-;_-* "-"??_-;_-@_-</c:formatCode>
                <c:ptCount val="2"/>
                <c:pt idx="0" formatCode="0.0%">
                  <c:v>5.0000000000000001E-3</c:v>
                </c:pt>
                <c:pt idx="1" formatCode="0.0%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F6-4C9B-8275-B25592912F39}"/>
            </c:ext>
          </c:extLst>
        </c:ser>
        <c:ser>
          <c:idx val="2"/>
          <c:order val="2"/>
          <c:tx>
            <c:strRef>
              <c:f>'I. Industry Data'!$A$4:$B$4</c:f>
              <c:strCache>
                <c:ptCount val="2"/>
                <c:pt idx="0">
                  <c:v>A</c:v>
                </c:pt>
                <c:pt idx="1">
                  <c:v> 1,800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'I. Industry Data'!$C$1:$J$1</c15:sqref>
                  </c15:fullRef>
                </c:ext>
              </c:extLst>
              <c:f>('I. Industry Data'!$C$1,'I. Industry Data'!$F$1)</c:f>
              <c:strCache>
                <c:ptCount val="2"/>
                <c:pt idx="0">
                  <c:v>Domestic transaction fees</c:v>
                </c:pt>
                <c:pt idx="1">
                  <c:v>Overseas transaction fees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'I. Industry Data'!$C$4:$J$4</c15:sqref>
                  </c15:fullRef>
                </c:ext>
              </c:extLst>
              <c:f>('I. Industry Data'!$C$4,'I. Industry Data'!$F$4)</c:f>
              <c:numCache>
                <c:formatCode>_-* #,##0.00_-;\-* #,##0.00_-;_-* "-"??_-;_-@_-</c:formatCode>
                <c:ptCount val="2"/>
                <c:pt idx="0" formatCode="0.0%">
                  <c:v>0.01</c:v>
                </c:pt>
                <c:pt idx="1" formatCode="0.0%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F6-4C9B-8275-B25592912F39}"/>
            </c:ext>
          </c:extLst>
        </c:ser>
        <c:ser>
          <c:idx val="3"/>
          <c:order val="3"/>
          <c:tx>
            <c:strRef>
              <c:f>'I. Industry Data'!$A$5:$B$5</c:f>
              <c:strCache>
                <c:ptCount val="2"/>
                <c:pt idx="0">
                  <c:v>B</c:v>
                </c:pt>
                <c:pt idx="1">
                  <c:v> 100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'I. Industry Data'!$C$1:$J$1</c15:sqref>
                  </c15:fullRef>
                </c:ext>
              </c:extLst>
              <c:f>('I. Industry Data'!$C$1,'I. Industry Data'!$F$1)</c:f>
              <c:strCache>
                <c:ptCount val="2"/>
                <c:pt idx="0">
                  <c:v>Domestic transaction fees</c:v>
                </c:pt>
                <c:pt idx="1">
                  <c:v>Overseas transaction fees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'I. Industry Data'!$C$5:$J$5</c15:sqref>
                  </c15:fullRef>
                </c:ext>
              </c:extLst>
              <c:f>('I. Industry Data'!$C$5,'I. Industry Data'!$F$5)</c:f>
              <c:numCache>
                <c:formatCode>_-* #,##0.00_-;\-* #,##0.00_-;_-* "-"??_-;_-@_-</c:formatCode>
                <c:ptCount val="2"/>
                <c:pt idx="0" formatCode="0.0%">
                  <c:v>0.05</c:v>
                </c:pt>
                <c:pt idx="1" formatCode="0.0%">
                  <c:v>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F6-4C9B-8275-B25592912F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9602256"/>
        <c:axId val="6759772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'I. Industry Data'!$A$2:$B$2</c15:sqref>
                        </c15:formulaRef>
                      </c:ext>
                    </c:extLst>
                    <c:strCache>
                      <c:ptCount val="2"/>
                      <c:pt idx="0">
                        <c:v>Card</c:v>
                      </c:pt>
                      <c:pt idx="1">
                        <c:v>Annual Fees 
($)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'I. Industry Data'!$C$1:$J$1</c15:sqref>
                        </c15:fullRef>
                        <c15:formulaRef>
                          <c15:sqref>('I. Industry Data'!$C$1,'I. Industry Data'!$F$1)</c15:sqref>
                        </c15:formulaRef>
                      </c:ext>
                    </c:extLst>
                    <c:strCache>
                      <c:ptCount val="2"/>
                      <c:pt idx="0">
                        <c:v>Domestic transaction fees</c:v>
                      </c:pt>
                      <c:pt idx="1">
                        <c:v>Overseas transaction fees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'I. Industry Data'!$C$2:$J$2</c15:sqref>
                        </c15:fullRef>
                        <c15:formulaRef>
                          <c15:sqref>('I. Industry Data'!$C$2,'I. Industry Data'!$F$2)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  <c:pt idx="1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D0F6-4C9B-8275-B25592912F39}"/>
                  </c:ext>
                </c:extLst>
              </c15:ser>
            </c15:filteredBarSeries>
          </c:ext>
        </c:extLst>
      </c:barChart>
      <c:catAx>
        <c:axId val="349602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977264"/>
        <c:crosses val="autoZero"/>
        <c:auto val="1"/>
        <c:lblAlgn val="ctr"/>
        <c:lblOffset val="100"/>
        <c:noMultiLvlLbl val="0"/>
      </c:catAx>
      <c:valAx>
        <c:axId val="67597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602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205740</xdr:colOff>
      <xdr:row>0</xdr:row>
      <xdr:rowOff>26670</xdr:rowOff>
    </xdr:from>
    <xdr:to>
      <xdr:col>11</xdr:col>
      <xdr:colOff>22860</xdr:colOff>
      <xdr:row>16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9022E3-C31E-F501-F96A-5CDE1FA6A8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998220</xdr:colOff>
      <xdr:row>6</xdr:row>
      <xdr:rowOff>148590</xdr:rowOff>
    </xdr:from>
    <xdr:to>
      <xdr:col>5</xdr:col>
      <xdr:colOff>259080</xdr:colOff>
      <xdr:row>18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13BD27-DCD4-C90D-C859-F54E339BFF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1287780</xdr:colOff>
      <xdr:row>1</xdr:row>
      <xdr:rowOff>167640</xdr:rowOff>
    </xdr:from>
    <xdr:to>
      <xdr:col>4</xdr:col>
      <xdr:colOff>672353</xdr:colOff>
      <xdr:row>6</xdr:row>
      <xdr:rowOff>158676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28ED3BC2-E484-4695-A062-5A3AAC43F8FD}"/>
            </a:ext>
          </a:extLst>
        </xdr:cNvPr>
        <xdr:cNvSpPr/>
      </xdr:nvSpPr>
      <xdr:spPr>
        <a:xfrm>
          <a:off x="6850380" y="350520"/>
          <a:ext cx="1739153" cy="905436"/>
        </a:xfrm>
        <a:prstGeom prst="round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175260</xdr:colOff>
      <xdr:row>16</xdr:row>
      <xdr:rowOff>22860</xdr:rowOff>
    </xdr:from>
    <xdr:to>
      <xdr:col>3</xdr:col>
      <xdr:colOff>457200</xdr:colOff>
      <xdr:row>29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10E65C-5734-65BC-70A9-3D536C78BA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236219</xdr:colOff>
      <xdr:row>10</xdr:row>
      <xdr:rowOff>0</xdr:rowOff>
    </xdr:from>
    <xdr:to>
      <xdr:col>7</xdr:col>
      <xdr:colOff>182879</xdr:colOff>
      <xdr:row>23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E53ED-A390-44FB-921F-7D88D46E4C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146505</xdr:colOff>
      <xdr:row>9</xdr:row>
      <xdr:rowOff>168855</xdr:rowOff>
    </xdr:from>
    <xdr:to>
      <xdr:col>19</xdr:col>
      <xdr:colOff>146505</xdr:colOff>
      <xdr:row>21</xdr:row>
      <xdr:rowOff>177452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FA958C4-AE77-4C56-B477-853CC1671B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432163</xdr:colOff>
      <xdr:row>9</xdr:row>
      <xdr:rowOff>163285</xdr:rowOff>
    </xdr:from>
    <xdr:to>
      <xdr:col>12</xdr:col>
      <xdr:colOff>576943</xdr:colOff>
      <xdr:row>20</xdr:row>
      <xdr:rowOff>163286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34355D7-2C4D-4E4B-A970-A6B0A850A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462495</xdr:colOff>
      <xdr:row>23</xdr:row>
      <xdr:rowOff>110836</xdr:rowOff>
    </xdr:from>
    <xdr:to>
      <xdr:col>9</xdr:col>
      <xdr:colOff>270896</xdr:colOff>
      <xdr:row>37</xdr:row>
      <xdr:rowOff>175347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464D3E3-1115-4004-88A0-F4648E33F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600634</xdr:colOff>
      <xdr:row>4</xdr:row>
      <xdr:rowOff>141513</xdr:rowOff>
    </xdr:from>
    <xdr:to>
      <xdr:col>29</xdr:col>
      <xdr:colOff>600635</xdr:colOff>
      <xdr:row>11</xdr:row>
      <xdr:rowOff>5762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C339D55-D08C-9F66-4E11-3A01F039704F}"/>
            </a:ext>
          </a:extLst>
        </xdr:cNvPr>
        <xdr:cNvSpPr txBox="1"/>
      </xdr:nvSpPr>
      <xdr:spPr>
        <a:xfrm>
          <a:off x="15840634" y="881742"/>
          <a:ext cx="2438401" cy="115964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endParaRPr lang="en-IN" sz="28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0</xdr:colOff>
      <xdr:row>22</xdr:row>
      <xdr:rowOff>138545</xdr:rowOff>
    </xdr:from>
    <xdr:to>
      <xdr:col>19</xdr:col>
      <xdr:colOff>207113</xdr:colOff>
      <xdr:row>37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44C1DB5-23C2-48CE-A172-7B304CA478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152400</xdr:colOff>
      <xdr:row>38</xdr:row>
      <xdr:rowOff>152400</xdr:rowOff>
    </xdr:from>
    <xdr:to>
      <xdr:col>9</xdr:col>
      <xdr:colOff>293914</xdr:colOff>
      <xdr:row>55</xdr:row>
      <xdr:rowOff>163285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340858B-10C0-4E4C-AF01-0223735AE5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̥āṁ" refreshedDate="46061.056374074076" createdVersion="8" refreshedVersion="8" minRefreshableVersion="3" recordCount="5000" xr:uid="{9EA23617-388F-40F4-A7AE-A55640BEBC3C}">
  <cacheSource type="worksheet">
    <worksheetSource ref="A2:L5002" sheet="I. Commercial Card Transactions"/>
  </cacheSource>
  <cacheFields count="14">
    <cacheField name="Date" numFmtId="14">
      <sharedItems containsSemiMixedTypes="0" containsNonDate="0" containsDate="1" containsString="0" minDate="2022-01-01T00:00:00" maxDate="2022-12-29T00:00:00" count="336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5T00:00:00"/>
        <d v="2022-12-26T00:00:00"/>
        <d v="2022-12-27T00:00:00"/>
        <d v="2022-12-28T00:00:00"/>
      </sharedItems>
      <fieldGroup par="13"/>
    </cacheField>
    <cacheField name="Client" numFmtId="0">
      <sharedItems count="10">
        <s v="Client 10"/>
        <s v="Client 2"/>
        <s v="Client 4"/>
        <s v="Client 5"/>
        <s v="Client 6"/>
        <s v="Client 7"/>
        <s v="Client 3"/>
        <s v="Client 8"/>
        <s v="Client 1"/>
        <s v="Client 9"/>
      </sharedItems>
    </cacheField>
    <cacheField name="Transaction Type" numFmtId="0">
      <sharedItems count="3">
        <s v="Cash"/>
        <s v="Bank Transfer"/>
        <s v="Online"/>
      </sharedItems>
    </cacheField>
    <cacheField name="Local/Overseas" numFmtId="0">
      <sharedItems count="2">
        <s v="Local"/>
        <s v="Overseas"/>
      </sharedItems>
    </cacheField>
    <cacheField name="Transaction amount_x000a_($)" numFmtId="164">
      <sharedItems containsSemiMixedTypes="0" containsString="0" containsNumber="1" containsInteger="1" minValue="0" maxValue="49980"/>
    </cacheField>
    <cacheField name="O.5 % of transaction value" numFmtId="164">
      <sharedItems containsSemiMixedTypes="0" containsString="0" containsNumber="1" minValue="0" maxValue="249.9"/>
    </cacheField>
    <cacheField name="D. Fixed fee per transaction_x000a_($)" numFmtId="164">
      <sharedItems containsSemiMixedTypes="0" containsString="0" containsNumber="1" minValue="0" maxValue="0.1"/>
    </cacheField>
    <cacheField name="D. Cash withdrawal fee per transaction_x000a_($)" numFmtId="164">
      <sharedItems containsNonDate="0" containsString="0" containsBlank="1" count="1">
        <m/>
      </sharedItems>
    </cacheField>
    <cacheField name="3 % of transaction value" numFmtId="164">
      <sharedItems containsSemiMixedTypes="0" containsString="0" containsNumber="1" minValue="0" maxValue="1499.04"/>
    </cacheField>
    <cacheField name="O. Fixed fee per transaction_x000a_($)" numFmtId="164">
      <sharedItems containsSemiMixedTypes="0" containsString="0" containsNumber="1" containsInteger="1" minValue="0" maxValue="5"/>
    </cacheField>
    <cacheField name="O. Cash withdrawal fee per transaction_x000a_($)" numFmtId="164">
      <sharedItems containsNonDate="0" containsString="0" containsBlank="1" count="1">
        <m/>
      </sharedItems>
    </cacheField>
    <cacheField name="Total fees ($)" numFmtId="164">
      <sharedItems containsSemiMixedTypes="0" containsString="0" containsNumber="1" minValue="0" maxValue="1504.04"/>
    </cacheField>
    <cacheField name="Days (Date)" numFmtId="0" databaseField="0">
      <fieldGroup base="0">
        <rangePr groupBy="days" startDate="2022-01-01T00:00:00" endDate="2022-12-29T00:00:00"/>
        <groupItems count="368">
          <s v="&lt;1/1/2022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29/2022"/>
        </groupItems>
      </fieldGroup>
    </cacheField>
    <cacheField name="Months (Date)" numFmtId="0" databaseField="0">
      <fieldGroup base="0">
        <rangePr groupBy="months" startDate="2022-01-01T00:00:00" endDate="2022-12-29T00:00:00"/>
        <groupItems count="14">
          <s v="&lt;1/1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9/202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̥āṁ" refreshedDate="46061.101889120371" createdVersion="8" refreshedVersion="8" minRefreshableVersion="3" recordCount="5000" xr:uid="{DDFA0566-F186-4EB6-863C-03B354D14F83}">
  <cacheSource type="worksheet">
    <worksheetSource ref="A2:L5002" sheet="I. Commercial Card Transactions"/>
  </cacheSource>
  <cacheFields count="12">
    <cacheField name="Date" numFmtId="14">
      <sharedItems containsSemiMixedTypes="0" containsNonDate="0" containsDate="1" containsString="0" minDate="2022-01-01T00:00:00" maxDate="2022-12-29T00:00:00"/>
    </cacheField>
    <cacheField name="Client" numFmtId="0">
      <sharedItems count="10">
        <s v="Client 10"/>
        <s v="Client 2"/>
        <s v="Client 4"/>
        <s v="Client 5"/>
        <s v="Client 6"/>
        <s v="Client 7"/>
        <s v="Client 3"/>
        <s v="Client 8"/>
        <s v="Client 1"/>
        <s v="Client 9"/>
      </sharedItems>
    </cacheField>
    <cacheField name="Transaction Type" numFmtId="0">
      <sharedItems count="3">
        <s v="Cash"/>
        <s v="Bank Transfer"/>
        <s v="Online"/>
      </sharedItems>
    </cacheField>
    <cacheField name="Local/Overseas" numFmtId="0">
      <sharedItems count="2">
        <s v="Local"/>
        <s v="Overseas"/>
      </sharedItems>
    </cacheField>
    <cacheField name="Transaction amount_x000a_($)" numFmtId="164">
      <sharedItems containsSemiMixedTypes="0" containsString="0" containsNumber="1" containsInteger="1" minValue="0" maxValue="49980"/>
    </cacheField>
    <cacheField name="O.5 % of transaction value" numFmtId="164">
      <sharedItems containsSemiMixedTypes="0" containsString="0" containsNumber="1" minValue="0" maxValue="249.9"/>
    </cacheField>
    <cacheField name="D. Fixed fee per transaction_x000a_($)" numFmtId="164">
      <sharedItems containsSemiMixedTypes="0" containsString="0" containsNumber="1" minValue="0" maxValue="0.1"/>
    </cacheField>
    <cacheField name="D. Cash withdrawal fee per transaction_x000a_($)" numFmtId="164">
      <sharedItems containsNonDate="0" containsString="0" containsBlank="1"/>
    </cacheField>
    <cacheField name="3 % of transaction value" numFmtId="164">
      <sharedItems containsSemiMixedTypes="0" containsString="0" containsNumber="1" minValue="0" maxValue="1499.04"/>
    </cacheField>
    <cacheField name="O. Fixed fee per transaction_x000a_($)" numFmtId="164">
      <sharedItems containsSemiMixedTypes="0" containsString="0" containsNumber="1" containsInteger="1" minValue="0" maxValue="5"/>
    </cacheField>
    <cacheField name="O. Cash withdrawal fee per transaction_x000a_($)" numFmtId="164">
      <sharedItems containsNonDate="0" containsString="0" containsBlank="1"/>
    </cacheField>
    <cacheField name="Total fees ($)" numFmtId="164">
      <sharedItems containsSemiMixedTypes="0" containsString="0" containsNumber="1" minValue="0" maxValue="1504.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̥āṁ" refreshedDate="46061.10526585648" createdVersion="8" refreshedVersion="8" minRefreshableVersion="3" recordCount="5000" xr:uid="{4CA804DE-A910-44B0-AA75-F8BD539029B1}">
  <cacheSource type="worksheet">
    <worksheetSource ref="A2:L5002" sheet="I. Commercial Card Transactions"/>
  </cacheSource>
  <cacheFields count="12">
    <cacheField name="Date" numFmtId="14">
      <sharedItems containsSemiMixedTypes="0" containsNonDate="0" containsDate="1" containsString="0" minDate="2022-01-01T00:00:00" maxDate="2022-12-29T00:00:00"/>
    </cacheField>
    <cacheField name="Client" numFmtId="0">
      <sharedItems count="10">
        <s v="Client 10"/>
        <s v="Client 2"/>
        <s v="Client 4"/>
        <s v="Client 5"/>
        <s v="Client 6"/>
        <s v="Client 7"/>
        <s v="Client 3"/>
        <s v="Client 8"/>
        <s v="Client 1"/>
        <s v="Client 9"/>
      </sharedItems>
    </cacheField>
    <cacheField name="Transaction Type" numFmtId="0">
      <sharedItems count="3">
        <s v="Cash"/>
        <s v="Bank Transfer"/>
        <s v="Online"/>
      </sharedItems>
    </cacheField>
    <cacheField name="Local/Overseas" numFmtId="0">
      <sharedItems/>
    </cacheField>
    <cacheField name="Transaction amount_x000a_($)" numFmtId="164">
      <sharedItems containsSemiMixedTypes="0" containsString="0" containsNumber="1" containsInteger="1" minValue="0" maxValue="49980"/>
    </cacheField>
    <cacheField name="O.5 % of transaction value" numFmtId="164">
      <sharedItems containsSemiMixedTypes="0" containsString="0" containsNumber="1" minValue="0" maxValue="249.9"/>
    </cacheField>
    <cacheField name="D. Fixed fee per transaction_x000a_($)" numFmtId="164">
      <sharedItems containsSemiMixedTypes="0" containsString="0" containsNumber="1" minValue="0" maxValue="0.1"/>
    </cacheField>
    <cacheField name="D. Cash withdrawal fee per transaction_x000a_($)" numFmtId="164">
      <sharedItems containsNonDate="0" containsString="0" containsBlank="1"/>
    </cacheField>
    <cacheField name="3 % of transaction value" numFmtId="164">
      <sharedItems containsSemiMixedTypes="0" containsString="0" containsNumber="1" minValue="0" maxValue="1499.04"/>
    </cacheField>
    <cacheField name="O. Fixed fee per transaction_x000a_($)" numFmtId="164">
      <sharedItems containsSemiMixedTypes="0" containsString="0" containsNumber="1" containsInteger="1" minValue="0" maxValue="5"/>
    </cacheField>
    <cacheField name="O. Cash withdrawal fee per transaction_x000a_($)" numFmtId="164">
      <sharedItems containsNonDate="0" containsString="0" containsBlank="1"/>
    </cacheField>
    <cacheField name="Total fees ($)" numFmtId="164">
      <sharedItems containsSemiMixedTypes="0" containsString="0" containsNumber="1" minValue="0" maxValue="1504.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̥āṁ" refreshedDate="46061.870308680554" createdVersion="8" refreshedVersion="8" minRefreshableVersion="3" recordCount="5000" xr:uid="{BDECAFAF-8B07-4AE7-8DA4-16D8452AC6DE}">
  <cacheSource type="worksheet">
    <worksheetSource ref="A2:N5002" sheet="I. Commercial Card Transactions"/>
  </cacheSource>
  <cacheFields count="16">
    <cacheField name="Date" numFmtId="14">
      <sharedItems containsSemiMixedTypes="0" containsNonDate="0" containsDate="1" containsString="0" minDate="2022-01-01T00:00:00" maxDate="2022-12-29T00:00:00" count="336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5T00:00:00"/>
        <d v="2022-12-26T00:00:00"/>
        <d v="2022-12-27T00:00:00"/>
        <d v="2022-12-28T00:00:00"/>
      </sharedItems>
      <fieldGroup par="15"/>
    </cacheField>
    <cacheField name="Client" numFmtId="0">
      <sharedItems count="10">
        <s v="Client 10"/>
        <s v="Client 2"/>
        <s v="Client 4"/>
        <s v="Client 5"/>
        <s v="Client 6"/>
        <s v="Client 7"/>
        <s v="Client 3"/>
        <s v="Client 8"/>
        <s v="Client 1"/>
        <s v="Client 9"/>
      </sharedItems>
    </cacheField>
    <cacheField name="Transaction Type" numFmtId="0">
      <sharedItems/>
    </cacheField>
    <cacheField name="Local/Overseas" numFmtId="0">
      <sharedItems/>
    </cacheField>
    <cacheField name="Transaction amount_x000a_($)" numFmtId="164">
      <sharedItems containsSemiMixedTypes="0" containsString="0" containsNumber="1" containsInteger="1" minValue="0" maxValue="49980"/>
    </cacheField>
    <cacheField name="Domestic transaction fees." numFmtId="164">
      <sharedItems containsSemiMixedTypes="0" containsString="0" containsNumber="1" minValue="0" maxValue="249.9"/>
    </cacheField>
    <cacheField name="D. Fixed fee per transaction_x000a_($)" numFmtId="164">
      <sharedItems containsSemiMixedTypes="0" containsString="0" containsNumber="1" minValue="0" maxValue="0.1"/>
    </cacheField>
    <cacheField name="D. Cash withdrawal fee per transaction_x000a_($)" numFmtId="164">
      <sharedItems containsNonDate="0" containsString="0" containsBlank="1"/>
    </cacheField>
    <cacheField name="3 % of transaction value" numFmtId="164">
      <sharedItems containsSemiMixedTypes="0" containsString="0" containsNumber="1" minValue="0" maxValue="1499.04"/>
    </cacheField>
    <cacheField name="O. Fixed fee per transaction_x000a_($)" numFmtId="164">
      <sharedItems containsSemiMixedTypes="0" containsString="0" containsNumber="1" containsInteger="1" minValue="0" maxValue="5"/>
    </cacheField>
    <cacheField name="O. Cash withdrawal fee per transaction_x000a_($)" numFmtId="164">
      <sharedItems containsNonDate="0" containsString="0" containsBlank="1"/>
    </cacheField>
    <cacheField name="Total fees ($)" numFmtId="164">
      <sharedItems containsSemiMixedTypes="0" containsString="0" containsNumber="1" minValue="0" maxValue="1504.04"/>
    </cacheField>
    <cacheField name="total doestic transaction" numFmtId="164">
      <sharedItems containsSemiMixedTypes="0" containsString="0" containsNumber="1" minValue="0" maxValue="250"/>
    </cacheField>
    <cacheField name="total overseas transaction" numFmtId="164">
      <sharedItems containsSemiMixedTypes="0" containsString="0" containsNumber="1" minValue="0" maxValue="1504.04"/>
    </cacheField>
    <cacheField name="Days (Date)" numFmtId="0" databaseField="0">
      <fieldGroup base="0">
        <rangePr groupBy="days" startDate="2022-01-01T00:00:00" endDate="2022-12-29T00:00:00"/>
        <groupItems count="368">
          <s v="&lt;1/1/2022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29/2022"/>
        </groupItems>
      </fieldGroup>
    </cacheField>
    <cacheField name="Months (Date)" numFmtId="0" databaseField="0">
      <fieldGroup base="0">
        <rangePr groupBy="months" startDate="2022-01-01T00:00:00" endDate="2022-12-29T00:00:00"/>
        <groupItems count="14">
          <s v="&lt;1/1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9/2022"/>
        </groupItems>
      </fieldGroup>
    </cacheField>
  </cacheFields>
  <extLst>
    <ext xmlns:x14="http://schemas.microsoft.com/office/spreadsheetml/2009/9/main" uri="{725AE2AE-9491-48be-B2B4-4EB974FC3084}">
      <x14:pivotCacheDefinition pivotCacheId="6508602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x v="0"/>
    <x v="0"/>
    <x v="0"/>
    <x v="0"/>
    <n v="39410"/>
    <n v="197.05"/>
    <n v="0.1"/>
    <x v="0"/>
    <n v="0"/>
    <n v="0"/>
    <x v="0"/>
    <n v="197.15"/>
  </r>
  <r>
    <x v="0"/>
    <x v="1"/>
    <x v="0"/>
    <x v="1"/>
    <n v="45574"/>
    <n v="0"/>
    <n v="0"/>
    <x v="0"/>
    <n v="1367.22"/>
    <n v="5"/>
    <x v="0"/>
    <n v="1372.22"/>
  </r>
  <r>
    <x v="0"/>
    <x v="1"/>
    <x v="1"/>
    <x v="1"/>
    <n v="3782"/>
    <n v="0"/>
    <n v="0"/>
    <x v="0"/>
    <n v="113.46"/>
    <n v="5"/>
    <x v="0"/>
    <n v="118.46"/>
  </r>
  <r>
    <x v="0"/>
    <x v="0"/>
    <x v="0"/>
    <x v="1"/>
    <n v="7387"/>
    <n v="0"/>
    <n v="0"/>
    <x v="0"/>
    <n v="221.60999999999999"/>
    <n v="5"/>
    <x v="0"/>
    <n v="226.60999999999999"/>
  </r>
  <r>
    <x v="0"/>
    <x v="2"/>
    <x v="0"/>
    <x v="0"/>
    <n v="41541"/>
    <n v="207.70500000000001"/>
    <n v="0.1"/>
    <x v="0"/>
    <n v="0"/>
    <n v="0"/>
    <x v="0"/>
    <n v="207.80500000000001"/>
  </r>
  <r>
    <x v="0"/>
    <x v="3"/>
    <x v="1"/>
    <x v="1"/>
    <n v="8074"/>
    <n v="0"/>
    <n v="0"/>
    <x v="0"/>
    <n v="242.22"/>
    <n v="5"/>
    <x v="0"/>
    <n v="247.22"/>
  </r>
  <r>
    <x v="1"/>
    <x v="4"/>
    <x v="1"/>
    <x v="0"/>
    <n v="40782"/>
    <n v="203.91"/>
    <n v="0.1"/>
    <x v="0"/>
    <n v="0"/>
    <n v="0"/>
    <x v="0"/>
    <n v="204.01"/>
  </r>
  <r>
    <x v="1"/>
    <x v="1"/>
    <x v="1"/>
    <x v="0"/>
    <n v="15320"/>
    <n v="76.600000000000009"/>
    <n v="0.1"/>
    <x v="0"/>
    <n v="0"/>
    <n v="0"/>
    <x v="0"/>
    <n v="76.7"/>
  </r>
  <r>
    <x v="1"/>
    <x v="5"/>
    <x v="0"/>
    <x v="0"/>
    <n v="4944"/>
    <n v="24.72"/>
    <n v="0.1"/>
    <x v="0"/>
    <n v="0"/>
    <n v="0"/>
    <x v="0"/>
    <n v="24.82"/>
  </r>
  <r>
    <x v="1"/>
    <x v="0"/>
    <x v="0"/>
    <x v="1"/>
    <n v="25699"/>
    <n v="0"/>
    <n v="0"/>
    <x v="0"/>
    <n v="770.97"/>
    <n v="5"/>
    <x v="0"/>
    <n v="775.97"/>
  </r>
  <r>
    <x v="1"/>
    <x v="1"/>
    <x v="0"/>
    <x v="0"/>
    <n v="11362"/>
    <n v="56.81"/>
    <n v="0.1"/>
    <x v="0"/>
    <n v="0"/>
    <n v="0"/>
    <x v="0"/>
    <n v="56.910000000000004"/>
  </r>
  <r>
    <x v="1"/>
    <x v="1"/>
    <x v="2"/>
    <x v="0"/>
    <n v="2272"/>
    <n v="11.36"/>
    <n v="0.1"/>
    <x v="0"/>
    <n v="0"/>
    <n v="0"/>
    <x v="0"/>
    <n v="11.459999999999999"/>
  </r>
  <r>
    <x v="1"/>
    <x v="2"/>
    <x v="0"/>
    <x v="1"/>
    <n v="43564"/>
    <n v="0"/>
    <n v="0"/>
    <x v="0"/>
    <n v="1306.9199999999998"/>
    <n v="5"/>
    <x v="0"/>
    <n v="1311.9199999999998"/>
  </r>
  <r>
    <x v="2"/>
    <x v="6"/>
    <x v="0"/>
    <x v="0"/>
    <n v="43054"/>
    <n v="215.27"/>
    <n v="0.1"/>
    <x v="0"/>
    <n v="0"/>
    <n v="0"/>
    <x v="0"/>
    <n v="215.37"/>
  </r>
  <r>
    <x v="2"/>
    <x v="0"/>
    <x v="2"/>
    <x v="0"/>
    <n v="32588"/>
    <n v="162.94"/>
    <n v="0.1"/>
    <x v="0"/>
    <n v="0"/>
    <n v="0"/>
    <x v="0"/>
    <n v="163.04"/>
  </r>
  <r>
    <x v="2"/>
    <x v="6"/>
    <x v="0"/>
    <x v="1"/>
    <n v="9203"/>
    <n v="0"/>
    <n v="0"/>
    <x v="0"/>
    <n v="276.08999999999997"/>
    <n v="5"/>
    <x v="0"/>
    <n v="281.08999999999997"/>
  </r>
  <r>
    <x v="2"/>
    <x v="4"/>
    <x v="0"/>
    <x v="0"/>
    <n v="28853"/>
    <n v="144.26500000000001"/>
    <n v="0.1"/>
    <x v="0"/>
    <n v="0"/>
    <n v="0"/>
    <x v="0"/>
    <n v="144.36500000000001"/>
  </r>
  <r>
    <x v="2"/>
    <x v="3"/>
    <x v="2"/>
    <x v="1"/>
    <n v="14204"/>
    <n v="0"/>
    <n v="0"/>
    <x v="0"/>
    <n v="426.12"/>
    <n v="5"/>
    <x v="0"/>
    <n v="431.12"/>
  </r>
  <r>
    <x v="2"/>
    <x v="7"/>
    <x v="0"/>
    <x v="1"/>
    <n v="36091"/>
    <n v="0"/>
    <n v="0"/>
    <x v="0"/>
    <n v="1082.73"/>
    <n v="5"/>
    <x v="0"/>
    <n v="1087.73"/>
  </r>
  <r>
    <x v="2"/>
    <x v="2"/>
    <x v="0"/>
    <x v="0"/>
    <n v="47662"/>
    <n v="238.31"/>
    <n v="0.1"/>
    <x v="0"/>
    <n v="0"/>
    <n v="0"/>
    <x v="0"/>
    <n v="238.41"/>
  </r>
  <r>
    <x v="3"/>
    <x v="6"/>
    <x v="0"/>
    <x v="0"/>
    <n v="24028"/>
    <n v="120.14"/>
    <n v="0.1"/>
    <x v="0"/>
    <n v="0"/>
    <n v="0"/>
    <x v="0"/>
    <n v="120.24"/>
  </r>
  <r>
    <x v="3"/>
    <x v="1"/>
    <x v="0"/>
    <x v="0"/>
    <n v="1938"/>
    <n v="9.69"/>
    <n v="0.1"/>
    <x v="0"/>
    <n v="0"/>
    <n v="0"/>
    <x v="0"/>
    <n v="9.7899999999999991"/>
  </r>
  <r>
    <x v="3"/>
    <x v="2"/>
    <x v="2"/>
    <x v="0"/>
    <n v="13688"/>
    <n v="68.44"/>
    <n v="0.1"/>
    <x v="0"/>
    <n v="0"/>
    <n v="0"/>
    <x v="0"/>
    <n v="68.539999999999992"/>
  </r>
  <r>
    <x v="3"/>
    <x v="2"/>
    <x v="0"/>
    <x v="0"/>
    <n v="40530"/>
    <n v="202.65"/>
    <n v="0.1"/>
    <x v="0"/>
    <n v="0"/>
    <n v="0"/>
    <x v="0"/>
    <n v="202.75"/>
  </r>
  <r>
    <x v="3"/>
    <x v="1"/>
    <x v="2"/>
    <x v="0"/>
    <n v="1666"/>
    <n v="8.33"/>
    <n v="0.1"/>
    <x v="0"/>
    <n v="0"/>
    <n v="0"/>
    <x v="0"/>
    <n v="8.43"/>
  </r>
  <r>
    <x v="4"/>
    <x v="4"/>
    <x v="2"/>
    <x v="0"/>
    <n v="21102"/>
    <n v="105.51"/>
    <n v="0.1"/>
    <x v="0"/>
    <n v="0"/>
    <n v="0"/>
    <x v="0"/>
    <n v="105.61"/>
  </r>
  <r>
    <x v="4"/>
    <x v="2"/>
    <x v="2"/>
    <x v="0"/>
    <n v="26339"/>
    <n v="131.69499999999999"/>
    <n v="0.1"/>
    <x v="0"/>
    <n v="0"/>
    <n v="0"/>
    <x v="0"/>
    <n v="131.79499999999999"/>
  </r>
  <r>
    <x v="4"/>
    <x v="6"/>
    <x v="2"/>
    <x v="1"/>
    <n v="34167"/>
    <n v="0"/>
    <n v="0"/>
    <x v="0"/>
    <n v="1025.01"/>
    <n v="5"/>
    <x v="0"/>
    <n v="1030.01"/>
  </r>
  <r>
    <x v="4"/>
    <x v="0"/>
    <x v="0"/>
    <x v="1"/>
    <n v="16728"/>
    <n v="0"/>
    <n v="0"/>
    <x v="0"/>
    <n v="501.84"/>
    <n v="5"/>
    <x v="0"/>
    <n v="506.84"/>
  </r>
  <r>
    <x v="4"/>
    <x v="6"/>
    <x v="2"/>
    <x v="0"/>
    <n v="37291"/>
    <n v="186.45500000000001"/>
    <n v="0.1"/>
    <x v="0"/>
    <n v="0"/>
    <n v="0"/>
    <x v="0"/>
    <n v="186.55500000000001"/>
  </r>
  <r>
    <x v="4"/>
    <x v="4"/>
    <x v="2"/>
    <x v="0"/>
    <n v="12095"/>
    <n v="60.475000000000001"/>
    <n v="0.1"/>
    <x v="0"/>
    <n v="0"/>
    <n v="0"/>
    <x v="0"/>
    <n v="60.575000000000003"/>
  </r>
  <r>
    <x v="4"/>
    <x v="2"/>
    <x v="1"/>
    <x v="0"/>
    <n v="39436"/>
    <n v="197.18"/>
    <n v="0.1"/>
    <x v="0"/>
    <n v="0"/>
    <n v="0"/>
    <x v="0"/>
    <n v="197.28"/>
  </r>
  <r>
    <x v="4"/>
    <x v="6"/>
    <x v="2"/>
    <x v="1"/>
    <n v="42840"/>
    <n v="0"/>
    <n v="0"/>
    <x v="0"/>
    <n v="1285.2"/>
    <n v="5"/>
    <x v="0"/>
    <n v="1290.2"/>
  </r>
  <r>
    <x v="4"/>
    <x v="0"/>
    <x v="2"/>
    <x v="0"/>
    <n v="9315"/>
    <n v="46.575000000000003"/>
    <n v="0.1"/>
    <x v="0"/>
    <n v="0"/>
    <n v="0"/>
    <x v="0"/>
    <n v="46.675000000000004"/>
  </r>
  <r>
    <x v="4"/>
    <x v="0"/>
    <x v="1"/>
    <x v="0"/>
    <n v="42460"/>
    <n v="212.3"/>
    <n v="0.1"/>
    <x v="0"/>
    <n v="0"/>
    <n v="0"/>
    <x v="0"/>
    <n v="212.4"/>
  </r>
  <r>
    <x v="4"/>
    <x v="3"/>
    <x v="0"/>
    <x v="0"/>
    <n v="15512"/>
    <n v="77.56"/>
    <n v="0.1"/>
    <x v="0"/>
    <n v="0"/>
    <n v="0"/>
    <x v="0"/>
    <n v="77.66"/>
  </r>
  <r>
    <x v="4"/>
    <x v="4"/>
    <x v="0"/>
    <x v="0"/>
    <n v="17388"/>
    <n v="86.94"/>
    <n v="0.1"/>
    <x v="0"/>
    <n v="0"/>
    <n v="0"/>
    <x v="0"/>
    <n v="87.039999999999992"/>
  </r>
  <r>
    <x v="4"/>
    <x v="3"/>
    <x v="0"/>
    <x v="0"/>
    <n v="33517"/>
    <n v="167.58500000000001"/>
    <n v="0.1"/>
    <x v="0"/>
    <n v="0"/>
    <n v="0"/>
    <x v="0"/>
    <n v="167.685"/>
  </r>
  <r>
    <x v="4"/>
    <x v="0"/>
    <x v="0"/>
    <x v="0"/>
    <n v="15060"/>
    <n v="75.3"/>
    <n v="0.1"/>
    <x v="0"/>
    <n v="0"/>
    <n v="0"/>
    <x v="0"/>
    <n v="75.399999999999991"/>
  </r>
  <r>
    <x v="4"/>
    <x v="0"/>
    <x v="0"/>
    <x v="0"/>
    <n v="49339"/>
    <n v="246.69499999999999"/>
    <n v="0.1"/>
    <x v="0"/>
    <n v="0"/>
    <n v="0"/>
    <x v="0"/>
    <n v="246.79499999999999"/>
  </r>
  <r>
    <x v="5"/>
    <x v="1"/>
    <x v="0"/>
    <x v="0"/>
    <n v="3045"/>
    <n v="15.225"/>
    <n v="0.1"/>
    <x v="0"/>
    <n v="0"/>
    <n v="0"/>
    <x v="0"/>
    <n v="15.324999999999999"/>
  </r>
  <r>
    <x v="5"/>
    <x v="5"/>
    <x v="0"/>
    <x v="0"/>
    <n v="10748"/>
    <n v="53.74"/>
    <n v="0.1"/>
    <x v="0"/>
    <n v="0"/>
    <n v="0"/>
    <x v="0"/>
    <n v="53.84"/>
  </r>
  <r>
    <x v="5"/>
    <x v="2"/>
    <x v="2"/>
    <x v="1"/>
    <n v="12199"/>
    <n v="0"/>
    <n v="0"/>
    <x v="0"/>
    <n v="365.96999999999997"/>
    <n v="5"/>
    <x v="0"/>
    <n v="370.96999999999997"/>
  </r>
  <r>
    <x v="5"/>
    <x v="3"/>
    <x v="0"/>
    <x v="1"/>
    <n v="5996"/>
    <n v="0"/>
    <n v="0"/>
    <x v="0"/>
    <n v="179.88"/>
    <n v="5"/>
    <x v="0"/>
    <n v="184.88"/>
  </r>
  <r>
    <x v="5"/>
    <x v="6"/>
    <x v="2"/>
    <x v="1"/>
    <n v="26178"/>
    <n v="0"/>
    <n v="0"/>
    <x v="0"/>
    <n v="785.33999999999992"/>
    <n v="5"/>
    <x v="0"/>
    <n v="790.33999999999992"/>
  </r>
  <r>
    <x v="5"/>
    <x v="4"/>
    <x v="0"/>
    <x v="0"/>
    <n v="3368"/>
    <n v="16.84"/>
    <n v="0.1"/>
    <x v="0"/>
    <n v="0"/>
    <n v="0"/>
    <x v="0"/>
    <n v="16.940000000000001"/>
  </r>
  <r>
    <x v="5"/>
    <x v="0"/>
    <x v="0"/>
    <x v="0"/>
    <n v="33131"/>
    <n v="165.655"/>
    <n v="0.1"/>
    <x v="0"/>
    <n v="0"/>
    <n v="0"/>
    <x v="0"/>
    <n v="165.755"/>
  </r>
  <r>
    <x v="5"/>
    <x v="0"/>
    <x v="2"/>
    <x v="0"/>
    <n v="14266"/>
    <n v="71.33"/>
    <n v="0.1"/>
    <x v="0"/>
    <n v="0"/>
    <n v="0"/>
    <x v="0"/>
    <n v="71.429999999999993"/>
  </r>
  <r>
    <x v="5"/>
    <x v="2"/>
    <x v="0"/>
    <x v="0"/>
    <n v="25285"/>
    <n v="126.425"/>
    <n v="0.1"/>
    <x v="0"/>
    <n v="0"/>
    <n v="0"/>
    <x v="0"/>
    <n v="126.52499999999999"/>
  </r>
  <r>
    <x v="5"/>
    <x v="6"/>
    <x v="0"/>
    <x v="1"/>
    <n v="43054"/>
    <n v="0"/>
    <n v="0"/>
    <x v="0"/>
    <n v="1291.6199999999999"/>
    <n v="5"/>
    <x v="0"/>
    <n v="1296.6199999999999"/>
  </r>
  <r>
    <x v="5"/>
    <x v="0"/>
    <x v="0"/>
    <x v="1"/>
    <n v="18012"/>
    <n v="0"/>
    <n v="0"/>
    <x v="0"/>
    <n v="540.36"/>
    <n v="5"/>
    <x v="0"/>
    <n v="545.36"/>
  </r>
  <r>
    <x v="5"/>
    <x v="8"/>
    <x v="1"/>
    <x v="0"/>
    <n v="9792"/>
    <n v="48.96"/>
    <n v="0.1"/>
    <x v="0"/>
    <n v="0"/>
    <n v="0"/>
    <x v="0"/>
    <n v="49.06"/>
  </r>
  <r>
    <x v="5"/>
    <x v="8"/>
    <x v="0"/>
    <x v="0"/>
    <n v="37261"/>
    <n v="186.30500000000001"/>
    <n v="0.1"/>
    <x v="0"/>
    <n v="0"/>
    <n v="0"/>
    <x v="0"/>
    <n v="186.405"/>
  </r>
  <r>
    <x v="5"/>
    <x v="5"/>
    <x v="0"/>
    <x v="0"/>
    <n v="44136"/>
    <n v="220.68"/>
    <n v="0.1"/>
    <x v="0"/>
    <n v="0"/>
    <n v="0"/>
    <x v="0"/>
    <n v="220.78"/>
  </r>
  <r>
    <x v="5"/>
    <x v="2"/>
    <x v="1"/>
    <x v="1"/>
    <n v="20031"/>
    <n v="0"/>
    <n v="0"/>
    <x v="0"/>
    <n v="600.92999999999995"/>
    <n v="5"/>
    <x v="0"/>
    <n v="605.92999999999995"/>
  </r>
  <r>
    <x v="5"/>
    <x v="2"/>
    <x v="1"/>
    <x v="0"/>
    <n v="25143"/>
    <n v="125.715"/>
    <n v="0.1"/>
    <x v="0"/>
    <n v="0"/>
    <n v="0"/>
    <x v="0"/>
    <n v="125.815"/>
  </r>
  <r>
    <x v="5"/>
    <x v="8"/>
    <x v="2"/>
    <x v="0"/>
    <n v="38180"/>
    <n v="190.9"/>
    <n v="0.1"/>
    <x v="0"/>
    <n v="0"/>
    <n v="0"/>
    <x v="0"/>
    <n v="191"/>
  </r>
  <r>
    <x v="5"/>
    <x v="0"/>
    <x v="0"/>
    <x v="1"/>
    <n v="39415"/>
    <n v="0"/>
    <n v="0"/>
    <x v="0"/>
    <n v="1182.45"/>
    <n v="5"/>
    <x v="0"/>
    <n v="1187.45"/>
  </r>
  <r>
    <x v="6"/>
    <x v="3"/>
    <x v="0"/>
    <x v="0"/>
    <n v="40185"/>
    <n v="200.92500000000001"/>
    <n v="0.1"/>
    <x v="0"/>
    <n v="0"/>
    <n v="0"/>
    <x v="0"/>
    <n v="201.02500000000001"/>
  </r>
  <r>
    <x v="6"/>
    <x v="6"/>
    <x v="0"/>
    <x v="0"/>
    <n v="8446"/>
    <n v="42.230000000000004"/>
    <n v="0.1"/>
    <x v="0"/>
    <n v="0"/>
    <n v="0"/>
    <x v="0"/>
    <n v="42.330000000000005"/>
  </r>
  <r>
    <x v="6"/>
    <x v="2"/>
    <x v="0"/>
    <x v="0"/>
    <n v="30552"/>
    <n v="152.76"/>
    <n v="0.1"/>
    <x v="0"/>
    <n v="0"/>
    <n v="0"/>
    <x v="0"/>
    <n v="152.85999999999999"/>
  </r>
  <r>
    <x v="6"/>
    <x v="3"/>
    <x v="0"/>
    <x v="0"/>
    <n v="31152"/>
    <n v="155.76"/>
    <n v="0.1"/>
    <x v="0"/>
    <n v="0"/>
    <n v="0"/>
    <x v="0"/>
    <n v="155.85999999999999"/>
  </r>
  <r>
    <x v="6"/>
    <x v="5"/>
    <x v="0"/>
    <x v="1"/>
    <n v="48183"/>
    <n v="0"/>
    <n v="0"/>
    <x v="0"/>
    <n v="1445.49"/>
    <n v="5"/>
    <x v="0"/>
    <n v="1450.49"/>
  </r>
  <r>
    <x v="7"/>
    <x v="7"/>
    <x v="0"/>
    <x v="0"/>
    <n v="37675"/>
    <n v="188.375"/>
    <n v="0.1"/>
    <x v="0"/>
    <n v="0"/>
    <n v="0"/>
    <x v="0"/>
    <n v="188.47499999999999"/>
  </r>
  <r>
    <x v="7"/>
    <x v="0"/>
    <x v="0"/>
    <x v="0"/>
    <n v="39708"/>
    <n v="198.54"/>
    <n v="0.1"/>
    <x v="0"/>
    <n v="0"/>
    <n v="0"/>
    <x v="0"/>
    <n v="198.64"/>
  </r>
  <r>
    <x v="7"/>
    <x v="6"/>
    <x v="0"/>
    <x v="0"/>
    <n v="42080"/>
    <n v="210.4"/>
    <n v="0.1"/>
    <x v="0"/>
    <n v="0"/>
    <n v="0"/>
    <x v="0"/>
    <n v="210.5"/>
  </r>
  <r>
    <x v="7"/>
    <x v="6"/>
    <x v="2"/>
    <x v="0"/>
    <n v="8169"/>
    <n v="40.844999999999999"/>
    <n v="0.1"/>
    <x v="0"/>
    <n v="0"/>
    <n v="0"/>
    <x v="0"/>
    <n v="40.945"/>
  </r>
  <r>
    <x v="7"/>
    <x v="2"/>
    <x v="0"/>
    <x v="1"/>
    <n v="28570"/>
    <n v="0"/>
    <n v="0"/>
    <x v="0"/>
    <n v="857.1"/>
    <n v="5"/>
    <x v="0"/>
    <n v="862.1"/>
  </r>
  <r>
    <x v="7"/>
    <x v="8"/>
    <x v="1"/>
    <x v="0"/>
    <n v="22631"/>
    <n v="113.155"/>
    <n v="0.1"/>
    <x v="0"/>
    <n v="0"/>
    <n v="0"/>
    <x v="0"/>
    <n v="113.255"/>
  </r>
  <r>
    <x v="7"/>
    <x v="0"/>
    <x v="0"/>
    <x v="0"/>
    <n v="48789"/>
    <n v="243.94499999999999"/>
    <n v="0.1"/>
    <x v="0"/>
    <n v="0"/>
    <n v="0"/>
    <x v="0"/>
    <n v="244.04499999999999"/>
  </r>
  <r>
    <x v="7"/>
    <x v="4"/>
    <x v="0"/>
    <x v="1"/>
    <n v="43996"/>
    <n v="0"/>
    <n v="0"/>
    <x v="0"/>
    <n v="1319.8799999999999"/>
    <n v="5"/>
    <x v="0"/>
    <n v="1324.8799999999999"/>
  </r>
  <r>
    <x v="7"/>
    <x v="5"/>
    <x v="0"/>
    <x v="0"/>
    <n v="14562"/>
    <n v="72.81"/>
    <n v="0.1"/>
    <x v="0"/>
    <n v="0"/>
    <n v="0"/>
    <x v="0"/>
    <n v="72.91"/>
  </r>
  <r>
    <x v="7"/>
    <x v="0"/>
    <x v="0"/>
    <x v="0"/>
    <n v="12009"/>
    <n v="60.045000000000002"/>
    <n v="0.1"/>
    <x v="0"/>
    <n v="0"/>
    <n v="0"/>
    <x v="0"/>
    <n v="60.145000000000003"/>
  </r>
  <r>
    <x v="7"/>
    <x v="0"/>
    <x v="2"/>
    <x v="1"/>
    <n v="1794"/>
    <n v="0"/>
    <n v="0"/>
    <x v="0"/>
    <n v="53.82"/>
    <n v="5"/>
    <x v="0"/>
    <n v="58.82"/>
  </r>
  <r>
    <x v="7"/>
    <x v="0"/>
    <x v="1"/>
    <x v="0"/>
    <n v="32177"/>
    <n v="160.88499999999999"/>
    <n v="0.1"/>
    <x v="0"/>
    <n v="0"/>
    <n v="0"/>
    <x v="0"/>
    <n v="160.98499999999999"/>
  </r>
  <r>
    <x v="8"/>
    <x v="6"/>
    <x v="0"/>
    <x v="0"/>
    <n v="34760"/>
    <n v="173.8"/>
    <n v="0.1"/>
    <x v="0"/>
    <n v="0"/>
    <n v="0"/>
    <x v="0"/>
    <n v="173.9"/>
  </r>
  <r>
    <x v="8"/>
    <x v="2"/>
    <x v="1"/>
    <x v="1"/>
    <n v="19216"/>
    <n v="0"/>
    <n v="0"/>
    <x v="0"/>
    <n v="576.48"/>
    <n v="5"/>
    <x v="0"/>
    <n v="581.48"/>
  </r>
  <r>
    <x v="8"/>
    <x v="0"/>
    <x v="0"/>
    <x v="1"/>
    <n v="28496"/>
    <n v="0"/>
    <n v="0"/>
    <x v="0"/>
    <n v="854.88"/>
    <n v="5"/>
    <x v="0"/>
    <n v="859.88"/>
  </r>
  <r>
    <x v="8"/>
    <x v="6"/>
    <x v="0"/>
    <x v="1"/>
    <n v="16388"/>
    <n v="0"/>
    <n v="0"/>
    <x v="0"/>
    <n v="491.64"/>
    <n v="5"/>
    <x v="0"/>
    <n v="496.64"/>
  </r>
  <r>
    <x v="8"/>
    <x v="6"/>
    <x v="0"/>
    <x v="0"/>
    <n v="32657"/>
    <n v="163.285"/>
    <n v="0.1"/>
    <x v="0"/>
    <n v="0"/>
    <n v="0"/>
    <x v="0"/>
    <n v="163.38499999999999"/>
  </r>
  <r>
    <x v="9"/>
    <x v="8"/>
    <x v="0"/>
    <x v="1"/>
    <n v="44982"/>
    <n v="0"/>
    <n v="0"/>
    <x v="0"/>
    <n v="1349.46"/>
    <n v="5"/>
    <x v="0"/>
    <n v="1354.46"/>
  </r>
  <r>
    <x v="9"/>
    <x v="9"/>
    <x v="0"/>
    <x v="0"/>
    <n v="16499"/>
    <n v="82.495000000000005"/>
    <n v="0.1"/>
    <x v="0"/>
    <n v="0"/>
    <n v="0"/>
    <x v="0"/>
    <n v="82.594999999999999"/>
  </r>
  <r>
    <x v="9"/>
    <x v="4"/>
    <x v="2"/>
    <x v="0"/>
    <n v="28487"/>
    <n v="142.435"/>
    <n v="0.1"/>
    <x v="0"/>
    <n v="0"/>
    <n v="0"/>
    <x v="0"/>
    <n v="142.535"/>
  </r>
  <r>
    <x v="9"/>
    <x v="1"/>
    <x v="2"/>
    <x v="1"/>
    <n v="27114"/>
    <n v="0"/>
    <n v="0"/>
    <x v="0"/>
    <n v="813.42"/>
    <n v="5"/>
    <x v="0"/>
    <n v="818.42"/>
  </r>
  <r>
    <x v="9"/>
    <x v="0"/>
    <x v="0"/>
    <x v="0"/>
    <n v="38010"/>
    <n v="190.05"/>
    <n v="0.1"/>
    <x v="0"/>
    <n v="0"/>
    <n v="0"/>
    <x v="0"/>
    <n v="190.15"/>
  </r>
  <r>
    <x v="9"/>
    <x v="2"/>
    <x v="2"/>
    <x v="1"/>
    <n v="22939"/>
    <n v="0"/>
    <n v="0"/>
    <x v="0"/>
    <n v="688.17"/>
    <n v="5"/>
    <x v="0"/>
    <n v="693.17"/>
  </r>
  <r>
    <x v="9"/>
    <x v="4"/>
    <x v="2"/>
    <x v="0"/>
    <n v="32133"/>
    <n v="160.66499999999999"/>
    <n v="0.1"/>
    <x v="0"/>
    <n v="0"/>
    <n v="0"/>
    <x v="0"/>
    <n v="160.76499999999999"/>
  </r>
  <r>
    <x v="9"/>
    <x v="1"/>
    <x v="0"/>
    <x v="0"/>
    <n v="35978"/>
    <n v="179.89000000000001"/>
    <n v="0.1"/>
    <x v="0"/>
    <n v="0"/>
    <n v="0"/>
    <x v="0"/>
    <n v="179.99"/>
  </r>
  <r>
    <x v="10"/>
    <x v="9"/>
    <x v="1"/>
    <x v="0"/>
    <n v="3127"/>
    <n v="15.635"/>
    <n v="0.1"/>
    <x v="0"/>
    <n v="0"/>
    <n v="0"/>
    <x v="0"/>
    <n v="15.734999999999999"/>
  </r>
  <r>
    <x v="10"/>
    <x v="6"/>
    <x v="1"/>
    <x v="1"/>
    <n v="46502"/>
    <n v="0"/>
    <n v="0"/>
    <x v="0"/>
    <n v="1395.06"/>
    <n v="5"/>
    <x v="0"/>
    <n v="1400.06"/>
  </r>
  <r>
    <x v="10"/>
    <x v="7"/>
    <x v="0"/>
    <x v="0"/>
    <n v="7566"/>
    <n v="37.83"/>
    <n v="0.1"/>
    <x v="0"/>
    <n v="0"/>
    <n v="0"/>
    <x v="0"/>
    <n v="37.93"/>
  </r>
  <r>
    <x v="10"/>
    <x v="7"/>
    <x v="2"/>
    <x v="0"/>
    <n v="11143"/>
    <n v="55.715000000000003"/>
    <n v="0.1"/>
    <x v="0"/>
    <n v="0"/>
    <n v="0"/>
    <x v="0"/>
    <n v="55.815000000000005"/>
  </r>
  <r>
    <x v="10"/>
    <x v="0"/>
    <x v="0"/>
    <x v="0"/>
    <n v="3351"/>
    <n v="16.754999999999999"/>
    <n v="0.1"/>
    <x v="0"/>
    <n v="0"/>
    <n v="0"/>
    <x v="0"/>
    <n v="16.855"/>
  </r>
  <r>
    <x v="10"/>
    <x v="4"/>
    <x v="1"/>
    <x v="0"/>
    <n v="45404"/>
    <n v="227.02"/>
    <n v="0.1"/>
    <x v="0"/>
    <n v="0"/>
    <n v="0"/>
    <x v="0"/>
    <n v="227.12"/>
  </r>
  <r>
    <x v="10"/>
    <x v="9"/>
    <x v="1"/>
    <x v="0"/>
    <n v="38856"/>
    <n v="194.28"/>
    <n v="0.1"/>
    <x v="0"/>
    <n v="0"/>
    <n v="0"/>
    <x v="0"/>
    <n v="194.38"/>
  </r>
  <r>
    <x v="10"/>
    <x v="3"/>
    <x v="2"/>
    <x v="1"/>
    <n v="37708"/>
    <n v="0"/>
    <n v="0"/>
    <x v="0"/>
    <n v="1131.24"/>
    <n v="5"/>
    <x v="0"/>
    <n v="1136.24"/>
  </r>
  <r>
    <x v="11"/>
    <x v="7"/>
    <x v="2"/>
    <x v="0"/>
    <n v="40982"/>
    <n v="204.91"/>
    <n v="0.1"/>
    <x v="0"/>
    <n v="0"/>
    <n v="0"/>
    <x v="0"/>
    <n v="205.01"/>
  </r>
  <r>
    <x v="11"/>
    <x v="0"/>
    <x v="2"/>
    <x v="1"/>
    <n v="37017"/>
    <n v="0"/>
    <n v="0"/>
    <x v="0"/>
    <n v="1110.51"/>
    <n v="5"/>
    <x v="0"/>
    <n v="1115.51"/>
  </r>
  <r>
    <x v="11"/>
    <x v="1"/>
    <x v="0"/>
    <x v="0"/>
    <n v="6541"/>
    <n v="32.704999999999998"/>
    <n v="0.1"/>
    <x v="0"/>
    <n v="0"/>
    <n v="0"/>
    <x v="0"/>
    <n v="32.805"/>
  </r>
  <r>
    <x v="12"/>
    <x v="1"/>
    <x v="0"/>
    <x v="0"/>
    <n v="15758"/>
    <n v="78.790000000000006"/>
    <n v="0.1"/>
    <x v="0"/>
    <n v="0"/>
    <n v="0"/>
    <x v="0"/>
    <n v="78.89"/>
  </r>
  <r>
    <x v="12"/>
    <x v="7"/>
    <x v="0"/>
    <x v="0"/>
    <n v="19719"/>
    <n v="98.594999999999999"/>
    <n v="0.1"/>
    <x v="0"/>
    <n v="0"/>
    <n v="0"/>
    <x v="0"/>
    <n v="98.694999999999993"/>
  </r>
  <r>
    <x v="12"/>
    <x v="6"/>
    <x v="0"/>
    <x v="0"/>
    <n v="15975"/>
    <n v="79.875"/>
    <n v="0.1"/>
    <x v="0"/>
    <n v="0"/>
    <n v="0"/>
    <x v="0"/>
    <n v="79.974999999999994"/>
  </r>
  <r>
    <x v="12"/>
    <x v="6"/>
    <x v="2"/>
    <x v="0"/>
    <n v="29469"/>
    <n v="147.345"/>
    <n v="0.1"/>
    <x v="0"/>
    <n v="0"/>
    <n v="0"/>
    <x v="0"/>
    <n v="147.44499999999999"/>
  </r>
  <r>
    <x v="12"/>
    <x v="4"/>
    <x v="0"/>
    <x v="0"/>
    <n v="5178"/>
    <n v="25.89"/>
    <n v="0.1"/>
    <x v="0"/>
    <n v="0"/>
    <n v="0"/>
    <x v="0"/>
    <n v="25.990000000000002"/>
  </r>
  <r>
    <x v="12"/>
    <x v="0"/>
    <x v="1"/>
    <x v="0"/>
    <n v="41732"/>
    <n v="208.66"/>
    <n v="0.1"/>
    <x v="0"/>
    <n v="0"/>
    <n v="0"/>
    <x v="0"/>
    <n v="208.76"/>
  </r>
  <r>
    <x v="12"/>
    <x v="3"/>
    <x v="2"/>
    <x v="1"/>
    <n v="36937"/>
    <n v="0"/>
    <n v="0"/>
    <x v="0"/>
    <n v="1108.1099999999999"/>
    <n v="5"/>
    <x v="0"/>
    <n v="1113.1099999999999"/>
  </r>
  <r>
    <x v="12"/>
    <x v="4"/>
    <x v="0"/>
    <x v="0"/>
    <n v="18587"/>
    <n v="92.935000000000002"/>
    <n v="0.1"/>
    <x v="0"/>
    <n v="0"/>
    <n v="0"/>
    <x v="0"/>
    <n v="93.034999999999997"/>
  </r>
  <r>
    <x v="12"/>
    <x v="3"/>
    <x v="0"/>
    <x v="0"/>
    <n v="8608"/>
    <n v="43.04"/>
    <n v="0.1"/>
    <x v="0"/>
    <n v="0"/>
    <n v="0"/>
    <x v="0"/>
    <n v="43.14"/>
  </r>
  <r>
    <x v="12"/>
    <x v="0"/>
    <x v="0"/>
    <x v="0"/>
    <n v="13986"/>
    <n v="69.930000000000007"/>
    <n v="0.1"/>
    <x v="0"/>
    <n v="0"/>
    <n v="0"/>
    <x v="0"/>
    <n v="70.03"/>
  </r>
  <r>
    <x v="13"/>
    <x v="8"/>
    <x v="1"/>
    <x v="0"/>
    <n v="41980"/>
    <n v="209.9"/>
    <n v="0.1"/>
    <x v="0"/>
    <n v="0"/>
    <n v="0"/>
    <x v="0"/>
    <n v="210"/>
  </r>
  <r>
    <x v="13"/>
    <x v="6"/>
    <x v="0"/>
    <x v="0"/>
    <n v="40745"/>
    <n v="203.72499999999999"/>
    <n v="0.1"/>
    <x v="0"/>
    <n v="0"/>
    <n v="0"/>
    <x v="0"/>
    <n v="203.82499999999999"/>
  </r>
  <r>
    <x v="13"/>
    <x v="5"/>
    <x v="2"/>
    <x v="0"/>
    <n v="45325"/>
    <n v="226.625"/>
    <n v="0.1"/>
    <x v="0"/>
    <n v="0"/>
    <n v="0"/>
    <x v="0"/>
    <n v="226.72499999999999"/>
  </r>
  <r>
    <x v="13"/>
    <x v="2"/>
    <x v="0"/>
    <x v="0"/>
    <n v="19337"/>
    <n v="96.685000000000002"/>
    <n v="0.1"/>
    <x v="0"/>
    <n v="0"/>
    <n v="0"/>
    <x v="0"/>
    <n v="96.784999999999997"/>
  </r>
  <r>
    <x v="13"/>
    <x v="6"/>
    <x v="2"/>
    <x v="0"/>
    <n v="23261"/>
    <n v="116.30500000000001"/>
    <n v="0.1"/>
    <x v="0"/>
    <n v="0"/>
    <n v="0"/>
    <x v="0"/>
    <n v="116.405"/>
  </r>
  <r>
    <x v="13"/>
    <x v="9"/>
    <x v="1"/>
    <x v="0"/>
    <n v="29178"/>
    <n v="145.89000000000001"/>
    <n v="0.1"/>
    <x v="0"/>
    <n v="0"/>
    <n v="0"/>
    <x v="0"/>
    <n v="145.99"/>
  </r>
  <r>
    <x v="13"/>
    <x v="3"/>
    <x v="0"/>
    <x v="0"/>
    <n v="18383"/>
    <n v="91.915000000000006"/>
    <n v="0.1"/>
    <x v="0"/>
    <n v="0"/>
    <n v="0"/>
    <x v="0"/>
    <n v="92.015000000000001"/>
  </r>
  <r>
    <x v="13"/>
    <x v="6"/>
    <x v="0"/>
    <x v="0"/>
    <n v="19985"/>
    <n v="99.924999999999997"/>
    <n v="0.1"/>
    <x v="0"/>
    <n v="0"/>
    <n v="0"/>
    <x v="0"/>
    <n v="100.02499999999999"/>
  </r>
  <r>
    <x v="13"/>
    <x v="2"/>
    <x v="0"/>
    <x v="0"/>
    <n v="24256"/>
    <n v="121.28"/>
    <n v="0.1"/>
    <x v="0"/>
    <n v="0"/>
    <n v="0"/>
    <x v="0"/>
    <n v="121.38"/>
  </r>
  <r>
    <x v="13"/>
    <x v="0"/>
    <x v="2"/>
    <x v="0"/>
    <n v="48657"/>
    <n v="243.285"/>
    <n v="0.1"/>
    <x v="0"/>
    <n v="0"/>
    <n v="0"/>
    <x v="0"/>
    <n v="243.38499999999999"/>
  </r>
  <r>
    <x v="13"/>
    <x v="0"/>
    <x v="2"/>
    <x v="0"/>
    <n v="48752"/>
    <n v="243.76"/>
    <n v="0.1"/>
    <x v="0"/>
    <n v="0"/>
    <n v="0"/>
    <x v="0"/>
    <n v="243.85999999999999"/>
  </r>
  <r>
    <x v="13"/>
    <x v="2"/>
    <x v="2"/>
    <x v="0"/>
    <n v="28987"/>
    <n v="144.935"/>
    <n v="0.1"/>
    <x v="0"/>
    <n v="0"/>
    <n v="0"/>
    <x v="0"/>
    <n v="145.035"/>
  </r>
  <r>
    <x v="13"/>
    <x v="6"/>
    <x v="1"/>
    <x v="0"/>
    <n v="18041"/>
    <n v="90.204999999999998"/>
    <n v="0.1"/>
    <x v="0"/>
    <n v="0"/>
    <n v="0"/>
    <x v="0"/>
    <n v="90.304999999999993"/>
  </r>
  <r>
    <x v="13"/>
    <x v="1"/>
    <x v="0"/>
    <x v="0"/>
    <n v="10116"/>
    <n v="50.58"/>
    <n v="0.1"/>
    <x v="0"/>
    <n v="0"/>
    <n v="0"/>
    <x v="0"/>
    <n v="50.68"/>
  </r>
  <r>
    <x v="14"/>
    <x v="3"/>
    <x v="1"/>
    <x v="0"/>
    <n v="46608"/>
    <n v="233.04"/>
    <n v="0.1"/>
    <x v="0"/>
    <n v="0"/>
    <n v="0"/>
    <x v="0"/>
    <n v="233.14"/>
  </r>
  <r>
    <x v="14"/>
    <x v="1"/>
    <x v="1"/>
    <x v="0"/>
    <n v="35678"/>
    <n v="178.39000000000001"/>
    <n v="0.1"/>
    <x v="0"/>
    <n v="0"/>
    <n v="0"/>
    <x v="0"/>
    <n v="178.49"/>
  </r>
  <r>
    <x v="14"/>
    <x v="4"/>
    <x v="1"/>
    <x v="0"/>
    <n v="10331"/>
    <n v="51.655000000000001"/>
    <n v="0.1"/>
    <x v="0"/>
    <n v="0"/>
    <n v="0"/>
    <x v="0"/>
    <n v="51.755000000000003"/>
  </r>
  <r>
    <x v="14"/>
    <x v="7"/>
    <x v="2"/>
    <x v="0"/>
    <n v="9730"/>
    <n v="48.65"/>
    <n v="0.1"/>
    <x v="0"/>
    <n v="0"/>
    <n v="0"/>
    <x v="0"/>
    <n v="48.75"/>
  </r>
  <r>
    <x v="14"/>
    <x v="7"/>
    <x v="0"/>
    <x v="0"/>
    <n v="37709"/>
    <n v="188.54500000000002"/>
    <n v="0.1"/>
    <x v="0"/>
    <n v="0"/>
    <n v="0"/>
    <x v="0"/>
    <n v="188.64500000000001"/>
  </r>
  <r>
    <x v="14"/>
    <x v="9"/>
    <x v="0"/>
    <x v="0"/>
    <n v="49846"/>
    <n v="249.23000000000002"/>
    <n v="0.1"/>
    <x v="0"/>
    <n v="0"/>
    <n v="0"/>
    <x v="0"/>
    <n v="249.33"/>
  </r>
  <r>
    <x v="14"/>
    <x v="9"/>
    <x v="0"/>
    <x v="0"/>
    <n v="30054"/>
    <n v="150.27000000000001"/>
    <n v="0.1"/>
    <x v="0"/>
    <n v="0"/>
    <n v="0"/>
    <x v="0"/>
    <n v="150.37"/>
  </r>
  <r>
    <x v="14"/>
    <x v="0"/>
    <x v="1"/>
    <x v="1"/>
    <n v="45404"/>
    <n v="0"/>
    <n v="0"/>
    <x v="0"/>
    <n v="1362.12"/>
    <n v="5"/>
    <x v="0"/>
    <n v="1367.12"/>
  </r>
  <r>
    <x v="14"/>
    <x v="0"/>
    <x v="1"/>
    <x v="0"/>
    <n v="18472"/>
    <n v="92.36"/>
    <n v="0.1"/>
    <x v="0"/>
    <n v="0"/>
    <n v="0"/>
    <x v="0"/>
    <n v="92.46"/>
  </r>
  <r>
    <x v="14"/>
    <x v="0"/>
    <x v="1"/>
    <x v="0"/>
    <n v="28812"/>
    <n v="144.06"/>
    <n v="0.1"/>
    <x v="0"/>
    <n v="0"/>
    <n v="0"/>
    <x v="0"/>
    <n v="144.16"/>
  </r>
  <r>
    <x v="14"/>
    <x v="0"/>
    <x v="2"/>
    <x v="0"/>
    <n v="26879"/>
    <n v="134.39500000000001"/>
    <n v="0.1"/>
    <x v="0"/>
    <n v="0"/>
    <n v="0"/>
    <x v="0"/>
    <n v="134.495"/>
  </r>
  <r>
    <x v="15"/>
    <x v="1"/>
    <x v="0"/>
    <x v="0"/>
    <n v="21624"/>
    <n v="108.12"/>
    <n v="0.1"/>
    <x v="0"/>
    <n v="0"/>
    <n v="0"/>
    <x v="0"/>
    <n v="108.22"/>
  </r>
  <r>
    <x v="15"/>
    <x v="7"/>
    <x v="0"/>
    <x v="0"/>
    <n v="13647"/>
    <n v="68.234999999999999"/>
    <n v="0.1"/>
    <x v="0"/>
    <n v="0"/>
    <n v="0"/>
    <x v="0"/>
    <n v="68.334999999999994"/>
  </r>
  <r>
    <x v="15"/>
    <x v="3"/>
    <x v="1"/>
    <x v="1"/>
    <n v="9424"/>
    <n v="0"/>
    <n v="0"/>
    <x v="0"/>
    <n v="282.71999999999997"/>
    <n v="5"/>
    <x v="0"/>
    <n v="287.71999999999997"/>
  </r>
  <r>
    <x v="15"/>
    <x v="3"/>
    <x v="2"/>
    <x v="0"/>
    <n v="278"/>
    <n v="1.3900000000000001"/>
    <n v="0.1"/>
    <x v="0"/>
    <n v="0"/>
    <n v="0"/>
    <x v="0"/>
    <n v="1.4900000000000002"/>
  </r>
  <r>
    <x v="15"/>
    <x v="4"/>
    <x v="0"/>
    <x v="0"/>
    <n v="2393"/>
    <n v="11.965"/>
    <n v="0.1"/>
    <x v="0"/>
    <n v="0"/>
    <n v="0"/>
    <x v="0"/>
    <n v="12.065"/>
  </r>
  <r>
    <x v="15"/>
    <x v="8"/>
    <x v="0"/>
    <x v="1"/>
    <n v="49795"/>
    <n v="0"/>
    <n v="0"/>
    <x v="0"/>
    <n v="1493.85"/>
    <n v="5"/>
    <x v="0"/>
    <n v="1498.85"/>
  </r>
  <r>
    <x v="15"/>
    <x v="0"/>
    <x v="0"/>
    <x v="0"/>
    <n v="39355"/>
    <n v="196.77500000000001"/>
    <n v="0.1"/>
    <x v="0"/>
    <n v="0"/>
    <n v="0"/>
    <x v="0"/>
    <n v="196.875"/>
  </r>
  <r>
    <x v="15"/>
    <x v="6"/>
    <x v="0"/>
    <x v="1"/>
    <n v="10145"/>
    <n v="0"/>
    <n v="0"/>
    <x v="0"/>
    <n v="304.34999999999997"/>
    <n v="5"/>
    <x v="0"/>
    <n v="309.34999999999997"/>
  </r>
  <r>
    <x v="16"/>
    <x v="6"/>
    <x v="2"/>
    <x v="0"/>
    <n v="41952"/>
    <n v="209.76"/>
    <n v="0.1"/>
    <x v="0"/>
    <n v="0"/>
    <n v="0"/>
    <x v="0"/>
    <n v="209.85999999999999"/>
  </r>
  <r>
    <x v="16"/>
    <x v="3"/>
    <x v="0"/>
    <x v="0"/>
    <n v="29353"/>
    <n v="146.76500000000001"/>
    <n v="0.1"/>
    <x v="0"/>
    <n v="0"/>
    <n v="0"/>
    <x v="0"/>
    <n v="146.86500000000001"/>
  </r>
  <r>
    <x v="16"/>
    <x v="6"/>
    <x v="2"/>
    <x v="0"/>
    <n v="32079"/>
    <n v="160.39500000000001"/>
    <n v="0.1"/>
    <x v="0"/>
    <n v="0"/>
    <n v="0"/>
    <x v="0"/>
    <n v="160.495"/>
  </r>
  <r>
    <x v="16"/>
    <x v="2"/>
    <x v="0"/>
    <x v="0"/>
    <n v="703"/>
    <n v="3.5150000000000001"/>
    <n v="0.1"/>
    <x v="0"/>
    <n v="0"/>
    <n v="0"/>
    <x v="0"/>
    <n v="3.6150000000000002"/>
  </r>
  <r>
    <x v="16"/>
    <x v="0"/>
    <x v="0"/>
    <x v="0"/>
    <n v="48977"/>
    <n v="244.88499999999999"/>
    <n v="0.1"/>
    <x v="0"/>
    <n v="0"/>
    <n v="0"/>
    <x v="0"/>
    <n v="244.98499999999999"/>
  </r>
  <r>
    <x v="16"/>
    <x v="6"/>
    <x v="2"/>
    <x v="1"/>
    <n v="5954"/>
    <n v="0"/>
    <n v="0"/>
    <x v="0"/>
    <n v="178.62"/>
    <n v="5"/>
    <x v="0"/>
    <n v="183.62"/>
  </r>
  <r>
    <x v="16"/>
    <x v="3"/>
    <x v="1"/>
    <x v="0"/>
    <n v="40842"/>
    <n v="204.21"/>
    <n v="0.1"/>
    <x v="0"/>
    <n v="0"/>
    <n v="0"/>
    <x v="0"/>
    <n v="204.31"/>
  </r>
  <r>
    <x v="16"/>
    <x v="0"/>
    <x v="2"/>
    <x v="0"/>
    <n v="12456"/>
    <n v="62.28"/>
    <n v="0.1"/>
    <x v="0"/>
    <n v="0"/>
    <n v="0"/>
    <x v="0"/>
    <n v="62.38"/>
  </r>
  <r>
    <x v="17"/>
    <x v="4"/>
    <x v="0"/>
    <x v="1"/>
    <n v="28911"/>
    <n v="0"/>
    <n v="0"/>
    <x v="0"/>
    <n v="867.32999999999993"/>
    <n v="5"/>
    <x v="0"/>
    <n v="872.32999999999993"/>
  </r>
  <r>
    <x v="17"/>
    <x v="1"/>
    <x v="2"/>
    <x v="0"/>
    <n v="2031"/>
    <n v="10.154999999999999"/>
    <n v="0.1"/>
    <x v="0"/>
    <n v="0"/>
    <n v="0"/>
    <x v="0"/>
    <n v="10.254999999999999"/>
  </r>
  <r>
    <x v="17"/>
    <x v="1"/>
    <x v="0"/>
    <x v="0"/>
    <n v="27928"/>
    <n v="139.64000000000001"/>
    <n v="0.1"/>
    <x v="0"/>
    <n v="0"/>
    <n v="0"/>
    <x v="0"/>
    <n v="139.74"/>
  </r>
  <r>
    <x v="17"/>
    <x v="6"/>
    <x v="2"/>
    <x v="0"/>
    <n v="17713"/>
    <n v="88.564999999999998"/>
    <n v="0.1"/>
    <x v="0"/>
    <n v="0"/>
    <n v="0"/>
    <x v="0"/>
    <n v="88.664999999999992"/>
  </r>
  <r>
    <x v="17"/>
    <x v="0"/>
    <x v="2"/>
    <x v="0"/>
    <n v="40169"/>
    <n v="200.845"/>
    <n v="0.1"/>
    <x v="0"/>
    <n v="0"/>
    <n v="0"/>
    <x v="0"/>
    <n v="200.94499999999999"/>
  </r>
  <r>
    <x v="17"/>
    <x v="0"/>
    <x v="2"/>
    <x v="0"/>
    <n v="40914"/>
    <n v="204.57"/>
    <n v="0.1"/>
    <x v="0"/>
    <n v="0"/>
    <n v="0"/>
    <x v="0"/>
    <n v="204.67"/>
  </r>
  <r>
    <x v="17"/>
    <x v="2"/>
    <x v="2"/>
    <x v="1"/>
    <n v="3475"/>
    <n v="0"/>
    <n v="0"/>
    <x v="0"/>
    <n v="104.25"/>
    <n v="5"/>
    <x v="0"/>
    <n v="109.25"/>
  </r>
  <r>
    <x v="17"/>
    <x v="4"/>
    <x v="0"/>
    <x v="0"/>
    <n v="30494"/>
    <n v="152.47"/>
    <n v="0.1"/>
    <x v="0"/>
    <n v="0"/>
    <n v="0"/>
    <x v="0"/>
    <n v="152.57"/>
  </r>
  <r>
    <x v="17"/>
    <x v="0"/>
    <x v="2"/>
    <x v="0"/>
    <n v="24749"/>
    <n v="123.745"/>
    <n v="0.1"/>
    <x v="0"/>
    <n v="0"/>
    <n v="0"/>
    <x v="0"/>
    <n v="123.845"/>
  </r>
  <r>
    <x v="17"/>
    <x v="0"/>
    <x v="0"/>
    <x v="0"/>
    <n v="22238"/>
    <n v="111.19"/>
    <n v="0.1"/>
    <x v="0"/>
    <n v="0"/>
    <n v="0"/>
    <x v="0"/>
    <n v="111.28999999999999"/>
  </r>
  <r>
    <x v="17"/>
    <x v="1"/>
    <x v="2"/>
    <x v="0"/>
    <n v="37802"/>
    <n v="189.01"/>
    <n v="0.1"/>
    <x v="0"/>
    <n v="0"/>
    <n v="0"/>
    <x v="0"/>
    <n v="189.10999999999999"/>
  </r>
  <r>
    <x v="17"/>
    <x v="8"/>
    <x v="0"/>
    <x v="0"/>
    <n v="4014"/>
    <n v="20.07"/>
    <n v="0.1"/>
    <x v="0"/>
    <n v="0"/>
    <n v="0"/>
    <x v="0"/>
    <n v="20.170000000000002"/>
  </r>
  <r>
    <x v="17"/>
    <x v="9"/>
    <x v="1"/>
    <x v="0"/>
    <n v="42801"/>
    <n v="214.005"/>
    <n v="0.1"/>
    <x v="0"/>
    <n v="0"/>
    <n v="0"/>
    <x v="0"/>
    <n v="214.10499999999999"/>
  </r>
  <r>
    <x v="18"/>
    <x v="0"/>
    <x v="0"/>
    <x v="1"/>
    <n v="47395"/>
    <n v="0"/>
    <n v="0"/>
    <x v="0"/>
    <n v="1421.85"/>
    <n v="5"/>
    <x v="0"/>
    <n v="1426.85"/>
  </r>
  <r>
    <x v="18"/>
    <x v="0"/>
    <x v="2"/>
    <x v="1"/>
    <n v="36513"/>
    <n v="0"/>
    <n v="0"/>
    <x v="0"/>
    <n v="1095.3899999999999"/>
    <n v="5"/>
    <x v="0"/>
    <n v="1100.3899999999999"/>
  </r>
  <r>
    <x v="18"/>
    <x v="0"/>
    <x v="2"/>
    <x v="1"/>
    <n v="20615"/>
    <n v="0"/>
    <n v="0"/>
    <x v="0"/>
    <n v="618.44999999999993"/>
    <n v="5"/>
    <x v="0"/>
    <n v="623.44999999999993"/>
  </r>
  <r>
    <x v="18"/>
    <x v="4"/>
    <x v="2"/>
    <x v="0"/>
    <n v="28183"/>
    <n v="140.91499999999999"/>
    <n v="0.1"/>
    <x v="0"/>
    <n v="0"/>
    <n v="0"/>
    <x v="0"/>
    <n v="141.01499999999999"/>
  </r>
  <r>
    <x v="18"/>
    <x v="7"/>
    <x v="1"/>
    <x v="0"/>
    <n v="47182"/>
    <n v="235.91"/>
    <n v="0.1"/>
    <x v="0"/>
    <n v="0"/>
    <n v="0"/>
    <x v="0"/>
    <n v="236.01"/>
  </r>
  <r>
    <x v="18"/>
    <x v="4"/>
    <x v="1"/>
    <x v="1"/>
    <n v="40394"/>
    <n v="0"/>
    <n v="0"/>
    <x v="0"/>
    <n v="1211.82"/>
    <n v="5"/>
    <x v="0"/>
    <n v="1216.82"/>
  </r>
  <r>
    <x v="18"/>
    <x v="2"/>
    <x v="0"/>
    <x v="0"/>
    <n v="37087"/>
    <n v="185.435"/>
    <n v="0.1"/>
    <x v="0"/>
    <n v="0"/>
    <n v="0"/>
    <x v="0"/>
    <n v="185.535"/>
  </r>
  <r>
    <x v="18"/>
    <x v="4"/>
    <x v="0"/>
    <x v="0"/>
    <n v="45937"/>
    <n v="229.685"/>
    <n v="0.1"/>
    <x v="0"/>
    <n v="0"/>
    <n v="0"/>
    <x v="0"/>
    <n v="229.785"/>
  </r>
  <r>
    <x v="18"/>
    <x v="6"/>
    <x v="0"/>
    <x v="0"/>
    <n v="13391"/>
    <n v="66.954999999999998"/>
    <n v="0.1"/>
    <x v="0"/>
    <n v="0"/>
    <n v="0"/>
    <x v="0"/>
    <n v="67.054999999999993"/>
  </r>
  <r>
    <x v="18"/>
    <x v="0"/>
    <x v="0"/>
    <x v="1"/>
    <n v="46626"/>
    <n v="0"/>
    <n v="0"/>
    <x v="0"/>
    <n v="1398.78"/>
    <n v="5"/>
    <x v="0"/>
    <n v="1403.78"/>
  </r>
  <r>
    <x v="18"/>
    <x v="6"/>
    <x v="0"/>
    <x v="0"/>
    <n v="12018"/>
    <n v="60.09"/>
    <n v="0.1"/>
    <x v="0"/>
    <n v="0"/>
    <n v="0"/>
    <x v="0"/>
    <n v="60.190000000000005"/>
  </r>
  <r>
    <x v="18"/>
    <x v="4"/>
    <x v="0"/>
    <x v="0"/>
    <n v="538"/>
    <n v="2.69"/>
    <n v="0.1"/>
    <x v="0"/>
    <n v="0"/>
    <n v="0"/>
    <x v="0"/>
    <n v="2.79"/>
  </r>
  <r>
    <x v="18"/>
    <x v="6"/>
    <x v="0"/>
    <x v="0"/>
    <n v="37830"/>
    <n v="189.15"/>
    <n v="0.1"/>
    <x v="0"/>
    <n v="0"/>
    <n v="0"/>
    <x v="0"/>
    <n v="189.25"/>
  </r>
  <r>
    <x v="18"/>
    <x v="1"/>
    <x v="0"/>
    <x v="0"/>
    <n v="30530"/>
    <n v="152.65"/>
    <n v="0.1"/>
    <x v="0"/>
    <n v="0"/>
    <n v="0"/>
    <x v="0"/>
    <n v="152.75"/>
  </r>
  <r>
    <x v="19"/>
    <x v="0"/>
    <x v="0"/>
    <x v="0"/>
    <n v="35188"/>
    <n v="175.94"/>
    <n v="0.1"/>
    <x v="0"/>
    <n v="0"/>
    <n v="0"/>
    <x v="0"/>
    <n v="176.04"/>
  </r>
  <r>
    <x v="19"/>
    <x v="6"/>
    <x v="0"/>
    <x v="0"/>
    <n v="21242"/>
    <n v="106.21000000000001"/>
    <n v="0.1"/>
    <x v="0"/>
    <n v="0"/>
    <n v="0"/>
    <x v="0"/>
    <n v="106.31"/>
  </r>
  <r>
    <x v="19"/>
    <x v="3"/>
    <x v="0"/>
    <x v="0"/>
    <n v="18610"/>
    <n v="93.05"/>
    <n v="0.1"/>
    <x v="0"/>
    <n v="0"/>
    <n v="0"/>
    <x v="0"/>
    <n v="93.149999999999991"/>
  </r>
  <r>
    <x v="19"/>
    <x v="0"/>
    <x v="0"/>
    <x v="0"/>
    <n v="3643"/>
    <n v="18.215"/>
    <n v="0.1"/>
    <x v="0"/>
    <n v="0"/>
    <n v="0"/>
    <x v="0"/>
    <n v="18.315000000000001"/>
  </r>
  <r>
    <x v="20"/>
    <x v="1"/>
    <x v="1"/>
    <x v="0"/>
    <n v="42365"/>
    <n v="211.82500000000002"/>
    <n v="0.1"/>
    <x v="0"/>
    <n v="0"/>
    <n v="0"/>
    <x v="0"/>
    <n v="211.92500000000001"/>
  </r>
  <r>
    <x v="20"/>
    <x v="1"/>
    <x v="1"/>
    <x v="0"/>
    <n v="16408"/>
    <n v="82.04"/>
    <n v="0.1"/>
    <x v="0"/>
    <n v="0"/>
    <n v="0"/>
    <x v="0"/>
    <n v="82.14"/>
  </r>
  <r>
    <x v="20"/>
    <x v="6"/>
    <x v="1"/>
    <x v="1"/>
    <n v="31390"/>
    <n v="0"/>
    <n v="0"/>
    <x v="0"/>
    <n v="941.69999999999993"/>
    <n v="5"/>
    <x v="0"/>
    <n v="946.69999999999993"/>
  </r>
  <r>
    <x v="20"/>
    <x v="1"/>
    <x v="0"/>
    <x v="0"/>
    <n v="30727"/>
    <n v="153.63499999999999"/>
    <n v="0.1"/>
    <x v="0"/>
    <n v="0"/>
    <n v="0"/>
    <x v="0"/>
    <n v="153.73499999999999"/>
  </r>
  <r>
    <x v="20"/>
    <x v="5"/>
    <x v="0"/>
    <x v="1"/>
    <n v="40567"/>
    <n v="0"/>
    <n v="0"/>
    <x v="0"/>
    <n v="1217.01"/>
    <n v="5"/>
    <x v="0"/>
    <n v="1222.01"/>
  </r>
  <r>
    <x v="20"/>
    <x v="6"/>
    <x v="0"/>
    <x v="0"/>
    <n v="22861"/>
    <n v="114.30500000000001"/>
    <n v="0.1"/>
    <x v="0"/>
    <n v="0"/>
    <n v="0"/>
    <x v="0"/>
    <n v="114.405"/>
  </r>
  <r>
    <x v="20"/>
    <x v="1"/>
    <x v="0"/>
    <x v="0"/>
    <n v="9103"/>
    <n v="45.515000000000001"/>
    <n v="0.1"/>
    <x v="0"/>
    <n v="0"/>
    <n v="0"/>
    <x v="0"/>
    <n v="45.615000000000002"/>
  </r>
  <r>
    <x v="21"/>
    <x v="4"/>
    <x v="1"/>
    <x v="0"/>
    <n v="39607"/>
    <n v="198.035"/>
    <n v="0.1"/>
    <x v="0"/>
    <n v="0"/>
    <n v="0"/>
    <x v="0"/>
    <n v="198.13499999999999"/>
  </r>
  <r>
    <x v="21"/>
    <x v="6"/>
    <x v="0"/>
    <x v="0"/>
    <n v="1553"/>
    <n v="7.7650000000000006"/>
    <n v="0.1"/>
    <x v="0"/>
    <n v="0"/>
    <n v="0"/>
    <x v="0"/>
    <n v="7.8650000000000002"/>
  </r>
  <r>
    <x v="21"/>
    <x v="9"/>
    <x v="2"/>
    <x v="0"/>
    <n v="5946"/>
    <n v="29.73"/>
    <n v="0.1"/>
    <x v="0"/>
    <n v="0"/>
    <n v="0"/>
    <x v="0"/>
    <n v="29.830000000000002"/>
  </r>
  <r>
    <x v="21"/>
    <x v="1"/>
    <x v="0"/>
    <x v="1"/>
    <n v="15053"/>
    <n v="0"/>
    <n v="0"/>
    <x v="0"/>
    <n v="451.59"/>
    <n v="5"/>
    <x v="0"/>
    <n v="456.59"/>
  </r>
  <r>
    <x v="21"/>
    <x v="0"/>
    <x v="1"/>
    <x v="0"/>
    <n v="47310"/>
    <n v="236.55"/>
    <n v="0.1"/>
    <x v="0"/>
    <n v="0"/>
    <n v="0"/>
    <x v="0"/>
    <n v="236.65"/>
  </r>
  <r>
    <x v="21"/>
    <x v="0"/>
    <x v="1"/>
    <x v="0"/>
    <n v="1998"/>
    <n v="9.99"/>
    <n v="0.1"/>
    <x v="0"/>
    <n v="0"/>
    <n v="0"/>
    <x v="0"/>
    <n v="10.09"/>
  </r>
  <r>
    <x v="21"/>
    <x v="5"/>
    <x v="2"/>
    <x v="0"/>
    <n v="29106"/>
    <n v="145.53"/>
    <n v="0.1"/>
    <x v="0"/>
    <n v="0"/>
    <n v="0"/>
    <x v="0"/>
    <n v="145.63"/>
  </r>
  <r>
    <x v="21"/>
    <x v="2"/>
    <x v="0"/>
    <x v="0"/>
    <n v="46038"/>
    <n v="230.19"/>
    <n v="0.1"/>
    <x v="0"/>
    <n v="0"/>
    <n v="0"/>
    <x v="0"/>
    <n v="230.29"/>
  </r>
  <r>
    <x v="21"/>
    <x v="1"/>
    <x v="2"/>
    <x v="0"/>
    <n v="14476"/>
    <n v="72.38"/>
    <n v="0.1"/>
    <x v="0"/>
    <n v="0"/>
    <n v="0"/>
    <x v="0"/>
    <n v="72.47999999999999"/>
  </r>
  <r>
    <x v="21"/>
    <x v="6"/>
    <x v="0"/>
    <x v="0"/>
    <n v="34942"/>
    <n v="174.71"/>
    <n v="0.1"/>
    <x v="0"/>
    <n v="0"/>
    <n v="0"/>
    <x v="0"/>
    <n v="174.81"/>
  </r>
  <r>
    <x v="21"/>
    <x v="6"/>
    <x v="2"/>
    <x v="0"/>
    <n v="31577"/>
    <n v="157.88499999999999"/>
    <n v="0.1"/>
    <x v="0"/>
    <n v="0"/>
    <n v="0"/>
    <x v="0"/>
    <n v="157.98499999999999"/>
  </r>
  <r>
    <x v="21"/>
    <x v="0"/>
    <x v="0"/>
    <x v="0"/>
    <n v="27656"/>
    <n v="138.28"/>
    <n v="0.1"/>
    <x v="0"/>
    <n v="0"/>
    <n v="0"/>
    <x v="0"/>
    <n v="138.38"/>
  </r>
  <r>
    <x v="22"/>
    <x v="3"/>
    <x v="0"/>
    <x v="0"/>
    <n v="25903"/>
    <n v="129.51500000000001"/>
    <n v="0.1"/>
    <x v="0"/>
    <n v="0"/>
    <n v="0"/>
    <x v="0"/>
    <n v="129.61500000000001"/>
  </r>
  <r>
    <x v="22"/>
    <x v="0"/>
    <x v="2"/>
    <x v="0"/>
    <n v="43709"/>
    <n v="218.54500000000002"/>
    <n v="0.1"/>
    <x v="0"/>
    <n v="0"/>
    <n v="0"/>
    <x v="0"/>
    <n v="218.64500000000001"/>
  </r>
  <r>
    <x v="22"/>
    <x v="6"/>
    <x v="2"/>
    <x v="0"/>
    <n v="14048"/>
    <n v="70.239999999999995"/>
    <n v="0.1"/>
    <x v="0"/>
    <n v="0"/>
    <n v="0"/>
    <x v="0"/>
    <n v="70.339999999999989"/>
  </r>
  <r>
    <x v="22"/>
    <x v="2"/>
    <x v="1"/>
    <x v="0"/>
    <n v="39616"/>
    <n v="198.08"/>
    <n v="0.1"/>
    <x v="0"/>
    <n v="0"/>
    <n v="0"/>
    <x v="0"/>
    <n v="198.18"/>
  </r>
  <r>
    <x v="22"/>
    <x v="2"/>
    <x v="0"/>
    <x v="0"/>
    <n v="30649"/>
    <n v="153.245"/>
    <n v="0.1"/>
    <x v="0"/>
    <n v="0"/>
    <n v="0"/>
    <x v="0"/>
    <n v="153.345"/>
  </r>
  <r>
    <x v="22"/>
    <x v="3"/>
    <x v="1"/>
    <x v="0"/>
    <n v="1838"/>
    <n v="9.19"/>
    <n v="0.1"/>
    <x v="0"/>
    <n v="0"/>
    <n v="0"/>
    <x v="0"/>
    <n v="9.2899999999999991"/>
  </r>
  <r>
    <x v="22"/>
    <x v="8"/>
    <x v="0"/>
    <x v="1"/>
    <n v="19539"/>
    <n v="0"/>
    <n v="0"/>
    <x v="0"/>
    <n v="586.16999999999996"/>
    <n v="5"/>
    <x v="0"/>
    <n v="591.16999999999996"/>
  </r>
  <r>
    <x v="22"/>
    <x v="8"/>
    <x v="1"/>
    <x v="0"/>
    <n v="10649"/>
    <n v="53.245000000000005"/>
    <n v="0.1"/>
    <x v="0"/>
    <n v="0"/>
    <n v="0"/>
    <x v="0"/>
    <n v="53.345000000000006"/>
  </r>
  <r>
    <x v="22"/>
    <x v="4"/>
    <x v="1"/>
    <x v="0"/>
    <n v="49648"/>
    <n v="248.24"/>
    <n v="0.1"/>
    <x v="0"/>
    <n v="0"/>
    <n v="0"/>
    <x v="0"/>
    <n v="248.34"/>
  </r>
  <r>
    <x v="22"/>
    <x v="9"/>
    <x v="1"/>
    <x v="0"/>
    <n v="23410"/>
    <n v="117.05"/>
    <n v="0.1"/>
    <x v="0"/>
    <n v="0"/>
    <n v="0"/>
    <x v="0"/>
    <n v="117.14999999999999"/>
  </r>
  <r>
    <x v="23"/>
    <x v="0"/>
    <x v="0"/>
    <x v="1"/>
    <n v="22848"/>
    <n v="0"/>
    <n v="0"/>
    <x v="0"/>
    <n v="685.43999999999994"/>
    <n v="5"/>
    <x v="0"/>
    <n v="690.43999999999994"/>
  </r>
  <r>
    <x v="23"/>
    <x v="1"/>
    <x v="2"/>
    <x v="0"/>
    <n v="6301"/>
    <n v="31.504999999999999"/>
    <n v="0.1"/>
    <x v="0"/>
    <n v="0"/>
    <n v="0"/>
    <x v="0"/>
    <n v="31.605"/>
  </r>
  <r>
    <x v="23"/>
    <x v="6"/>
    <x v="0"/>
    <x v="0"/>
    <n v="22203"/>
    <n v="111.015"/>
    <n v="0.1"/>
    <x v="0"/>
    <n v="0"/>
    <n v="0"/>
    <x v="0"/>
    <n v="111.11499999999999"/>
  </r>
  <r>
    <x v="23"/>
    <x v="0"/>
    <x v="2"/>
    <x v="0"/>
    <n v="46314"/>
    <n v="231.57"/>
    <n v="0.1"/>
    <x v="0"/>
    <n v="0"/>
    <n v="0"/>
    <x v="0"/>
    <n v="231.67"/>
  </r>
  <r>
    <x v="23"/>
    <x v="1"/>
    <x v="2"/>
    <x v="0"/>
    <n v="4120"/>
    <n v="20.6"/>
    <n v="0.1"/>
    <x v="0"/>
    <n v="0"/>
    <n v="0"/>
    <x v="0"/>
    <n v="20.700000000000003"/>
  </r>
  <r>
    <x v="23"/>
    <x v="3"/>
    <x v="2"/>
    <x v="1"/>
    <n v="34930"/>
    <n v="0"/>
    <n v="0"/>
    <x v="0"/>
    <n v="1047.8999999999999"/>
    <n v="5"/>
    <x v="0"/>
    <n v="1052.8999999999999"/>
  </r>
  <r>
    <x v="23"/>
    <x v="4"/>
    <x v="0"/>
    <x v="0"/>
    <n v="43941"/>
    <n v="219.70500000000001"/>
    <n v="0.1"/>
    <x v="0"/>
    <n v="0"/>
    <n v="0"/>
    <x v="0"/>
    <n v="219.80500000000001"/>
  </r>
  <r>
    <x v="23"/>
    <x v="6"/>
    <x v="0"/>
    <x v="0"/>
    <n v="37665"/>
    <n v="188.32500000000002"/>
    <n v="0.1"/>
    <x v="0"/>
    <n v="0"/>
    <n v="0"/>
    <x v="0"/>
    <n v="188.42500000000001"/>
  </r>
  <r>
    <x v="23"/>
    <x v="8"/>
    <x v="2"/>
    <x v="0"/>
    <n v="39421"/>
    <n v="197.10500000000002"/>
    <n v="0.1"/>
    <x v="0"/>
    <n v="0"/>
    <n v="0"/>
    <x v="0"/>
    <n v="197.20500000000001"/>
  </r>
  <r>
    <x v="23"/>
    <x v="6"/>
    <x v="0"/>
    <x v="0"/>
    <n v="31187"/>
    <n v="155.935"/>
    <n v="0.1"/>
    <x v="0"/>
    <n v="0"/>
    <n v="0"/>
    <x v="0"/>
    <n v="156.035"/>
  </r>
  <r>
    <x v="24"/>
    <x v="3"/>
    <x v="0"/>
    <x v="0"/>
    <n v="49483"/>
    <n v="247.41499999999999"/>
    <n v="0.1"/>
    <x v="0"/>
    <n v="0"/>
    <n v="0"/>
    <x v="0"/>
    <n v="247.51499999999999"/>
  </r>
  <r>
    <x v="24"/>
    <x v="2"/>
    <x v="2"/>
    <x v="0"/>
    <n v="16142"/>
    <n v="80.710000000000008"/>
    <n v="0.1"/>
    <x v="0"/>
    <n v="0"/>
    <n v="0"/>
    <x v="0"/>
    <n v="80.81"/>
  </r>
  <r>
    <x v="24"/>
    <x v="0"/>
    <x v="0"/>
    <x v="0"/>
    <n v="17912"/>
    <n v="89.56"/>
    <n v="0.1"/>
    <x v="0"/>
    <n v="0"/>
    <n v="0"/>
    <x v="0"/>
    <n v="89.66"/>
  </r>
  <r>
    <x v="24"/>
    <x v="1"/>
    <x v="0"/>
    <x v="0"/>
    <n v="31163"/>
    <n v="155.815"/>
    <n v="0.1"/>
    <x v="0"/>
    <n v="0"/>
    <n v="0"/>
    <x v="0"/>
    <n v="155.91499999999999"/>
  </r>
  <r>
    <x v="24"/>
    <x v="0"/>
    <x v="0"/>
    <x v="0"/>
    <n v="4631"/>
    <n v="23.155000000000001"/>
    <n v="0.1"/>
    <x v="0"/>
    <n v="0"/>
    <n v="0"/>
    <x v="0"/>
    <n v="23.255000000000003"/>
  </r>
  <r>
    <x v="24"/>
    <x v="4"/>
    <x v="2"/>
    <x v="0"/>
    <n v="33010"/>
    <n v="165.05"/>
    <n v="0.1"/>
    <x v="0"/>
    <n v="0"/>
    <n v="0"/>
    <x v="0"/>
    <n v="165.15"/>
  </r>
  <r>
    <x v="24"/>
    <x v="2"/>
    <x v="2"/>
    <x v="0"/>
    <n v="44871"/>
    <n v="224.35500000000002"/>
    <n v="0.1"/>
    <x v="0"/>
    <n v="0"/>
    <n v="0"/>
    <x v="0"/>
    <n v="224.45500000000001"/>
  </r>
  <r>
    <x v="25"/>
    <x v="3"/>
    <x v="2"/>
    <x v="1"/>
    <n v="38744"/>
    <n v="0"/>
    <n v="0"/>
    <x v="0"/>
    <n v="1162.32"/>
    <n v="5"/>
    <x v="0"/>
    <n v="1167.32"/>
  </r>
  <r>
    <x v="25"/>
    <x v="2"/>
    <x v="2"/>
    <x v="0"/>
    <n v="36437"/>
    <n v="182.185"/>
    <n v="0.1"/>
    <x v="0"/>
    <n v="0"/>
    <n v="0"/>
    <x v="0"/>
    <n v="182.285"/>
  </r>
  <r>
    <x v="25"/>
    <x v="0"/>
    <x v="0"/>
    <x v="0"/>
    <n v="4518"/>
    <n v="22.59"/>
    <n v="0.1"/>
    <x v="0"/>
    <n v="0"/>
    <n v="0"/>
    <x v="0"/>
    <n v="22.69"/>
  </r>
  <r>
    <x v="25"/>
    <x v="1"/>
    <x v="2"/>
    <x v="1"/>
    <n v="672"/>
    <n v="0"/>
    <n v="0"/>
    <x v="0"/>
    <n v="20.16"/>
    <n v="5"/>
    <x v="0"/>
    <n v="25.16"/>
  </r>
  <r>
    <x v="25"/>
    <x v="2"/>
    <x v="0"/>
    <x v="0"/>
    <n v="20342"/>
    <n v="101.71000000000001"/>
    <n v="0.1"/>
    <x v="0"/>
    <n v="0"/>
    <n v="0"/>
    <x v="0"/>
    <n v="101.81"/>
  </r>
  <r>
    <x v="26"/>
    <x v="0"/>
    <x v="0"/>
    <x v="0"/>
    <n v="25686"/>
    <n v="128.43"/>
    <n v="0.1"/>
    <x v="0"/>
    <n v="0"/>
    <n v="0"/>
    <x v="0"/>
    <n v="128.53"/>
  </r>
  <r>
    <x v="26"/>
    <x v="4"/>
    <x v="2"/>
    <x v="0"/>
    <n v="15895"/>
    <n v="79.475000000000009"/>
    <n v="0.1"/>
    <x v="0"/>
    <n v="0"/>
    <n v="0"/>
    <x v="0"/>
    <n v="79.575000000000003"/>
  </r>
  <r>
    <x v="26"/>
    <x v="4"/>
    <x v="0"/>
    <x v="1"/>
    <n v="11626"/>
    <n v="0"/>
    <n v="0"/>
    <x v="0"/>
    <n v="348.78"/>
    <n v="5"/>
    <x v="0"/>
    <n v="353.78"/>
  </r>
  <r>
    <x v="26"/>
    <x v="1"/>
    <x v="0"/>
    <x v="1"/>
    <n v="17223"/>
    <n v="0"/>
    <n v="0"/>
    <x v="0"/>
    <n v="516.68999999999994"/>
    <n v="5"/>
    <x v="0"/>
    <n v="521.68999999999994"/>
  </r>
  <r>
    <x v="26"/>
    <x v="4"/>
    <x v="2"/>
    <x v="0"/>
    <n v="32109"/>
    <n v="160.54500000000002"/>
    <n v="0.1"/>
    <x v="0"/>
    <n v="0"/>
    <n v="0"/>
    <x v="0"/>
    <n v="160.64500000000001"/>
  </r>
  <r>
    <x v="26"/>
    <x v="4"/>
    <x v="1"/>
    <x v="1"/>
    <n v="15066"/>
    <n v="0"/>
    <n v="0"/>
    <x v="0"/>
    <n v="451.97999999999996"/>
    <n v="5"/>
    <x v="0"/>
    <n v="456.97999999999996"/>
  </r>
  <r>
    <x v="26"/>
    <x v="3"/>
    <x v="2"/>
    <x v="0"/>
    <n v="14775"/>
    <n v="73.875"/>
    <n v="0.1"/>
    <x v="0"/>
    <n v="0"/>
    <n v="0"/>
    <x v="0"/>
    <n v="73.974999999999994"/>
  </r>
  <r>
    <x v="26"/>
    <x v="2"/>
    <x v="2"/>
    <x v="0"/>
    <n v="19817"/>
    <n v="99.085000000000008"/>
    <n v="0.1"/>
    <x v="0"/>
    <n v="0"/>
    <n v="0"/>
    <x v="0"/>
    <n v="99.185000000000002"/>
  </r>
  <r>
    <x v="26"/>
    <x v="7"/>
    <x v="2"/>
    <x v="1"/>
    <n v="7167"/>
    <n v="0"/>
    <n v="0"/>
    <x v="0"/>
    <n v="215.01"/>
    <n v="5"/>
    <x v="0"/>
    <n v="220.01"/>
  </r>
  <r>
    <x v="26"/>
    <x v="1"/>
    <x v="1"/>
    <x v="0"/>
    <n v="34566"/>
    <n v="172.83"/>
    <n v="0.1"/>
    <x v="0"/>
    <n v="0"/>
    <n v="0"/>
    <x v="0"/>
    <n v="172.93"/>
  </r>
  <r>
    <x v="26"/>
    <x v="9"/>
    <x v="0"/>
    <x v="1"/>
    <n v="26254"/>
    <n v="0"/>
    <n v="0"/>
    <x v="0"/>
    <n v="787.62"/>
    <n v="5"/>
    <x v="0"/>
    <n v="792.62"/>
  </r>
  <r>
    <x v="26"/>
    <x v="8"/>
    <x v="2"/>
    <x v="0"/>
    <n v="49611"/>
    <n v="248.05500000000001"/>
    <n v="0.1"/>
    <x v="0"/>
    <n v="0"/>
    <n v="0"/>
    <x v="0"/>
    <n v="248.155"/>
  </r>
  <r>
    <x v="26"/>
    <x v="8"/>
    <x v="0"/>
    <x v="0"/>
    <n v="45710"/>
    <n v="228.55"/>
    <n v="0.1"/>
    <x v="0"/>
    <n v="0"/>
    <n v="0"/>
    <x v="0"/>
    <n v="228.65"/>
  </r>
  <r>
    <x v="26"/>
    <x v="2"/>
    <x v="0"/>
    <x v="1"/>
    <n v="30457"/>
    <n v="0"/>
    <n v="0"/>
    <x v="0"/>
    <n v="913.70999999999992"/>
    <n v="5"/>
    <x v="0"/>
    <n v="918.70999999999992"/>
  </r>
  <r>
    <x v="27"/>
    <x v="1"/>
    <x v="1"/>
    <x v="0"/>
    <n v="28246"/>
    <n v="141.22999999999999"/>
    <n v="0.1"/>
    <x v="0"/>
    <n v="0"/>
    <n v="0"/>
    <x v="0"/>
    <n v="141.32999999999998"/>
  </r>
  <r>
    <x v="27"/>
    <x v="6"/>
    <x v="1"/>
    <x v="0"/>
    <n v="966"/>
    <n v="4.83"/>
    <n v="0.1"/>
    <x v="0"/>
    <n v="0"/>
    <n v="0"/>
    <x v="0"/>
    <n v="4.93"/>
  </r>
  <r>
    <x v="27"/>
    <x v="6"/>
    <x v="2"/>
    <x v="0"/>
    <n v="47820"/>
    <n v="239.1"/>
    <n v="0.1"/>
    <x v="0"/>
    <n v="0"/>
    <n v="0"/>
    <x v="0"/>
    <n v="239.2"/>
  </r>
  <r>
    <x v="27"/>
    <x v="2"/>
    <x v="1"/>
    <x v="0"/>
    <n v="26967"/>
    <n v="134.83500000000001"/>
    <n v="0.1"/>
    <x v="0"/>
    <n v="0"/>
    <n v="0"/>
    <x v="0"/>
    <n v="134.935"/>
  </r>
  <r>
    <x v="27"/>
    <x v="2"/>
    <x v="1"/>
    <x v="0"/>
    <n v="46079"/>
    <n v="230.39500000000001"/>
    <n v="0.1"/>
    <x v="0"/>
    <n v="0"/>
    <n v="0"/>
    <x v="0"/>
    <n v="230.495"/>
  </r>
  <r>
    <x v="27"/>
    <x v="4"/>
    <x v="2"/>
    <x v="0"/>
    <n v="18011"/>
    <n v="90.055000000000007"/>
    <n v="0.1"/>
    <x v="0"/>
    <n v="0"/>
    <n v="0"/>
    <x v="0"/>
    <n v="90.155000000000001"/>
  </r>
  <r>
    <x v="27"/>
    <x v="0"/>
    <x v="1"/>
    <x v="0"/>
    <n v="11768"/>
    <n v="58.84"/>
    <n v="0.1"/>
    <x v="0"/>
    <n v="0"/>
    <n v="0"/>
    <x v="0"/>
    <n v="58.940000000000005"/>
  </r>
  <r>
    <x v="27"/>
    <x v="7"/>
    <x v="0"/>
    <x v="0"/>
    <n v="26799"/>
    <n v="133.995"/>
    <n v="0.1"/>
    <x v="0"/>
    <n v="0"/>
    <n v="0"/>
    <x v="0"/>
    <n v="134.095"/>
  </r>
  <r>
    <x v="27"/>
    <x v="4"/>
    <x v="2"/>
    <x v="0"/>
    <n v="44828"/>
    <n v="224.14000000000001"/>
    <n v="0.1"/>
    <x v="0"/>
    <n v="0"/>
    <n v="0"/>
    <x v="0"/>
    <n v="224.24"/>
  </r>
  <r>
    <x v="27"/>
    <x v="6"/>
    <x v="0"/>
    <x v="0"/>
    <n v="30611"/>
    <n v="153.05500000000001"/>
    <n v="0.1"/>
    <x v="0"/>
    <n v="0"/>
    <n v="0"/>
    <x v="0"/>
    <n v="153.155"/>
  </r>
  <r>
    <x v="27"/>
    <x v="2"/>
    <x v="0"/>
    <x v="0"/>
    <n v="34084"/>
    <n v="170.42000000000002"/>
    <n v="0.1"/>
    <x v="0"/>
    <n v="0"/>
    <n v="0"/>
    <x v="0"/>
    <n v="170.52"/>
  </r>
  <r>
    <x v="27"/>
    <x v="4"/>
    <x v="2"/>
    <x v="0"/>
    <n v="349"/>
    <n v="1.7450000000000001"/>
    <n v="0.1"/>
    <x v="0"/>
    <n v="0"/>
    <n v="0"/>
    <x v="0"/>
    <n v="1.8450000000000002"/>
  </r>
  <r>
    <x v="27"/>
    <x v="6"/>
    <x v="1"/>
    <x v="1"/>
    <n v="1563"/>
    <n v="0"/>
    <n v="0"/>
    <x v="0"/>
    <n v="46.89"/>
    <n v="5"/>
    <x v="0"/>
    <n v="51.89"/>
  </r>
  <r>
    <x v="27"/>
    <x v="8"/>
    <x v="0"/>
    <x v="0"/>
    <n v="44087"/>
    <n v="220.435"/>
    <n v="0.1"/>
    <x v="0"/>
    <n v="0"/>
    <n v="0"/>
    <x v="0"/>
    <n v="220.535"/>
  </r>
  <r>
    <x v="27"/>
    <x v="9"/>
    <x v="2"/>
    <x v="0"/>
    <n v="45650"/>
    <n v="228.25"/>
    <n v="0.1"/>
    <x v="0"/>
    <n v="0"/>
    <n v="0"/>
    <x v="0"/>
    <n v="228.35"/>
  </r>
  <r>
    <x v="28"/>
    <x v="6"/>
    <x v="0"/>
    <x v="1"/>
    <n v="38195"/>
    <n v="0"/>
    <n v="0"/>
    <x v="0"/>
    <n v="1145.8499999999999"/>
    <n v="5"/>
    <x v="0"/>
    <n v="1150.8499999999999"/>
  </r>
  <r>
    <x v="28"/>
    <x v="6"/>
    <x v="0"/>
    <x v="1"/>
    <n v="45167"/>
    <n v="0"/>
    <n v="0"/>
    <x v="0"/>
    <n v="1355.01"/>
    <n v="5"/>
    <x v="0"/>
    <n v="1360.01"/>
  </r>
  <r>
    <x v="28"/>
    <x v="0"/>
    <x v="0"/>
    <x v="0"/>
    <n v="13926"/>
    <n v="69.63"/>
    <n v="0.1"/>
    <x v="0"/>
    <n v="0"/>
    <n v="0"/>
    <x v="0"/>
    <n v="69.72999999999999"/>
  </r>
  <r>
    <x v="28"/>
    <x v="5"/>
    <x v="1"/>
    <x v="1"/>
    <n v="45739"/>
    <n v="0"/>
    <n v="0"/>
    <x v="0"/>
    <n v="1372.1699999999998"/>
    <n v="5"/>
    <x v="0"/>
    <n v="1377.1699999999998"/>
  </r>
  <r>
    <x v="28"/>
    <x v="2"/>
    <x v="2"/>
    <x v="0"/>
    <n v="1229"/>
    <n v="6.1450000000000005"/>
    <n v="0.1"/>
    <x v="0"/>
    <n v="0"/>
    <n v="0"/>
    <x v="0"/>
    <n v="6.2450000000000001"/>
  </r>
  <r>
    <x v="28"/>
    <x v="0"/>
    <x v="0"/>
    <x v="1"/>
    <n v="21809"/>
    <n v="0"/>
    <n v="0"/>
    <x v="0"/>
    <n v="654.27"/>
    <n v="5"/>
    <x v="0"/>
    <n v="659.27"/>
  </r>
  <r>
    <x v="28"/>
    <x v="0"/>
    <x v="1"/>
    <x v="0"/>
    <n v="27707"/>
    <n v="138.535"/>
    <n v="0.1"/>
    <x v="0"/>
    <n v="0"/>
    <n v="0"/>
    <x v="0"/>
    <n v="138.63499999999999"/>
  </r>
  <r>
    <x v="28"/>
    <x v="6"/>
    <x v="0"/>
    <x v="1"/>
    <n v="263"/>
    <n v="0"/>
    <n v="0"/>
    <x v="0"/>
    <n v="7.89"/>
    <n v="5"/>
    <x v="0"/>
    <n v="12.89"/>
  </r>
  <r>
    <x v="28"/>
    <x v="6"/>
    <x v="1"/>
    <x v="0"/>
    <n v="21662"/>
    <n v="108.31"/>
    <n v="0.1"/>
    <x v="0"/>
    <n v="0"/>
    <n v="0"/>
    <x v="0"/>
    <n v="108.41"/>
  </r>
  <r>
    <x v="28"/>
    <x v="3"/>
    <x v="0"/>
    <x v="0"/>
    <n v="23538"/>
    <n v="117.69"/>
    <n v="0.1"/>
    <x v="0"/>
    <n v="0"/>
    <n v="0"/>
    <x v="0"/>
    <n v="117.78999999999999"/>
  </r>
  <r>
    <x v="29"/>
    <x v="7"/>
    <x v="2"/>
    <x v="0"/>
    <n v="5656"/>
    <n v="28.28"/>
    <n v="0.1"/>
    <x v="0"/>
    <n v="0"/>
    <n v="0"/>
    <x v="0"/>
    <n v="28.380000000000003"/>
  </r>
  <r>
    <x v="29"/>
    <x v="0"/>
    <x v="2"/>
    <x v="1"/>
    <n v="7467"/>
    <n v="0"/>
    <n v="0"/>
    <x v="0"/>
    <n v="224.01"/>
    <n v="5"/>
    <x v="0"/>
    <n v="229.01"/>
  </r>
  <r>
    <x v="29"/>
    <x v="4"/>
    <x v="1"/>
    <x v="1"/>
    <n v="33755"/>
    <n v="0"/>
    <n v="0"/>
    <x v="0"/>
    <n v="1012.65"/>
    <n v="5"/>
    <x v="0"/>
    <n v="1017.65"/>
  </r>
  <r>
    <x v="29"/>
    <x v="9"/>
    <x v="2"/>
    <x v="0"/>
    <n v="6698"/>
    <n v="33.49"/>
    <n v="0.1"/>
    <x v="0"/>
    <n v="0"/>
    <n v="0"/>
    <x v="0"/>
    <n v="33.590000000000003"/>
  </r>
  <r>
    <x v="29"/>
    <x v="6"/>
    <x v="0"/>
    <x v="1"/>
    <n v="21598"/>
    <n v="0"/>
    <n v="0"/>
    <x v="0"/>
    <n v="647.93999999999994"/>
    <n v="5"/>
    <x v="0"/>
    <n v="652.93999999999994"/>
  </r>
  <r>
    <x v="29"/>
    <x v="1"/>
    <x v="2"/>
    <x v="0"/>
    <n v="37443"/>
    <n v="187.215"/>
    <n v="0.1"/>
    <x v="0"/>
    <n v="0"/>
    <n v="0"/>
    <x v="0"/>
    <n v="187.315"/>
  </r>
  <r>
    <x v="29"/>
    <x v="3"/>
    <x v="1"/>
    <x v="1"/>
    <n v="12453"/>
    <n v="0"/>
    <n v="0"/>
    <x v="0"/>
    <n v="373.59"/>
    <n v="5"/>
    <x v="0"/>
    <n v="378.59"/>
  </r>
  <r>
    <x v="29"/>
    <x v="7"/>
    <x v="1"/>
    <x v="1"/>
    <n v="49913"/>
    <n v="0"/>
    <n v="0"/>
    <x v="0"/>
    <n v="1497.3899999999999"/>
    <n v="5"/>
    <x v="0"/>
    <n v="1502.3899999999999"/>
  </r>
  <r>
    <x v="29"/>
    <x v="0"/>
    <x v="2"/>
    <x v="0"/>
    <n v="31270"/>
    <n v="156.35"/>
    <n v="0.1"/>
    <x v="0"/>
    <n v="0"/>
    <n v="0"/>
    <x v="0"/>
    <n v="156.44999999999999"/>
  </r>
  <r>
    <x v="29"/>
    <x v="1"/>
    <x v="2"/>
    <x v="0"/>
    <n v="40244"/>
    <n v="201.22"/>
    <n v="0.1"/>
    <x v="0"/>
    <n v="0"/>
    <n v="0"/>
    <x v="0"/>
    <n v="201.32"/>
  </r>
  <r>
    <x v="29"/>
    <x v="6"/>
    <x v="1"/>
    <x v="0"/>
    <n v="21025"/>
    <n v="105.125"/>
    <n v="0.1"/>
    <x v="0"/>
    <n v="0"/>
    <n v="0"/>
    <x v="0"/>
    <n v="105.22499999999999"/>
  </r>
  <r>
    <x v="29"/>
    <x v="2"/>
    <x v="0"/>
    <x v="0"/>
    <n v="46023"/>
    <n v="230.11500000000001"/>
    <n v="0.1"/>
    <x v="0"/>
    <n v="0"/>
    <n v="0"/>
    <x v="0"/>
    <n v="230.215"/>
  </r>
  <r>
    <x v="29"/>
    <x v="6"/>
    <x v="2"/>
    <x v="0"/>
    <n v="35582"/>
    <n v="177.91"/>
    <n v="0.1"/>
    <x v="0"/>
    <n v="0"/>
    <n v="0"/>
    <x v="0"/>
    <n v="178.01"/>
  </r>
  <r>
    <x v="29"/>
    <x v="5"/>
    <x v="2"/>
    <x v="0"/>
    <n v="17406"/>
    <n v="87.03"/>
    <n v="0.1"/>
    <x v="0"/>
    <n v="0"/>
    <n v="0"/>
    <x v="0"/>
    <n v="87.13"/>
  </r>
  <r>
    <x v="29"/>
    <x v="6"/>
    <x v="0"/>
    <x v="1"/>
    <n v="43572"/>
    <n v="0"/>
    <n v="0"/>
    <x v="0"/>
    <n v="1307.1599999999999"/>
    <n v="5"/>
    <x v="0"/>
    <n v="1312.1599999999999"/>
  </r>
  <r>
    <x v="29"/>
    <x v="2"/>
    <x v="0"/>
    <x v="0"/>
    <n v="6428"/>
    <n v="32.14"/>
    <n v="0.1"/>
    <x v="0"/>
    <n v="0"/>
    <n v="0"/>
    <x v="0"/>
    <n v="32.24"/>
  </r>
  <r>
    <x v="29"/>
    <x v="0"/>
    <x v="2"/>
    <x v="0"/>
    <n v="19286"/>
    <n v="96.43"/>
    <n v="0.1"/>
    <x v="0"/>
    <n v="0"/>
    <n v="0"/>
    <x v="0"/>
    <n v="96.53"/>
  </r>
  <r>
    <x v="29"/>
    <x v="1"/>
    <x v="1"/>
    <x v="0"/>
    <n v="10016"/>
    <n v="50.08"/>
    <n v="0.1"/>
    <x v="0"/>
    <n v="0"/>
    <n v="0"/>
    <x v="0"/>
    <n v="50.18"/>
  </r>
  <r>
    <x v="30"/>
    <x v="6"/>
    <x v="0"/>
    <x v="0"/>
    <n v="12729"/>
    <n v="63.645000000000003"/>
    <n v="0.1"/>
    <x v="0"/>
    <n v="0"/>
    <n v="0"/>
    <x v="0"/>
    <n v="63.745000000000005"/>
  </r>
  <r>
    <x v="30"/>
    <x v="0"/>
    <x v="0"/>
    <x v="0"/>
    <n v="38346"/>
    <n v="191.73000000000002"/>
    <n v="0.1"/>
    <x v="0"/>
    <n v="0"/>
    <n v="0"/>
    <x v="0"/>
    <n v="191.83"/>
  </r>
  <r>
    <x v="31"/>
    <x v="2"/>
    <x v="0"/>
    <x v="0"/>
    <n v="2486"/>
    <n v="12.43"/>
    <n v="0.1"/>
    <x v="0"/>
    <n v="0"/>
    <n v="0"/>
    <x v="0"/>
    <n v="12.53"/>
  </r>
  <r>
    <x v="31"/>
    <x v="0"/>
    <x v="0"/>
    <x v="0"/>
    <n v="6006"/>
    <n v="30.03"/>
    <n v="0.1"/>
    <x v="0"/>
    <n v="0"/>
    <n v="0"/>
    <x v="0"/>
    <n v="30.130000000000003"/>
  </r>
  <r>
    <x v="31"/>
    <x v="6"/>
    <x v="1"/>
    <x v="1"/>
    <n v="41479"/>
    <n v="0"/>
    <n v="0"/>
    <x v="0"/>
    <n v="1244.3699999999999"/>
    <n v="5"/>
    <x v="0"/>
    <n v="1249.3699999999999"/>
  </r>
  <r>
    <x v="31"/>
    <x v="6"/>
    <x v="1"/>
    <x v="0"/>
    <n v="30757"/>
    <n v="153.785"/>
    <n v="0.1"/>
    <x v="0"/>
    <n v="0"/>
    <n v="0"/>
    <x v="0"/>
    <n v="153.88499999999999"/>
  </r>
  <r>
    <x v="31"/>
    <x v="8"/>
    <x v="0"/>
    <x v="1"/>
    <n v="6183"/>
    <n v="0"/>
    <n v="0"/>
    <x v="0"/>
    <n v="185.48999999999998"/>
    <n v="5"/>
    <x v="0"/>
    <n v="190.48999999999998"/>
  </r>
  <r>
    <x v="31"/>
    <x v="5"/>
    <x v="0"/>
    <x v="1"/>
    <n v="30368"/>
    <n v="0"/>
    <n v="0"/>
    <x v="0"/>
    <n v="911.04"/>
    <n v="5"/>
    <x v="0"/>
    <n v="916.04"/>
  </r>
  <r>
    <x v="31"/>
    <x v="6"/>
    <x v="1"/>
    <x v="1"/>
    <n v="6651"/>
    <n v="0"/>
    <n v="0"/>
    <x v="0"/>
    <n v="199.53"/>
    <n v="5"/>
    <x v="0"/>
    <n v="204.53"/>
  </r>
  <r>
    <x v="32"/>
    <x v="4"/>
    <x v="2"/>
    <x v="0"/>
    <n v="9903"/>
    <n v="49.515000000000001"/>
    <n v="0.1"/>
    <x v="0"/>
    <n v="0"/>
    <n v="0"/>
    <x v="0"/>
    <n v="49.615000000000002"/>
  </r>
  <r>
    <x v="32"/>
    <x v="4"/>
    <x v="0"/>
    <x v="0"/>
    <n v="15437"/>
    <n v="77.185000000000002"/>
    <n v="0.1"/>
    <x v="0"/>
    <n v="0"/>
    <n v="0"/>
    <x v="0"/>
    <n v="77.284999999999997"/>
  </r>
  <r>
    <x v="32"/>
    <x v="3"/>
    <x v="2"/>
    <x v="1"/>
    <n v="33553"/>
    <n v="0"/>
    <n v="0"/>
    <x v="0"/>
    <n v="1006.5899999999999"/>
    <n v="5"/>
    <x v="0"/>
    <n v="1011.5899999999999"/>
  </r>
  <r>
    <x v="32"/>
    <x v="2"/>
    <x v="0"/>
    <x v="0"/>
    <n v="28957"/>
    <n v="144.785"/>
    <n v="0.1"/>
    <x v="0"/>
    <n v="0"/>
    <n v="0"/>
    <x v="0"/>
    <n v="144.88499999999999"/>
  </r>
  <r>
    <x v="32"/>
    <x v="0"/>
    <x v="2"/>
    <x v="1"/>
    <n v="19818"/>
    <n v="0"/>
    <n v="0"/>
    <x v="0"/>
    <n v="594.54"/>
    <n v="5"/>
    <x v="0"/>
    <n v="599.54"/>
  </r>
  <r>
    <x v="32"/>
    <x v="3"/>
    <x v="1"/>
    <x v="0"/>
    <n v="49363"/>
    <n v="246.815"/>
    <n v="0.1"/>
    <x v="0"/>
    <n v="0"/>
    <n v="0"/>
    <x v="0"/>
    <n v="246.91499999999999"/>
  </r>
  <r>
    <x v="32"/>
    <x v="6"/>
    <x v="0"/>
    <x v="0"/>
    <n v="3870"/>
    <n v="19.350000000000001"/>
    <n v="0.1"/>
    <x v="0"/>
    <n v="0"/>
    <n v="0"/>
    <x v="0"/>
    <n v="19.450000000000003"/>
  </r>
  <r>
    <x v="32"/>
    <x v="0"/>
    <x v="0"/>
    <x v="0"/>
    <n v="29080"/>
    <n v="145.4"/>
    <n v="0.1"/>
    <x v="0"/>
    <n v="0"/>
    <n v="0"/>
    <x v="0"/>
    <n v="145.5"/>
  </r>
  <r>
    <x v="32"/>
    <x v="4"/>
    <x v="2"/>
    <x v="0"/>
    <n v="38102"/>
    <n v="190.51"/>
    <n v="0.1"/>
    <x v="0"/>
    <n v="0"/>
    <n v="0"/>
    <x v="0"/>
    <n v="190.60999999999999"/>
  </r>
  <r>
    <x v="33"/>
    <x v="4"/>
    <x v="0"/>
    <x v="0"/>
    <n v="9751"/>
    <n v="48.755000000000003"/>
    <n v="0.1"/>
    <x v="0"/>
    <n v="0"/>
    <n v="0"/>
    <x v="0"/>
    <n v="48.855000000000004"/>
  </r>
  <r>
    <x v="33"/>
    <x v="0"/>
    <x v="2"/>
    <x v="0"/>
    <n v="9438"/>
    <n v="47.19"/>
    <n v="0.1"/>
    <x v="0"/>
    <n v="0"/>
    <n v="0"/>
    <x v="0"/>
    <n v="47.29"/>
  </r>
  <r>
    <x v="33"/>
    <x v="6"/>
    <x v="2"/>
    <x v="0"/>
    <n v="40863"/>
    <n v="204.315"/>
    <n v="0.1"/>
    <x v="0"/>
    <n v="0"/>
    <n v="0"/>
    <x v="0"/>
    <n v="204.41499999999999"/>
  </r>
  <r>
    <x v="33"/>
    <x v="6"/>
    <x v="2"/>
    <x v="0"/>
    <n v="38489"/>
    <n v="192.44499999999999"/>
    <n v="0.1"/>
    <x v="0"/>
    <n v="0"/>
    <n v="0"/>
    <x v="0"/>
    <n v="192.54499999999999"/>
  </r>
  <r>
    <x v="33"/>
    <x v="0"/>
    <x v="0"/>
    <x v="0"/>
    <n v="25712"/>
    <n v="128.56"/>
    <n v="0.1"/>
    <x v="0"/>
    <n v="0"/>
    <n v="0"/>
    <x v="0"/>
    <n v="128.66"/>
  </r>
  <r>
    <x v="33"/>
    <x v="0"/>
    <x v="2"/>
    <x v="0"/>
    <n v="24810"/>
    <n v="124.05"/>
    <n v="0.1"/>
    <x v="0"/>
    <n v="0"/>
    <n v="0"/>
    <x v="0"/>
    <n v="124.14999999999999"/>
  </r>
  <r>
    <x v="33"/>
    <x v="4"/>
    <x v="2"/>
    <x v="0"/>
    <n v="24032"/>
    <n v="120.16"/>
    <n v="0.1"/>
    <x v="0"/>
    <n v="0"/>
    <n v="0"/>
    <x v="0"/>
    <n v="120.25999999999999"/>
  </r>
  <r>
    <x v="33"/>
    <x v="7"/>
    <x v="0"/>
    <x v="1"/>
    <n v="9059"/>
    <n v="0"/>
    <n v="0"/>
    <x v="0"/>
    <n v="271.77"/>
    <n v="5"/>
    <x v="0"/>
    <n v="276.77"/>
  </r>
  <r>
    <x v="33"/>
    <x v="9"/>
    <x v="1"/>
    <x v="0"/>
    <n v="44982"/>
    <n v="224.91"/>
    <n v="0.1"/>
    <x v="0"/>
    <n v="0"/>
    <n v="0"/>
    <x v="0"/>
    <n v="225.01"/>
  </r>
  <r>
    <x v="33"/>
    <x v="0"/>
    <x v="2"/>
    <x v="0"/>
    <n v="40940"/>
    <n v="204.70000000000002"/>
    <n v="0.1"/>
    <x v="0"/>
    <n v="0"/>
    <n v="0"/>
    <x v="0"/>
    <n v="204.8"/>
  </r>
  <r>
    <x v="33"/>
    <x v="9"/>
    <x v="2"/>
    <x v="0"/>
    <n v="12999"/>
    <n v="64.995000000000005"/>
    <n v="0.1"/>
    <x v="0"/>
    <n v="0"/>
    <n v="0"/>
    <x v="0"/>
    <n v="65.094999999999999"/>
  </r>
  <r>
    <x v="33"/>
    <x v="3"/>
    <x v="2"/>
    <x v="0"/>
    <n v="40526"/>
    <n v="202.63"/>
    <n v="0.1"/>
    <x v="0"/>
    <n v="0"/>
    <n v="0"/>
    <x v="0"/>
    <n v="202.73"/>
  </r>
  <r>
    <x v="33"/>
    <x v="4"/>
    <x v="0"/>
    <x v="0"/>
    <n v="13820"/>
    <n v="69.100000000000009"/>
    <n v="0.1"/>
    <x v="0"/>
    <n v="0"/>
    <n v="0"/>
    <x v="0"/>
    <n v="69.2"/>
  </r>
  <r>
    <x v="33"/>
    <x v="7"/>
    <x v="2"/>
    <x v="0"/>
    <n v="35648"/>
    <n v="178.24"/>
    <n v="0.1"/>
    <x v="0"/>
    <n v="0"/>
    <n v="0"/>
    <x v="0"/>
    <n v="178.34"/>
  </r>
  <r>
    <x v="33"/>
    <x v="0"/>
    <x v="0"/>
    <x v="0"/>
    <n v="27869"/>
    <n v="139.345"/>
    <n v="0.1"/>
    <x v="0"/>
    <n v="0"/>
    <n v="0"/>
    <x v="0"/>
    <n v="139.44499999999999"/>
  </r>
  <r>
    <x v="33"/>
    <x v="0"/>
    <x v="0"/>
    <x v="0"/>
    <n v="1192"/>
    <n v="5.96"/>
    <n v="0.1"/>
    <x v="0"/>
    <n v="0"/>
    <n v="0"/>
    <x v="0"/>
    <n v="6.06"/>
  </r>
  <r>
    <x v="33"/>
    <x v="5"/>
    <x v="1"/>
    <x v="0"/>
    <n v="26425"/>
    <n v="132.125"/>
    <n v="0.1"/>
    <x v="0"/>
    <n v="0"/>
    <n v="0"/>
    <x v="0"/>
    <n v="132.22499999999999"/>
  </r>
  <r>
    <x v="33"/>
    <x v="8"/>
    <x v="2"/>
    <x v="1"/>
    <n v="11147"/>
    <n v="0"/>
    <n v="0"/>
    <x v="0"/>
    <n v="334.40999999999997"/>
    <n v="5"/>
    <x v="0"/>
    <n v="339.40999999999997"/>
  </r>
  <r>
    <x v="34"/>
    <x v="0"/>
    <x v="1"/>
    <x v="0"/>
    <n v="14585"/>
    <n v="72.924999999999997"/>
    <n v="0.1"/>
    <x v="0"/>
    <n v="0"/>
    <n v="0"/>
    <x v="0"/>
    <n v="73.024999999999991"/>
  </r>
  <r>
    <x v="34"/>
    <x v="1"/>
    <x v="0"/>
    <x v="0"/>
    <n v="10813"/>
    <n v="54.064999999999998"/>
    <n v="0.1"/>
    <x v="0"/>
    <n v="0"/>
    <n v="0"/>
    <x v="0"/>
    <n v="54.164999999999999"/>
  </r>
  <r>
    <x v="34"/>
    <x v="1"/>
    <x v="0"/>
    <x v="0"/>
    <n v="43842"/>
    <n v="219.21"/>
    <n v="0.1"/>
    <x v="0"/>
    <n v="0"/>
    <n v="0"/>
    <x v="0"/>
    <n v="219.31"/>
  </r>
  <r>
    <x v="34"/>
    <x v="1"/>
    <x v="0"/>
    <x v="0"/>
    <n v="25280"/>
    <n v="126.4"/>
    <n v="0.1"/>
    <x v="0"/>
    <n v="0"/>
    <n v="0"/>
    <x v="0"/>
    <n v="126.5"/>
  </r>
  <r>
    <x v="34"/>
    <x v="1"/>
    <x v="0"/>
    <x v="1"/>
    <n v="2655"/>
    <n v="0"/>
    <n v="0"/>
    <x v="0"/>
    <n v="79.649999999999991"/>
    <n v="5"/>
    <x v="0"/>
    <n v="84.649999999999991"/>
  </r>
  <r>
    <x v="34"/>
    <x v="7"/>
    <x v="2"/>
    <x v="1"/>
    <n v="41820"/>
    <n v="0"/>
    <n v="0"/>
    <x v="0"/>
    <n v="1254.5999999999999"/>
    <n v="5"/>
    <x v="0"/>
    <n v="1259.5999999999999"/>
  </r>
  <r>
    <x v="34"/>
    <x v="3"/>
    <x v="1"/>
    <x v="0"/>
    <n v="22784"/>
    <n v="113.92"/>
    <n v="0.1"/>
    <x v="0"/>
    <n v="0"/>
    <n v="0"/>
    <x v="0"/>
    <n v="114.02"/>
  </r>
  <r>
    <x v="34"/>
    <x v="6"/>
    <x v="0"/>
    <x v="0"/>
    <n v="388"/>
    <n v="1.94"/>
    <n v="0.1"/>
    <x v="0"/>
    <n v="0"/>
    <n v="0"/>
    <x v="0"/>
    <n v="2.04"/>
  </r>
  <r>
    <x v="34"/>
    <x v="7"/>
    <x v="0"/>
    <x v="1"/>
    <n v="3350"/>
    <n v="0"/>
    <n v="0"/>
    <x v="0"/>
    <n v="100.5"/>
    <n v="5"/>
    <x v="0"/>
    <n v="105.5"/>
  </r>
  <r>
    <x v="34"/>
    <x v="0"/>
    <x v="2"/>
    <x v="0"/>
    <n v="18090"/>
    <n v="90.45"/>
    <n v="0.1"/>
    <x v="0"/>
    <n v="0"/>
    <n v="0"/>
    <x v="0"/>
    <n v="90.55"/>
  </r>
  <r>
    <x v="34"/>
    <x v="6"/>
    <x v="0"/>
    <x v="0"/>
    <n v="37729"/>
    <n v="188.64500000000001"/>
    <n v="0.1"/>
    <x v="0"/>
    <n v="0"/>
    <n v="0"/>
    <x v="0"/>
    <n v="188.745"/>
  </r>
  <r>
    <x v="34"/>
    <x v="6"/>
    <x v="1"/>
    <x v="0"/>
    <n v="20808"/>
    <n v="104.04"/>
    <n v="0.1"/>
    <x v="0"/>
    <n v="0"/>
    <n v="0"/>
    <x v="0"/>
    <n v="104.14"/>
  </r>
  <r>
    <x v="35"/>
    <x v="6"/>
    <x v="2"/>
    <x v="0"/>
    <n v="15007"/>
    <n v="75.034999999999997"/>
    <n v="0.1"/>
    <x v="0"/>
    <n v="0"/>
    <n v="0"/>
    <x v="0"/>
    <n v="75.134999999999991"/>
  </r>
  <r>
    <x v="35"/>
    <x v="6"/>
    <x v="0"/>
    <x v="0"/>
    <n v="1125"/>
    <n v="5.625"/>
    <n v="0.1"/>
    <x v="0"/>
    <n v="0"/>
    <n v="0"/>
    <x v="0"/>
    <n v="5.7249999999999996"/>
  </r>
  <r>
    <x v="35"/>
    <x v="2"/>
    <x v="0"/>
    <x v="1"/>
    <n v="14946"/>
    <n v="0"/>
    <n v="0"/>
    <x v="0"/>
    <n v="448.38"/>
    <n v="5"/>
    <x v="0"/>
    <n v="453.38"/>
  </r>
  <r>
    <x v="35"/>
    <x v="9"/>
    <x v="0"/>
    <x v="1"/>
    <n v="38567"/>
    <n v="0"/>
    <n v="0"/>
    <x v="0"/>
    <n v="1157.01"/>
    <n v="5"/>
    <x v="0"/>
    <n v="1162.01"/>
  </r>
  <r>
    <x v="35"/>
    <x v="0"/>
    <x v="0"/>
    <x v="0"/>
    <n v="36902"/>
    <n v="184.51"/>
    <n v="0.1"/>
    <x v="0"/>
    <n v="0"/>
    <n v="0"/>
    <x v="0"/>
    <n v="184.60999999999999"/>
  </r>
  <r>
    <x v="36"/>
    <x v="3"/>
    <x v="2"/>
    <x v="0"/>
    <n v="37286"/>
    <n v="186.43"/>
    <n v="0.1"/>
    <x v="0"/>
    <n v="0"/>
    <n v="0"/>
    <x v="0"/>
    <n v="186.53"/>
  </r>
  <r>
    <x v="36"/>
    <x v="3"/>
    <x v="2"/>
    <x v="1"/>
    <n v="25332"/>
    <n v="0"/>
    <n v="0"/>
    <x v="0"/>
    <n v="759.95999999999992"/>
    <n v="5"/>
    <x v="0"/>
    <n v="764.95999999999992"/>
  </r>
  <r>
    <x v="36"/>
    <x v="0"/>
    <x v="0"/>
    <x v="0"/>
    <n v="2096"/>
    <n v="10.48"/>
    <n v="0.1"/>
    <x v="0"/>
    <n v="0"/>
    <n v="0"/>
    <x v="0"/>
    <n v="10.58"/>
  </r>
  <r>
    <x v="36"/>
    <x v="3"/>
    <x v="2"/>
    <x v="0"/>
    <n v="24525"/>
    <n v="122.625"/>
    <n v="0.1"/>
    <x v="0"/>
    <n v="0"/>
    <n v="0"/>
    <x v="0"/>
    <n v="122.72499999999999"/>
  </r>
  <r>
    <x v="36"/>
    <x v="8"/>
    <x v="1"/>
    <x v="0"/>
    <n v="2190"/>
    <n v="10.950000000000001"/>
    <n v="0.1"/>
    <x v="0"/>
    <n v="0"/>
    <n v="0"/>
    <x v="0"/>
    <n v="11.05"/>
  </r>
  <r>
    <x v="36"/>
    <x v="8"/>
    <x v="2"/>
    <x v="0"/>
    <n v="22939"/>
    <n v="114.69500000000001"/>
    <n v="0.1"/>
    <x v="0"/>
    <n v="0"/>
    <n v="0"/>
    <x v="0"/>
    <n v="114.795"/>
  </r>
  <r>
    <x v="36"/>
    <x v="4"/>
    <x v="0"/>
    <x v="0"/>
    <n v="18835"/>
    <n v="94.174999999999997"/>
    <n v="0.1"/>
    <x v="0"/>
    <n v="0"/>
    <n v="0"/>
    <x v="0"/>
    <n v="94.274999999999991"/>
  </r>
  <r>
    <x v="36"/>
    <x v="1"/>
    <x v="2"/>
    <x v="0"/>
    <n v="37237"/>
    <n v="186.185"/>
    <n v="0.1"/>
    <x v="0"/>
    <n v="0"/>
    <n v="0"/>
    <x v="0"/>
    <n v="186.285"/>
  </r>
  <r>
    <x v="36"/>
    <x v="2"/>
    <x v="2"/>
    <x v="0"/>
    <n v="31475"/>
    <n v="157.375"/>
    <n v="0.1"/>
    <x v="0"/>
    <n v="0"/>
    <n v="0"/>
    <x v="0"/>
    <n v="157.47499999999999"/>
  </r>
  <r>
    <x v="37"/>
    <x v="1"/>
    <x v="2"/>
    <x v="0"/>
    <n v="8242"/>
    <n v="41.21"/>
    <n v="0.1"/>
    <x v="0"/>
    <n v="0"/>
    <n v="0"/>
    <x v="0"/>
    <n v="41.31"/>
  </r>
  <r>
    <x v="37"/>
    <x v="3"/>
    <x v="0"/>
    <x v="0"/>
    <n v="34686"/>
    <n v="173.43"/>
    <n v="0.1"/>
    <x v="0"/>
    <n v="0"/>
    <n v="0"/>
    <x v="0"/>
    <n v="173.53"/>
  </r>
  <r>
    <x v="37"/>
    <x v="9"/>
    <x v="2"/>
    <x v="0"/>
    <n v="3172"/>
    <n v="15.860000000000001"/>
    <n v="0.1"/>
    <x v="0"/>
    <n v="0"/>
    <n v="0"/>
    <x v="0"/>
    <n v="15.96"/>
  </r>
  <r>
    <x v="37"/>
    <x v="1"/>
    <x v="0"/>
    <x v="0"/>
    <n v="32495"/>
    <n v="162.47499999999999"/>
    <n v="0.1"/>
    <x v="0"/>
    <n v="0"/>
    <n v="0"/>
    <x v="0"/>
    <n v="162.57499999999999"/>
  </r>
  <r>
    <x v="37"/>
    <x v="4"/>
    <x v="0"/>
    <x v="0"/>
    <n v="14733"/>
    <n v="73.665000000000006"/>
    <n v="0.1"/>
    <x v="0"/>
    <n v="0"/>
    <n v="0"/>
    <x v="0"/>
    <n v="73.765000000000001"/>
  </r>
  <r>
    <x v="37"/>
    <x v="5"/>
    <x v="2"/>
    <x v="0"/>
    <n v="6390"/>
    <n v="31.95"/>
    <n v="0.1"/>
    <x v="0"/>
    <n v="0"/>
    <n v="0"/>
    <x v="0"/>
    <n v="32.049999999999997"/>
  </r>
  <r>
    <x v="38"/>
    <x v="1"/>
    <x v="2"/>
    <x v="1"/>
    <n v="19638"/>
    <n v="0"/>
    <n v="0"/>
    <x v="0"/>
    <n v="589.14"/>
    <n v="5"/>
    <x v="0"/>
    <n v="594.14"/>
  </r>
  <r>
    <x v="38"/>
    <x v="6"/>
    <x v="2"/>
    <x v="0"/>
    <n v="27717"/>
    <n v="138.58500000000001"/>
    <n v="0.1"/>
    <x v="0"/>
    <n v="0"/>
    <n v="0"/>
    <x v="0"/>
    <n v="138.685"/>
  </r>
  <r>
    <x v="38"/>
    <x v="0"/>
    <x v="2"/>
    <x v="0"/>
    <n v="41386"/>
    <n v="206.93"/>
    <n v="0.1"/>
    <x v="0"/>
    <n v="0"/>
    <n v="0"/>
    <x v="0"/>
    <n v="207.03"/>
  </r>
  <r>
    <x v="38"/>
    <x v="3"/>
    <x v="0"/>
    <x v="0"/>
    <n v="16408"/>
    <n v="82.04"/>
    <n v="0.1"/>
    <x v="0"/>
    <n v="0"/>
    <n v="0"/>
    <x v="0"/>
    <n v="82.14"/>
  </r>
  <r>
    <x v="38"/>
    <x v="2"/>
    <x v="0"/>
    <x v="0"/>
    <n v="6829"/>
    <n v="34.145000000000003"/>
    <n v="0.1"/>
    <x v="0"/>
    <n v="0"/>
    <n v="0"/>
    <x v="0"/>
    <n v="34.245000000000005"/>
  </r>
  <r>
    <x v="39"/>
    <x v="4"/>
    <x v="0"/>
    <x v="0"/>
    <n v="26266"/>
    <n v="131.33000000000001"/>
    <n v="0.1"/>
    <x v="0"/>
    <n v="0"/>
    <n v="0"/>
    <x v="0"/>
    <n v="131.43"/>
  </r>
  <r>
    <x v="39"/>
    <x v="6"/>
    <x v="0"/>
    <x v="0"/>
    <n v="24632"/>
    <n v="123.16"/>
    <n v="0.1"/>
    <x v="0"/>
    <n v="0"/>
    <n v="0"/>
    <x v="0"/>
    <n v="123.25999999999999"/>
  </r>
  <r>
    <x v="39"/>
    <x v="4"/>
    <x v="1"/>
    <x v="0"/>
    <n v="47207"/>
    <n v="236.035"/>
    <n v="0.1"/>
    <x v="0"/>
    <n v="0"/>
    <n v="0"/>
    <x v="0"/>
    <n v="236.13499999999999"/>
  </r>
  <r>
    <x v="39"/>
    <x v="0"/>
    <x v="2"/>
    <x v="0"/>
    <n v="33279"/>
    <n v="166.39500000000001"/>
    <n v="0.1"/>
    <x v="0"/>
    <n v="0"/>
    <n v="0"/>
    <x v="0"/>
    <n v="166.495"/>
  </r>
  <r>
    <x v="39"/>
    <x v="2"/>
    <x v="0"/>
    <x v="1"/>
    <n v="10658"/>
    <n v="0"/>
    <n v="0"/>
    <x v="0"/>
    <n v="319.74"/>
    <n v="5"/>
    <x v="0"/>
    <n v="324.74"/>
  </r>
  <r>
    <x v="39"/>
    <x v="8"/>
    <x v="0"/>
    <x v="0"/>
    <n v="39981"/>
    <n v="199.905"/>
    <n v="0.1"/>
    <x v="0"/>
    <n v="0"/>
    <n v="0"/>
    <x v="0"/>
    <n v="200.005"/>
  </r>
  <r>
    <x v="39"/>
    <x v="0"/>
    <x v="2"/>
    <x v="0"/>
    <n v="30366"/>
    <n v="151.83000000000001"/>
    <n v="0.1"/>
    <x v="0"/>
    <n v="0"/>
    <n v="0"/>
    <x v="0"/>
    <n v="151.93"/>
  </r>
  <r>
    <x v="39"/>
    <x v="1"/>
    <x v="0"/>
    <x v="1"/>
    <n v="48540"/>
    <n v="0"/>
    <n v="0"/>
    <x v="0"/>
    <n v="1456.2"/>
    <n v="5"/>
    <x v="0"/>
    <n v="1461.2"/>
  </r>
  <r>
    <x v="40"/>
    <x v="1"/>
    <x v="1"/>
    <x v="0"/>
    <n v="22249"/>
    <n v="111.245"/>
    <n v="0.1"/>
    <x v="0"/>
    <n v="0"/>
    <n v="0"/>
    <x v="0"/>
    <n v="111.345"/>
  </r>
  <r>
    <x v="40"/>
    <x v="5"/>
    <x v="0"/>
    <x v="0"/>
    <n v="30041"/>
    <n v="150.20500000000001"/>
    <n v="0.1"/>
    <x v="0"/>
    <n v="0"/>
    <n v="0"/>
    <x v="0"/>
    <n v="150.30500000000001"/>
  </r>
  <r>
    <x v="40"/>
    <x v="0"/>
    <x v="0"/>
    <x v="1"/>
    <n v="22753"/>
    <n v="0"/>
    <n v="0"/>
    <x v="0"/>
    <n v="682.58999999999992"/>
    <n v="5"/>
    <x v="0"/>
    <n v="687.58999999999992"/>
  </r>
  <r>
    <x v="40"/>
    <x v="0"/>
    <x v="2"/>
    <x v="1"/>
    <n v="11530"/>
    <n v="0"/>
    <n v="0"/>
    <x v="0"/>
    <n v="345.9"/>
    <n v="5"/>
    <x v="0"/>
    <n v="350.9"/>
  </r>
  <r>
    <x v="40"/>
    <x v="3"/>
    <x v="0"/>
    <x v="0"/>
    <n v="3907"/>
    <n v="19.535"/>
    <n v="0.1"/>
    <x v="0"/>
    <n v="0"/>
    <n v="0"/>
    <x v="0"/>
    <n v="19.635000000000002"/>
  </r>
  <r>
    <x v="41"/>
    <x v="5"/>
    <x v="2"/>
    <x v="1"/>
    <n v="47296"/>
    <n v="0"/>
    <n v="0"/>
    <x v="0"/>
    <n v="1418.8799999999999"/>
    <n v="5"/>
    <x v="0"/>
    <n v="1423.8799999999999"/>
  </r>
  <r>
    <x v="41"/>
    <x v="1"/>
    <x v="1"/>
    <x v="1"/>
    <n v="36"/>
    <n v="0"/>
    <n v="0"/>
    <x v="0"/>
    <n v="1.08"/>
    <n v="5"/>
    <x v="0"/>
    <n v="6.08"/>
  </r>
  <r>
    <x v="41"/>
    <x v="4"/>
    <x v="0"/>
    <x v="0"/>
    <n v="37399"/>
    <n v="186.995"/>
    <n v="0.1"/>
    <x v="0"/>
    <n v="0"/>
    <n v="0"/>
    <x v="0"/>
    <n v="187.095"/>
  </r>
  <r>
    <x v="41"/>
    <x v="4"/>
    <x v="2"/>
    <x v="0"/>
    <n v="35113"/>
    <n v="175.565"/>
    <n v="0.1"/>
    <x v="0"/>
    <n v="0"/>
    <n v="0"/>
    <x v="0"/>
    <n v="175.66499999999999"/>
  </r>
  <r>
    <x v="41"/>
    <x v="2"/>
    <x v="0"/>
    <x v="0"/>
    <n v="46281"/>
    <n v="231.405"/>
    <n v="0.1"/>
    <x v="0"/>
    <n v="0"/>
    <n v="0"/>
    <x v="0"/>
    <n v="231.505"/>
  </r>
  <r>
    <x v="41"/>
    <x v="3"/>
    <x v="0"/>
    <x v="0"/>
    <n v="12336"/>
    <n v="61.68"/>
    <n v="0.1"/>
    <x v="0"/>
    <n v="0"/>
    <n v="0"/>
    <x v="0"/>
    <n v="61.78"/>
  </r>
  <r>
    <x v="41"/>
    <x v="1"/>
    <x v="2"/>
    <x v="1"/>
    <n v="46314"/>
    <n v="0"/>
    <n v="0"/>
    <x v="0"/>
    <n v="1389.4199999999998"/>
    <n v="5"/>
    <x v="0"/>
    <n v="1394.4199999999998"/>
  </r>
  <r>
    <x v="41"/>
    <x v="7"/>
    <x v="1"/>
    <x v="0"/>
    <n v="17904"/>
    <n v="89.52"/>
    <n v="0.1"/>
    <x v="0"/>
    <n v="0"/>
    <n v="0"/>
    <x v="0"/>
    <n v="89.61999999999999"/>
  </r>
  <r>
    <x v="42"/>
    <x v="1"/>
    <x v="0"/>
    <x v="1"/>
    <n v="36389"/>
    <n v="0"/>
    <n v="0"/>
    <x v="0"/>
    <n v="1091.67"/>
    <n v="5"/>
    <x v="0"/>
    <n v="1096.67"/>
  </r>
  <r>
    <x v="42"/>
    <x v="6"/>
    <x v="2"/>
    <x v="1"/>
    <n v="24936"/>
    <n v="0"/>
    <n v="0"/>
    <x v="0"/>
    <n v="748.07999999999993"/>
    <n v="5"/>
    <x v="0"/>
    <n v="753.07999999999993"/>
  </r>
  <r>
    <x v="42"/>
    <x v="1"/>
    <x v="2"/>
    <x v="0"/>
    <n v="9213"/>
    <n v="46.064999999999998"/>
    <n v="0.1"/>
    <x v="0"/>
    <n v="0"/>
    <n v="0"/>
    <x v="0"/>
    <n v="46.164999999999999"/>
  </r>
  <r>
    <x v="42"/>
    <x v="3"/>
    <x v="1"/>
    <x v="0"/>
    <n v="26991"/>
    <n v="134.95500000000001"/>
    <n v="0.1"/>
    <x v="0"/>
    <n v="0"/>
    <n v="0"/>
    <x v="0"/>
    <n v="135.05500000000001"/>
  </r>
  <r>
    <x v="42"/>
    <x v="1"/>
    <x v="2"/>
    <x v="0"/>
    <n v="13006"/>
    <n v="65.03"/>
    <n v="0.1"/>
    <x v="0"/>
    <n v="0"/>
    <n v="0"/>
    <x v="0"/>
    <n v="65.13"/>
  </r>
  <r>
    <x v="42"/>
    <x v="1"/>
    <x v="0"/>
    <x v="0"/>
    <n v="14836"/>
    <n v="74.180000000000007"/>
    <n v="0.1"/>
    <x v="0"/>
    <n v="0"/>
    <n v="0"/>
    <x v="0"/>
    <n v="74.28"/>
  </r>
  <r>
    <x v="42"/>
    <x v="3"/>
    <x v="1"/>
    <x v="1"/>
    <n v="24694"/>
    <n v="0"/>
    <n v="0"/>
    <x v="0"/>
    <n v="740.81999999999994"/>
    <n v="5"/>
    <x v="0"/>
    <n v="745.81999999999994"/>
  </r>
  <r>
    <x v="42"/>
    <x v="0"/>
    <x v="0"/>
    <x v="1"/>
    <n v="44398"/>
    <n v="0"/>
    <n v="0"/>
    <x v="0"/>
    <n v="1331.94"/>
    <n v="5"/>
    <x v="0"/>
    <n v="1336.94"/>
  </r>
  <r>
    <x v="42"/>
    <x v="6"/>
    <x v="2"/>
    <x v="0"/>
    <n v="36767"/>
    <n v="183.83500000000001"/>
    <n v="0.1"/>
    <x v="0"/>
    <n v="0"/>
    <n v="0"/>
    <x v="0"/>
    <n v="183.935"/>
  </r>
  <r>
    <x v="42"/>
    <x v="2"/>
    <x v="2"/>
    <x v="0"/>
    <n v="18343"/>
    <n v="91.715000000000003"/>
    <n v="0.1"/>
    <x v="0"/>
    <n v="0"/>
    <n v="0"/>
    <x v="0"/>
    <n v="91.814999999999998"/>
  </r>
  <r>
    <x v="43"/>
    <x v="3"/>
    <x v="0"/>
    <x v="0"/>
    <n v="33971"/>
    <n v="169.85499999999999"/>
    <n v="0.1"/>
    <x v="0"/>
    <n v="0"/>
    <n v="0"/>
    <x v="0"/>
    <n v="169.95499999999998"/>
  </r>
  <r>
    <x v="43"/>
    <x v="6"/>
    <x v="0"/>
    <x v="0"/>
    <n v="45102"/>
    <n v="225.51"/>
    <n v="0.1"/>
    <x v="0"/>
    <n v="0"/>
    <n v="0"/>
    <x v="0"/>
    <n v="225.60999999999999"/>
  </r>
  <r>
    <x v="43"/>
    <x v="2"/>
    <x v="0"/>
    <x v="0"/>
    <n v="26740"/>
    <n v="133.69999999999999"/>
    <n v="0.1"/>
    <x v="0"/>
    <n v="0"/>
    <n v="0"/>
    <x v="0"/>
    <n v="133.79999999999998"/>
  </r>
  <r>
    <x v="43"/>
    <x v="6"/>
    <x v="2"/>
    <x v="0"/>
    <n v="29646"/>
    <n v="148.22999999999999"/>
    <n v="0.1"/>
    <x v="0"/>
    <n v="0"/>
    <n v="0"/>
    <x v="0"/>
    <n v="148.32999999999998"/>
  </r>
  <r>
    <x v="43"/>
    <x v="3"/>
    <x v="2"/>
    <x v="0"/>
    <n v="32692"/>
    <n v="163.46"/>
    <n v="0.1"/>
    <x v="0"/>
    <n v="0"/>
    <n v="0"/>
    <x v="0"/>
    <n v="163.56"/>
  </r>
  <r>
    <x v="44"/>
    <x v="8"/>
    <x v="1"/>
    <x v="0"/>
    <n v="18369"/>
    <n v="91.844999999999999"/>
    <n v="0.1"/>
    <x v="0"/>
    <n v="0"/>
    <n v="0"/>
    <x v="0"/>
    <n v="91.944999999999993"/>
  </r>
  <r>
    <x v="44"/>
    <x v="1"/>
    <x v="1"/>
    <x v="1"/>
    <n v="31012"/>
    <n v="0"/>
    <n v="0"/>
    <x v="0"/>
    <n v="930.36"/>
    <n v="5"/>
    <x v="0"/>
    <n v="935.36"/>
  </r>
  <r>
    <x v="44"/>
    <x v="9"/>
    <x v="2"/>
    <x v="1"/>
    <n v="43006"/>
    <n v="0"/>
    <n v="0"/>
    <x v="0"/>
    <n v="1290.18"/>
    <n v="5"/>
    <x v="0"/>
    <n v="1295.18"/>
  </r>
  <r>
    <x v="44"/>
    <x v="0"/>
    <x v="2"/>
    <x v="0"/>
    <n v="46845"/>
    <n v="234.22499999999999"/>
    <n v="0.1"/>
    <x v="0"/>
    <n v="0"/>
    <n v="0"/>
    <x v="0"/>
    <n v="234.32499999999999"/>
  </r>
  <r>
    <x v="44"/>
    <x v="6"/>
    <x v="0"/>
    <x v="0"/>
    <n v="2259"/>
    <n v="11.295"/>
    <n v="0.1"/>
    <x v="0"/>
    <n v="0"/>
    <n v="0"/>
    <x v="0"/>
    <n v="11.395"/>
  </r>
  <r>
    <x v="44"/>
    <x v="4"/>
    <x v="2"/>
    <x v="0"/>
    <n v="12977"/>
    <n v="64.885000000000005"/>
    <n v="0.1"/>
    <x v="0"/>
    <n v="0"/>
    <n v="0"/>
    <x v="0"/>
    <n v="64.984999999999999"/>
  </r>
  <r>
    <x v="44"/>
    <x v="3"/>
    <x v="0"/>
    <x v="0"/>
    <n v="43135"/>
    <n v="215.67500000000001"/>
    <n v="0.1"/>
    <x v="0"/>
    <n v="0"/>
    <n v="0"/>
    <x v="0"/>
    <n v="215.77500000000001"/>
  </r>
  <r>
    <x v="44"/>
    <x v="2"/>
    <x v="0"/>
    <x v="0"/>
    <n v="13269"/>
    <n v="66.344999999999999"/>
    <n v="0.1"/>
    <x v="0"/>
    <n v="0"/>
    <n v="0"/>
    <x v="0"/>
    <n v="66.444999999999993"/>
  </r>
  <r>
    <x v="45"/>
    <x v="8"/>
    <x v="0"/>
    <x v="1"/>
    <n v="39095"/>
    <n v="0"/>
    <n v="0"/>
    <x v="0"/>
    <n v="1172.8499999999999"/>
    <n v="5"/>
    <x v="0"/>
    <n v="1177.8499999999999"/>
  </r>
  <r>
    <x v="45"/>
    <x v="0"/>
    <x v="2"/>
    <x v="0"/>
    <n v="14861"/>
    <n v="74.305000000000007"/>
    <n v="0.1"/>
    <x v="0"/>
    <n v="0"/>
    <n v="0"/>
    <x v="0"/>
    <n v="74.405000000000001"/>
  </r>
  <r>
    <x v="45"/>
    <x v="6"/>
    <x v="2"/>
    <x v="0"/>
    <n v="48767"/>
    <n v="243.83500000000001"/>
    <n v="0.1"/>
    <x v="0"/>
    <n v="0"/>
    <n v="0"/>
    <x v="0"/>
    <n v="243.935"/>
  </r>
  <r>
    <x v="45"/>
    <x v="0"/>
    <x v="0"/>
    <x v="0"/>
    <n v="32578"/>
    <n v="162.89000000000001"/>
    <n v="0.1"/>
    <x v="0"/>
    <n v="0"/>
    <n v="0"/>
    <x v="0"/>
    <n v="162.99"/>
  </r>
  <r>
    <x v="45"/>
    <x v="6"/>
    <x v="0"/>
    <x v="0"/>
    <n v="26474"/>
    <n v="132.37"/>
    <n v="0.1"/>
    <x v="0"/>
    <n v="0"/>
    <n v="0"/>
    <x v="0"/>
    <n v="132.47"/>
  </r>
  <r>
    <x v="45"/>
    <x v="3"/>
    <x v="0"/>
    <x v="0"/>
    <n v="39736"/>
    <n v="198.68"/>
    <n v="0.1"/>
    <x v="0"/>
    <n v="0"/>
    <n v="0"/>
    <x v="0"/>
    <n v="198.78"/>
  </r>
  <r>
    <x v="45"/>
    <x v="1"/>
    <x v="0"/>
    <x v="0"/>
    <n v="25985"/>
    <n v="129.92500000000001"/>
    <n v="0.1"/>
    <x v="0"/>
    <n v="0"/>
    <n v="0"/>
    <x v="0"/>
    <n v="130.02500000000001"/>
  </r>
  <r>
    <x v="45"/>
    <x v="2"/>
    <x v="0"/>
    <x v="1"/>
    <n v="5330"/>
    <n v="0"/>
    <n v="0"/>
    <x v="0"/>
    <n v="159.9"/>
    <n v="5"/>
    <x v="0"/>
    <n v="164.9"/>
  </r>
  <r>
    <x v="45"/>
    <x v="0"/>
    <x v="2"/>
    <x v="0"/>
    <n v="21898"/>
    <n v="109.49000000000001"/>
    <n v="0.1"/>
    <x v="0"/>
    <n v="0"/>
    <n v="0"/>
    <x v="0"/>
    <n v="109.59"/>
  </r>
  <r>
    <x v="46"/>
    <x v="2"/>
    <x v="0"/>
    <x v="0"/>
    <n v="18598"/>
    <n v="92.99"/>
    <n v="0.1"/>
    <x v="0"/>
    <n v="0"/>
    <n v="0"/>
    <x v="0"/>
    <n v="93.089999999999989"/>
  </r>
  <r>
    <x v="46"/>
    <x v="4"/>
    <x v="1"/>
    <x v="0"/>
    <n v="27160"/>
    <n v="135.80000000000001"/>
    <n v="0.1"/>
    <x v="0"/>
    <n v="0"/>
    <n v="0"/>
    <x v="0"/>
    <n v="135.9"/>
  </r>
  <r>
    <x v="46"/>
    <x v="7"/>
    <x v="2"/>
    <x v="1"/>
    <n v="17719"/>
    <n v="0"/>
    <n v="0"/>
    <x v="0"/>
    <n v="531.56999999999994"/>
    <n v="5"/>
    <x v="0"/>
    <n v="536.56999999999994"/>
  </r>
  <r>
    <x v="46"/>
    <x v="7"/>
    <x v="0"/>
    <x v="1"/>
    <n v="31336"/>
    <n v="0"/>
    <n v="0"/>
    <x v="0"/>
    <n v="940.07999999999993"/>
    <n v="5"/>
    <x v="0"/>
    <n v="945.07999999999993"/>
  </r>
  <r>
    <x v="46"/>
    <x v="5"/>
    <x v="2"/>
    <x v="0"/>
    <n v="19551"/>
    <n v="97.754999999999995"/>
    <n v="0.1"/>
    <x v="0"/>
    <n v="0"/>
    <n v="0"/>
    <x v="0"/>
    <n v="97.85499999999999"/>
  </r>
  <r>
    <x v="46"/>
    <x v="0"/>
    <x v="0"/>
    <x v="0"/>
    <n v="3214"/>
    <n v="16.07"/>
    <n v="0.1"/>
    <x v="0"/>
    <n v="0"/>
    <n v="0"/>
    <x v="0"/>
    <n v="16.170000000000002"/>
  </r>
  <r>
    <x v="46"/>
    <x v="4"/>
    <x v="0"/>
    <x v="0"/>
    <n v="43224"/>
    <n v="216.12"/>
    <n v="0.1"/>
    <x v="0"/>
    <n v="0"/>
    <n v="0"/>
    <x v="0"/>
    <n v="216.22"/>
  </r>
  <r>
    <x v="47"/>
    <x v="5"/>
    <x v="0"/>
    <x v="0"/>
    <n v="7791"/>
    <n v="38.954999999999998"/>
    <n v="0.1"/>
    <x v="0"/>
    <n v="0"/>
    <n v="0"/>
    <x v="0"/>
    <n v="39.055"/>
  </r>
  <r>
    <x v="47"/>
    <x v="7"/>
    <x v="2"/>
    <x v="0"/>
    <n v="33883"/>
    <n v="169.41499999999999"/>
    <n v="0.1"/>
    <x v="0"/>
    <n v="0"/>
    <n v="0"/>
    <x v="0"/>
    <n v="169.51499999999999"/>
  </r>
  <r>
    <x v="47"/>
    <x v="3"/>
    <x v="0"/>
    <x v="0"/>
    <n v="35802"/>
    <n v="179.01"/>
    <n v="0.1"/>
    <x v="0"/>
    <n v="0"/>
    <n v="0"/>
    <x v="0"/>
    <n v="179.10999999999999"/>
  </r>
  <r>
    <x v="47"/>
    <x v="6"/>
    <x v="1"/>
    <x v="0"/>
    <n v="810"/>
    <n v="4.05"/>
    <n v="0.1"/>
    <x v="0"/>
    <n v="0"/>
    <n v="0"/>
    <x v="0"/>
    <n v="4.1499999999999995"/>
  </r>
  <r>
    <x v="47"/>
    <x v="0"/>
    <x v="0"/>
    <x v="0"/>
    <n v="16964"/>
    <n v="84.820000000000007"/>
    <n v="0.1"/>
    <x v="0"/>
    <n v="0"/>
    <n v="0"/>
    <x v="0"/>
    <n v="84.92"/>
  </r>
  <r>
    <x v="47"/>
    <x v="0"/>
    <x v="0"/>
    <x v="1"/>
    <n v="31685"/>
    <n v="0"/>
    <n v="0"/>
    <x v="0"/>
    <n v="950.55"/>
    <n v="5"/>
    <x v="0"/>
    <n v="955.55"/>
  </r>
  <r>
    <x v="47"/>
    <x v="0"/>
    <x v="1"/>
    <x v="1"/>
    <n v="37604"/>
    <n v="0"/>
    <n v="0"/>
    <x v="0"/>
    <n v="1128.1199999999999"/>
    <n v="5"/>
    <x v="0"/>
    <n v="1133.1199999999999"/>
  </r>
  <r>
    <x v="47"/>
    <x v="6"/>
    <x v="1"/>
    <x v="1"/>
    <n v="21181"/>
    <n v="0"/>
    <n v="0"/>
    <x v="0"/>
    <n v="635.42999999999995"/>
    <n v="5"/>
    <x v="0"/>
    <n v="640.42999999999995"/>
  </r>
  <r>
    <x v="48"/>
    <x v="1"/>
    <x v="2"/>
    <x v="1"/>
    <n v="11259"/>
    <n v="0"/>
    <n v="0"/>
    <x v="0"/>
    <n v="337.77"/>
    <n v="5"/>
    <x v="0"/>
    <n v="342.77"/>
  </r>
  <r>
    <x v="48"/>
    <x v="3"/>
    <x v="0"/>
    <x v="0"/>
    <n v="45467"/>
    <n v="227.33500000000001"/>
    <n v="0.1"/>
    <x v="0"/>
    <n v="0"/>
    <n v="0"/>
    <x v="0"/>
    <n v="227.435"/>
  </r>
  <r>
    <x v="48"/>
    <x v="1"/>
    <x v="1"/>
    <x v="1"/>
    <n v="15031"/>
    <n v="0"/>
    <n v="0"/>
    <x v="0"/>
    <n v="450.93"/>
    <n v="5"/>
    <x v="0"/>
    <n v="455.93"/>
  </r>
  <r>
    <x v="48"/>
    <x v="1"/>
    <x v="0"/>
    <x v="0"/>
    <n v="45656"/>
    <n v="228.28"/>
    <n v="0.1"/>
    <x v="0"/>
    <n v="0"/>
    <n v="0"/>
    <x v="0"/>
    <n v="228.38"/>
  </r>
  <r>
    <x v="48"/>
    <x v="0"/>
    <x v="2"/>
    <x v="0"/>
    <n v="29641"/>
    <n v="148.20500000000001"/>
    <n v="0.1"/>
    <x v="0"/>
    <n v="0"/>
    <n v="0"/>
    <x v="0"/>
    <n v="148.30500000000001"/>
  </r>
  <r>
    <x v="48"/>
    <x v="4"/>
    <x v="0"/>
    <x v="0"/>
    <n v="32964"/>
    <n v="164.82"/>
    <n v="0.1"/>
    <x v="0"/>
    <n v="0"/>
    <n v="0"/>
    <x v="0"/>
    <n v="164.92"/>
  </r>
  <r>
    <x v="48"/>
    <x v="9"/>
    <x v="2"/>
    <x v="1"/>
    <n v="26289"/>
    <n v="0"/>
    <n v="0"/>
    <x v="0"/>
    <n v="788.67"/>
    <n v="5"/>
    <x v="0"/>
    <n v="793.67"/>
  </r>
  <r>
    <x v="49"/>
    <x v="6"/>
    <x v="1"/>
    <x v="1"/>
    <n v="18019"/>
    <n v="0"/>
    <n v="0"/>
    <x v="0"/>
    <n v="540.56999999999994"/>
    <n v="5"/>
    <x v="0"/>
    <n v="545.56999999999994"/>
  </r>
  <r>
    <x v="49"/>
    <x v="8"/>
    <x v="2"/>
    <x v="0"/>
    <n v="9144"/>
    <n v="45.72"/>
    <n v="0.1"/>
    <x v="0"/>
    <n v="0"/>
    <n v="0"/>
    <x v="0"/>
    <n v="45.82"/>
  </r>
  <r>
    <x v="49"/>
    <x v="8"/>
    <x v="2"/>
    <x v="0"/>
    <n v="18146"/>
    <n v="90.73"/>
    <n v="0.1"/>
    <x v="0"/>
    <n v="0"/>
    <n v="0"/>
    <x v="0"/>
    <n v="90.83"/>
  </r>
  <r>
    <x v="49"/>
    <x v="6"/>
    <x v="0"/>
    <x v="0"/>
    <n v="17197"/>
    <n v="85.984999999999999"/>
    <n v="0.1"/>
    <x v="0"/>
    <n v="0"/>
    <n v="0"/>
    <x v="0"/>
    <n v="86.084999999999994"/>
  </r>
  <r>
    <x v="49"/>
    <x v="1"/>
    <x v="2"/>
    <x v="0"/>
    <n v="21756"/>
    <n v="108.78"/>
    <n v="0.1"/>
    <x v="0"/>
    <n v="0"/>
    <n v="0"/>
    <x v="0"/>
    <n v="108.88"/>
  </r>
  <r>
    <x v="49"/>
    <x v="2"/>
    <x v="2"/>
    <x v="0"/>
    <n v="20070"/>
    <n v="100.35000000000001"/>
    <n v="0.1"/>
    <x v="0"/>
    <n v="0"/>
    <n v="0"/>
    <x v="0"/>
    <n v="100.45"/>
  </r>
  <r>
    <x v="49"/>
    <x v="6"/>
    <x v="1"/>
    <x v="0"/>
    <n v="37807"/>
    <n v="189.035"/>
    <n v="0.1"/>
    <x v="0"/>
    <n v="0"/>
    <n v="0"/>
    <x v="0"/>
    <n v="189.13499999999999"/>
  </r>
  <r>
    <x v="49"/>
    <x v="3"/>
    <x v="1"/>
    <x v="0"/>
    <n v="41056"/>
    <n v="205.28"/>
    <n v="0.1"/>
    <x v="0"/>
    <n v="0"/>
    <n v="0"/>
    <x v="0"/>
    <n v="205.38"/>
  </r>
  <r>
    <x v="49"/>
    <x v="9"/>
    <x v="2"/>
    <x v="1"/>
    <n v="14013"/>
    <n v="0"/>
    <n v="0"/>
    <x v="0"/>
    <n v="420.39"/>
    <n v="5"/>
    <x v="0"/>
    <n v="425.39"/>
  </r>
  <r>
    <x v="49"/>
    <x v="6"/>
    <x v="0"/>
    <x v="0"/>
    <n v="33105"/>
    <n v="165.52500000000001"/>
    <n v="0.1"/>
    <x v="0"/>
    <n v="0"/>
    <n v="0"/>
    <x v="0"/>
    <n v="165.625"/>
  </r>
  <r>
    <x v="50"/>
    <x v="1"/>
    <x v="2"/>
    <x v="0"/>
    <n v="48001"/>
    <n v="240.005"/>
    <n v="0.1"/>
    <x v="0"/>
    <n v="0"/>
    <n v="0"/>
    <x v="0"/>
    <n v="240.10499999999999"/>
  </r>
  <r>
    <x v="50"/>
    <x v="9"/>
    <x v="2"/>
    <x v="0"/>
    <n v="3340"/>
    <n v="16.7"/>
    <n v="0.1"/>
    <x v="0"/>
    <n v="0"/>
    <n v="0"/>
    <x v="0"/>
    <n v="16.8"/>
  </r>
  <r>
    <x v="50"/>
    <x v="5"/>
    <x v="1"/>
    <x v="0"/>
    <n v="40540"/>
    <n v="202.70000000000002"/>
    <n v="0.1"/>
    <x v="0"/>
    <n v="0"/>
    <n v="0"/>
    <x v="0"/>
    <n v="202.8"/>
  </r>
  <r>
    <x v="50"/>
    <x v="3"/>
    <x v="0"/>
    <x v="1"/>
    <n v="16097"/>
    <n v="0"/>
    <n v="0"/>
    <x v="0"/>
    <n v="482.90999999999997"/>
    <n v="5"/>
    <x v="0"/>
    <n v="487.90999999999997"/>
  </r>
  <r>
    <x v="50"/>
    <x v="1"/>
    <x v="2"/>
    <x v="1"/>
    <n v="3944"/>
    <n v="0"/>
    <n v="0"/>
    <x v="0"/>
    <n v="118.32"/>
    <n v="5"/>
    <x v="0"/>
    <n v="123.32"/>
  </r>
  <r>
    <x v="50"/>
    <x v="9"/>
    <x v="0"/>
    <x v="0"/>
    <n v="22046"/>
    <n v="110.23"/>
    <n v="0.1"/>
    <x v="0"/>
    <n v="0"/>
    <n v="0"/>
    <x v="0"/>
    <n v="110.33"/>
  </r>
  <r>
    <x v="50"/>
    <x v="0"/>
    <x v="1"/>
    <x v="0"/>
    <n v="1734"/>
    <n v="8.67"/>
    <n v="0.1"/>
    <x v="0"/>
    <n v="0"/>
    <n v="0"/>
    <x v="0"/>
    <n v="8.77"/>
  </r>
  <r>
    <x v="50"/>
    <x v="7"/>
    <x v="0"/>
    <x v="0"/>
    <n v="45151"/>
    <n v="225.755"/>
    <n v="0.1"/>
    <x v="0"/>
    <n v="0"/>
    <n v="0"/>
    <x v="0"/>
    <n v="225.85499999999999"/>
  </r>
  <r>
    <x v="51"/>
    <x v="6"/>
    <x v="2"/>
    <x v="0"/>
    <n v="8133"/>
    <n v="40.664999999999999"/>
    <n v="0.1"/>
    <x v="0"/>
    <n v="0"/>
    <n v="0"/>
    <x v="0"/>
    <n v="40.765000000000001"/>
  </r>
  <r>
    <x v="51"/>
    <x v="2"/>
    <x v="0"/>
    <x v="0"/>
    <n v="14166"/>
    <n v="70.83"/>
    <n v="0.1"/>
    <x v="0"/>
    <n v="0"/>
    <n v="0"/>
    <x v="0"/>
    <n v="70.929999999999993"/>
  </r>
  <r>
    <x v="51"/>
    <x v="5"/>
    <x v="0"/>
    <x v="0"/>
    <n v="15209"/>
    <n v="76.045000000000002"/>
    <n v="0.1"/>
    <x v="0"/>
    <n v="0"/>
    <n v="0"/>
    <x v="0"/>
    <n v="76.144999999999996"/>
  </r>
  <r>
    <x v="51"/>
    <x v="1"/>
    <x v="0"/>
    <x v="1"/>
    <n v="8347"/>
    <n v="0"/>
    <n v="0"/>
    <x v="0"/>
    <n v="250.41"/>
    <n v="5"/>
    <x v="0"/>
    <n v="255.41"/>
  </r>
  <r>
    <x v="51"/>
    <x v="3"/>
    <x v="2"/>
    <x v="0"/>
    <n v="12619"/>
    <n v="63.094999999999999"/>
    <n v="0.1"/>
    <x v="0"/>
    <n v="0"/>
    <n v="0"/>
    <x v="0"/>
    <n v="63.195"/>
  </r>
  <r>
    <x v="51"/>
    <x v="1"/>
    <x v="1"/>
    <x v="0"/>
    <n v="6494"/>
    <n v="32.47"/>
    <n v="0.1"/>
    <x v="0"/>
    <n v="0"/>
    <n v="0"/>
    <x v="0"/>
    <n v="32.57"/>
  </r>
  <r>
    <x v="51"/>
    <x v="6"/>
    <x v="2"/>
    <x v="1"/>
    <n v="15335"/>
    <n v="0"/>
    <n v="0"/>
    <x v="0"/>
    <n v="460.05"/>
    <n v="5"/>
    <x v="0"/>
    <n v="465.05"/>
  </r>
  <r>
    <x v="52"/>
    <x v="1"/>
    <x v="0"/>
    <x v="0"/>
    <n v="865"/>
    <n v="4.3250000000000002"/>
    <n v="0.1"/>
    <x v="0"/>
    <n v="0"/>
    <n v="0"/>
    <x v="0"/>
    <n v="4.4249999999999998"/>
  </r>
  <r>
    <x v="52"/>
    <x v="0"/>
    <x v="0"/>
    <x v="1"/>
    <n v="48439"/>
    <n v="0"/>
    <n v="0"/>
    <x v="0"/>
    <n v="1453.1699999999998"/>
    <n v="5"/>
    <x v="0"/>
    <n v="1458.1699999999998"/>
  </r>
  <r>
    <x v="52"/>
    <x v="1"/>
    <x v="1"/>
    <x v="0"/>
    <n v="45510"/>
    <n v="227.55"/>
    <n v="0.1"/>
    <x v="0"/>
    <n v="0"/>
    <n v="0"/>
    <x v="0"/>
    <n v="227.65"/>
  </r>
  <r>
    <x v="52"/>
    <x v="3"/>
    <x v="0"/>
    <x v="0"/>
    <n v="20059"/>
    <n v="100.295"/>
    <n v="0.1"/>
    <x v="0"/>
    <n v="0"/>
    <n v="0"/>
    <x v="0"/>
    <n v="100.395"/>
  </r>
  <r>
    <x v="52"/>
    <x v="0"/>
    <x v="0"/>
    <x v="1"/>
    <n v="37769"/>
    <n v="0"/>
    <n v="0"/>
    <x v="0"/>
    <n v="1133.07"/>
    <n v="5"/>
    <x v="0"/>
    <n v="1138.07"/>
  </r>
  <r>
    <x v="53"/>
    <x v="9"/>
    <x v="2"/>
    <x v="0"/>
    <n v="7187"/>
    <n v="35.935000000000002"/>
    <n v="0.1"/>
    <x v="0"/>
    <n v="0"/>
    <n v="0"/>
    <x v="0"/>
    <n v="36.035000000000004"/>
  </r>
  <r>
    <x v="53"/>
    <x v="6"/>
    <x v="2"/>
    <x v="1"/>
    <n v="10403"/>
    <n v="0"/>
    <n v="0"/>
    <x v="0"/>
    <n v="312.08999999999997"/>
    <n v="5"/>
    <x v="0"/>
    <n v="317.08999999999997"/>
  </r>
  <r>
    <x v="53"/>
    <x v="1"/>
    <x v="0"/>
    <x v="0"/>
    <n v="40861"/>
    <n v="204.30500000000001"/>
    <n v="0.1"/>
    <x v="0"/>
    <n v="0"/>
    <n v="0"/>
    <x v="0"/>
    <n v="204.405"/>
  </r>
  <r>
    <x v="53"/>
    <x v="5"/>
    <x v="2"/>
    <x v="0"/>
    <n v="45556"/>
    <n v="227.78"/>
    <n v="0.1"/>
    <x v="0"/>
    <n v="0"/>
    <n v="0"/>
    <x v="0"/>
    <n v="227.88"/>
  </r>
  <r>
    <x v="53"/>
    <x v="1"/>
    <x v="1"/>
    <x v="0"/>
    <n v="47317"/>
    <n v="236.58500000000001"/>
    <n v="0.1"/>
    <x v="0"/>
    <n v="0"/>
    <n v="0"/>
    <x v="0"/>
    <n v="236.685"/>
  </r>
  <r>
    <x v="54"/>
    <x v="2"/>
    <x v="1"/>
    <x v="0"/>
    <n v="37670"/>
    <n v="188.35"/>
    <n v="0.1"/>
    <x v="0"/>
    <n v="0"/>
    <n v="0"/>
    <x v="0"/>
    <n v="188.45"/>
  </r>
  <r>
    <x v="54"/>
    <x v="6"/>
    <x v="1"/>
    <x v="0"/>
    <n v="22568"/>
    <n v="112.84"/>
    <n v="0.1"/>
    <x v="0"/>
    <n v="0"/>
    <n v="0"/>
    <x v="0"/>
    <n v="112.94"/>
  </r>
  <r>
    <x v="54"/>
    <x v="4"/>
    <x v="0"/>
    <x v="1"/>
    <n v="8845"/>
    <n v="0"/>
    <n v="0"/>
    <x v="0"/>
    <n v="265.34999999999997"/>
    <n v="5"/>
    <x v="0"/>
    <n v="270.34999999999997"/>
  </r>
  <r>
    <x v="54"/>
    <x v="5"/>
    <x v="0"/>
    <x v="1"/>
    <n v="1424"/>
    <n v="0"/>
    <n v="0"/>
    <x v="0"/>
    <n v="42.72"/>
    <n v="5"/>
    <x v="0"/>
    <n v="47.72"/>
  </r>
  <r>
    <x v="54"/>
    <x v="8"/>
    <x v="2"/>
    <x v="0"/>
    <n v="27784"/>
    <n v="138.92000000000002"/>
    <n v="0.1"/>
    <x v="0"/>
    <n v="0"/>
    <n v="0"/>
    <x v="0"/>
    <n v="139.02000000000001"/>
  </r>
  <r>
    <x v="54"/>
    <x v="7"/>
    <x v="0"/>
    <x v="1"/>
    <n v="43852"/>
    <n v="0"/>
    <n v="0"/>
    <x v="0"/>
    <n v="1315.56"/>
    <n v="5"/>
    <x v="0"/>
    <n v="1320.56"/>
  </r>
  <r>
    <x v="54"/>
    <x v="4"/>
    <x v="0"/>
    <x v="0"/>
    <n v="49579"/>
    <n v="247.89500000000001"/>
    <n v="0.1"/>
    <x v="0"/>
    <n v="0"/>
    <n v="0"/>
    <x v="0"/>
    <n v="247.995"/>
  </r>
  <r>
    <x v="54"/>
    <x v="0"/>
    <x v="0"/>
    <x v="1"/>
    <n v="24205"/>
    <n v="0"/>
    <n v="0"/>
    <x v="0"/>
    <n v="726.15"/>
    <n v="5"/>
    <x v="0"/>
    <n v="731.15"/>
  </r>
  <r>
    <x v="54"/>
    <x v="6"/>
    <x v="2"/>
    <x v="0"/>
    <n v="23734"/>
    <n v="118.67"/>
    <n v="0.1"/>
    <x v="0"/>
    <n v="0"/>
    <n v="0"/>
    <x v="0"/>
    <n v="118.77"/>
  </r>
  <r>
    <x v="55"/>
    <x v="5"/>
    <x v="2"/>
    <x v="0"/>
    <n v="36187"/>
    <n v="180.935"/>
    <n v="0.1"/>
    <x v="0"/>
    <n v="0"/>
    <n v="0"/>
    <x v="0"/>
    <n v="181.035"/>
  </r>
  <r>
    <x v="55"/>
    <x v="2"/>
    <x v="0"/>
    <x v="0"/>
    <n v="12039"/>
    <n v="60.195"/>
    <n v="0.1"/>
    <x v="0"/>
    <n v="0"/>
    <n v="0"/>
    <x v="0"/>
    <n v="60.295000000000002"/>
  </r>
  <r>
    <x v="55"/>
    <x v="6"/>
    <x v="1"/>
    <x v="0"/>
    <n v="42510"/>
    <n v="212.55"/>
    <n v="0.1"/>
    <x v="0"/>
    <n v="0"/>
    <n v="0"/>
    <x v="0"/>
    <n v="212.65"/>
  </r>
  <r>
    <x v="55"/>
    <x v="0"/>
    <x v="0"/>
    <x v="1"/>
    <n v="4481"/>
    <n v="0"/>
    <n v="0"/>
    <x v="0"/>
    <n v="134.43"/>
    <n v="5"/>
    <x v="0"/>
    <n v="139.43"/>
  </r>
  <r>
    <x v="55"/>
    <x v="0"/>
    <x v="0"/>
    <x v="0"/>
    <n v="18054"/>
    <n v="90.27"/>
    <n v="0.1"/>
    <x v="0"/>
    <n v="0"/>
    <n v="0"/>
    <x v="0"/>
    <n v="90.36999999999999"/>
  </r>
  <r>
    <x v="55"/>
    <x v="7"/>
    <x v="0"/>
    <x v="0"/>
    <n v="31587"/>
    <n v="157.935"/>
    <n v="0.1"/>
    <x v="0"/>
    <n v="0"/>
    <n v="0"/>
    <x v="0"/>
    <n v="158.035"/>
  </r>
  <r>
    <x v="55"/>
    <x v="7"/>
    <x v="0"/>
    <x v="1"/>
    <n v="20707"/>
    <n v="0"/>
    <n v="0"/>
    <x v="0"/>
    <n v="621.20999999999992"/>
    <n v="5"/>
    <x v="0"/>
    <n v="626.20999999999992"/>
  </r>
  <r>
    <x v="56"/>
    <x v="1"/>
    <x v="0"/>
    <x v="0"/>
    <n v="13201"/>
    <n v="66.004999999999995"/>
    <n v="0.1"/>
    <x v="0"/>
    <n v="0"/>
    <n v="0"/>
    <x v="0"/>
    <n v="66.10499999999999"/>
  </r>
  <r>
    <x v="56"/>
    <x v="2"/>
    <x v="0"/>
    <x v="0"/>
    <n v="37135"/>
    <n v="185.67500000000001"/>
    <n v="0.1"/>
    <x v="0"/>
    <n v="0"/>
    <n v="0"/>
    <x v="0"/>
    <n v="185.77500000000001"/>
  </r>
  <r>
    <x v="56"/>
    <x v="5"/>
    <x v="2"/>
    <x v="0"/>
    <n v="22160"/>
    <n v="110.8"/>
    <n v="0.1"/>
    <x v="0"/>
    <n v="0"/>
    <n v="0"/>
    <x v="0"/>
    <n v="110.89999999999999"/>
  </r>
  <r>
    <x v="56"/>
    <x v="5"/>
    <x v="2"/>
    <x v="0"/>
    <n v="18787"/>
    <n v="93.935000000000002"/>
    <n v="0.1"/>
    <x v="0"/>
    <n v="0"/>
    <n v="0"/>
    <x v="0"/>
    <n v="94.034999999999997"/>
  </r>
  <r>
    <x v="56"/>
    <x v="3"/>
    <x v="0"/>
    <x v="0"/>
    <n v="48484"/>
    <n v="242.42000000000002"/>
    <n v="0.1"/>
    <x v="0"/>
    <n v="0"/>
    <n v="0"/>
    <x v="0"/>
    <n v="242.52"/>
  </r>
  <r>
    <x v="56"/>
    <x v="2"/>
    <x v="2"/>
    <x v="0"/>
    <n v="3638"/>
    <n v="18.190000000000001"/>
    <n v="0.1"/>
    <x v="0"/>
    <n v="0"/>
    <n v="0"/>
    <x v="0"/>
    <n v="18.290000000000003"/>
  </r>
  <r>
    <x v="56"/>
    <x v="7"/>
    <x v="0"/>
    <x v="1"/>
    <n v="23073"/>
    <n v="0"/>
    <n v="0"/>
    <x v="0"/>
    <n v="692.18999999999994"/>
    <n v="5"/>
    <x v="0"/>
    <n v="697.18999999999994"/>
  </r>
  <r>
    <x v="56"/>
    <x v="3"/>
    <x v="0"/>
    <x v="0"/>
    <n v="11261"/>
    <n v="56.305"/>
    <n v="0.1"/>
    <x v="0"/>
    <n v="0"/>
    <n v="0"/>
    <x v="0"/>
    <n v="56.405000000000001"/>
  </r>
  <r>
    <x v="56"/>
    <x v="6"/>
    <x v="0"/>
    <x v="0"/>
    <n v="47497"/>
    <n v="237.48500000000001"/>
    <n v="0.1"/>
    <x v="0"/>
    <n v="0"/>
    <n v="0"/>
    <x v="0"/>
    <n v="237.58500000000001"/>
  </r>
  <r>
    <x v="56"/>
    <x v="3"/>
    <x v="0"/>
    <x v="1"/>
    <n v="21511"/>
    <n v="0"/>
    <n v="0"/>
    <x v="0"/>
    <n v="645.32999999999993"/>
    <n v="5"/>
    <x v="0"/>
    <n v="650.32999999999993"/>
  </r>
  <r>
    <x v="56"/>
    <x v="9"/>
    <x v="2"/>
    <x v="1"/>
    <n v="5434"/>
    <n v="0"/>
    <n v="0"/>
    <x v="0"/>
    <n v="163.01999999999998"/>
    <n v="5"/>
    <x v="0"/>
    <n v="168.01999999999998"/>
  </r>
  <r>
    <x v="56"/>
    <x v="2"/>
    <x v="0"/>
    <x v="0"/>
    <n v="2708"/>
    <n v="13.540000000000001"/>
    <n v="0.1"/>
    <x v="0"/>
    <n v="0"/>
    <n v="0"/>
    <x v="0"/>
    <n v="13.64"/>
  </r>
  <r>
    <x v="57"/>
    <x v="0"/>
    <x v="0"/>
    <x v="0"/>
    <n v="32910"/>
    <n v="164.55"/>
    <n v="0.1"/>
    <x v="0"/>
    <n v="0"/>
    <n v="0"/>
    <x v="0"/>
    <n v="164.65"/>
  </r>
  <r>
    <x v="57"/>
    <x v="7"/>
    <x v="0"/>
    <x v="0"/>
    <n v="14187"/>
    <n v="70.935000000000002"/>
    <n v="0.1"/>
    <x v="0"/>
    <n v="0"/>
    <n v="0"/>
    <x v="0"/>
    <n v="71.034999999999997"/>
  </r>
  <r>
    <x v="57"/>
    <x v="3"/>
    <x v="0"/>
    <x v="0"/>
    <n v="15582"/>
    <n v="77.91"/>
    <n v="0.1"/>
    <x v="0"/>
    <n v="0"/>
    <n v="0"/>
    <x v="0"/>
    <n v="78.009999999999991"/>
  </r>
  <r>
    <x v="57"/>
    <x v="5"/>
    <x v="0"/>
    <x v="0"/>
    <n v="33533"/>
    <n v="167.66499999999999"/>
    <n v="0.1"/>
    <x v="0"/>
    <n v="0"/>
    <n v="0"/>
    <x v="0"/>
    <n v="167.76499999999999"/>
  </r>
  <r>
    <x v="57"/>
    <x v="3"/>
    <x v="1"/>
    <x v="0"/>
    <n v="47904"/>
    <n v="239.52"/>
    <n v="0.1"/>
    <x v="0"/>
    <n v="0"/>
    <n v="0"/>
    <x v="0"/>
    <n v="239.62"/>
  </r>
  <r>
    <x v="57"/>
    <x v="8"/>
    <x v="0"/>
    <x v="0"/>
    <n v="9868"/>
    <n v="49.34"/>
    <n v="0.1"/>
    <x v="0"/>
    <n v="0"/>
    <n v="0"/>
    <x v="0"/>
    <n v="49.440000000000005"/>
  </r>
  <r>
    <x v="57"/>
    <x v="0"/>
    <x v="2"/>
    <x v="1"/>
    <n v="14021"/>
    <n v="0"/>
    <n v="0"/>
    <x v="0"/>
    <n v="420.63"/>
    <n v="5"/>
    <x v="0"/>
    <n v="425.63"/>
  </r>
  <r>
    <x v="57"/>
    <x v="0"/>
    <x v="0"/>
    <x v="1"/>
    <n v="26798"/>
    <n v="0"/>
    <n v="0"/>
    <x v="0"/>
    <n v="803.93999999999994"/>
    <n v="5"/>
    <x v="0"/>
    <n v="808.93999999999994"/>
  </r>
  <r>
    <x v="57"/>
    <x v="6"/>
    <x v="1"/>
    <x v="1"/>
    <n v="10726"/>
    <n v="0"/>
    <n v="0"/>
    <x v="0"/>
    <n v="321.77999999999997"/>
    <n v="5"/>
    <x v="0"/>
    <n v="326.77999999999997"/>
  </r>
  <r>
    <x v="57"/>
    <x v="2"/>
    <x v="1"/>
    <x v="0"/>
    <n v="5511"/>
    <n v="27.555"/>
    <n v="0.1"/>
    <x v="0"/>
    <n v="0"/>
    <n v="0"/>
    <x v="0"/>
    <n v="27.655000000000001"/>
  </r>
  <r>
    <x v="57"/>
    <x v="6"/>
    <x v="0"/>
    <x v="1"/>
    <n v="2544"/>
    <n v="0"/>
    <n v="0"/>
    <x v="0"/>
    <n v="76.319999999999993"/>
    <n v="5"/>
    <x v="0"/>
    <n v="81.319999999999993"/>
  </r>
  <r>
    <x v="57"/>
    <x v="0"/>
    <x v="2"/>
    <x v="0"/>
    <n v="20358"/>
    <n v="101.79"/>
    <n v="0.1"/>
    <x v="0"/>
    <n v="0"/>
    <n v="0"/>
    <x v="0"/>
    <n v="101.89"/>
  </r>
  <r>
    <x v="58"/>
    <x v="5"/>
    <x v="2"/>
    <x v="1"/>
    <n v="16668"/>
    <n v="0"/>
    <n v="0"/>
    <x v="0"/>
    <n v="500.03999999999996"/>
    <n v="5"/>
    <x v="0"/>
    <n v="505.03999999999996"/>
  </r>
  <r>
    <x v="58"/>
    <x v="6"/>
    <x v="2"/>
    <x v="0"/>
    <n v="27414"/>
    <n v="137.07"/>
    <n v="0.1"/>
    <x v="0"/>
    <n v="0"/>
    <n v="0"/>
    <x v="0"/>
    <n v="137.16999999999999"/>
  </r>
  <r>
    <x v="58"/>
    <x v="0"/>
    <x v="0"/>
    <x v="0"/>
    <n v="11771"/>
    <n v="58.855000000000004"/>
    <n v="0.1"/>
    <x v="0"/>
    <n v="0"/>
    <n v="0"/>
    <x v="0"/>
    <n v="58.955000000000005"/>
  </r>
  <r>
    <x v="58"/>
    <x v="2"/>
    <x v="0"/>
    <x v="0"/>
    <n v="38655"/>
    <n v="193.27500000000001"/>
    <n v="0.1"/>
    <x v="0"/>
    <n v="0"/>
    <n v="0"/>
    <x v="0"/>
    <n v="193.375"/>
  </r>
  <r>
    <x v="58"/>
    <x v="6"/>
    <x v="2"/>
    <x v="0"/>
    <n v="5068"/>
    <n v="25.34"/>
    <n v="0.1"/>
    <x v="0"/>
    <n v="0"/>
    <n v="0"/>
    <x v="0"/>
    <n v="25.44"/>
  </r>
  <r>
    <x v="58"/>
    <x v="4"/>
    <x v="0"/>
    <x v="0"/>
    <n v="48646"/>
    <n v="243.23000000000002"/>
    <n v="0.1"/>
    <x v="0"/>
    <n v="0"/>
    <n v="0"/>
    <x v="0"/>
    <n v="243.33"/>
  </r>
  <r>
    <x v="58"/>
    <x v="1"/>
    <x v="2"/>
    <x v="0"/>
    <n v="16331"/>
    <n v="81.655000000000001"/>
    <n v="0.1"/>
    <x v="0"/>
    <n v="0"/>
    <n v="0"/>
    <x v="0"/>
    <n v="81.754999999999995"/>
  </r>
  <r>
    <x v="58"/>
    <x v="0"/>
    <x v="2"/>
    <x v="0"/>
    <n v="35337"/>
    <n v="176.685"/>
    <n v="0.1"/>
    <x v="0"/>
    <n v="0"/>
    <n v="0"/>
    <x v="0"/>
    <n v="176.785"/>
  </r>
  <r>
    <x v="59"/>
    <x v="1"/>
    <x v="2"/>
    <x v="0"/>
    <n v="1443"/>
    <n v="7.2149999999999999"/>
    <n v="0.1"/>
    <x v="0"/>
    <n v="0"/>
    <n v="0"/>
    <x v="0"/>
    <n v="7.3149999999999995"/>
  </r>
  <r>
    <x v="59"/>
    <x v="1"/>
    <x v="0"/>
    <x v="0"/>
    <n v="21641"/>
    <n v="108.205"/>
    <n v="0.1"/>
    <x v="0"/>
    <n v="0"/>
    <n v="0"/>
    <x v="0"/>
    <n v="108.30499999999999"/>
  </r>
  <r>
    <x v="59"/>
    <x v="0"/>
    <x v="0"/>
    <x v="0"/>
    <n v="15430"/>
    <n v="77.150000000000006"/>
    <n v="0.1"/>
    <x v="0"/>
    <n v="0"/>
    <n v="0"/>
    <x v="0"/>
    <n v="77.25"/>
  </r>
  <r>
    <x v="59"/>
    <x v="4"/>
    <x v="1"/>
    <x v="0"/>
    <n v="45686"/>
    <n v="228.43"/>
    <n v="0.1"/>
    <x v="0"/>
    <n v="0"/>
    <n v="0"/>
    <x v="0"/>
    <n v="228.53"/>
  </r>
  <r>
    <x v="59"/>
    <x v="6"/>
    <x v="1"/>
    <x v="0"/>
    <n v="39819"/>
    <n v="199.095"/>
    <n v="0.1"/>
    <x v="0"/>
    <n v="0"/>
    <n v="0"/>
    <x v="0"/>
    <n v="199.19499999999999"/>
  </r>
  <r>
    <x v="59"/>
    <x v="0"/>
    <x v="2"/>
    <x v="0"/>
    <n v="38266"/>
    <n v="191.33"/>
    <n v="0.1"/>
    <x v="0"/>
    <n v="0"/>
    <n v="0"/>
    <x v="0"/>
    <n v="191.43"/>
  </r>
  <r>
    <x v="59"/>
    <x v="1"/>
    <x v="1"/>
    <x v="1"/>
    <n v="45054"/>
    <n v="0"/>
    <n v="0"/>
    <x v="0"/>
    <n v="1351.62"/>
    <n v="5"/>
    <x v="0"/>
    <n v="1356.62"/>
  </r>
  <r>
    <x v="60"/>
    <x v="0"/>
    <x v="2"/>
    <x v="0"/>
    <n v="34647"/>
    <n v="173.23500000000001"/>
    <n v="0.1"/>
    <x v="0"/>
    <n v="0"/>
    <n v="0"/>
    <x v="0"/>
    <n v="173.33500000000001"/>
  </r>
  <r>
    <x v="60"/>
    <x v="6"/>
    <x v="0"/>
    <x v="0"/>
    <n v="31598"/>
    <n v="157.99"/>
    <n v="0.1"/>
    <x v="0"/>
    <n v="0"/>
    <n v="0"/>
    <x v="0"/>
    <n v="158.09"/>
  </r>
  <r>
    <x v="60"/>
    <x v="1"/>
    <x v="2"/>
    <x v="0"/>
    <n v="341"/>
    <n v="1.7050000000000001"/>
    <n v="0.1"/>
    <x v="0"/>
    <n v="0"/>
    <n v="0"/>
    <x v="0"/>
    <n v="1.8050000000000002"/>
  </r>
  <r>
    <x v="60"/>
    <x v="2"/>
    <x v="0"/>
    <x v="0"/>
    <n v="27191"/>
    <n v="135.95500000000001"/>
    <n v="0.1"/>
    <x v="0"/>
    <n v="0"/>
    <n v="0"/>
    <x v="0"/>
    <n v="136.05500000000001"/>
  </r>
  <r>
    <x v="60"/>
    <x v="5"/>
    <x v="1"/>
    <x v="0"/>
    <n v="268"/>
    <n v="1.34"/>
    <n v="0.1"/>
    <x v="0"/>
    <n v="0"/>
    <n v="0"/>
    <x v="0"/>
    <n v="1.4400000000000002"/>
  </r>
  <r>
    <x v="60"/>
    <x v="9"/>
    <x v="0"/>
    <x v="1"/>
    <n v="9700"/>
    <n v="0"/>
    <n v="0"/>
    <x v="0"/>
    <n v="291"/>
    <n v="5"/>
    <x v="0"/>
    <n v="296"/>
  </r>
  <r>
    <x v="60"/>
    <x v="2"/>
    <x v="1"/>
    <x v="0"/>
    <n v="973"/>
    <n v="4.8650000000000002"/>
    <n v="0.1"/>
    <x v="0"/>
    <n v="0"/>
    <n v="0"/>
    <x v="0"/>
    <n v="4.9649999999999999"/>
  </r>
  <r>
    <x v="60"/>
    <x v="1"/>
    <x v="0"/>
    <x v="1"/>
    <n v="18085"/>
    <n v="0"/>
    <n v="0"/>
    <x v="0"/>
    <n v="542.54999999999995"/>
    <n v="5"/>
    <x v="0"/>
    <n v="547.54999999999995"/>
  </r>
  <r>
    <x v="60"/>
    <x v="3"/>
    <x v="0"/>
    <x v="0"/>
    <n v="3812"/>
    <n v="19.059999999999999"/>
    <n v="0.1"/>
    <x v="0"/>
    <n v="0"/>
    <n v="0"/>
    <x v="0"/>
    <n v="19.16"/>
  </r>
  <r>
    <x v="60"/>
    <x v="6"/>
    <x v="2"/>
    <x v="0"/>
    <n v="36339"/>
    <n v="181.69499999999999"/>
    <n v="0.1"/>
    <x v="0"/>
    <n v="0"/>
    <n v="0"/>
    <x v="0"/>
    <n v="181.79499999999999"/>
  </r>
  <r>
    <x v="61"/>
    <x v="6"/>
    <x v="1"/>
    <x v="0"/>
    <n v="10523"/>
    <n v="52.615000000000002"/>
    <n v="0.1"/>
    <x v="0"/>
    <n v="0"/>
    <n v="0"/>
    <x v="0"/>
    <n v="52.715000000000003"/>
  </r>
  <r>
    <x v="61"/>
    <x v="3"/>
    <x v="2"/>
    <x v="0"/>
    <n v="8828"/>
    <n v="44.14"/>
    <n v="0.1"/>
    <x v="0"/>
    <n v="0"/>
    <n v="0"/>
    <x v="0"/>
    <n v="44.24"/>
  </r>
  <r>
    <x v="61"/>
    <x v="0"/>
    <x v="0"/>
    <x v="0"/>
    <n v="34605"/>
    <n v="173.02500000000001"/>
    <n v="0.1"/>
    <x v="0"/>
    <n v="0"/>
    <n v="0"/>
    <x v="0"/>
    <n v="173.125"/>
  </r>
  <r>
    <x v="61"/>
    <x v="3"/>
    <x v="0"/>
    <x v="0"/>
    <n v="24123"/>
    <n v="120.61500000000001"/>
    <n v="0.1"/>
    <x v="0"/>
    <n v="0"/>
    <n v="0"/>
    <x v="0"/>
    <n v="120.715"/>
  </r>
  <r>
    <x v="61"/>
    <x v="3"/>
    <x v="2"/>
    <x v="1"/>
    <n v="44325"/>
    <n v="0"/>
    <n v="0"/>
    <x v="0"/>
    <n v="1329.75"/>
    <n v="5"/>
    <x v="0"/>
    <n v="1334.75"/>
  </r>
  <r>
    <x v="61"/>
    <x v="3"/>
    <x v="0"/>
    <x v="1"/>
    <n v="25671"/>
    <n v="0"/>
    <n v="0"/>
    <x v="0"/>
    <n v="770.13"/>
    <n v="5"/>
    <x v="0"/>
    <n v="775.13"/>
  </r>
  <r>
    <x v="61"/>
    <x v="8"/>
    <x v="2"/>
    <x v="0"/>
    <n v="31700"/>
    <n v="158.5"/>
    <n v="0.1"/>
    <x v="0"/>
    <n v="0"/>
    <n v="0"/>
    <x v="0"/>
    <n v="158.6"/>
  </r>
  <r>
    <x v="61"/>
    <x v="9"/>
    <x v="0"/>
    <x v="0"/>
    <n v="39485"/>
    <n v="197.42500000000001"/>
    <n v="0.1"/>
    <x v="0"/>
    <n v="0"/>
    <n v="0"/>
    <x v="0"/>
    <n v="197.52500000000001"/>
  </r>
  <r>
    <x v="61"/>
    <x v="6"/>
    <x v="1"/>
    <x v="1"/>
    <n v="10459"/>
    <n v="0"/>
    <n v="0"/>
    <x v="0"/>
    <n v="313.77"/>
    <n v="5"/>
    <x v="0"/>
    <n v="318.77"/>
  </r>
  <r>
    <x v="61"/>
    <x v="0"/>
    <x v="0"/>
    <x v="0"/>
    <n v="5777"/>
    <n v="28.885000000000002"/>
    <n v="0.1"/>
    <x v="0"/>
    <n v="0"/>
    <n v="0"/>
    <x v="0"/>
    <n v="28.985000000000003"/>
  </r>
  <r>
    <x v="61"/>
    <x v="5"/>
    <x v="0"/>
    <x v="0"/>
    <n v="15246"/>
    <n v="76.23"/>
    <n v="0.1"/>
    <x v="0"/>
    <n v="0"/>
    <n v="0"/>
    <x v="0"/>
    <n v="76.33"/>
  </r>
  <r>
    <x v="62"/>
    <x v="1"/>
    <x v="2"/>
    <x v="0"/>
    <n v="44912"/>
    <n v="224.56"/>
    <n v="0.1"/>
    <x v="0"/>
    <n v="0"/>
    <n v="0"/>
    <x v="0"/>
    <n v="224.66"/>
  </r>
  <r>
    <x v="62"/>
    <x v="5"/>
    <x v="2"/>
    <x v="0"/>
    <n v="15777"/>
    <n v="78.885000000000005"/>
    <n v="0.1"/>
    <x v="0"/>
    <n v="0"/>
    <n v="0"/>
    <x v="0"/>
    <n v="78.984999999999999"/>
  </r>
  <r>
    <x v="62"/>
    <x v="1"/>
    <x v="2"/>
    <x v="1"/>
    <n v="30773"/>
    <n v="0"/>
    <n v="0"/>
    <x v="0"/>
    <n v="923.18999999999994"/>
    <n v="5"/>
    <x v="0"/>
    <n v="928.18999999999994"/>
  </r>
  <r>
    <x v="62"/>
    <x v="4"/>
    <x v="2"/>
    <x v="0"/>
    <n v="24440"/>
    <n v="122.2"/>
    <n v="0.1"/>
    <x v="0"/>
    <n v="0"/>
    <n v="0"/>
    <x v="0"/>
    <n v="122.3"/>
  </r>
  <r>
    <x v="62"/>
    <x v="9"/>
    <x v="2"/>
    <x v="0"/>
    <n v="1681"/>
    <n v="8.4049999999999994"/>
    <n v="0.1"/>
    <x v="0"/>
    <n v="0"/>
    <n v="0"/>
    <x v="0"/>
    <n v="8.504999999999999"/>
  </r>
  <r>
    <x v="63"/>
    <x v="8"/>
    <x v="2"/>
    <x v="1"/>
    <n v="10522"/>
    <n v="0"/>
    <n v="0"/>
    <x v="0"/>
    <n v="315.65999999999997"/>
    <n v="5"/>
    <x v="0"/>
    <n v="320.65999999999997"/>
  </r>
  <r>
    <x v="63"/>
    <x v="4"/>
    <x v="0"/>
    <x v="0"/>
    <n v="43009"/>
    <n v="215.04500000000002"/>
    <n v="0.1"/>
    <x v="0"/>
    <n v="0"/>
    <n v="0"/>
    <x v="0"/>
    <n v="215.14500000000001"/>
  </r>
  <r>
    <x v="63"/>
    <x v="1"/>
    <x v="2"/>
    <x v="0"/>
    <n v="579"/>
    <n v="2.895"/>
    <n v="0.1"/>
    <x v="0"/>
    <n v="0"/>
    <n v="0"/>
    <x v="0"/>
    <n v="2.9950000000000001"/>
  </r>
  <r>
    <x v="63"/>
    <x v="0"/>
    <x v="1"/>
    <x v="0"/>
    <n v="30126"/>
    <n v="150.63"/>
    <n v="0.1"/>
    <x v="0"/>
    <n v="0"/>
    <n v="0"/>
    <x v="0"/>
    <n v="150.72999999999999"/>
  </r>
  <r>
    <x v="63"/>
    <x v="0"/>
    <x v="1"/>
    <x v="0"/>
    <n v="12164"/>
    <n v="60.82"/>
    <n v="0.1"/>
    <x v="0"/>
    <n v="0"/>
    <n v="0"/>
    <x v="0"/>
    <n v="60.92"/>
  </r>
  <r>
    <x v="63"/>
    <x v="0"/>
    <x v="2"/>
    <x v="0"/>
    <n v="14791"/>
    <n v="73.954999999999998"/>
    <n v="0.1"/>
    <x v="0"/>
    <n v="0"/>
    <n v="0"/>
    <x v="0"/>
    <n v="74.054999999999993"/>
  </r>
  <r>
    <x v="64"/>
    <x v="2"/>
    <x v="0"/>
    <x v="0"/>
    <n v="46511"/>
    <n v="232.55500000000001"/>
    <n v="0.1"/>
    <x v="0"/>
    <n v="0"/>
    <n v="0"/>
    <x v="0"/>
    <n v="232.655"/>
  </r>
  <r>
    <x v="64"/>
    <x v="6"/>
    <x v="0"/>
    <x v="0"/>
    <n v="36126"/>
    <n v="180.63"/>
    <n v="0.1"/>
    <x v="0"/>
    <n v="0"/>
    <n v="0"/>
    <x v="0"/>
    <n v="180.73"/>
  </r>
  <r>
    <x v="64"/>
    <x v="4"/>
    <x v="2"/>
    <x v="0"/>
    <n v="46272"/>
    <n v="231.36"/>
    <n v="0.1"/>
    <x v="0"/>
    <n v="0"/>
    <n v="0"/>
    <x v="0"/>
    <n v="231.46"/>
  </r>
  <r>
    <x v="64"/>
    <x v="2"/>
    <x v="0"/>
    <x v="0"/>
    <n v="17442"/>
    <n v="87.210000000000008"/>
    <n v="0.1"/>
    <x v="0"/>
    <n v="0"/>
    <n v="0"/>
    <x v="0"/>
    <n v="87.31"/>
  </r>
  <r>
    <x v="64"/>
    <x v="4"/>
    <x v="1"/>
    <x v="0"/>
    <n v="14436"/>
    <n v="72.180000000000007"/>
    <n v="0.1"/>
    <x v="0"/>
    <n v="0"/>
    <n v="0"/>
    <x v="0"/>
    <n v="72.28"/>
  </r>
  <r>
    <x v="64"/>
    <x v="6"/>
    <x v="1"/>
    <x v="0"/>
    <n v="20100"/>
    <n v="100.5"/>
    <n v="0.1"/>
    <x v="0"/>
    <n v="0"/>
    <n v="0"/>
    <x v="0"/>
    <n v="100.6"/>
  </r>
  <r>
    <x v="64"/>
    <x v="5"/>
    <x v="0"/>
    <x v="0"/>
    <n v="49773"/>
    <n v="248.86500000000001"/>
    <n v="0.1"/>
    <x v="0"/>
    <n v="0"/>
    <n v="0"/>
    <x v="0"/>
    <n v="248.965"/>
  </r>
  <r>
    <x v="64"/>
    <x v="7"/>
    <x v="0"/>
    <x v="1"/>
    <n v="4011"/>
    <n v="0"/>
    <n v="0"/>
    <x v="0"/>
    <n v="120.33"/>
    <n v="5"/>
    <x v="0"/>
    <n v="125.33"/>
  </r>
  <r>
    <x v="64"/>
    <x v="9"/>
    <x v="2"/>
    <x v="0"/>
    <n v="2292"/>
    <n v="11.46"/>
    <n v="0.1"/>
    <x v="0"/>
    <n v="0"/>
    <n v="0"/>
    <x v="0"/>
    <n v="11.56"/>
  </r>
  <r>
    <x v="65"/>
    <x v="5"/>
    <x v="2"/>
    <x v="1"/>
    <n v="44684"/>
    <n v="0"/>
    <n v="0"/>
    <x v="0"/>
    <n v="1340.52"/>
    <n v="5"/>
    <x v="0"/>
    <n v="1345.52"/>
  </r>
  <r>
    <x v="65"/>
    <x v="4"/>
    <x v="0"/>
    <x v="1"/>
    <n v="1070"/>
    <n v="0"/>
    <n v="0"/>
    <x v="0"/>
    <n v="32.1"/>
    <n v="5"/>
    <x v="0"/>
    <n v="37.1"/>
  </r>
  <r>
    <x v="65"/>
    <x v="4"/>
    <x v="0"/>
    <x v="0"/>
    <n v="35356"/>
    <n v="176.78"/>
    <n v="0.1"/>
    <x v="0"/>
    <n v="0"/>
    <n v="0"/>
    <x v="0"/>
    <n v="176.88"/>
  </r>
  <r>
    <x v="65"/>
    <x v="0"/>
    <x v="0"/>
    <x v="0"/>
    <n v="26853"/>
    <n v="134.26500000000001"/>
    <n v="0.1"/>
    <x v="0"/>
    <n v="0"/>
    <n v="0"/>
    <x v="0"/>
    <n v="134.36500000000001"/>
  </r>
  <r>
    <x v="65"/>
    <x v="0"/>
    <x v="0"/>
    <x v="1"/>
    <n v="25955"/>
    <n v="0"/>
    <n v="0"/>
    <x v="0"/>
    <n v="778.65"/>
    <n v="5"/>
    <x v="0"/>
    <n v="783.65"/>
  </r>
  <r>
    <x v="65"/>
    <x v="2"/>
    <x v="0"/>
    <x v="0"/>
    <n v="35786"/>
    <n v="178.93"/>
    <n v="0.1"/>
    <x v="0"/>
    <n v="0"/>
    <n v="0"/>
    <x v="0"/>
    <n v="179.03"/>
  </r>
  <r>
    <x v="65"/>
    <x v="0"/>
    <x v="0"/>
    <x v="0"/>
    <n v="33111"/>
    <n v="165.55500000000001"/>
    <n v="0.1"/>
    <x v="0"/>
    <n v="0"/>
    <n v="0"/>
    <x v="0"/>
    <n v="165.655"/>
  </r>
  <r>
    <x v="65"/>
    <x v="1"/>
    <x v="2"/>
    <x v="1"/>
    <n v="18696"/>
    <n v="0"/>
    <n v="0"/>
    <x v="0"/>
    <n v="560.88"/>
    <n v="5"/>
    <x v="0"/>
    <n v="565.88"/>
  </r>
  <r>
    <x v="65"/>
    <x v="1"/>
    <x v="0"/>
    <x v="1"/>
    <n v="42848"/>
    <n v="0"/>
    <n v="0"/>
    <x v="0"/>
    <n v="1285.44"/>
    <n v="5"/>
    <x v="0"/>
    <n v="1290.44"/>
  </r>
  <r>
    <x v="65"/>
    <x v="2"/>
    <x v="2"/>
    <x v="0"/>
    <n v="45423"/>
    <n v="227.11500000000001"/>
    <n v="0.1"/>
    <x v="0"/>
    <n v="0"/>
    <n v="0"/>
    <x v="0"/>
    <n v="227.215"/>
  </r>
  <r>
    <x v="65"/>
    <x v="0"/>
    <x v="1"/>
    <x v="1"/>
    <n v="32270"/>
    <n v="0"/>
    <n v="0"/>
    <x v="0"/>
    <n v="968.09999999999991"/>
    <n v="5"/>
    <x v="0"/>
    <n v="973.09999999999991"/>
  </r>
  <r>
    <x v="66"/>
    <x v="4"/>
    <x v="1"/>
    <x v="1"/>
    <n v="27664"/>
    <n v="0"/>
    <n v="0"/>
    <x v="0"/>
    <n v="829.92"/>
    <n v="5"/>
    <x v="0"/>
    <n v="834.92"/>
  </r>
  <r>
    <x v="66"/>
    <x v="6"/>
    <x v="2"/>
    <x v="0"/>
    <n v="37142"/>
    <n v="185.71"/>
    <n v="0.1"/>
    <x v="0"/>
    <n v="0"/>
    <n v="0"/>
    <x v="0"/>
    <n v="185.81"/>
  </r>
  <r>
    <x v="66"/>
    <x v="2"/>
    <x v="0"/>
    <x v="0"/>
    <n v="26769"/>
    <n v="133.845"/>
    <n v="0.1"/>
    <x v="0"/>
    <n v="0"/>
    <n v="0"/>
    <x v="0"/>
    <n v="133.94499999999999"/>
  </r>
  <r>
    <x v="66"/>
    <x v="3"/>
    <x v="0"/>
    <x v="0"/>
    <n v="18218"/>
    <n v="91.09"/>
    <n v="0.1"/>
    <x v="0"/>
    <n v="0"/>
    <n v="0"/>
    <x v="0"/>
    <n v="91.19"/>
  </r>
  <r>
    <x v="66"/>
    <x v="3"/>
    <x v="2"/>
    <x v="0"/>
    <n v="29549"/>
    <n v="147.745"/>
    <n v="0.1"/>
    <x v="0"/>
    <n v="0"/>
    <n v="0"/>
    <x v="0"/>
    <n v="147.845"/>
  </r>
  <r>
    <x v="66"/>
    <x v="7"/>
    <x v="0"/>
    <x v="1"/>
    <n v="9020"/>
    <n v="0"/>
    <n v="0"/>
    <x v="0"/>
    <n v="270.59999999999997"/>
    <n v="5"/>
    <x v="0"/>
    <n v="275.59999999999997"/>
  </r>
  <r>
    <x v="66"/>
    <x v="7"/>
    <x v="1"/>
    <x v="0"/>
    <n v="3598"/>
    <n v="17.990000000000002"/>
    <n v="0.1"/>
    <x v="0"/>
    <n v="0"/>
    <n v="0"/>
    <x v="0"/>
    <n v="18.090000000000003"/>
  </r>
  <r>
    <x v="66"/>
    <x v="1"/>
    <x v="0"/>
    <x v="0"/>
    <n v="14556"/>
    <n v="72.78"/>
    <n v="0.1"/>
    <x v="0"/>
    <n v="0"/>
    <n v="0"/>
    <x v="0"/>
    <n v="72.88"/>
  </r>
  <r>
    <x v="66"/>
    <x v="2"/>
    <x v="1"/>
    <x v="0"/>
    <n v="27709"/>
    <n v="138.54500000000002"/>
    <n v="0.1"/>
    <x v="0"/>
    <n v="0"/>
    <n v="0"/>
    <x v="0"/>
    <n v="138.64500000000001"/>
  </r>
  <r>
    <x v="66"/>
    <x v="6"/>
    <x v="0"/>
    <x v="0"/>
    <n v="32570"/>
    <n v="162.85"/>
    <n v="0.1"/>
    <x v="0"/>
    <n v="0"/>
    <n v="0"/>
    <x v="0"/>
    <n v="162.94999999999999"/>
  </r>
  <r>
    <x v="67"/>
    <x v="4"/>
    <x v="0"/>
    <x v="0"/>
    <n v="44524"/>
    <n v="222.62"/>
    <n v="0.1"/>
    <x v="0"/>
    <n v="0"/>
    <n v="0"/>
    <x v="0"/>
    <n v="222.72"/>
  </r>
  <r>
    <x v="67"/>
    <x v="1"/>
    <x v="2"/>
    <x v="0"/>
    <n v="23478"/>
    <n v="117.39"/>
    <n v="0.1"/>
    <x v="0"/>
    <n v="0"/>
    <n v="0"/>
    <x v="0"/>
    <n v="117.49"/>
  </r>
  <r>
    <x v="67"/>
    <x v="0"/>
    <x v="1"/>
    <x v="0"/>
    <n v="24182"/>
    <n v="120.91"/>
    <n v="0.1"/>
    <x v="0"/>
    <n v="0"/>
    <n v="0"/>
    <x v="0"/>
    <n v="121.00999999999999"/>
  </r>
  <r>
    <x v="67"/>
    <x v="3"/>
    <x v="0"/>
    <x v="1"/>
    <n v="27187"/>
    <n v="0"/>
    <n v="0"/>
    <x v="0"/>
    <n v="815.61"/>
    <n v="5"/>
    <x v="0"/>
    <n v="820.61"/>
  </r>
  <r>
    <x v="68"/>
    <x v="2"/>
    <x v="0"/>
    <x v="0"/>
    <n v="20259"/>
    <n v="101.295"/>
    <n v="0.1"/>
    <x v="0"/>
    <n v="0"/>
    <n v="0"/>
    <x v="0"/>
    <n v="101.395"/>
  </r>
  <r>
    <x v="68"/>
    <x v="1"/>
    <x v="0"/>
    <x v="0"/>
    <n v="36308"/>
    <n v="181.54"/>
    <n v="0.1"/>
    <x v="0"/>
    <n v="0"/>
    <n v="0"/>
    <x v="0"/>
    <n v="181.64"/>
  </r>
  <r>
    <x v="68"/>
    <x v="6"/>
    <x v="1"/>
    <x v="0"/>
    <n v="26944"/>
    <n v="134.72"/>
    <n v="0.1"/>
    <x v="0"/>
    <n v="0"/>
    <n v="0"/>
    <x v="0"/>
    <n v="134.82"/>
  </r>
  <r>
    <x v="68"/>
    <x v="8"/>
    <x v="1"/>
    <x v="1"/>
    <n v="11860"/>
    <n v="0"/>
    <n v="0"/>
    <x v="0"/>
    <n v="355.8"/>
    <n v="5"/>
    <x v="0"/>
    <n v="360.8"/>
  </r>
  <r>
    <x v="68"/>
    <x v="6"/>
    <x v="2"/>
    <x v="0"/>
    <n v="38668"/>
    <n v="193.34"/>
    <n v="0.1"/>
    <x v="0"/>
    <n v="0"/>
    <n v="0"/>
    <x v="0"/>
    <n v="193.44"/>
  </r>
  <r>
    <x v="68"/>
    <x v="0"/>
    <x v="0"/>
    <x v="0"/>
    <n v="11434"/>
    <n v="57.17"/>
    <n v="0.1"/>
    <x v="0"/>
    <n v="0"/>
    <n v="0"/>
    <x v="0"/>
    <n v="57.27"/>
  </r>
  <r>
    <x v="68"/>
    <x v="6"/>
    <x v="2"/>
    <x v="0"/>
    <n v="18081"/>
    <n v="90.405000000000001"/>
    <n v="0.1"/>
    <x v="0"/>
    <n v="0"/>
    <n v="0"/>
    <x v="0"/>
    <n v="90.504999999999995"/>
  </r>
  <r>
    <x v="68"/>
    <x v="9"/>
    <x v="0"/>
    <x v="0"/>
    <n v="45787"/>
    <n v="228.935"/>
    <n v="0.1"/>
    <x v="0"/>
    <n v="0"/>
    <n v="0"/>
    <x v="0"/>
    <n v="229.035"/>
  </r>
  <r>
    <x v="68"/>
    <x v="9"/>
    <x v="0"/>
    <x v="1"/>
    <n v="28826"/>
    <n v="0"/>
    <n v="0"/>
    <x v="0"/>
    <n v="864.78"/>
    <n v="5"/>
    <x v="0"/>
    <n v="869.78"/>
  </r>
  <r>
    <x v="68"/>
    <x v="1"/>
    <x v="1"/>
    <x v="0"/>
    <n v="18850"/>
    <n v="94.25"/>
    <n v="0.1"/>
    <x v="0"/>
    <n v="0"/>
    <n v="0"/>
    <x v="0"/>
    <n v="94.35"/>
  </r>
  <r>
    <x v="68"/>
    <x v="3"/>
    <x v="1"/>
    <x v="0"/>
    <n v="35748"/>
    <n v="178.74"/>
    <n v="0.1"/>
    <x v="0"/>
    <n v="0"/>
    <n v="0"/>
    <x v="0"/>
    <n v="178.84"/>
  </r>
  <r>
    <x v="68"/>
    <x v="2"/>
    <x v="0"/>
    <x v="0"/>
    <n v="23258"/>
    <n v="116.29"/>
    <n v="0.1"/>
    <x v="0"/>
    <n v="0"/>
    <n v="0"/>
    <x v="0"/>
    <n v="116.39"/>
  </r>
  <r>
    <x v="68"/>
    <x v="0"/>
    <x v="0"/>
    <x v="0"/>
    <n v="24907"/>
    <n v="124.535"/>
    <n v="0.1"/>
    <x v="0"/>
    <n v="0"/>
    <n v="0"/>
    <x v="0"/>
    <n v="124.63499999999999"/>
  </r>
  <r>
    <x v="68"/>
    <x v="4"/>
    <x v="0"/>
    <x v="1"/>
    <n v="48904"/>
    <n v="0"/>
    <n v="0"/>
    <x v="0"/>
    <n v="1467.12"/>
    <n v="5"/>
    <x v="0"/>
    <n v="1472.12"/>
  </r>
  <r>
    <x v="69"/>
    <x v="8"/>
    <x v="0"/>
    <x v="0"/>
    <n v="31085"/>
    <n v="155.42500000000001"/>
    <n v="0.1"/>
    <x v="0"/>
    <n v="0"/>
    <n v="0"/>
    <x v="0"/>
    <n v="155.52500000000001"/>
  </r>
  <r>
    <x v="69"/>
    <x v="4"/>
    <x v="0"/>
    <x v="0"/>
    <n v="4511"/>
    <n v="22.555"/>
    <n v="0.1"/>
    <x v="0"/>
    <n v="0"/>
    <n v="0"/>
    <x v="0"/>
    <n v="22.655000000000001"/>
  </r>
  <r>
    <x v="69"/>
    <x v="7"/>
    <x v="0"/>
    <x v="0"/>
    <n v="37611"/>
    <n v="188.05500000000001"/>
    <n v="0.1"/>
    <x v="0"/>
    <n v="0"/>
    <n v="0"/>
    <x v="0"/>
    <n v="188.155"/>
  </r>
  <r>
    <x v="69"/>
    <x v="2"/>
    <x v="2"/>
    <x v="0"/>
    <n v="19342"/>
    <n v="96.710000000000008"/>
    <n v="0.1"/>
    <x v="0"/>
    <n v="0"/>
    <n v="0"/>
    <x v="0"/>
    <n v="96.81"/>
  </r>
  <r>
    <x v="69"/>
    <x v="3"/>
    <x v="1"/>
    <x v="0"/>
    <n v="21507"/>
    <n v="107.535"/>
    <n v="0.1"/>
    <x v="0"/>
    <n v="0"/>
    <n v="0"/>
    <x v="0"/>
    <n v="107.63499999999999"/>
  </r>
  <r>
    <x v="69"/>
    <x v="4"/>
    <x v="0"/>
    <x v="1"/>
    <n v="13878"/>
    <n v="0"/>
    <n v="0"/>
    <x v="0"/>
    <n v="416.34"/>
    <n v="5"/>
    <x v="0"/>
    <n v="421.34"/>
  </r>
  <r>
    <x v="69"/>
    <x v="8"/>
    <x v="2"/>
    <x v="0"/>
    <n v="7685"/>
    <n v="38.425000000000004"/>
    <n v="0.1"/>
    <x v="0"/>
    <n v="0"/>
    <n v="0"/>
    <x v="0"/>
    <n v="38.525000000000006"/>
  </r>
  <r>
    <x v="69"/>
    <x v="0"/>
    <x v="0"/>
    <x v="0"/>
    <n v="25633"/>
    <n v="128.16499999999999"/>
    <n v="0.1"/>
    <x v="0"/>
    <n v="0"/>
    <n v="0"/>
    <x v="0"/>
    <n v="128.26499999999999"/>
  </r>
  <r>
    <x v="70"/>
    <x v="1"/>
    <x v="0"/>
    <x v="0"/>
    <n v="43630"/>
    <n v="218.15"/>
    <n v="0.1"/>
    <x v="0"/>
    <n v="0"/>
    <n v="0"/>
    <x v="0"/>
    <n v="218.25"/>
  </r>
  <r>
    <x v="70"/>
    <x v="2"/>
    <x v="0"/>
    <x v="1"/>
    <n v="4868"/>
    <n v="0"/>
    <n v="0"/>
    <x v="0"/>
    <n v="146.04"/>
    <n v="5"/>
    <x v="0"/>
    <n v="151.04"/>
  </r>
  <r>
    <x v="70"/>
    <x v="3"/>
    <x v="2"/>
    <x v="0"/>
    <n v="21797"/>
    <n v="108.985"/>
    <n v="0.1"/>
    <x v="0"/>
    <n v="0"/>
    <n v="0"/>
    <x v="0"/>
    <n v="109.08499999999999"/>
  </r>
  <r>
    <x v="70"/>
    <x v="4"/>
    <x v="2"/>
    <x v="0"/>
    <n v="4735"/>
    <n v="23.675000000000001"/>
    <n v="0.1"/>
    <x v="0"/>
    <n v="0"/>
    <n v="0"/>
    <x v="0"/>
    <n v="23.775000000000002"/>
  </r>
  <r>
    <x v="71"/>
    <x v="9"/>
    <x v="1"/>
    <x v="0"/>
    <n v="43470"/>
    <n v="217.35"/>
    <n v="0.1"/>
    <x v="0"/>
    <n v="0"/>
    <n v="0"/>
    <x v="0"/>
    <n v="217.45"/>
  </r>
  <r>
    <x v="71"/>
    <x v="2"/>
    <x v="1"/>
    <x v="1"/>
    <n v="30205"/>
    <n v="0"/>
    <n v="0"/>
    <x v="0"/>
    <n v="906.15"/>
    <n v="5"/>
    <x v="0"/>
    <n v="911.15"/>
  </r>
  <r>
    <x v="71"/>
    <x v="3"/>
    <x v="0"/>
    <x v="0"/>
    <n v="39767"/>
    <n v="198.83500000000001"/>
    <n v="0.1"/>
    <x v="0"/>
    <n v="0"/>
    <n v="0"/>
    <x v="0"/>
    <n v="198.935"/>
  </r>
  <r>
    <x v="71"/>
    <x v="4"/>
    <x v="0"/>
    <x v="0"/>
    <n v="48853"/>
    <n v="244.26500000000001"/>
    <n v="0.1"/>
    <x v="0"/>
    <n v="0"/>
    <n v="0"/>
    <x v="0"/>
    <n v="244.36500000000001"/>
  </r>
  <r>
    <x v="71"/>
    <x v="8"/>
    <x v="0"/>
    <x v="0"/>
    <n v="38038"/>
    <n v="190.19"/>
    <n v="0.1"/>
    <x v="0"/>
    <n v="0"/>
    <n v="0"/>
    <x v="0"/>
    <n v="190.29"/>
  </r>
  <r>
    <x v="71"/>
    <x v="8"/>
    <x v="0"/>
    <x v="1"/>
    <n v="17564"/>
    <n v="0"/>
    <n v="0"/>
    <x v="0"/>
    <n v="526.91999999999996"/>
    <n v="5"/>
    <x v="0"/>
    <n v="531.91999999999996"/>
  </r>
  <r>
    <x v="71"/>
    <x v="6"/>
    <x v="2"/>
    <x v="0"/>
    <n v="47307"/>
    <n v="236.535"/>
    <n v="0.1"/>
    <x v="0"/>
    <n v="0"/>
    <n v="0"/>
    <x v="0"/>
    <n v="236.63499999999999"/>
  </r>
  <r>
    <x v="71"/>
    <x v="6"/>
    <x v="0"/>
    <x v="0"/>
    <n v="41435"/>
    <n v="207.17500000000001"/>
    <n v="0.1"/>
    <x v="0"/>
    <n v="0"/>
    <n v="0"/>
    <x v="0"/>
    <n v="207.27500000000001"/>
  </r>
  <r>
    <x v="71"/>
    <x v="3"/>
    <x v="0"/>
    <x v="0"/>
    <n v="17159"/>
    <n v="85.795000000000002"/>
    <n v="0.1"/>
    <x v="0"/>
    <n v="0"/>
    <n v="0"/>
    <x v="0"/>
    <n v="85.894999999999996"/>
  </r>
  <r>
    <x v="71"/>
    <x v="2"/>
    <x v="2"/>
    <x v="1"/>
    <n v="18712"/>
    <n v="0"/>
    <n v="0"/>
    <x v="0"/>
    <n v="561.36"/>
    <n v="5"/>
    <x v="0"/>
    <n v="566.36"/>
  </r>
  <r>
    <x v="71"/>
    <x v="2"/>
    <x v="0"/>
    <x v="0"/>
    <n v="4163"/>
    <n v="20.815000000000001"/>
    <n v="0.1"/>
    <x v="0"/>
    <n v="0"/>
    <n v="0"/>
    <x v="0"/>
    <n v="20.915000000000003"/>
  </r>
  <r>
    <x v="71"/>
    <x v="2"/>
    <x v="2"/>
    <x v="1"/>
    <n v="20147"/>
    <n v="0"/>
    <n v="0"/>
    <x v="0"/>
    <n v="604.41"/>
    <n v="5"/>
    <x v="0"/>
    <n v="609.41"/>
  </r>
  <r>
    <x v="72"/>
    <x v="6"/>
    <x v="0"/>
    <x v="0"/>
    <n v="49804"/>
    <n v="249.02"/>
    <n v="0.1"/>
    <x v="0"/>
    <n v="0"/>
    <n v="0"/>
    <x v="0"/>
    <n v="249.12"/>
  </r>
  <r>
    <x v="72"/>
    <x v="0"/>
    <x v="0"/>
    <x v="1"/>
    <n v="16442"/>
    <n v="0"/>
    <n v="0"/>
    <x v="0"/>
    <n v="493.26"/>
    <n v="5"/>
    <x v="0"/>
    <n v="498.26"/>
  </r>
  <r>
    <x v="72"/>
    <x v="5"/>
    <x v="1"/>
    <x v="0"/>
    <n v="12365"/>
    <n v="61.825000000000003"/>
    <n v="0.1"/>
    <x v="0"/>
    <n v="0"/>
    <n v="0"/>
    <x v="0"/>
    <n v="61.925000000000004"/>
  </r>
  <r>
    <x v="72"/>
    <x v="3"/>
    <x v="1"/>
    <x v="1"/>
    <n v="12514"/>
    <n v="0"/>
    <n v="0"/>
    <x v="0"/>
    <n v="375.41999999999996"/>
    <n v="5"/>
    <x v="0"/>
    <n v="380.41999999999996"/>
  </r>
  <r>
    <x v="72"/>
    <x v="2"/>
    <x v="0"/>
    <x v="0"/>
    <n v="23285"/>
    <n v="116.425"/>
    <n v="0.1"/>
    <x v="0"/>
    <n v="0"/>
    <n v="0"/>
    <x v="0"/>
    <n v="116.52499999999999"/>
  </r>
  <r>
    <x v="72"/>
    <x v="9"/>
    <x v="2"/>
    <x v="0"/>
    <n v="11094"/>
    <n v="55.47"/>
    <n v="0.1"/>
    <x v="0"/>
    <n v="0"/>
    <n v="0"/>
    <x v="0"/>
    <n v="55.57"/>
  </r>
  <r>
    <x v="72"/>
    <x v="0"/>
    <x v="0"/>
    <x v="0"/>
    <n v="28712"/>
    <n v="143.56"/>
    <n v="0.1"/>
    <x v="0"/>
    <n v="0"/>
    <n v="0"/>
    <x v="0"/>
    <n v="143.66"/>
  </r>
  <r>
    <x v="72"/>
    <x v="1"/>
    <x v="0"/>
    <x v="0"/>
    <n v="45871"/>
    <n v="229.35500000000002"/>
    <n v="0.1"/>
    <x v="0"/>
    <n v="0"/>
    <n v="0"/>
    <x v="0"/>
    <n v="229.45500000000001"/>
  </r>
  <r>
    <x v="72"/>
    <x v="5"/>
    <x v="2"/>
    <x v="0"/>
    <n v="41357"/>
    <n v="206.785"/>
    <n v="0.1"/>
    <x v="0"/>
    <n v="0"/>
    <n v="0"/>
    <x v="0"/>
    <n v="206.88499999999999"/>
  </r>
  <r>
    <x v="72"/>
    <x v="3"/>
    <x v="2"/>
    <x v="0"/>
    <n v="31905"/>
    <n v="159.52500000000001"/>
    <n v="0.1"/>
    <x v="0"/>
    <n v="0"/>
    <n v="0"/>
    <x v="0"/>
    <n v="159.625"/>
  </r>
  <r>
    <x v="72"/>
    <x v="5"/>
    <x v="0"/>
    <x v="0"/>
    <n v="37115"/>
    <n v="185.57500000000002"/>
    <n v="0.1"/>
    <x v="0"/>
    <n v="0"/>
    <n v="0"/>
    <x v="0"/>
    <n v="185.67500000000001"/>
  </r>
  <r>
    <x v="72"/>
    <x v="2"/>
    <x v="0"/>
    <x v="0"/>
    <n v="26938"/>
    <n v="134.69"/>
    <n v="0.1"/>
    <x v="0"/>
    <n v="0"/>
    <n v="0"/>
    <x v="0"/>
    <n v="134.79"/>
  </r>
  <r>
    <x v="72"/>
    <x v="4"/>
    <x v="0"/>
    <x v="0"/>
    <n v="29177"/>
    <n v="145.88499999999999"/>
    <n v="0.1"/>
    <x v="0"/>
    <n v="0"/>
    <n v="0"/>
    <x v="0"/>
    <n v="145.98499999999999"/>
  </r>
  <r>
    <x v="72"/>
    <x v="8"/>
    <x v="2"/>
    <x v="0"/>
    <n v="18666"/>
    <n v="93.33"/>
    <n v="0.1"/>
    <x v="0"/>
    <n v="0"/>
    <n v="0"/>
    <x v="0"/>
    <n v="93.429999999999993"/>
  </r>
  <r>
    <x v="73"/>
    <x v="0"/>
    <x v="2"/>
    <x v="0"/>
    <n v="16989"/>
    <n v="84.945000000000007"/>
    <n v="0.1"/>
    <x v="0"/>
    <n v="0"/>
    <n v="0"/>
    <x v="0"/>
    <n v="85.045000000000002"/>
  </r>
  <r>
    <x v="73"/>
    <x v="2"/>
    <x v="2"/>
    <x v="0"/>
    <n v="11707"/>
    <n v="58.535000000000004"/>
    <n v="0.1"/>
    <x v="0"/>
    <n v="0"/>
    <n v="0"/>
    <x v="0"/>
    <n v="58.635000000000005"/>
  </r>
  <r>
    <x v="73"/>
    <x v="3"/>
    <x v="0"/>
    <x v="0"/>
    <n v="21524"/>
    <n v="107.62"/>
    <n v="0.1"/>
    <x v="0"/>
    <n v="0"/>
    <n v="0"/>
    <x v="0"/>
    <n v="107.72"/>
  </r>
  <r>
    <x v="73"/>
    <x v="0"/>
    <x v="0"/>
    <x v="1"/>
    <n v="44942"/>
    <n v="0"/>
    <n v="0"/>
    <x v="0"/>
    <n v="1348.26"/>
    <n v="5"/>
    <x v="0"/>
    <n v="1353.26"/>
  </r>
  <r>
    <x v="73"/>
    <x v="6"/>
    <x v="1"/>
    <x v="1"/>
    <n v="3696"/>
    <n v="0"/>
    <n v="0"/>
    <x v="0"/>
    <n v="110.88"/>
    <n v="5"/>
    <x v="0"/>
    <n v="115.88"/>
  </r>
  <r>
    <x v="73"/>
    <x v="0"/>
    <x v="0"/>
    <x v="0"/>
    <n v="29795"/>
    <n v="148.97499999999999"/>
    <n v="0.1"/>
    <x v="0"/>
    <n v="0"/>
    <n v="0"/>
    <x v="0"/>
    <n v="149.07499999999999"/>
  </r>
  <r>
    <x v="73"/>
    <x v="0"/>
    <x v="1"/>
    <x v="0"/>
    <n v="41680"/>
    <n v="208.4"/>
    <n v="0.1"/>
    <x v="0"/>
    <n v="0"/>
    <n v="0"/>
    <x v="0"/>
    <n v="208.5"/>
  </r>
  <r>
    <x v="73"/>
    <x v="0"/>
    <x v="0"/>
    <x v="0"/>
    <n v="47551"/>
    <n v="237.755"/>
    <n v="0.1"/>
    <x v="0"/>
    <n v="0"/>
    <n v="0"/>
    <x v="0"/>
    <n v="237.85499999999999"/>
  </r>
  <r>
    <x v="73"/>
    <x v="4"/>
    <x v="0"/>
    <x v="0"/>
    <n v="16733"/>
    <n v="83.665000000000006"/>
    <n v="0.1"/>
    <x v="0"/>
    <n v="0"/>
    <n v="0"/>
    <x v="0"/>
    <n v="83.765000000000001"/>
  </r>
  <r>
    <x v="74"/>
    <x v="4"/>
    <x v="0"/>
    <x v="1"/>
    <n v="20390"/>
    <n v="0"/>
    <n v="0"/>
    <x v="0"/>
    <n v="611.69999999999993"/>
    <n v="5"/>
    <x v="0"/>
    <n v="616.69999999999993"/>
  </r>
  <r>
    <x v="74"/>
    <x v="9"/>
    <x v="2"/>
    <x v="1"/>
    <n v="4801"/>
    <n v="0"/>
    <n v="0"/>
    <x v="0"/>
    <n v="144.03"/>
    <n v="5"/>
    <x v="0"/>
    <n v="149.03"/>
  </r>
  <r>
    <x v="74"/>
    <x v="6"/>
    <x v="0"/>
    <x v="0"/>
    <n v="1794"/>
    <n v="8.9700000000000006"/>
    <n v="0.1"/>
    <x v="0"/>
    <n v="0"/>
    <n v="0"/>
    <x v="0"/>
    <n v="9.07"/>
  </r>
  <r>
    <x v="74"/>
    <x v="7"/>
    <x v="0"/>
    <x v="0"/>
    <n v="19285"/>
    <n v="96.424999999999997"/>
    <n v="0.1"/>
    <x v="0"/>
    <n v="0"/>
    <n v="0"/>
    <x v="0"/>
    <n v="96.524999999999991"/>
  </r>
  <r>
    <x v="74"/>
    <x v="4"/>
    <x v="0"/>
    <x v="0"/>
    <n v="42230"/>
    <n v="211.15"/>
    <n v="0.1"/>
    <x v="0"/>
    <n v="0"/>
    <n v="0"/>
    <x v="0"/>
    <n v="211.25"/>
  </r>
  <r>
    <x v="74"/>
    <x v="1"/>
    <x v="2"/>
    <x v="0"/>
    <n v="22229"/>
    <n v="111.145"/>
    <n v="0.1"/>
    <x v="0"/>
    <n v="0"/>
    <n v="0"/>
    <x v="0"/>
    <n v="111.24499999999999"/>
  </r>
  <r>
    <x v="74"/>
    <x v="6"/>
    <x v="0"/>
    <x v="1"/>
    <n v="34063"/>
    <n v="0"/>
    <n v="0"/>
    <x v="0"/>
    <n v="1021.89"/>
    <n v="5"/>
    <x v="0"/>
    <n v="1026.8899999999999"/>
  </r>
  <r>
    <x v="74"/>
    <x v="0"/>
    <x v="0"/>
    <x v="0"/>
    <n v="42828"/>
    <n v="214.14000000000001"/>
    <n v="0.1"/>
    <x v="0"/>
    <n v="0"/>
    <n v="0"/>
    <x v="0"/>
    <n v="214.24"/>
  </r>
  <r>
    <x v="74"/>
    <x v="4"/>
    <x v="0"/>
    <x v="1"/>
    <n v="47482"/>
    <n v="0"/>
    <n v="0"/>
    <x v="0"/>
    <n v="1424.46"/>
    <n v="5"/>
    <x v="0"/>
    <n v="1429.46"/>
  </r>
  <r>
    <x v="74"/>
    <x v="4"/>
    <x v="2"/>
    <x v="0"/>
    <n v="28317"/>
    <n v="141.58500000000001"/>
    <n v="0.1"/>
    <x v="0"/>
    <n v="0"/>
    <n v="0"/>
    <x v="0"/>
    <n v="141.685"/>
  </r>
  <r>
    <x v="74"/>
    <x v="3"/>
    <x v="0"/>
    <x v="1"/>
    <n v="24803"/>
    <n v="0"/>
    <n v="0"/>
    <x v="0"/>
    <n v="744.08999999999992"/>
    <n v="5"/>
    <x v="0"/>
    <n v="749.08999999999992"/>
  </r>
  <r>
    <x v="74"/>
    <x v="0"/>
    <x v="0"/>
    <x v="0"/>
    <n v="24971"/>
    <n v="124.855"/>
    <n v="0.1"/>
    <x v="0"/>
    <n v="0"/>
    <n v="0"/>
    <x v="0"/>
    <n v="124.955"/>
  </r>
  <r>
    <x v="74"/>
    <x v="3"/>
    <x v="2"/>
    <x v="0"/>
    <n v="33549"/>
    <n v="167.745"/>
    <n v="0.1"/>
    <x v="0"/>
    <n v="0"/>
    <n v="0"/>
    <x v="0"/>
    <n v="167.845"/>
  </r>
  <r>
    <x v="74"/>
    <x v="5"/>
    <x v="0"/>
    <x v="1"/>
    <n v="19970"/>
    <n v="0"/>
    <n v="0"/>
    <x v="0"/>
    <n v="599.1"/>
    <n v="5"/>
    <x v="0"/>
    <n v="604.1"/>
  </r>
  <r>
    <x v="75"/>
    <x v="1"/>
    <x v="0"/>
    <x v="1"/>
    <n v="45031"/>
    <n v="0"/>
    <n v="0"/>
    <x v="0"/>
    <n v="1350.9299999999998"/>
    <n v="5"/>
    <x v="0"/>
    <n v="1355.9299999999998"/>
  </r>
  <r>
    <x v="75"/>
    <x v="1"/>
    <x v="0"/>
    <x v="1"/>
    <n v="31383"/>
    <n v="0"/>
    <n v="0"/>
    <x v="0"/>
    <n v="941.49"/>
    <n v="5"/>
    <x v="0"/>
    <n v="946.49"/>
  </r>
  <r>
    <x v="75"/>
    <x v="0"/>
    <x v="0"/>
    <x v="0"/>
    <n v="6845"/>
    <n v="34.225000000000001"/>
    <n v="0.1"/>
    <x v="0"/>
    <n v="0"/>
    <n v="0"/>
    <x v="0"/>
    <n v="34.325000000000003"/>
  </r>
  <r>
    <x v="75"/>
    <x v="6"/>
    <x v="2"/>
    <x v="0"/>
    <n v="7727"/>
    <n v="38.634999999999998"/>
    <n v="0.1"/>
    <x v="0"/>
    <n v="0"/>
    <n v="0"/>
    <x v="0"/>
    <n v="38.734999999999999"/>
  </r>
  <r>
    <x v="75"/>
    <x v="4"/>
    <x v="0"/>
    <x v="0"/>
    <n v="31938"/>
    <n v="159.69"/>
    <n v="0.1"/>
    <x v="0"/>
    <n v="0"/>
    <n v="0"/>
    <x v="0"/>
    <n v="159.79"/>
  </r>
  <r>
    <x v="75"/>
    <x v="1"/>
    <x v="1"/>
    <x v="0"/>
    <n v="17109"/>
    <n v="85.545000000000002"/>
    <n v="0.1"/>
    <x v="0"/>
    <n v="0"/>
    <n v="0"/>
    <x v="0"/>
    <n v="85.644999999999996"/>
  </r>
  <r>
    <x v="75"/>
    <x v="7"/>
    <x v="0"/>
    <x v="0"/>
    <n v="13430"/>
    <n v="67.150000000000006"/>
    <n v="0.1"/>
    <x v="0"/>
    <n v="0"/>
    <n v="0"/>
    <x v="0"/>
    <n v="67.25"/>
  </r>
  <r>
    <x v="76"/>
    <x v="2"/>
    <x v="2"/>
    <x v="0"/>
    <n v="430"/>
    <n v="2.15"/>
    <n v="0.1"/>
    <x v="0"/>
    <n v="0"/>
    <n v="0"/>
    <x v="0"/>
    <n v="2.25"/>
  </r>
  <r>
    <x v="76"/>
    <x v="1"/>
    <x v="0"/>
    <x v="0"/>
    <n v="27443"/>
    <n v="137.215"/>
    <n v="0.1"/>
    <x v="0"/>
    <n v="0"/>
    <n v="0"/>
    <x v="0"/>
    <n v="137.315"/>
  </r>
  <r>
    <x v="76"/>
    <x v="3"/>
    <x v="0"/>
    <x v="0"/>
    <n v="18416"/>
    <n v="92.08"/>
    <n v="0.1"/>
    <x v="0"/>
    <n v="0"/>
    <n v="0"/>
    <x v="0"/>
    <n v="92.179999999999993"/>
  </r>
  <r>
    <x v="76"/>
    <x v="6"/>
    <x v="1"/>
    <x v="0"/>
    <n v="46550"/>
    <n v="232.75"/>
    <n v="0.1"/>
    <x v="0"/>
    <n v="0"/>
    <n v="0"/>
    <x v="0"/>
    <n v="232.85"/>
  </r>
  <r>
    <x v="76"/>
    <x v="7"/>
    <x v="0"/>
    <x v="0"/>
    <n v="1289"/>
    <n v="6.4450000000000003"/>
    <n v="0.1"/>
    <x v="0"/>
    <n v="0"/>
    <n v="0"/>
    <x v="0"/>
    <n v="6.5449999999999999"/>
  </r>
  <r>
    <x v="76"/>
    <x v="6"/>
    <x v="2"/>
    <x v="0"/>
    <n v="29261"/>
    <n v="146.30500000000001"/>
    <n v="0.1"/>
    <x v="0"/>
    <n v="0"/>
    <n v="0"/>
    <x v="0"/>
    <n v="146.405"/>
  </r>
  <r>
    <x v="76"/>
    <x v="4"/>
    <x v="1"/>
    <x v="0"/>
    <n v="14792"/>
    <n v="73.960000000000008"/>
    <n v="0.1"/>
    <x v="0"/>
    <n v="0"/>
    <n v="0"/>
    <x v="0"/>
    <n v="74.06"/>
  </r>
  <r>
    <x v="76"/>
    <x v="0"/>
    <x v="2"/>
    <x v="1"/>
    <n v="1801"/>
    <n v="0"/>
    <n v="0"/>
    <x v="0"/>
    <n v="54.03"/>
    <n v="5"/>
    <x v="0"/>
    <n v="59.03"/>
  </r>
  <r>
    <x v="76"/>
    <x v="3"/>
    <x v="0"/>
    <x v="0"/>
    <n v="42251"/>
    <n v="211.255"/>
    <n v="0.1"/>
    <x v="0"/>
    <n v="0"/>
    <n v="0"/>
    <x v="0"/>
    <n v="211.35499999999999"/>
  </r>
  <r>
    <x v="76"/>
    <x v="6"/>
    <x v="2"/>
    <x v="0"/>
    <n v="16446"/>
    <n v="82.23"/>
    <n v="0.1"/>
    <x v="0"/>
    <n v="0"/>
    <n v="0"/>
    <x v="0"/>
    <n v="82.33"/>
  </r>
  <r>
    <x v="76"/>
    <x v="0"/>
    <x v="0"/>
    <x v="1"/>
    <n v="35067"/>
    <n v="0"/>
    <n v="0"/>
    <x v="0"/>
    <n v="1052.01"/>
    <n v="5"/>
    <x v="0"/>
    <n v="1057.01"/>
  </r>
  <r>
    <x v="76"/>
    <x v="6"/>
    <x v="2"/>
    <x v="0"/>
    <n v="12608"/>
    <n v="63.04"/>
    <n v="0.1"/>
    <x v="0"/>
    <n v="0"/>
    <n v="0"/>
    <x v="0"/>
    <n v="63.14"/>
  </r>
  <r>
    <x v="77"/>
    <x v="7"/>
    <x v="0"/>
    <x v="0"/>
    <n v="32578"/>
    <n v="162.89000000000001"/>
    <n v="0.1"/>
    <x v="0"/>
    <n v="0"/>
    <n v="0"/>
    <x v="0"/>
    <n v="162.99"/>
  </r>
  <r>
    <x v="77"/>
    <x v="6"/>
    <x v="2"/>
    <x v="1"/>
    <n v="5244"/>
    <n v="0"/>
    <n v="0"/>
    <x v="0"/>
    <n v="157.32"/>
    <n v="5"/>
    <x v="0"/>
    <n v="162.32"/>
  </r>
  <r>
    <x v="77"/>
    <x v="6"/>
    <x v="0"/>
    <x v="0"/>
    <n v="28248"/>
    <n v="141.24"/>
    <n v="0.1"/>
    <x v="0"/>
    <n v="0"/>
    <n v="0"/>
    <x v="0"/>
    <n v="141.34"/>
  </r>
  <r>
    <x v="77"/>
    <x v="1"/>
    <x v="0"/>
    <x v="0"/>
    <n v="43284"/>
    <n v="216.42000000000002"/>
    <n v="0.1"/>
    <x v="0"/>
    <n v="0"/>
    <n v="0"/>
    <x v="0"/>
    <n v="216.52"/>
  </r>
  <r>
    <x v="77"/>
    <x v="0"/>
    <x v="1"/>
    <x v="1"/>
    <n v="22457"/>
    <n v="0"/>
    <n v="0"/>
    <x v="0"/>
    <n v="673.70999999999992"/>
    <n v="5"/>
    <x v="0"/>
    <n v="678.70999999999992"/>
  </r>
  <r>
    <x v="77"/>
    <x v="8"/>
    <x v="2"/>
    <x v="0"/>
    <n v="25436"/>
    <n v="127.18"/>
    <n v="0.1"/>
    <x v="0"/>
    <n v="0"/>
    <n v="0"/>
    <x v="0"/>
    <n v="127.28"/>
  </r>
  <r>
    <x v="77"/>
    <x v="0"/>
    <x v="2"/>
    <x v="0"/>
    <n v="33095"/>
    <n v="165.47499999999999"/>
    <n v="0.1"/>
    <x v="0"/>
    <n v="0"/>
    <n v="0"/>
    <x v="0"/>
    <n v="165.57499999999999"/>
  </r>
  <r>
    <x v="77"/>
    <x v="6"/>
    <x v="0"/>
    <x v="1"/>
    <n v="11470"/>
    <n v="0"/>
    <n v="0"/>
    <x v="0"/>
    <n v="344.09999999999997"/>
    <n v="5"/>
    <x v="0"/>
    <n v="349.09999999999997"/>
  </r>
  <r>
    <x v="78"/>
    <x v="4"/>
    <x v="0"/>
    <x v="0"/>
    <n v="15921"/>
    <n v="79.605000000000004"/>
    <n v="0.1"/>
    <x v="0"/>
    <n v="0"/>
    <n v="0"/>
    <x v="0"/>
    <n v="79.704999999999998"/>
  </r>
  <r>
    <x v="78"/>
    <x v="1"/>
    <x v="0"/>
    <x v="0"/>
    <n v="37526"/>
    <n v="187.63"/>
    <n v="0.1"/>
    <x v="0"/>
    <n v="0"/>
    <n v="0"/>
    <x v="0"/>
    <n v="187.73"/>
  </r>
  <r>
    <x v="78"/>
    <x v="6"/>
    <x v="0"/>
    <x v="0"/>
    <n v="28866"/>
    <n v="144.33000000000001"/>
    <n v="0.1"/>
    <x v="0"/>
    <n v="0"/>
    <n v="0"/>
    <x v="0"/>
    <n v="144.43"/>
  </r>
  <r>
    <x v="78"/>
    <x v="0"/>
    <x v="2"/>
    <x v="0"/>
    <n v="13158"/>
    <n v="65.790000000000006"/>
    <n v="0.1"/>
    <x v="0"/>
    <n v="0"/>
    <n v="0"/>
    <x v="0"/>
    <n v="65.89"/>
  </r>
  <r>
    <x v="78"/>
    <x v="1"/>
    <x v="0"/>
    <x v="1"/>
    <n v="40746"/>
    <n v="0"/>
    <n v="0"/>
    <x v="0"/>
    <n v="1222.3799999999999"/>
    <n v="5"/>
    <x v="0"/>
    <n v="1227.3799999999999"/>
  </r>
  <r>
    <x v="78"/>
    <x v="3"/>
    <x v="0"/>
    <x v="0"/>
    <n v="24523"/>
    <n v="122.61500000000001"/>
    <n v="0.1"/>
    <x v="0"/>
    <n v="0"/>
    <n v="0"/>
    <x v="0"/>
    <n v="122.715"/>
  </r>
  <r>
    <x v="78"/>
    <x v="0"/>
    <x v="0"/>
    <x v="0"/>
    <n v="23137"/>
    <n v="115.685"/>
    <n v="0.1"/>
    <x v="0"/>
    <n v="0"/>
    <n v="0"/>
    <x v="0"/>
    <n v="115.785"/>
  </r>
  <r>
    <x v="78"/>
    <x v="2"/>
    <x v="1"/>
    <x v="0"/>
    <n v="38937"/>
    <n v="194.685"/>
    <n v="0.1"/>
    <x v="0"/>
    <n v="0"/>
    <n v="0"/>
    <x v="0"/>
    <n v="194.785"/>
  </r>
  <r>
    <x v="78"/>
    <x v="8"/>
    <x v="2"/>
    <x v="1"/>
    <n v="30069"/>
    <n v="0"/>
    <n v="0"/>
    <x v="0"/>
    <n v="902.06999999999994"/>
    <n v="5"/>
    <x v="0"/>
    <n v="907.06999999999994"/>
  </r>
  <r>
    <x v="78"/>
    <x v="0"/>
    <x v="0"/>
    <x v="0"/>
    <n v="49412"/>
    <n v="247.06"/>
    <n v="0.1"/>
    <x v="0"/>
    <n v="0"/>
    <n v="0"/>
    <x v="0"/>
    <n v="247.16"/>
  </r>
  <r>
    <x v="78"/>
    <x v="1"/>
    <x v="0"/>
    <x v="0"/>
    <n v="21512"/>
    <n v="107.56"/>
    <n v="0.1"/>
    <x v="0"/>
    <n v="0"/>
    <n v="0"/>
    <x v="0"/>
    <n v="107.66"/>
  </r>
  <r>
    <x v="78"/>
    <x v="6"/>
    <x v="1"/>
    <x v="0"/>
    <n v="43018"/>
    <n v="215.09"/>
    <n v="0.1"/>
    <x v="0"/>
    <n v="0"/>
    <n v="0"/>
    <x v="0"/>
    <n v="215.19"/>
  </r>
  <r>
    <x v="78"/>
    <x v="6"/>
    <x v="0"/>
    <x v="0"/>
    <n v="42800"/>
    <n v="214"/>
    <n v="0.1"/>
    <x v="0"/>
    <n v="0"/>
    <n v="0"/>
    <x v="0"/>
    <n v="214.1"/>
  </r>
  <r>
    <x v="78"/>
    <x v="6"/>
    <x v="0"/>
    <x v="0"/>
    <n v="46798"/>
    <n v="233.99"/>
    <n v="0.1"/>
    <x v="0"/>
    <n v="0"/>
    <n v="0"/>
    <x v="0"/>
    <n v="234.09"/>
  </r>
  <r>
    <x v="78"/>
    <x v="2"/>
    <x v="2"/>
    <x v="0"/>
    <n v="12840"/>
    <n v="64.2"/>
    <n v="0.1"/>
    <x v="0"/>
    <n v="0"/>
    <n v="0"/>
    <x v="0"/>
    <n v="64.3"/>
  </r>
  <r>
    <x v="79"/>
    <x v="0"/>
    <x v="2"/>
    <x v="0"/>
    <n v="8680"/>
    <n v="43.4"/>
    <n v="0.1"/>
    <x v="0"/>
    <n v="0"/>
    <n v="0"/>
    <x v="0"/>
    <n v="43.5"/>
  </r>
  <r>
    <x v="79"/>
    <x v="0"/>
    <x v="1"/>
    <x v="0"/>
    <n v="9308"/>
    <n v="46.54"/>
    <n v="0.1"/>
    <x v="0"/>
    <n v="0"/>
    <n v="0"/>
    <x v="0"/>
    <n v="46.64"/>
  </r>
  <r>
    <x v="79"/>
    <x v="8"/>
    <x v="2"/>
    <x v="0"/>
    <n v="12666"/>
    <n v="63.33"/>
    <n v="0.1"/>
    <x v="0"/>
    <n v="0"/>
    <n v="0"/>
    <x v="0"/>
    <n v="63.43"/>
  </r>
  <r>
    <x v="79"/>
    <x v="1"/>
    <x v="2"/>
    <x v="0"/>
    <n v="27638"/>
    <n v="138.19"/>
    <n v="0.1"/>
    <x v="0"/>
    <n v="0"/>
    <n v="0"/>
    <x v="0"/>
    <n v="138.29"/>
  </r>
  <r>
    <x v="79"/>
    <x v="6"/>
    <x v="2"/>
    <x v="1"/>
    <n v="18520"/>
    <n v="0"/>
    <n v="0"/>
    <x v="0"/>
    <n v="555.6"/>
    <n v="5"/>
    <x v="0"/>
    <n v="560.6"/>
  </r>
  <r>
    <x v="79"/>
    <x v="4"/>
    <x v="0"/>
    <x v="0"/>
    <n v="40880"/>
    <n v="204.4"/>
    <n v="0.1"/>
    <x v="0"/>
    <n v="0"/>
    <n v="0"/>
    <x v="0"/>
    <n v="204.5"/>
  </r>
  <r>
    <x v="79"/>
    <x v="3"/>
    <x v="2"/>
    <x v="0"/>
    <n v="44998"/>
    <n v="224.99"/>
    <n v="0.1"/>
    <x v="0"/>
    <n v="0"/>
    <n v="0"/>
    <x v="0"/>
    <n v="225.09"/>
  </r>
  <r>
    <x v="79"/>
    <x v="0"/>
    <x v="2"/>
    <x v="0"/>
    <n v="43661"/>
    <n v="218.30500000000001"/>
    <n v="0.1"/>
    <x v="0"/>
    <n v="0"/>
    <n v="0"/>
    <x v="0"/>
    <n v="218.405"/>
  </r>
  <r>
    <x v="79"/>
    <x v="0"/>
    <x v="0"/>
    <x v="0"/>
    <n v="19527"/>
    <n v="97.635000000000005"/>
    <n v="0.1"/>
    <x v="0"/>
    <n v="0"/>
    <n v="0"/>
    <x v="0"/>
    <n v="97.734999999999999"/>
  </r>
  <r>
    <x v="79"/>
    <x v="1"/>
    <x v="1"/>
    <x v="0"/>
    <n v="31454"/>
    <n v="157.27000000000001"/>
    <n v="0.1"/>
    <x v="0"/>
    <n v="0"/>
    <n v="0"/>
    <x v="0"/>
    <n v="157.37"/>
  </r>
  <r>
    <x v="79"/>
    <x v="4"/>
    <x v="0"/>
    <x v="0"/>
    <n v="31577"/>
    <n v="157.88499999999999"/>
    <n v="0.1"/>
    <x v="0"/>
    <n v="0"/>
    <n v="0"/>
    <x v="0"/>
    <n v="157.98499999999999"/>
  </r>
  <r>
    <x v="80"/>
    <x v="6"/>
    <x v="0"/>
    <x v="0"/>
    <n v="24696"/>
    <n v="123.48"/>
    <n v="0.1"/>
    <x v="0"/>
    <n v="0"/>
    <n v="0"/>
    <x v="0"/>
    <n v="123.58"/>
  </r>
  <r>
    <x v="80"/>
    <x v="7"/>
    <x v="0"/>
    <x v="0"/>
    <n v="33564"/>
    <n v="167.82"/>
    <n v="0.1"/>
    <x v="0"/>
    <n v="0"/>
    <n v="0"/>
    <x v="0"/>
    <n v="167.92"/>
  </r>
  <r>
    <x v="80"/>
    <x v="2"/>
    <x v="0"/>
    <x v="1"/>
    <n v="3330"/>
    <n v="0"/>
    <n v="0"/>
    <x v="0"/>
    <n v="99.899999999999991"/>
    <n v="5"/>
    <x v="0"/>
    <n v="104.89999999999999"/>
  </r>
  <r>
    <x v="80"/>
    <x v="0"/>
    <x v="0"/>
    <x v="0"/>
    <n v="23708"/>
    <n v="118.54"/>
    <n v="0.1"/>
    <x v="0"/>
    <n v="0"/>
    <n v="0"/>
    <x v="0"/>
    <n v="118.64"/>
  </r>
  <r>
    <x v="80"/>
    <x v="8"/>
    <x v="2"/>
    <x v="1"/>
    <n v="32911"/>
    <n v="0"/>
    <n v="0"/>
    <x v="0"/>
    <n v="987.32999999999993"/>
    <n v="5"/>
    <x v="0"/>
    <n v="992.32999999999993"/>
  </r>
  <r>
    <x v="80"/>
    <x v="4"/>
    <x v="0"/>
    <x v="0"/>
    <n v="5833"/>
    <n v="29.164999999999999"/>
    <n v="0.1"/>
    <x v="0"/>
    <n v="0"/>
    <n v="0"/>
    <x v="0"/>
    <n v="29.265000000000001"/>
  </r>
  <r>
    <x v="80"/>
    <x v="3"/>
    <x v="0"/>
    <x v="0"/>
    <n v="9532"/>
    <n v="47.660000000000004"/>
    <n v="0.1"/>
    <x v="0"/>
    <n v="0"/>
    <n v="0"/>
    <x v="0"/>
    <n v="47.760000000000005"/>
  </r>
  <r>
    <x v="80"/>
    <x v="0"/>
    <x v="1"/>
    <x v="1"/>
    <n v="49483"/>
    <n v="0"/>
    <n v="0"/>
    <x v="0"/>
    <n v="1484.49"/>
    <n v="5"/>
    <x v="0"/>
    <n v="1489.49"/>
  </r>
  <r>
    <x v="80"/>
    <x v="0"/>
    <x v="2"/>
    <x v="0"/>
    <n v="18823"/>
    <n v="94.114999999999995"/>
    <n v="0.1"/>
    <x v="0"/>
    <n v="0"/>
    <n v="0"/>
    <x v="0"/>
    <n v="94.214999999999989"/>
  </r>
  <r>
    <x v="80"/>
    <x v="2"/>
    <x v="1"/>
    <x v="1"/>
    <n v="21521"/>
    <n v="0"/>
    <n v="0"/>
    <x v="0"/>
    <n v="645.63"/>
    <n v="5"/>
    <x v="0"/>
    <n v="650.63"/>
  </r>
  <r>
    <x v="80"/>
    <x v="0"/>
    <x v="2"/>
    <x v="0"/>
    <n v="23711"/>
    <n v="118.55500000000001"/>
    <n v="0.1"/>
    <x v="0"/>
    <n v="0"/>
    <n v="0"/>
    <x v="0"/>
    <n v="118.655"/>
  </r>
  <r>
    <x v="80"/>
    <x v="7"/>
    <x v="0"/>
    <x v="0"/>
    <n v="1589"/>
    <n v="7.9450000000000003"/>
    <n v="0.1"/>
    <x v="0"/>
    <n v="0"/>
    <n v="0"/>
    <x v="0"/>
    <n v="8.0449999999999999"/>
  </r>
  <r>
    <x v="81"/>
    <x v="3"/>
    <x v="1"/>
    <x v="0"/>
    <n v="5147"/>
    <n v="25.734999999999999"/>
    <n v="0.1"/>
    <x v="0"/>
    <n v="0"/>
    <n v="0"/>
    <x v="0"/>
    <n v="25.835000000000001"/>
  </r>
  <r>
    <x v="81"/>
    <x v="9"/>
    <x v="2"/>
    <x v="0"/>
    <n v="3558"/>
    <n v="17.79"/>
    <n v="0.1"/>
    <x v="0"/>
    <n v="0"/>
    <n v="0"/>
    <x v="0"/>
    <n v="17.89"/>
  </r>
  <r>
    <x v="81"/>
    <x v="6"/>
    <x v="0"/>
    <x v="1"/>
    <n v="13063"/>
    <n v="0"/>
    <n v="0"/>
    <x v="0"/>
    <n v="391.89"/>
    <n v="5"/>
    <x v="0"/>
    <n v="396.89"/>
  </r>
  <r>
    <x v="81"/>
    <x v="3"/>
    <x v="0"/>
    <x v="0"/>
    <n v="32332"/>
    <n v="161.66"/>
    <n v="0.1"/>
    <x v="0"/>
    <n v="0"/>
    <n v="0"/>
    <x v="0"/>
    <n v="161.76"/>
  </r>
  <r>
    <x v="81"/>
    <x v="0"/>
    <x v="2"/>
    <x v="1"/>
    <n v="6115"/>
    <n v="0"/>
    <n v="0"/>
    <x v="0"/>
    <n v="183.45"/>
    <n v="5"/>
    <x v="0"/>
    <n v="188.45"/>
  </r>
  <r>
    <x v="81"/>
    <x v="1"/>
    <x v="2"/>
    <x v="0"/>
    <n v="34603"/>
    <n v="173.01500000000001"/>
    <n v="0.1"/>
    <x v="0"/>
    <n v="0"/>
    <n v="0"/>
    <x v="0"/>
    <n v="173.11500000000001"/>
  </r>
  <r>
    <x v="81"/>
    <x v="2"/>
    <x v="0"/>
    <x v="0"/>
    <n v="43055"/>
    <n v="215.27500000000001"/>
    <n v="0.1"/>
    <x v="0"/>
    <n v="0"/>
    <n v="0"/>
    <x v="0"/>
    <n v="215.375"/>
  </r>
  <r>
    <x v="81"/>
    <x v="5"/>
    <x v="1"/>
    <x v="0"/>
    <n v="45728"/>
    <n v="228.64000000000001"/>
    <n v="0.1"/>
    <x v="0"/>
    <n v="0"/>
    <n v="0"/>
    <x v="0"/>
    <n v="228.74"/>
  </r>
  <r>
    <x v="81"/>
    <x v="7"/>
    <x v="0"/>
    <x v="0"/>
    <n v="22298"/>
    <n v="111.49000000000001"/>
    <n v="0.1"/>
    <x v="0"/>
    <n v="0"/>
    <n v="0"/>
    <x v="0"/>
    <n v="111.59"/>
  </r>
  <r>
    <x v="82"/>
    <x v="5"/>
    <x v="2"/>
    <x v="0"/>
    <n v="7179"/>
    <n v="35.895000000000003"/>
    <n v="0.1"/>
    <x v="0"/>
    <n v="0"/>
    <n v="0"/>
    <x v="0"/>
    <n v="35.995000000000005"/>
  </r>
  <r>
    <x v="82"/>
    <x v="6"/>
    <x v="2"/>
    <x v="1"/>
    <n v="8678"/>
    <n v="0"/>
    <n v="0"/>
    <x v="0"/>
    <n v="260.33999999999997"/>
    <n v="5"/>
    <x v="0"/>
    <n v="265.33999999999997"/>
  </r>
  <r>
    <x v="82"/>
    <x v="1"/>
    <x v="0"/>
    <x v="0"/>
    <n v="27300"/>
    <n v="136.5"/>
    <n v="0.1"/>
    <x v="0"/>
    <n v="0"/>
    <n v="0"/>
    <x v="0"/>
    <n v="136.6"/>
  </r>
  <r>
    <x v="82"/>
    <x v="1"/>
    <x v="0"/>
    <x v="0"/>
    <n v="10659"/>
    <n v="53.295000000000002"/>
    <n v="0.1"/>
    <x v="0"/>
    <n v="0"/>
    <n v="0"/>
    <x v="0"/>
    <n v="53.395000000000003"/>
  </r>
  <r>
    <x v="82"/>
    <x v="4"/>
    <x v="2"/>
    <x v="1"/>
    <n v="37745"/>
    <n v="0"/>
    <n v="0"/>
    <x v="0"/>
    <n v="1132.3499999999999"/>
    <n v="5"/>
    <x v="0"/>
    <n v="1137.3499999999999"/>
  </r>
  <r>
    <x v="82"/>
    <x v="8"/>
    <x v="0"/>
    <x v="0"/>
    <n v="16526"/>
    <n v="82.63"/>
    <n v="0.1"/>
    <x v="0"/>
    <n v="0"/>
    <n v="0"/>
    <x v="0"/>
    <n v="82.72999999999999"/>
  </r>
  <r>
    <x v="82"/>
    <x v="6"/>
    <x v="0"/>
    <x v="0"/>
    <n v="35132"/>
    <n v="175.66"/>
    <n v="0.1"/>
    <x v="0"/>
    <n v="0"/>
    <n v="0"/>
    <x v="0"/>
    <n v="175.76"/>
  </r>
  <r>
    <x v="82"/>
    <x v="1"/>
    <x v="0"/>
    <x v="0"/>
    <n v="24330"/>
    <n v="121.65"/>
    <n v="0.1"/>
    <x v="0"/>
    <n v="0"/>
    <n v="0"/>
    <x v="0"/>
    <n v="121.75"/>
  </r>
  <r>
    <x v="82"/>
    <x v="6"/>
    <x v="0"/>
    <x v="0"/>
    <n v="46723"/>
    <n v="233.61500000000001"/>
    <n v="0.1"/>
    <x v="0"/>
    <n v="0"/>
    <n v="0"/>
    <x v="0"/>
    <n v="233.715"/>
  </r>
  <r>
    <x v="83"/>
    <x v="0"/>
    <x v="2"/>
    <x v="0"/>
    <n v="42564"/>
    <n v="212.82"/>
    <n v="0.1"/>
    <x v="0"/>
    <n v="0"/>
    <n v="0"/>
    <x v="0"/>
    <n v="212.92"/>
  </r>
  <r>
    <x v="83"/>
    <x v="6"/>
    <x v="1"/>
    <x v="0"/>
    <n v="23800"/>
    <n v="119"/>
    <n v="0.1"/>
    <x v="0"/>
    <n v="0"/>
    <n v="0"/>
    <x v="0"/>
    <n v="119.1"/>
  </r>
  <r>
    <x v="83"/>
    <x v="0"/>
    <x v="0"/>
    <x v="0"/>
    <n v="34078"/>
    <n v="170.39000000000001"/>
    <n v="0.1"/>
    <x v="0"/>
    <n v="0"/>
    <n v="0"/>
    <x v="0"/>
    <n v="170.49"/>
  </r>
  <r>
    <x v="83"/>
    <x v="1"/>
    <x v="1"/>
    <x v="0"/>
    <n v="34193"/>
    <n v="170.965"/>
    <n v="0.1"/>
    <x v="0"/>
    <n v="0"/>
    <n v="0"/>
    <x v="0"/>
    <n v="171.065"/>
  </r>
  <r>
    <x v="83"/>
    <x v="8"/>
    <x v="0"/>
    <x v="1"/>
    <n v="34354"/>
    <n v="0"/>
    <n v="0"/>
    <x v="0"/>
    <n v="1030.6199999999999"/>
    <n v="5"/>
    <x v="0"/>
    <n v="1035.6199999999999"/>
  </r>
  <r>
    <x v="83"/>
    <x v="2"/>
    <x v="0"/>
    <x v="0"/>
    <n v="40876"/>
    <n v="204.38"/>
    <n v="0.1"/>
    <x v="0"/>
    <n v="0"/>
    <n v="0"/>
    <x v="0"/>
    <n v="204.48"/>
  </r>
  <r>
    <x v="83"/>
    <x v="7"/>
    <x v="2"/>
    <x v="0"/>
    <n v="37476"/>
    <n v="187.38"/>
    <n v="0.1"/>
    <x v="0"/>
    <n v="0"/>
    <n v="0"/>
    <x v="0"/>
    <n v="187.48"/>
  </r>
  <r>
    <x v="83"/>
    <x v="0"/>
    <x v="0"/>
    <x v="0"/>
    <n v="46818"/>
    <n v="234.09"/>
    <n v="0.1"/>
    <x v="0"/>
    <n v="0"/>
    <n v="0"/>
    <x v="0"/>
    <n v="234.19"/>
  </r>
  <r>
    <x v="83"/>
    <x v="6"/>
    <x v="2"/>
    <x v="0"/>
    <n v="19517"/>
    <n v="97.585000000000008"/>
    <n v="0.1"/>
    <x v="0"/>
    <n v="0"/>
    <n v="0"/>
    <x v="0"/>
    <n v="97.685000000000002"/>
  </r>
  <r>
    <x v="84"/>
    <x v="8"/>
    <x v="2"/>
    <x v="0"/>
    <n v="42522"/>
    <n v="212.61"/>
    <n v="0.1"/>
    <x v="0"/>
    <n v="0"/>
    <n v="0"/>
    <x v="0"/>
    <n v="212.71"/>
  </r>
  <r>
    <x v="84"/>
    <x v="1"/>
    <x v="2"/>
    <x v="1"/>
    <n v="36738"/>
    <n v="0"/>
    <n v="0"/>
    <x v="0"/>
    <n v="1102.1399999999999"/>
    <n v="5"/>
    <x v="0"/>
    <n v="1107.1399999999999"/>
  </r>
  <r>
    <x v="84"/>
    <x v="0"/>
    <x v="1"/>
    <x v="0"/>
    <n v="38471"/>
    <n v="192.35500000000002"/>
    <n v="0.1"/>
    <x v="0"/>
    <n v="0"/>
    <n v="0"/>
    <x v="0"/>
    <n v="192.45500000000001"/>
  </r>
  <r>
    <x v="84"/>
    <x v="2"/>
    <x v="0"/>
    <x v="0"/>
    <n v="10227"/>
    <n v="51.134999999999998"/>
    <n v="0.1"/>
    <x v="0"/>
    <n v="0"/>
    <n v="0"/>
    <x v="0"/>
    <n v="51.234999999999999"/>
  </r>
  <r>
    <x v="84"/>
    <x v="6"/>
    <x v="0"/>
    <x v="1"/>
    <n v="33741"/>
    <n v="0"/>
    <n v="0"/>
    <x v="0"/>
    <n v="1012.23"/>
    <n v="5"/>
    <x v="0"/>
    <n v="1017.23"/>
  </r>
  <r>
    <x v="84"/>
    <x v="9"/>
    <x v="0"/>
    <x v="0"/>
    <n v="29958"/>
    <n v="149.79"/>
    <n v="0.1"/>
    <x v="0"/>
    <n v="0"/>
    <n v="0"/>
    <x v="0"/>
    <n v="149.88999999999999"/>
  </r>
  <r>
    <x v="84"/>
    <x v="6"/>
    <x v="0"/>
    <x v="0"/>
    <n v="12543"/>
    <n v="62.715000000000003"/>
    <n v="0.1"/>
    <x v="0"/>
    <n v="0"/>
    <n v="0"/>
    <x v="0"/>
    <n v="62.815000000000005"/>
  </r>
  <r>
    <x v="84"/>
    <x v="1"/>
    <x v="0"/>
    <x v="0"/>
    <n v="13564"/>
    <n v="67.820000000000007"/>
    <n v="0.1"/>
    <x v="0"/>
    <n v="0"/>
    <n v="0"/>
    <x v="0"/>
    <n v="67.92"/>
  </r>
  <r>
    <x v="84"/>
    <x v="3"/>
    <x v="2"/>
    <x v="0"/>
    <n v="4187"/>
    <n v="20.934999999999999"/>
    <n v="0.1"/>
    <x v="0"/>
    <n v="0"/>
    <n v="0"/>
    <x v="0"/>
    <n v="21.035"/>
  </r>
  <r>
    <x v="84"/>
    <x v="3"/>
    <x v="2"/>
    <x v="1"/>
    <n v="42477"/>
    <n v="0"/>
    <n v="0"/>
    <x v="0"/>
    <n v="1274.31"/>
    <n v="5"/>
    <x v="0"/>
    <n v="1279.31"/>
  </r>
  <r>
    <x v="84"/>
    <x v="0"/>
    <x v="0"/>
    <x v="0"/>
    <n v="35693"/>
    <n v="178.465"/>
    <n v="0.1"/>
    <x v="0"/>
    <n v="0"/>
    <n v="0"/>
    <x v="0"/>
    <n v="178.565"/>
  </r>
  <r>
    <x v="84"/>
    <x v="0"/>
    <x v="0"/>
    <x v="0"/>
    <n v="13007"/>
    <n v="65.034999999999997"/>
    <n v="0.1"/>
    <x v="0"/>
    <n v="0"/>
    <n v="0"/>
    <x v="0"/>
    <n v="65.134999999999991"/>
  </r>
  <r>
    <x v="84"/>
    <x v="0"/>
    <x v="2"/>
    <x v="0"/>
    <n v="25570"/>
    <n v="127.85000000000001"/>
    <n v="0.1"/>
    <x v="0"/>
    <n v="0"/>
    <n v="0"/>
    <x v="0"/>
    <n v="127.95"/>
  </r>
  <r>
    <x v="84"/>
    <x v="4"/>
    <x v="0"/>
    <x v="1"/>
    <n v="3685"/>
    <n v="0"/>
    <n v="0"/>
    <x v="0"/>
    <n v="110.55"/>
    <n v="5"/>
    <x v="0"/>
    <n v="115.55"/>
  </r>
  <r>
    <x v="84"/>
    <x v="6"/>
    <x v="0"/>
    <x v="1"/>
    <n v="9163"/>
    <n v="0"/>
    <n v="0"/>
    <x v="0"/>
    <n v="274.89"/>
    <n v="5"/>
    <x v="0"/>
    <n v="279.89"/>
  </r>
  <r>
    <x v="84"/>
    <x v="6"/>
    <x v="0"/>
    <x v="0"/>
    <n v="12352"/>
    <n v="61.76"/>
    <n v="0.1"/>
    <x v="0"/>
    <n v="0"/>
    <n v="0"/>
    <x v="0"/>
    <n v="61.86"/>
  </r>
  <r>
    <x v="84"/>
    <x v="2"/>
    <x v="1"/>
    <x v="0"/>
    <n v="13270"/>
    <n v="66.349999999999994"/>
    <n v="0.1"/>
    <x v="0"/>
    <n v="0"/>
    <n v="0"/>
    <x v="0"/>
    <n v="66.449999999999989"/>
  </r>
  <r>
    <x v="84"/>
    <x v="5"/>
    <x v="0"/>
    <x v="1"/>
    <n v="7992"/>
    <n v="0"/>
    <n v="0"/>
    <x v="0"/>
    <n v="239.76"/>
    <n v="5"/>
    <x v="0"/>
    <n v="244.76"/>
  </r>
  <r>
    <x v="84"/>
    <x v="6"/>
    <x v="0"/>
    <x v="0"/>
    <n v="38778"/>
    <n v="193.89000000000001"/>
    <n v="0.1"/>
    <x v="0"/>
    <n v="0"/>
    <n v="0"/>
    <x v="0"/>
    <n v="193.99"/>
  </r>
  <r>
    <x v="84"/>
    <x v="0"/>
    <x v="2"/>
    <x v="0"/>
    <n v="18108"/>
    <n v="90.54"/>
    <n v="0.1"/>
    <x v="0"/>
    <n v="0"/>
    <n v="0"/>
    <x v="0"/>
    <n v="90.64"/>
  </r>
  <r>
    <x v="84"/>
    <x v="6"/>
    <x v="2"/>
    <x v="0"/>
    <n v="7845"/>
    <n v="39.225000000000001"/>
    <n v="0.1"/>
    <x v="0"/>
    <n v="0"/>
    <n v="0"/>
    <x v="0"/>
    <n v="39.325000000000003"/>
  </r>
  <r>
    <x v="84"/>
    <x v="4"/>
    <x v="2"/>
    <x v="0"/>
    <n v="49799"/>
    <n v="248.995"/>
    <n v="0.1"/>
    <x v="0"/>
    <n v="0"/>
    <n v="0"/>
    <x v="0"/>
    <n v="249.095"/>
  </r>
  <r>
    <x v="84"/>
    <x v="1"/>
    <x v="2"/>
    <x v="0"/>
    <n v="8714"/>
    <n v="43.57"/>
    <n v="0.1"/>
    <x v="0"/>
    <n v="0"/>
    <n v="0"/>
    <x v="0"/>
    <n v="43.67"/>
  </r>
  <r>
    <x v="84"/>
    <x v="9"/>
    <x v="1"/>
    <x v="0"/>
    <n v="30849"/>
    <n v="154.245"/>
    <n v="0.1"/>
    <x v="0"/>
    <n v="0"/>
    <n v="0"/>
    <x v="0"/>
    <n v="154.345"/>
  </r>
  <r>
    <x v="85"/>
    <x v="5"/>
    <x v="0"/>
    <x v="0"/>
    <n v="23412"/>
    <n v="117.06"/>
    <n v="0.1"/>
    <x v="0"/>
    <n v="0"/>
    <n v="0"/>
    <x v="0"/>
    <n v="117.16"/>
  </r>
  <r>
    <x v="85"/>
    <x v="4"/>
    <x v="0"/>
    <x v="0"/>
    <n v="28182"/>
    <n v="140.91"/>
    <n v="0.1"/>
    <x v="0"/>
    <n v="0"/>
    <n v="0"/>
    <x v="0"/>
    <n v="141.01"/>
  </r>
  <r>
    <x v="85"/>
    <x v="2"/>
    <x v="1"/>
    <x v="0"/>
    <n v="17329"/>
    <n v="86.644999999999996"/>
    <n v="0.1"/>
    <x v="0"/>
    <n v="0"/>
    <n v="0"/>
    <x v="0"/>
    <n v="86.74499999999999"/>
  </r>
  <r>
    <x v="85"/>
    <x v="1"/>
    <x v="0"/>
    <x v="1"/>
    <n v="35237"/>
    <n v="0"/>
    <n v="0"/>
    <x v="0"/>
    <n v="1057.1099999999999"/>
    <n v="5"/>
    <x v="0"/>
    <n v="1062.1099999999999"/>
  </r>
  <r>
    <x v="85"/>
    <x v="3"/>
    <x v="0"/>
    <x v="0"/>
    <n v="18160"/>
    <n v="90.8"/>
    <n v="0.1"/>
    <x v="0"/>
    <n v="0"/>
    <n v="0"/>
    <x v="0"/>
    <n v="90.899999999999991"/>
  </r>
  <r>
    <x v="85"/>
    <x v="1"/>
    <x v="0"/>
    <x v="0"/>
    <n v="28706"/>
    <n v="143.53"/>
    <n v="0.1"/>
    <x v="0"/>
    <n v="0"/>
    <n v="0"/>
    <x v="0"/>
    <n v="143.63"/>
  </r>
  <r>
    <x v="85"/>
    <x v="2"/>
    <x v="2"/>
    <x v="1"/>
    <n v="44270"/>
    <n v="0"/>
    <n v="0"/>
    <x v="0"/>
    <n v="1328.1"/>
    <n v="5"/>
    <x v="0"/>
    <n v="1333.1"/>
  </r>
  <r>
    <x v="86"/>
    <x v="1"/>
    <x v="0"/>
    <x v="0"/>
    <n v="7617"/>
    <n v="38.085000000000001"/>
    <n v="0.1"/>
    <x v="0"/>
    <n v="0"/>
    <n v="0"/>
    <x v="0"/>
    <n v="38.185000000000002"/>
  </r>
  <r>
    <x v="86"/>
    <x v="1"/>
    <x v="1"/>
    <x v="0"/>
    <n v="27389"/>
    <n v="136.94499999999999"/>
    <n v="0.1"/>
    <x v="0"/>
    <n v="0"/>
    <n v="0"/>
    <x v="0"/>
    <n v="137.04499999999999"/>
  </r>
  <r>
    <x v="86"/>
    <x v="2"/>
    <x v="1"/>
    <x v="0"/>
    <n v="5452"/>
    <n v="27.26"/>
    <n v="0.1"/>
    <x v="0"/>
    <n v="0"/>
    <n v="0"/>
    <x v="0"/>
    <n v="27.360000000000003"/>
  </r>
  <r>
    <x v="86"/>
    <x v="4"/>
    <x v="2"/>
    <x v="1"/>
    <n v="22242"/>
    <n v="0"/>
    <n v="0"/>
    <x v="0"/>
    <n v="667.26"/>
    <n v="5"/>
    <x v="0"/>
    <n v="672.26"/>
  </r>
  <r>
    <x v="86"/>
    <x v="1"/>
    <x v="2"/>
    <x v="0"/>
    <n v="19845"/>
    <n v="99.225000000000009"/>
    <n v="0.1"/>
    <x v="0"/>
    <n v="0"/>
    <n v="0"/>
    <x v="0"/>
    <n v="99.325000000000003"/>
  </r>
  <r>
    <x v="86"/>
    <x v="1"/>
    <x v="1"/>
    <x v="1"/>
    <n v="41152"/>
    <n v="0"/>
    <n v="0"/>
    <x v="0"/>
    <n v="1234.56"/>
    <n v="5"/>
    <x v="0"/>
    <n v="1239.56"/>
  </r>
  <r>
    <x v="86"/>
    <x v="0"/>
    <x v="0"/>
    <x v="0"/>
    <n v="20778"/>
    <n v="103.89"/>
    <n v="0.1"/>
    <x v="0"/>
    <n v="0"/>
    <n v="0"/>
    <x v="0"/>
    <n v="103.99"/>
  </r>
  <r>
    <x v="86"/>
    <x v="6"/>
    <x v="2"/>
    <x v="0"/>
    <n v="48094"/>
    <n v="240.47"/>
    <n v="0.1"/>
    <x v="0"/>
    <n v="0"/>
    <n v="0"/>
    <x v="0"/>
    <n v="240.57"/>
  </r>
  <r>
    <x v="86"/>
    <x v="2"/>
    <x v="2"/>
    <x v="0"/>
    <n v="13038"/>
    <n v="65.19"/>
    <n v="0.1"/>
    <x v="0"/>
    <n v="0"/>
    <n v="0"/>
    <x v="0"/>
    <n v="65.289999999999992"/>
  </r>
  <r>
    <x v="87"/>
    <x v="2"/>
    <x v="0"/>
    <x v="0"/>
    <n v="28152"/>
    <n v="140.76"/>
    <n v="0.1"/>
    <x v="0"/>
    <n v="0"/>
    <n v="0"/>
    <x v="0"/>
    <n v="140.85999999999999"/>
  </r>
  <r>
    <x v="87"/>
    <x v="1"/>
    <x v="0"/>
    <x v="0"/>
    <n v="3717"/>
    <n v="18.585000000000001"/>
    <n v="0.1"/>
    <x v="0"/>
    <n v="0"/>
    <n v="0"/>
    <x v="0"/>
    <n v="18.685000000000002"/>
  </r>
  <r>
    <x v="87"/>
    <x v="4"/>
    <x v="0"/>
    <x v="0"/>
    <n v="13675"/>
    <n v="68.375"/>
    <n v="0.1"/>
    <x v="0"/>
    <n v="0"/>
    <n v="0"/>
    <x v="0"/>
    <n v="68.474999999999994"/>
  </r>
  <r>
    <x v="87"/>
    <x v="2"/>
    <x v="0"/>
    <x v="0"/>
    <n v="25265"/>
    <n v="126.325"/>
    <n v="0.1"/>
    <x v="0"/>
    <n v="0"/>
    <n v="0"/>
    <x v="0"/>
    <n v="126.425"/>
  </r>
  <r>
    <x v="87"/>
    <x v="3"/>
    <x v="2"/>
    <x v="1"/>
    <n v="1958"/>
    <n v="0"/>
    <n v="0"/>
    <x v="0"/>
    <n v="58.739999999999995"/>
    <n v="5"/>
    <x v="0"/>
    <n v="63.739999999999995"/>
  </r>
  <r>
    <x v="87"/>
    <x v="8"/>
    <x v="1"/>
    <x v="0"/>
    <n v="48702"/>
    <n v="243.51"/>
    <n v="0.1"/>
    <x v="0"/>
    <n v="0"/>
    <n v="0"/>
    <x v="0"/>
    <n v="243.60999999999999"/>
  </r>
  <r>
    <x v="87"/>
    <x v="5"/>
    <x v="2"/>
    <x v="1"/>
    <n v="28948"/>
    <n v="0"/>
    <n v="0"/>
    <x v="0"/>
    <n v="868.43999999999994"/>
    <n v="5"/>
    <x v="0"/>
    <n v="873.43999999999994"/>
  </r>
  <r>
    <x v="87"/>
    <x v="0"/>
    <x v="2"/>
    <x v="0"/>
    <n v="24346"/>
    <n v="121.73"/>
    <n v="0.1"/>
    <x v="0"/>
    <n v="0"/>
    <n v="0"/>
    <x v="0"/>
    <n v="121.83"/>
  </r>
  <r>
    <x v="87"/>
    <x v="0"/>
    <x v="2"/>
    <x v="1"/>
    <n v="26635"/>
    <n v="0"/>
    <n v="0"/>
    <x v="0"/>
    <n v="799.05"/>
    <n v="5"/>
    <x v="0"/>
    <n v="804.05"/>
  </r>
  <r>
    <x v="87"/>
    <x v="2"/>
    <x v="0"/>
    <x v="0"/>
    <n v="29485"/>
    <n v="147.42500000000001"/>
    <n v="0.1"/>
    <x v="0"/>
    <n v="0"/>
    <n v="0"/>
    <x v="0"/>
    <n v="147.52500000000001"/>
  </r>
  <r>
    <x v="87"/>
    <x v="8"/>
    <x v="2"/>
    <x v="0"/>
    <n v="19130"/>
    <n v="95.65"/>
    <n v="0.1"/>
    <x v="0"/>
    <n v="0"/>
    <n v="0"/>
    <x v="0"/>
    <n v="95.75"/>
  </r>
  <r>
    <x v="88"/>
    <x v="6"/>
    <x v="2"/>
    <x v="0"/>
    <n v="37940"/>
    <n v="189.70000000000002"/>
    <n v="0.1"/>
    <x v="0"/>
    <n v="0"/>
    <n v="0"/>
    <x v="0"/>
    <n v="189.8"/>
  </r>
  <r>
    <x v="88"/>
    <x v="9"/>
    <x v="0"/>
    <x v="0"/>
    <n v="31167"/>
    <n v="155.83500000000001"/>
    <n v="0.1"/>
    <x v="0"/>
    <n v="0"/>
    <n v="0"/>
    <x v="0"/>
    <n v="155.935"/>
  </r>
  <r>
    <x v="88"/>
    <x v="4"/>
    <x v="2"/>
    <x v="0"/>
    <n v="3617"/>
    <n v="18.085000000000001"/>
    <n v="0.1"/>
    <x v="0"/>
    <n v="0"/>
    <n v="0"/>
    <x v="0"/>
    <n v="18.185000000000002"/>
  </r>
  <r>
    <x v="88"/>
    <x v="6"/>
    <x v="0"/>
    <x v="0"/>
    <n v="26961"/>
    <n v="134.80500000000001"/>
    <n v="0.1"/>
    <x v="0"/>
    <n v="0"/>
    <n v="0"/>
    <x v="0"/>
    <n v="134.905"/>
  </r>
  <r>
    <x v="89"/>
    <x v="5"/>
    <x v="0"/>
    <x v="0"/>
    <n v="23925"/>
    <n v="119.625"/>
    <n v="0.1"/>
    <x v="0"/>
    <n v="0"/>
    <n v="0"/>
    <x v="0"/>
    <n v="119.72499999999999"/>
  </r>
  <r>
    <x v="89"/>
    <x v="6"/>
    <x v="0"/>
    <x v="0"/>
    <n v="30663"/>
    <n v="153.315"/>
    <n v="0.1"/>
    <x v="0"/>
    <n v="0"/>
    <n v="0"/>
    <x v="0"/>
    <n v="153.41499999999999"/>
  </r>
  <r>
    <x v="89"/>
    <x v="1"/>
    <x v="2"/>
    <x v="0"/>
    <n v="15056"/>
    <n v="75.28"/>
    <n v="0.1"/>
    <x v="0"/>
    <n v="0"/>
    <n v="0"/>
    <x v="0"/>
    <n v="75.38"/>
  </r>
  <r>
    <x v="89"/>
    <x v="0"/>
    <x v="2"/>
    <x v="0"/>
    <n v="21910"/>
    <n v="109.55"/>
    <n v="0.1"/>
    <x v="0"/>
    <n v="0"/>
    <n v="0"/>
    <x v="0"/>
    <n v="109.64999999999999"/>
  </r>
  <r>
    <x v="89"/>
    <x v="3"/>
    <x v="0"/>
    <x v="1"/>
    <n v="33395"/>
    <n v="0"/>
    <n v="0"/>
    <x v="0"/>
    <n v="1001.8499999999999"/>
    <n v="5"/>
    <x v="0"/>
    <n v="1006.8499999999999"/>
  </r>
  <r>
    <x v="89"/>
    <x v="5"/>
    <x v="0"/>
    <x v="1"/>
    <n v="43608"/>
    <n v="0"/>
    <n v="0"/>
    <x v="0"/>
    <n v="1308.24"/>
    <n v="5"/>
    <x v="0"/>
    <n v="1313.24"/>
  </r>
  <r>
    <x v="89"/>
    <x v="0"/>
    <x v="2"/>
    <x v="0"/>
    <n v="1807"/>
    <n v="9.0350000000000001"/>
    <n v="0.1"/>
    <x v="0"/>
    <n v="0"/>
    <n v="0"/>
    <x v="0"/>
    <n v="9.1349999999999998"/>
  </r>
  <r>
    <x v="89"/>
    <x v="0"/>
    <x v="0"/>
    <x v="0"/>
    <n v="47490"/>
    <n v="237.45000000000002"/>
    <n v="0.1"/>
    <x v="0"/>
    <n v="0"/>
    <n v="0"/>
    <x v="0"/>
    <n v="237.55"/>
  </r>
  <r>
    <x v="89"/>
    <x v="6"/>
    <x v="0"/>
    <x v="1"/>
    <n v="29794"/>
    <n v="0"/>
    <n v="0"/>
    <x v="0"/>
    <n v="893.81999999999994"/>
    <n v="5"/>
    <x v="0"/>
    <n v="898.81999999999994"/>
  </r>
  <r>
    <x v="89"/>
    <x v="6"/>
    <x v="1"/>
    <x v="0"/>
    <n v="14115"/>
    <n v="70.575000000000003"/>
    <n v="0.1"/>
    <x v="0"/>
    <n v="0"/>
    <n v="0"/>
    <x v="0"/>
    <n v="70.674999999999997"/>
  </r>
  <r>
    <x v="89"/>
    <x v="0"/>
    <x v="0"/>
    <x v="0"/>
    <n v="21637"/>
    <n v="108.185"/>
    <n v="0.1"/>
    <x v="0"/>
    <n v="0"/>
    <n v="0"/>
    <x v="0"/>
    <n v="108.285"/>
  </r>
  <r>
    <x v="90"/>
    <x v="5"/>
    <x v="0"/>
    <x v="0"/>
    <n v="5247"/>
    <n v="26.234999999999999"/>
    <n v="0.1"/>
    <x v="0"/>
    <n v="0"/>
    <n v="0"/>
    <x v="0"/>
    <n v="26.335000000000001"/>
  </r>
  <r>
    <x v="90"/>
    <x v="7"/>
    <x v="0"/>
    <x v="0"/>
    <n v="39976"/>
    <n v="199.88"/>
    <n v="0.1"/>
    <x v="0"/>
    <n v="0"/>
    <n v="0"/>
    <x v="0"/>
    <n v="199.98"/>
  </r>
  <r>
    <x v="90"/>
    <x v="9"/>
    <x v="0"/>
    <x v="0"/>
    <n v="45424"/>
    <n v="227.12"/>
    <n v="0.1"/>
    <x v="0"/>
    <n v="0"/>
    <n v="0"/>
    <x v="0"/>
    <n v="227.22"/>
  </r>
  <r>
    <x v="90"/>
    <x v="0"/>
    <x v="0"/>
    <x v="0"/>
    <n v="36178"/>
    <n v="180.89000000000001"/>
    <n v="0.1"/>
    <x v="0"/>
    <n v="0"/>
    <n v="0"/>
    <x v="0"/>
    <n v="180.99"/>
  </r>
  <r>
    <x v="90"/>
    <x v="7"/>
    <x v="0"/>
    <x v="0"/>
    <n v="30937"/>
    <n v="154.685"/>
    <n v="0.1"/>
    <x v="0"/>
    <n v="0"/>
    <n v="0"/>
    <x v="0"/>
    <n v="154.785"/>
  </r>
  <r>
    <x v="91"/>
    <x v="0"/>
    <x v="0"/>
    <x v="0"/>
    <n v="825"/>
    <n v="4.125"/>
    <n v="0.1"/>
    <x v="0"/>
    <n v="0"/>
    <n v="0"/>
    <x v="0"/>
    <n v="4.2249999999999996"/>
  </r>
  <r>
    <x v="91"/>
    <x v="3"/>
    <x v="0"/>
    <x v="1"/>
    <n v="19971"/>
    <n v="0"/>
    <n v="0"/>
    <x v="0"/>
    <n v="599.13"/>
    <n v="5"/>
    <x v="0"/>
    <n v="604.13"/>
  </r>
  <r>
    <x v="91"/>
    <x v="3"/>
    <x v="0"/>
    <x v="0"/>
    <n v="44753"/>
    <n v="223.76500000000001"/>
    <n v="0.1"/>
    <x v="0"/>
    <n v="0"/>
    <n v="0"/>
    <x v="0"/>
    <n v="223.86500000000001"/>
  </r>
  <r>
    <x v="91"/>
    <x v="3"/>
    <x v="0"/>
    <x v="1"/>
    <n v="36727"/>
    <n v="0"/>
    <n v="0"/>
    <x v="0"/>
    <n v="1101.81"/>
    <n v="5"/>
    <x v="0"/>
    <n v="1106.81"/>
  </r>
  <r>
    <x v="91"/>
    <x v="0"/>
    <x v="2"/>
    <x v="1"/>
    <n v="47204"/>
    <n v="0"/>
    <n v="0"/>
    <x v="0"/>
    <n v="1416.12"/>
    <n v="5"/>
    <x v="0"/>
    <n v="1421.12"/>
  </r>
  <r>
    <x v="91"/>
    <x v="4"/>
    <x v="2"/>
    <x v="0"/>
    <n v="41481"/>
    <n v="207.405"/>
    <n v="0.1"/>
    <x v="0"/>
    <n v="0"/>
    <n v="0"/>
    <x v="0"/>
    <n v="207.505"/>
  </r>
  <r>
    <x v="91"/>
    <x v="8"/>
    <x v="0"/>
    <x v="0"/>
    <n v="39322"/>
    <n v="196.61"/>
    <n v="0.1"/>
    <x v="0"/>
    <n v="0"/>
    <n v="0"/>
    <x v="0"/>
    <n v="196.71"/>
  </r>
  <r>
    <x v="91"/>
    <x v="3"/>
    <x v="0"/>
    <x v="0"/>
    <n v="19714"/>
    <n v="98.570000000000007"/>
    <n v="0.1"/>
    <x v="0"/>
    <n v="0"/>
    <n v="0"/>
    <x v="0"/>
    <n v="98.67"/>
  </r>
  <r>
    <x v="91"/>
    <x v="9"/>
    <x v="1"/>
    <x v="0"/>
    <n v="38142"/>
    <n v="190.71"/>
    <n v="0.1"/>
    <x v="0"/>
    <n v="0"/>
    <n v="0"/>
    <x v="0"/>
    <n v="190.81"/>
  </r>
  <r>
    <x v="91"/>
    <x v="1"/>
    <x v="2"/>
    <x v="0"/>
    <n v="28573"/>
    <n v="142.86500000000001"/>
    <n v="0.1"/>
    <x v="0"/>
    <n v="0"/>
    <n v="0"/>
    <x v="0"/>
    <n v="142.965"/>
  </r>
  <r>
    <x v="91"/>
    <x v="0"/>
    <x v="2"/>
    <x v="1"/>
    <n v="34758"/>
    <n v="0"/>
    <n v="0"/>
    <x v="0"/>
    <n v="1042.74"/>
    <n v="5"/>
    <x v="0"/>
    <n v="1047.74"/>
  </r>
  <r>
    <x v="92"/>
    <x v="2"/>
    <x v="1"/>
    <x v="0"/>
    <n v="15158"/>
    <n v="75.790000000000006"/>
    <n v="0.1"/>
    <x v="0"/>
    <n v="0"/>
    <n v="0"/>
    <x v="0"/>
    <n v="75.89"/>
  </r>
  <r>
    <x v="92"/>
    <x v="6"/>
    <x v="2"/>
    <x v="0"/>
    <n v="30205"/>
    <n v="151.02500000000001"/>
    <n v="0.1"/>
    <x v="0"/>
    <n v="0"/>
    <n v="0"/>
    <x v="0"/>
    <n v="151.125"/>
  </r>
  <r>
    <x v="92"/>
    <x v="1"/>
    <x v="0"/>
    <x v="0"/>
    <n v="40302"/>
    <n v="201.51"/>
    <n v="0.1"/>
    <x v="0"/>
    <n v="0"/>
    <n v="0"/>
    <x v="0"/>
    <n v="201.60999999999999"/>
  </r>
  <r>
    <x v="92"/>
    <x v="7"/>
    <x v="0"/>
    <x v="0"/>
    <n v="25527"/>
    <n v="127.63500000000001"/>
    <n v="0.1"/>
    <x v="0"/>
    <n v="0"/>
    <n v="0"/>
    <x v="0"/>
    <n v="127.735"/>
  </r>
  <r>
    <x v="92"/>
    <x v="6"/>
    <x v="2"/>
    <x v="1"/>
    <n v="24618"/>
    <n v="0"/>
    <n v="0"/>
    <x v="0"/>
    <n v="738.54"/>
    <n v="5"/>
    <x v="0"/>
    <n v="743.54"/>
  </r>
  <r>
    <x v="92"/>
    <x v="1"/>
    <x v="0"/>
    <x v="0"/>
    <n v="35069"/>
    <n v="175.345"/>
    <n v="0.1"/>
    <x v="0"/>
    <n v="0"/>
    <n v="0"/>
    <x v="0"/>
    <n v="175.44499999999999"/>
  </r>
  <r>
    <x v="92"/>
    <x v="2"/>
    <x v="1"/>
    <x v="0"/>
    <n v="23091"/>
    <n v="115.455"/>
    <n v="0.1"/>
    <x v="0"/>
    <n v="0"/>
    <n v="0"/>
    <x v="0"/>
    <n v="115.55499999999999"/>
  </r>
  <r>
    <x v="92"/>
    <x v="8"/>
    <x v="0"/>
    <x v="0"/>
    <n v="29470"/>
    <n v="147.35"/>
    <n v="0.1"/>
    <x v="0"/>
    <n v="0"/>
    <n v="0"/>
    <x v="0"/>
    <n v="147.44999999999999"/>
  </r>
  <r>
    <x v="92"/>
    <x v="0"/>
    <x v="0"/>
    <x v="1"/>
    <n v="23561"/>
    <n v="0"/>
    <n v="0"/>
    <x v="0"/>
    <n v="706.82999999999993"/>
    <n v="5"/>
    <x v="0"/>
    <n v="711.82999999999993"/>
  </r>
  <r>
    <x v="92"/>
    <x v="6"/>
    <x v="0"/>
    <x v="0"/>
    <n v="682"/>
    <n v="3.41"/>
    <n v="0.1"/>
    <x v="0"/>
    <n v="0"/>
    <n v="0"/>
    <x v="0"/>
    <n v="3.5100000000000002"/>
  </r>
  <r>
    <x v="92"/>
    <x v="9"/>
    <x v="0"/>
    <x v="0"/>
    <n v="5656"/>
    <n v="28.28"/>
    <n v="0.1"/>
    <x v="0"/>
    <n v="0"/>
    <n v="0"/>
    <x v="0"/>
    <n v="28.380000000000003"/>
  </r>
  <r>
    <x v="93"/>
    <x v="0"/>
    <x v="2"/>
    <x v="0"/>
    <n v="3390"/>
    <n v="16.95"/>
    <n v="0.1"/>
    <x v="0"/>
    <n v="0"/>
    <n v="0"/>
    <x v="0"/>
    <n v="17.05"/>
  </r>
  <r>
    <x v="93"/>
    <x v="1"/>
    <x v="0"/>
    <x v="0"/>
    <n v="33143"/>
    <n v="165.715"/>
    <n v="0.1"/>
    <x v="0"/>
    <n v="0"/>
    <n v="0"/>
    <x v="0"/>
    <n v="165.815"/>
  </r>
  <r>
    <x v="93"/>
    <x v="7"/>
    <x v="1"/>
    <x v="0"/>
    <n v="4620"/>
    <n v="23.1"/>
    <n v="0.1"/>
    <x v="0"/>
    <n v="0"/>
    <n v="0"/>
    <x v="0"/>
    <n v="23.200000000000003"/>
  </r>
  <r>
    <x v="93"/>
    <x v="7"/>
    <x v="0"/>
    <x v="0"/>
    <n v="44179"/>
    <n v="220.89500000000001"/>
    <n v="0.1"/>
    <x v="0"/>
    <n v="0"/>
    <n v="0"/>
    <x v="0"/>
    <n v="220.995"/>
  </r>
  <r>
    <x v="93"/>
    <x v="1"/>
    <x v="0"/>
    <x v="0"/>
    <n v="18574"/>
    <n v="92.87"/>
    <n v="0.1"/>
    <x v="0"/>
    <n v="0"/>
    <n v="0"/>
    <x v="0"/>
    <n v="92.97"/>
  </r>
  <r>
    <x v="93"/>
    <x v="6"/>
    <x v="2"/>
    <x v="0"/>
    <n v="37125"/>
    <n v="185.625"/>
    <n v="0.1"/>
    <x v="0"/>
    <n v="0"/>
    <n v="0"/>
    <x v="0"/>
    <n v="185.72499999999999"/>
  </r>
  <r>
    <x v="93"/>
    <x v="2"/>
    <x v="2"/>
    <x v="1"/>
    <n v="23009"/>
    <n v="0"/>
    <n v="0"/>
    <x v="0"/>
    <n v="690.27"/>
    <n v="5"/>
    <x v="0"/>
    <n v="695.27"/>
  </r>
  <r>
    <x v="93"/>
    <x v="4"/>
    <x v="0"/>
    <x v="0"/>
    <n v="8326"/>
    <n v="41.63"/>
    <n v="0.1"/>
    <x v="0"/>
    <n v="0"/>
    <n v="0"/>
    <x v="0"/>
    <n v="41.730000000000004"/>
  </r>
  <r>
    <x v="94"/>
    <x v="1"/>
    <x v="0"/>
    <x v="0"/>
    <n v="28473"/>
    <n v="142.36500000000001"/>
    <n v="0.1"/>
    <x v="0"/>
    <n v="0"/>
    <n v="0"/>
    <x v="0"/>
    <n v="142.465"/>
  </r>
  <r>
    <x v="94"/>
    <x v="6"/>
    <x v="2"/>
    <x v="1"/>
    <n v="378"/>
    <n v="0"/>
    <n v="0"/>
    <x v="0"/>
    <n v="11.34"/>
    <n v="5"/>
    <x v="0"/>
    <n v="16.34"/>
  </r>
  <r>
    <x v="94"/>
    <x v="3"/>
    <x v="2"/>
    <x v="0"/>
    <n v="38888"/>
    <n v="194.44"/>
    <n v="0.1"/>
    <x v="0"/>
    <n v="0"/>
    <n v="0"/>
    <x v="0"/>
    <n v="194.54"/>
  </r>
  <r>
    <x v="94"/>
    <x v="4"/>
    <x v="0"/>
    <x v="0"/>
    <n v="47970"/>
    <n v="239.85"/>
    <n v="0.1"/>
    <x v="0"/>
    <n v="0"/>
    <n v="0"/>
    <x v="0"/>
    <n v="239.95"/>
  </r>
  <r>
    <x v="94"/>
    <x v="6"/>
    <x v="1"/>
    <x v="1"/>
    <n v="562"/>
    <n v="0"/>
    <n v="0"/>
    <x v="0"/>
    <n v="16.86"/>
    <n v="5"/>
    <x v="0"/>
    <n v="21.86"/>
  </r>
  <r>
    <x v="94"/>
    <x v="0"/>
    <x v="2"/>
    <x v="1"/>
    <n v="1573"/>
    <n v="0"/>
    <n v="0"/>
    <x v="0"/>
    <n v="47.19"/>
    <n v="5"/>
    <x v="0"/>
    <n v="52.19"/>
  </r>
  <r>
    <x v="94"/>
    <x v="3"/>
    <x v="1"/>
    <x v="0"/>
    <n v="23259"/>
    <n v="116.295"/>
    <n v="0.1"/>
    <x v="0"/>
    <n v="0"/>
    <n v="0"/>
    <x v="0"/>
    <n v="116.395"/>
  </r>
  <r>
    <x v="95"/>
    <x v="6"/>
    <x v="0"/>
    <x v="0"/>
    <n v="6239"/>
    <n v="31.195"/>
    <n v="0.1"/>
    <x v="0"/>
    <n v="0"/>
    <n v="0"/>
    <x v="0"/>
    <n v="31.295000000000002"/>
  </r>
  <r>
    <x v="95"/>
    <x v="8"/>
    <x v="0"/>
    <x v="1"/>
    <n v="33987"/>
    <n v="0"/>
    <n v="0"/>
    <x v="0"/>
    <n v="1019.61"/>
    <n v="5"/>
    <x v="0"/>
    <n v="1024.6100000000001"/>
  </r>
  <r>
    <x v="95"/>
    <x v="3"/>
    <x v="2"/>
    <x v="0"/>
    <n v="37645"/>
    <n v="188.22499999999999"/>
    <n v="0.1"/>
    <x v="0"/>
    <n v="0"/>
    <n v="0"/>
    <x v="0"/>
    <n v="188.32499999999999"/>
  </r>
  <r>
    <x v="95"/>
    <x v="8"/>
    <x v="0"/>
    <x v="0"/>
    <n v="25612"/>
    <n v="128.06"/>
    <n v="0.1"/>
    <x v="0"/>
    <n v="0"/>
    <n v="0"/>
    <x v="0"/>
    <n v="128.16"/>
  </r>
  <r>
    <x v="95"/>
    <x v="1"/>
    <x v="0"/>
    <x v="0"/>
    <n v="11435"/>
    <n v="57.175000000000004"/>
    <n v="0.1"/>
    <x v="0"/>
    <n v="0"/>
    <n v="0"/>
    <x v="0"/>
    <n v="57.275000000000006"/>
  </r>
  <r>
    <x v="95"/>
    <x v="3"/>
    <x v="0"/>
    <x v="0"/>
    <n v="42738"/>
    <n v="213.69"/>
    <n v="0.1"/>
    <x v="0"/>
    <n v="0"/>
    <n v="0"/>
    <x v="0"/>
    <n v="213.79"/>
  </r>
  <r>
    <x v="95"/>
    <x v="0"/>
    <x v="1"/>
    <x v="0"/>
    <n v="20573"/>
    <n v="102.86500000000001"/>
    <n v="0.1"/>
    <x v="0"/>
    <n v="0"/>
    <n v="0"/>
    <x v="0"/>
    <n v="102.965"/>
  </r>
  <r>
    <x v="95"/>
    <x v="1"/>
    <x v="0"/>
    <x v="0"/>
    <n v="26444"/>
    <n v="132.22"/>
    <n v="0.1"/>
    <x v="0"/>
    <n v="0"/>
    <n v="0"/>
    <x v="0"/>
    <n v="132.32"/>
  </r>
  <r>
    <x v="96"/>
    <x v="1"/>
    <x v="2"/>
    <x v="0"/>
    <n v="44615"/>
    <n v="223.07500000000002"/>
    <n v="0.1"/>
    <x v="0"/>
    <n v="0"/>
    <n v="0"/>
    <x v="0"/>
    <n v="223.17500000000001"/>
  </r>
  <r>
    <x v="96"/>
    <x v="9"/>
    <x v="0"/>
    <x v="1"/>
    <n v="11862"/>
    <n v="0"/>
    <n v="0"/>
    <x v="0"/>
    <n v="355.86"/>
    <n v="5"/>
    <x v="0"/>
    <n v="360.86"/>
  </r>
  <r>
    <x v="96"/>
    <x v="9"/>
    <x v="2"/>
    <x v="0"/>
    <n v="26565"/>
    <n v="132.82499999999999"/>
    <n v="0.1"/>
    <x v="0"/>
    <n v="0"/>
    <n v="0"/>
    <x v="0"/>
    <n v="132.92499999999998"/>
  </r>
  <r>
    <x v="96"/>
    <x v="3"/>
    <x v="1"/>
    <x v="0"/>
    <n v="9245"/>
    <n v="46.225000000000001"/>
    <n v="0.1"/>
    <x v="0"/>
    <n v="0"/>
    <n v="0"/>
    <x v="0"/>
    <n v="46.325000000000003"/>
  </r>
  <r>
    <x v="96"/>
    <x v="9"/>
    <x v="0"/>
    <x v="0"/>
    <n v="27316"/>
    <n v="136.58000000000001"/>
    <n v="0.1"/>
    <x v="0"/>
    <n v="0"/>
    <n v="0"/>
    <x v="0"/>
    <n v="136.68"/>
  </r>
  <r>
    <x v="96"/>
    <x v="4"/>
    <x v="0"/>
    <x v="0"/>
    <n v="22313"/>
    <n v="111.565"/>
    <n v="0.1"/>
    <x v="0"/>
    <n v="0"/>
    <n v="0"/>
    <x v="0"/>
    <n v="111.66499999999999"/>
  </r>
  <r>
    <x v="96"/>
    <x v="5"/>
    <x v="0"/>
    <x v="0"/>
    <n v="40955"/>
    <n v="204.77500000000001"/>
    <n v="0.1"/>
    <x v="0"/>
    <n v="0"/>
    <n v="0"/>
    <x v="0"/>
    <n v="204.875"/>
  </r>
  <r>
    <x v="96"/>
    <x v="1"/>
    <x v="2"/>
    <x v="0"/>
    <n v="31676"/>
    <n v="158.38"/>
    <n v="0.1"/>
    <x v="0"/>
    <n v="0"/>
    <n v="0"/>
    <x v="0"/>
    <n v="158.47999999999999"/>
  </r>
  <r>
    <x v="96"/>
    <x v="9"/>
    <x v="0"/>
    <x v="0"/>
    <n v="45302"/>
    <n v="226.51"/>
    <n v="0.1"/>
    <x v="0"/>
    <n v="0"/>
    <n v="0"/>
    <x v="0"/>
    <n v="226.60999999999999"/>
  </r>
  <r>
    <x v="97"/>
    <x v="8"/>
    <x v="0"/>
    <x v="0"/>
    <n v="21677"/>
    <n v="108.38500000000001"/>
    <n v="0.1"/>
    <x v="0"/>
    <n v="0"/>
    <n v="0"/>
    <x v="0"/>
    <n v="108.485"/>
  </r>
  <r>
    <x v="97"/>
    <x v="3"/>
    <x v="2"/>
    <x v="0"/>
    <n v="23091"/>
    <n v="115.455"/>
    <n v="0.1"/>
    <x v="0"/>
    <n v="0"/>
    <n v="0"/>
    <x v="0"/>
    <n v="115.55499999999999"/>
  </r>
  <r>
    <x v="97"/>
    <x v="0"/>
    <x v="0"/>
    <x v="0"/>
    <n v="14631"/>
    <n v="73.155000000000001"/>
    <n v="0.1"/>
    <x v="0"/>
    <n v="0"/>
    <n v="0"/>
    <x v="0"/>
    <n v="73.254999999999995"/>
  </r>
  <r>
    <x v="97"/>
    <x v="5"/>
    <x v="2"/>
    <x v="1"/>
    <n v="10409"/>
    <n v="0"/>
    <n v="0"/>
    <x v="0"/>
    <n v="312.27"/>
    <n v="5"/>
    <x v="0"/>
    <n v="317.27"/>
  </r>
  <r>
    <x v="97"/>
    <x v="6"/>
    <x v="2"/>
    <x v="0"/>
    <n v="30307"/>
    <n v="151.535"/>
    <n v="0.1"/>
    <x v="0"/>
    <n v="0"/>
    <n v="0"/>
    <x v="0"/>
    <n v="151.63499999999999"/>
  </r>
  <r>
    <x v="97"/>
    <x v="7"/>
    <x v="2"/>
    <x v="0"/>
    <n v="31948"/>
    <n v="159.74"/>
    <n v="0.1"/>
    <x v="0"/>
    <n v="0"/>
    <n v="0"/>
    <x v="0"/>
    <n v="159.84"/>
  </r>
  <r>
    <x v="97"/>
    <x v="8"/>
    <x v="1"/>
    <x v="0"/>
    <n v="10156"/>
    <n v="50.78"/>
    <n v="0.1"/>
    <x v="0"/>
    <n v="0"/>
    <n v="0"/>
    <x v="0"/>
    <n v="50.88"/>
  </r>
  <r>
    <x v="97"/>
    <x v="0"/>
    <x v="0"/>
    <x v="0"/>
    <n v="32595"/>
    <n v="162.97499999999999"/>
    <n v="0.1"/>
    <x v="0"/>
    <n v="0"/>
    <n v="0"/>
    <x v="0"/>
    <n v="163.07499999999999"/>
  </r>
  <r>
    <x v="97"/>
    <x v="4"/>
    <x v="2"/>
    <x v="0"/>
    <n v="2841"/>
    <n v="14.205"/>
    <n v="0.1"/>
    <x v="0"/>
    <n v="0"/>
    <n v="0"/>
    <x v="0"/>
    <n v="14.305"/>
  </r>
  <r>
    <x v="97"/>
    <x v="2"/>
    <x v="0"/>
    <x v="0"/>
    <n v="3638"/>
    <n v="18.190000000000001"/>
    <n v="0.1"/>
    <x v="0"/>
    <n v="0"/>
    <n v="0"/>
    <x v="0"/>
    <n v="18.290000000000003"/>
  </r>
  <r>
    <x v="97"/>
    <x v="0"/>
    <x v="1"/>
    <x v="0"/>
    <n v="12958"/>
    <n v="64.790000000000006"/>
    <n v="0.1"/>
    <x v="0"/>
    <n v="0"/>
    <n v="0"/>
    <x v="0"/>
    <n v="64.89"/>
  </r>
  <r>
    <x v="97"/>
    <x v="9"/>
    <x v="0"/>
    <x v="0"/>
    <n v="26122"/>
    <n v="130.61000000000001"/>
    <n v="0.1"/>
    <x v="0"/>
    <n v="0"/>
    <n v="0"/>
    <x v="0"/>
    <n v="130.71"/>
  </r>
  <r>
    <x v="98"/>
    <x v="7"/>
    <x v="0"/>
    <x v="0"/>
    <n v="5381"/>
    <n v="26.905000000000001"/>
    <n v="0.1"/>
    <x v="0"/>
    <n v="0"/>
    <n v="0"/>
    <x v="0"/>
    <n v="27.005000000000003"/>
  </r>
  <r>
    <x v="98"/>
    <x v="4"/>
    <x v="0"/>
    <x v="0"/>
    <n v="26730"/>
    <n v="133.65"/>
    <n v="0.1"/>
    <x v="0"/>
    <n v="0"/>
    <n v="0"/>
    <x v="0"/>
    <n v="133.75"/>
  </r>
  <r>
    <x v="98"/>
    <x v="2"/>
    <x v="0"/>
    <x v="0"/>
    <n v="35321"/>
    <n v="176.60499999999999"/>
    <n v="0.1"/>
    <x v="0"/>
    <n v="0"/>
    <n v="0"/>
    <x v="0"/>
    <n v="176.70499999999998"/>
  </r>
  <r>
    <x v="98"/>
    <x v="3"/>
    <x v="2"/>
    <x v="1"/>
    <n v="16374"/>
    <n v="0"/>
    <n v="0"/>
    <x v="0"/>
    <n v="491.21999999999997"/>
    <n v="5"/>
    <x v="0"/>
    <n v="496.21999999999997"/>
  </r>
  <r>
    <x v="98"/>
    <x v="6"/>
    <x v="2"/>
    <x v="0"/>
    <n v="34428"/>
    <n v="172.14000000000001"/>
    <n v="0.1"/>
    <x v="0"/>
    <n v="0"/>
    <n v="0"/>
    <x v="0"/>
    <n v="172.24"/>
  </r>
  <r>
    <x v="98"/>
    <x v="1"/>
    <x v="0"/>
    <x v="0"/>
    <n v="29171"/>
    <n v="145.85499999999999"/>
    <n v="0.1"/>
    <x v="0"/>
    <n v="0"/>
    <n v="0"/>
    <x v="0"/>
    <n v="145.95499999999998"/>
  </r>
  <r>
    <x v="99"/>
    <x v="5"/>
    <x v="1"/>
    <x v="0"/>
    <n v="42000"/>
    <n v="210"/>
    <n v="0.1"/>
    <x v="0"/>
    <n v="0"/>
    <n v="0"/>
    <x v="0"/>
    <n v="210.1"/>
  </r>
  <r>
    <x v="99"/>
    <x v="8"/>
    <x v="1"/>
    <x v="1"/>
    <n v="27316"/>
    <n v="0"/>
    <n v="0"/>
    <x v="0"/>
    <n v="819.48"/>
    <n v="5"/>
    <x v="0"/>
    <n v="824.48"/>
  </r>
  <r>
    <x v="99"/>
    <x v="2"/>
    <x v="0"/>
    <x v="0"/>
    <n v="3621"/>
    <n v="18.105"/>
    <n v="0.1"/>
    <x v="0"/>
    <n v="0"/>
    <n v="0"/>
    <x v="0"/>
    <n v="18.205000000000002"/>
  </r>
  <r>
    <x v="99"/>
    <x v="4"/>
    <x v="2"/>
    <x v="0"/>
    <n v="49892"/>
    <n v="249.46"/>
    <n v="0.1"/>
    <x v="0"/>
    <n v="0"/>
    <n v="0"/>
    <x v="0"/>
    <n v="249.56"/>
  </r>
  <r>
    <x v="99"/>
    <x v="8"/>
    <x v="2"/>
    <x v="0"/>
    <n v="2169"/>
    <n v="10.845000000000001"/>
    <n v="0.1"/>
    <x v="0"/>
    <n v="0"/>
    <n v="0"/>
    <x v="0"/>
    <n v="10.945"/>
  </r>
  <r>
    <x v="99"/>
    <x v="6"/>
    <x v="2"/>
    <x v="0"/>
    <n v="18090"/>
    <n v="90.45"/>
    <n v="0.1"/>
    <x v="0"/>
    <n v="0"/>
    <n v="0"/>
    <x v="0"/>
    <n v="90.55"/>
  </r>
  <r>
    <x v="99"/>
    <x v="3"/>
    <x v="2"/>
    <x v="0"/>
    <n v="38065"/>
    <n v="190.32500000000002"/>
    <n v="0.1"/>
    <x v="0"/>
    <n v="0"/>
    <n v="0"/>
    <x v="0"/>
    <n v="190.42500000000001"/>
  </r>
  <r>
    <x v="99"/>
    <x v="8"/>
    <x v="2"/>
    <x v="0"/>
    <n v="24390"/>
    <n v="121.95"/>
    <n v="0.1"/>
    <x v="0"/>
    <n v="0"/>
    <n v="0"/>
    <x v="0"/>
    <n v="122.05"/>
  </r>
  <r>
    <x v="99"/>
    <x v="1"/>
    <x v="1"/>
    <x v="0"/>
    <n v="22146"/>
    <n v="110.73"/>
    <n v="0.1"/>
    <x v="0"/>
    <n v="0"/>
    <n v="0"/>
    <x v="0"/>
    <n v="110.83"/>
  </r>
  <r>
    <x v="99"/>
    <x v="1"/>
    <x v="1"/>
    <x v="1"/>
    <n v="4476"/>
    <n v="0"/>
    <n v="0"/>
    <x v="0"/>
    <n v="134.28"/>
    <n v="5"/>
    <x v="0"/>
    <n v="139.28"/>
  </r>
  <r>
    <x v="99"/>
    <x v="9"/>
    <x v="2"/>
    <x v="1"/>
    <n v="39642"/>
    <n v="0"/>
    <n v="0"/>
    <x v="0"/>
    <n v="1189.26"/>
    <n v="5"/>
    <x v="0"/>
    <n v="1194.26"/>
  </r>
  <r>
    <x v="99"/>
    <x v="7"/>
    <x v="0"/>
    <x v="1"/>
    <n v="26903"/>
    <n v="0"/>
    <n v="0"/>
    <x v="0"/>
    <n v="807.08999999999992"/>
    <n v="5"/>
    <x v="0"/>
    <n v="812.08999999999992"/>
  </r>
  <r>
    <x v="99"/>
    <x v="0"/>
    <x v="0"/>
    <x v="0"/>
    <n v="5438"/>
    <n v="27.19"/>
    <n v="0.1"/>
    <x v="0"/>
    <n v="0"/>
    <n v="0"/>
    <x v="0"/>
    <n v="27.290000000000003"/>
  </r>
  <r>
    <x v="99"/>
    <x v="4"/>
    <x v="2"/>
    <x v="0"/>
    <n v="1655"/>
    <n v="8.2750000000000004"/>
    <n v="0.1"/>
    <x v="0"/>
    <n v="0"/>
    <n v="0"/>
    <x v="0"/>
    <n v="8.375"/>
  </r>
  <r>
    <x v="99"/>
    <x v="8"/>
    <x v="2"/>
    <x v="1"/>
    <n v="23172"/>
    <n v="0"/>
    <n v="0"/>
    <x v="0"/>
    <n v="695.16"/>
    <n v="5"/>
    <x v="0"/>
    <n v="700.16"/>
  </r>
  <r>
    <x v="100"/>
    <x v="0"/>
    <x v="0"/>
    <x v="0"/>
    <n v="34499"/>
    <n v="172.495"/>
    <n v="0.1"/>
    <x v="0"/>
    <n v="0"/>
    <n v="0"/>
    <x v="0"/>
    <n v="172.595"/>
  </r>
  <r>
    <x v="100"/>
    <x v="5"/>
    <x v="2"/>
    <x v="0"/>
    <n v="15420"/>
    <n v="77.100000000000009"/>
    <n v="0.1"/>
    <x v="0"/>
    <n v="0"/>
    <n v="0"/>
    <x v="0"/>
    <n v="77.2"/>
  </r>
  <r>
    <x v="100"/>
    <x v="2"/>
    <x v="1"/>
    <x v="0"/>
    <n v="15592"/>
    <n v="77.960000000000008"/>
    <n v="0.1"/>
    <x v="0"/>
    <n v="0"/>
    <n v="0"/>
    <x v="0"/>
    <n v="78.06"/>
  </r>
  <r>
    <x v="100"/>
    <x v="7"/>
    <x v="0"/>
    <x v="0"/>
    <n v="41091"/>
    <n v="205.45500000000001"/>
    <n v="0.1"/>
    <x v="0"/>
    <n v="0"/>
    <n v="0"/>
    <x v="0"/>
    <n v="205.55500000000001"/>
  </r>
  <r>
    <x v="100"/>
    <x v="0"/>
    <x v="1"/>
    <x v="0"/>
    <n v="42197"/>
    <n v="210.98500000000001"/>
    <n v="0.1"/>
    <x v="0"/>
    <n v="0"/>
    <n v="0"/>
    <x v="0"/>
    <n v="211.08500000000001"/>
  </r>
  <r>
    <x v="100"/>
    <x v="4"/>
    <x v="0"/>
    <x v="0"/>
    <n v="38540"/>
    <n v="192.70000000000002"/>
    <n v="0.1"/>
    <x v="0"/>
    <n v="0"/>
    <n v="0"/>
    <x v="0"/>
    <n v="192.8"/>
  </r>
  <r>
    <x v="100"/>
    <x v="6"/>
    <x v="0"/>
    <x v="1"/>
    <n v="47450"/>
    <n v="0"/>
    <n v="0"/>
    <x v="0"/>
    <n v="1423.5"/>
    <n v="5"/>
    <x v="0"/>
    <n v="1428.5"/>
  </r>
  <r>
    <x v="100"/>
    <x v="0"/>
    <x v="0"/>
    <x v="0"/>
    <n v="36509"/>
    <n v="182.54500000000002"/>
    <n v="0.1"/>
    <x v="0"/>
    <n v="0"/>
    <n v="0"/>
    <x v="0"/>
    <n v="182.64500000000001"/>
  </r>
  <r>
    <x v="100"/>
    <x v="6"/>
    <x v="2"/>
    <x v="0"/>
    <n v="30017"/>
    <n v="150.08500000000001"/>
    <n v="0.1"/>
    <x v="0"/>
    <n v="0"/>
    <n v="0"/>
    <x v="0"/>
    <n v="150.185"/>
  </r>
  <r>
    <x v="100"/>
    <x v="1"/>
    <x v="2"/>
    <x v="1"/>
    <n v="2682"/>
    <n v="0"/>
    <n v="0"/>
    <x v="0"/>
    <n v="80.459999999999994"/>
    <n v="5"/>
    <x v="0"/>
    <n v="85.46"/>
  </r>
  <r>
    <x v="101"/>
    <x v="0"/>
    <x v="2"/>
    <x v="0"/>
    <n v="28033"/>
    <n v="140.16499999999999"/>
    <n v="0.1"/>
    <x v="0"/>
    <n v="0"/>
    <n v="0"/>
    <x v="0"/>
    <n v="140.26499999999999"/>
  </r>
  <r>
    <x v="101"/>
    <x v="4"/>
    <x v="0"/>
    <x v="0"/>
    <n v="39678"/>
    <n v="198.39000000000001"/>
    <n v="0.1"/>
    <x v="0"/>
    <n v="0"/>
    <n v="0"/>
    <x v="0"/>
    <n v="198.49"/>
  </r>
  <r>
    <x v="101"/>
    <x v="4"/>
    <x v="0"/>
    <x v="1"/>
    <n v="5619"/>
    <n v="0"/>
    <n v="0"/>
    <x v="0"/>
    <n v="168.57"/>
    <n v="5"/>
    <x v="0"/>
    <n v="173.57"/>
  </r>
  <r>
    <x v="101"/>
    <x v="7"/>
    <x v="0"/>
    <x v="0"/>
    <n v="47164"/>
    <n v="235.82"/>
    <n v="0.1"/>
    <x v="0"/>
    <n v="0"/>
    <n v="0"/>
    <x v="0"/>
    <n v="235.92"/>
  </r>
  <r>
    <x v="101"/>
    <x v="0"/>
    <x v="0"/>
    <x v="0"/>
    <n v="39757"/>
    <n v="198.785"/>
    <n v="0.1"/>
    <x v="0"/>
    <n v="0"/>
    <n v="0"/>
    <x v="0"/>
    <n v="198.88499999999999"/>
  </r>
  <r>
    <x v="101"/>
    <x v="2"/>
    <x v="0"/>
    <x v="0"/>
    <n v="22270"/>
    <n v="111.35000000000001"/>
    <n v="0.1"/>
    <x v="0"/>
    <n v="0"/>
    <n v="0"/>
    <x v="0"/>
    <n v="111.45"/>
  </r>
  <r>
    <x v="101"/>
    <x v="1"/>
    <x v="0"/>
    <x v="0"/>
    <n v="10903"/>
    <n v="54.515000000000001"/>
    <n v="0.1"/>
    <x v="0"/>
    <n v="0"/>
    <n v="0"/>
    <x v="0"/>
    <n v="54.615000000000002"/>
  </r>
  <r>
    <x v="102"/>
    <x v="9"/>
    <x v="2"/>
    <x v="1"/>
    <n v="10771"/>
    <n v="0"/>
    <n v="0"/>
    <x v="0"/>
    <n v="323.13"/>
    <n v="5"/>
    <x v="0"/>
    <n v="328.13"/>
  </r>
  <r>
    <x v="102"/>
    <x v="2"/>
    <x v="0"/>
    <x v="0"/>
    <n v="9688"/>
    <n v="48.44"/>
    <n v="0.1"/>
    <x v="0"/>
    <n v="0"/>
    <n v="0"/>
    <x v="0"/>
    <n v="48.54"/>
  </r>
  <r>
    <x v="102"/>
    <x v="5"/>
    <x v="1"/>
    <x v="0"/>
    <n v="9349"/>
    <n v="46.744999999999997"/>
    <n v="0.1"/>
    <x v="0"/>
    <n v="0"/>
    <n v="0"/>
    <x v="0"/>
    <n v="46.844999999999999"/>
  </r>
  <r>
    <x v="102"/>
    <x v="2"/>
    <x v="0"/>
    <x v="0"/>
    <n v="43160"/>
    <n v="215.8"/>
    <n v="0.1"/>
    <x v="0"/>
    <n v="0"/>
    <n v="0"/>
    <x v="0"/>
    <n v="215.9"/>
  </r>
  <r>
    <x v="102"/>
    <x v="3"/>
    <x v="2"/>
    <x v="0"/>
    <n v="29679"/>
    <n v="148.39500000000001"/>
    <n v="0.1"/>
    <x v="0"/>
    <n v="0"/>
    <n v="0"/>
    <x v="0"/>
    <n v="148.495"/>
  </r>
  <r>
    <x v="102"/>
    <x v="6"/>
    <x v="0"/>
    <x v="0"/>
    <n v="9308"/>
    <n v="46.54"/>
    <n v="0.1"/>
    <x v="0"/>
    <n v="0"/>
    <n v="0"/>
    <x v="0"/>
    <n v="46.64"/>
  </r>
  <r>
    <x v="102"/>
    <x v="2"/>
    <x v="1"/>
    <x v="0"/>
    <n v="5356"/>
    <n v="26.78"/>
    <n v="0.1"/>
    <x v="0"/>
    <n v="0"/>
    <n v="0"/>
    <x v="0"/>
    <n v="26.880000000000003"/>
  </r>
  <r>
    <x v="102"/>
    <x v="7"/>
    <x v="2"/>
    <x v="0"/>
    <n v="5558"/>
    <n v="27.79"/>
    <n v="0.1"/>
    <x v="0"/>
    <n v="0"/>
    <n v="0"/>
    <x v="0"/>
    <n v="27.89"/>
  </r>
  <r>
    <x v="102"/>
    <x v="7"/>
    <x v="2"/>
    <x v="0"/>
    <n v="32707"/>
    <n v="163.535"/>
    <n v="0.1"/>
    <x v="0"/>
    <n v="0"/>
    <n v="0"/>
    <x v="0"/>
    <n v="163.63499999999999"/>
  </r>
  <r>
    <x v="102"/>
    <x v="7"/>
    <x v="0"/>
    <x v="0"/>
    <n v="26996"/>
    <n v="134.97999999999999"/>
    <n v="0.1"/>
    <x v="0"/>
    <n v="0"/>
    <n v="0"/>
    <x v="0"/>
    <n v="135.07999999999998"/>
  </r>
  <r>
    <x v="102"/>
    <x v="0"/>
    <x v="0"/>
    <x v="0"/>
    <n v="1101"/>
    <n v="5.5049999999999999"/>
    <n v="0.1"/>
    <x v="0"/>
    <n v="0"/>
    <n v="0"/>
    <x v="0"/>
    <n v="5.6049999999999995"/>
  </r>
  <r>
    <x v="103"/>
    <x v="8"/>
    <x v="0"/>
    <x v="0"/>
    <n v="48468"/>
    <n v="242.34"/>
    <n v="0.1"/>
    <x v="0"/>
    <n v="0"/>
    <n v="0"/>
    <x v="0"/>
    <n v="242.44"/>
  </r>
  <r>
    <x v="103"/>
    <x v="7"/>
    <x v="1"/>
    <x v="0"/>
    <n v="49857"/>
    <n v="249.285"/>
    <n v="0.1"/>
    <x v="0"/>
    <n v="0"/>
    <n v="0"/>
    <x v="0"/>
    <n v="249.38499999999999"/>
  </r>
  <r>
    <x v="103"/>
    <x v="2"/>
    <x v="2"/>
    <x v="0"/>
    <n v="49467"/>
    <n v="247.33500000000001"/>
    <n v="0.1"/>
    <x v="0"/>
    <n v="0"/>
    <n v="0"/>
    <x v="0"/>
    <n v="247.435"/>
  </r>
  <r>
    <x v="103"/>
    <x v="0"/>
    <x v="2"/>
    <x v="0"/>
    <n v="37225"/>
    <n v="186.125"/>
    <n v="0.1"/>
    <x v="0"/>
    <n v="0"/>
    <n v="0"/>
    <x v="0"/>
    <n v="186.22499999999999"/>
  </r>
  <r>
    <x v="103"/>
    <x v="0"/>
    <x v="2"/>
    <x v="0"/>
    <n v="12187"/>
    <n v="60.935000000000002"/>
    <n v="0.1"/>
    <x v="0"/>
    <n v="0"/>
    <n v="0"/>
    <x v="0"/>
    <n v="61.035000000000004"/>
  </r>
  <r>
    <x v="103"/>
    <x v="0"/>
    <x v="2"/>
    <x v="0"/>
    <n v="25391"/>
    <n v="126.955"/>
    <n v="0.1"/>
    <x v="0"/>
    <n v="0"/>
    <n v="0"/>
    <x v="0"/>
    <n v="127.05499999999999"/>
  </r>
  <r>
    <x v="103"/>
    <x v="6"/>
    <x v="0"/>
    <x v="0"/>
    <n v="28295"/>
    <n v="141.47499999999999"/>
    <n v="0.1"/>
    <x v="0"/>
    <n v="0"/>
    <n v="0"/>
    <x v="0"/>
    <n v="141.57499999999999"/>
  </r>
  <r>
    <x v="103"/>
    <x v="6"/>
    <x v="0"/>
    <x v="0"/>
    <n v="31881"/>
    <n v="159.405"/>
    <n v="0.1"/>
    <x v="0"/>
    <n v="0"/>
    <n v="0"/>
    <x v="0"/>
    <n v="159.505"/>
  </r>
  <r>
    <x v="103"/>
    <x v="6"/>
    <x v="2"/>
    <x v="0"/>
    <n v="48709"/>
    <n v="243.54500000000002"/>
    <n v="0.1"/>
    <x v="0"/>
    <n v="0"/>
    <n v="0"/>
    <x v="0"/>
    <n v="243.64500000000001"/>
  </r>
  <r>
    <x v="104"/>
    <x v="6"/>
    <x v="1"/>
    <x v="0"/>
    <n v="44567"/>
    <n v="222.83500000000001"/>
    <n v="0.1"/>
    <x v="0"/>
    <n v="0"/>
    <n v="0"/>
    <x v="0"/>
    <n v="222.935"/>
  </r>
  <r>
    <x v="104"/>
    <x v="0"/>
    <x v="0"/>
    <x v="0"/>
    <n v="19670"/>
    <n v="98.350000000000009"/>
    <n v="0.1"/>
    <x v="0"/>
    <n v="0"/>
    <n v="0"/>
    <x v="0"/>
    <n v="98.45"/>
  </r>
  <r>
    <x v="104"/>
    <x v="3"/>
    <x v="0"/>
    <x v="0"/>
    <n v="22860"/>
    <n v="114.3"/>
    <n v="0.1"/>
    <x v="0"/>
    <n v="0"/>
    <n v="0"/>
    <x v="0"/>
    <n v="114.39999999999999"/>
  </r>
  <r>
    <x v="104"/>
    <x v="2"/>
    <x v="0"/>
    <x v="0"/>
    <n v="35471"/>
    <n v="177.35499999999999"/>
    <n v="0.1"/>
    <x v="0"/>
    <n v="0"/>
    <n v="0"/>
    <x v="0"/>
    <n v="177.45499999999998"/>
  </r>
  <r>
    <x v="104"/>
    <x v="0"/>
    <x v="1"/>
    <x v="0"/>
    <n v="25819"/>
    <n v="129.095"/>
    <n v="0.1"/>
    <x v="0"/>
    <n v="0"/>
    <n v="0"/>
    <x v="0"/>
    <n v="129.19499999999999"/>
  </r>
  <r>
    <x v="104"/>
    <x v="4"/>
    <x v="0"/>
    <x v="0"/>
    <n v="16048"/>
    <n v="80.239999999999995"/>
    <n v="0.1"/>
    <x v="0"/>
    <n v="0"/>
    <n v="0"/>
    <x v="0"/>
    <n v="80.339999999999989"/>
  </r>
  <r>
    <x v="104"/>
    <x v="6"/>
    <x v="0"/>
    <x v="1"/>
    <n v="40457"/>
    <n v="0"/>
    <n v="0"/>
    <x v="0"/>
    <n v="1213.71"/>
    <n v="5"/>
    <x v="0"/>
    <n v="1218.71"/>
  </r>
  <r>
    <x v="104"/>
    <x v="9"/>
    <x v="2"/>
    <x v="0"/>
    <n v="3620"/>
    <n v="18.100000000000001"/>
    <n v="0.1"/>
    <x v="0"/>
    <n v="0"/>
    <n v="0"/>
    <x v="0"/>
    <n v="18.200000000000003"/>
  </r>
  <r>
    <x v="104"/>
    <x v="0"/>
    <x v="1"/>
    <x v="1"/>
    <n v="24774"/>
    <n v="0"/>
    <n v="0"/>
    <x v="0"/>
    <n v="743.22"/>
    <n v="5"/>
    <x v="0"/>
    <n v="748.22"/>
  </r>
  <r>
    <x v="104"/>
    <x v="9"/>
    <x v="0"/>
    <x v="0"/>
    <n v="44556"/>
    <n v="222.78"/>
    <n v="0.1"/>
    <x v="0"/>
    <n v="0"/>
    <n v="0"/>
    <x v="0"/>
    <n v="222.88"/>
  </r>
  <r>
    <x v="104"/>
    <x v="1"/>
    <x v="2"/>
    <x v="1"/>
    <n v="21931"/>
    <n v="0"/>
    <n v="0"/>
    <x v="0"/>
    <n v="657.93"/>
    <n v="5"/>
    <x v="0"/>
    <n v="662.93"/>
  </r>
  <r>
    <x v="105"/>
    <x v="9"/>
    <x v="0"/>
    <x v="0"/>
    <n v="43290"/>
    <n v="216.45000000000002"/>
    <n v="0.1"/>
    <x v="0"/>
    <n v="0"/>
    <n v="0"/>
    <x v="0"/>
    <n v="216.55"/>
  </r>
  <r>
    <x v="105"/>
    <x v="0"/>
    <x v="0"/>
    <x v="0"/>
    <n v="4220"/>
    <n v="21.1"/>
    <n v="0.1"/>
    <x v="0"/>
    <n v="0"/>
    <n v="0"/>
    <x v="0"/>
    <n v="21.200000000000003"/>
  </r>
  <r>
    <x v="105"/>
    <x v="8"/>
    <x v="0"/>
    <x v="1"/>
    <n v="14584"/>
    <n v="0"/>
    <n v="0"/>
    <x v="0"/>
    <n v="437.52"/>
    <n v="5"/>
    <x v="0"/>
    <n v="442.52"/>
  </r>
  <r>
    <x v="105"/>
    <x v="3"/>
    <x v="2"/>
    <x v="1"/>
    <n v="25508"/>
    <n v="0"/>
    <n v="0"/>
    <x v="0"/>
    <n v="765.24"/>
    <n v="5"/>
    <x v="0"/>
    <n v="770.24"/>
  </r>
  <r>
    <x v="105"/>
    <x v="1"/>
    <x v="2"/>
    <x v="0"/>
    <n v="26545"/>
    <n v="132.72499999999999"/>
    <n v="0.1"/>
    <x v="0"/>
    <n v="0"/>
    <n v="0"/>
    <x v="0"/>
    <n v="132.82499999999999"/>
  </r>
  <r>
    <x v="105"/>
    <x v="8"/>
    <x v="0"/>
    <x v="0"/>
    <n v="33150"/>
    <n v="165.75"/>
    <n v="0.1"/>
    <x v="0"/>
    <n v="0"/>
    <n v="0"/>
    <x v="0"/>
    <n v="165.85"/>
  </r>
  <r>
    <x v="105"/>
    <x v="4"/>
    <x v="0"/>
    <x v="0"/>
    <n v="34117"/>
    <n v="170.58500000000001"/>
    <n v="0.1"/>
    <x v="0"/>
    <n v="0"/>
    <n v="0"/>
    <x v="0"/>
    <n v="170.685"/>
  </r>
  <r>
    <x v="105"/>
    <x v="9"/>
    <x v="0"/>
    <x v="1"/>
    <n v="10957"/>
    <n v="0"/>
    <n v="0"/>
    <x v="0"/>
    <n v="328.71"/>
    <n v="5"/>
    <x v="0"/>
    <n v="333.71"/>
  </r>
  <r>
    <x v="105"/>
    <x v="0"/>
    <x v="0"/>
    <x v="1"/>
    <n v="36020"/>
    <n v="0"/>
    <n v="0"/>
    <x v="0"/>
    <n v="1080.5999999999999"/>
    <n v="5"/>
    <x v="0"/>
    <n v="1085.5999999999999"/>
  </r>
  <r>
    <x v="105"/>
    <x v="1"/>
    <x v="2"/>
    <x v="0"/>
    <n v="42249"/>
    <n v="211.245"/>
    <n v="0.1"/>
    <x v="0"/>
    <n v="0"/>
    <n v="0"/>
    <x v="0"/>
    <n v="211.345"/>
  </r>
  <r>
    <x v="105"/>
    <x v="2"/>
    <x v="0"/>
    <x v="1"/>
    <n v="27349"/>
    <n v="0"/>
    <n v="0"/>
    <x v="0"/>
    <n v="820.46999999999991"/>
    <n v="5"/>
    <x v="0"/>
    <n v="825.46999999999991"/>
  </r>
  <r>
    <x v="106"/>
    <x v="0"/>
    <x v="2"/>
    <x v="0"/>
    <n v="13272"/>
    <n v="66.36"/>
    <n v="0.1"/>
    <x v="0"/>
    <n v="0"/>
    <n v="0"/>
    <x v="0"/>
    <n v="66.459999999999994"/>
  </r>
  <r>
    <x v="106"/>
    <x v="0"/>
    <x v="2"/>
    <x v="1"/>
    <n v="38918"/>
    <n v="0"/>
    <n v="0"/>
    <x v="0"/>
    <n v="1167.54"/>
    <n v="5"/>
    <x v="0"/>
    <n v="1172.54"/>
  </r>
  <r>
    <x v="106"/>
    <x v="8"/>
    <x v="2"/>
    <x v="0"/>
    <n v="28733"/>
    <n v="143.66499999999999"/>
    <n v="0.1"/>
    <x v="0"/>
    <n v="0"/>
    <n v="0"/>
    <x v="0"/>
    <n v="143.76499999999999"/>
  </r>
  <r>
    <x v="106"/>
    <x v="7"/>
    <x v="0"/>
    <x v="1"/>
    <n v="38895"/>
    <n v="0"/>
    <n v="0"/>
    <x v="0"/>
    <n v="1166.8499999999999"/>
    <n v="5"/>
    <x v="0"/>
    <n v="1171.8499999999999"/>
  </r>
  <r>
    <x v="106"/>
    <x v="1"/>
    <x v="0"/>
    <x v="1"/>
    <n v="47586"/>
    <n v="0"/>
    <n v="0"/>
    <x v="0"/>
    <n v="1427.58"/>
    <n v="5"/>
    <x v="0"/>
    <n v="1432.58"/>
  </r>
  <r>
    <x v="106"/>
    <x v="9"/>
    <x v="0"/>
    <x v="0"/>
    <n v="40284"/>
    <n v="201.42000000000002"/>
    <n v="0.1"/>
    <x v="0"/>
    <n v="0"/>
    <n v="0"/>
    <x v="0"/>
    <n v="201.52"/>
  </r>
  <r>
    <x v="106"/>
    <x v="3"/>
    <x v="0"/>
    <x v="0"/>
    <n v="4657"/>
    <n v="23.285"/>
    <n v="0.1"/>
    <x v="0"/>
    <n v="0"/>
    <n v="0"/>
    <x v="0"/>
    <n v="23.385000000000002"/>
  </r>
  <r>
    <x v="106"/>
    <x v="0"/>
    <x v="2"/>
    <x v="1"/>
    <n v="8986"/>
    <n v="0"/>
    <n v="0"/>
    <x v="0"/>
    <n v="269.58"/>
    <n v="5"/>
    <x v="0"/>
    <n v="274.58"/>
  </r>
  <r>
    <x v="106"/>
    <x v="0"/>
    <x v="1"/>
    <x v="0"/>
    <n v="42740"/>
    <n v="213.70000000000002"/>
    <n v="0.1"/>
    <x v="0"/>
    <n v="0"/>
    <n v="0"/>
    <x v="0"/>
    <n v="213.8"/>
  </r>
  <r>
    <x v="107"/>
    <x v="5"/>
    <x v="0"/>
    <x v="1"/>
    <n v="6866"/>
    <n v="0"/>
    <n v="0"/>
    <x v="0"/>
    <n v="205.98"/>
    <n v="5"/>
    <x v="0"/>
    <n v="210.98"/>
  </r>
  <r>
    <x v="107"/>
    <x v="8"/>
    <x v="0"/>
    <x v="0"/>
    <n v="30"/>
    <n v="0.15"/>
    <n v="0.1"/>
    <x v="0"/>
    <n v="0"/>
    <n v="0"/>
    <x v="0"/>
    <n v="0.25"/>
  </r>
  <r>
    <x v="107"/>
    <x v="3"/>
    <x v="0"/>
    <x v="0"/>
    <n v="36333"/>
    <n v="181.66499999999999"/>
    <n v="0.1"/>
    <x v="0"/>
    <n v="0"/>
    <n v="0"/>
    <x v="0"/>
    <n v="181.76499999999999"/>
  </r>
  <r>
    <x v="108"/>
    <x v="3"/>
    <x v="1"/>
    <x v="0"/>
    <n v="29556"/>
    <n v="147.78"/>
    <n v="0.1"/>
    <x v="0"/>
    <n v="0"/>
    <n v="0"/>
    <x v="0"/>
    <n v="147.88"/>
  </r>
  <r>
    <x v="108"/>
    <x v="1"/>
    <x v="2"/>
    <x v="1"/>
    <n v="13725"/>
    <n v="0"/>
    <n v="0"/>
    <x v="0"/>
    <n v="411.75"/>
    <n v="5"/>
    <x v="0"/>
    <n v="416.75"/>
  </r>
  <r>
    <x v="108"/>
    <x v="3"/>
    <x v="1"/>
    <x v="0"/>
    <n v="44821"/>
    <n v="224.10500000000002"/>
    <n v="0.1"/>
    <x v="0"/>
    <n v="0"/>
    <n v="0"/>
    <x v="0"/>
    <n v="224.20500000000001"/>
  </r>
  <r>
    <x v="108"/>
    <x v="6"/>
    <x v="0"/>
    <x v="0"/>
    <n v="44829"/>
    <n v="224.14500000000001"/>
    <n v="0.1"/>
    <x v="0"/>
    <n v="0"/>
    <n v="0"/>
    <x v="0"/>
    <n v="224.245"/>
  </r>
  <r>
    <x v="108"/>
    <x v="4"/>
    <x v="2"/>
    <x v="0"/>
    <n v="4940"/>
    <n v="24.7"/>
    <n v="0.1"/>
    <x v="0"/>
    <n v="0"/>
    <n v="0"/>
    <x v="0"/>
    <n v="24.8"/>
  </r>
  <r>
    <x v="108"/>
    <x v="9"/>
    <x v="0"/>
    <x v="0"/>
    <n v="46403"/>
    <n v="232.01500000000001"/>
    <n v="0.1"/>
    <x v="0"/>
    <n v="0"/>
    <n v="0"/>
    <x v="0"/>
    <n v="232.11500000000001"/>
  </r>
  <r>
    <x v="108"/>
    <x v="3"/>
    <x v="2"/>
    <x v="1"/>
    <n v="6780"/>
    <n v="0"/>
    <n v="0"/>
    <x v="0"/>
    <n v="203.4"/>
    <n v="5"/>
    <x v="0"/>
    <n v="208.4"/>
  </r>
  <r>
    <x v="108"/>
    <x v="6"/>
    <x v="0"/>
    <x v="0"/>
    <n v="22879"/>
    <n v="114.395"/>
    <n v="0.1"/>
    <x v="0"/>
    <n v="0"/>
    <n v="0"/>
    <x v="0"/>
    <n v="114.49499999999999"/>
  </r>
  <r>
    <x v="108"/>
    <x v="3"/>
    <x v="0"/>
    <x v="1"/>
    <n v="47434"/>
    <n v="0"/>
    <n v="0"/>
    <x v="0"/>
    <n v="1423.02"/>
    <n v="5"/>
    <x v="0"/>
    <n v="1428.02"/>
  </r>
  <r>
    <x v="108"/>
    <x v="0"/>
    <x v="0"/>
    <x v="0"/>
    <n v="5865"/>
    <n v="29.324999999999999"/>
    <n v="0.1"/>
    <x v="0"/>
    <n v="0"/>
    <n v="0"/>
    <x v="0"/>
    <n v="29.425000000000001"/>
  </r>
  <r>
    <x v="108"/>
    <x v="3"/>
    <x v="1"/>
    <x v="0"/>
    <n v="30015"/>
    <n v="150.07500000000002"/>
    <n v="0.1"/>
    <x v="0"/>
    <n v="0"/>
    <n v="0"/>
    <x v="0"/>
    <n v="150.17500000000001"/>
  </r>
  <r>
    <x v="109"/>
    <x v="1"/>
    <x v="0"/>
    <x v="0"/>
    <n v="30688"/>
    <n v="153.44"/>
    <n v="0.1"/>
    <x v="0"/>
    <n v="0"/>
    <n v="0"/>
    <x v="0"/>
    <n v="153.54"/>
  </r>
  <r>
    <x v="109"/>
    <x v="1"/>
    <x v="0"/>
    <x v="0"/>
    <n v="6573"/>
    <n v="32.865000000000002"/>
    <n v="0.1"/>
    <x v="0"/>
    <n v="0"/>
    <n v="0"/>
    <x v="0"/>
    <n v="32.965000000000003"/>
  </r>
  <r>
    <x v="109"/>
    <x v="3"/>
    <x v="0"/>
    <x v="1"/>
    <n v="18263"/>
    <n v="0"/>
    <n v="0"/>
    <x v="0"/>
    <n v="547.89"/>
    <n v="5"/>
    <x v="0"/>
    <n v="552.89"/>
  </r>
  <r>
    <x v="109"/>
    <x v="6"/>
    <x v="2"/>
    <x v="0"/>
    <n v="47242"/>
    <n v="236.21"/>
    <n v="0.1"/>
    <x v="0"/>
    <n v="0"/>
    <n v="0"/>
    <x v="0"/>
    <n v="236.31"/>
  </r>
  <r>
    <x v="109"/>
    <x v="4"/>
    <x v="0"/>
    <x v="0"/>
    <n v="21238"/>
    <n v="106.19"/>
    <n v="0.1"/>
    <x v="0"/>
    <n v="0"/>
    <n v="0"/>
    <x v="0"/>
    <n v="106.28999999999999"/>
  </r>
  <r>
    <x v="109"/>
    <x v="2"/>
    <x v="0"/>
    <x v="1"/>
    <n v="9939"/>
    <n v="0"/>
    <n v="0"/>
    <x v="0"/>
    <n v="298.17"/>
    <n v="5"/>
    <x v="0"/>
    <n v="303.17"/>
  </r>
  <r>
    <x v="109"/>
    <x v="7"/>
    <x v="0"/>
    <x v="1"/>
    <n v="26684"/>
    <n v="0"/>
    <n v="0"/>
    <x v="0"/>
    <n v="800.52"/>
    <n v="5"/>
    <x v="0"/>
    <n v="805.52"/>
  </r>
  <r>
    <x v="109"/>
    <x v="0"/>
    <x v="0"/>
    <x v="0"/>
    <n v="46789"/>
    <n v="233.94499999999999"/>
    <n v="0.1"/>
    <x v="0"/>
    <n v="0"/>
    <n v="0"/>
    <x v="0"/>
    <n v="234.04499999999999"/>
  </r>
  <r>
    <x v="109"/>
    <x v="7"/>
    <x v="2"/>
    <x v="1"/>
    <n v="28197"/>
    <n v="0"/>
    <n v="0"/>
    <x v="0"/>
    <n v="845.91"/>
    <n v="5"/>
    <x v="0"/>
    <n v="850.91"/>
  </r>
  <r>
    <x v="109"/>
    <x v="2"/>
    <x v="2"/>
    <x v="0"/>
    <n v="39421"/>
    <n v="197.10500000000002"/>
    <n v="0.1"/>
    <x v="0"/>
    <n v="0"/>
    <n v="0"/>
    <x v="0"/>
    <n v="197.20500000000001"/>
  </r>
  <r>
    <x v="109"/>
    <x v="1"/>
    <x v="1"/>
    <x v="0"/>
    <n v="13438"/>
    <n v="67.19"/>
    <n v="0.1"/>
    <x v="0"/>
    <n v="0"/>
    <n v="0"/>
    <x v="0"/>
    <n v="67.289999999999992"/>
  </r>
  <r>
    <x v="110"/>
    <x v="6"/>
    <x v="1"/>
    <x v="1"/>
    <n v="39276"/>
    <n v="0"/>
    <n v="0"/>
    <x v="0"/>
    <n v="1178.28"/>
    <n v="5"/>
    <x v="0"/>
    <n v="1183.28"/>
  </r>
  <r>
    <x v="110"/>
    <x v="0"/>
    <x v="0"/>
    <x v="1"/>
    <n v="40070"/>
    <n v="0"/>
    <n v="0"/>
    <x v="0"/>
    <n v="1202.0999999999999"/>
    <n v="5"/>
    <x v="0"/>
    <n v="1207.0999999999999"/>
  </r>
  <r>
    <x v="110"/>
    <x v="1"/>
    <x v="0"/>
    <x v="0"/>
    <n v="41755"/>
    <n v="208.77500000000001"/>
    <n v="0.1"/>
    <x v="0"/>
    <n v="0"/>
    <n v="0"/>
    <x v="0"/>
    <n v="208.875"/>
  </r>
  <r>
    <x v="110"/>
    <x v="0"/>
    <x v="0"/>
    <x v="0"/>
    <n v="22372"/>
    <n v="111.86"/>
    <n v="0.1"/>
    <x v="0"/>
    <n v="0"/>
    <n v="0"/>
    <x v="0"/>
    <n v="111.96"/>
  </r>
  <r>
    <x v="110"/>
    <x v="4"/>
    <x v="1"/>
    <x v="0"/>
    <n v="13563"/>
    <n v="67.814999999999998"/>
    <n v="0.1"/>
    <x v="0"/>
    <n v="0"/>
    <n v="0"/>
    <x v="0"/>
    <n v="67.914999999999992"/>
  </r>
  <r>
    <x v="110"/>
    <x v="2"/>
    <x v="0"/>
    <x v="0"/>
    <n v="4735"/>
    <n v="23.675000000000001"/>
    <n v="0.1"/>
    <x v="0"/>
    <n v="0"/>
    <n v="0"/>
    <x v="0"/>
    <n v="23.775000000000002"/>
  </r>
  <r>
    <x v="110"/>
    <x v="0"/>
    <x v="0"/>
    <x v="0"/>
    <n v="41077"/>
    <n v="205.38499999999999"/>
    <n v="0.1"/>
    <x v="0"/>
    <n v="0"/>
    <n v="0"/>
    <x v="0"/>
    <n v="205.48499999999999"/>
  </r>
  <r>
    <x v="111"/>
    <x v="0"/>
    <x v="0"/>
    <x v="1"/>
    <n v="42495"/>
    <n v="0"/>
    <n v="0"/>
    <x v="0"/>
    <n v="1274.8499999999999"/>
    <n v="5"/>
    <x v="0"/>
    <n v="1279.8499999999999"/>
  </r>
  <r>
    <x v="111"/>
    <x v="5"/>
    <x v="0"/>
    <x v="0"/>
    <n v="20892"/>
    <n v="104.46000000000001"/>
    <n v="0.1"/>
    <x v="0"/>
    <n v="0"/>
    <n v="0"/>
    <x v="0"/>
    <n v="104.56"/>
  </r>
  <r>
    <x v="111"/>
    <x v="1"/>
    <x v="2"/>
    <x v="0"/>
    <n v="41449"/>
    <n v="207.245"/>
    <n v="0.1"/>
    <x v="0"/>
    <n v="0"/>
    <n v="0"/>
    <x v="0"/>
    <n v="207.345"/>
  </r>
  <r>
    <x v="111"/>
    <x v="7"/>
    <x v="1"/>
    <x v="1"/>
    <n v="38292"/>
    <n v="0"/>
    <n v="0"/>
    <x v="0"/>
    <n v="1148.76"/>
    <n v="5"/>
    <x v="0"/>
    <n v="1153.76"/>
  </r>
  <r>
    <x v="111"/>
    <x v="7"/>
    <x v="1"/>
    <x v="0"/>
    <n v="48262"/>
    <n v="241.31"/>
    <n v="0.1"/>
    <x v="0"/>
    <n v="0"/>
    <n v="0"/>
    <x v="0"/>
    <n v="241.41"/>
  </r>
  <r>
    <x v="111"/>
    <x v="6"/>
    <x v="2"/>
    <x v="0"/>
    <n v="15426"/>
    <n v="77.13"/>
    <n v="0.1"/>
    <x v="0"/>
    <n v="0"/>
    <n v="0"/>
    <x v="0"/>
    <n v="77.22999999999999"/>
  </r>
  <r>
    <x v="111"/>
    <x v="4"/>
    <x v="2"/>
    <x v="0"/>
    <n v="40434"/>
    <n v="202.17000000000002"/>
    <n v="0.1"/>
    <x v="0"/>
    <n v="0"/>
    <n v="0"/>
    <x v="0"/>
    <n v="202.27"/>
  </r>
  <r>
    <x v="111"/>
    <x v="0"/>
    <x v="2"/>
    <x v="0"/>
    <n v="18798"/>
    <n v="93.99"/>
    <n v="0.1"/>
    <x v="0"/>
    <n v="0"/>
    <n v="0"/>
    <x v="0"/>
    <n v="94.089999999999989"/>
  </r>
  <r>
    <x v="112"/>
    <x v="0"/>
    <x v="0"/>
    <x v="0"/>
    <n v="12596"/>
    <n v="62.980000000000004"/>
    <n v="0.1"/>
    <x v="0"/>
    <n v="0"/>
    <n v="0"/>
    <x v="0"/>
    <n v="63.080000000000005"/>
  </r>
  <r>
    <x v="112"/>
    <x v="9"/>
    <x v="2"/>
    <x v="0"/>
    <n v="47444"/>
    <n v="237.22"/>
    <n v="0.1"/>
    <x v="0"/>
    <n v="0"/>
    <n v="0"/>
    <x v="0"/>
    <n v="237.32"/>
  </r>
  <r>
    <x v="112"/>
    <x v="2"/>
    <x v="2"/>
    <x v="1"/>
    <n v="47659"/>
    <n v="0"/>
    <n v="0"/>
    <x v="0"/>
    <n v="1429.77"/>
    <n v="5"/>
    <x v="0"/>
    <n v="1434.77"/>
  </r>
  <r>
    <x v="112"/>
    <x v="1"/>
    <x v="0"/>
    <x v="0"/>
    <n v="35910"/>
    <n v="179.55"/>
    <n v="0.1"/>
    <x v="0"/>
    <n v="0"/>
    <n v="0"/>
    <x v="0"/>
    <n v="179.65"/>
  </r>
  <r>
    <x v="112"/>
    <x v="6"/>
    <x v="2"/>
    <x v="1"/>
    <n v="2023"/>
    <n v="0"/>
    <n v="0"/>
    <x v="0"/>
    <n v="60.69"/>
    <n v="5"/>
    <x v="0"/>
    <n v="65.69"/>
  </r>
  <r>
    <x v="112"/>
    <x v="0"/>
    <x v="0"/>
    <x v="1"/>
    <n v="22663"/>
    <n v="0"/>
    <n v="0"/>
    <x v="0"/>
    <n v="679.89"/>
    <n v="5"/>
    <x v="0"/>
    <n v="684.89"/>
  </r>
  <r>
    <x v="112"/>
    <x v="6"/>
    <x v="0"/>
    <x v="0"/>
    <n v="16013"/>
    <n v="80.064999999999998"/>
    <n v="0.1"/>
    <x v="0"/>
    <n v="0"/>
    <n v="0"/>
    <x v="0"/>
    <n v="80.164999999999992"/>
  </r>
  <r>
    <x v="113"/>
    <x v="0"/>
    <x v="2"/>
    <x v="1"/>
    <n v="41715"/>
    <n v="0"/>
    <n v="0"/>
    <x v="0"/>
    <n v="1251.45"/>
    <n v="5"/>
    <x v="0"/>
    <n v="1256.45"/>
  </r>
  <r>
    <x v="113"/>
    <x v="1"/>
    <x v="1"/>
    <x v="0"/>
    <n v="17364"/>
    <n v="86.820000000000007"/>
    <n v="0.1"/>
    <x v="0"/>
    <n v="0"/>
    <n v="0"/>
    <x v="0"/>
    <n v="86.92"/>
  </r>
  <r>
    <x v="113"/>
    <x v="2"/>
    <x v="0"/>
    <x v="0"/>
    <n v="9710"/>
    <n v="48.550000000000004"/>
    <n v="0.1"/>
    <x v="0"/>
    <n v="0"/>
    <n v="0"/>
    <x v="0"/>
    <n v="48.650000000000006"/>
  </r>
  <r>
    <x v="114"/>
    <x v="1"/>
    <x v="0"/>
    <x v="0"/>
    <n v="34537"/>
    <n v="172.685"/>
    <n v="0.1"/>
    <x v="0"/>
    <n v="0"/>
    <n v="0"/>
    <x v="0"/>
    <n v="172.785"/>
  </r>
  <r>
    <x v="114"/>
    <x v="8"/>
    <x v="0"/>
    <x v="0"/>
    <n v="16177"/>
    <n v="80.885000000000005"/>
    <n v="0.1"/>
    <x v="0"/>
    <n v="0"/>
    <n v="0"/>
    <x v="0"/>
    <n v="80.984999999999999"/>
  </r>
  <r>
    <x v="114"/>
    <x v="0"/>
    <x v="2"/>
    <x v="0"/>
    <n v="46751"/>
    <n v="233.755"/>
    <n v="0.1"/>
    <x v="0"/>
    <n v="0"/>
    <n v="0"/>
    <x v="0"/>
    <n v="233.85499999999999"/>
  </r>
  <r>
    <x v="114"/>
    <x v="2"/>
    <x v="2"/>
    <x v="0"/>
    <n v="23052"/>
    <n v="115.26"/>
    <n v="0.1"/>
    <x v="0"/>
    <n v="0"/>
    <n v="0"/>
    <x v="0"/>
    <n v="115.36"/>
  </r>
  <r>
    <x v="115"/>
    <x v="4"/>
    <x v="0"/>
    <x v="0"/>
    <n v="34511"/>
    <n v="172.55500000000001"/>
    <n v="0.1"/>
    <x v="0"/>
    <n v="0"/>
    <n v="0"/>
    <x v="0"/>
    <n v="172.655"/>
  </r>
  <r>
    <x v="115"/>
    <x v="9"/>
    <x v="0"/>
    <x v="0"/>
    <n v="42542"/>
    <n v="212.71"/>
    <n v="0.1"/>
    <x v="0"/>
    <n v="0"/>
    <n v="0"/>
    <x v="0"/>
    <n v="212.81"/>
  </r>
  <r>
    <x v="115"/>
    <x v="0"/>
    <x v="0"/>
    <x v="0"/>
    <n v="24126"/>
    <n v="120.63"/>
    <n v="0.1"/>
    <x v="0"/>
    <n v="0"/>
    <n v="0"/>
    <x v="0"/>
    <n v="120.72999999999999"/>
  </r>
  <r>
    <x v="115"/>
    <x v="0"/>
    <x v="0"/>
    <x v="0"/>
    <n v="22718"/>
    <n v="113.59"/>
    <n v="0.1"/>
    <x v="0"/>
    <n v="0"/>
    <n v="0"/>
    <x v="0"/>
    <n v="113.69"/>
  </r>
  <r>
    <x v="115"/>
    <x v="4"/>
    <x v="2"/>
    <x v="1"/>
    <n v="48832"/>
    <n v="0"/>
    <n v="0"/>
    <x v="0"/>
    <n v="1464.96"/>
    <n v="5"/>
    <x v="0"/>
    <n v="1469.96"/>
  </r>
  <r>
    <x v="115"/>
    <x v="6"/>
    <x v="0"/>
    <x v="1"/>
    <n v="29919"/>
    <n v="0"/>
    <n v="0"/>
    <x v="0"/>
    <n v="897.56999999999994"/>
    <n v="5"/>
    <x v="0"/>
    <n v="902.56999999999994"/>
  </r>
  <r>
    <x v="115"/>
    <x v="1"/>
    <x v="2"/>
    <x v="0"/>
    <n v="29361"/>
    <n v="146.80500000000001"/>
    <n v="0.1"/>
    <x v="0"/>
    <n v="0"/>
    <n v="0"/>
    <x v="0"/>
    <n v="146.905"/>
  </r>
  <r>
    <x v="115"/>
    <x v="2"/>
    <x v="0"/>
    <x v="1"/>
    <n v="23977"/>
    <n v="0"/>
    <n v="0"/>
    <x v="0"/>
    <n v="719.31"/>
    <n v="5"/>
    <x v="0"/>
    <n v="724.31"/>
  </r>
  <r>
    <x v="116"/>
    <x v="4"/>
    <x v="0"/>
    <x v="0"/>
    <n v="13944"/>
    <n v="69.72"/>
    <n v="0.1"/>
    <x v="0"/>
    <n v="0"/>
    <n v="0"/>
    <x v="0"/>
    <n v="69.819999999999993"/>
  </r>
  <r>
    <x v="116"/>
    <x v="6"/>
    <x v="1"/>
    <x v="1"/>
    <n v="18853"/>
    <n v="0"/>
    <n v="0"/>
    <x v="0"/>
    <n v="565.59"/>
    <n v="5"/>
    <x v="0"/>
    <n v="570.59"/>
  </r>
  <r>
    <x v="116"/>
    <x v="6"/>
    <x v="2"/>
    <x v="0"/>
    <n v="7742"/>
    <n v="38.71"/>
    <n v="0.1"/>
    <x v="0"/>
    <n v="0"/>
    <n v="0"/>
    <x v="0"/>
    <n v="38.81"/>
  </r>
  <r>
    <x v="116"/>
    <x v="1"/>
    <x v="2"/>
    <x v="0"/>
    <n v="17120"/>
    <n v="85.600000000000009"/>
    <n v="0.1"/>
    <x v="0"/>
    <n v="0"/>
    <n v="0"/>
    <x v="0"/>
    <n v="85.7"/>
  </r>
  <r>
    <x v="116"/>
    <x v="6"/>
    <x v="0"/>
    <x v="0"/>
    <n v="30215"/>
    <n v="151.07500000000002"/>
    <n v="0.1"/>
    <x v="0"/>
    <n v="0"/>
    <n v="0"/>
    <x v="0"/>
    <n v="151.17500000000001"/>
  </r>
  <r>
    <x v="116"/>
    <x v="1"/>
    <x v="1"/>
    <x v="0"/>
    <n v="19703"/>
    <n v="98.515000000000001"/>
    <n v="0.1"/>
    <x v="0"/>
    <n v="0"/>
    <n v="0"/>
    <x v="0"/>
    <n v="98.614999999999995"/>
  </r>
  <r>
    <x v="117"/>
    <x v="5"/>
    <x v="1"/>
    <x v="1"/>
    <n v="3627"/>
    <n v="0"/>
    <n v="0"/>
    <x v="0"/>
    <n v="108.81"/>
    <n v="5"/>
    <x v="0"/>
    <n v="113.81"/>
  </r>
  <r>
    <x v="117"/>
    <x v="1"/>
    <x v="2"/>
    <x v="0"/>
    <n v="24050"/>
    <n v="120.25"/>
    <n v="0.1"/>
    <x v="0"/>
    <n v="0"/>
    <n v="0"/>
    <x v="0"/>
    <n v="120.35"/>
  </r>
  <r>
    <x v="117"/>
    <x v="0"/>
    <x v="1"/>
    <x v="0"/>
    <n v="43707"/>
    <n v="218.535"/>
    <n v="0.1"/>
    <x v="0"/>
    <n v="0"/>
    <n v="0"/>
    <x v="0"/>
    <n v="218.63499999999999"/>
  </r>
  <r>
    <x v="117"/>
    <x v="3"/>
    <x v="2"/>
    <x v="0"/>
    <n v="0"/>
    <n v="0"/>
    <n v="0"/>
    <x v="0"/>
    <n v="0"/>
    <n v="0"/>
    <x v="0"/>
    <n v="0"/>
  </r>
  <r>
    <x v="117"/>
    <x v="7"/>
    <x v="2"/>
    <x v="0"/>
    <n v="32215"/>
    <n v="161.07500000000002"/>
    <n v="0.1"/>
    <x v="0"/>
    <n v="0"/>
    <n v="0"/>
    <x v="0"/>
    <n v="161.17500000000001"/>
  </r>
  <r>
    <x v="117"/>
    <x v="9"/>
    <x v="0"/>
    <x v="0"/>
    <n v="25907"/>
    <n v="129.535"/>
    <n v="0.1"/>
    <x v="0"/>
    <n v="0"/>
    <n v="0"/>
    <x v="0"/>
    <n v="129.63499999999999"/>
  </r>
  <r>
    <x v="117"/>
    <x v="4"/>
    <x v="0"/>
    <x v="0"/>
    <n v="6463"/>
    <n v="32.314999999999998"/>
    <n v="0.1"/>
    <x v="0"/>
    <n v="0"/>
    <n v="0"/>
    <x v="0"/>
    <n v="32.414999999999999"/>
  </r>
  <r>
    <x v="117"/>
    <x v="6"/>
    <x v="0"/>
    <x v="0"/>
    <n v="32235"/>
    <n v="161.17500000000001"/>
    <n v="0.1"/>
    <x v="0"/>
    <n v="0"/>
    <n v="0"/>
    <x v="0"/>
    <n v="161.27500000000001"/>
  </r>
  <r>
    <x v="117"/>
    <x v="2"/>
    <x v="0"/>
    <x v="1"/>
    <n v="9991"/>
    <n v="0"/>
    <n v="0"/>
    <x v="0"/>
    <n v="299.72999999999996"/>
    <n v="5"/>
    <x v="0"/>
    <n v="304.72999999999996"/>
  </r>
  <r>
    <x v="118"/>
    <x v="3"/>
    <x v="0"/>
    <x v="0"/>
    <n v="49199"/>
    <n v="245.995"/>
    <n v="0.1"/>
    <x v="0"/>
    <n v="0"/>
    <n v="0"/>
    <x v="0"/>
    <n v="246.095"/>
  </r>
  <r>
    <x v="118"/>
    <x v="7"/>
    <x v="2"/>
    <x v="0"/>
    <n v="28790"/>
    <n v="143.95000000000002"/>
    <n v="0.1"/>
    <x v="0"/>
    <n v="0"/>
    <n v="0"/>
    <x v="0"/>
    <n v="144.05000000000001"/>
  </r>
  <r>
    <x v="118"/>
    <x v="2"/>
    <x v="2"/>
    <x v="0"/>
    <n v="28027"/>
    <n v="140.13499999999999"/>
    <n v="0.1"/>
    <x v="0"/>
    <n v="0"/>
    <n v="0"/>
    <x v="0"/>
    <n v="140.23499999999999"/>
  </r>
  <r>
    <x v="118"/>
    <x v="0"/>
    <x v="2"/>
    <x v="0"/>
    <n v="29705"/>
    <n v="148.52500000000001"/>
    <n v="0.1"/>
    <x v="0"/>
    <n v="0"/>
    <n v="0"/>
    <x v="0"/>
    <n v="148.625"/>
  </r>
  <r>
    <x v="118"/>
    <x v="0"/>
    <x v="0"/>
    <x v="0"/>
    <n v="13316"/>
    <n v="66.58"/>
    <n v="0.1"/>
    <x v="0"/>
    <n v="0"/>
    <n v="0"/>
    <x v="0"/>
    <n v="66.679999999999993"/>
  </r>
  <r>
    <x v="118"/>
    <x v="6"/>
    <x v="0"/>
    <x v="1"/>
    <n v="25137"/>
    <n v="0"/>
    <n v="0"/>
    <x v="0"/>
    <n v="754.11"/>
    <n v="5"/>
    <x v="0"/>
    <n v="759.11"/>
  </r>
  <r>
    <x v="118"/>
    <x v="6"/>
    <x v="2"/>
    <x v="1"/>
    <n v="33518"/>
    <n v="0"/>
    <n v="0"/>
    <x v="0"/>
    <n v="1005.54"/>
    <n v="5"/>
    <x v="0"/>
    <n v="1010.54"/>
  </r>
  <r>
    <x v="118"/>
    <x v="5"/>
    <x v="2"/>
    <x v="0"/>
    <n v="5355"/>
    <n v="26.775000000000002"/>
    <n v="0.1"/>
    <x v="0"/>
    <n v="0"/>
    <n v="0"/>
    <x v="0"/>
    <n v="26.875000000000004"/>
  </r>
  <r>
    <x v="118"/>
    <x v="1"/>
    <x v="0"/>
    <x v="0"/>
    <n v="14585"/>
    <n v="72.924999999999997"/>
    <n v="0.1"/>
    <x v="0"/>
    <n v="0"/>
    <n v="0"/>
    <x v="0"/>
    <n v="73.024999999999991"/>
  </r>
  <r>
    <x v="118"/>
    <x v="3"/>
    <x v="0"/>
    <x v="0"/>
    <n v="35760"/>
    <n v="178.8"/>
    <n v="0.1"/>
    <x v="0"/>
    <n v="0"/>
    <n v="0"/>
    <x v="0"/>
    <n v="178.9"/>
  </r>
  <r>
    <x v="119"/>
    <x v="1"/>
    <x v="0"/>
    <x v="0"/>
    <n v="20811"/>
    <n v="104.05500000000001"/>
    <n v="0.1"/>
    <x v="0"/>
    <n v="0"/>
    <n v="0"/>
    <x v="0"/>
    <n v="104.155"/>
  </r>
  <r>
    <x v="119"/>
    <x v="0"/>
    <x v="0"/>
    <x v="0"/>
    <n v="31610"/>
    <n v="158.05000000000001"/>
    <n v="0.1"/>
    <x v="0"/>
    <n v="0"/>
    <n v="0"/>
    <x v="0"/>
    <n v="158.15"/>
  </r>
  <r>
    <x v="119"/>
    <x v="1"/>
    <x v="2"/>
    <x v="0"/>
    <n v="33696"/>
    <n v="168.48"/>
    <n v="0.1"/>
    <x v="0"/>
    <n v="0"/>
    <n v="0"/>
    <x v="0"/>
    <n v="168.57999999999998"/>
  </r>
  <r>
    <x v="119"/>
    <x v="1"/>
    <x v="0"/>
    <x v="0"/>
    <n v="54"/>
    <n v="0.27"/>
    <n v="0.1"/>
    <x v="0"/>
    <n v="0"/>
    <n v="0"/>
    <x v="0"/>
    <n v="0.37"/>
  </r>
  <r>
    <x v="119"/>
    <x v="3"/>
    <x v="0"/>
    <x v="1"/>
    <n v="41359"/>
    <n v="0"/>
    <n v="0"/>
    <x v="0"/>
    <n v="1240.77"/>
    <n v="5"/>
    <x v="0"/>
    <n v="1245.77"/>
  </r>
  <r>
    <x v="119"/>
    <x v="6"/>
    <x v="0"/>
    <x v="0"/>
    <n v="4810"/>
    <n v="24.05"/>
    <n v="0.1"/>
    <x v="0"/>
    <n v="0"/>
    <n v="0"/>
    <x v="0"/>
    <n v="24.150000000000002"/>
  </r>
  <r>
    <x v="119"/>
    <x v="0"/>
    <x v="2"/>
    <x v="1"/>
    <n v="29400"/>
    <n v="0"/>
    <n v="0"/>
    <x v="0"/>
    <n v="882"/>
    <n v="5"/>
    <x v="0"/>
    <n v="887"/>
  </r>
  <r>
    <x v="119"/>
    <x v="6"/>
    <x v="0"/>
    <x v="1"/>
    <n v="17400"/>
    <n v="0"/>
    <n v="0"/>
    <x v="0"/>
    <n v="522"/>
    <n v="5"/>
    <x v="0"/>
    <n v="527"/>
  </r>
  <r>
    <x v="119"/>
    <x v="7"/>
    <x v="0"/>
    <x v="1"/>
    <n v="15861"/>
    <n v="0"/>
    <n v="0"/>
    <x v="0"/>
    <n v="475.83"/>
    <n v="5"/>
    <x v="0"/>
    <n v="480.83"/>
  </r>
  <r>
    <x v="119"/>
    <x v="4"/>
    <x v="2"/>
    <x v="0"/>
    <n v="49229"/>
    <n v="246.14500000000001"/>
    <n v="0.1"/>
    <x v="0"/>
    <n v="0"/>
    <n v="0"/>
    <x v="0"/>
    <n v="246.245"/>
  </r>
  <r>
    <x v="119"/>
    <x v="3"/>
    <x v="0"/>
    <x v="1"/>
    <n v="30982"/>
    <n v="0"/>
    <n v="0"/>
    <x v="0"/>
    <n v="929.45999999999992"/>
    <n v="5"/>
    <x v="0"/>
    <n v="934.45999999999992"/>
  </r>
  <r>
    <x v="119"/>
    <x v="2"/>
    <x v="1"/>
    <x v="0"/>
    <n v="33419"/>
    <n v="167.095"/>
    <n v="0.1"/>
    <x v="0"/>
    <n v="0"/>
    <n v="0"/>
    <x v="0"/>
    <n v="167.19499999999999"/>
  </r>
  <r>
    <x v="120"/>
    <x v="8"/>
    <x v="2"/>
    <x v="1"/>
    <n v="25004"/>
    <n v="0"/>
    <n v="0"/>
    <x v="0"/>
    <n v="750.12"/>
    <n v="5"/>
    <x v="0"/>
    <n v="755.12"/>
  </r>
  <r>
    <x v="120"/>
    <x v="7"/>
    <x v="0"/>
    <x v="0"/>
    <n v="33299"/>
    <n v="166.495"/>
    <n v="0.1"/>
    <x v="0"/>
    <n v="0"/>
    <n v="0"/>
    <x v="0"/>
    <n v="166.595"/>
  </r>
  <r>
    <x v="120"/>
    <x v="1"/>
    <x v="0"/>
    <x v="1"/>
    <n v="12630"/>
    <n v="0"/>
    <n v="0"/>
    <x v="0"/>
    <n v="378.9"/>
    <n v="5"/>
    <x v="0"/>
    <n v="383.9"/>
  </r>
  <r>
    <x v="120"/>
    <x v="6"/>
    <x v="1"/>
    <x v="0"/>
    <n v="25047"/>
    <n v="125.235"/>
    <n v="0.1"/>
    <x v="0"/>
    <n v="0"/>
    <n v="0"/>
    <x v="0"/>
    <n v="125.33499999999999"/>
  </r>
  <r>
    <x v="120"/>
    <x v="0"/>
    <x v="2"/>
    <x v="0"/>
    <n v="42713"/>
    <n v="213.565"/>
    <n v="0.1"/>
    <x v="0"/>
    <n v="0"/>
    <n v="0"/>
    <x v="0"/>
    <n v="213.66499999999999"/>
  </r>
  <r>
    <x v="120"/>
    <x v="3"/>
    <x v="0"/>
    <x v="0"/>
    <n v="34005"/>
    <n v="170.02500000000001"/>
    <n v="0.1"/>
    <x v="0"/>
    <n v="0"/>
    <n v="0"/>
    <x v="0"/>
    <n v="170.125"/>
  </r>
  <r>
    <x v="120"/>
    <x v="6"/>
    <x v="0"/>
    <x v="0"/>
    <n v="31487"/>
    <n v="157.435"/>
    <n v="0.1"/>
    <x v="0"/>
    <n v="0"/>
    <n v="0"/>
    <x v="0"/>
    <n v="157.535"/>
  </r>
  <r>
    <x v="120"/>
    <x v="2"/>
    <x v="0"/>
    <x v="0"/>
    <n v="14551"/>
    <n v="72.754999999999995"/>
    <n v="0.1"/>
    <x v="0"/>
    <n v="0"/>
    <n v="0"/>
    <x v="0"/>
    <n v="72.85499999999999"/>
  </r>
  <r>
    <x v="120"/>
    <x v="3"/>
    <x v="0"/>
    <x v="0"/>
    <n v="14376"/>
    <n v="71.88"/>
    <n v="0.1"/>
    <x v="0"/>
    <n v="0"/>
    <n v="0"/>
    <x v="0"/>
    <n v="71.97999999999999"/>
  </r>
  <r>
    <x v="120"/>
    <x v="9"/>
    <x v="0"/>
    <x v="0"/>
    <n v="46196"/>
    <n v="230.98000000000002"/>
    <n v="0.1"/>
    <x v="0"/>
    <n v="0"/>
    <n v="0"/>
    <x v="0"/>
    <n v="231.08"/>
  </r>
  <r>
    <x v="120"/>
    <x v="3"/>
    <x v="1"/>
    <x v="0"/>
    <n v="17421"/>
    <n v="87.105000000000004"/>
    <n v="0.1"/>
    <x v="0"/>
    <n v="0"/>
    <n v="0"/>
    <x v="0"/>
    <n v="87.204999999999998"/>
  </r>
  <r>
    <x v="120"/>
    <x v="1"/>
    <x v="2"/>
    <x v="0"/>
    <n v="19561"/>
    <n v="97.805000000000007"/>
    <n v="0.1"/>
    <x v="0"/>
    <n v="0"/>
    <n v="0"/>
    <x v="0"/>
    <n v="97.905000000000001"/>
  </r>
  <r>
    <x v="120"/>
    <x v="3"/>
    <x v="0"/>
    <x v="1"/>
    <n v="49215"/>
    <n v="0"/>
    <n v="0"/>
    <x v="0"/>
    <n v="1476.45"/>
    <n v="5"/>
    <x v="0"/>
    <n v="1481.45"/>
  </r>
  <r>
    <x v="121"/>
    <x v="6"/>
    <x v="0"/>
    <x v="0"/>
    <n v="36677"/>
    <n v="183.38499999999999"/>
    <n v="0.1"/>
    <x v="0"/>
    <n v="0"/>
    <n v="0"/>
    <x v="0"/>
    <n v="183.48499999999999"/>
  </r>
  <r>
    <x v="121"/>
    <x v="5"/>
    <x v="0"/>
    <x v="0"/>
    <n v="29121"/>
    <n v="145.60499999999999"/>
    <n v="0.1"/>
    <x v="0"/>
    <n v="0"/>
    <n v="0"/>
    <x v="0"/>
    <n v="145.70499999999998"/>
  </r>
  <r>
    <x v="121"/>
    <x v="3"/>
    <x v="1"/>
    <x v="0"/>
    <n v="31727"/>
    <n v="158.63499999999999"/>
    <n v="0.1"/>
    <x v="0"/>
    <n v="0"/>
    <n v="0"/>
    <x v="0"/>
    <n v="158.73499999999999"/>
  </r>
  <r>
    <x v="121"/>
    <x v="3"/>
    <x v="2"/>
    <x v="0"/>
    <n v="31618"/>
    <n v="158.09"/>
    <n v="0.1"/>
    <x v="0"/>
    <n v="0"/>
    <n v="0"/>
    <x v="0"/>
    <n v="158.19"/>
  </r>
  <r>
    <x v="121"/>
    <x v="0"/>
    <x v="1"/>
    <x v="0"/>
    <n v="18038"/>
    <n v="90.19"/>
    <n v="0.1"/>
    <x v="0"/>
    <n v="0"/>
    <n v="0"/>
    <x v="0"/>
    <n v="90.289999999999992"/>
  </r>
  <r>
    <x v="121"/>
    <x v="2"/>
    <x v="0"/>
    <x v="1"/>
    <n v="45005"/>
    <n v="0"/>
    <n v="0"/>
    <x v="0"/>
    <n v="1350.1499999999999"/>
    <n v="5"/>
    <x v="0"/>
    <n v="1355.1499999999999"/>
  </r>
  <r>
    <x v="121"/>
    <x v="2"/>
    <x v="1"/>
    <x v="0"/>
    <n v="15664"/>
    <n v="78.320000000000007"/>
    <n v="0.1"/>
    <x v="0"/>
    <n v="0"/>
    <n v="0"/>
    <x v="0"/>
    <n v="78.42"/>
  </r>
  <r>
    <x v="121"/>
    <x v="6"/>
    <x v="0"/>
    <x v="0"/>
    <n v="9806"/>
    <n v="49.03"/>
    <n v="0.1"/>
    <x v="0"/>
    <n v="0"/>
    <n v="0"/>
    <x v="0"/>
    <n v="49.13"/>
  </r>
  <r>
    <x v="121"/>
    <x v="1"/>
    <x v="0"/>
    <x v="0"/>
    <n v="40174"/>
    <n v="200.87"/>
    <n v="0.1"/>
    <x v="0"/>
    <n v="0"/>
    <n v="0"/>
    <x v="0"/>
    <n v="200.97"/>
  </r>
  <r>
    <x v="121"/>
    <x v="0"/>
    <x v="0"/>
    <x v="0"/>
    <n v="39593"/>
    <n v="197.965"/>
    <n v="0.1"/>
    <x v="0"/>
    <n v="0"/>
    <n v="0"/>
    <x v="0"/>
    <n v="198.065"/>
  </r>
  <r>
    <x v="121"/>
    <x v="0"/>
    <x v="2"/>
    <x v="0"/>
    <n v="29443"/>
    <n v="147.215"/>
    <n v="0.1"/>
    <x v="0"/>
    <n v="0"/>
    <n v="0"/>
    <x v="0"/>
    <n v="147.315"/>
  </r>
  <r>
    <x v="122"/>
    <x v="1"/>
    <x v="0"/>
    <x v="0"/>
    <n v="23442"/>
    <n v="117.21000000000001"/>
    <n v="0.1"/>
    <x v="0"/>
    <n v="0"/>
    <n v="0"/>
    <x v="0"/>
    <n v="117.31"/>
  </r>
  <r>
    <x v="122"/>
    <x v="3"/>
    <x v="0"/>
    <x v="0"/>
    <n v="26408"/>
    <n v="132.04"/>
    <n v="0.1"/>
    <x v="0"/>
    <n v="0"/>
    <n v="0"/>
    <x v="0"/>
    <n v="132.13999999999999"/>
  </r>
  <r>
    <x v="122"/>
    <x v="1"/>
    <x v="2"/>
    <x v="0"/>
    <n v="46914"/>
    <n v="234.57"/>
    <n v="0.1"/>
    <x v="0"/>
    <n v="0"/>
    <n v="0"/>
    <x v="0"/>
    <n v="234.67"/>
  </r>
  <r>
    <x v="122"/>
    <x v="6"/>
    <x v="2"/>
    <x v="0"/>
    <n v="35187"/>
    <n v="175.935"/>
    <n v="0.1"/>
    <x v="0"/>
    <n v="0"/>
    <n v="0"/>
    <x v="0"/>
    <n v="176.035"/>
  </r>
  <r>
    <x v="122"/>
    <x v="3"/>
    <x v="0"/>
    <x v="0"/>
    <n v="44023"/>
    <n v="220.11500000000001"/>
    <n v="0.1"/>
    <x v="0"/>
    <n v="0"/>
    <n v="0"/>
    <x v="0"/>
    <n v="220.215"/>
  </r>
  <r>
    <x v="122"/>
    <x v="8"/>
    <x v="1"/>
    <x v="0"/>
    <n v="9445"/>
    <n v="47.225000000000001"/>
    <n v="0.1"/>
    <x v="0"/>
    <n v="0"/>
    <n v="0"/>
    <x v="0"/>
    <n v="47.325000000000003"/>
  </r>
  <r>
    <x v="122"/>
    <x v="6"/>
    <x v="1"/>
    <x v="0"/>
    <n v="4075"/>
    <n v="20.375"/>
    <n v="0.1"/>
    <x v="0"/>
    <n v="0"/>
    <n v="0"/>
    <x v="0"/>
    <n v="20.475000000000001"/>
  </r>
  <r>
    <x v="122"/>
    <x v="1"/>
    <x v="1"/>
    <x v="0"/>
    <n v="18486"/>
    <n v="92.43"/>
    <n v="0.1"/>
    <x v="0"/>
    <n v="0"/>
    <n v="0"/>
    <x v="0"/>
    <n v="92.53"/>
  </r>
  <r>
    <x v="122"/>
    <x v="6"/>
    <x v="0"/>
    <x v="1"/>
    <n v="2910"/>
    <n v="0"/>
    <n v="0"/>
    <x v="0"/>
    <n v="87.3"/>
    <n v="5"/>
    <x v="0"/>
    <n v="92.3"/>
  </r>
  <r>
    <x v="122"/>
    <x v="1"/>
    <x v="0"/>
    <x v="0"/>
    <n v="6909"/>
    <n v="34.545000000000002"/>
    <n v="0.1"/>
    <x v="0"/>
    <n v="0"/>
    <n v="0"/>
    <x v="0"/>
    <n v="34.645000000000003"/>
  </r>
  <r>
    <x v="122"/>
    <x v="0"/>
    <x v="0"/>
    <x v="0"/>
    <n v="28281"/>
    <n v="141.405"/>
    <n v="0.1"/>
    <x v="0"/>
    <n v="0"/>
    <n v="0"/>
    <x v="0"/>
    <n v="141.505"/>
  </r>
  <r>
    <x v="122"/>
    <x v="3"/>
    <x v="2"/>
    <x v="0"/>
    <n v="14402"/>
    <n v="72.010000000000005"/>
    <n v="0.1"/>
    <x v="0"/>
    <n v="0"/>
    <n v="0"/>
    <x v="0"/>
    <n v="72.11"/>
  </r>
  <r>
    <x v="122"/>
    <x v="8"/>
    <x v="2"/>
    <x v="0"/>
    <n v="46576"/>
    <n v="232.88"/>
    <n v="0.1"/>
    <x v="0"/>
    <n v="0"/>
    <n v="0"/>
    <x v="0"/>
    <n v="232.98"/>
  </r>
  <r>
    <x v="123"/>
    <x v="0"/>
    <x v="0"/>
    <x v="0"/>
    <n v="42095"/>
    <n v="210.47499999999999"/>
    <n v="0.1"/>
    <x v="0"/>
    <n v="0"/>
    <n v="0"/>
    <x v="0"/>
    <n v="210.57499999999999"/>
  </r>
  <r>
    <x v="123"/>
    <x v="5"/>
    <x v="0"/>
    <x v="0"/>
    <n v="11742"/>
    <n v="58.71"/>
    <n v="0.1"/>
    <x v="0"/>
    <n v="0"/>
    <n v="0"/>
    <x v="0"/>
    <n v="58.81"/>
  </r>
  <r>
    <x v="123"/>
    <x v="5"/>
    <x v="1"/>
    <x v="1"/>
    <n v="8394"/>
    <n v="0"/>
    <n v="0"/>
    <x v="0"/>
    <n v="251.82"/>
    <n v="5"/>
    <x v="0"/>
    <n v="256.82"/>
  </r>
  <r>
    <x v="124"/>
    <x v="1"/>
    <x v="0"/>
    <x v="1"/>
    <n v="25354"/>
    <n v="0"/>
    <n v="0"/>
    <x v="0"/>
    <n v="760.62"/>
    <n v="5"/>
    <x v="0"/>
    <n v="765.62"/>
  </r>
  <r>
    <x v="124"/>
    <x v="0"/>
    <x v="0"/>
    <x v="0"/>
    <n v="42581"/>
    <n v="212.905"/>
    <n v="0.1"/>
    <x v="0"/>
    <n v="0"/>
    <n v="0"/>
    <x v="0"/>
    <n v="213.005"/>
  </r>
  <r>
    <x v="124"/>
    <x v="2"/>
    <x v="2"/>
    <x v="0"/>
    <n v="18289"/>
    <n v="91.445000000000007"/>
    <n v="0.1"/>
    <x v="0"/>
    <n v="0"/>
    <n v="0"/>
    <x v="0"/>
    <n v="91.545000000000002"/>
  </r>
  <r>
    <x v="124"/>
    <x v="2"/>
    <x v="0"/>
    <x v="1"/>
    <n v="18955"/>
    <n v="0"/>
    <n v="0"/>
    <x v="0"/>
    <n v="568.65"/>
    <n v="5"/>
    <x v="0"/>
    <n v="573.65"/>
  </r>
  <r>
    <x v="125"/>
    <x v="3"/>
    <x v="2"/>
    <x v="0"/>
    <n v="40192"/>
    <n v="200.96"/>
    <n v="0.1"/>
    <x v="0"/>
    <n v="0"/>
    <n v="0"/>
    <x v="0"/>
    <n v="201.06"/>
  </r>
  <r>
    <x v="125"/>
    <x v="2"/>
    <x v="0"/>
    <x v="0"/>
    <n v="45115"/>
    <n v="225.57500000000002"/>
    <n v="0.1"/>
    <x v="0"/>
    <n v="0"/>
    <n v="0"/>
    <x v="0"/>
    <n v="225.67500000000001"/>
  </r>
  <r>
    <x v="125"/>
    <x v="1"/>
    <x v="1"/>
    <x v="1"/>
    <n v="3356"/>
    <n v="0"/>
    <n v="0"/>
    <x v="0"/>
    <n v="100.67999999999999"/>
    <n v="5"/>
    <x v="0"/>
    <n v="105.67999999999999"/>
  </r>
  <r>
    <x v="125"/>
    <x v="8"/>
    <x v="0"/>
    <x v="1"/>
    <n v="21048"/>
    <n v="0"/>
    <n v="0"/>
    <x v="0"/>
    <n v="631.43999999999994"/>
    <n v="5"/>
    <x v="0"/>
    <n v="636.43999999999994"/>
  </r>
  <r>
    <x v="125"/>
    <x v="5"/>
    <x v="0"/>
    <x v="1"/>
    <n v="31354"/>
    <n v="0"/>
    <n v="0"/>
    <x v="0"/>
    <n v="940.62"/>
    <n v="5"/>
    <x v="0"/>
    <n v="945.62"/>
  </r>
  <r>
    <x v="125"/>
    <x v="4"/>
    <x v="0"/>
    <x v="0"/>
    <n v="541"/>
    <n v="2.7050000000000001"/>
    <n v="0.1"/>
    <x v="0"/>
    <n v="0"/>
    <n v="0"/>
    <x v="0"/>
    <n v="2.8050000000000002"/>
  </r>
  <r>
    <x v="126"/>
    <x v="7"/>
    <x v="2"/>
    <x v="1"/>
    <n v="723"/>
    <n v="0"/>
    <n v="0"/>
    <x v="0"/>
    <n v="21.689999999999998"/>
    <n v="5"/>
    <x v="0"/>
    <n v="26.689999999999998"/>
  </r>
  <r>
    <x v="126"/>
    <x v="0"/>
    <x v="0"/>
    <x v="0"/>
    <n v="49022"/>
    <n v="245.11"/>
    <n v="0.1"/>
    <x v="0"/>
    <n v="0"/>
    <n v="0"/>
    <x v="0"/>
    <n v="245.21"/>
  </r>
  <r>
    <x v="126"/>
    <x v="1"/>
    <x v="2"/>
    <x v="1"/>
    <n v="19232"/>
    <n v="0"/>
    <n v="0"/>
    <x v="0"/>
    <n v="576.95999999999992"/>
    <n v="5"/>
    <x v="0"/>
    <n v="581.95999999999992"/>
  </r>
  <r>
    <x v="126"/>
    <x v="9"/>
    <x v="0"/>
    <x v="1"/>
    <n v="37149"/>
    <n v="0"/>
    <n v="0"/>
    <x v="0"/>
    <n v="1114.47"/>
    <n v="5"/>
    <x v="0"/>
    <n v="1119.47"/>
  </r>
  <r>
    <x v="126"/>
    <x v="2"/>
    <x v="1"/>
    <x v="0"/>
    <n v="1523"/>
    <n v="7.6150000000000002"/>
    <n v="0.1"/>
    <x v="0"/>
    <n v="0"/>
    <n v="0"/>
    <x v="0"/>
    <n v="7.7149999999999999"/>
  </r>
  <r>
    <x v="126"/>
    <x v="9"/>
    <x v="0"/>
    <x v="1"/>
    <n v="14573"/>
    <n v="0"/>
    <n v="0"/>
    <x v="0"/>
    <n v="437.19"/>
    <n v="5"/>
    <x v="0"/>
    <n v="442.19"/>
  </r>
  <r>
    <x v="126"/>
    <x v="1"/>
    <x v="2"/>
    <x v="0"/>
    <n v="28410"/>
    <n v="142.05000000000001"/>
    <n v="0.1"/>
    <x v="0"/>
    <n v="0"/>
    <n v="0"/>
    <x v="0"/>
    <n v="142.15"/>
  </r>
  <r>
    <x v="126"/>
    <x v="2"/>
    <x v="0"/>
    <x v="0"/>
    <n v="42172"/>
    <n v="210.86"/>
    <n v="0.1"/>
    <x v="0"/>
    <n v="0"/>
    <n v="0"/>
    <x v="0"/>
    <n v="210.96"/>
  </r>
  <r>
    <x v="126"/>
    <x v="2"/>
    <x v="2"/>
    <x v="0"/>
    <n v="21119"/>
    <n v="105.595"/>
    <n v="0.1"/>
    <x v="0"/>
    <n v="0"/>
    <n v="0"/>
    <x v="0"/>
    <n v="105.69499999999999"/>
  </r>
  <r>
    <x v="127"/>
    <x v="2"/>
    <x v="2"/>
    <x v="0"/>
    <n v="19645"/>
    <n v="98.225000000000009"/>
    <n v="0.1"/>
    <x v="0"/>
    <n v="0"/>
    <n v="0"/>
    <x v="0"/>
    <n v="98.325000000000003"/>
  </r>
  <r>
    <x v="127"/>
    <x v="4"/>
    <x v="2"/>
    <x v="0"/>
    <n v="24186"/>
    <n v="120.93"/>
    <n v="0.1"/>
    <x v="0"/>
    <n v="0"/>
    <n v="0"/>
    <x v="0"/>
    <n v="121.03"/>
  </r>
  <r>
    <x v="127"/>
    <x v="2"/>
    <x v="2"/>
    <x v="0"/>
    <n v="43739"/>
    <n v="218.69499999999999"/>
    <n v="0.1"/>
    <x v="0"/>
    <n v="0"/>
    <n v="0"/>
    <x v="0"/>
    <n v="218.79499999999999"/>
  </r>
  <r>
    <x v="127"/>
    <x v="6"/>
    <x v="1"/>
    <x v="1"/>
    <n v="6068"/>
    <n v="0"/>
    <n v="0"/>
    <x v="0"/>
    <n v="182.04"/>
    <n v="5"/>
    <x v="0"/>
    <n v="187.04"/>
  </r>
  <r>
    <x v="127"/>
    <x v="3"/>
    <x v="0"/>
    <x v="0"/>
    <n v="38685"/>
    <n v="193.42500000000001"/>
    <n v="0.1"/>
    <x v="0"/>
    <n v="0"/>
    <n v="0"/>
    <x v="0"/>
    <n v="193.52500000000001"/>
  </r>
  <r>
    <x v="127"/>
    <x v="4"/>
    <x v="0"/>
    <x v="0"/>
    <n v="44388"/>
    <n v="221.94"/>
    <n v="0.1"/>
    <x v="0"/>
    <n v="0"/>
    <n v="0"/>
    <x v="0"/>
    <n v="222.04"/>
  </r>
  <r>
    <x v="127"/>
    <x v="7"/>
    <x v="2"/>
    <x v="0"/>
    <n v="16514"/>
    <n v="82.570000000000007"/>
    <n v="0.1"/>
    <x v="0"/>
    <n v="0"/>
    <n v="0"/>
    <x v="0"/>
    <n v="82.67"/>
  </r>
  <r>
    <x v="127"/>
    <x v="0"/>
    <x v="1"/>
    <x v="0"/>
    <n v="12561"/>
    <n v="62.805"/>
    <n v="0.1"/>
    <x v="0"/>
    <n v="0"/>
    <n v="0"/>
    <x v="0"/>
    <n v="62.905000000000001"/>
  </r>
  <r>
    <x v="127"/>
    <x v="8"/>
    <x v="0"/>
    <x v="0"/>
    <n v="43571"/>
    <n v="217.85500000000002"/>
    <n v="0.1"/>
    <x v="0"/>
    <n v="0"/>
    <n v="0"/>
    <x v="0"/>
    <n v="217.95500000000001"/>
  </r>
  <r>
    <x v="127"/>
    <x v="6"/>
    <x v="0"/>
    <x v="0"/>
    <n v="44081"/>
    <n v="220.405"/>
    <n v="0.1"/>
    <x v="0"/>
    <n v="0"/>
    <n v="0"/>
    <x v="0"/>
    <n v="220.505"/>
  </r>
  <r>
    <x v="127"/>
    <x v="1"/>
    <x v="1"/>
    <x v="0"/>
    <n v="11207"/>
    <n v="56.035000000000004"/>
    <n v="0.1"/>
    <x v="0"/>
    <n v="0"/>
    <n v="0"/>
    <x v="0"/>
    <n v="56.135000000000005"/>
  </r>
  <r>
    <x v="128"/>
    <x v="1"/>
    <x v="2"/>
    <x v="0"/>
    <n v="40809"/>
    <n v="204.04500000000002"/>
    <n v="0.1"/>
    <x v="0"/>
    <n v="0"/>
    <n v="0"/>
    <x v="0"/>
    <n v="204.14500000000001"/>
  </r>
  <r>
    <x v="128"/>
    <x v="6"/>
    <x v="2"/>
    <x v="1"/>
    <n v="16612"/>
    <n v="0"/>
    <n v="0"/>
    <x v="0"/>
    <n v="498.35999999999996"/>
    <n v="5"/>
    <x v="0"/>
    <n v="503.35999999999996"/>
  </r>
  <r>
    <x v="128"/>
    <x v="6"/>
    <x v="2"/>
    <x v="0"/>
    <n v="15274"/>
    <n v="76.37"/>
    <n v="0.1"/>
    <x v="0"/>
    <n v="0"/>
    <n v="0"/>
    <x v="0"/>
    <n v="76.47"/>
  </r>
  <r>
    <x v="128"/>
    <x v="6"/>
    <x v="2"/>
    <x v="1"/>
    <n v="30434"/>
    <n v="0"/>
    <n v="0"/>
    <x v="0"/>
    <n v="913.02"/>
    <n v="5"/>
    <x v="0"/>
    <n v="918.02"/>
  </r>
  <r>
    <x v="128"/>
    <x v="6"/>
    <x v="2"/>
    <x v="1"/>
    <n v="37894"/>
    <n v="0"/>
    <n v="0"/>
    <x v="0"/>
    <n v="1136.82"/>
    <n v="5"/>
    <x v="0"/>
    <n v="1141.82"/>
  </r>
  <r>
    <x v="128"/>
    <x v="0"/>
    <x v="2"/>
    <x v="0"/>
    <n v="33379"/>
    <n v="166.89500000000001"/>
    <n v="0.1"/>
    <x v="0"/>
    <n v="0"/>
    <n v="0"/>
    <x v="0"/>
    <n v="166.995"/>
  </r>
  <r>
    <x v="128"/>
    <x v="6"/>
    <x v="0"/>
    <x v="0"/>
    <n v="43288"/>
    <n v="216.44"/>
    <n v="0.1"/>
    <x v="0"/>
    <n v="0"/>
    <n v="0"/>
    <x v="0"/>
    <n v="216.54"/>
  </r>
  <r>
    <x v="128"/>
    <x v="0"/>
    <x v="0"/>
    <x v="1"/>
    <n v="32378"/>
    <n v="0"/>
    <n v="0"/>
    <x v="0"/>
    <n v="971.33999999999992"/>
    <n v="5"/>
    <x v="0"/>
    <n v="976.33999999999992"/>
  </r>
  <r>
    <x v="128"/>
    <x v="4"/>
    <x v="2"/>
    <x v="0"/>
    <n v="26258"/>
    <n v="131.29"/>
    <n v="0.1"/>
    <x v="0"/>
    <n v="0"/>
    <n v="0"/>
    <x v="0"/>
    <n v="131.38999999999999"/>
  </r>
  <r>
    <x v="128"/>
    <x v="2"/>
    <x v="1"/>
    <x v="0"/>
    <n v="7174"/>
    <n v="35.869999999999997"/>
    <n v="0.1"/>
    <x v="0"/>
    <n v="0"/>
    <n v="0"/>
    <x v="0"/>
    <n v="35.97"/>
  </r>
  <r>
    <x v="128"/>
    <x v="0"/>
    <x v="0"/>
    <x v="0"/>
    <n v="16424"/>
    <n v="82.12"/>
    <n v="0.1"/>
    <x v="0"/>
    <n v="0"/>
    <n v="0"/>
    <x v="0"/>
    <n v="82.22"/>
  </r>
  <r>
    <x v="129"/>
    <x v="3"/>
    <x v="1"/>
    <x v="0"/>
    <n v="15576"/>
    <n v="77.88"/>
    <n v="0.1"/>
    <x v="0"/>
    <n v="0"/>
    <n v="0"/>
    <x v="0"/>
    <n v="77.97999999999999"/>
  </r>
  <r>
    <x v="129"/>
    <x v="7"/>
    <x v="2"/>
    <x v="0"/>
    <n v="5591"/>
    <n v="27.955000000000002"/>
    <n v="0.1"/>
    <x v="0"/>
    <n v="0"/>
    <n v="0"/>
    <x v="0"/>
    <n v="28.055000000000003"/>
  </r>
  <r>
    <x v="129"/>
    <x v="2"/>
    <x v="1"/>
    <x v="0"/>
    <n v="21004"/>
    <n v="105.02"/>
    <n v="0.1"/>
    <x v="0"/>
    <n v="0"/>
    <n v="0"/>
    <x v="0"/>
    <n v="105.11999999999999"/>
  </r>
  <r>
    <x v="129"/>
    <x v="3"/>
    <x v="0"/>
    <x v="0"/>
    <n v="22092"/>
    <n v="110.46000000000001"/>
    <n v="0.1"/>
    <x v="0"/>
    <n v="0"/>
    <n v="0"/>
    <x v="0"/>
    <n v="110.56"/>
  </r>
  <r>
    <x v="129"/>
    <x v="6"/>
    <x v="2"/>
    <x v="0"/>
    <n v="49931"/>
    <n v="249.655"/>
    <n v="0.1"/>
    <x v="0"/>
    <n v="0"/>
    <n v="0"/>
    <x v="0"/>
    <n v="249.755"/>
  </r>
  <r>
    <x v="129"/>
    <x v="0"/>
    <x v="2"/>
    <x v="0"/>
    <n v="15991"/>
    <n v="79.954999999999998"/>
    <n v="0.1"/>
    <x v="0"/>
    <n v="0"/>
    <n v="0"/>
    <x v="0"/>
    <n v="80.054999999999993"/>
  </r>
  <r>
    <x v="129"/>
    <x v="0"/>
    <x v="0"/>
    <x v="1"/>
    <n v="11259"/>
    <n v="0"/>
    <n v="0"/>
    <x v="0"/>
    <n v="337.77"/>
    <n v="5"/>
    <x v="0"/>
    <n v="342.77"/>
  </r>
  <r>
    <x v="129"/>
    <x v="4"/>
    <x v="1"/>
    <x v="0"/>
    <n v="9230"/>
    <n v="46.15"/>
    <n v="0.1"/>
    <x v="0"/>
    <n v="0"/>
    <n v="0"/>
    <x v="0"/>
    <n v="46.25"/>
  </r>
  <r>
    <x v="129"/>
    <x v="0"/>
    <x v="0"/>
    <x v="0"/>
    <n v="45485"/>
    <n v="227.42500000000001"/>
    <n v="0.1"/>
    <x v="0"/>
    <n v="0"/>
    <n v="0"/>
    <x v="0"/>
    <n v="227.52500000000001"/>
  </r>
  <r>
    <x v="130"/>
    <x v="0"/>
    <x v="2"/>
    <x v="0"/>
    <n v="21218"/>
    <n v="106.09"/>
    <n v="0.1"/>
    <x v="0"/>
    <n v="0"/>
    <n v="0"/>
    <x v="0"/>
    <n v="106.19"/>
  </r>
  <r>
    <x v="130"/>
    <x v="6"/>
    <x v="0"/>
    <x v="0"/>
    <n v="13016"/>
    <n v="65.08"/>
    <n v="0.1"/>
    <x v="0"/>
    <n v="0"/>
    <n v="0"/>
    <x v="0"/>
    <n v="65.179999999999993"/>
  </r>
  <r>
    <x v="130"/>
    <x v="3"/>
    <x v="0"/>
    <x v="0"/>
    <n v="3518"/>
    <n v="17.59"/>
    <n v="0.1"/>
    <x v="0"/>
    <n v="0"/>
    <n v="0"/>
    <x v="0"/>
    <n v="17.690000000000001"/>
  </r>
  <r>
    <x v="130"/>
    <x v="6"/>
    <x v="0"/>
    <x v="0"/>
    <n v="16212"/>
    <n v="81.06"/>
    <n v="0.1"/>
    <x v="0"/>
    <n v="0"/>
    <n v="0"/>
    <x v="0"/>
    <n v="81.16"/>
  </r>
  <r>
    <x v="130"/>
    <x v="4"/>
    <x v="0"/>
    <x v="0"/>
    <n v="19625"/>
    <n v="98.125"/>
    <n v="0.1"/>
    <x v="0"/>
    <n v="0"/>
    <n v="0"/>
    <x v="0"/>
    <n v="98.224999999999994"/>
  </r>
  <r>
    <x v="130"/>
    <x v="6"/>
    <x v="2"/>
    <x v="1"/>
    <n v="9497"/>
    <n v="0"/>
    <n v="0"/>
    <x v="0"/>
    <n v="284.90999999999997"/>
    <n v="5"/>
    <x v="0"/>
    <n v="289.90999999999997"/>
  </r>
  <r>
    <x v="130"/>
    <x v="2"/>
    <x v="0"/>
    <x v="1"/>
    <n v="37901"/>
    <n v="0"/>
    <n v="0"/>
    <x v="0"/>
    <n v="1137.03"/>
    <n v="5"/>
    <x v="0"/>
    <n v="1142.03"/>
  </r>
  <r>
    <x v="130"/>
    <x v="8"/>
    <x v="0"/>
    <x v="0"/>
    <n v="23009"/>
    <n v="115.045"/>
    <n v="0.1"/>
    <x v="0"/>
    <n v="0"/>
    <n v="0"/>
    <x v="0"/>
    <n v="115.145"/>
  </r>
  <r>
    <x v="131"/>
    <x v="6"/>
    <x v="0"/>
    <x v="0"/>
    <n v="43686"/>
    <n v="218.43"/>
    <n v="0.1"/>
    <x v="0"/>
    <n v="0"/>
    <n v="0"/>
    <x v="0"/>
    <n v="218.53"/>
  </r>
  <r>
    <x v="131"/>
    <x v="1"/>
    <x v="1"/>
    <x v="0"/>
    <n v="32169"/>
    <n v="160.845"/>
    <n v="0.1"/>
    <x v="0"/>
    <n v="0"/>
    <n v="0"/>
    <x v="0"/>
    <n v="160.94499999999999"/>
  </r>
  <r>
    <x v="131"/>
    <x v="4"/>
    <x v="0"/>
    <x v="0"/>
    <n v="18742"/>
    <n v="93.710000000000008"/>
    <n v="0.1"/>
    <x v="0"/>
    <n v="0"/>
    <n v="0"/>
    <x v="0"/>
    <n v="93.81"/>
  </r>
  <r>
    <x v="131"/>
    <x v="7"/>
    <x v="0"/>
    <x v="1"/>
    <n v="21145"/>
    <n v="0"/>
    <n v="0"/>
    <x v="0"/>
    <n v="634.35"/>
    <n v="5"/>
    <x v="0"/>
    <n v="639.35"/>
  </r>
  <r>
    <x v="131"/>
    <x v="7"/>
    <x v="0"/>
    <x v="0"/>
    <n v="48782"/>
    <n v="243.91"/>
    <n v="0.1"/>
    <x v="0"/>
    <n v="0"/>
    <n v="0"/>
    <x v="0"/>
    <n v="244.01"/>
  </r>
  <r>
    <x v="131"/>
    <x v="5"/>
    <x v="0"/>
    <x v="1"/>
    <n v="1799"/>
    <n v="0"/>
    <n v="0"/>
    <x v="0"/>
    <n v="53.97"/>
    <n v="5"/>
    <x v="0"/>
    <n v="58.97"/>
  </r>
  <r>
    <x v="131"/>
    <x v="7"/>
    <x v="1"/>
    <x v="0"/>
    <n v="38461"/>
    <n v="192.30500000000001"/>
    <n v="0.1"/>
    <x v="0"/>
    <n v="0"/>
    <n v="0"/>
    <x v="0"/>
    <n v="192.405"/>
  </r>
  <r>
    <x v="132"/>
    <x v="1"/>
    <x v="2"/>
    <x v="1"/>
    <n v="21438"/>
    <n v="0"/>
    <n v="0"/>
    <x v="0"/>
    <n v="643.14"/>
    <n v="5"/>
    <x v="0"/>
    <n v="648.14"/>
  </r>
  <r>
    <x v="132"/>
    <x v="7"/>
    <x v="2"/>
    <x v="0"/>
    <n v="35062"/>
    <n v="175.31"/>
    <n v="0.1"/>
    <x v="0"/>
    <n v="0"/>
    <n v="0"/>
    <x v="0"/>
    <n v="175.41"/>
  </r>
  <r>
    <x v="132"/>
    <x v="1"/>
    <x v="0"/>
    <x v="0"/>
    <n v="32482"/>
    <n v="162.41"/>
    <n v="0.1"/>
    <x v="0"/>
    <n v="0"/>
    <n v="0"/>
    <x v="0"/>
    <n v="162.51"/>
  </r>
  <r>
    <x v="132"/>
    <x v="6"/>
    <x v="0"/>
    <x v="0"/>
    <n v="44043"/>
    <n v="220.215"/>
    <n v="0.1"/>
    <x v="0"/>
    <n v="0"/>
    <n v="0"/>
    <x v="0"/>
    <n v="220.315"/>
  </r>
  <r>
    <x v="132"/>
    <x v="1"/>
    <x v="2"/>
    <x v="0"/>
    <n v="13508"/>
    <n v="67.540000000000006"/>
    <n v="0.1"/>
    <x v="0"/>
    <n v="0"/>
    <n v="0"/>
    <x v="0"/>
    <n v="67.64"/>
  </r>
  <r>
    <x v="132"/>
    <x v="8"/>
    <x v="2"/>
    <x v="1"/>
    <n v="36347"/>
    <n v="0"/>
    <n v="0"/>
    <x v="0"/>
    <n v="1090.4099999999999"/>
    <n v="5"/>
    <x v="0"/>
    <n v="1095.4099999999999"/>
  </r>
  <r>
    <x v="132"/>
    <x v="5"/>
    <x v="0"/>
    <x v="1"/>
    <n v="15430"/>
    <n v="0"/>
    <n v="0"/>
    <x v="0"/>
    <n v="462.9"/>
    <n v="5"/>
    <x v="0"/>
    <n v="467.9"/>
  </r>
  <r>
    <x v="132"/>
    <x v="4"/>
    <x v="0"/>
    <x v="0"/>
    <n v="4899"/>
    <n v="24.495000000000001"/>
    <n v="0.1"/>
    <x v="0"/>
    <n v="0"/>
    <n v="0"/>
    <x v="0"/>
    <n v="24.595000000000002"/>
  </r>
  <r>
    <x v="132"/>
    <x v="1"/>
    <x v="2"/>
    <x v="1"/>
    <n v="2263"/>
    <n v="0"/>
    <n v="0"/>
    <x v="0"/>
    <n v="67.89"/>
    <n v="5"/>
    <x v="0"/>
    <n v="72.89"/>
  </r>
  <r>
    <x v="132"/>
    <x v="0"/>
    <x v="0"/>
    <x v="0"/>
    <n v="42703"/>
    <n v="213.51500000000001"/>
    <n v="0.1"/>
    <x v="0"/>
    <n v="0"/>
    <n v="0"/>
    <x v="0"/>
    <n v="213.61500000000001"/>
  </r>
  <r>
    <x v="132"/>
    <x v="4"/>
    <x v="0"/>
    <x v="0"/>
    <n v="11964"/>
    <n v="59.82"/>
    <n v="0.1"/>
    <x v="0"/>
    <n v="0"/>
    <n v="0"/>
    <x v="0"/>
    <n v="59.92"/>
  </r>
  <r>
    <x v="132"/>
    <x v="2"/>
    <x v="2"/>
    <x v="0"/>
    <n v="31683"/>
    <n v="158.41499999999999"/>
    <n v="0.1"/>
    <x v="0"/>
    <n v="0"/>
    <n v="0"/>
    <x v="0"/>
    <n v="158.51499999999999"/>
  </r>
  <r>
    <x v="133"/>
    <x v="6"/>
    <x v="0"/>
    <x v="0"/>
    <n v="11026"/>
    <n v="55.13"/>
    <n v="0.1"/>
    <x v="0"/>
    <n v="0"/>
    <n v="0"/>
    <x v="0"/>
    <n v="55.230000000000004"/>
  </r>
  <r>
    <x v="133"/>
    <x v="5"/>
    <x v="0"/>
    <x v="0"/>
    <n v="12948"/>
    <n v="64.739999999999995"/>
    <n v="0.1"/>
    <x v="0"/>
    <n v="0"/>
    <n v="0"/>
    <x v="0"/>
    <n v="64.839999999999989"/>
  </r>
  <r>
    <x v="133"/>
    <x v="0"/>
    <x v="0"/>
    <x v="1"/>
    <n v="39344"/>
    <n v="0"/>
    <n v="0"/>
    <x v="0"/>
    <n v="1180.32"/>
    <n v="5"/>
    <x v="0"/>
    <n v="1185.32"/>
  </r>
  <r>
    <x v="133"/>
    <x v="8"/>
    <x v="0"/>
    <x v="0"/>
    <n v="36416"/>
    <n v="182.08"/>
    <n v="0.1"/>
    <x v="0"/>
    <n v="0"/>
    <n v="0"/>
    <x v="0"/>
    <n v="182.18"/>
  </r>
  <r>
    <x v="133"/>
    <x v="4"/>
    <x v="0"/>
    <x v="1"/>
    <n v="33560"/>
    <n v="0"/>
    <n v="0"/>
    <x v="0"/>
    <n v="1006.8"/>
    <n v="5"/>
    <x v="0"/>
    <n v="1011.8"/>
  </r>
  <r>
    <x v="133"/>
    <x v="0"/>
    <x v="2"/>
    <x v="1"/>
    <n v="6474"/>
    <n v="0"/>
    <n v="0"/>
    <x v="0"/>
    <n v="194.22"/>
    <n v="5"/>
    <x v="0"/>
    <n v="199.22"/>
  </r>
  <r>
    <x v="133"/>
    <x v="0"/>
    <x v="0"/>
    <x v="0"/>
    <n v="48656"/>
    <n v="243.28"/>
    <n v="0.1"/>
    <x v="0"/>
    <n v="0"/>
    <n v="0"/>
    <x v="0"/>
    <n v="243.38"/>
  </r>
  <r>
    <x v="133"/>
    <x v="2"/>
    <x v="0"/>
    <x v="0"/>
    <n v="44270"/>
    <n v="221.35"/>
    <n v="0.1"/>
    <x v="0"/>
    <n v="0"/>
    <n v="0"/>
    <x v="0"/>
    <n v="221.45"/>
  </r>
  <r>
    <x v="134"/>
    <x v="6"/>
    <x v="2"/>
    <x v="0"/>
    <n v="49403"/>
    <n v="247.01500000000001"/>
    <n v="0.1"/>
    <x v="0"/>
    <n v="0"/>
    <n v="0"/>
    <x v="0"/>
    <n v="247.11500000000001"/>
  </r>
  <r>
    <x v="134"/>
    <x v="6"/>
    <x v="0"/>
    <x v="0"/>
    <n v="25017"/>
    <n v="125.08500000000001"/>
    <n v="0.1"/>
    <x v="0"/>
    <n v="0"/>
    <n v="0"/>
    <x v="0"/>
    <n v="125.185"/>
  </r>
  <r>
    <x v="134"/>
    <x v="4"/>
    <x v="0"/>
    <x v="0"/>
    <n v="8010"/>
    <n v="40.050000000000004"/>
    <n v="0.1"/>
    <x v="0"/>
    <n v="0"/>
    <n v="0"/>
    <x v="0"/>
    <n v="40.150000000000006"/>
  </r>
  <r>
    <x v="134"/>
    <x v="6"/>
    <x v="0"/>
    <x v="0"/>
    <n v="42798"/>
    <n v="213.99"/>
    <n v="0.1"/>
    <x v="0"/>
    <n v="0"/>
    <n v="0"/>
    <x v="0"/>
    <n v="214.09"/>
  </r>
  <r>
    <x v="134"/>
    <x v="0"/>
    <x v="0"/>
    <x v="0"/>
    <n v="36927"/>
    <n v="184.63499999999999"/>
    <n v="0.1"/>
    <x v="0"/>
    <n v="0"/>
    <n v="0"/>
    <x v="0"/>
    <n v="184.73499999999999"/>
  </r>
  <r>
    <x v="134"/>
    <x v="6"/>
    <x v="2"/>
    <x v="0"/>
    <n v="35613"/>
    <n v="178.065"/>
    <n v="0.1"/>
    <x v="0"/>
    <n v="0"/>
    <n v="0"/>
    <x v="0"/>
    <n v="178.16499999999999"/>
  </r>
  <r>
    <x v="134"/>
    <x v="2"/>
    <x v="0"/>
    <x v="1"/>
    <n v="43412"/>
    <n v="0"/>
    <n v="0"/>
    <x v="0"/>
    <n v="1302.3599999999999"/>
    <n v="5"/>
    <x v="0"/>
    <n v="1307.3599999999999"/>
  </r>
  <r>
    <x v="134"/>
    <x v="8"/>
    <x v="0"/>
    <x v="0"/>
    <n v="42480"/>
    <n v="212.4"/>
    <n v="0.1"/>
    <x v="0"/>
    <n v="0"/>
    <n v="0"/>
    <x v="0"/>
    <n v="212.5"/>
  </r>
  <r>
    <x v="134"/>
    <x v="7"/>
    <x v="0"/>
    <x v="0"/>
    <n v="39609"/>
    <n v="198.04500000000002"/>
    <n v="0.1"/>
    <x v="0"/>
    <n v="0"/>
    <n v="0"/>
    <x v="0"/>
    <n v="198.14500000000001"/>
  </r>
  <r>
    <x v="134"/>
    <x v="6"/>
    <x v="2"/>
    <x v="0"/>
    <n v="46480"/>
    <n v="232.4"/>
    <n v="0.1"/>
    <x v="0"/>
    <n v="0"/>
    <n v="0"/>
    <x v="0"/>
    <n v="232.5"/>
  </r>
  <r>
    <x v="135"/>
    <x v="3"/>
    <x v="1"/>
    <x v="0"/>
    <n v="2000"/>
    <n v="10"/>
    <n v="0.1"/>
    <x v="0"/>
    <n v="0"/>
    <n v="0"/>
    <x v="0"/>
    <n v="10.1"/>
  </r>
  <r>
    <x v="135"/>
    <x v="6"/>
    <x v="1"/>
    <x v="0"/>
    <n v="30454"/>
    <n v="152.27000000000001"/>
    <n v="0.1"/>
    <x v="0"/>
    <n v="0"/>
    <n v="0"/>
    <x v="0"/>
    <n v="152.37"/>
  </r>
  <r>
    <x v="135"/>
    <x v="6"/>
    <x v="0"/>
    <x v="1"/>
    <n v="27808"/>
    <n v="0"/>
    <n v="0"/>
    <x v="0"/>
    <n v="834.24"/>
    <n v="5"/>
    <x v="0"/>
    <n v="839.24"/>
  </r>
  <r>
    <x v="135"/>
    <x v="6"/>
    <x v="2"/>
    <x v="0"/>
    <n v="43174"/>
    <n v="215.87"/>
    <n v="0.1"/>
    <x v="0"/>
    <n v="0"/>
    <n v="0"/>
    <x v="0"/>
    <n v="215.97"/>
  </r>
  <r>
    <x v="135"/>
    <x v="1"/>
    <x v="0"/>
    <x v="0"/>
    <n v="10281"/>
    <n v="51.405000000000001"/>
    <n v="0.1"/>
    <x v="0"/>
    <n v="0"/>
    <n v="0"/>
    <x v="0"/>
    <n v="51.505000000000003"/>
  </r>
  <r>
    <x v="135"/>
    <x v="7"/>
    <x v="2"/>
    <x v="0"/>
    <n v="4724"/>
    <n v="23.62"/>
    <n v="0.1"/>
    <x v="0"/>
    <n v="0"/>
    <n v="0"/>
    <x v="0"/>
    <n v="23.720000000000002"/>
  </r>
  <r>
    <x v="135"/>
    <x v="3"/>
    <x v="2"/>
    <x v="0"/>
    <n v="4019"/>
    <n v="20.094999999999999"/>
    <n v="0.1"/>
    <x v="0"/>
    <n v="0"/>
    <n v="0"/>
    <x v="0"/>
    <n v="20.195"/>
  </r>
  <r>
    <x v="135"/>
    <x v="7"/>
    <x v="2"/>
    <x v="0"/>
    <n v="47722"/>
    <n v="238.61"/>
    <n v="0.1"/>
    <x v="0"/>
    <n v="0"/>
    <n v="0"/>
    <x v="0"/>
    <n v="238.71"/>
  </r>
  <r>
    <x v="135"/>
    <x v="1"/>
    <x v="0"/>
    <x v="0"/>
    <n v="13261"/>
    <n v="66.305000000000007"/>
    <n v="0.1"/>
    <x v="0"/>
    <n v="0"/>
    <n v="0"/>
    <x v="0"/>
    <n v="66.405000000000001"/>
  </r>
  <r>
    <x v="135"/>
    <x v="2"/>
    <x v="1"/>
    <x v="1"/>
    <n v="11053"/>
    <n v="0"/>
    <n v="0"/>
    <x v="0"/>
    <n v="331.59"/>
    <n v="5"/>
    <x v="0"/>
    <n v="336.59"/>
  </r>
  <r>
    <x v="135"/>
    <x v="7"/>
    <x v="0"/>
    <x v="0"/>
    <n v="44971"/>
    <n v="224.85500000000002"/>
    <n v="0.1"/>
    <x v="0"/>
    <n v="0"/>
    <n v="0"/>
    <x v="0"/>
    <n v="224.95500000000001"/>
  </r>
  <r>
    <x v="135"/>
    <x v="1"/>
    <x v="2"/>
    <x v="0"/>
    <n v="4457"/>
    <n v="22.285"/>
    <n v="0.1"/>
    <x v="0"/>
    <n v="0"/>
    <n v="0"/>
    <x v="0"/>
    <n v="22.385000000000002"/>
  </r>
  <r>
    <x v="135"/>
    <x v="2"/>
    <x v="0"/>
    <x v="0"/>
    <n v="40666"/>
    <n v="203.33"/>
    <n v="0.1"/>
    <x v="0"/>
    <n v="0"/>
    <n v="0"/>
    <x v="0"/>
    <n v="203.43"/>
  </r>
  <r>
    <x v="136"/>
    <x v="3"/>
    <x v="0"/>
    <x v="0"/>
    <n v="48881"/>
    <n v="244.405"/>
    <n v="0.1"/>
    <x v="0"/>
    <n v="0"/>
    <n v="0"/>
    <x v="0"/>
    <n v="244.505"/>
  </r>
  <r>
    <x v="136"/>
    <x v="1"/>
    <x v="0"/>
    <x v="0"/>
    <n v="41709"/>
    <n v="208.54500000000002"/>
    <n v="0.1"/>
    <x v="0"/>
    <n v="0"/>
    <n v="0"/>
    <x v="0"/>
    <n v="208.64500000000001"/>
  </r>
  <r>
    <x v="136"/>
    <x v="6"/>
    <x v="0"/>
    <x v="0"/>
    <n v="28597"/>
    <n v="142.98500000000001"/>
    <n v="0.1"/>
    <x v="0"/>
    <n v="0"/>
    <n v="0"/>
    <x v="0"/>
    <n v="143.08500000000001"/>
  </r>
  <r>
    <x v="136"/>
    <x v="1"/>
    <x v="2"/>
    <x v="0"/>
    <n v="38419"/>
    <n v="192.095"/>
    <n v="0.1"/>
    <x v="0"/>
    <n v="0"/>
    <n v="0"/>
    <x v="0"/>
    <n v="192.19499999999999"/>
  </r>
  <r>
    <x v="136"/>
    <x v="0"/>
    <x v="2"/>
    <x v="0"/>
    <n v="1319"/>
    <n v="6.5949999999999998"/>
    <n v="0.1"/>
    <x v="0"/>
    <n v="0"/>
    <n v="0"/>
    <x v="0"/>
    <n v="6.6949999999999994"/>
  </r>
  <r>
    <x v="136"/>
    <x v="2"/>
    <x v="0"/>
    <x v="0"/>
    <n v="20571"/>
    <n v="102.855"/>
    <n v="0.1"/>
    <x v="0"/>
    <n v="0"/>
    <n v="0"/>
    <x v="0"/>
    <n v="102.955"/>
  </r>
  <r>
    <x v="136"/>
    <x v="6"/>
    <x v="2"/>
    <x v="1"/>
    <n v="22783"/>
    <n v="0"/>
    <n v="0"/>
    <x v="0"/>
    <n v="683.49"/>
    <n v="5"/>
    <x v="0"/>
    <n v="688.49"/>
  </r>
  <r>
    <x v="136"/>
    <x v="4"/>
    <x v="0"/>
    <x v="0"/>
    <n v="35620"/>
    <n v="178.1"/>
    <n v="0.1"/>
    <x v="0"/>
    <n v="0"/>
    <n v="0"/>
    <x v="0"/>
    <n v="178.2"/>
  </r>
  <r>
    <x v="136"/>
    <x v="0"/>
    <x v="0"/>
    <x v="0"/>
    <n v="34396"/>
    <n v="171.98"/>
    <n v="0.1"/>
    <x v="0"/>
    <n v="0"/>
    <n v="0"/>
    <x v="0"/>
    <n v="172.07999999999998"/>
  </r>
  <r>
    <x v="137"/>
    <x v="1"/>
    <x v="0"/>
    <x v="1"/>
    <n v="8065"/>
    <n v="0"/>
    <n v="0"/>
    <x v="0"/>
    <n v="241.95"/>
    <n v="5"/>
    <x v="0"/>
    <n v="246.95"/>
  </r>
  <r>
    <x v="137"/>
    <x v="3"/>
    <x v="0"/>
    <x v="0"/>
    <n v="13542"/>
    <n v="67.710000000000008"/>
    <n v="0.1"/>
    <x v="0"/>
    <n v="0"/>
    <n v="0"/>
    <x v="0"/>
    <n v="67.81"/>
  </r>
  <r>
    <x v="137"/>
    <x v="0"/>
    <x v="1"/>
    <x v="1"/>
    <n v="38073"/>
    <n v="0"/>
    <n v="0"/>
    <x v="0"/>
    <n v="1142.19"/>
    <n v="5"/>
    <x v="0"/>
    <n v="1147.19"/>
  </r>
  <r>
    <x v="137"/>
    <x v="1"/>
    <x v="1"/>
    <x v="0"/>
    <n v="2443"/>
    <n v="12.215"/>
    <n v="0.1"/>
    <x v="0"/>
    <n v="0"/>
    <n v="0"/>
    <x v="0"/>
    <n v="12.315"/>
  </r>
  <r>
    <x v="138"/>
    <x v="2"/>
    <x v="0"/>
    <x v="0"/>
    <n v="5991"/>
    <n v="29.955000000000002"/>
    <n v="0.1"/>
    <x v="0"/>
    <n v="0"/>
    <n v="0"/>
    <x v="0"/>
    <n v="30.055000000000003"/>
  </r>
  <r>
    <x v="138"/>
    <x v="6"/>
    <x v="1"/>
    <x v="0"/>
    <n v="21188"/>
    <n v="105.94"/>
    <n v="0.1"/>
    <x v="0"/>
    <n v="0"/>
    <n v="0"/>
    <x v="0"/>
    <n v="106.03999999999999"/>
  </r>
  <r>
    <x v="138"/>
    <x v="4"/>
    <x v="2"/>
    <x v="0"/>
    <n v="16544"/>
    <n v="82.72"/>
    <n v="0.1"/>
    <x v="0"/>
    <n v="0"/>
    <n v="0"/>
    <x v="0"/>
    <n v="82.82"/>
  </r>
  <r>
    <x v="138"/>
    <x v="2"/>
    <x v="0"/>
    <x v="0"/>
    <n v="4876"/>
    <n v="24.38"/>
    <n v="0.1"/>
    <x v="0"/>
    <n v="0"/>
    <n v="0"/>
    <x v="0"/>
    <n v="24.48"/>
  </r>
  <r>
    <x v="138"/>
    <x v="9"/>
    <x v="0"/>
    <x v="0"/>
    <n v="19600"/>
    <n v="98"/>
    <n v="0.1"/>
    <x v="0"/>
    <n v="0"/>
    <n v="0"/>
    <x v="0"/>
    <n v="98.1"/>
  </r>
  <r>
    <x v="138"/>
    <x v="1"/>
    <x v="0"/>
    <x v="1"/>
    <n v="18607"/>
    <n v="0"/>
    <n v="0"/>
    <x v="0"/>
    <n v="558.20999999999992"/>
    <n v="5"/>
    <x v="0"/>
    <n v="563.20999999999992"/>
  </r>
  <r>
    <x v="138"/>
    <x v="6"/>
    <x v="0"/>
    <x v="0"/>
    <n v="9711"/>
    <n v="48.555"/>
    <n v="0.1"/>
    <x v="0"/>
    <n v="0"/>
    <n v="0"/>
    <x v="0"/>
    <n v="48.655000000000001"/>
  </r>
  <r>
    <x v="138"/>
    <x v="2"/>
    <x v="0"/>
    <x v="1"/>
    <n v="41998"/>
    <n v="0"/>
    <n v="0"/>
    <x v="0"/>
    <n v="1259.94"/>
    <n v="5"/>
    <x v="0"/>
    <n v="1264.94"/>
  </r>
  <r>
    <x v="138"/>
    <x v="2"/>
    <x v="0"/>
    <x v="0"/>
    <n v="7598"/>
    <n v="37.99"/>
    <n v="0.1"/>
    <x v="0"/>
    <n v="0"/>
    <n v="0"/>
    <x v="0"/>
    <n v="38.090000000000003"/>
  </r>
  <r>
    <x v="138"/>
    <x v="3"/>
    <x v="2"/>
    <x v="0"/>
    <n v="40961"/>
    <n v="204.80500000000001"/>
    <n v="0.1"/>
    <x v="0"/>
    <n v="0"/>
    <n v="0"/>
    <x v="0"/>
    <n v="204.905"/>
  </r>
  <r>
    <x v="139"/>
    <x v="0"/>
    <x v="0"/>
    <x v="0"/>
    <n v="29455"/>
    <n v="147.27500000000001"/>
    <n v="0.1"/>
    <x v="0"/>
    <n v="0"/>
    <n v="0"/>
    <x v="0"/>
    <n v="147.375"/>
  </r>
  <r>
    <x v="139"/>
    <x v="8"/>
    <x v="2"/>
    <x v="0"/>
    <n v="3097"/>
    <n v="15.485000000000001"/>
    <n v="0.1"/>
    <x v="0"/>
    <n v="0"/>
    <n v="0"/>
    <x v="0"/>
    <n v="15.585000000000001"/>
  </r>
  <r>
    <x v="139"/>
    <x v="9"/>
    <x v="0"/>
    <x v="0"/>
    <n v="18629"/>
    <n v="93.144999999999996"/>
    <n v="0.1"/>
    <x v="0"/>
    <n v="0"/>
    <n v="0"/>
    <x v="0"/>
    <n v="93.24499999999999"/>
  </r>
  <r>
    <x v="139"/>
    <x v="3"/>
    <x v="0"/>
    <x v="0"/>
    <n v="10560"/>
    <n v="52.800000000000004"/>
    <n v="0.1"/>
    <x v="0"/>
    <n v="0"/>
    <n v="0"/>
    <x v="0"/>
    <n v="52.900000000000006"/>
  </r>
  <r>
    <x v="139"/>
    <x v="0"/>
    <x v="1"/>
    <x v="0"/>
    <n v="26597"/>
    <n v="132.98500000000001"/>
    <n v="0.1"/>
    <x v="0"/>
    <n v="0"/>
    <n v="0"/>
    <x v="0"/>
    <n v="133.08500000000001"/>
  </r>
  <r>
    <x v="139"/>
    <x v="3"/>
    <x v="0"/>
    <x v="0"/>
    <n v="46515"/>
    <n v="232.57500000000002"/>
    <n v="0.1"/>
    <x v="0"/>
    <n v="0"/>
    <n v="0"/>
    <x v="0"/>
    <n v="232.67500000000001"/>
  </r>
  <r>
    <x v="139"/>
    <x v="0"/>
    <x v="1"/>
    <x v="0"/>
    <n v="22420"/>
    <n v="112.10000000000001"/>
    <n v="0.1"/>
    <x v="0"/>
    <n v="0"/>
    <n v="0"/>
    <x v="0"/>
    <n v="112.2"/>
  </r>
  <r>
    <x v="139"/>
    <x v="6"/>
    <x v="2"/>
    <x v="0"/>
    <n v="15421"/>
    <n v="77.105000000000004"/>
    <n v="0.1"/>
    <x v="0"/>
    <n v="0"/>
    <n v="0"/>
    <x v="0"/>
    <n v="77.204999999999998"/>
  </r>
  <r>
    <x v="140"/>
    <x v="0"/>
    <x v="0"/>
    <x v="1"/>
    <n v="25958"/>
    <n v="0"/>
    <n v="0"/>
    <x v="0"/>
    <n v="778.74"/>
    <n v="5"/>
    <x v="0"/>
    <n v="783.74"/>
  </r>
  <r>
    <x v="140"/>
    <x v="7"/>
    <x v="2"/>
    <x v="0"/>
    <n v="23637"/>
    <n v="118.185"/>
    <n v="0.1"/>
    <x v="0"/>
    <n v="0"/>
    <n v="0"/>
    <x v="0"/>
    <n v="118.285"/>
  </r>
  <r>
    <x v="140"/>
    <x v="1"/>
    <x v="2"/>
    <x v="0"/>
    <n v="42540"/>
    <n v="212.70000000000002"/>
    <n v="0.1"/>
    <x v="0"/>
    <n v="0"/>
    <n v="0"/>
    <x v="0"/>
    <n v="212.8"/>
  </r>
  <r>
    <x v="140"/>
    <x v="1"/>
    <x v="0"/>
    <x v="0"/>
    <n v="24560"/>
    <n v="122.8"/>
    <n v="0.1"/>
    <x v="0"/>
    <n v="0"/>
    <n v="0"/>
    <x v="0"/>
    <n v="122.89999999999999"/>
  </r>
  <r>
    <x v="140"/>
    <x v="1"/>
    <x v="2"/>
    <x v="0"/>
    <n v="32860"/>
    <n v="164.3"/>
    <n v="0.1"/>
    <x v="0"/>
    <n v="0"/>
    <n v="0"/>
    <x v="0"/>
    <n v="164.4"/>
  </r>
  <r>
    <x v="140"/>
    <x v="4"/>
    <x v="0"/>
    <x v="1"/>
    <n v="30998"/>
    <n v="0"/>
    <n v="0"/>
    <x v="0"/>
    <n v="929.93999999999994"/>
    <n v="5"/>
    <x v="0"/>
    <n v="934.93999999999994"/>
  </r>
  <r>
    <x v="140"/>
    <x v="0"/>
    <x v="0"/>
    <x v="0"/>
    <n v="20674"/>
    <n v="103.37"/>
    <n v="0.1"/>
    <x v="0"/>
    <n v="0"/>
    <n v="0"/>
    <x v="0"/>
    <n v="103.47"/>
  </r>
  <r>
    <x v="140"/>
    <x v="4"/>
    <x v="2"/>
    <x v="0"/>
    <n v="7396"/>
    <n v="36.980000000000004"/>
    <n v="0.1"/>
    <x v="0"/>
    <n v="0"/>
    <n v="0"/>
    <x v="0"/>
    <n v="37.080000000000005"/>
  </r>
  <r>
    <x v="140"/>
    <x v="4"/>
    <x v="0"/>
    <x v="0"/>
    <n v="43"/>
    <n v="0.215"/>
    <n v="0.1"/>
    <x v="0"/>
    <n v="0"/>
    <n v="0"/>
    <x v="0"/>
    <n v="0.315"/>
  </r>
  <r>
    <x v="140"/>
    <x v="3"/>
    <x v="1"/>
    <x v="1"/>
    <n v="15140"/>
    <n v="0"/>
    <n v="0"/>
    <x v="0"/>
    <n v="454.2"/>
    <n v="5"/>
    <x v="0"/>
    <n v="459.2"/>
  </r>
  <r>
    <x v="140"/>
    <x v="6"/>
    <x v="0"/>
    <x v="0"/>
    <n v="25712"/>
    <n v="128.56"/>
    <n v="0.1"/>
    <x v="0"/>
    <n v="0"/>
    <n v="0"/>
    <x v="0"/>
    <n v="128.66"/>
  </r>
  <r>
    <x v="140"/>
    <x v="1"/>
    <x v="0"/>
    <x v="0"/>
    <n v="16843"/>
    <n v="84.215000000000003"/>
    <n v="0.1"/>
    <x v="0"/>
    <n v="0"/>
    <n v="0"/>
    <x v="0"/>
    <n v="84.314999999999998"/>
  </r>
  <r>
    <x v="140"/>
    <x v="0"/>
    <x v="2"/>
    <x v="0"/>
    <n v="21035"/>
    <n v="105.175"/>
    <n v="0.1"/>
    <x v="0"/>
    <n v="0"/>
    <n v="0"/>
    <x v="0"/>
    <n v="105.27499999999999"/>
  </r>
  <r>
    <x v="140"/>
    <x v="1"/>
    <x v="0"/>
    <x v="0"/>
    <n v="43059"/>
    <n v="215.29500000000002"/>
    <n v="0.1"/>
    <x v="0"/>
    <n v="0"/>
    <n v="0"/>
    <x v="0"/>
    <n v="215.39500000000001"/>
  </r>
  <r>
    <x v="140"/>
    <x v="6"/>
    <x v="0"/>
    <x v="1"/>
    <n v="8239"/>
    <n v="0"/>
    <n v="0"/>
    <x v="0"/>
    <n v="247.17"/>
    <n v="5"/>
    <x v="0"/>
    <n v="252.17"/>
  </r>
  <r>
    <x v="140"/>
    <x v="7"/>
    <x v="0"/>
    <x v="0"/>
    <n v="18024"/>
    <n v="90.12"/>
    <n v="0.1"/>
    <x v="0"/>
    <n v="0"/>
    <n v="0"/>
    <x v="0"/>
    <n v="90.22"/>
  </r>
  <r>
    <x v="140"/>
    <x v="0"/>
    <x v="0"/>
    <x v="0"/>
    <n v="43188"/>
    <n v="215.94"/>
    <n v="0.1"/>
    <x v="0"/>
    <n v="0"/>
    <n v="0"/>
    <x v="0"/>
    <n v="216.04"/>
  </r>
  <r>
    <x v="140"/>
    <x v="1"/>
    <x v="0"/>
    <x v="1"/>
    <n v="36642"/>
    <n v="0"/>
    <n v="0"/>
    <x v="0"/>
    <n v="1099.26"/>
    <n v="5"/>
    <x v="0"/>
    <n v="1104.26"/>
  </r>
  <r>
    <x v="140"/>
    <x v="0"/>
    <x v="0"/>
    <x v="1"/>
    <n v="11573"/>
    <n v="0"/>
    <n v="0"/>
    <x v="0"/>
    <n v="347.19"/>
    <n v="5"/>
    <x v="0"/>
    <n v="352.19"/>
  </r>
  <r>
    <x v="140"/>
    <x v="2"/>
    <x v="2"/>
    <x v="0"/>
    <n v="17053"/>
    <n v="85.265000000000001"/>
    <n v="0.1"/>
    <x v="0"/>
    <n v="0"/>
    <n v="0"/>
    <x v="0"/>
    <n v="85.364999999999995"/>
  </r>
  <r>
    <x v="140"/>
    <x v="6"/>
    <x v="1"/>
    <x v="0"/>
    <n v="4107"/>
    <n v="20.535"/>
    <n v="0.1"/>
    <x v="0"/>
    <n v="0"/>
    <n v="0"/>
    <x v="0"/>
    <n v="20.635000000000002"/>
  </r>
  <r>
    <x v="140"/>
    <x v="3"/>
    <x v="1"/>
    <x v="0"/>
    <n v="10256"/>
    <n v="51.28"/>
    <n v="0.1"/>
    <x v="0"/>
    <n v="0"/>
    <n v="0"/>
    <x v="0"/>
    <n v="51.38"/>
  </r>
  <r>
    <x v="140"/>
    <x v="2"/>
    <x v="0"/>
    <x v="0"/>
    <n v="26615"/>
    <n v="133.07499999999999"/>
    <n v="0.1"/>
    <x v="0"/>
    <n v="0"/>
    <n v="0"/>
    <x v="0"/>
    <n v="133.17499999999998"/>
  </r>
  <r>
    <x v="140"/>
    <x v="1"/>
    <x v="2"/>
    <x v="1"/>
    <n v="15924"/>
    <n v="0"/>
    <n v="0"/>
    <x v="0"/>
    <n v="477.71999999999997"/>
    <n v="5"/>
    <x v="0"/>
    <n v="482.71999999999997"/>
  </r>
  <r>
    <x v="140"/>
    <x v="3"/>
    <x v="0"/>
    <x v="0"/>
    <n v="20506"/>
    <n v="102.53"/>
    <n v="0.1"/>
    <x v="0"/>
    <n v="0"/>
    <n v="0"/>
    <x v="0"/>
    <n v="102.63"/>
  </r>
  <r>
    <x v="140"/>
    <x v="9"/>
    <x v="1"/>
    <x v="0"/>
    <n v="1241"/>
    <n v="6.2050000000000001"/>
    <n v="0.1"/>
    <x v="0"/>
    <n v="0"/>
    <n v="0"/>
    <x v="0"/>
    <n v="6.3049999999999997"/>
  </r>
  <r>
    <x v="140"/>
    <x v="6"/>
    <x v="0"/>
    <x v="0"/>
    <n v="27697"/>
    <n v="138.48500000000001"/>
    <n v="0.1"/>
    <x v="0"/>
    <n v="0"/>
    <n v="0"/>
    <x v="0"/>
    <n v="138.58500000000001"/>
  </r>
  <r>
    <x v="140"/>
    <x v="0"/>
    <x v="2"/>
    <x v="0"/>
    <n v="21692"/>
    <n v="108.46000000000001"/>
    <n v="0.1"/>
    <x v="0"/>
    <n v="0"/>
    <n v="0"/>
    <x v="0"/>
    <n v="108.56"/>
  </r>
  <r>
    <x v="140"/>
    <x v="1"/>
    <x v="0"/>
    <x v="1"/>
    <n v="39442"/>
    <n v="0"/>
    <n v="0"/>
    <x v="0"/>
    <n v="1183.26"/>
    <n v="5"/>
    <x v="0"/>
    <n v="1188.26"/>
  </r>
  <r>
    <x v="140"/>
    <x v="5"/>
    <x v="1"/>
    <x v="0"/>
    <n v="16381"/>
    <n v="81.905000000000001"/>
    <n v="0.1"/>
    <x v="0"/>
    <n v="0"/>
    <n v="0"/>
    <x v="0"/>
    <n v="82.004999999999995"/>
  </r>
  <r>
    <x v="141"/>
    <x v="1"/>
    <x v="2"/>
    <x v="1"/>
    <n v="43760"/>
    <n v="0"/>
    <n v="0"/>
    <x v="0"/>
    <n v="1312.8"/>
    <n v="5"/>
    <x v="0"/>
    <n v="1317.8"/>
  </r>
  <r>
    <x v="141"/>
    <x v="6"/>
    <x v="0"/>
    <x v="0"/>
    <n v="1257"/>
    <n v="6.2850000000000001"/>
    <n v="0.1"/>
    <x v="0"/>
    <n v="0"/>
    <n v="0"/>
    <x v="0"/>
    <n v="6.3849999999999998"/>
  </r>
  <r>
    <x v="141"/>
    <x v="2"/>
    <x v="0"/>
    <x v="0"/>
    <n v="8167"/>
    <n v="40.835000000000001"/>
    <n v="0.1"/>
    <x v="0"/>
    <n v="0"/>
    <n v="0"/>
    <x v="0"/>
    <n v="40.935000000000002"/>
  </r>
  <r>
    <x v="141"/>
    <x v="7"/>
    <x v="0"/>
    <x v="0"/>
    <n v="44287"/>
    <n v="221.435"/>
    <n v="0.1"/>
    <x v="0"/>
    <n v="0"/>
    <n v="0"/>
    <x v="0"/>
    <n v="221.535"/>
  </r>
  <r>
    <x v="141"/>
    <x v="0"/>
    <x v="0"/>
    <x v="1"/>
    <n v="37650"/>
    <n v="0"/>
    <n v="0"/>
    <x v="0"/>
    <n v="1129.5"/>
    <n v="5"/>
    <x v="0"/>
    <n v="1134.5"/>
  </r>
  <r>
    <x v="141"/>
    <x v="1"/>
    <x v="2"/>
    <x v="0"/>
    <n v="35338"/>
    <n v="176.69"/>
    <n v="0.1"/>
    <x v="0"/>
    <n v="0"/>
    <n v="0"/>
    <x v="0"/>
    <n v="176.79"/>
  </r>
  <r>
    <x v="141"/>
    <x v="3"/>
    <x v="0"/>
    <x v="0"/>
    <n v="17621"/>
    <n v="88.105000000000004"/>
    <n v="0.1"/>
    <x v="0"/>
    <n v="0"/>
    <n v="0"/>
    <x v="0"/>
    <n v="88.204999999999998"/>
  </r>
  <r>
    <x v="141"/>
    <x v="1"/>
    <x v="0"/>
    <x v="0"/>
    <n v="29317"/>
    <n v="146.58500000000001"/>
    <n v="0.1"/>
    <x v="0"/>
    <n v="0"/>
    <n v="0"/>
    <x v="0"/>
    <n v="146.685"/>
  </r>
  <r>
    <x v="141"/>
    <x v="6"/>
    <x v="1"/>
    <x v="0"/>
    <n v="15283"/>
    <n v="76.415000000000006"/>
    <n v="0.1"/>
    <x v="0"/>
    <n v="0"/>
    <n v="0"/>
    <x v="0"/>
    <n v="76.515000000000001"/>
  </r>
  <r>
    <x v="141"/>
    <x v="6"/>
    <x v="2"/>
    <x v="0"/>
    <n v="25384"/>
    <n v="126.92"/>
    <n v="0.1"/>
    <x v="0"/>
    <n v="0"/>
    <n v="0"/>
    <x v="0"/>
    <n v="127.02"/>
  </r>
  <r>
    <x v="141"/>
    <x v="9"/>
    <x v="0"/>
    <x v="0"/>
    <n v="41262"/>
    <n v="206.31"/>
    <n v="0.1"/>
    <x v="0"/>
    <n v="0"/>
    <n v="0"/>
    <x v="0"/>
    <n v="206.41"/>
  </r>
  <r>
    <x v="141"/>
    <x v="0"/>
    <x v="0"/>
    <x v="1"/>
    <n v="8646"/>
    <n v="0"/>
    <n v="0"/>
    <x v="0"/>
    <n v="259.38"/>
    <n v="5"/>
    <x v="0"/>
    <n v="264.38"/>
  </r>
  <r>
    <x v="141"/>
    <x v="0"/>
    <x v="1"/>
    <x v="0"/>
    <n v="3764"/>
    <n v="18.82"/>
    <n v="0.1"/>
    <x v="0"/>
    <n v="0"/>
    <n v="0"/>
    <x v="0"/>
    <n v="18.920000000000002"/>
  </r>
  <r>
    <x v="141"/>
    <x v="1"/>
    <x v="0"/>
    <x v="1"/>
    <n v="28192"/>
    <n v="0"/>
    <n v="0"/>
    <x v="0"/>
    <n v="845.76"/>
    <n v="5"/>
    <x v="0"/>
    <n v="850.76"/>
  </r>
  <r>
    <x v="141"/>
    <x v="8"/>
    <x v="0"/>
    <x v="1"/>
    <n v="36945"/>
    <n v="0"/>
    <n v="0"/>
    <x v="0"/>
    <n v="1108.3499999999999"/>
    <n v="5"/>
    <x v="0"/>
    <n v="1113.3499999999999"/>
  </r>
  <r>
    <x v="141"/>
    <x v="0"/>
    <x v="0"/>
    <x v="1"/>
    <n v="11083"/>
    <n v="0"/>
    <n v="0"/>
    <x v="0"/>
    <n v="332.49"/>
    <n v="5"/>
    <x v="0"/>
    <n v="337.49"/>
  </r>
  <r>
    <x v="141"/>
    <x v="4"/>
    <x v="0"/>
    <x v="1"/>
    <n v="12358"/>
    <n v="0"/>
    <n v="0"/>
    <x v="0"/>
    <n v="370.74"/>
    <n v="5"/>
    <x v="0"/>
    <n v="375.74"/>
  </r>
  <r>
    <x v="141"/>
    <x v="2"/>
    <x v="1"/>
    <x v="0"/>
    <n v="11318"/>
    <n v="56.59"/>
    <n v="0.1"/>
    <x v="0"/>
    <n v="0"/>
    <n v="0"/>
    <x v="0"/>
    <n v="56.690000000000005"/>
  </r>
  <r>
    <x v="141"/>
    <x v="0"/>
    <x v="1"/>
    <x v="0"/>
    <n v="16805"/>
    <n v="84.025000000000006"/>
    <n v="0.1"/>
    <x v="0"/>
    <n v="0"/>
    <n v="0"/>
    <x v="0"/>
    <n v="84.125"/>
  </r>
  <r>
    <x v="141"/>
    <x v="6"/>
    <x v="0"/>
    <x v="1"/>
    <n v="33927"/>
    <n v="0"/>
    <n v="0"/>
    <x v="0"/>
    <n v="1017.81"/>
    <n v="5"/>
    <x v="0"/>
    <n v="1022.81"/>
  </r>
  <r>
    <x v="141"/>
    <x v="9"/>
    <x v="2"/>
    <x v="0"/>
    <n v="26000"/>
    <n v="130"/>
    <n v="0.1"/>
    <x v="0"/>
    <n v="0"/>
    <n v="0"/>
    <x v="0"/>
    <n v="130.1"/>
  </r>
  <r>
    <x v="141"/>
    <x v="6"/>
    <x v="1"/>
    <x v="1"/>
    <n v="34771"/>
    <n v="0"/>
    <n v="0"/>
    <x v="0"/>
    <n v="1043.1299999999999"/>
    <n v="5"/>
    <x v="0"/>
    <n v="1048.1299999999999"/>
  </r>
  <r>
    <x v="141"/>
    <x v="0"/>
    <x v="0"/>
    <x v="0"/>
    <n v="24533"/>
    <n v="122.66500000000001"/>
    <n v="0.1"/>
    <x v="0"/>
    <n v="0"/>
    <n v="0"/>
    <x v="0"/>
    <n v="122.765"/>
  </r>
  <r>
    <x v="141"/>
    <x v="6"/>
    <x v="2"/>
    <x v="0"/>
    <n v="17783"/>
    <n v="88.915000000000006"/>
    <n v="0.1"/>
    <x v="0"/>
    <n v="0"/>
    <n v="0"/>
    <x v="0"/>
    <n v="89.015000000000001"/>
  </r>
  <r>
    <x v="141"/>
    <x v="0"/>
    <x v="0"/>
    <x v="1"/>
    <n v="23772"/>
    <n v="0"/>
    <n v="0"/>
    <x v="0"/>
    <n v="713.16"/>
    <n v="5"/>
    <x v="0"/>
    <n v="718.16"/>
  </r>
  <r>
    <x v="141"/>
    <x v="6"/>
    <x v="1"/>
    <x v="0"/>
    <n v="26919"/>
    <n v="134.595"/>
    <n v="0.1"/>
    <x v="0"/>
    <n v="0"/>
    <n v="0"/>
    <x v="0"/>
    <n v="134.69499999999999"/>
  </r>
  <r>
    <x v="141"/>
    <x v="6"/>
    <x v="1"/>
    <x v="0"/>
    <n v="29508"/>
    <n v="147.54"/>
    <n v="0.1"/>
    <x v="0"/>
    <n v="0"/>
    <n v="0"/>
    <x v="0"/>
    <n v="147.63999999999999"/>
  </r>
  <r>
    <x v="141"/>
    <x v="1"/>
    <x v="1"/>
    <x v="0"/>
    <n v="5086"/>
    <n v="25.43"/>
    <n v="0.1"/>
    <x v="0"/>
    <n v="0"/>
    <n v="0"/>
    <x v="0"/>
    <n v="25.53"/>
  </r>
  <r>
    <x v="141"/>
    <x v="7"/>
    <x v="2"/>
    <x v="1"/>
    <n v="43653"/>
    <n v="0"/>
    <n v="0"/>
    <x v="0"/>
    <n v="1309.5899999999999"/>
    <n v="5"/>
    <x v="0"/>
    <n v="1314.59"/>
  </r>
  <r>
    <x v="141"/>
    <x v="2"/>
    <x v="1"/>
    <x v="0"/>
    <n v="31031"/>
    <n v="155.155"/>
    <n v="0.1"/>
    <x v="0"/>
    <n v="0"/>
    <n v="0"/>
    <x v="0"/>
    <n v="155.255"/>
  </r>
  <r>
    <x v="141"/>
    <x v="1"/>
    <x v="2"/>
    <x v="1"/>
    <n v="14271"/>
    <n v="0"/>
    <n v="0"/>
    <x v="0"/>
    <n v="428.13"/>
    <n v="5"/>
    <x v="0"/>
    <n v="433.13"/>
  </r>
  <r>
    <x v="141"/>
    <x v="0"/>
    <x v="2"/>
    <x v="1"/>
    <n v="43946"/>
    <n v="0"/>
    <n v="0"/>
    <x v="0"/>
    <n v="1318.3799999999999"/>
    <n v="5"/>
    <x v="0"/>
    <n v="1323.3799999999999"/>
  </r>
  <r>
    <x v="141"/>
    <x v="5"/>
    <x v="0"/>
    <x v="0"/>
    <n v="10771"/>
    <n v="53.855000000000004"/>
    <n v="0.1"/>
    <x v="0"/>
    <n v="0"/>
    <n v="0"/>
    <x v="0"/>
    <n v="53.955000000000005"/>
  </r>
  <r>
    <x v="141"/>
    <x v="6"/>
    <x v="2"/>
    <x v="1"/>
    <n v="4324"/>
    <n v="0"/>
    <n v="0"/>
    <x v="0"/>
    <n v="129.72"/>
    <n v="5"/>
    <x v="0"/>
    <n v="134.72"/>
  </r>
  <r>
    <x v="141"/>
    <x v="7"/>
    <x v="2"/>
    <x v="0"/>
    <n v="34867"/>
    <n v="174.33500000000001"/>
    <n v="0.1"/>
    <x v="0"/>
    <n v="0"/>
    <n v="0"/>
    <x v="0"/>
    <n v="174.435"/>
  </r>
  <r>
    <x v="141"/>
    <x v="3"/>
    <x v="2"/>
    <x v="0"/>
    <n v="45391"/>
    <n v="226.95500000000001"/>
    <n v="0.1"/>
    <x v="0"/>
    <n v="0"/>
    <n v="0"/>
    <x v="0"/>
    <n v="227.05500000000001"/>
  </r>
  <r>
    <x v="141"/>
    <x v="1"/>
    <x v="2"/>
    <x v="0"/>
    <n v="16967"/>
    <n v="84.835000000000008"/>
    <n v="0.1"/>
    <x v="0"/>
    <n v="0"/>
    <n v="0"/>
    <x v="0"/>
    <n v="84.935000000000002"/>
  </r>
  <r>
    <x v="141"/>
    <x v="2"/>
    <x v="2"/>
    <x v="0"/>
    <n v="8574"/>
    <n v="42.87"/>
    <n v="0.1"/>
    <x v="0"/>
    <n v="0"/>
    <n v="0"/>
    <x v="0"/>
    <n v="42.97"/>
  </r>
  <r>
    <x v="141"/>
    <x v="0"/>
    <x v="1"/>
    <x v="0"/>
    <n v="39234"/>
    <n v="196.17000000000002"/>
    <n v="0.1"/>
    <x v="0"/>
    <n v="0"/>
    <n v="0"/>
    <x v="0"/>
    <n v="196.27"/>
  </r>
  <r>
    <x v="141"/>
    <x v="2"/>
    <x v="1"/>
    <x v="0"/>
    <n v="10950"/>
    <n v="54.75"/>
    <n v="0.1"/>
    <x v="0"/>
    <n v="0"/>
    <n v="0"/>
    <x v="0"/>
    <n v="54.85"/>
  </r>
  <r>
    <x v="141"/>
    <x v="9"/>
    <x v="0"/>
    <x v="0"/>
    <n v="47393"/>
    <n v="236.965"/>
    <n v="0.1"/>
    <x v="0"/>
    <n v="0"/>
    <n v="0"/>
    <x v="0"/>
    <n v="237.065"/>
  </r>
  <r>
    <x v="141"/>
    <x v="9"/>
    <x v="2"/>
    <x v="0"/>
    <n v="31353"/>
    <n v="156.76500000000001"/>
    <n v="0.1"/>
    <x v="0"/>
    <n v="0"/>
    <n v="0"/>
    <x v="0"/>
    <n v="156.86500000000001"/>
  </r>
  <r>
    <x v="141"/>
    <x v="2"/>
    <x v="1"/>
    <x v="0"/>
    <n v="3398"/>
    <n v="16.990000000000002"/>
    <n v="0.1"/>
    <x v="0"/>
    <n v="0"/>
    <n v="0"/>
    <x v="0"/>
    <n v="17.090000000000003"/>
  </r>
  <r>
    <x v="141"/>
    <x v="0"/>
    <x v="1"/>
    <x v="1"/>
    <n v="37804"/>
    <n v="0"/>
    <n v="0"/>
    <x v="0"/>
    <n v="1134.1199999999999"/>
    <n v="5"/>
    <x v="0"/>
    <n v="1139.1199999999999"/>
  </r>
  <r>
    <x v="141"/>
    <x v="0"/>
    <x v="0"/>
    <x v="1"/>
    <n v="35514"/>
    <n v="0"/>
    <n v="0"/>
    <x v="0"/>
    <n v="1065.42"/>
    <n v="5"/>
    <x v="0"/>
    <n v="1070.42"/>
  </r>
  <r>
    <x v="141"/>
    <x v="1"/>
    <x v="1"/>
    <x v="1"/>
    <n v="44494"/>
    <n v="0"/>
    <n v="0"/>
    <x v="0"/>
    <n v="1334.82"/>
    <n v="5"/>
    <x v="0"/>
    <n v="1339.82"/>
  </r>
  <r>
    <x v="141"/>
    <x v="2"/>
    <x v="0"/>
    <x v="0"/>
    <n v="43421"/>
    <n v="217.10500000000002"/>
    <n v="0.1"/>
    <x v="0"/>
    <n v="0"/>
    <n v="0"/>
    <x v="0"/>
    <n v="217.20500000000001"/>
  </r>
  <r>
    <x v="142"/>
    <x v="1"/>
    <x v="2"/>
    <x v="0"/>
    <n v="36062"/>
    <n v="180.31"/>
    <n v="0.1"/>
    <x v="0"/>
    <n v="0"/>
    <n v="0"/>
    <x v="0"/>
    <n v="180.41"/>
  </r>
  <r>
    <x v="142"/>
    <x v="4"/>
    <x v="0"/>
    <x v="0"/>
    <n v="28489"/>
    <n v="142.44499999999999"/>
    <n v="0.1"/>
    <x v="0"/>
    <n v="0"/>
    <n v="0"/>
    <x v="0"/>
    <n v="142.54499999999999"/>
  </r>
  <r>
    <x v="142"/>
    <x v="7"/>
    <x v="1"/>
    <x v="0"/>
    <n v="2924"/>
    <n v="14.620000000000001"/>
    <n v="0.1"/>
    <x v="0"/>
    <n v="0"/>
    <n v="0"/>
    <x v="0"/>
    <n v="14.72"/>
  </r>
  <r>
    <x v="142"/>
    <x v="9"/>
    <x v="1"/>
    <x v="1"/>
    <n v="15345"/>
    <n v="0"/>
    <n v="0"/>
    <x v="0"/>
    <n v="460.34999999999997"/>
    <n v="5"/>
    <x v="0"/>
    <n v="465.34999999999997"/>
  </r>
  <r>
    <x v="142"/>
    <x v="4"/>
    <x v="0"/>
    <x v="0"/>
    <n v="6897"/>
    <n v="34.484999999999999"/>
    <n v="0.1"/>
    <x v="0"/>
    <n v="0"/>
    <n v="0"/>
    <x v="0"/>
    <n v="34.585000000000001"/>
  </r>
  <r>
    <x v="142"/>
    <x v="1"/>
    <x v="2"/>
    <x v="1"/>
    <n v="37957"/>
    <n v="0"/>
    <n v="0"/>
    <x v="0"/>
    <n v="1138.71"/>
    <n v="5"/>
    <x v="0"/>
    <n v="1143.71"/>
  </r>
  <r>
    <x v="142"/>
    <x v="0"/>
    <x v="2"/>
    <x v="0"/>
    <n v="37841"/>
    <n v="189.20500000000001"/>
    <n v="0.1"/>
    <x v="0"/>
    <n v="0"/>
    <n v="0"/>
    <x v="0"/>
    <n v="189.30500000000001"/>
  </r>
  <r>
    <x v="142"/>
    <x v="4"/>
    <x v="0"/>
    <x v="1"/>
    <n v="6674"/>
    <n v="0"/>
    <n v="0"/>
    <x v="0"/>
    <n v="200.22"/>
    <n v="5"/>
    <x v="0"/>
    <n v="205.22"/>
  </r>
  <r>
    <x v="142"/>
    <x v="4"/>
    <x v="2"/>
    <x v="0"/>
    <n v="40016"/>
    <n v="200.08"/>
    <n v="0.1"/>
    <x v="0"/>
    <n v="0"/>
    <n v="0"/>
    <x v="0"/>
    <n v="200.18"/>
  </r>
  <r>
    <x v="142"/>
    <x v="6"/>
    <x v="0"/>
    <x v="0"/>
    <n v="8880"/>
    <n v="44.4"/>
    <n v="0.1"/>
    <x v="0"/>
    <n v="0"/>
    <n v="0"/>
    <x v="0"/>
    <n v="44.5"/>
  </r>
  <r>
    <x v="142"/>
    <x v="1"/>
    <x v="2"/>
    <x v="0"/>
    <n v="46097"/>
    <n v="230.48500000000001"/>
    <n v="0.1"/>
    <x v="0"/>
    <n v="0"/>
    <n v="0"/>
    <x v="0"/>
    <n v="230.58500000000001"/>
  </r>
  <r>
    <x v="142"/>
    <x v="7"/>
    <x v="1"/>
    <x v="0"/>
    <n v="12513"/>
    <n v="62.565000000000005"/>
    <n v="0.1"/>
    <x v="0"/>
    <n v="0"/>
    <n v="0"/>
    <x v="0"/>
    <n v="62.665000000000006"/>
  </r>
  <r>
    <x v="142"/>
    <x v="2"/>
    <x v="2"/>
    <x v="0"/>
    <n v="24039"/>
    <n v="120.19500000000001"/>
    <n v="0.1"/>
    <x v="0"/>
    <n v="0"/>
    <n v="0"/>
    <x v="0"/>
    <n v="120.295"/>
  </r>
  <r>
    <x v="142"/>
    <x v="1"/>
    <x v="0"/>
    <x v="1"/>
    <n v="14603"/>
    <n v="0"/>
    <n v="0"/>
    <x v="0"/>
    <n v="438.09"/>
    <n v="5"/>
    <x v="0"/>
    <n v="443.09"/>
  </r>
  <r>
    <x v="142"/>
    <x v="6"/>
    <x v="2"/>
    <x v="0"/>
    <n v="44369"/>
    <n v="221.845"/>
    <n v="0.1"/>
    <x v="0"/>
    <n v="0"/>
    <n v="0"/>
    <x v="0"/>
    <n v="221.94499999999999"/>
  </r>
  <r>
    <x v="142"/>
    <x v="6"/>
    <x v="0"/>
    <x v="1"/>
    <n v="35202"/>
    <n v="0"/>
    <n v="0"/>
    <x v="0"/>
    <n v="1056.06"/>
    <n v="5"/>
    <x v="0"/>
    <n v="1061.06"/>
  </r>
  <r>
    <x v="142"/>
    <x v="5"/>
    <x v="2"/>
    <x v="0"/>
    <n v="35735"/>
    <n v="178.67500000000001"/>
    <n v="0.1"/>
    <x v="0"/>
    <n v="0"/>
    <n v="0"/>
    <x v="0"/>
    <n v="178.77500000000001"/>
  </r>
  <r>
    <x v="142"/>
    <x v="6"/>
    <x v="0"/>
    <x v="0"/>
    <n v="21166"/>
    <n v="105.83"/>
    <n v="0.1"/>
    <x v="0"/>
    <n v="0"/>
    <n v="0"/>
    <x v="0"/>
    <n v="105.92999999999999"/>
  </r>
  <r>
    <x v="142"/>
    <x v="0"/>
    <x v="2"/>
    <x v="0"/>
    <n v="44775"/>
    <n v="223.875"/>
    <n v="0.1"/>
    <x v="0"/>
    <n v="0"/>
    <n v="0"/>
    <x v="0"/>
    <n v="223.97499999999999"/>
  </r>
  <r>
    <x v="142"/>
    <x v="7"/>
    <x v="2"/>
    <x v="0"/>
    <n v="18283"/>
    <n v="91.415000000000006"/>
    <n v="0.1"/>
    <x v="0"/>
    <n v="0"/>
    <n v="0"/>
    <x v="0"/>
    <n v="91.515000000000001"/>
  </r>
  <r>
    <x v="142"/>
    <x v="2"/>
    <x v="0"/>
    <x v="0"/>
    <n v="34137"/>
    <n v="170.685"/>
    <n v="0.1"/>
    <x v="0"/>
    <n v="0"/>
    <n v="0"/>
    <x v="0"/>
    <n v="170.785"/>
  </r>
  <r>
    <x v="142"/>
    <x v="0"/>
    <x v="0"/>
    <x v="1"/>
    <n v="34296"/>
    <n v="0"/>
    <n v="0"/>
    <x v="0"/>
    <n v="1028.8799999999999"/>
    <n v="5"/>
    <x v="0"/>
    <n v="1033.8799999999999"/>
  </r>
  <r>
    <x v="142"/>
    <x v="1"/>
    <x v="1"/>
    <x v="0"/>
    <n v="27122"/>
    <n v="135.61000000000001"/>
    <n v="0.1"/>
    <x v="0"/>
    <n v="0"/>
    <n v="0"/>
    <x v="0"/>
    <n v="135.71"/>
  </r>
  <r>
    <x v="142"/>
    <x v="0"/>
    <x v="0"/>
    <x v="1"/>
    <n v="19558"/>
    <n v="0"/>
    <n v="0"/>
    <x v="0"/>
    <n v="586.74"/>
    <n v="5"/>
    <x v="0"/>
    <n v="591.74"/>
  </r>
  <r>
    <x v="142"/>
    <x v="4"/>
    <x v="0"/>
    <x v="1"/>
    <n v="22983"/>
    <n v="0"/>
    <n v="0"/>
    <x v="0"/>
    <n v="689.49"/>
    <n v="5"/>
    <x v="0"/>
    <n v="694.49"/>
  </r>
  <r>
    <x v="142"/>
    <x v="0"/>
    <x v="0"/>
    <x v="1"/>
    <n v="53"/>
    <n v="0"/>
    <n v="0"/>
    <x v="0"/>
    <n v="1.5899999999999999"/>
    <n v="5"/>
    <x v="0"/>
    <n v="6.59"/>
  </r>
  <r>
    <x v="142"/>
    <x v="5"/>
    <x v="1"/>
    <x v="0"/>
    <n v="8209"/>
    <n v="41.045000000000002"/>
    <n v="0.1"/>
    <x v="0"/>
    <n v="0"/>
    <n v="0"/>
    <x v="0"/>
    <n v="41.145000000000003"/>
  </r>
  <r>
    <x v="142"/>
    <x v="1"/>
    <x v="2"/>
    <x v="0"/>
    <n v="13585"/>
    <n v="67.924999999999997"/>
    <n v="0.1"/>
    <x v="0"/>
    <n v="0"/>
    <n v="0"/>
    <x v="0"/>
    <n v="68.024999999999991"/>
  </r>
  <r>
    <x v="142"/>
    <x v="0"/>
    <x v="0"/>
    <x v="1"/>
    <n v="26796"/>
    <n v="0"/>
    <n v="0"/>
    <x v="0"/>
    <n v="803.88"/>
    <n v="5"/>
    <x v="0"/>
    <n v="808.88"/>
  </r>
  <r>
    <x v="142"/>
    <x v="0"/>
    <x v="0"/>
    <x v="0"/>
    <n v="28646"/>
    <n v="143.22999999999999"/>
    <n v="0.1"/>
    <x v="0"/>
    <n v="0"/>
    <n v="0"/>
    <x v="0"/>
    <n v="143.32999999999998"/>
  </r>
  <r>
    <x v="142"/>
    <x v="1"/>
    <x v="0"/>
    <x v="0"/>
    <n v="22609"/>
    <n v="113.045"/>
    <n v="0.1"/>
    <x v="0"/>
    <n v="0"/>
    <n v="0"/>
    <x v="0"/>
    <n v="113.145"/>
  </r>
  <r>
    <x v="142"/>
    <x v="2"/>
    <x v="2"/>
    <x v="0"/>
    <n v="46356"/>
    <n v="231.78"/>
    <n v="0.1"/>
    <x v="0"/>
    <n v="0"/>
    <n v="0"/>
    <x v="0"/>
    <n v="231.88"/>
  </r>
  <r>
    <x v="142"/>
    <x v="9"/>
    <x v="2"/>
    <x v="0"/>
    <n v="4"/>
    <n v="0.02"/>
    <n v="0.1"/>
    <x v="0"/>
    <n v="0"/>
    <n v="0"/>
    <x v="0"/>
    <n v="0.12000000000000001"/>
  </r>
  <r>
    <x v="142"/>
    <x v="7"/>
    <x v="0"/>
    <x v="0"/>
    <n v="9191"/>
    <n v="45.954999999999998"/>
    <n v="0.1"/>
    <x v="0"/>
    <n v="0"/>
    <n v="0"/>
    <x v="0"/>
    <n v="46.055"/>
  </r>
  <r>
    <x v="142"/>
    <x v="0"/>
    <x v="0"/>
    <x v="0"/>
    <n v="49293"/>
    <n v="246.465"/>
    <n v="0.1"/>
    <x v="0"/>
    <n v="0"/>
    <n v="0"/>
    <x v="0"/>
    <n v="246.565"/>
  </r>
  <r>
    <x v="142"/>
    <x v="6"/>
    <x v="1"/>
    <x v="0"/>
    <n v="8108"/>
    <n v="40.54"/>
    <n v="0.1"/>
    <x v="0"/>
    <n v="0"/>
    <n v="0"/>
    <x v="0"/>
    <n v="40.64"/>
  </r>
  <r>
    <x v="142"/>
    <x v="3"/>
    <x v="0"/>
    <x v="0"/>
    <n v="7859"/>
    <n v="39.295000000000002"/>
    <n v="0.1"/>
    <x v="0"/>
    <n v="0"/>
    <n v="0"/>
    <x v="0"/>
    <n v="39.395000000000003"/>
  </r>
  <r>
    <x v="142"/>
    <x v="1"/>
    <x v="2"/>
    <x v="0"/>
    <n v="26216"/>
    <n v="131.08000000000001"/>
    <n v="0.1"/>
    <x v="0"/>
    <n v="0"/>
    <n v="0"/>
    <x v="0"/>
    <n v="131.18"/>
  </r>
  <r>
    <x v="142"/>
    <x v="3"/>
    <x v="0"/>
    <x v="0"/>
    <n v="49980"/>
    <n v="249.9"/>
    <n v="0.1"/>
    <x v="0"/>
    <n v="0"/>
    <n v="0"/>
    <x v="0"/>
    <n v="250"/>
  </r>
  <r>
    <x v="142"/>
    <x v="6"/>
    <x v="2"/>
    <x v="0"/>
    <n v="42055"/>
    <n v="210.27500000000001"/>
    <n v="0.1"/>
    <x v="0"/>
    <n v="0"/>
    <n v="0"/>
    <x v="0"/>
    <n v="210.375"/>
  </r>
  <r>
    <x v="142"/>
    <x v="4"/>
    <x v="2"/>
    <x v="0"/>
    <n v="27596"/>
    <n v="137.97999999999999"/>
    <n v="0.1"/>
    <x v="0"/>
    <n v="0"/>
    <n v="0"/>
    <x v="0"/>
    <n v="138.07999999999998"/>
  </r>
  <r>
    <x v="142"/>
    <x v="5"/>
    <x v="2"/>
    <x v="0"/>
    <n v="24234"/>
    <n v="121.17"/>
    <n v="0.1"/>
    <x v="0"/>
    <n v="0"/>
    <n v="0"/>
    <x v="0"/>
    <n v="121.27"/>
  </r>
  <r>
    <x v="142"/>
    <x v="5"/>
    <x v="0"/>
    <x v="0"/>
    <n v="14427"/>
    <n v="72.135000000000005"/>
    <n v="0.1"/>
    <x v="0"/>
    <n v="0"/>
    <n v="0"/>
    <x v="0"/>
    <n v="72.234999999999999"/>
  </r>
  <r>
    <x v="142"/>
    <x v="5"/>
    <x v="0"/>
    <x v="0"/>
    <n v="33491"/>
    <n v="167.45500000000001"/>
    <n v="0.1"/>
    <x v="0"/>
    <n v="0"/>
    <n v="0"/>
    <x v="0"/>
    <n v="167.55500000000001"/>
  </r>
  <r>
    <x v="142"/>
    <x v="6"/>
    <x v="2"/>
    <x v="0"/>
    <n v="2484"/>
    <n v="12.42"/>
    <n v="0.1"/>
    <x v="0"/>
    <n v="0"/>
    <n v="0"/>
    <x v="0"/>
    <n v="12.52"/>
  </r>
  <r>
    <x v="142"/>
    <x v="8"/>
    <x v="1"/>
    <x v="0"/>
    <n v="30285"/>
    <n v="151.42500000000001"/>
    <n v="0.1"/>
    <x v="0"/>
    <n v="0"/>
    <n v="0"/>
    <x v="0"/>
    <n v="151.52500000000001"/>
  </r>
  <r>
    <x v="142"/>
    <x v="2"/>
    <x v="1"/>
    <x v="0"/>
    <n v="29684"/>
    <n v="148.42000000000002"/>
    <n v="0.1"/>
    <x v="0"/>
    <n v="0"/>
    <n v="0"/>
    <x v="0"/>
    <n v="148.52000000000001"/>
  </r>
  <r>
    <x v="142"/>
    <x v="2"/>
    <x v="0"/>
    <x v="0"/>
    <n v="40197"/>
    <n v="200.98500000000001"/>
    <n v="0.1"/>
    <x v="0"/>
    <n v="0"/>
    <n v="0"/>
    <x v="0"/>
    <n v="201.08500000000001"/>
  </r>
  <r>
    <x v="142"/>
    <x v="6"/>
    <x v="0"/>
    <x v="0"/>
    <n v="37687"/>
    <n v="188.435"/>
    <n v="0.1"/>
    <x v="0"/>
    <n v="0"/>
    <n v="0"/>
    <x v="0"/>
    <n v="188.535"/>
  </r>
  <r>
    <x v="142"/>
    <x v="1"/>
    <x v="0"/>
    <x v="1"/>
    <n v="3314"/>
    <n v="0"/>
    <n v="0"/>
    <x v="0"/>
    <n v="99.42"/>
    <n v="5"/>
    <x v="0"/>
    <n v="104.42"/>
  </r>
  <r>
    <x v="142"/>
    <x v="3"/>
    <x v="0"/>
    <x v="0"/>
    <n v="21560"/>
    <n v="107.8"/>
    <n v="0.1"/>
    <x v="0"/>
    <n v="0"/>
    <n v="0"/>
    <x v="0"/>
    <n v="107.89999999999999"/>
  </r>
  <r>
    <x v="142"/>
    <x v="4"/>
    <x v="0"/>
    <x v="0"/>
    <n v="38002"/>
    <n v="190.01"/>
    <n v="0.1"/>
    <x v="0"/>
    <n v="0"/>
    <n v="0"/>
    <x v="0"/>
    <n v="190.10999999999999"/>
  </r>
  <r>
    <x v="142"/>
    <x v="2"/>
    <x v="2"/>
    <x v="0"/>
    <n v="2897"/>
    <n v="14.484999999999999"/>
    <n v="0.1"/>
    <x v="0"/>
    <n v="0"/>
    <n v="0"/>
    <x v="0"/>
    <n v="14.584999999999999"/>
  </r>
  <r>
    <x v="142"/>
    <x v="1"/>
    <x v="1"/>
    <x v="0"/>
    <n v="32354"/>
    <n v="161.77000000000001"/>
    <n v="0.1"/>
    <x v="0"/>
    <n v="0"/>
    <n v="0"/>
    <x v="0"/>
    <n v="161.87"/>
  </r>
  <r>
    <x v="142"/>
    <x v="1"/>
    <x v="0"/>
    <x v="0"/>
    <n v="40488"/>
    <n v="202.44"/>
    <n v="0.1"/>
    <x v="0"/>
    <n v="0"/>
    <n v="0"/>
    <x v="0"/>
    <n v="202.54"/>
  </r>
  <r>
    <x v="142"/>
    <x v="1"/>
    <x v="0"/>
    <x v="0"/>
    <n v="46267"/>
    <n v="231.33500000000001"/>
    <n v="0.1"/>
    <x v="0"/>
    <n v="0"/>
    <n v="0"/>
    <x v="0"/>
    <n v="231.435"/>
  </r>
  <r>
    <x v="142"/>
    <x v="0"/>
    <x v="2"/>
    <x v="0"/>
    <n v="38391"/>
    <n v="191.95500000000001"/>
    <n v="0.1"/>
    <x v="0"/>
    <n v="0"/>
    <n v="0"/>
    <x v="0"/>
    <n v="192.05500000000001"/>
  </r>
  <r>
    <x v="142"/>
    <x v="9"/>
    <x v="0"/>
    <x v="0"/>
    <n v="18210"/>
    <n v="91.05"/>
    <n v="0.1"/>
    <x v="0"/>
    <n v="0"/>
    <n v="0"/>
    <x v="0"/>
    <n v="91.149999999999991"/>
  </r>
  <r>
    <x v="142"/>
    <x v="4"/>
    <x v="2"/>
    <x v="1"/>
    <n v="16919"/>
    <n v="0"/>
    <n v="0"/>
    <x v="0"/>
    <n v="507.57"/>
    <n v="5"/>
    <x v="0"/>
    <n v="512.56999999999994"/>
  </r>
  <r>
    <x v="142"/>
    <x v="1"/>
    <x v="0"/>
    <x v="1"/>
    <n v="45599"/>
    <n v="0"/>
    <n v="0"/>
    <x v="0"/>
    <n v="1367.97"/>
    <n v="5"/>
    <x v="0"/>
    <n v="1372.97"/>
  </r>
  <r>
    <x v="143"/>
    <x v="9"/>
    <x v="0"/>
    <x v="0"/>
    <n v="40185"/>
    <n v="200.92500000000001"/>
    <n v="0.1"/>
    <x v="0"/>
    <n v="0"/>
    <n v="0"/>
    <x v="0"/>
    <n v="201.02500000000001"/>
  </r>
  <r>
    <x v="143"/>
    <x v="1"/>
    <x v="0"/>
    <x v="0"/>
    <n v="25342"/>
    <n v="126.71000000000001"/>
    <n v="0.1"/>
    <x v="0"/>
    <n v="0"/>
    <n v="0"/>
    <x v="0"/>
    <n v="126.81"/>
  </r>
  <r>
    <x v="143"/>
    <x v="8"/>
    <x v="2"/>
    <x v="0"/>
    <n v="38878"/>
    <n v="194.39000000000001"/>
    <n v="0.1"/>
    <x v="0"/>
    <n v="0"/>
    <n v="0"/>
    <x v="0"/>
    <n v="194.49"/>
  </r>
  <r>
    <x v="143"/>
    <x v="7"/>
    <x v="0"/>
    <x v="0"/>
    <n v="29315"/>
    <n v="146.57500000000002"/>
    <n v="0.1"/>
    <x v="0"/>
    <n v="0"/>
    <n v="0"/>
    <x v="0"/>
    <n v="146.67500000000001"/>
  </r>
  <r>
    <x v="143"/>
    <x v="4"/>
    <x v="0"/>
    <x v="0"/>
    <n v="17285"/>
    <n v="86.424999999999997"/>
    <n v="0.1"/>
    <x v="0"/>
    <n v="0"/>
    <n v="0"/>
    <x v="0"/>
    <n v="86.524999999999991"/>
  </r>
  <r>
    <x v="143"/>
    <x v="4"/>
    <x v="0"/>
    <x v="0"/>
    <n v="7715"/>
    <n v="38.575000000000003"/>
    <n v="0.1"/>
    <x v="0"/>
    <n v="0"/>
    <n v="0"/>
    <x v="0"/>
    <n v="38.675000000000004"/>
  </r>
  <r>
    <x v="143"/>
    <x v="2"/>
    <x v="2"/>
    <x v="0"/>
    <n v="9314"/>
    <n v="46.57"/>
    <n v="0.1"/>
    <x v="0"/>
    <n v="0"/>
    <n v="0"/>
    <x v="0"/>
    <n v="46.67"/>
  </r>
  <r>
    <x v="143"/>
    <x v="1"/>
    <x v="1"/>
    <x v="0"/>
    <n v="24197"/>
    <n v="120.985"/>
    <n v="0.1"/>
    <x v="0"/>
    <n v="0"/>
    <n v="0"/>
    <x v="0"/>
    <n v="121.08499999999999"/>
  </r>
  <r>
    <x v="143"/>
    <x v="3"/>
    <x v="0"/>
    <x v="0"/>
    <n v="39366"/>
    <n v="196.83"/>
    <n v="0.1"/>
    <x v="0"/>
    <n v="0"/>
    <n v="0"/>
    <x v="0"/>
    <n v="196.93"/>
  </r>
  <r>
    <x v="143"/>
    <x v="0"/>
    <x v="0"/>
    <x v="0"/>
    <n v="14286"/>
    <n v="71.430000000000007"/>
    <n v="0.1"/>
    <x v="0"/>
    <n v="0"/>
    <n v="0"/>
    <x v="0"/>
    <n v="71.53"/>
  </r>
  <r>
    <x v="143"/>
    <x v="0"/>
    <x v="2"/>
    <x v="0"/>
    <n v="29466"/>
    <n v="147.33000000000001"/>
    <n v="0.1"/>
    <x v="0"/>
    <n v="0"/>
    <n v="0"/>
    <x v="0"/>
    <n v="147.43"/>
  </r>
  <r>
    <x v="143"/>
    <x v="4"/>
    <x v="0"/>
    <x v="0"/>
    <n v="27801"/>
    <n v="139.005"/>
    <n v="0.1"/>
    <x v="0"/>
    <n v="0"/>
    <n v="0"/>
    <x v="0"/>
    <n v="139.10499999999999"/>
  </r>
  <r>
    <x v="143"/>
    <x v="0"/>
    <x v="0"/>
    <x v="1"/>
    <n v="5874"/>
    <n v="0"/>
    <n v="0"/>
    <x v="0"/>
    <n v="176.22"/>
    <n v="5"/>
    <x v="0"/>
    <n v="181.22"/>
  </r>
  <r>
    <x v="143"/>
    <x v="6"/>
    <x v="1"/>
    <x v="0"/>
    <n v="2554"/>
    <n v="12.77"/>
    <n v="0.1"/>
    <x v="0"/>
    <n v="0"/>
    <n v="0"/>
    <x v="0"/>
    <n v="12.87"/>
  </r>
  <r>
    <x v="143"/>
    <x v="0"/>
    <x v="1"/>
    <x v="0"/>
    <n v="12953"/>
    <n v="64.765000000000001"/>
    <n v="0.1"/>
    <x v="0"/>
    <n v="0"/>
    <n v="0"/>
    <x v="0"/>
    <n v="64.864999999999995"/>
  </r>
  <r>
    <x v="143"/>
    <x v="7"/>
    <x v="0"/>
    <x v="1"/>
    <n v="18821"/>
    <n v="0"/>
    <n v="0"/>
    <x v="0"/>
    <n v="564.63"/>
    <n v="5"/>
    <x v="0"/>
    <n v="569.63"/>
  </r>
  <r>
    <x v="143"/>
    <x v="0"/>
    <x v="2"/>
    <x v="0"/>
    <n v="1568"/>
    <n v="7.84"/>
    <n v="0.1"/>
    <x v="0"/>
    <n v="0"/>
    <n v="0"/>
    <x v="0"/>
    <n v="7.9399999999999995"/>
  </r>
  <r>
    <x v="143"/>
    <x v="2"/>
    <x v="0"/>
    <x v="0"/>
    <n v="13071"/>
    <n v="65.355000000000004"/>
    <n v="0.1"/>
    <x v="0"/>
    <n v="0"/>
    <n v="0"/>
    <x v="0"/>
    <n v="65.454999999999998"/>
  </r>
  <r>
    <x v="143"/>
    <x v="0"/>
    <x v="1"/>
    <x v="0"/>
    <n v="23064"/>
    <n v="115.32000000000001"/>
    <n v="0.1"/>
    <x v="0"/>
    <n v="0"/>
    <n v="0"/>
    <x v="0"/>
    <n v="115.42"/>
  </r>
  <r>
    <x v="143"/>
    <x v="7"/>
    <x v="0"/>
    <x v="0"/>
    <n v="39149"/>
    <n v="195.745"/>
    <n v="0.1"/>
    <x v="0"/>
    <n v="0"/>
    <n v="0"/>
    <x v="0"/>
    <n v="195.845"/>
  </r>
  <r>
    <x v="143"/>
    <x v="9"/>
    <x v="0"/>
    <x v="0"/>
    <n v="33079"/>
    <n v="165.39500000000001"/>
    <n v="0.1"/>
    <x v="0"/>
    <n v="0"/>
    <n v="0"/>
    <x v="0"/>
    <n v="165.495"/>
  </r>
  <r>
    <x v="143"/>
    <x v="2"/>
    <x v="2"/>
    <x v="0"/>
    <n v="424"/>
    <n v="2.12"/>
    <n v="0.1"/>
    <x v="0"/>
    <n v="0"/>
    <n v="0"/>
    <x v="0"/>
    <n v="2.2200000000000002"/>
  </r>
  <r>
    <x v="143"/>
    <x v="9"/>
    <x v="2"/>
    <x v="1"/>
    <n v="23860"/>
    <n v="0"/>
    <n v="0"/>
    <x v="0"/>
    <n v="715.8"/>
    <n v="5"/>
    <x v="0"/>
    <n v="720.8"/>
  </r>
  <r>
    <x v="143"/>
    <x v="6"/>
    <x v="2"/>
    <x v="0"/>
    <n v="1650"/>
    <n v="8.25"/>
    <n v="0.1"/>
    <x v="0"/>
    <n v="0"/>
    <n v="0"/>
    <x v="0"/>
    <n v="8.35"/>
  </r>
  <r>
    <x v="143"/>
    <x v="6"/>
    <x v="2"/>
    <x v="0"/>
    <n v="26100"/>
    <n v="130.5"/>
    <n v="0.1"/>
    <x v="0"/>
    <n v="0"/>
    <n v="0"/>
    <x v="0"/>
    <n v="130.6"/>
  </r>
  <r>
    <x v="143"/>
    <x v="0"/>
    <x v="2"/>
    <x v="0"/>
    <n v="8167"/>
    <n v="40.835000000000001"/>
    <n v="0.1"/>
    <x v="0"/>
    <n v="0"/>
    <n v="0"/>
    <x v="0"/>
    <n v="40.935000000000002"/>
  </r>
  <r>
    <x v="143"/>
    <x v="3"/>
    <x v="2"/>
    <x v="0"/>
    <n v="45746"/>
    <n v="228.73000000000002"/>
    <n v="0.1"/>
    <x v="0"/>
    <n v="0"/>
    <n v="0"/>
    <x v="0"/>
    <n v="228.83"/>
  </r>
  <r>
    <x v="143"/>
    <x v="7"/>
    <x v="0"/>
    <x v="1"/>
    <n v="15155"/>
    <n v="0"/>
    <n v="0"/>
    <x v="0"/>
    <n v="454.65"/>
    <n v="5"/>
    <x v="0"/>
    <n v="459.65"/>
  </r>
  <r>
    <x v="143"/>
    <x v="6"/>
    <x v="2"/>
    <x v="0"/>
    <n v="11612"/>
    <n v="58.06"/>
    <n v="0.1"/>
    <x v="0"/>
    <n v="0"/>
    <n v="0"/>
    <x v="0"/>
    <n v="58.160000000000004"/>
  </r>
  <r>
    <x v="143"/>
    <x v="7"/>
    <x v="2"/>
    <x v="0"/>
    <n v="36445"/>
    <n v="182.22499999999999"/>
    <n v="0.1"/>
    <x v="0"/>
    <n v="0"/>
    <n v="0"/>
    <x v="0"/>
    <n v="182.32499999999999"/>
  </r>
  <r>
    <x v="143"/>
    <x v="0"/>
    <x v="2"/>
    <x v="1"/>
    <n v="33004"/>
    <n v="0"/>
    <n v="0"/>
    <x v="0"/>
    <n v="990.12"/>
    <n v="5"/>
    <x v="0"/>
    <n v="995.12"/>
  </r>
  <r>
    <x v="143"/>
    <x v="6"/>
    <x v="2"/>
    <x v="0"/>
    <n v="35742"/>
    <n v="178.71"/>
    <n v="0.1"/>
    <x v="0"/>
    <n v="0"/>
    <n v="0"/>
    <x v="0"/>
    <n v="178.81"/>
  </r>
  <r>
    <x v="143"/>
    <x v="3"/>
    <x v="0"/>
    <x v="0"/>
    <n v="11417"/>
    <n v="57.085000000000001"/>
    <n v="0.1"/>
    <x v="0"/>
    <n v="0"/>
    <n v="0"/>
    <x v="0"/>
    <n v="57.185000000000002"/>
  </r>
  <r>
    <x v="143"/>
    <x v="3"/>
    <x v="1"/>
    <x v="1"/>
    <n v="701"/>
    <n v="0"/>
    <n v="0"/>
    <x v="0"/>
    <n v="21.029999999999998"/>
    <n v="5"/>
    <x v="0"/>
    <n v="26.029999999999998"/>
  </r>
  <r>
    <x v="143"/>
    <x v="0"/>
    <x v="2"/>
    <x v="1"/>
    <n v="25457"/>
    <n v="0"/>
    <n v="0"/>
    <x v="0"/>
    <n v="763.70999999999992"/>
    <n v="5"/>
    <x v="0"/>
    <n v="768.70999999999992"/>
  </r>
  <r>
    <x v="143"/>
    <x v="3"/>
    <x v="2"/>
    <x v="1"/>
    <n v="9931"/>
    <n v="0"/>
    <n v="0"/>
    <x v="0"/>
    <n v="297.93"/>
    <n v="5"/>
    <x v="0"/>
    <n v="302.93"/>
  </r>
  <r>
    <x v="143"/>
    <x v="1"/>
    <x v="2"/>
    <x v="0"/>
    <n v="17694"/>
    <n v="88.47"/>
    <n v="0.1"/>
    <x v="0"/>
    <n v="0"/>
    <n v="0"/>
    <x v="0"/>
    <n v="88.57"/>
  </r>
  <r>
    <x v="143"/>
    <x v="6"/>
    <x v="0"/>
    <x v="0"/>
    <n v="24787"/>
    <n v="123.935"/>
    <n v="0.1"/>
    <x v="0"/>
    <n v="0"/>
    <n v="0"/>
    <x v="0"/>
    <n v="124.035"/>
  </r>
  <r>
    <x v="143"/>
    <x v="4"/>
    <x v="0"/>
    <x v="1"/>
    <n v="44253"/>
    <n v="0"/>
    <n v="0"/>
    <x v="0"/>
    <n v="1327.59"/>
    <n v="5"/>
    <x v="0"/>
    <n v="1332.59"/>
  </r>
  <r>
    <x v="143"/>
    <x v="1"/>
    <x v="0"/>
    <x v="0"/>
    <n v="18605"/>
    <n v="93.025000000000006"/>
    <n v="0.1"/>
    <x v="0"/>
    <n v="0"/>
    <n v="0"/>
    <x v="0"/>
    <n v="93.125"/>
  </r>
  <r>
    <x v="143"/>
    <x v="0"/>
    <x v="0"/>
    <x v="0"/>
    <n v="37058"/>
    <n v="185.29"/>
    <n v="0.1"/>
    <x v="0"/>
    <n v="0"/>
    <n v="0"/>
    <x v="0"/>
    <n v="185.39"/>
  </r>
  <r>
    <x v="143"/>
    <x v="0"/>
    <x v="2"/>
    <x v="0"/>
    <n v="3692"/>
    <n v="18.46"/>
    <n v="0.1"/>
    <x v="0"/>
    <n v="0"/>
    <n v="0"/>
    <x v="0"/>
    <n v="18.560000000000002"/>
  </r>
  <r>
    <x v="144"/>
    <x v="0"/>
    <x v="2"/>
    <x v="0"/>
    <n v="14230"/>
    <n v="71.150000000000006"/>
    <n v="0.1"/>
    <x v="0"/>
    <n v="0"/>
    <n v="0"/>
    <x v="0"/>
    <n v="71.25"/>
  </r>
  <r>
    <x v="144"/>
    <x v="0"/>
    <x v="0"/>
    <x v="0"/>
    <n v="3268"/>
    <n v="16.34"/>
    <n v="0.1"/>
    <x v="0"/>
    <n v="0"/>
    <n v="0"/>
    <x v="0"/>
    <n v="16.440000000000001"/>
  </r>
  <r>
    <x v="144"/>
    <x v="1"/>
    <x v="0"/>
    <x v="0"/>
    <n v="13103"/>
    <n v="65.515000000000001"/>
    <n v="0.1"/>
    <x v="0"/>
    <n v="0"/>
    <n v="0"/>
    <x v="0"/>
    <n v="65.614999999999995"/>
  </r>
  <r>
    <x v="144"/>
    <x v="4"/>
    <x v="2"/>
    <x v="0"/>
    <n v="39470"/>
    <n v="197.35"/>
    <n v="0.1"/>
    <x v="0"/>
    <n v="0"/>
    <n v="0"/>
    <x v="0"/>
    <n v="197.45"/>
  </r>
  <r>
    <x v="144"/>
    <x v="6"/>
    <x v="0"/>
    <x v="0"/>
    <n v="38301"/>
    <n v="191.505"/>
    <n v="0.1"/>
    <x v="0"/>
    <n v="0"/>
    <n v="0"/>
    <x v="0"/>
    <n v="191.60499999999999"/>
  </r>
  <r>
    <x v="144"/>
    <x v="7"/>
    <x v="0"/>
    <x v="0"/>
    <n v="17786"/>
    <n v="88.93"/>
    <n v="0.1"/>
    <x v="0"/>
    <n v="0"/>
    <n v="0"/>
    <x v="0"/>
    <n v="89.03"/>
  </r>
  <r>
    <x v="144"/>
    <x v="6"/>
    <x v="0"/>
    <x v="1"/>
    <n v="24488"/>
    <n v="0"/>
    <n v="0"/>
    <x v="0"/>
    <n v="734.64"/>
    <n v="5"/>
    <x v="0"/>
    <n v="739.64"/>
  </r>
  <r>
    <x v="144"/>
    <x v="0"/>
    <x v="1"/>
    <x v="0"/>
    <n v="34611"/>
    <n v="173.05500000000001"/>
    <n v="0.1"/>
    <x v="0"/>
    <n v="0"/>
    <n v="0"/>
    <x v="0"/>
    <n v="173.155"/>
  </r>
  <r>
    <x v="144"/>
    <x v="2"/>
    <x v="0"/>
    <x v="0"/>
    <n v="33589"/>
    <n v="167.94499999999999"/>
    <n v="0.1"/>
    <x v="0"/>
    <n v="0"/>
    <n v="0"/>
    <x v="0"/>
    <n v="168.04499999999999"/>
  </r>
  <r>
    <x v="144"/>
    <x v="4"/>
    <x v="2"/>
    <x v="0"/>
    <n v="48233"/>
    <n v="241.16499999999999"/>
    <n v="0.1"/>
    <x v="0"/>
    <n v="0"/>
    <n v="0"/>
    <x v="0"/>
    <n v="241.26499999999999"/>
  </r>
  <r>
    <x v="144"/>
    <x v="8"/>
    <x v="0"/>
    <x v="0"/>
    <n v="185"/>
    <n v="0.92500000000000004"/>
    <n v="0.1"/>
    <x v="0"/>
    <n v="0"/>
    <n v="0"/>
    <x v="0"/>
    <n v="1.0250000000000001"/>
  </r>
  <r>
    <x v="144"/>
    <x v="1"/>
    <x v="2"/>
    <x v="0"/>
    <n v="13641"/>
    <n v="68.204999999999998"/>
    <n v="0.1"/>
    <x v="0"/>
    <n v="0"/>
    <n v="0"/>
    <x v="0"/>
    <n v="68.304999999999993"/>
  </r>
  <r>
    <x v="144"/>
    <x v="4"/>
    <x v="0"/>
    <x v="1"/>
    <n v="42368"/>
    <n v="0"/>
    <n v="0"/>
    <x v="0"/>
    <n v="1271.04"/>
    <n v="5"/>
    <x v="0"/>
    <n v="1276.04"/>
  </r>
  <r>
    <x v="144"/>
    <x v="2"/>
    <x v="0"/>
    <x v="0"/>
    <n v="22195"/>
    <n v="110.97500000000001"/>
    <n v="0.1"/>
    <x v="0"/>
    <n v="0"/>
    <n v="0"/>
    <x v="0"/>
    <n v="111.075"/>
  </r>
  <r>
    <x v="144"/>
    <x v="6"/>
    <x v="1"/>
    <x v="0"/>
    <n v="36114"/>
    <n v="180.57"/>
    <n v="0.1"/>
    <x v="0"/>
    <n v="0"/>
    <n v="0"/>
    <x v="0"/>
    <n v="180.67"/>
  </r>
  <r>
    <x v="144"/>
    <x v="7"/>
    <x v="2"/>
    <x v="0"/>
    <n v="34125"/>
    <n v="170.625"/>
    <n v="0.1"/>
    <x v="0"/>
    <n v="0"/>
    <n v="0"/>
    <x v="0"/>
    <n v="170.72499999999999"/>
  </r>
  <r>
    <x v="144"/>
    <x v="6"/>
    <x v="1"/>
    <x v="0"/>
    <n v="21866"/>
    <n v="109.33"/>
    <n v="0.1"/>
    <x v="0"/>
    <n v="0"/>
    <n v="0"/>
    <x v="0"/>
    <n v="109.42999999999999"/>
  </r>
  <r>
    <x v="144"/>
    <x v="2"/>
    <x v="0"/>
    <x v="1"/>
    <n v="46166"/>
    <n v="0"/>
    <n v="0"/>
    <x v="0"/>
    <n v="1384.98"/>
    <n v="5"/>
    <x v="0"/>
    <n v="1389.98"/>
  </r>
  <r>
    <x v="144"/>
    <x v="3"/>
    <x v="0"/>
    <x v="0"/>
    <n v="49042"/>
    <n v="245.21"/>
    <n v="0.1"/>
    <x v="0"/>
    <n v="0"/>
    <n v="0"/>
    <x v="0"/>
    <n v="245.31"/>
  </r>
  <r>
    <x v="144"/>
    <x v="4"/>
    <x v="0"/>
    <x v="0"/>
    <n v="38643"/>
    <n v="193.215"/>
    <n v="0.1"/>
    <x v="0"/>
    <n v="0"/>
    <n v="0"/>
    <x v="0"/>
    <n v="193.315"/>
  </r>
  <r>
    <x v="144"/>
    <x v="6"/>
    <x v="0"/>
    <x v="1"/>
    <n v="19142"/>
    <n v="0"/>
    <n v="0"/>
    <x v="0"/>
    <n v="574.26"/>
    <n v="5"/>
    <x v="0"/>
    <n v="579.26"/>
  </r>
  <r>
    <x v="144"/>
    <x v="4"/>
    <x v="2"/>
    <x v="0"/>
    <n v="34164"/>
    <n v="170.82"/>
    <n v="0.1"/>
    <x v="0"/>
    <n v="0"/>
    <n v="0"/>
    <x v="0"/>
    <n v="170.92"/>
  </r>
  <r>
    <x v="144"/>
    <x v="6"/>
    <x v="0"/>
    <x v="1"/>
    <n v="19068"/>
    <n v="0"/>
    <n v="0"/>
    <x v="0"/>
    <n v="572.04"/>
    <n v="5"/>
    <x v="0"/>
    <n v="577.04"/>
  </r>
  <r>
    <x v="144"/>
    <x v="3"/>
    <x v="2"/>
    <x v="0"/>
    <n v="35171"/>
    <n v="175.85499999999999"/>
    <n v="0.1"/>
    <x v="0"/>
    <n v="0"/>
    <n v="0"/>
    <x v="0"/>
    <n v="175.95499999999998"/>
  </r>
  <r>
    <x v="144"/>
    <x v="2"/>
    <x v="2"/>
    <x v="0"/>
    <n v="17163"/>
    <n v="85.814999999999998"/>
    <n v="0.1"/>
    <x v="0"/>
    <n v="0"/>
    <n v="0"/>
    <x v="0"/>
    <n v="85.914999999999992"/>
  </r>
  <r>
    <x v="144"/>
    <x v="6"/>
    <x v="2"/>
    <x v="0"/>
    <n v="43652"/>
    <n v="218.26"/>
    <n v="0.1"/>
    <x v="0"/>
    <n v="0"/>
    <n v="0"/>
    <x v="0"/>
    <n v="218.35999999999999"/>
  </r>
  <r>
    <x v="144"/>
    <x v="0"/>
    <x v="2"/>
    <x v="0"/>
    <n v="27528"/>
    <n v="137.64000000000001"/>
    <n v="0.1"/>
    <x v="0"/>
    <n v="0"/>
    <n v="0"/>
    <x v="0"/>
    <n v="137.74"/>
  </r>
  <r>
    <x v="144"/>
    <x v="7"/>
    <x v="0"/>
    <x v="0"/>
    <n v="7866"/>
    <n v="39.33"/>
    <n v="0.1"/>
    <x v="0"/>
    <n v="0"/>
    <n v="0"/>
    <x v="0"/>
    <n v="39.43"/>
  </r>
  <r>
    <x v="144"/>
    <x v="6"/>
    <x v="2"/>
    <x v="1"/>
    <n v="32081"/>
    <n v="0"/>
    <n v="0"/>
    <x v="0"/>
    <n v="962.43"/>
    <n v="5"/>
    <x v="0"/>
    <n v="967.43"/>
  </r>
  <r>
    <x v="144"/>
    <x v="2"/>
    <x v="2"/>
    <x v="0"/>
    <n v="29053"/>
    <n v="145.26500000000001"/>
    <n v="0.1"/>
    <x v="0"/>
    <n v="0"/>
    <n v="0"/>
    <x v="0"/>
    <n v="145.36500000000001"/>
  </r>
  <r>
    <x v="144"/>
    <x v="3"/>
    <x v="2"/>
    <x v="0"/>
    <n v="6268"/>
    <n v="31.34"/>
    <n v="0.1"/>
    <x v="0"/>
    <n v="0"/>
    <n v="0"/>
    <x v="0"/>
    <n v="31.44"/>
  </r>
  <r>
    <x v="144"/>
    <x v="6"/>
    <x v="1"/>
    <x v="0"/>
    <n v="6202"/>
    <n v="31.01"/>
    <n v="0.1"/>
    <x v="0"/>
    <n v="0"/>
    <n v="0"/>
    <x v="0"/>
    <n v="31.110000000000003"/>
  </r>
  <r>
    <x v="144"/>
    <x v="9"/>
    <x v="0"/>
    <x v="1"/>
    <n v="11954"/>
    <n v="0"/>
    <n v="0"/>
    <x v="0"/>
    <n v="358.62"/>
    <n v="5"/>
    <x v="0"/>
    <n v="363.62"/>
  </r>
  <r>
    <x v="144"/>
    <x v="1"/>
    <x v="0"/>
    <x v="1"/>
    <n v="8943"/>
    <n v="0"/>
    <n v="0"/>
    <x v="0"/>
    <n v="268.28999999999996"/>
    <n v="5"/>
    <x v="0"/>
    <n v="273.28999999999996"/>
  </r>
  <r>
    <x v="144"/>
    <x v="0"/>
    <x v="0"/>
    <x v="1"/>
    <n v="4246"/>
    <n v="0"/>
    <n v="0"/>
    <x v="0"/>
    <n v="127.38"/>
    <n v="5"/>
    <x v="0"/>
    <n v="132.38"/>
  </r>
  <r>
    <x v="144"/>
    <x v="0"/>
    <x v="0"/>
    <x v="0"/>
    <n v="13809"/>
    <n v="69.045000000000002"/>
    <n v="0.1"/>
    <x v="0"/>
    <n v="0"/>
    <n v="0"/>
    <x v="0"/>
    <n v="69.144999999999996"/>
  </r>
  <r>
    <x v="144"/>
    <x v="6"/>
    <x v="0"/>
    <x v="0"/>
    <n v="20389"/>
    <n v="101.94500000000001"/>
    <n v="0.1"/>
    <x v="0"/>
    <n v="0"/>
    <n v="0"/>
    <x v="0"/>
    <n v="102.045"/>
  </r>
  <r>
    <x v="144"/>
    <x v="1"/>
    <x v="0"/>
    <x v="1"/>
    <n v="45761"/>
    <n v="0"/>
    <n v="0"/>
    <x v="0"/>
    <n v="1372.83"/>
    <n v="5"/>
    <x v="0"/>
    <n v="1377.83"/>
  </r>
  <r>
    <x v="144"/>
    <x v="7"/>
    <x v="0"/>
    <x v="0"/>
    <n v="34210"/>
    <n v="171.05"/>
    <n v="0.1"/>
    <x v="0"/>
    <n v="0"/>
    <n v="0"/>
    <x v="0"/>
    <n v="171.15"/>
  </r>
  <r>
    <x v="144"/>
    <x v="9"/>
    <x v="1"/>
    <x v="0"/>
    <n v="16374"/>
    <n v="81.87"/>
    <n v="0.1"/>
    <x v="0"/>
    <n v="0"/>
    <n v="0"/>
    <x v="0"/>
    <n v="81.97"/>
  </r>
  <r>
    <x v="144"/>
    <x v="0"/>
    <x v="0"/>
    <x v="0"/>
    <n v="44340"/>
    <n v="221.70000000000002"/>
    <n v="0.1"/>
    <x v="0"/>
    <n v="0"/>
    <n v="0"/>
    <x v="0"/>
    <n v="221.8"/>
  </r>
  <r>
    <x v="144"/>
    <x v="4"/>
    <x v="0"/>
    <x v="0"/>
    <n v="31772"/>
    <n v="158.86000000000001"/>
    <n v="0.1"/>
    <x v="0"/>
    <n v="0"/>
    <n v="0"/>
    <x v="0"/>
    <n v="158.96"/>
  </r>
  <r>
    <x v="144"/>
    <x v="9"/>
    <x v="2"/>
    <x v="0"/>
    <n v="41702"/>
    <n v="208.51"/>
    <n v="0.1"/>
    <x v="0"/>
    <n v="0"/>
    <n v="0"/>
    <x v="0"/>
    <n v="208.60999999999999"/>
  </r>
  <r>
    <x v="144"/>
    <x v="7"/>
    <x v="0"/>
    <x v="0"/>
    <n v="9484"/>
    <n v="47.42"/>
    <n v="0.1"/>
    <x v="0"/>
    <n v="0"/>
    <n v="0"/>
    <x v="0"/>
    <n v="47.52"/>
  </r>
  <r>
    <x v="144"/>
    <x v="0"/>
    <x v="0"/>
    <x v="0"/>
    <n v="20114"/>
    <n v="100.57000000000001"/>
    <n v="0.1"/>
    <x v="0"/>
    <n v="0"/>
    <n v="0"/>
    <x v="0"/>
    <n v="100.67"/>
  </r>
  <r>
    <x v="144"/>
    <x v="0"/>
    <x v="0"/>
    <x v="0"/>
    <n v="18142"/>
    <n v="90.710000000000008"/>
    <n v="0.1"/>
    <x v="0"/>
    <n v="0"/>
    <n v="0"/>
    <x v="0"/>
    <n v="90.81"/>
  </r>
  <r>
    <x v="144"/>
    <x v="9"/>
    <x v="0"/>
    <x v="1"/>
    <n v="42384"/>
    <n v="0"/>
    <n v="0"/>
    <x v="0"/>
    <n v="1271.52"/>
    <n v="5"/>
    <x v="0"/>
    <n v="1276.52"/>
  </r>
  <r>
    <x v="144"/>
    <x v="9"/>
    <x v="2"/>
    <x v="0"/>
    <n v="38354"/>
    <n v="191.77"/>
    <n v="0.1"/>
    <x v="0"/>
    <n v="0"/>
    <n v="0"/>
    <x v="0"/>
    <n v="191.87"/>
  </r>
  <r>
    <x v="144"/>
    <x v="9"/>
    <x v="2"/>
    <x v="1"/>
    <n v="49931"/>
    <n v="0"/>
    <n v="0"/>
    <x v="0"/>
    <n v="1497.9299999999998"/>
    <n v="5"/>
    <x v="0"/>
    <n v="1502.9299999999998"/>
  </r>
  <r>
    <x v="144"/>
    <x v="1"/>
    <x v="2"/>
    <x v="0"/>
    <n v="39906"/>
    <n v="199.53"/>
    <n v="0.1"/>
    <x v="0"/>
    <n v="0"/>
    <n v="0"/>
    <x v="0"/>
    <n v="199.63"/>
  </r>
  <r>
    <x v="144"/>
    <x v="3"/>
    <x v="0"/>
    <x v="1"/>
    <n v="37573"/>
    <n v="0"/>
    <n v="0"/>
    <x v="0"/>
    <n v="1127.19"/>
    <n v="5"/>
    <x v="0"/>
    <n v="1132.19"/>
  </r>
  <r>
    <x v="144"/>
    <x v="4"/>
    <x v="0"/>
    <x v="1"/>
    <n v="13234"/>
    <n v="0"/>
    <n v="0"/>
    <x v="0"/>
    <n v="397.02"/>
    <n v="5"/>
    <x v="0"/>
    <n v="402.02"/>
  </r>
  <r>
    <x v="144"/>
    <x v="1"/>
    <x v="0"/>
    <x v="0"/>
    <n v="32310"/>
    <n v="161.55000000000001"/>
    <n v="0.1"/>
    <x v="0"/>
    <n v="0"/>
    <n v="0"/>
    <x v="0"/>
    <n v="161.65"/>
  </r>
  <r>
    <x v="144"/>
    <x v="4"/>
    <x v="2"/>
    <x v="0"/>
    <n v="43472"/>
    <n v="217.36"/>
    <n v="0.1"/>
    <x v="0"/>
    <n v="0"/>
    <n v="0"/>
    <x v="0"/>
    <n v="217.46"/>
  </r>
  <r>
    <x v="144"/>
    <x v="1"/>
    <x v="0"/>
    <x v="0"/>
    <n v="2674"/>
    <n v="13.370000000000001"/>
    <n v="0.1"/>
    <x v="0"/>
    <n v="0"/>
    <n v="0"/>
    <x v="0"/>
    <n v="13.47"/>
  </r>
  <r>
    <x v="144"/>
    <x v="6"/>
    <x v="1"/>
    <x v="0"/>
    <n v="6604"/>
    <n v="33.020000000000003"/>
    <n v="0.1"/>
    <x v="0"/>
    <n v="0"/>
    <n v="0"/>
    <x v="0"/>
    <n v="33.120000000000005"/>
  </r>
  <r>
    <x v="144"/>
    <x v="8"/>
    <x v="2"/>
    <x v="0"/>
    <n v="16582"/>
    <n v="82.91"/>
    <n v="0.1"/>
    <x v="0"/>
    <n v="0"/>
    <n v="0"/>
    <x v="0"/>
    <n v="83.009999999999991"/>
  </r>
  <r>
    <x v="145"/>
    <x v="1"/>
    <x v="0"/>
    <x v="0"/>
    <n v="16570"/>
    <n v="82.850000000000009"/>
    <n v="0.1"/>
    <x v="0"/>
    <n v="0"/>
    <n v="0"/>
    <x v="0"/>
    <n v="82.95"/>
  </r>
  <r>
    <x v="145"/>
    <x v="6"/>
    <x v="0"/>
    <x v="0"/>
    <n v="10382"/>
    <n v="51.910000000000004"/>
    <n v="0.1"/>
    <x v="0"/>
    <n v="0"/>
    <n v="0"/>
    <x v="0"/>
    <n v="52.010000000000005"/>
  </r>
  <r>
    <x v="145"/>
    <x v="6"/>
    <x v="2"/>
    <x v="0"/>
    <n v="38141"/>
    <n v="190.70500000000001"/>
    <n v="0.1"/>
    <x v="0"/>
    <n v="0"/>
    <n v="0"/>
    <x v="0"/>
    <n v="190.80500000000001"/>
  </r>
  <r>
    <x v="145"/>
    <x v="0"/>
    <x v="2"/>
    <x v="0"/>
    <n v="43486"/>
    <n v="217.43"/>
    <n v="0.1"/>
    <x v="0"/>
    <n v="0"/>
    <n v="0"/>
    <x v="0"/>
    <n v="217.53"/>
  </r>
  <r>
    <x v="145"/>
    <x v="2"/>
    <x v="1"/>
    <x v="0"/>
    <n v="49969"/>
    <n v="249.845"/>
    <n v="0.1"/>
    <x v="0"/>
    <n v="0"/>
    <n v="0"/>
    <x v="0"/>
    <n v="249.94499999999999"/>
  </r>
  <r>
    <x v="145"/>
    <x v="4"/>
    <x v="0"/>
    <x v="0"/>
    <n v="37615"/>
    <n v="188.07500000000002"/>
    <n v="0.1"/>
    <x v="0"/>
    <n v="0"/>
    <n v="0"/>
    <x v="0"/>
    <n v="188.17500000000001"/>
  </r>
  <r>
    <x v="145"/>
    <x v="1"/>
    <x v="0"/>
    <x v="0"/>
    <n v="30969"/>
    <n v="154.845"/>
    <n v="0.1"/>
    <x v="0"/>
    <n v="0"/>
    <n v="0"/>
    <x v="0"/>
    <n v="154.94499999999999"/>
  </r>
  <r>
    <x v="145"/>
    <x v="6"/>
    <x v="2"/>
    <x v="0"/>
    <n v="25153"/>
    <n v="125.765"/>
    <n v="0.1"/>
    <x v="0"/>
    <n v="0"/>
    <n v="0"/>
    <x v="0"/>
    <n v="125.86499999999999"/>
  </r>
  <r>
    <x v="145"/>
    <x v="2"/>
    <x v="2"/>
    <x v="1"/>
    <n v="1201"/>
    <n v="0"/>
    <n v="0"/>
    <x v="0"/>
    <n v="36.03"/>
    <n v="5"/>
    <x v="0"/>
    <n v="41.03"/>
  </r>
  <r>
    <x v="145"/>
    <x v="0"/>
    <x v="1"/>
    <x v="0"/>
    <n v="47399"/>
    <n v="236.995"/>
    <n v="0.1"/>
    <x v="0"/>
    <n v="0"/>
    <n v="0"/>
    <x v="0"/>
    <n v="237.095"/>
  </r>
  <r>
    <x v="145"/>
    <x v="1"/>
    <x v="0"/>
    <x v="0"/>
    <n v="34143"/>
    <n v="170.715"/>
    <n v="0.1"/>
    <x v="0"/>
    <n v="0"/>
    <n v="0"/>
    <x v="0"/>
    <n v="170.815"/>
  </r>
  <r>
    <x v="145"/>
    <x v="6"/>
    <x v="0"/>
    <x v="0"/>
    <n v="35453"/>
    <n v="177.26500000000001"/>
    <n v="0.1"/>
    <x v="0"/>
    <n v="0"/>
    <n v="0"/>
    <x v="0"/>
    <n v="177.36500000000001"/>
  </r>
  <r>
    <x v="145"/>
    <x v="4"/>
    <x v="2"/>
    <x v="1"/>
    <n v="473"/>
    <n v="0"/>
    <n v="0"/>
    <x v="0"/>
    <n v="14.19"/>
    <n v="5"/>
    <x v="0"/>
    <n v="19.189999999999998"/>
  </r>
  <r>
    <x v="145"/>
    <x v="0"/>
    <x v="1"/>
    <x v="0"/>
    <n v="44253"/>
    <n v="221.26500000000001"/>
    <n v="0.1"/>
    <x v="0"/>
    <n v="0"/>
    <n v="0"/>
    <x v="0"/>
    <n v="221.36500000000001"/>
  </r>
  <r>
    <x v="145"/>
    <x v="0"/>
    <x v="1"/>
    <x v="0"/>
    <n v="14107"/>
    <n v="70.534999999999997"/>
    <n v="0.1"/>
    <x v="0"/>
    <n v="0"/>
    <n v="0"/>
    <x v="0"/>
    <n v="70.634999999999991"/>
  </r>
  <r>
    <x v="145"/>
    <x v="9"/>
    <x v="0"/>
    <x v="0"/>
    <n v="34743"/>
    <n v="173.715"/>
    <n v="0.1"/>
    <x v="0"/>
    <n v="0"/>
    <n v="0"/>
    <x v="0"/>
    <n v="173.815"/>
  </r>
  <r>
    <x v="145"/>
    <x v="4"/>
    <x v="1"/>
    <x v="0"/>
    <n v="41104"/>
    <n v="205.52"/>
    <n v="0.1"/>
    <x v="0"/>
    <n v="0"/>
    <n v="0"/>
    <x v="0"/>
    <n v="205.62"/>
  </r>
  <r>
    <x v="145"/>
    <x v="9"/>
    <x v="0"/>
    <x v="0"/>
    <n v="16159"/>
    <n v="80.795000000000002"/>
    <n v="0.1"/>
    <x v="0"/>
    <n v="0"/>
    <n v="0"/>
    <x v="0"/>
    <n v="80.894999999999996"/>
  </r>
  <r>
    <x v="145"/>
    <x v="0"/>
    <x v="2"/>
    <x v="0"/>
    <n v="11126"/>
    <n v="55.63"/>
    <n v="0.1"/>
    <x v="0"/>
    <n v="0"/>
    <n v="0"/>
    <x v="0"/>
    <n v="55.730000000000004"/>
  </r>
  <r>
    <x v="145"/>
    <x v="4"/>
    <x v="2"/>
    <x v="0"/>
    <n v="3299"/>
    <n v="16.495000000000001"/>
    <n v="0.1"/>
    <x v="0"/>
    <n v="0"/>
    <n v="0"/>
    <x v="0"/>
    <n v="16.595000000000002"/>
  </r>
  <r>
    <x v="145"/>
    <x v="3"/>
    <x v="1"/>
    <x v="1"/>
    <n v="47897"/>
    <n v="0"/>
    <n v="0"/>
    <x v="0"/>
    <n v="1436.9099999999999"/>
    <n v="5"/>
    <x v="0"/>
    <n v="1441.9099999999999"/>
  </r>
  <r>
    <x v="145"/>
    <x v="5"/>
    <x v="2"/>
    <x v="0"/>
    <n v="31253"/>
    <n v="156.26500000000001"/>
    <n v="0.1"/>
    <x v="0"/>
    <n v="0"/>
    <n v="0"/>
    <x v="0"/>
    <n v="156.36500000000001"/>
  </r>
  <r>
    <x v="145"/>
    <x v="0"/>
    <x v="1"/>
    <x v="0"/>
    <n v="10331"/>
    <n v="51.655000000000001"/>
    <n v="0.1"/>
    <x v="0"/>
    <n v="0"/>
    <n v="0"/>
    <x v="0"/>
    <n v="51.755000000000003"/>
  </r>
  <r>
    <x v="145"/>
    <x v="5"/>
    <x v="0"/>
    <x v="0"/>
    <n v="3565"/>
    <n v="17.824999999999999"/>
    <n v="0.1"/>
    <x v="0"/>
    <n v="0"/>
    <n v="0"/>
    <x v="0"/>
    <n v="17.925000000000001"/>
  </r>
  <r>
    <x v="145"/>
    <x v="0"/>
    <x v="2"/>
    <x v="0"/>
    <n v="27694"/>
    <n v="138.47"/>
    <n v="0.1"/>
    <x v="0"/>
    <n v="0"/>
    <n v="0"/>
    <x v="0"/>
    <n v="138.57"/>
  </r>
  <r>
    <x v="145"/>
    <x v="3"/>
    <x v="2"/>
    <x v="0"/>
    <n v="10114"/>
    <n v="50.57"/>
    <n v="0.1"/>
    <x v="0"/>
    <n v="0"/>
    <n v="0"/>
    <x v="0"/>
    <n v="50.67"/>
  </r>
  <r>
    <x v="145"/>
    <x v="5"/>
    <x v="0"/>
    <x v="0"/>
    <n v="20505"/>
    <n v="102.52500000000001"/>
    <n v="0.1"/>
    <x v="0"/>
    <n v="0"/>
    <n v="0"/>
    <x v="0"/>
    <n v="102.625"/>
  </r>
  <r>
    <x v="145"/>
    <x v="7"/>
    <x v="0"/>
    <x v="0"/>
    <n v="32217"/>
    <n v="161.08500000000001"/>
    <n v="0.1"/>
    <x v="0"/>
    <n v="0"/>
    <n v="0"/>
    <x v="0"/>
    <n v="161.185"/>
  </r>
  <r>
    <x v="145"/>
    <x v="2"/>
    <x v="0"/>
    <x v="0"/>
    <n v="34112"/>
    <n v="170.56"/>
    <n v="0.1"/>
    <x v="0"/>
    <n v="0"/>
    <n v="0"/>
    <x v="0"/>
    <n v="170.66"/>
  </r>
  <r>
    <x v="145"/>
    <x v="2"/>
    <x v="0"/>
    <x v="0"/>
    <n v="2187"/>
    <n v="10.935"/>
    <n v="0.1"/>
    <x v="0"/>
    <n v="0"/>
    <n v="0"/>
    <x v="0"/>
    <n v="11.035"/>
  </r>
  <r>
    <x v="145"/>
    <x v="2"/>
    <x v="0"/>
    <x v="0"/>
    <n v="18274"/>
    <n v="91.37"/>
    <n v="0.1"/>
    <x v="0"/>
    <n v="0"/>
    <n v="0"/>
    <x v="0"/>
    <n v="91.47"/>
  </r>
  <r>
    <x v="145"/>
    <x v="1"/>
    <x v="2"/>
    <x v="0"/>
    <n v="4670"/>
    <n v="23.35"/>
    <n v="0.1"/>
    <x v="0"/>
    <n v="0"/>
    <n v="0"/>
    <x v="0"/>
    <n v="23.450000000000003"/>
  </r>
  <r>
    <x v="145"/>
    <x v="4"/>
    <x v="0"/>
    <x v="1"/>
    <n v="9182"/>
    <n v="0"/>
    <n v="0"/>
    <x v="0"/>
    <n v="275.45999999999998"/>
    <n v="5"/>
    <x v="0"/>
    <n v="280.45999999999998"/>
  </r>
  <r>
    <x v="145"/>
    <x v="3"/>
    <x v="1"/>
    <x v="0"/>
    <n v="45156"/>
    <n v="225.78"/>
    <n v="0.1"/>
    <x v="0"/>
    <n v="0"/>
    <n v="0"/>
    <x v="0"/>
    <n v="225.88"/>
  </r>
  <r>
    <x v="145"/>
    <x v="1"/>
    <x v="0"/>
    <x v="0"/>
    <n v="30264"/>
    <n v="151.32"/>
    <n v="0.1"/>
    <x v="0"/>
    <n v="0"/>
    <n v="0"/>
    <x v="0"/>
    <n v="151.41999999999999"/>
  </r>
  <r>
    <x v="145"/>
    <x v="2"/>
    <x v="0"/>
    <x v="0"/>
    <n v="46702"/>
    <n v="233.51"/>
    <n v="0.1"/>
    <x v="0"/>
    <n v="0"/>
    <n v="0"/>
    <x v="0"/>
    <n v="233.60999999999999"/>
  </r>
  <r>
    <x v="145"/>
    <x v="7"/>
    <x v="0"/>
    <x v="0"/>
    <n v="21859"/>
    <n v="109.295"/>
    <n v="0.1"/>
    <x v="0"/>
    <n v="0"/>
    <n v="0"/>
    <x v="0"/>
    <n v="109.395"/>
  </r>
  <r>
    <x v="145"/>
    <x v="7"/>
    <x v="2"/>
    <x v="1"/>
    <n v="42066"/>
    <n v="0"/>
    <n v="0"/>
    <x v="0"/>
    <n v="1261.98"/>
    <n v="5"/>
    <x v="0"/>
    <n v="1266.98"/>
  </r>
  <r>
    <x v="145"/>
    <x v="0"/>
    <x v="0"/>
    <x v="0"/>
    <n v="9746"/>
    <n v="48.730000000000004"/>
    <n v="0.1"/>
    <x v="0"/>
    <n v="0"/>
    <n v="0"/>
    <x v="0"/>
    <n v="48.830000000000005"/>
  </r>
  <r>
    <x v="145"/>
    <x v="2"/>
    <x v="0"/>
    <x v="1"/>
    <n v="37492"/>
    <n v="0"/>
    <n v="0"/>
    <x v="0"/>
    <n v="1124.76"/>
    <n v="5"/>
    <x v="0"/>
    <n v="1129.76"/>
  </r>
  <r>
    <x v="145"/>
    <x v="0"/>
    <x v="1"/>
    <x v="1"/>
    <n v="26279"/>
    <n v="0"/>
    <n v="0"/>
    <x v="0"/>
    <n v="788.37"/>
    <n v="5"/>
    <x v="0"/>
    <n v="793.37"/>
  </r>
  <r>
    <x v="145"/>
    <x v="4"/>
    <x v="0"/>
    <x v="1"/>
    <n v="3661"/>
    <n v="0"/>
    <n v="0"/>
    <x v="0"/>
    <n v="109.83"/>
    <n v="5"/>
    <x v="0"/>
    <n v="114.83"/>
  </r>
  <r>
    <x v="145"/>
    <x v="1"/>
    <x v="2"/>
    <x v="0"/>
    <n v="34801"/>
    <n v="174.005"/>
    <n v="0.1"/>
    <x v="0"/>
    <n v="0"/>
    <n v="0"/>
    <x v="0"/>
    <n v="174.10499999999999"/>
  </r>
  <r>
    <x v="145"/>
    <x v="0"/>
    <x v="0"/>
    <x v="0"/>
    <n v="8363"/>
    <n v="41.814999999999998"/>
    <n v="0.1"/>
    <x v="0"/>
    <n v="0"/>
    <n v="0"/>
    <x v="0"/>
    <n v="41.914999999999999"/>
  </r>
  <r>
    <x v="145"/>
    <x v="5"/>
    <x v="0"/>
    <x v="0"/>
    <n v="7953"/>
    <n v="39.765000000000001"/>
    <n v="0.1"/>
    <x v="0"/>
    <n v="0"/>
    <n v="0"/>
    <x v="0"/>
    <n v="39.865000000000002"/>
  </r>
  <r>
    <x v="145"/>
    <x v="9"/>
    <x v="1"/>
    <x v="0"/>
    <n v="19290"/>
    <n v="96.45"/>
    <n v="0.1"/>
    <x v="0"/>
    <n v="0"/>
    <n v="0"/>
    <x v="0"/>
    <n v="96.55"/>
  </r>
  <r>
    <x v="146"/>
    <x v="0"/>
    <x v="2"/>
    <x v="1"/>
    <n v="44899"/>
    <n v="0"/>
    <n v="0"/>
    <x v="0"/>
    <n v="1346.97"/>
    <n v="5"/>
    <x v="0"/>
    <n v="1351.97"/>
  </r>
  <r>
    <x v="146"/>
    <x v="0"/>
    <x v="0"/>
    <x v="0"/>
    <n v="15704"/>
    <n v="78.52"/>
    <n v="0.1"/>
    <x v="0"/>
    <n v="0"/>
    <n v="0"/>
    <x v="0"/>
    <n v="78.61999999999999"/>
  </r>
  <r>
    <x v="146"/>
    <x v="0"/>
    <x v="0"/>
    <x v="0"/>
    <n v="49936"/>
    <n v="249.68"/>
    <n v="0.1"/>
    <x v="0"/>
    <n v="0"/>
    <n v="0"/>
    <x v="0"/>
    <n v="249.78"/>
  </r>
  <r>
    <x v="146"/>
    <x v="6"/>
    <x v="1"/>
    <x v="0"/>
    <n v="13072"/>
    <n v="65.36"/>
    <n v="0.1"/>
    <x v="0"/>
    <n v="0"/>
    <n v="0"/>
    <x v="0"/>
    <n v="65.459999999999994"/>
  </r>
  <r>
    <x v="146"/>
    <x v="2"/>
    <x v="0"/>
    <x v="0"/>
    <n v="4884"/>
    <n v="24.42"/>
    <n v="0.1"/>
    <x v="0"/>
    <n v="0"/>
    <n v="0"/>
    <x v="0"/>
    <n v="24.520000000000003"/>
  </r>
  <r>
    <x v="146"/>
    <x v="4"/>
    <x v="0"/>
    <x v="1"/>
    <n v="4067"/>
    <n v="0"/>
    <n v="0"/>
    <x v="0"/>
    <n v="122.00999999999999"/>
    <n v="5"/>
    <x v="0"/>
    <n v="127.00999999999999"/>
  </r>
  <r>
    <x v="146"/>
    <x v="0"/>
    <x v="2"/>
    <x v="1"/>
    <n v="15196"/>
    <n v="0"/>
    <n v="0"/>
    <x v="0"/>
    <n v="455.88"/>
    <n v="5"/>
    <x v="0"/>
    <n v="460.88"/>
  </r>
  <r>
    <x v="146"/>
    <x v="3"/>
    <x v="2"/>
    <x v="0"/>
    <n v="47114"/>
    <n v="235.57"/>
    <n v="0.1"/>
    <x v="0"/>
    <n v="0"/>
    <n v="0"/>
    <x v="0"/>
    <n v="235.67"/>
  </r>
  <r>
    <x v="146"/>
    <x v="4"/>
    <x v="0"/>
    <x v="0"/>
    <n v="47479"/>
    <n v="237.39500000000001"/>
    <n v="0.1"/>
    <x v="0"/>
    <n v="0"/>
    <n v="0"/>
    <x v="0"/>
    <n v="237.495"/>
  </r>
  <r>
    <x v="146"/>
    <x v="7"/>
    <x v="1"/>
    <x v="0"/>
    <n v="24191"/>
    <n v="120.955"/>
    <n v="0.1"/>
    <x v="0"/>
    <n v="0"/>
    <n v="0"/>
    <x v="0"/>
    <n v="121.05499999999999"/>
  </r>
  <r>
    <x v="146"/>
    <x v="1"/>
    <x v="2"/>
    <x v="0"/>
    <n v="29574"/>
    <n v="147.87"/>
    <n v="0.1"/>
    <x v="0"/>
    <n v="0"/>
    <n v="0"/>
    <x v="0"/>
    <n v="147.97"/>
  </r>
  <r>
    <x v="146"/>
    <x v="1"/>
    <x v="2"/>
    <x v="0"/>
    <n v="41425"/>
    <n v="207.125"/>
    <n v="0.1"/>
    <x v="0"/>
    <n v="0"/>
    <n v="0"/>
    <x v="0"/>
    <n v="207.22499999999999"/>
  </r>
  <r>
    <x v="146"/>
    <x v="1"/>
    <x v="0"/>
    <x v="0"/>
    <n v="31467"/>
    <n v="157.33500000000001"/>
    <n v="0.1"/>
    <x v="0"/>
    <n v="0"/>
    <n v="0"/>
    <x v="0"/>
    <n v="157.435"/>
  </r>
  <r>
    <x v="146"/>
    <x v="3"/>
    <x v="1"/>
    <x v="0"/>
    <n v="46321"/>
    <n v="231.60500000000002"/>
    <n v="0.1"/>
    <x v="0"/>
    <n v="0"/>
    <n v="0"/>
    <x v="0"/>
    <n v="231.70500000000001"/>
  </r>
  <r>
    <x v="146"/>
    <x v="3"/>
    <x v="0"/>
    <x v="0"/>
    <n v="4134"/>
    <n v="20.67"/>
    <n v="0.1"/>
    <x v="0"/>
    <n v="0"/>
    <n v="0"/>
    <x v="0"/>
    <n v="20.770000000000003"/>
  </r>
  <r>
    <x v="146"/>
    <x v="0"/>
    <x v="2"/>
    <x v="0"/>
    <n v="15836"/>
    <n v="79.180000000000007"/>
    <n v="0.1"/>
    <x v="0"/>
    <n v="0"/>
    <n v="0"/>
    <x v="0"/>
    <n v="79.28"/>
  </r>
  <r>
    <x v="146"/>
    <x v="0"/>
    <x v="1"/>
    <x v="0"/>
    <n v="43638"/>
    <n v="218.19"/>
    <n v="0.1"/>
    <x v="0"/>
    <n v="0"/>
    <n v="0"/>
    <x v="0"/>
    <n v="218.29"/>
  </r>
  <r>
    <x v="146"/>
    <x v="1"/>
    <x v="0"/>
    <x v="1"/>
    <n v="3642"/>
    <n v="0"/>
    <n v="0"/>
    <x v="0"/>
    <n v="109.25999999999999"/>
    <n v="5"/>
    <x v="0"/>
    <n v="114.25999999999999"/>
  </r>
  <r>
    <x v="146"/>
    <x v="0"/>
    <x v="0"/>
    <x v="1"/>
    <n v="11188"/>
    <n v="0"/>
    <n v="0"/>
    <x v="0"/>
    <n v="335.64"/>
    <n v="5"/>
    <x v="0"/>
    <n v="340.64"/>
  </r>
  <r>
    <x v="146"/>
    <x v="3"/>
    <x v="0"/>
    <x v="0"/>
    <n v="3415"/>
    <n v="17.074999999999999"/>
    <n v="0.1"/>
    <x v="0"/>
    <n v="0"/>
    <n v="0"/>
    <x v="0"/>
    <n v="17.175000000000001"/>
  </r>
  <r>
    <x v="146"/>
    <x v="5"/>
    <x v="0"/>
    <x v="0"/>
    <n v="16683"/>
    <n v="83.415000000000006"/>
    <n v="0.1"/>
    <x v="0"/>
    <n v="0"/>
    <n v="0"/>
    <x v="0"/>
    <n v="83.515000000000001"/>
  </r>
  <r>
    <x v="146"/>
    <x v="4"/>
    <x v="2"/>
    <x v="0"/>
    <n v="8250"/>
    <n v="41.25"/>
    <n v="0.1"/>
    <x v="0"/>
    <n v="0"/>
    <n v="0"/>
    <x v="0"/>
    <n v="41.35"/>
  </r>
  <r>
    <x v="146"/>
    <x v="6"/>
    <x v="2"/>
    <x v="0"/>
    <n v="30789"/>
    <n v="153.94499999999999"/>
    <n v="0.1"/>
    <x v="0"/>
    <n v="0"/>
    <n v="0"/>
    <x v="0"/>
    <n v="154.04499999999999"/>
  </r>
  <r>
    <x v="146"/>
    <x v="6"/>
    <x v="0"/>
    <x v="0"/>
    <n v="747"/>
    <n v="3.7349999999999999"/>
    <n v="0.1"/>
    <x v="0"/>
    <n v="0"/>
    <n v="0"/>
    <x v="0"/>
    <n v="3.835"/>
  </r>
  <r>
    <x v="146"/>
    <x v="8"/>
    <x v="0"/>
    <x v="0"/>
    <n v="11621"/>
    <n v="58.105000000000004"/>
    <n v="0.1"/>
    <x v="0"/>
    <n v="0"/>
    <n v="0"/>
    <x v="0"/>
    <n v="58.205000000000005"/>
  </r>
  <r>
    <x v="146"/>
    <x v="0"/>
    <x v="2"/>
    <x v="0"/>
    <n v="39195"/>
    <n v="195.97499999999999"/>
    <n v="0.1"/>
    <x v="0"/>
    <n v="0"/>
    <n v="0"/>
    <x v="0"/>
    <n v="196.07499999999999"/>
  </r>
  <r>
    <x v="146"/>
    <x v="5"/>
    <x v="2"/>
    <x v="0"/>
    <n v="14604"/>
    <n v="73.02"/>
    <n v="0.1"/>
    <x v="0"/>
    <n v="0"/>
    <n v="0"/>
    <x v="0"/>
    <n v="73.11999999999999"/>
  </r>
  <r>
    <x v="146"/>
    <x v="4"/>
    <x v="0"/>
    <x v="0"/>
    <n v="10092"/>
    <n v="50.46"/>
    <n v="0.1"/>
    <x v="0"/>
    <n v="0"/>
    <n v="0"/>
    <x v="0"/>
    <n v="50.56"/>
  </r>
  <r>
    <x v="146"/>
    <x v="1"/>
    <x v="2"/>
    <x v="0"/>
    <n v="19287"/>
    <n v="96.435000000000002"/>
    <n v="0.1"/>
    <x v="0"/>
    <n v="0"/>
    <n v="0"/>
    <x v="0"/>
    <n v="96.534999999999997"/>
  </r>
  <r>
    <x v="146"/>
    <x v="1"/>
    <x v="0"/>
    <x v="0"/>
    <n v="11084"/>
    <n v="55.42"/>
    <n v="0.1"/>
    <x v="0"/>
    <n v="0"/>
    <n v="0"/>
    <x v="0"/>
    <n v="55.52"/>
  </r>
  <r>
    <x v="146"/>
    <x v="0"/>
    <x v="0"/>
    <x v="0"/>
    <n v="42660"/>
    <n v="213.3"/>
    <n v="0.1"/>
    <x v="0"/>
    <n v="0"/>
    <n v="0"/>
    <x v="0"/>
    <n v="213.4"/>
  </r>
  <r>
    <x v="146"/>
    <x v="4"/>
    <x v="1"/>
    <x v="0"/>
    <n v="33096"/>
    <n v="165.48"/>
    <n v="0.1"/>
    <x v="0"/>
    <n v="0"/>
    <n v="0"/>
    <x v="0"/>
    <n v="165.57999999999998"/>
  </r>
  <r>
    <x v="146"/>
    <x v="0"/>
    <x v="1"/>
    <x v="0"/>
    <n v="33215"/>
    <n v="166.07500000000002"/>
    <n v="0.1"/>
    <x v="0"/>
    <n v="0"/>
    <n v="0"/>
    <x v="0"/>
    <n v="166.17500000000001"/>
  </r>
  <r>
    <x v="146"/>
    <x v="8"/>
    <x v="0"/>
    <x v="0"/>
    <n v="39754"/>
    <n v="198.77"/>
    <n v="0.1"/>
    <x v="0"/>
    <n v="0"/>
    <n v="0"/>
    <x v="0"/>
    <n v="198.87"/>
  </r>
  <r>
    <x v="146"/>
    <x v="0"/>
    <x v="0"/>
    <x v="0"/>
    <n v="44747"/>
    <n v="223.73500000000001"/>
    <n v="0.1"/>
    <x v="0"/>
    <n v="0"/>
    <n v="0"/>
    <x v="0"/>
    <n v="223.83500000000001"/>
  </r>
  <r>
    <x v="146"/>
    <x v="5"/>
    <x v="0"/>
    <x v="1"/>
    <n v="48054"/>
    <n v="0"/>
    <n v="0"/>
    <x v="0"/>
    <n v="1441.62"/>
    <n v="5"/>
    <x v="0"/>
    <n v="1446.62"/>
  </r>
  <r>
    <x v="146"/>
    <x v="4"/>
    <x v="0"/>
    <x v="0"/>
    <n v="6735"/>
    <n v="33.674999999999997"/>
    <n v="0.1"/>
    <x v="0"/>
    <n v="0"/>
    <n v="0"/>
    <x v="0"/>
    <n v="33.774999999999999"/>
  </r>
  <r>
    <x v="146"/>
    <x v="6"/>
    <x v="2"/>
    <x v="0"/>
    <n v="12443"/>
    <n v="62.215000000000003"/>
    <n v="0.1"/>
    <x v="0"/>
    <n v="0"/>
    <n v="0"/>
    <x v="0"/>
    <n v="62.315000000000005"/>
  </r>
  <r>
    <x v="146"/>
    <x v="1"/>
    <x v="0"/>
    <x v="1"/>
    <n v="27714"/>
    <n v="0"/>
    <n v="0"/>
    <x v="0"/>
    <n v="831.42"/>
    <n v="5"/>
    <x v="0"/>
    <n v="836.42"/>
  </r>
  <r>
    <x v="146"/>
    <x v="1"/>
    <x v="2"/>
    <x v="0"/>
    <n v="40892"/>
    <n v="204.46"/>
    <n v="0.1"/>
    <x v="0"/>
    <n v="0"/>
    <n v="0"/>
    <x v="0"/>
    <n v="204.56"/>
  </r>
  <r>
    <x v="146"/>
    <x v="0"/>
    <x v="0"/>
    <x v="1"/>
    <n v="26800"/>
    <n v="0"/>
    <n v="0"/>
    <x v="0"/>
    <n v="804"/>
    <n v="5"/>
    <x v="0"/>
    <n v="809"/>
  </r>
  <r>
    <x v="146"/>
    <x v="5"/>
    <x v="1"/>
    <x v="0"/>
    <n v="19869"/>
    <n v="99.344999999999999"/>
    <n v="0.1"/>
    <x v="0"/>
    <n v="0"/>
    <n v="0"/>
    <x v="0"/>
    <n v="99.444999999999993"/>
  </r>
  <r>
    <x v="146"/>
    <x v="5"/>
    <x v="0"/>
    <x v="0"/>
    <n v="35050"/>
    <n v="175.25"/>
    <n v="0.1"/>
    <x v="0"/>
    <n v="0"/>
    <n v="0"/>
    <x v="0"/>
    <n v="175.35"/>
  </r>
  <r>
    <x v="146"/>
    <x v="3"/>
    <x v="1"/>
    <x v="0"/>
    <n v="40873"/>
    <n v="204.36500000000001"/>
    <n v="0.1"/>
    <x v="0"/>
    <n v="0"/>
    <n v="0"/>
    <x v="0"/>
    <n v="204.465"/>
  </r>
  <r>
    <x v="146"/>
    <x v="6"/>
    <x v="2"/>
    <x v="0"/>
    <n v="151"/>
    <n v="0.755"/>
    <n v="0.1"/>
    <x v="0"/>
    <n v="0"/>
    <n v="0"/>
    <x v="0"/>
    <n v="0.85499999999999998"/>
  </r>
  <r>
    <x v="146"/>
    <x v="3"/>
    <x v="0"/>
    <x v="0"/>
    <n v="7555"/>
    <n v="37.774999999999999"/>
    <n v="0.1"/>
    <x v="0"/>
    <n v="0"/>
    <n v="0"/>
    <x v="0"/>
    <n v="37.875"/>
  </r>
  <r>
    <x v="146"/>
    <x v="6"/>
    <x v="0"/>
    <x v="1"/>
    <n v="42770"/>
    <n v="0"/>
    <n v="0"/>
    <x v="0"/>
    <n v="1283.0999999999999"/>
    <n v="5"/>
    <x v="0"/>
    <n v="1288.0999999999999"/>
  </r>
  <r>
    <x v="146"/>
    <x v="4"/>
    <x v="1"/>
    <x v="0"/>
    <n v="667"/>
    <n v="3.335"/>
    <n v="0.1"/>
    <x v="0"/>
    <n v="0"/>
    <n v="0"/>
    <x v="0"/>
    <n v="3.4350000000000001"/>
  </r>
  <r>
    <x v="146"/>
    <x v="0"/>
    <x v="0"/>
    <x v="1"/>
    <n v="36479"/>
    <n v="0"/>
    <n v="0"/>
    <x v="0"/>
    <n v="1094.3699999999999"/>
    <n v="5"/>
    <x v="0"/>
    <n v="1099.3699999999999"/>
  </r>
  <r>
    <x v="147"/>
    <x v="1"/>
    <x v="2"/>
    <x v="1"/>
    <n v="3012"/>
    <n v="0"/>
    <n v="0"/>
    <x v="0"/>
    <n v="90.36"/>
    <n v="5"/>
    <x v="0"/>
    <n v="95.36"/>
  </r>
  <r>
    <x v="147"/>
    <x v="3"/>
    <x v="1"/>
    <x v="1"/>
    <n v="45551"/>
    <n v="0"/>
    <n v="0"/>
    <x v="0"/>
    <n v="1366.53"/>
    <n v="5"/>
    <x v="0"/>
    <n v="1371.53"/>
  </r>
  <r>
    <x v="147"/>
    <x v="0"/>
    <x v="2"/>
    <x v="0"/>
    <n v="17486"/>
    <n v="87.43"/>
    <n v="0.1"/>
    <x v="0"/>
    <n v="0"/>
    <n v="0"/>
    <x v="0"/>
    <n v="87.53"/>
  </r>
  <r>
    <x v="147"/>
    <x v="4"/>
    <x v="0"/>
    <x v="1"/>
    <n v="10670"/>
    <n v="0"/>
    <n v="0"/>
    <x v="0"/>
    <n v="320.09999999999997"/>
    <n v="5"/>
    <x v="0"/>
    <n v="325.09999999999997"/>
  </r>
  <r>
    <x v="147"/>
    <x v="8"/>
    <x v="2"/>
    <x v="1"/>
    <n v="11693"/>
    <n v="0"/>
    <n v="0"/>
    <x v="0"/>
    <n v="350.78999999999996"/>
    <n v="5"/>
    <x v="0"/>
    <n v="355.78999999999996"/>
  </r>
  <r>
    <x v="147"/>
    <x v="7"/>
    <x v="1"/>
    <x v="0"/>
    <n v="9786"/>
    <n v="48.93"/>
    <n v="0.1"/>
    <x v="0"/>
    <n v="0"/>
    <n v="0"/>
    <x v="0"/>
    <n v="49.03"/>
  </r>
  <r>
    <x v="147"/>
    <x v="3"/>
    <x v="1"/>
    <x v="1"/>
    <n v="39723"/>
    <n v="0"/>
    <n v="0"/>
    <x v="0"/>
    <n v="1191.69"/>
    <n v="5"/>
    <x v="0"/>
    <n v="1196.69"/>
  </r>
  <r>
    <x v="147"/>
    <x v="6"/>
    <x v="1"/>
    <x v="0"/>
    <n v="33695"/>
    <n v="168.47499999999999"/>
    <n v="0.1"/>
    <x v="0"/>
    <n v="0"/>
    <n v="0"/>
    <x v="0"/>
    <n v="168.57499999999999"/>
  </r>
  <r>
    <x v="147"/>
    <x v="6"/>
    <x v="1"/>
    <x v="0"/>
    <n v="45152"/>
    <n v="225.76"/>
    <n v="0.1"/>
    <x v="0"/>
    <n v="0"/>
    <n v="0"/>
    <x v="0"/>
    <n v="225.85999999999999"/>
  </r>
  <r>
    <x v="147"/>
    <x v="8"/>
    <x v="0"/>
    <x v="0"/>
    <n v="5910"/>
    <n v="29.55"/>
    <n v="0.1"/>
    <x v="0"/>
    <n v="0"/>
    <n v="0"/>
    <x v="0"/>
    <n v="29.650000000000002"/>
  </r>
  <r>
    <x v="147"/>
    <x v="1"/>
    <x v="0"/>
    <x v="0"/>
    <n v="28617"/>
    <n v="143.08500000000001"/>
    <n v="0.1"/>
    <x v="0"/>
    <n v="0"/>
    <n v="0"/>
    <x v="0"/>
    <n v="143.185"/>
  </r>
  <r>
    <x v="147"/>
    <x v="6"/>
    <x v="2"/>
    <x v="1"/>
    <n v="34842"/>
    <n v="0"/>
    <n v="0"/>
    <x v="0"/>
    <n v="1045.26"/>
    <n v="5"/>
    <x v="0"/>
    <n v="1050.26"/>
  </r>
  <r>
    <x v="147"/>
    <x v="6"/>
    <x v="2"/>
    <x v="0"/>
    <n v="536"/>
    <n v="2.68"/>
    <n v="0.1"/>
    <x v="0"/>
    <n v="0"/>
    <n v="0"/>
    <x v="0"/>
    <n v="2.7800000000000002"/>
  </r>
  <r>
    <x v="147"/>
    <x v="2"/>
    <x v="2"/>
    <x v="0"/>
    <n v="27083"/>
    <n v="135.41499999999999"/>
    <n v="0.1"/>
    <x v="0"/>
    <n v="0"/>
    <n v="0"/>
    <x v="0"/>
    <n v="135.51499999999999"/>
  </r>
  <r>
    <x v="147"/>
    <x v="6"/>
    <x v="1"/>
    <x v="0"/>
    <n v="36691"/>
    <n v="183.45500000000001"/>
    <n v="0.1"/>
    <x v="0"/>
    <n v="0"/>
    <n v="0"/>
    <x v="0"/>
    <n v="183.55500000000001"/>
  </r>
  <r>
    <x v="147"/>
    <x v="9"/>
    <x v="2"/>
    <x v="0"/>
    <n v="19455"/>
    <n v="97.275000000000006"/>
    <n v="0.1"/>
    <x v="0"/>
    <n v="0"/>
    <n v="0"/>
    <x v="0"/>
    <n v="97.375"/>
  </r>
  <r>
    <x v="147"/>
    <x v="0"/>
    <x v="2"/>
    <x v="0"/>
    <n v="19677"/>
    <n v="98.385000000000005"/>
    <n v="0.1"/>
    <x v="0"/>
    <n v="0"/>
    <n v="0"/>
    <x v="0"/>
    <n v="98.484999999999999"/>
  </r>
  <r>
    <x v="147"/>
    <x v="1"/>
    <x v="0"/>
    <x v="0"/>
    <n v="5561"/>
    <n v="27.805"/>
    <n v="0.1"/>
    <x v="0"/>
    <n v="0"/>
    <n v="0"/>
    <x v="0"/>
    <n v="27.905000000000001"/>
  </r>
  <r>
    <x v="147"/>
    <x v="3"/>
    <x v="1"/>
    <x v="1"/>
    <n v="48073"/>
    <n v="0"/>
    <n v="0"/>
    <x v="0"/>
    <n v="1442.19"/>
    <n v="5"/>
    <x v="0"/>
    <n v="1447.19"/>
  </r>
  <r>
    <x v="147"/>
    <x v="0"/>
    <x v="1"/>
    <x v="0"/>
    <n v="38346"/>
    <n v="191.73000000000002"/>
    <n v="0.1"/>
    <x v="0"/>
    <n v="0"/>
    <n v="0"/>
    <x v="0"/>
    <n v="191.83"/>
  </r>
  <r>
    <x v="147"/>
    <x v="7"/>
    <x v="2"/>
    <x v="0"/>
    <n v="40533"/>
    <n v="202.66499999999999"/>
    <n v="0.1"/>
    <x v="0"/>
    <n v="0"/>
    <n v="0"/>
    <x v="0"/>
    <n v="202.76499999999999"/>
  </r>
  <r>
    <x v="147"/>
    <x v="3"/>
    <x v="0"/>
    <x v="0"/>
    <n v="26947"/>
    <n v="134.73500000000001"/>
    <n v="0.1"/>
    <x v="0"/>
    <n v="0"/>
    <n v="0"/>
    <x v="0"/>
    <n v="134.83500000000001"/>
  </r>
  <r>
    <x v="147"/>
    <x v="1"/>
    <x v="1"/>
    <x v="0"/>
    <n v="35140"/>
    <n v="175.70000000000002"/>
    <n v="0.1"/>
    <x v="0"/>
    <n v="0"/>
    <n v="0"/>
    <x v="0"/>
    <n v="175.8"/>
  </r>
  <r>
    <x v="147"/>
    <x v="8"/>
    <x v="0"/>
    <x v="1"/>
    <n v="3429"/>
    <n v="0"/>
    <n v="0"/>
    <x v="0"/>
    <n v="102.86999999999999"/>
    <n v="5"/>
    <x v="0"/>
    <n v="107.86999999999999"/>
  </r>
  <r>
    <x v="147"/>
    <x v="0"/>
    <x v="0"/>
    <x v="0"/>
    <n v="40751"/>
    <n v="203.755"/>
    <n v="0.1"/>
    <x v="0"/>
    <n v="0"/>
    <n v="0"/>
    <x v="0"/>
    <n v="203.85499999999999"/>
  </r>
  <r>
    <x v="147"/>
    <x v="0"/>
    <x v="0"/>
    <x v="0"/>
    <n v="40799"/>
    <n v="203.995"/>
    <n v="0.1"/>
    <x v="0"/>
    <n v="0"/>
    <n v="0"/>
    <x v="0"/>
    <n v="204.095"/>
  </r>
  <r>
    <x v="147"/>
    <x v="2"/>
    <x v="0"/>
    <x v="0"/>
    <n v="32415"/>
    <n v="162.07500000000002"/>
    <n v="0.1"/>
    <x v="0"/>
    <n v="0"/>
    <n v="0"/>
    <x v="0"/>
    <n v="162.17500000000001"/>
  </r>
  <r>
    <x v="147"/>
    <x v="5"/>
    <x v="2"/>
    <x v="0"/>
    <n v="35417"/>
    <n v="177.08500000000001"/>
    <n v="0.1"/>
    <x v="0"/>
    <n v="0"/>
    <n v="0"/>
    <x v="0"/>
    <n v="177.185"/>
  </r>
  <r>
    <x v="147"/>
    <x v="6"/>
    <x v="1"/>
    <x v="0"/>
    <n v="11362"/>
    <n v="56.81"/>
    <n v="0.1"/>
    <x v="0"/>
    <n v="0"/>
    <n v="0"/>
    <x v="0"/>
    <n v="56.910000000000004"/>
  </r>
  <r>
    <x v="147"/>
    <x v="0"/>
    <x v="2"/>
    <x v="0"/>
    <n v="42426"/>
    <n v="212.13"/>
    <n v="0.1"/>
    <x v="0"/>
    <n v="0"/>
    <n v="0"/>
    <x v="0"/>
    <n v="212.23"/>
  </r>
  <r>
    <x v="147"/>
    <x v="4"/>
    <x v="0"/>
    <x v="0"/>
    <n v="18392"/>
    <n v="91.960000000000008"/>
    <n v="0.1"/>
    <x v="0"/>
    <n v="0"/>
    <n v="0"/>
    <x v="0"/>
    <n v="92.06"/>
  </r>
  <r>
    <x v="147"/>
    <x v="2"/>
    <x v="0"/>
    <x v="1"/>
    <n v="43383"/>
    <n v="0"/>
    <n v="0"/>
    <x v="0"/>
    <n v="1301.49"/>
    <n v="5"/>
    <x v="0"/>
    <n v="1306.49"/>
  </r>
  <r>
    <x v="147"/>
    <x v="1"/>
    <x v="0"/>
    <x v="1"/>
    <n v="6943"/>
    <n v="0"/>
    <n v="0"/>
    <x v="0"/>
    <n v="208.29"/>
    <n v="5"/>
    <x v="0"/>
    <n v="213.29"/>
  </r>
  <r>
    <x v="147"/>
    <x v="2"/>
    <x v="0"/>
    <x v="0"/>
    <n v="41521"/>
    <n v="207.60500000000002"/>
    <n v="0.1"/>
    <x v="0"/>
    <n v="0"/>
    <n v="0"/>
    <x v="0"/>
    <n v="207.70500000000001"/>
  </r>
  <r>
    <x v="147"/>
    <x v="7"/>
    <x v="2"/>
    <x v="0"/>
    <n v="16227"/>
    <n v="81.135000000000005"/>
    <n v="0.1"/>
    <x v="0"/>
    <n v="0"/>
    <n v="0"/>
    <x v="0"/>
    <n v="81.234999999999999"/>
  </r>
  <r>
    <x v="147"/>
    <x v="6"/>
    <x v="0"/>
    <x v="0"/>
    <n v="31291"/>
    <n v="156.45500000000001"/>
    <n v="0.1"/>
    <x v="0"/>
    <n v="0"/>
    <n v="0"/>
    <x v="0"/>
    <n v="156.55500000000001"/>
  </r>
  <r>
    <x v="147"/>
    <x v="0"/>
    <x v="0"/>
    <x v="0"/>
    <n v="9234"/>
    <n v="46.17"/>
    <n v="0.1"/>
    <x v="0"/>
    <n v="0"/>
    <n v="0"/>
    <x v="0"/>
    <n v="46.27"/>
  </r>
  <r>
    <x v="147"/>
    <x v="9"/>
    <x v="1"/>
    <x v="1"/>
    <n v="23664"/>
    <n v="0"/>
    <n v="0"/>
    <x v="0"/>
    <n v="709.92"/>
    <n v="5"/>
    <x v="0"/>
    <n v="714.92"/>
  </r>
  <r>
    <x v="147"/>
    <x v="1"/>
    <x v="2"/>
    <x v="1"/>
    <n v="42116"/>
    <n v="0"/>
    <n v="0"/>
    <x v="0"/>
    <n v="1263.48"/>
    <n v="5"/>
    <x v="0"/>
    <n v="1268.48"/>
  </r>
  <r>
    <x v="147"/>
    <x v="5"/>
    <x v="1"/>
    <x v="0"/>
    <n v="27731"/>
    <n v="138.655"/>
    <n v="0.1"/>
    <x v="0"/>
    <n v="0"/>
    <n v="0"/>
    <x v="0"/>
    <n v="138.755"/>
  </r>
  <r>
    <x v="147"/>
    <x v="0"/>
    <x v="0"/>
    <x v="1"/>
    <n v="9746"/>
    <n v="0"/>
    <n v="0"/>
    <x v="0"/>
    <n v="292.38"/>
    <n v="5"/>
    <x v="0"/>
    <n v="297.38"/>
  </r>
  <r>
    <x v="147"/>
    <x v="0"/>
    <x v="0"/>
    <x v="1"/>
    <n v="36590"/>
    <n v="0"/>
    <n v="0"/>
    <x v="0"/>
    <n v="1097.7"/>
    <n v="5"/>
    <x v="0"/>
    <n v="1102.7"/>
  </r>
  <r>
    <x v="147"/>
    <x v="0"/>
    <x v="0"/>
    <x v="0"/>
    <n v="41396"/>
    <n v="206.98000000000002"/>
    <n v="0.1"/>
    <x v="0"/>
    <n v="0"/>
    <n v="0"/>
    <x v="0"/>
    <n v="207.08"/>
  </r>
  <r>
    <x v="147"/>
    <x v="2"/>
    <x v="0"/>
    <x v="0"/>
    <n v="9750"/>
    <n v="48.75"/>
    <n v="0.1"/>
    <x v="0"/>
    <n v="0"/>
    <n v="0"/>
    <x v="0"/>
    <n v="48.85"/>
  </r>
  <r>
    <x v="147"/>
    <x v="5"/>
    <x v="2"/>
    <x v="0"/>
    <n v="41077"/>
    <n v="205.38499999999999"/>
    <n v="0.1"/>
    <x v="0"/>
    <n v="0"/>
    <n v="0"/>
    <x v="0"/>
    <n v="205.48499999999999"/>
  </r>
  <r>
    <x v="148"/>
    <x v="1"/>
    <x v="2"/>
    <x v="1"/>
    <n v="43261"/>
    <n v="0"/>
    <n v="0"/>
    <x v="0"/>
    <n v="1297.83"/>
    <n v="5"/>
    <x v="0"/>
    <n v="1302.83"/>
  </r>
  <r>
    <x v="148"/>
    <x v="2"/>
    <x v="0"/>
    <x v="0"/>
    <n v="5382"/>
    <n v="26.91"/>
    <n v="0.1"/>
    <x v="0"/>
    <n v="0"/>
    <n v="0"/>
    <x v="0"/>
    <n v="27.01"/>
  </r>
  <r>
    <x v="148"/>
    <x v="7"/>
    <x v="2"/>
    <x v="0"/>
    <n v="36837"/>
    <n v="184.185"/>
    <n v="0.1"/>
    <x v="0"/>
    <n v="0"/>
    <n v="0"/>
    <x v="0"/>
    <n v="184.285"/>
  </r>
  <r>
    <x v="148"/>
    <x v="3"/>
    <x v="2"/>
    <x v="1"/>
    <n v="21638"/>
    <n v="0"/>
    <n v="0"/>
    <x v="0"/>
    <n v="649.14"/>
    <n v="5"/>
    <x v="0"/>
    <n v="654.14"/>
  </r>
  <r>
    <x v="148"/>
    <x v="6"/>
    <x v="0"/>
    <x v="0"/>
    <n v="45691"/>
    <n v="228.45500000000001"/>
    <n v="0.1"/>
    <x v="0"/>
    <n v="0"/>
    <n v="0"/>
    <x v="0"/>
    <n v="228.55500000000001"/>
  </r>
  <r>
    <x v="148"/>
    <x v="4"/>
    <x v="0"/>
    <x v="0"/>
    <n v="27672"/>
    <n v="138.36000000000001"/>
    <n v="0.1"/>
    <x v="0"/>
    <n v="0"/>
    <n v="0"/>
    <x v="0"/>
    <n v="138.46"/>
  </r>
  <r>
    <x v="148"/>
    <x v="6"/>
    <x v="0"/>
    <x v="0"/>
    <n v="31081"/>
    <n v="155.405"/>
    <n v="0.1"/>
    <x v="0"/>
    <n v="0"/>
    <n v="0"/>
    <x v="0"/>
    <n v="155.505"/>
  </r>
  <r>
    <x v="148"/>
    <x v="0"/>
    <x v="0"/>
    <x v="0"/>
    <n v="9118"/>
    <n v="45.59"/>
    <n v="0.1"/>
    <x v="0"/>
    <n v="0"/>
    <n v="0"/>
    <x v="0"/>
    <n v="45.690000000000005"/>
  </r>
  <r>
    <x v="148"/>
    <x v="0"/>
    <x v="0"/>
    <x v="0"/>
    <n v="6056"/>
    <n v="30.28"/>
    <n v="0.1"/>
    <x v="0"/>
    <n v="0"/>
    <n v="0"/>
    <x v="0"/>
    <n v="30.380000000000003"/>
  </r>
  <r>
    <x v="148"/>
    <x v="4"/>
    <x v="0"/>
    <x v="0"/>
    <n v="7005"/>
    <n v="35.024999999999999"/>
    <n v="0.1"/>
    <x v="0"/>
    <n v="0"/>
    <n v="0"/>
    <x v="0"/>
    <n v="35.125"/>
  </r>
  <r>
    <x v="148"/>
    <x v="1"/>
    <x v="0"/>
    <x v="0"/>
    <n v="41309"/>
    <n v="206.54500000000002"/>
    <n v="0.1"/>
    <x v="0"/>
    <n v="0"/>
    <n v="0"/>
    <x v="0"/>
    <n v="206.64500000000001"/>
  </r>
  <r>
    <x v="148"/>
    <x v="2"/>
    <x v="1"/>
    <x v="0"/>
    <n v="31136"/>
    <n v="155.68"/>
    <n v="0.1"/>
    <x v="0"/>
    <n v="0"/>
    <n v="0"/>
    <x v="0"/>
    <n v="155.78"/>
  </r>
  <r>
    <x v="148"/>
    <x v="1"/>
    <x v="2"/>
    <x v="0"/>
    <n v="42863"/>
    <n v="214.315"/>
    <n v="0.1"/>
    <x v="0"/>
    <n v="0"/>
    <n v="0"/>
    <x v="0"/>
    <n v="214.41499999999999"/>
  </r>
  <r>
    <x v="148"/>
    <x v="1"/>
    <x v="0"/>
    <x v="1"/>
    <n v="7442"/>
    <n v="0"/>
    <n v="0"/>
    <x v="0"/>
    <n v="223.26"/>
    <n v="5"/>
    <x v="0"/>
    <n v="228.26"/>
  </r>
  <r>
    <x v="148"/>
    <x v="0"/>
    <x v="0"/>
    <x v="1"/>
    <n v="12282"/>
    <n v="0"/>
    <n v="0"/>
    <x v="0"/>
    <n v="368.46"/>
    <n v="5"/>
    <x v="0"/>
    <n v="373.46"/>
  </r>
  <r>
    <x v="148"/>
    <x v="7"/>
    <x v="0"/>
    <x v="1"/>
    <n v="10747"/>
    <n v="0"/>
    <n v="0"/>
    <x v="0"/>
    <n v="322.40999999999997"/>
    <n v="5"/>
    <x v="0"/>
    <n v="327.40999999999997"/>
  </r>
  <r>
    <x v="148"/>
    <x v="0"/>
    <x v="0"/>
    <x v="1"/>
    <n v="44808"/>
    <n v="0"/>
    <n v="0"/>
    <x v="0"/>
    <n v="1344.24"/>
    <n v="5"/>
    <x v="0"/>
    <n v="1349.24"/>
  </r>
  <r>
    <x v="148"/>
    <x v="3"/>
    <x v="2"/>
    <x v="0"/>
    <n v="2954"/>
    <n v="14.77"/>
    <n v="0.1"/>
    <x v="0"/>
    <n v="0"/>
    <n v="0"/>
    <x v="0"/>
    <n v="14.87"/>
  </r>
  <r>
    <x v="148"/>
    <x v="5"/>
    <x v="0"/>
    <x v="0"/>
    <n v="18215"/>
    <n v="91.075000000000003"/>
    <n v="0.1"/>
    <x v="0"/>
    <n v="0"/>
    <n v="0"/>
    <x v="0"/>
    <n v="91.174999999999997"/>
  </r>
  <r>
    <x v="148"/>
    <x v="3"/>
    <x v="0"/>
    <x v="0"/>
    <n v="8188"/>
    <n v="40.94"/>
    <n v="0.1"/>
    <x v="0"/>
    <n v="0"/>
    <n v="0"/>
    <x v="0"/>
    <n v="41.04"/>
  </r>
  <r>
    <x v="148"/>
    <x v="6"/>
    <x v="2"/>
    <x v="1"/>
    <n v="40881"/>
    <n v="0"/>
    <n v="0"/>
    <x v="0"/>
    <n v="1226.43"/>
    <n v="5"/>
    <x v="0"/>
    <n v="1231.43"/>
  </r>
  <r>
    <x v="148"/>
    <x v="0"/>
    <x v="0"/>
    <x v="0"/>
    <n v="2251"/>
    <n v="11.255000000000001"/>
    <n v="0.1"/>
    <x v="0"/>
    <n v="0"/>
    <n v="0"/>
    <x v="0"/>
    <n v="11.355"/>
  </r>
  <r>
    <x v="148"/>
    <x v="8"/>
    <x v="0"/>
    <x v="0"/>
    <n v="23345"/>
    <n v="116.72500000000001"/>
    <n v="0.1"/>
    <x v="0"/>
    <n v="0"/>
    <n v="0"/>
    <x v="0"/>
    <n v="116.825"/>
  </r>
  <r>
    <x v="148"/>
    <x v="1"/>
    <x v="0"/>
    <x v="1"/>
    <n v="42585"/>
    <n v="0"/>
    <n v="0"/>
    <x v="0"/>
    <n v="1277.55"/>
    <n v="5"/>
    <x v="0"/>
    <n v="1282.55"/>
  </r>
  <r>
    <x v="148"/>
    <x v="0"/>
    <x v="0"/>
    <x v="0"/>
    <n v="38495"/>
    <n v="192.47499999999999"/>
    <n v="0.1"/>
    <x v="0"/>
    <n v="0"/>
    <n v="0"/>
    <x v="0"/>
    <n v="192.57499999999999"/>
  </r>
  <r>
    <x v="148"/>
    <x v="4"/>
    <x v="2"/>
    <x v="0"/>
    <n v="3871"/>
    <n v="19.355"/>
    <n v="0.1"/>
    <x v="0"/>
    <n v="0"/>
    <n v="0"/>
    <x v="0"/>
    <n v="19.455000000000002"/>
  </r>
  <r>
    <x v="148"/>
    <x v="1"/>
    <x v="2"/>
    <x v="1"/>
    <n v="48689"/>
    <n v="0"/>
    <n v="0"/>
    <x v="0"/>
    <n v="1460.6699999999998"/>
    <n v="5"/>
    <x v="0"/>
    <n v="1465.6699999999998"/>
  </r>
  <r>
    <x v="148"/>
    <x v="2"/>
    <x v="0"/>
    <x v="0"/>
    <n v="38805"/>
    <n v="194.02500000000001"/>
    <n v="0.1"/>
    <x v="0"/>
    <n v="0"/>
    <n v="0"/>
    <x v="0"/>
    <n v="194.125"/>
  </r>
  <r>
    <x v="148"/>
    <x v="6"/>
    <x v="2"/>
    <x v="0"/>
    <n v="41013"/>
    <n v="205.065"/>
    <n v="0.1"/>
    <x v="0"/>
    <n v="0"/>
    <n v="0"/>
    <x v="0"/>
    <n v="205.16499999999999"/>
  </r>
  <r>
    <x v="148"/>
    <x v="1"/>
    <x v="2"/>
    <x v="0"/>
    <n v="43357"/>
    <n v="216.785"/>
    <n v="0.1"/>
    <x v="0"/>
    <n v="0"/>
    <n v="0"/>
    <x v="0"/>
    <n v="216.88499999999999"/>
  </r>
  <r>
    <x v="148"/>
    <x v="4"/>
    <x v="0"/>
    <x v="1"/>
    <n v="38636"/>
    <n v="0"/>
    <n v="0"/>
    <x v="0"/>
    <n v="1159.08"/>
    <n v="5"/>
    <x v="0"/>
    <n v="1164.08"/>
  </r>
  <r>
    <x v="148"/>
    <x v="0"/>
    <x v="1"/>
    <x v="0"/>
    <n v="25758"/>
    <n v="128.79"/>
    <n v="0.1"/>
    <x v="0"/>
    <n v="0"/>
    <n v="0"/>
    <x v="0"/>
    <n v="128.88999999999999"/>
  </r>
  <r>
    <x v="148"/>
    <x v="1"/>
    <x v="2"/>
    <x v="0"/>
    <n v="45049"/>
    <n v="225.245"/>
    <n v="0.1"/>
    <x v="0"/>
    <n v="0"/>
    <n v="0"/>
    <x v="0"/>
    <n v="225.345"/>
  </r>
  <r>
    <x v="148"/>
    <x v="0"/>
    <x v="0"/>
    <x v="0"/>
    <n v="21587"/>
    <n v="107.935"/>
    <n v="0.1"/>
    <x v="0"/>
    <n v="0"/>
    <n v="0"/>
    <x v="0"/>
    <n v="108.035"/>
  </r>
  <r>
    <x v="148"/>
    <x v="6"/>
    <x v="2"/>
    <x v="0"/>
    <n v="24115"/>
    <n v="120.575"/>
    <n v="0.1"/>
    <x v="0"/>
    <n v="0"/>
    <n v="0"/>
    <x v="0"/>
    <n v="120.675"/>
  </r>
  <r>
    <x v="148"/>
    <x v="0"/>
    <x v="0"/>
    <x v="0"/>
    <n v="26064"/>
    <n v="130.32"/>
    <n v="0.1"/>
    <x v="0"/>
    <n v="0"/>
    <n v="0"/>
    <x v="0"/>
    <n v="130.41999999999999"/>
  </r>
  <r>
    <x v="148"/>
    <x v="7"/>
    <x v="0"/>
    <x v="0"/>
    <n v="2801"/>
    <n v="14.005000000000001"/>
    <n v="0.1"/>
    <x v="0"/>
    <n v="0"/>
    <n v="0"/>
    <x v="0"/>
    <n v="14.105"/>
  </r>
  <r>
    <x v="148"/>
    <x v="5"/>
    <x v="2"/>
    <x v="0"/>
    <n v="15365"/>
    <n v="76.825000000000003"/>
    <n v="0.1"/>
    <x v="0"/>
    <n v="0"/>
    <n v="0"/>
    <x v="0"/>
    <n v="76.924999999999997"/>
  </r>
  <r>
    <x v="148"/>
    <x v="7"/>
    <x v="0"/>
    <x v="0"/>
    <n v="30238"/>
    <n v="151.19"/>
    <n v="0.1"/>
    <x v="0"/>
    <n v="0"/>
    <n v="0"/>
    <x v="0"/>
    <n v="151.29"/>
  </r>
  <r>
    <x v="148"/>
    <x v="4"/>
    <x v="2"/>
    <x v="0"/>
    <n v="46456"/>
    <n v="232.28"/>
    <n v="0.1"/>
    <x v="0"/>
    <n v="0"/>
    <n v="0"/>
    <x v="0"/>
    <n v="232.38"/>
  </r>
  <r>
    <x v="148"/>
    <x v="1"/>
    <x v="1"/>
    <x v="1"/>
    <n v="32255"/>
    <n v="0"/>
    <n v="0"/>
    <x v="0"/>
    <n v="967.65"/>
    <n v="5"/>
    <x v="0"/>
    <n v="972.65"/>
  </r>
  <r>
    <x v="148"/>
    <x v="2"/>
    <x v="2"/>
    <x v="0"/>
    <n v="15787"/>
    <n v="78.935000000000002"/>
    <n v="0.1"/>
    <x v="0"/>
    <n v="0"/>
    <n v="0"/>
    <x v="0"/>
    <n v="79.034999999999997"/>
  </r>
  <r>
    <x v="148"/>
    <x v="6"/>
    <x v="2"/>
    <x v="1"/>
    <n v="42861"/>
    <n v="0"/>
    <n v="0"/>
    <x v="0"/>
    <n v="1285.83"/>
    <n v="5"/>
    <x v="0"/>
    <n v="1290.83"/>
  </r>
  <r>
    <x v="148"/>
    <x v="2"/>
    <x v="2"/>
    <x v="1"/>
    <n v="40702"/>
    <n v="0"/>
    <n v="0"/>
    <x v="0"/>
    <n v="1221.06"/>
    <n v="5"/>
    <x v="0"/>
    <n v="1226.06"/>
  </r>
  <r>
    <x v="148"/>
    <x v="6"/>
    <x v="2"/>
    <x v="0"/>
    <n v="6537"/>
    <n v="32.685000000000002"/>
    <n v="0.1"/>
    <x v="0"/>
    <n v="0"/>
    <n v="0"/>
    <x v="0"/>
    <n v="32.785000000000004"/>
  </r>
  <r>
    <x v="148"/>
    <x v="4"/>
    <x v="2"/>
    <x v="0"/>
    <n v="21777"/>
    <n v="108.88500000000001"/>
    <n v="0.1"/>
    <x v="0"/>
    <n v="0"/>
    <n v="0"/>
    <x v="0"/>
    <n v="108.985"/>
  </r>
  <r>
    <x v="148"/>
    <x v="4"/>
    <x v="1"/>
    <x v="0"/>
    <n v="21637"/>
    <n v="108.185"/>
    <n v="0.1"/>
    <x v="0"/>
    <n v="0"/>
    <n v="0"/>
    <x v="0"/>
    <n v="108.285"/>
  </r>
  <r>
    <x v="148"/>
    <x v="1"/>
    <x v="0"/>
    <x v="1"/>
    <n v="48509"/>
    <n v="0"/>
    <n v="0"/>
    <x v="0"/>
    <n v="1455.27"/>
    <n v="5"/>
    <x v="0"/>
    <n v="1460.27"/>
  </r>
  <r>
    <x v="148"/>
    <x v="0"/>
    <x v="2"/>
    <x v="0"/>
    <n v="21832"/>
    <n v="109.16"/>
    <n v="0.1"/>
    <x v="0"/>
    <n v="0"/>
    <n v="0"/>
    <x v="0"/>
    <n v="109.25999999999999"/>
  </r>
  <r>
    <x v="148"/>
    <x v="1"/>
    <x v="0"/>
    <x v="1"/>
    <n v="16299"/>
    <n v="0"/>
    <n v="0"/>
    <x v="0"/>
    <n v="488.96999999999997"/>
    <n v="5"/>
    <x v="0"/>
    <n v="493.96999999999997"/>
  </r>
  <r>
    <x v="148"/>
    <x v="5"/>
    <x v="1"/>
    <x v="0"/>
    <n v="12804"/>
    <n v="64.02"/>
    <n v="0.1"/>
    <x v="0"/>
    <n v="0"/>
    <n v="0"/>
    <x v="0"/>
    <n v="64.11999999999999"/>
  </r>
  <r>
    <x v="148"/>
    <x v="0"/>
    <x v="0"/>
    <x v="1"/>
    <n v="6776"/>
    <n v="0"/>
    <n v="0"/>
    <x v="0"/>
    <n v="203.28"/>
    <n v="5"/>
    <x v="0"/>
    <n v="208.28"/>
  </r>
  <r>
    <x v="149"/>
    <x v="3"/>
    <x v="0"/>
    <x v="0"/>
    <n v="42623"/>
    <n v="213.11500000000001"/>
    <n v="0.1"/>
    <x v="0"/>
    <n v="0"/>
    <n v="0"/>
    <x v="0"/>
    <n v="213.215"/>
  </r>
  <r>
    <x v="149"/>
    <x v="8"/>
    <x v="0"/>
    <x v="1"/>
    <n v="33976"/>
    <n v="0"/>
    <n v="0"/>
    <x v="0"/>
    <n v="1019.28"/>
    <n v="5"/>
    <x v="0"/>
    <n v="1024.28"/>
  </r>
  <r>
    <x v="149"/>
    <x v="4"/>
    <x v="0"/>
    <x v="0"/>
    <n v="22738"/>
    <n v="113.69"/>
    <n v="0.1"/>
    <x v="0"/>
    <n v="0"/>
    <n v="0"/>
    <x v="0"/>
    <n v="113.78999999999999"/>
  </r>
  <r>
    <x v="149"/>
    <x v="5"/>
    <x v="0"/>
    <x v="0"/>
    <n v="24215"/>
    <n v="121.075"/>
    <n v="0.1"/>
    <x v="0"/>
    <n v="0"/>
    <n v="0"/>
    <x v="0"/>
    <n v="121.175"/>
  </r>
  <r>
    <x v="149"/>
    <x v="2"/>
    <x v="0"/>
    <x v="1"/>
    <n v="45960"/>
    <n v="0"/>
    <n v="0"/>
    <x v="0"/>
    <n v="1378.8"/>
    <n v="5"/>
    <x v="0"/>
    <n v="1383.8"/>
  </r>
  <r>
    <x v="149"/>
    <x v="2"/>
    <x v="0"/>
    <x v="0"/>
    <n v="4816"/>
    <n v="24.080000000000002"/>
    <n v="0.1"/>
    <x v="0"/>
    <n v="0"/>
    <n v="0"/>
    <x v="0"/>
    <n v="24.180000000000003"/>
  </r>
  <r>
    <x v="149"/>
    <x v="0"/>
    <x v="1"/>
    <x v="0"/>
    <n v="43730"/>
    <n v="218.65"/>
    <n v="0.1"/>
    <x v="0"/>
    <n v="0"/>
    <n v="0"/>
    <x v="0"/>
    <n v="218.75"/>
  </r>
  <r>
    <x v="149"/>
    <x v="2"/>
    <x v="2"/>
    <x v="0"/>
    <n v="35838"/>
    <n v="179.19"/>
    <n v="0.1"/>
    <x v="0"/>
    <n v="0"/>
    <n v="0"/>
    <x v="0"/>
    <n v="179.29"/>
  </r>
  <r>
    <x v="149"/>
    <x v="0"/>
    <x v="0"/>
    <x v="0"/>
    <n v="13621"/>
    <n v="68.105000000000004"/>
    <n v="0.1"/>
    <x v="0"/>
    <n v="0"/>
    <n v="0"/>
    <x v="0"/>
    <n v="68.204999999999998"/>
  </r>
  <r>
    <x v="149"/>
    <x v="1"/>
    <x v="0"/>
    <x v="0"/>
    <n v="28121"/>
    <n v="140.60499999999999"/>
    <n v="0.1"/>
    <x v="0"/>
    <n v="0"/>
    <n v="0"/>
    <x v="0"/>
    <n v="140.70499999999998"/>
  </r>
  <r>
    <x v="149"/>
    <x v="0"/>
    <x v="2"/>
    <x v="1"/>
    <n v="12339"/>
    <n v="0"/>
    <n v="0"/>
    <x v="0"/>
    <n v="370.16999999999996"/>
    <n v="5"/>
    <x v="0"/>
    <n v="375.16999999999996"/>
  </r>
  <r>
    <x v="149"/>
    <x v="2"/>
    <x v="0"/>
    <x v="1"/>
    <n v="3619"/>
    <n v="0"/>
    <n v="0"/>
    <x v="0"/>
    <n v="108.57"/>
    <n v="5"/>
    <x v="0"/>
    <n v="113.57"/>
  </r>
  <r>
    <x v="149"/>
    <x v="0"/>
    <x v="1"/>
    <x v="0"/>
    <n v="20628"/>
    <n v="103.14"/>
    <n v="0.1"/>
    <x v="0"/>
    <n v="0"/>
    <n v="0"/>
    <x v="0"/>
    <n v="103.24"/>
  </r>
  <r>
    <x v="149"/>
    <x v="0"/>
    <x v="2"/>
    <x v="0"/>
    <n v="44862"/>
    <n v="224.31"/>
    <n v="0.1"/>
    <x v="0"/>
    <n v="0"/>
    <n v="0"/>
    <x v="0"/>
    <n v="224.41"/>
  </r>
  <r>
    <x v="149"/>
    <x v="3"/>
    <x v="0"/>
    <x v="0"/>
    <n v="15869"/>
    <n v="79.344999999999999"/>
    <n v="0.1"/>
    <x v="0"/>
    <n v="0"/>
    <n v="0"/>
    <x v="0"/>
    <n v="79.444999999999993"/>
  </r>
  <r>
    <x v="149"/>
    <x v="6"/>
    <x v="1"/>
    <x v="0"/>
    <n v="3191"/>
    <n v="15.955"/>
    <n v="0.1"/>
    <x v="0"/>
    <n v="0"/>
    <n v="0"/>
    <x v="0"/>
    <n v="16.055"/>
  </r>
  <r>
    <x v="149"/>
    <x v="2"/>
    <x v="2"/>
    <x v="0"/>
    <n v="47378"/>
    <n v="236.89000000000001"/>
    <n v="0.1"/>
    <x v="0"/>
    <n v="0"/>
    <n v="0"/>
    <x v="0"/>
    <n v="236.99"/>
  </r>
  <r>
    <x v="149"/>
    <x v="2"/>
    <x v="1"/>
    <x v="0"/>
    <n v="877"/>
    <n v="4.3849999999999998"/>
    <n v="0.1"/>
    <x v="0"/>
    <n v="0"/>
    <n v="0"/>
    <x v="0"/>
    <n v="4.4849999999999994"/>
  </r>
  <r>
    <x v="149"/>
    <x v="3"/>
    <x v="0"/>
    <x v="0"/>
    <n v="29635"/>
    <n v="148.17500000000001"/>
    <n v="0.1"/>
    <x v="0"/>
    <n v="0"/>
    <n v="0"/>
    <x v="0"/>
    <n v="148.27500000000001"/>
  </r>
  <r>
    <x v="149"/>
    <x v="1"/>
    <x v="0"/>
    <x v="0"/>
    <n v="14232"/>
    <n v="71.16"/>
    <n v="0.1"/>
    <x v="0"/>
    <n v="0"/>
    <n v="0"/>
    <x v="0"/>
    <n v="71.259999999999991"/>
  </r>
  <r>
    <x v="149"/>
    <x v="8"/>
    <x v="0"/>
    <x v="0"/>
    <n v="5065"/>
    <n v="25.324999999999999"/>
    <n v="0.1"/>
    <x v="0"/>
    <n v="0"/>
    <n v="0"/>
    <x v="0"/>
    <n v="25.425000000000001"/>
  </r>
  <r>
    <x v="149"/>
    <x v="2"/>
    <x v="1"/>
    <x v="0"/>
    <n v="17236"/>
    <n v="86.18"/>
    <n v="0.1"/>
    <x v="0"/>
    <n v="0"/>
    <n v="0"/>
    <x v="0"/>
    <n v="86.28"/>
  </r>
  <r>
    <x v="149"/>
    <x v="6"/>
    <x v="0"/>
    <x v="0"/>
    <n v="45748"/>
    <n v="228.74"/>
    <n v="0.1"/>
    <x v="0"/>
    <n v="0"/>
    <n v="0"/>
    <x v="0"/>
    <n v="228.84"/>
  </r>
  <r>
    <x v="149"/>
    <x v="4"/>
    <x v="2"/>
    <x v="0"/>
    <n v="12790"/>
    <n v="63.95"/>
    <n v="0.1"/>
    <x v="0"/>
    <n v="0"/>
    <n v="0"/>
    <x v="0"/>
    <n v="64.05"/>
  </r>
  <r>
    <x v="149"/>
    <x v="0"/>
    <x v="2"/>
    <x v="0"/>
    <n v="30990"/>
    <n v="154.95000000000002"/>
    <n v="0.1"/>
    <x v="0"/>
    <n v="0"/>
    <n v="0"/>
    <x v="0"/>
    <n v="155.05000000000001"/>
  </r>
  <r>
    <x v="149"/>
    <x v="4"/>
    <x v="2"/>
    <x v="1"/>
    <n v="26101"/>
    <n v="0"/>
    <n v="0"/>
    <x v="0"/>
    <n v="783.03"/>
    <n v="5"/>
    <x v="0"/>
    <n v="788.03"/>
  </r>
  <r>
    <x v="149"/>
    <x v="6"/>
    <x v="0"/>
    <x v="1"/>
    <n v="16791"/>
    <n v="0"/>
    <n v="0"/>
    <x v="0"/>
    <n v="503.72999999999996"/>
    <n v="5"/>
    <x v="0"/>
    <n v="508.72999999999996"/>
  </r>
  <r>
    <x v="149"/>
    <x v="7"/>
    <x v="0"/>
    <x v="0"/>
    <n v="41392"/>
    <n v="206.96"/>
    <n v="0.1"/>
    <x v="0"/>
    <n v="0"/>
    <n v="0"/>
    <x v="0"/>
    <n v="207.06"/>
  </r>
  <r>
    <x v="149"/>
    <x v="1"/>
    <x v="2"/>
    <x v="0"/>
    <n v="2528"/>
    <n v="12.64"/>
    <n v="0.1"/>
    <x v="0"/>
    <n v="0"/>
    <n v="0"/>
    <x v="0"/>
    <n v="12.74"/>
  </r>
  <r>
    <x v="149"/>
    <x v="0"/>
    <x v="2"/>
    <x v="0"/>
    <n v="14186"/>
    <n v="70.930000000000007"/>
    <n v="0.1"/>
    <x v="0"/>
    <n v="0"/>
    <n v="0"/>
    <x v="0"/>
    <n v="71.03"/>
  </r>
  <r>
    <x v="149"/>
    <x v="7"/>
    <x v="1"/>
    <x v="1"/>
    <n v="24711"/>
    <n v="0"/>
    <n v="0"/>
    <x v="0"/>
    <n v="741.32999999999993"/>
    <n v="5"/>
    <x v="0"/>
    <n v="746.32999999999993"/>
  </r>
  <r>
    <x v="149"/>
    <x v="1"/>
    <x v="0"/>
    <x v="1"/>
    <n v="7373"/>
    <n v="0"/>
    <n v="0"/>
    <x v="0"/>
    <n v="221.19"/>
    <n v="5"/>
    <x v="0"/>
    <n v="226.19"/>
  </r>
  <r>
    <x v="149"/>
    <x v="6"/>
    <x v="2"/>
    <x v="0"/>
    <n v="20734"/>
    <n v="103.67"/>
    <n v="0.1"/>
    <x v="0"/>
    <n v="0"/>
    <n v="0"/>
    <x v="0"/>
    <n v="103.77"/>
  </r>
  <r>
    <x v="149"/>
    <x v="6"/>
    <x v="0"/>
    <x v="1"/>
    <n v="18607"/>
    <n v="0"/>
    <n v="0"/>
    <x v="0"/>
    <n v="558.20999999999992"/>
    <n v="5"/>
    <x v="0"/>
    <n v="563.20999999999992"/>
  </r>
  <r>
    <x v="149"/>
    <x v="6"/>
    <x v="0"/>
    <x v="0"/>
    <n v="46756"/>
    <n v="233.78"/>
    <n v="0.1"/>
    <x v="0"/>
    <n v="0"/>
    <n v="0"/>
    <x v="0"/>
    <n v="233.88"/>
  </r>
  <r>
    <x v="149"/>
    <x v="3"/>
    <x v="0"/>
    <x v="0"/>
    <n v="10155"/>
    <n v="50.774999999999999"/>
    <n v="0.1"/>
    <x v="0"/>
    <n v="0"/>
    <n v="0"/>
    <x v="0"/>
    <n v="50.875"/>
  </r>
  <r>
    <x v="149"/>
    <x v="1"/>
    <x v="0"/>
    <x v="1"/>
    <n v="8212"/>
    <n v="0"/>
    <n v="0"/>
    <x v="0"/>
    <n v="246.35999999999999"/>
    <n v="5"/>
    <x v="0"/>
    <n v="251.35999999999999"/>
  </r>
  <r>
    <x v="149"/>
    <x v="3"/>
    <x v="2"/>
    <x v="1"/>
    <n v="32347"/>
    <n v="0"/>
    <n v="0"/>
    <x v="0"/>
    <n v="970.41"/>
    <n v="5"/>
    <x v="0"/>
    <n v="975.41"/>
  </r>
  <r>
    <x v="149"/>
    <x v="5"/>
    <x v="2"/>
    <x v="0"/>
    <n v="30125"/>
    <n v="150.625"/>
    <n v="0.1"/>
    <x v="0"/>
    <n v="0"/>
    <n v="0"/>
    <x v="0"/>
    <n v="150.72499999999999"/>
  </r>
  <r>
    <x v="149"/>
    <x v="3"/>
    <x v="2"/>
    <x v="0"/>
    <n v="49845"/>
    <n v="249.22499999999999"/>
    <n v="0.1"/>
    <x v="0"/>
    <n v="0"/>
    <n v="0"/>
    <x v="0"/>
    <n v="249.32499999999999"/>
  </r>
  <r>
    <x v="149"/>
    <x v="5"/>
    <x v="2"/>
    <x v="0"/>
    <n v="29106"/>
    <n v="145.53"/>
    <n v="0.1"/>
    <x v="0"/>
    <n v="0"/>
    <n v="0"/>
    <x v="0"/>
    <n v="145.63"/>
  </r>
  <r>
    <x v="149"/>
    <x v="6"/>
    <x v="0"/>
    <x v="1"/>
    <n v="3246"/>
    <n v="0"/>
    <n v="0"/>
    <x v="0"/>
    <n v="97.38"/>
    <n v="5"/>
    <x v="0"/>
    <n v="102.38"/>
  </r>
  <r>
    <x v="149"/>
    <x v="5"/>
    <x v="0"/>
    <x v="0"/>
    <n v="25514"/>
    <n v="127.57000000000001"/>
    <n v="0.1"/>
    <x v="0"/>
    <n v="0"/>
    <n v="0"/>
    <x v="0"/>
    <n v="127.67"/>
  </r>
  <r>
    <x v="149"/>
    <x v="0"/>
    <x v="2"/>
    <x v="0"/>
    <n v="25963"/>
    <n v="129.815"/>
    <n v="0.1"/>
    <x v="0"/>
    <n v="0"/>
    <n v="0"/>
    <x v="0"/>
    <n v="129.91499999999999"/>
  </r>
  <r>
    <x v="149"/>
    <x v="3"/>
    <x v="2"/>
    <x v="0"/>
    <n v="12238"/>
    <n v="61.19"/>
    <n v="0.1"/>
    <x v="0"/>
    <n v="0"/>
    <n v="0"/>
    <x v="0"/>
    <n v="61.29"/>
  </r>
  <r>
    <x v="149"/>
    <x v="3"/>
    <x v="2"/>
    <x v="1"/>
    <n v="25749"/>
    <n v="0"/>
    <n v="0"/>
    <x v="0"/>
    <n v="772.47"/>
    <n v="5"/>
    <x v="0"/>
    <n v="777.47"/>
  </r>
  <r>
    <x v="149"/>
    <x v="1"/>
    <x v="2"/>
    <x v="0"/>
    <n v="21175"/>
    <n v="105.875"/>
    <n v="0.1"/>
    <x v="0"/>
    <n v="0"/>
    <n v="0"/>
    <x v="0"/>
    <n v="105.97499999999999"/>
  </r>
  <r>
    <x v="149"/>
    <x v="1"/>
    <x v="0"/>
    <x v="0"/>
    <n v="23063"/>
    <n v="115.315"/>
    <n v="0.1"/>
    <x v="0"/>
    <n v="0"/>
    <n v="0"/>
    <x v="0"/>
    <n v="115.41499999999999"/>
  </r>
  <r>
    <x v="149"/>
    <x v="8"/>
    <x v="1"/>
    <x v="0"/>
    <n v="14742"/>
    <n v="73.710000000000008"/>
    <n v="0.1"/>
    <x v="0"/>
    <n v="0"/>
    <n v="0"/>
    <x v="0"/>
    <n v="73.81"/>
  </r>
  <r>
    <x v="149"/>
    <x v="7"/>
    <x v="0"/>
    <x v="0"/>
    <n v="25821"/>
    <n v="129.10499999999999"/>
    <n v="0.1"/>
    <x v="0"/>
    <n v="0"/>
    <n v="0"/>
    <x v="0"/>
    <n v="129.20499999999998"/>
  </r>
  <r>
    <x v="149"/>
    <x v="1"/>
    <x v="0"/>
    <x v="1"/>
    <n v="47850"/>
    <n v="0"/>
    <n v="0"/>
    <x v="0"/>
    <n v="1435.5"/>
    <n v="5"/>
    <x v="0"/>
    <n v="1440.5"/>
  </r>
  <r>
    <x v="149"/>
    <x v="5"/>
    <x v="2"/>
    <x v="0"/>
    <n v="18993"/>
    <n v="94.965000000000003"/>
    <n v="0.1"/>
    <x v="0"/>
    <n v="0"/>
    <n v="0"/>
    <x v="0"/>
    <n v="95.064999999999998"/>
  </r>
  <r>
    <x v="149"/>
    <x v="8"/>
    <x v="0"/>
    <x v="0"/>
    <n v="46613"/>
    <n v="233.065"/>
    <n v="0.1"/>
    <x v="0"/>
    <n v="0"/>
    <n v="0"/>
    <x v="0"/>
    <n v="233.16499999999999"/>
  </r>
  <r>
    <x v="149"/>
    <x v="7"/>
    <x v="0"/>
    <x v="0"/>
    <n v="28952"/>
    <n v="144.76"/>
    <n v="0.1"/>
    <x v="0"/>
    <n v="0"/>
    <n v="0"/>
    <x v="0"/>
    <n v="144.85999999999999"/>
  </r>
  <r>
    <x v="149"/>
    <x v="1"/>
    <x v="0"/>
    <x v="0"/>
    <n v="7956"/>
    <n v="39.78"/>
    <n v="0.1"/>
    <x v="0"/>
    <n v="0"/>
    <n v="0"/>
    <x v="0"/>
    <n v="39.880000000000003"/>
  </r>
  <r>
    <x v="149"/>
    <x v="2"/>
    <x v="2"/>
    <x v="0"/>
    <n v="566"/>
    <n v="2.83"/>
    <n v="0.1"/>
    <x v="0"/>
    <n v="0"/>
    <n v="0"/>
    <x v="0"/>
    <n v="2.93"/>
  </r>
  <r>
    <x v="150"/>
    <x v="6"/>
    <x v="0"/>
    <x v="1"/>
    <n v="1032"/>
    <n v="0"/>
    <n v="0"/>
    <x v="0"/>
    <n v="30.959999999999997"/>
    <n v="5"/>
    <x v="0"/>
    <n v="35.959999999999994"/>
  </r>
  <r>
    <x v="150"/>
    <x v="7"/>
    <x v="2"/>
    <x v="0"/>
    <n v="39352"/>
    <n v="196.76"/>
    <n v="0.1"/>
    <x v="0"/>
    <n v="0"/>
    <n v="0"/>
    <x v="0"/>
    <n v="196.85999999999999"/>
  </r>
  <r>
    <x v="150"/>
    <x v="0"/>
    <x v="0"/>
    <x v="0"/>
    <n v="21597"/>
    <n v="107.985"/>
    <n v="0.1"/>
    <x v="0"/>
    <n v="0"/>
    <n v="0"/>
    <x v="0"/>
    <n v="108.08499999999999"/>
  </r>
  <r>
    <x v="150"/>
    <x v="0"/>
    <x v="0"/>
    <x v="0"/>
    <n v="36850"/>
    <n v="184.25"/>
    <n v="0.1"/>
    <x v="0"/>
    <n v="0"/>
    <n v="0"/>
    <x v="0"/>
    <n v="184.35"/>
  </r>
  <r>
    <x v="150"/>
    <x v="4"/>
    <x v="2"/>
    <x v="1"/>
    <n v="30876"/>
    <n v="0"/>
    <n v="0"/>
    <x v="0"/>
    <n v="926.28"/>
    <n v="5"/>
    <x v="0"/>
    <n v="931.28"/>
  </r>
  <r>
    <x v="150"/>
    <x v="0"/>
    <x v="2"/>
    <x v="0"/>
    <n v="38349"/>
    <n v="191.745"/>
    <n v="0.1"/>
    <x v="0"/>
    <n v="0"/>
    <n v="0"/>
    <x v="0"/>
    <n v="191.845"/>
  </r>
  <r>
    <x v="150"/>
    <x v="1"/>
    <x v="1"/>
    <x v="0"/>
    <n v="36006"/>
    <n v="180.03"/>
    <n v="0.1"/>
    <x v="0"/>
    <n v="0"/>
    <n v="0"/>
    <x v="0"/>
    <n v="180.13"/>
  </r>
  <r>
    <x v="150"/>
    <x v="7"/>
    <x v="0"/>
    <x v="1"/>
    <n v="3495"/>
    <n v="0"/>
    <n v="0"/>
    <x v="0"/>
    <n v="104.85"/>
    <n v="5"/>
    <x v="0"/>
    <n v="109.85"/>
  </r>
  <r>
    <x v="150"/>
    <x v="6"/>
    <x v="2"/>
    <x v="0"/>
    <n v="47895"/>
    <n v="239.47499999999999"/>
    <n v="0.1"/>
    <x v="0"/>
    <n v="0"/>
    <n v="0"/>
    <x v="0"/>
    <n v="239.57499999999999"/>
  </r>
  <r>
    <x v="150"/>
    <x v="5"/>
    <x v="1"/>
    <x v="0"/>
    <n v="13541"/>
    <n v="67.704999999999998"/>
    <n v="0.1"/>
    <x v="0"/>
    <n v="0"/>
    <n v="0"/>
    <x v="0"/>
    <n v="67.804999999999993"/>
  </r>
  <r>
    <x v="150"/>
    <x v="1"/>
    <x v="2"/>
    <x v="1"/>
    <n v="23268"/>
    <n v="0"/>
    <n v="0"/>
    <x v="0"/>
    <n v="698.04"/>
    <n v="5"/>
    <x v="0"/>
    <n v="703.04"/>
  </r>
  <r>
    <x v="150"/>
    <x v="8"/>
    <x v="1"/>
    <x v="0"/>
    <n v="9292"/>
    <n v="46.46"/>
    <n v="0.1"/>
    <x v="0"/>
    <n v="0"/>
    <n v="0"/>
    <x v="0"/>
    <n v="46.56"/>
  </r>
  <r>
    <x v="150"/>
    <x v="5"/>
    <x v="0"/>
    <x v="0"/>
    <n v="30099"/>
    <n v="150.495"/>
    <n v="0.1"/>
    <x v="0"/>
    <n v="0"/>
    <n v="0"/>
    <x v="0"/>
    <n v="150.595"/>
  </r>
  <r>
    <x v="150"/>
    <x v="0"/>
    <x v="0"/>
    <x v="0"/>
    <n v="33592"/>
    <n v="167.96"/>
    <n v="0.1"/>
    <x v="0"/>
    <n v="0"/>
    <n v="0"/>
    <x v="0"/>
    <n v="168.06"/>
  </r>
  <r>
    <x v="150"/>
    <x v="8"/>
    <x v="0"/>
    <x v="0"/>
    <n v="4228"/>
    <n v="21.14"/>
    <n v="0.1"/>
    <x v="0"/>
    <n v="0"/>
    <n v="0"/>
    <x v="0"/>
    <n v="21.240000000000002"/>
  </r>
  <r>
    <x v="150"/>
    <x v="1"/>
    <x v="1"/>
    <x v="0"/>
    <n v="21400"/>
    <n v="107"/>
    <n v="0.1"/>
    <x v="0"/>
    <n v="0"/>
    <n v="0"/>
    <x v="0"/>
    <n v="107.1"/>
  </r>
  <r>
    <x v="150"/>
    <x v="0"/>
    <x v="2"/>
    <x v="0"/>
    <n v="45461"/>
    <n v="227.30500000000001"/>
    <n v="0.1"/>
    <x v="0"/>
    <n v="0"/>
    <n v="0"/>
    <x v="0"/>
    <n v="227.405"/>
  </r>
  <r>
    <x v="150"/>
    <x v="3"/>
    <x v="2"/>
    <x v="0"/>
    <n v="15713"/>
    <n v="78.564999999999998"/>
    <n v="0.1"/>
    <x v="0"/>
    <n v="0"/>
    <n v="0"/>
    <x v="0"/>
    <n v="78.664999999999992"/>
  </r>
  <r>
    <x v="150"/>
    <x v="9"/>
    <x v="0"/>
    <x v="1"/>
    <n v="25593"/>
    <n v="0"/>
    <n v="0"/>
    <x v="0"/>
    <n v="767.79"/>
    <n v="5"/>
    <x v="0"/>
    <n v="772.79"/>
  </r>
  <r>
    <x v="150"/>
    <x v="4"/>
    <x v="2"/>
    <x v="0"/>
    <n v="33614"/>
    <n v="168.07"/>
    <n v="0.1"/>
    <x v="0"/>
    <n v="0"/>
    <n v="0"/>
    <x v="0"/>
    <n v="168.17"/>
  </r>
  <r>
    <x v="150"/>
    <x v="8"/>
    <x v="2"/>
    <x v="0"/>
    <n v="7538"/>
    <n v="37.69"/>
    <n v="0.1"/>
    <x v="0"/>
    <n v="0"/>
    <n v="0"/>
    <x v="0"/>
    <n v="37.79"/>
  </r>
  <r>
    <x v="150"/>
    <x v="0"/>
    <x v="2"/>
    <x v="1"/>
    <n v="26904"/>
    <n v="0"/>
    <n v="0"/>
    <x v="0"/>
    <n v="807.12"/>
    <n v="5"/>
    <x v="0"/>
    <n v="812.12"/>
  </r>
  <r>
    <x v="150"/>
    <x v="9"/>
    <x v="2"/>
    <x v="1"/>
    <n v="30917"/>
    <n v="0"/>
    <n v="0"/>
    <x v="0"/>
    <n v="927.51"/>
    <n v="5"/>
    <x v="0"/>
    <n v="932.51"/>
  </r>
  <r>
    <x v="150"/>
    <x v="0"/>
    <x v="2"/>
    <x v="0"/>
    <n v="37"/>
    <n v="0.185"/>
    <n v="0.1"/>
    <x v="0"/>
    <n v="0"/>
    <n v="0"/>
    <x v="0"/>
    <n v="0.28500000000000003"/>
  </r>
  <r>
    <x v="150"/>
    <x v="1"/>
    <x v="0"/>
    <x v="1"/>
    <n v="49882"/>
    <n v="0"/>
    <n v="0"/>
    <x v="0"/>
    <n v="1496.46"/>
    <n v="5"/>
    <x v="0"/>
    <n v="1501.46"/>
  </r>
  <r>
    <x v="150"/>
    <x v="8"/>
    <x v="0"/>
    <x v="0"/>
    <n v="46559"/>
    <n v="232.79500000000002"/>
    <n v="0.1"/>
    <x v="0"/>
    <n v="0"/>
    <n v="0"/>
    <x v="0"/>
    <n v="232.89500000000001"/>
  </r>
  <r>
    <x v="150"/>
    <x v="9"/>
    <x v="0"/>
    <x v="1"/>
    <n v="9599"/>
    <n v="0"/>
    <n v="0"/>
    <x v="0"/>
    <n v="287.96999999999997"/>
    <n v="5"/>
    <x v="0"/>
    <n v="292.96999999999997"/>
  </r>
  <r>
    <x v="150"/>
    <x v="3"/>
    <x v="0"/>
    <x v="1"/>
    <n v="41506"/>
    <n v="0"/>
    <n v="0"/>
    <x v="0"/>
    <n v="1245.18"/>
    <n v="5"/>
    <x v="0"/>
    <n v="1250.18"/>
  </r>
  <r>
    <x v="150"/>
    <x v="4"/>
    <x v="1"/>
    <x v="1"/>
    <n v="19304"/>
    <n v="0"/>
    <n v="0"/>
    <x v="0"/>
    <n v="579.12"/>
    <n v="5"/>
    <x v="0"/>
    <n v="584.12"/>
  </r>
  <r>
    <x v="150"/>
    <x v="7"/>
    <x v="0"/>
    <x v="0"/>
    <n v="14505"/>
    <n v="72.525000000000006"/>
    <n v="0.1"/>
    <x v="0"/>
    <n v="0"/>
    <n v="0"/>
    <x v="0"/>
    <n v="72.625"/>
  </r>
  <r>
    <x v="150"/>
    <x v="6"/>
    <x v="2"/>
    <x v="0"/>
    <n v="23665"/>
    <n v="118.325"/>
    <n v="0.1"/>
    <x v="0"/>
    <n v="0"/>
    <n v="0"/>
    <x v="0"/>
    <n v="118.425"/>
  </r>
  <r>
    <x v="151"/>
    <x v="9"/>
    <x v="0"/>
    <x v="0"/>
    <n v="41060"/>
    <n v="205.3"/>
    <n v="0.1"/>
    <x v="0"/>
    <n v="0"/>
    <n v="0"/>
    <x v="0"/>
    <n v="205.4"/>
  </r>
  <r>
    <x v="151"/>
    <x v="2"/>
    <x v="2"/>
    <x v="0"/>
    <n v="31696"/>
    <n v="158.47999999999999"/>
    <n v="0.1"/>
    <x v="0"/>
    <n v="0"/>
    <n v="0"/>
    <x v="0"/>
    <n v="158.57999999999998"/>
  </r>
  <r>
    <x v="151"/>
    <x v="6"/>
    <x v="0"/>
    <x v="1"/>
    <n v="24705"/>
    <n v="0"/>
    <n v="0"/>
    <x v="0"/>
    <n v="741.15"/>
    <n v="5"/>
    <x v="0"/>
    <n v="746.15"/>
  </r>
  <r>
    <x v="151"/>
    <x v="1"/>
    <x v="0"/>
    <x v="0"/>
    <n v="5444"/>
    <n v="27.22"/>
    <n v="0.1"/>
    <x v="0"/>
    <n v="0"/>
    <n v="0"/>
    <x v="0"/>
    <n v="27.32"/>
  </r>
  <r>
    <x v="151"/>
    <x v="0"/>
    <x v="0"/>
    <x v="0"/>
    <n v="23714"/>
    <n v="118.57000000000001"/>
    <n v="0.1"/>
    <x v="0"/>
    <n v="0"/>
    <n v="0"/>
    <x v="0"/>
    <n v="118.67"/>
  </r>
  <r>
    <x v="151"/>
    <x v="8"/>
    <x v="1"/>
    <x v="1"/>
    <n v="48870"/>
    <n v="0"/>
    <n v="0"/>
    <x v="0"/>
    <n v="1466.1"/>
    <n v="5"/>
    <x v="0"/>
    <n v="1471.1"/>
  </r>
  <r>
    <x v="151"/>
    <x v="2"/>
    <x v="0"/>
    <x v="0"/>
    <n v="41070"/>
    <n v="205.35"/>
    <n v="0.1"/>
    <x v="0"/>
    <n v="0"/>
    <n v="0"/>
    <x v="0"/>
    <n v="205.45"/>
  </r>
  <r>
    <x v="151"/>
    <x v="3"/>
    <x v="1"/>
    <x v="0"/>
    <n v="20891"/>
    <n v="104.455"/>
    <n v="0.1"/>
    <x v="0"/>
    <n v="0"/>
    <n v="0"/>
    <x v="0"/>
    <n v="104.55499999999999"/>
  </r>
  <r>
    <x v="151"/>
    <x v="7"/>
    <x v="1"/>
    <x v="0"/>
    <n v="14824"/>
    <n v="74.12"/>
    <n v="0.1"/>
    <x v="0"/>
    <n v="0"/>
    <n v="0"/>
    <x v="0"/>
    <n v="74.22"/>
  </r>
  <r>
    <x v="151"/>
    <x v="0"/>
    <x v="0"/>
    <x v="1"/>
    <n v="9895"/>
    <n v="0"/>
    <n v="0"/>
    <x v="0"/>
    <n v="296.84999999999997"/>
    <n v="5"/>
    <x v="0"/>
    <n v="301.84999999999997"/>
  </r>
  <r>
    <x v="151"/>
    <x v="2"/>
    <x v="0"/>
    <x v="0"/>
    <n v="44821"/>
    <n v="224.10500000000002"/>
    <n v="0.1"/>
    <x v="0"/>
    <n v="0"/>
    <n v="0"/>
    <x v="0"/>
    <n v="224.20500000000001"/>
  </r>
  <r>
    <x v="151"/>
    <x v="2"/>
    <x v="2"/>
    <x v="1"/>
    <n v="40741"/>
    <n v="0"/>
    <n v="0"/>
    <x v="0"/>
    <n v="1222.23"/>
    <n v="5"/>
    <x v="0"/>
    <n v="1227.23"/>
  </r>
  <r>
    <x v="151"/>
    <x v="9"/>
    <x v="2"/>
    <x v="1"/>
    <n v="10148"/>
    <n v="0"/>
    <n v="0"/>
    <x v="0"/>
    <n v="304.44"/>
    <n v="5"/>
    <x v="0"/>
    <n v="309.44"/>
  </r>
  <r>
    <x v="151"/>
    <x v="0"/>
    <x v="2"/>
    <x v="0"/>
    <n v="11336"/>
    <n v="56.68"/>
    <n v="0.1"/>
    <x v="0"/>
    <n v="0"/>
    <n v="0"/>
    <x v="0"/>
    <n v="56.78"/>
  </r>
  <r>
    <x v="151"/>
    <x v="0"/>
    <x v="0"/>
    <x v="0"/>
    <n v="45089"/>
    <n v="225.44499999999999"/>
    <n v="0.1"/>
    <x v="0"/>
    <n v="0"/>
    <n v="0"/>
    <x v="0"/>
    <n v="225.54499999999999"/>
  </r>
  <r>
    <x v="151"/>
    <x v="1"/>
    <x v="1"/>
    <x v="0"/>
    <n v="35944"/>
    <n v="179.72"/>
    <n v="0.1"/>
    <x v="0"/>
    <n v="0"/>
    <n v="0"/>
    <x v="0"/>
    <n v="179.82"/>
  </r>
  <r>
    <x v="151"/>
    <x v="3"/>
    <x v="0"/>
    <x v="1"/>
    <n v="5579"/>
    <n v="0"/>
    <n v="0"/>
    <x v="0"/>
    <n v="167.37"/>
    <n v="5"/>
    <x v="0"/>
    <n v="172.37"/>
  </r>
  <r>
    <x v="151"/>
    <x v="0"/>
    <x v="0"/>
    <x v="0"/>
    <n v="34765"/>
    <n v="173.82500000000002"/>
    <n v="0.1"/>
    <x v="0"/>
    <n v="0"/>
    <n v="0"/>
    <x v="0"/>
    <n v="173.92500000000001"/>
  </r>
  <r>
    <x v="151"/>
    <x v="6"/>
    <x v="0"/>
    <x v="0"/>
    <n v="5298"/>
    <n v="26.490000000000002"/>
    <n v="0.1"/>
    <x v="0"/>
    <n v="0"/>
    <n v="0"/>
    <x v="0"/>
    <n v="26.590000000000003"/>
  </r>
  <r>
    <x v="151"/>
    <x v="0"/>
    <x v="2"/>
    <x v="0"/>
    <n v="36480"/>
    <n v="182.4"/>
    <n v="0.1"/>
    <x v="0"/>
    <n v="0"/>
    <n v="0"/>
    <x v="0"/>
    <n v="182.5"/>
  </r>
  <r>
    <x v="151"/>
    <x v="6"/>
    <x v="1"/>
    <x v="0"/>
    <n v="46965"/>
    <n v="234.82500000000002"/>
    <n v="0.1"/>
    <x v="0"/>
    <n v="0"/>
    <n v="0"/>
    <x v="0"/>
    <n v="234.92500000000001"/>
  </r>
  <r>
    <x v="151"/>
    <x v="7"/>
    <x v="0"/>
    <x v="1"/>
    <n v="27444"/>
    <n v="0"/>
    <n v="0"/>
    <x v="0"/>
    <n v="823.31999999999994"/>
    <n v="5"/>
    <x v="0"/>
    <n v="828.31999999999994"/>
  </r>
  <r>
    <x v="151"/>
    <x v="1"/>
    <x v="2"/>
    <x v="0"/>
    <n v="15434"/>
    <n v="77.17"/>
    <n v="0.1"/>
    <x v="0"/>
    <n v="0"/>
    <n v="0"/>
    <x v="0"/>
    <n v="77.27"/>
  </r>
  <r>
    <x v="151"/>
    <x v="4"/>
    <x v="2"/>
    <x v="1"/>
    <n v="48114"/>
    <n v="0"/>
    <n v="0"/>
    <x v="0"/>
    <n v="1443.4199999999998"/>
    <n v="5"/>
    <x v="0"/>
    <n v="1448.4199999999998"/>
  </r>
  <r>
    <x v="151"/>
    <x v="3"/>
    <x v="2"/>
    <x v="0"/>
    <n v="18736"/>
    <n v="93.68"/>
    <n v="0.1"/>
    <x v="0"/>
    <n v="0"/>
    <n v="0"/>
    <x v="0"/>
    <n v="93.78"/>
  </r>
  <r>
    <x v="151"/>
    <x v="1"/>
    <x v="0"/>
    <x v="0"/>
    <n v="46645"/>
    <n v="233.22499999999999"/>
    <n v="0.1"/>
    <x v="0"/>
    <n v="0"/>
    <n v="0"/>
    <x v="0"/>
    <n v="233.32499999999999"/>
  </r>
  <r>
    <x v="151"/>
    <x v="0"/>
    <x v="2"/>
    <x v="0"/>
    <n v="23083"/>
    <n v="115.41500000000001"/>
    <n v="0.1"/>
    <x v="0"/>
    <n v="0"/>
    <n v="0"/>
    <x v="0"/>
    <n v="115.515"/>
  </r>
  <r>
    <x v="151"/>
    <x v="7"/>
    <x v="0"/>
    <x v="0"/>
    <n v="14360"/>
    <n v="71.8"/>
    <n v="0.1"/>
    <x v="0"/>
    <n v="0"/>
    <n v="0"/>
    <x v="0"/>
    <n v="71.899999999999991"/>
  </r>
  <r>
    <x v="151"/>
    <x v="0"/>
    <x v="2"/>
    <x v="0"/>
    <n v="10930"/>
    <n v="54.65"/>
    <n v="0.1"/>
    <x v="0"/>
    <n v="0"/>
    <n v="0"/>
    <x v="0"/>
    <n v="54.75"/>
  </r>
  <r>
    <x v="151"/>
    <x v="9"/>
    <x v="1"/>
    <x v="1"/>
    <n v="38954"/>
    <n v="0"/>
    <n v="0"/>
    <x v="0"/>
    <n v="1168.6199999999999"/>
    <n v="5"/>
    <x v="0"/>
    <n v="1173.6199999999999"/>
  </r>
  <r>
    <x v="151"/>
    <x v="0"/>
    <x v="0"/>
    <x v="0"/>
    <n v="49083"/>
    <n v="245.41499999999999"/>
    <n v="0.1"/>
    <x v="0"/>
    <n v="0"/>
    <n v="0"/>
    <x v="0"/>
    <n v="245.51499999999999"/>
  </r>
  <r>
    <x v="151"/>
    <x v="7"/>
    <x v="2"/>
    <x v="0"/>
    <n v="41933"/>
    <n v="209.66499999999999"/>
    <n v="0.1"/>
    <x v="0"/>
    <n v="0"/>
    <n v="0"/>
    <x v="0"/>
    <n v="209.76499999999999"/>
  </r>
  <r>
    <x v="151"/>
    <x v="4"/>
    <x v="1"/>
    <x v="1"/>
    <n v="2760"/>
    <n v="0"/>
    <n v="0"/>
    <x v="0"/>
    <n v="82.8"/>
    <n v="5"/>
    <x v="0"/>
    <n v="87.8"/>
  </r>
  <r>
    <x v="151"/>
    <x v="8"/>
    <x v="0"/>
    <x v="0"/>
    <n v="45032"/>
    <n v="225.16"/>
    <n v="0.1"/>
    <x v="0"/>
    <n v="0"/>
    <n v="0"/>
    <x v="0"/>
    <n v="225.26"/>
  </r>
  <r>
    <x v="151"/>
    <x v="3"/>
    <x v="1"/>
    <x v="0"/>
    <n v="15130"/>
    <n v="75.650000000000006"/>
    <n v="0.1"/>
    <x v="0"/>
    <n v="0"/>
    <n v="0"/>
    <x v="0"/>
    <n v="75.75"/>
  </r>
  <r>
    <x v="151"/>
    <x v="0"/>
    <x v="0"/>
    <x v="0"/>
    <n v="30946"/>
    <n v="154.72999999999999"/>
    <n v="0.1"/>
    <x v="0"/>
    <n v="0"/>
    <n v="0"/>
    <x v="0"/>
    <n v="154.82999999999998"/>
  </r>
  <r>
    <x v="151"/>
    <x v="6"/>
    <x v="0"/>
    <x v="0"/>
    <n v="25766"/>
    <n v="128.83000000000001"/>
    <n v="0.1"/>
    <x v="0"/>
    <n v="0"/>
    <n v="0"/>
    <x v="0"/>
    <n v="128.93"/>
  </r>
  <r>
    <x v="151"/>
    <x v="6"/>
    <x v="2"/>
    <x v="0"/>
    <n v="12676"/>
    <n v="63.38"/>
    <n v="0.1"/>
    <x v="0"/>
    <n v="0"/>
    <n v="0"/>
    <x v="0"/>
    <n v="63.480000000000004"/>
  </r>
  <r>
    <x v="151"/>
    <x v="0"/>
    <x v="0"/>
    <x v="1"/>
    <n v="37546"/>
    <n v="0"/>
    <n v="0"/>
    <x v="0"/>
    <n v="1126.3799999999999"/>
    <n v="5"/>
    <x v="0"/>
    <n v="1131.3799999999999"/>
  </r>
  <r>
    <x v="151"/>
    <x v="7"/>
    <x v="0"/>
    <x v="0"/>
    <n v="46843"/>
    <n v="234.215"/>
    <n v="0.1"/>
    <x v="0"/>
    <n v="0"/>
    <n v="0"/>
    <x v="0"/>
    <n v="234.315"/>
  </r>
  <r>
    <x v="151"/>
    <x v="5"/>
    <x v="0"/>
    <x v="0"/>
    <n v="27984"/>
    <n v="139.92000000000002"/>
    <n v="0.1"/>
    <x v="0"/>
    <n v="0"/>
    <n v="0"/>
    <x v="0"/>
    <n v="140.02000000000001"/>
  </r>
  <r>
    <x v="151"/>
    <x v="2"/>
    <x v="2"/>
    <x v="0"/>
    <n v="6199"/>
    <n v="30.995000000000001"/>
    <n v="0.1"/>
    <x v="0"/>
    <n v="0"/>
    <n v="0"/>
    <x v="0"/>
    <n v="31.095000000000002"/>
  </r>
  <r>
    <x v="151"/>
    <x v="0"/>
    <x v="1"/>
    <x v="0"/>
    <n v="48075"/>
    <n v="240.375"/>
    <n v="0.1"/>
    <x v="0"/>
    <n v="0"/>
    <n v="0"/>
    <x v="0"/>
    <n v="240.47499999999999"/>
  </r>
  <r>
    <x v="151"/>
    <x v="6"/>
    <x v="2"/>
    <x v="1"/>
    <n v="13456"/>
    <n v="0"/>
    <n v="0"/>
    <x v="0"/>
    <n v="403.68"/>
    <n v="5"/>
    <x v="0"/>
    <n v="408.68"/>
  </r>
  <r>
    <x v="151"/>
    <x v="1"/>
    <x v="1"/>
    <x v="0"/>
    <n v="1463"/>
    <n v="7.3150000000000004"/>
    <n v="0.1"/>
    <x v="0"/>
    <n v="0"/>
    <n v="0"/>
    <x v="0"/>
    <n v="7.415"/>
  </r>
  <r>
    <x v="151"/>
    <x v="8"/>
    <x v="2"/>
    <x v="0"/>
    <n v="45763"/>
    <n v="228.815"/>
    <n v="0.1"/>
    <x v="0"/>
    <n v="0"/>
    <n v="0"/>
    <x v="0"/>
    <n v="228.91499999999999"/>
  </r>
  <r>
    <x v="151"/>
    <x v="0"/>
    <x v="0"/>
    <x v="0"/>
    <n v="43550"/>
    <n v="217.75"/>
    <n v="0.1"/>
    <x v="0"/>
    <n v="0"/>
    <n v="0"/>
    <x v="0"/>
    <n v="217.85"/>
  </r>
  <r>
    <x v="151"/>
    <x v="1"/>
    <x v="2"/>
    <x v="0"/>
    <n v="33654"/>
    <n v="168.27"/>
    <n v="0.1"/>
    <x v="0"/>
    <n v="0"/>
    <n v="0"/>
    <x v="0"/>
    <n v="168.37"/>
  </r>
  <r>
    <x v="151"/>
    <x v="6"/>
    <x v="0"/>
    <x v="0"/>
    <n v="20869"/>
    <n v="104.345"/>
    <n v="0.1"/>
    <x v="0"/>
    <n v="0"/>
    <n v="0"/>
    <x v="0"/>
    <n v="104.44499999999999"/>
  </r>
  <r>
    <x v="151"/>
    <x v="8"/>
    <x v="2"/>
    <x v="0"/>
    <n v="25553"/>
    <n v="127.765"/>
    <n v="0.1"/>
    <x v="0"/>
    <n v="0"/>
    <n v="0"/>
    <x v="0"/>
    <n v="127.86499999999999"/>
  </r>
  <r>
    <x v="151"/>
    <x v="6"/>
    <x v="0"/>
    <x v="0"/>
    <n v="21361"/>
    <n v="106.80500000000001"/>
    <n v="0.1"/>
    <x v="0"/>
    <n v="0"/>
    <n v="0"/>
    <x v="0"/>
    <n v="106.905"/>
  </r>
  <r>
    <x v="151"/>
    <x v="5"/>
    <x v="1"/>
    <x v="0"/>
    <n v="16613"/>
    <n v="83.064999999999998"/>
    <n v="0.1"/>
    <x v="0"/>
    <n v="0"/>
    <n v="0"/>
    <x v="0"/>
    <n v="83.164999999999992"/>
  </r>
  <r>
    <x v="152"/>
    <x v="2"/>
    <x v="2"/>
    <x v="1"/>
    <n v="19071"/>
    <n v="0"/>
    <n v="0"/>
    <x v="0"/>
    <n v="572.13"/>
    <n v="5"/>
    <x v="0"/>
    <n v="577.13"/>
  </r>
  <r>
    <x v="152"/>
    <x v="0"/>
    <x v="1"/>
    <x v="0"/>
    <n v="23058"/>
    <n v="115.29"/>
    <n v="0.1"/>
    <x v="0"/>
    <n v="0"/>
    <n v="0"/>
    <x v="0"/>
    <n v="115.39"/>
  </r>
  <r>
    <x v="152"/>
    <x v="7"/>
    <x v="2"/>
    <x v="1"/>
    <n v="3235"/>
    <n v="0"/>
    <n v="0"/>
    <x v="0"/>
    <n v="97.05"/>
    <n v="5"/>
    <x v="0"/>
    <n v="102.05"/>
  </r>
  <r>
    <x v="152"/>
    <x v="0"/>
    <x v="0"/>
    <x v="0"/>
    <n v="16163"/>
    <n v="80.814999999999998"/>
    <n v="0.1"/>
    <x v="0"/>
    <n v="0"/>
    <n v="0"/>
    <x v="0"/>
    <n v="80.914999999999992"/>
  </r>
  <r>
    <x v="152"/>
    <x v="6"/>
    <x v="0"/>
    <x v="0"/>
    <n v="17037"/>
    <n v="85.185000000000002"/>
    <n v="0.1"/>
    <x v="0"/>
    <n v="0"/>
    <n v="0"/>
    <x v="0"/>
    <n v="85.284999999999997"/>
  </r>
  <r>
    <x v="152"/>
    <x v="6"/>
    <x v="1"/>
    <x v="1"/>
    <n v="26011"/>
    <n v="0"/>
    <n v="0"/>
    <x v="0"/>
    <n v="780.32999999999993"/>
    <n v="5"/>
    <x v="0"/>
    <n v="785.32999999999993"/>
  </r>
  <r>
    <x v="152"/>
    <x v="4"/>
    <x v="1"/>
    <x v="1"/>
    <n v="14144"/>
    <n v="0"/>
    <n v="0"/>
    <x v="0"/>
    <n v="424.32"/>
    <n v="5"/>
    <x v="0"/>
    <n v="429.32"/>
  </r>
  <r>
    <x v="152"/>
    <x v="9"/>
    <x v="0"/>
    <x v="0"/>
    <n v="13818"/>
    <n v="69.09"/>
    <n v="0.1"/>
    <x v="0"/>
    <n v="0"/>
    <n v="0"/>
    <x v="0"/>
    <n v="69.19"/>
  </r>
  <r>
    <x v="152"/>
    <x v="2"/>
    <x v="0"/>
    <x v="1"/>
    <n v="43095"/>
    <n v="0"/>
    <n v="0"/>
    <x v="0"/>
    <n v="1292.8499999999999"/>
    <n v="5"/>
    <x v="0"/>
    <n v="1297.8499999999999"/>
  </r>
  <r>
    <x v="152"/>
    <x v="6"/>
    <x v="0"/>
    <x v="1"/>
    <n v="25292"/>
    <n v="0"/>
    <n v="0"/>
    <x v="0"/>
    <n v="758.76"/>
    <n v="5"/>
    <x v="0"/>
    <n v="763.76"/>
  </r>
  <r>
    <x v="152"/>
    <x v="3"/>
    <x v="0"/>
    <x v="0"/>
    <n v="41003"/>
    <n v="205.01500000000001"/>
    <n v="0.1"/>
    <x v="0"/>
    <n v="0"/>
    <n v="0"/>
    <x v="0"/>
    <n v="205.11500000000001"/>
  </r>
  <r>
    <x v="152"/>
    <x v="8"/>
    <x v="2"/>
    <x v="0"/>
    <n v="26296"/>
    <n v="131.47999999999999"/>
    <n v="0.1"/>
    <x v="0"/>
    <n v="0"/>
    <n v="0"/>
    <x v="0"/>
    <n v="131.57999999999998"/>
  </r>
  <r>
    <x v="152"/>
    <x v="3"/>
    <x v="2"/>
    <x v="0"/>
    <n v="8189"/>
    <n v="40.945"/>
    <n v="0.1"/>
    <x v="0"/>
    <n v="0"/>
    <n v="0"/>
    <x v="0"/>
    <n v="41.045000000000002"/>
  </r>
  <r>
    <x v="152"/>
    <x v="1"/>
    <x v="0"/>
    <x v="0"/>
    <n v="3575"/>
    <n v="17.875"/>
    <n v="0.1"/>
    <x v="0"/>
    <n v="0"/>
    <n v="0"/>
    <x v="0"/>
    <n v="17.975000000000001"/>
  </r>
  <r>
    <x v="152"/>
    <x v="8"/>
    <x v="0"/>
    <x v="0"/>
    <n v="16713"/>
    <n v="83.564999999999998"/>
    <n v="0.1"/>
    <x v="0"/>
    <n v="0"/>
    <n v="0"/>
    <x v="0"/>
    <n v="83.664999999999992"/>
  </r>
  <r>
    <x v="152"/>
    <x v="0"/>
    <x v="0"/>
    <x v="1"/>
    <n v="24011"/>
    <n v="0"/>
    <n v="0"/>
    <x v="0"/>
    <n v="720.32999999999993"/>
    <n v="5"/>
    <x v="0"/>
    <n v="725.32999999999993"/>
  </r>
  <r>
    <x v="152"/>
    <x v="8"/>
    <x v="0"/>
    <x v="0"/>
    <n v="42904"/>
    <n v="214.52"/>
    <n v="0.1"/>
    <x v="0"/>
    <n v="0"/>
    <n v="0"/>
    <x v="0"/>
    <n v="214.62"/>
  </r>
  <r>
    <x v="152"/>
    <x v="1"/>
    <x v="0"/>
    <x v="0"/>
    <n v="9717"/>
    <n v="48.585000000000001"/>
    <n v="0.1"/>
    <x v="0"/>
    <n v="0"/>
    <n v="0"/>
    <x v="0"/>
    <n v="48.685000000000002"/>
  </r>
  <r>
    <x v="152"/>
    <x v="6"/>
    <x v="1"/>
    <x v="0"/>
    <n v="43598"/>
    <n v="217.99"/>
    <n v="0.1"/>
    <x v="0"/>
    <n v="0"/>
    <n v="0"/>
    <x v="0"/>
    <n v="218.09"/>
  </r>
  <r>
    <x v="152"/>
    <x v="0"/>
    <x v="0"/>
    <x v="0"/>
    <n v="18273"/>
    <n v="91.364999999999995"/>
    <n v="0.1"/>
    <x v="0"/>
    <n v="0"/>
    <n v="0"/>
    <x v="0"/>
    <n v="91.464999999999989"/>
  </r>
  <r>
    <x v="152"/>
    <x v="4"/>
    <x v="2"/>
    <x v="0"/>
    <n v="26380"/>
    <n v="131.9"/>
    <n v="0.1"/>
    <x v="0"/>
    <n v="0"/>
    <n v="0"/>
    <x v="0"/>
    <n v="132"/>
  </r>
  <r>
    <x v="152"/>
    <x v="6"/>
    <x v="0"/>
    <x v="0"/>
    <n v="49327"/>
    <n v="246.63500000000002"/>
    <n v="0.1"/>
    <x v="0"/>
    <n v="0"/>
    <n v="0"/>
    <x v="0"/>
    <n v="246.73500000000001"/>
  </r>
  <r>
    <x v="152"/>
    <x v="4"/>
    <x v="0"/>
    <x v="0"/>
    <n v="25049"/>
    <n v="125.245"/>
    <n v="0.1"/>
    <x v="0"/>
    <n v="0"/>
    <n v="0"/>
    <x v="0"/>
    <n v="125.345"/>
  </r>
  <r>
    <x v="152"/>
    <x v="1"/>
    <x v="0"/>
    <x v="0"/>
    <n v="9395"/>
    <n v="46.975000000000001"/>
    <n v="0.1"/>
    <x v="0"/>
    <n v="0"/>
    <n v="0"/>
    <x v="0"/>
    <n v="47.075000000000003"/>
  </r>
  <r>
    <x v="152"/>
    <x v="6"/>
    <x v="0"/>
    <x v="0"/>
    <n v="33050"/>
    <n v="165.25"/>
    <n v="0.1"/>
    <x v="0"/>
    <n v="0"/>
    <n v="0"/>
    <x v="0"/>
    <n v="165.35"/>
  </r>
  <r>
    <x v="152"/>
    <x v="6"/>
    <x v="2"/>
    <x v="0"/>
    <n v="28282"/>
    <n v="141.41"/>
    <n v="0.1"/>
    <x v="0"/>
    <n v="0"/>
    <n v="0"/>
    <x v="0"/>
    <n v="141.51"/>
  </r>
  <r>
    <x v="152"/>
    <x v="9"/>
    <x v="0"/>
    <x v="0"/>
    <n v="8780"/>
    <n v="43.9"/>
    <n v="0.1"/>
    <x v="0"/>
    <n v="0"/>
    <n v="0"/>
    <x v="0"/>
    <n v="44"/>
  </r>
  <r>
    <x v="152"/>
    <x v="5"/>
    <x v="1"/>
    <x v="1"/>
    <n v="31650"/>
    <n v="0"/>
    <n v="0"/>
    <x v="0"/>
    <n v="949.5"/>
    <n v="5"/>
    <x v="0"/>
    <n v="954.5"/>
  </r>
  <r>
    <x v="152"/>
    <x v="4"/>
    <x v="0"/>
    <x v="1"/>
    <n v="1185"/>
    <n v="0"/>
    <n v="0"/>
    <x v="0"/>
    <n v="35.549999999999997"/>
    <n v="5"/>
    <x v="0"/>
    <n v="40.549999999999997"/>
  </r>
  <r>
    <x v="152"/>
    <x v="6"/>
    <x v="2"/>
    <x v="0"/>
    <n v="9150"/>
    <n v="45.75"/>
    <n v="0.1"/>
    <x v="0"/>
    <n v="0"/>
    <n v="0"/>
    <x v="0"/>
    <n v="45.85"/>
  </r>
  <r>
    <x v="152"/>
    <x v="0"/>
    <x v="0"/>
    <x v="1"/>
    <n v="25728"/>
    <n v="0"/>
    <n v="0"/>
    <x v="0"/>
    <n v="771.83999999999992"/>
    <n v="5"/>
    <x v="0"/>
    <n v="776.83999999999992"/>
  </r>
  <r>
    <x v="152"/>
    <x v="2"/>
    <x v="1"/>
    <x v="0"/>
    <n v="10798"/>
    <n v="53.99"/>
    <n v="0.1"/>
    <x v="0"/>
    <n v="0"/>
    <n v="0"/>
    <x v="0"/>
    <n v="54.09"/>
  </r>
  <r>
    <x v="152"/>
    <x v="8"/>
    <x v="2"/>
    <x v="0"/>
    <n v="33792"/>
    <n v="168.96"/>
    <n v="0.1"/>
    <x v="0"/>
    <n v="0"/>
    <n v="0"/>
    <x v="0"/>
    <n v="169.06"/>
  </r>
  <r>
    <x v="152"/>
    <x v="3"/>
    <x v="0"/>
    <x v="0"/>
    <n v="21907"/>
    <n v="109.535"/>
    <n v="0.1"/>
    <x v="0"/>
    <n v="0"/>
    <n v="0"/>
    <x v="0"/>
    <n v="109.63499999999999"/>
  </r>
  <r>
    <x v="152"/>
    <x v="3"/>
    <x v="2"/>
    <x v="1"/>
    <n v="30872"/>
    <n v="0"/>
    <n v="0"/>
    <x v="0"/>
    <n v="926.16"/>
    <n v="5"/>
    <x v="0"/>
    <n v="931.16"/>
  </r>
  <r>
    <x v="152"/>
    <x v="6"/>
    <x v="0"/>
    <x v="0"/>
    <n v="13489"/>
    <n v="67.445000000000007"/>
    <n v="0.1"/>
    <x v="0"/>
    <n v="0"/>
    <n v="0"/>
    <x v="0"/>
    <n v="67.545000000000002"/>
  </r>
  <r>
    <x v="152"/>
    <x v="4"/>
    <x v="1"/>
    <x v="0"/>
    <n v="28340"/>
    <n v="141.70000000000002"/>
    <n v="0.1"/>
    <x v="0"/>
    <n v="0"/>
    <n v="0"/>
    <x v="0"/>
    <n v="141.80000000000001"/>
  </r>
  <r>
    <x v="152"/>
    <x v="2"/>
    <x v="0"/>
    <x v="0"/>
    <n v="42207"/>
    <n v="211.035"/>
    <n v="0.1"/>
    <x v="0"/>
    <n v="0"/>
    <n v="0"/>
    <x v="0"/>
    <n v="211.13499999999999"/>
  </r>
  <r>
    <x v="152"/>
    <x v="3"/>
    <x v="0"/>
    <x v="0"/>
    <n v="35627"/>
    <n v="178.13499999999999"/>
    <n v="0.1"/>
    <x v="0"/>
    <n v="0"/>
    <n v="0"/>
    <x v="0"/>
    <n v="178.23499999999999"/>
  </r>
  <r>
    <x v="152"/>
    <x v="5"/>
    <x v="0"/>
    <x v="0"/>
    <n v="9503"/>
    <n v="47.515000000000001"/>
    <n v="0.1"/>
    <x v="0"/>
    <n v="0"/>
    <n v="0"/>
    <x v="0"/>
    <n v="47.615000000000002"/>
  </r>
  <r>
    <x v="152"/>
    <x v="7"/>
    <x v="2"/>
    <x v="0"/>
    <n v="36801"/>
    <n v="184.005"/>
    <n v="0.1"/>
    <x v="0"/>
    <n v="0"/>
    <n v="0"/>
    <x v="0"/>
    <n v="184.10499999999999"/>
  </r>
  <r>
    <x v="152"/>
    <x v="1"/>
    <x v="2"/>
    <x v="0"/>
    <n v="37312"/>
    <n v="186.56"/>
    <n v="0.1"/>
    <x v="0"/>
    <n v="0"/>
    <n v="0"/>
    <x v="0"/>
    <n v="186.66"/>
  </r>
  <r>
    <x v="152"/>
    <x v="0"/>
    <x v="2"/>
    <x v="0"/>
    <n v="6997"/>
    <n v="34.984999999999999"/>
    <n v="0.1"/>
    <x v="0"/>
    <n v="0"/>
    <n v="0"/>
    <x v="0"/>
    <n v="35.085000000000001"/>
  </r>
  <r>
    <x v="152"/>
    <x v="6"/>
    <x v="0"/>
    <x v="1"/>
    <n v="9683"/>
    <n v="0"/>
    <n v="0"/>
    <x v="0"/>
    <n v="290.49"/>
    <n v="5"/>
    <x v="0"/>
    <n v="295.49"/>
  </r>
  <r>
    <x v="152"/>
    <x v="2"/>
    <x v="2"/>
    <x v="0"/>
    <n v="3706"/>
    <n v="18.53"/>
    <n v="0.1"/>
    <x v="0"/>
    <n v="0"/>
    <n v="0"/>
    <x v="0"/>
    <n v="18.630000000000003"/>
  </r>
  <r>
    <x v="152"/>
    <x v="1"/>
    <x v="2"/>
    <x v="0"/>
    <n v="35967"/>
    <n v="179.83500000000001"/>
    <n v="0.1"/>
    <x v="0"/>
    <n v="0"/>
    <n v="0"/>
    <x v="0"/>
    <n v="179.935"/>
  </r>
  <r>
    <x v="152"/>
    <x v="8"/>
    <x v="2"/>
    <x v="0"/>
    <n v="41904"/>
    <n v="209.52"/>
    <n v="0.1"/>
    <x v="0"/>
    <n v="0"/>
    <n v="0"/>
    <x v="0"/>
    <n v="209.62"/>
  </r>
  <r>
    <x v="152"/>
    <x v="1"/>
    <x v="2"/>
    <x v="0"/>
    <n v="38634"/>
    <n v="193.17000000000002"/>
    <n v="0.1"/>
    <x v="0"/>
    <n v="0"/>
    <n v="0"/>
    <x v="0"/>
    <n v="193.27"/>
  </r>
  <r>
    <x v="152"/>
    <x v="6"/>
    <x v="0"/>
    <x v="0"/>
    <n v="855"/>
    <n v="4.2750000000000004"/>
    <n v="0.1"/>
    <x v="0"/>
    <n v="0"/>
    <n v="0"/>
    <x v="0"/>
    <n v="4.375"/>
  </r>
  <r>
    <x v="152"/>
    <x v="4"/>
    <x v="0"/>
    <x v="0"/>
    <n v="4629"/>
    <n v="23.145"/>
    <n v="0.1"/>
    <x v="0"/>
    <n v="0"/>
    <n v="0"/>
    <x v="0"/>
    <n v="23.245000000000001"/>
  </r>
  <r>
    <x v="152"/>
    <x v="0"/>
    <x v="2"/>
    <x v="0"/>
    <n v="39128"/>
    <n v="195.64000000000001"/>
    <n v="0.1"/>
    <x v="0"/>
    <n v="0"/>
    <n v="0"/>
    <x v="0"/>
    <n v="195.74"/>
  </r>
  <r>
    <x v="152"/>
    <x v="1"/>
    <x v="0"/>
    <x v="0"/>
    <n v="40479"/>
    <n v="202.39500000000001"/>
    <n v="0.1"/>
    <x v="0"/>
    <n v="0"/>
    <n v="0"/>
    <x v="0"/>
    <n v="202.495"/>
  </r>
  <r>
    <x v="152"/>
    <x v="4"/>
    <x v="0"/>
    <x v="0"/>
    <n v="24748"/>
    <n v="123.74000000000001"/>
    <n v="0.1"/>
    <x v="0"/>
    <n v="0"/>
    <n v="0"/>
    <x v="0"/>
    <n v="123.84"/>
  </r>
  <r>
    <x v="152"/>
    <x v="4"/>
    <x v="0"/>
    <x v="0"/>
    <n v="25004"/>
    <n v="125.02"/>
    <n v="0.1"/>
    <x v="0"/>
    <n v="0"/>
    <n v="0"/>
    <x v="0"/>
    <n v="125.11999999999999"/>
  </r>
  <r>
    <x v="152"/>
    <x v="1"/>
    <x v="0"/>
    <x v="0"/>
    <n v="33872"/>
    <n v="169.36"/>
    <n v="0.1"/>
    <x v="0"/>
    <n v="0"/>
    <n v="0"/>
    <x v="0"/>
    <n v="169.46"/>
  </r>
  <r>
    <x v="152"/>
    <x v="1"/>
    <x v="2"/>
    <x v="0"/>
    <n v="42374"/>
    <n v="211.87"/>
    <n v="0.1"/>
    <x v="0"/>
    <n v="0"/>
    <n v="0"/>
    <x v="0"/>
    <n v="211.97"/>
  </r>
  <r>
    <x v="152"/>
    <x v="3"/>
    <x v="2"/>
    <x v="0"/>
    <n v="23548"/>
    <n v="117.74000000000001"/>
    <n v="0.1"/>
    <x v="0"/>
    <n v="0"/>
    <n v="0"/>
    <x v="0"/>
    <n v="117.84"/>
  </r>
  <r>
    <x v="153"/>
    <x v="2"/>
    <x v="2"/>
    <x v="0"/>
    <n v="19986"/>
    <n v="99.93"/>
    <n v="0.1"/>
    <x v="0"/>
    <n v="0"/>
    <n v="0"/>
    <x v="0"/>
    <n v="100.03"/>
  </r>
  <r>
    <x v="153"/>
    <x v="6"/>
    <x v="0"/>
    <x v="0"/>
    <n v="1594"/>
    <n v="7.97"/>
    <n v="0.1"/>
    <x v="0"/>
    <n v="0"/>
    <n v="0"/>
    <x v="0"/>
    <n v="8.07"/>
  </r>
  <r>
    <x v="153"/>
    <x v="5"/>
    <x v="0"/>
    <x v="0"/>
    <n v="14192"/>
    <n v="70.960000000000008"/>
    <n v="0.1"/>
    <x v="0"/>
    <n v="0"/>
    <n v="0"/>
    <x v="0"/>
    <n v="71.06"/>
  </r>
  <r>
    <x v="153"/>
    <x v="4"/>
    <x v="2"/>
    <x v="1"/>
    <n v="32604"/>
    <n v="0"/>
    <n v="0"/>
    <x v="0"/>
    <n v="978.12"/>
    <n v="5"/>
    <x v="0"/>
    <n v="983.12"/>
  </r>
  <r>
    <x v="153"/>
    <x v="0"/>
    <x v="0"/>
    <x v="1"/>
    <n v="11077"/>
    <n v="0"/>
    <n v="0"/>
    <x v="0"/>
    <n v="332.31"/>
    <n v="5"/>
    <x v="0"/>
    <n v="337.31"/>
  </r>
  <r>
    <x v="153"/>
    <x v="5"/>
    <x v="0"/>
    <x v="0"/>
    <n v="11587"/>
    <n v="57.935000000000002"/>
    <n v="0.1"/>
    <x v="0"/>
    <n v="0"/>
    <n v="0"/>
    <x v="0"/>
    <n v="58.035000000000004"/>
  </r>
  <r>
    <x v="153"/>
    <x v="1"/>
    <x v="0"/>
    <x v="0"/>
    <n v="48147"/>
    <n v="240.73500000000001"/>
    <n v="0.1"/>
    <x v="0"/>
    <n v="0"/>
    <n v="0"/>
    <x v="0"/>
    <n v="240.83500000000001"/>
  </r>
  <r>
    <x v="153"/>
    <x v="2"/>
    <x v="1"/>
    <x v="0"/>
    <n v="3547"/>
    <n v="17.734999999999999"/>
    <n v="0.1"/>
    <x v="0"/>
    <n v="0"/>
    <n v="0"/>
    <x v="0"/>
    <n v="17.835000000000001"/>
  </r>
  <r>
    <x v="153"/>
    <x v="6"/>
    <x v="2"/>
    <x v="0"/>
    <n v="39354"/>
    <n v="196.77"/>
    <n v="0.1"/>
    <x v="0"/>
    <n v="0"/>
    <n v="0"/>
    <x v="0"/>
    <n v="196.87"/>
  </r>
  <r>
    <x v="153"/>
    <x v="2"/>
    <x v="1"/>
    <x v="0"/>
    <n v="47275"/>
    <n v="236.375"/>
    <n v="0.1"/>
    <x v="0"/>
    <n v="0"/>
    <n v="0"/>
    <x v="0"/>
    <n v="236.47499999999999"/>
  </r>
  <r>
    <x v="153"/>
    <x v="1"/>
    <x v="2"/>
    <x v="0"/>
    <n v="48065"/>
    <n v="240.32500000000002"/>
    <n v="0.1"/>
    <x v="0"/>
    <n v="0"/>
    <n v="0"/>
    <x v="0"/>
    <n v="240.42500000000001"/>
  </r>
  <r>
    <x v="153"/>
    <x v="2"/>
    <x v="0"/>
    <x v="0"/>
    <n v="36560"/>
    <n v="182.8"/>
    <n v="0.1"/>
    <x v="0"/>
    <n v="0"/>
    <n v="0"/>
    <x v="0"/>
    <n v="182.9"/>
  </r>
  <r>
    <x v="153"/>
    <x v="4"/>
    <x v="0"/>
    <x v="0"/>
    <n v="15279"/>
    <n v="76.394999999999996"/>
    <n v="0.1"/>
    <x v="0"/>
    <n v="0"/>
    <n v="0"/>
    <x v="0"/>
    <n v="76.49499999999999"/>
  </r>
  <r>
    <x v="153"/>
    <x v="3"/>
    <x v="2"/>
    <x v="0"/>
    <n v="20221"/>
    <n v="101.105"/>
    <n v="0.1"/>
    <x v="0"/>
    <n v="0"/>
    <n v="0"/>
    <x v="0"/>
    <n v="101.205"/>
  </r>
  <r>
    <x v="153"/>
    <x v="4"/>
    <x v="2"/>
    <x v="0"/>
    <n v="40591"/>
    <n v="202.95500000000001"/>
    <n v="0.1"/>
    <x v="0"/>
    <n v="0"/>
    <n v="0"/>
    <x v="0"/>
    <n v="203.05500000000001"/>
  </r>
  <r>
    <x v="153"/>
    <x v="1"/>
    <x v="1"/>
    <x v="0"/>
    <n v="8748"/>
    <n v="43.74"/>
    <n v="0.1"/>
    <x v="0"/>
    <n v="0"/>
    <n v="0"/>
    <x v="0"/>
    <n v="43.84"/>
  </r>
  <r>
    <x v="153"/>
    <x v="6"/>
    <x v="0"/>
    <x v="0"/>
    <n v="34909"/>
    <n v="174.54500000000002"/>
    <n v="0.1"/>
    <x v="0"/>
    <n v="0"/>
    <n v="0"/>
    <x v="0"/>
    <n v="174.64500000000001"/>
  </r>
  <r>
    <x v="153"/>
    <x v="9"/>
    <x v="2"/>
    <x v="0"/>
    <n v="34577"/>
    <n v="172.88499999999999"/>
    <n v="0.1"/>
    <x v="0"/>
    <n v="0"/>
    <n v="0"/>
    <x v="0"/>
    <n v="172.98499999999999"/>
  </r>
  <r>
    <x v="153"/>
    <x v="3"/>
    <x v="0"/>
    <x v="0"/>
    <n v="42984"/>
    <n v="214.92000000000002"/>
    <n v="0.1"/>
    <x v="0"/>
    <n v="0"/>
    <n v="0"/>
    <x v="0"/>
    <n v="215.02"/>
  </r>
  <r>
    <x v="153"/>
    <x v="5"/>
    <x v="0"/>
    <x v="0"/>
    <n v="15166"/>
    <n v="75.83"/>
    <n v="0.1"/>
    <x v="0"/>
    <n v="0"/>
    <n v="0"/>
    <x v="0"/>
    <n v="75.929999999999993"/>
  </r>
  <r>
    <x v="153"/>
    <x v="4"/>
    <x v="0"/>
    <x v="0"/>
    <n v="18657"/>
    <n v="93.284999999999997"/>
    <n v="0.1"/>
    <x v="0"/>
    <n v="0"/>
    <n v="0"/>
    <x v="0"/>
    <n v="93.384999999999991"/>
  </r>
  <r>
    <x v="153"/>
    <x v="3"/>
    <x v="2"/>
    <x v="0"/>
    <n v="29176"/>
    <n v="145.88"/>
    <n v="0.1"/>
    <x v="0"/>
    <n v="0"/>
    <n v="0"/>
    <x v="0"/>
    <n v="145.97999999999999"/>
  </r>
  <r>
    <x v="153"/>
    <x v="3"/>
    <x v="0"/>
    <x v="0"/>
    <n v="39854"/>
    <n v="199.27"/>
    <n v="0.1"/>
    <x v="0"/>
    <n v="0"/>
    <n v="0"/>
    <x v="0"/>
    <n v="199.37"/>
  </r>
  <r>
    <x v="153"/>
    <x v="9"/>
    <x v="1"/>
    <x v="1"/>
    <n v="42659"/>
    <n v="0"/>
    <n v="0"/>
    <x v="0"/>
    <n v="1279.77"/>
    <n v="5"/>
    <x v="0"/>
    <n v="1284.77"/>
  </r>
  <r>
    <x v="153"/>
    <x v="0"/>
    <x v="0"/>
    <x v="0"/>
    <n v="34546"/>
    <n v="172.73"/>
    <n v="0.1"/>
    <x v="0"/>
    <n v="0"/>
    <n v="0"/>
    <x v="0"/>
    <n v="172.82999999999998"/>
  </r>
  <r>
    <x v="153"/>
    <x v="2"/>
    <x v="2"/>
    <x v="0"/>
    <n v="36781"/>
    <n v="183.905"/>
    <n v="0.1"/>
    <x v="0"/>
    <n v="0"/>
    <n v="0"/>
    <x v="0"/>
    <n v="184.005"/>
  </r>
  <r>
    <x v="153"/>
    <x v="2"/>
    <x v="2"/>
    <x v="1"/>
    <n v="32800"/>
    <n v="0"/>
    <n v="0"/>
    <x v="0"/>
    <n v="984"/>
    <n v="5"/>
    <x v="0"/>
    <n v="989"/>
  </r>
  <r>
    <x v="153"/>
    <x v="1"/>
    <x v="0"/>
    <x v="0"/>
    <n v="30451"/>
    <n v="152.255"/>
    <n v="0.1"/>
    <x v="0"/>
    <n v="0"/>
    <n v="0"/>
    <x v="0"/>
    <n v="152.35499999999999"/>
  </r>
  <r>
    <x v="153"/>
    <x v="0"/>
    <x v="2"/>
    <x v="0"/>
    <n v="43568"/>
    <n v="217.84"/>
    <n v="0.1"/>
    <x v="0"/>
    <n v="0"/>
    <n v="0"/>
    <x v="0"/>
    <n v="217.94"/>
  </r>
  <r>
    <x v="153"/>
    <x v="0"/>
    <x v="0"/>
    <x v="0"/>
    <n v="44483"/>
    <n v="222.41499999999999"/>
    <n v="0.1"/>
    <x v="0"/>
    <n v="0"/>
    <n v="0"/>
    <x v="0"/>
    <n v="222.51499999999999"/>
  </r>
  <r>
    <x v="153"/>
    <x v="4"/>
    <x v="0"/>
    <x v="0"/>
    <n v="6687"/>
    <n v="33.435000000000002"/>
    <n v="0.1"/>
    <x v="0"/>
    <n v="0"/>
    <n v="0"/>
    <x v="0"/>
    <n v="33.535000000000004"/>
  </r>
  <r>
    <x v="153"/>
    <x v="3"/>
    <x v="1"/>
    <x v="0"/>
    <n v="43474"/>
    <n v="217.37"/>
    <n v="0.1"/>
    <x v="0"/>
    <n v="0"/>
    <n v="0"/>
    <x v="0"/>
    <n v="217.47"/>
  </r>
  <r>
    <x v="153"/>
    <x v="5"/>
    <x v="0"/>
    <x v="0"/>
    <n v="26744"/>
    <n v="133.72"/>
    <n v="0.1"/>
    <x v="0"/>
    <n v="0"/>
    <n v="0"/>
    <x v="0"/>
    <n v="133.82"/>
  </r>
  <r>
    <x v="153"/>
    <x v="0"/>
    <x v="2"/>
    <x v="0"/>
    <n v="34189"/>
    <n v="170.94499999999999"/>
    <n v="0.1"/>
    <x v="0"/>
    <n v="0"/>
    <n v="0"/>
    <x v="0"/>
    <n v="171.04499999999999"/>
  </r>
  <r>
    <x v="153"/>
    <x v="4"/>
    <x v="2"/>
    <x v="0"/>
    <n v="40499"/>
    <n v="202.495"/>
    <n v="0.1"/>
    <x v="0"/>
    <n v="0"/>
    <n v="0"/>
    <x v="0"/>
    <n v="202.595"/>
  </r>
  <r>
    <x v="153"/>
    <x v="0"/>
    <x v="1"/>
    <x v="0"/>
    <n v="3725"/>
    <n v="18.625"/>
    <n v="0.1"/>
    <x v="0"/>
    <n v="0"/>
    <n v="0"/>
    <x v="0"/>
    <n v="18.725000000000001"/>
  </r>
  <r>
    <x v="153"/>
    <x v="0"/>
    <x v="0"/>
    <x v="0"/>
    <n v="27519"/>
    <n v="137.595"/>
    <n v="0.1"/>
    <x v="0"/>
    <n v="0"/>
    <n v="0"/>
    <x v="0"/>
    <n v="137.69499999999999"/>
  </r>
  <r>
    <x v="153"/>
    <x v="0"/>
    <x v="2"/>
    <x v="0"/>
    <n v="19389"/>
    <n v="96.945000000000007"/>
    <n v="0.1"/>
    <x v="0"/>
    <n v="0"/>
    <n v="0"/>
    <x v="0"/>
    <n v="97.045000000000002"/>
  </r>
  <r>
    <x v="153"/>
    <x v="0"/>
    <x v="1"/>
    <x v="0"/>
    <n v="8053"/>
    <n v="40.265000000000001"/>
    <n v="0.1"/>
    <x v="0"/>
    <n v="0"/>
    <n v="0"/>
    <x v="0"/>
    <n v="40.365000000000002"/>
  </r>
  <r>
    <x v="153"/>
    <x v="1"/>
    <x v="0"/>
    <x v="0"/>
    <n v="16360"/>
    <n v="81.8"/>
    <n v="0.1"/>
    <x v="0"/>
    <n v="0"/>
    <n v="0"/>
    <x v="0"/>
    <n v="81.899999999999991"/>
  </r>
  <r>
    <x v="153"/>
    <x v="7"/>
    <x v="0"/>
    <x v="0"/>
    <n v="49695"/>
    <n v="248.47499999999999"/>
    <n v="0.1"/>
    <x v="0"/>
    <n v="0"/>
    <n v="0"/>
    <x v="0"/>
    <n v="248.57499999999999"/>
  </r>
  <r>
    <x v="153"/>
    <x v="6"/>
    <x v="1"/>
    <x v="0"/>
    <n v="11945"/>
    <n v="59.725000000000001"/>
    <n v="0.1"/>
    <x v="0"/>
    <n v="0"/>
    <n v="0"/>
    <x v="0"/>
    <n v="59.825000000000003"/>
  </r>
  <r>
    <x v="153"/>
    <x v="3"/>
    <x v="0"/>
    <x v="0"/>
    <n v="30947"/>
    <n v="154.73500000000001"/>
    <n v="0.1"/>
    <x v="0"/>
    <n v="0"/>
    <n v="0"/>
    <x v="0"/>
    <n v="154.83500000000001"/>
  </r>
  <r>
    <x v="153"/>
    <x v="9"/>
    <x v="0"/>
    <x v="0"/>
    <n v="1263"/>
    <n v="6.3150000000000004"/>
    <n v="0.1"/>
    <x v="0"/>
    <n v="0"/>
    <n v="0"/>
    <x v="0"/>
    <n v="6.415"/>
  </r>
  <r>
    <x v="153"/>
    <x v="1"/>
    <x v="0"/>
    <x v="1"/>
    <n v="3471"/>
    <n v="0"/>
    <n v="0"/>
    <x v="0"/>
    <n v="104.13"/>
    <n v="5"/>
    <x v="0"/>
    <n v="109.13"/>
  </r>
  <r>
    <x v="154"/>
    <x v="6"/>
    <x v="2"/>
    <x v="0"/>
    <n v="7156"/>
    <n v="35.78"/>
    <n v="0.1"/>
    <x v="0"/>
    <n v="0"/>
    <n v="0"/>
    <x v="0"/>
    <n v="35.880000000000003"/>
  </r>
  <r>
    <x v="154"/>
    <x v="1"/>
    <x v="0"/>
    <x v="1"/>
    <n v="16268"/>
    <n v="0"/>
    <n v="0"/>
    <x v="0"/>
    <n v="488.03999999999996"/>
    <n v="5"/>
    <x v="0"/>
    <n v="493.03999999999996"/>
  </r>
  <r>
    <x v="154"/>
    <x v="2"/>
    <x v="0"/>
    <x v="1"/>
    <n v="47228"/>
    <n v="0"/>
    <n v="0"/>
    <x v="0"/>
    <n v="1416.84"/>
    <n v="5"/>
    <x v="0"/>
    <n v="1421.84"/>
  </r>
  <r>
    <x v="154"/>
    <x v="3"/>
    <x v="0"/>
    <x v="0"/>
    <n v="7356"/>
    <n v="36.78"/>
    <n v="0.1"/>
    <x v="0"/>
    <n v="0"/>
    <n v="0"/>
    <x v="0"/>
    <n v="36.880000000000003"/>
  </r>
  <r>
    <x v="154"/>
    <x v="8"/>
    <x v="2"/>
    <x v="0"/>
    <n v="21316"/>
    <n v="106.58"/>
    <n v="0.1"/>
    <x v="0"/>
    <n v="0"/>
    <n v="0"/>
    <x v="0"/>
    <n v="106.67999999999999"/>
  </r>
  <r>
    <x v="154"/>
    <x v="0"/>
    <x v="0"/>
    <x v="0"/>
    <n v="24914"/>
    <n v="124.57000000000001"/>
    <n v="0.1"/>
    <x v="0"/>
    <n v="0"/>
    <n v="0"/>
    <x v="0"/>
    <n v="124.67"/>
  </r>
  <r>
    <x v="154"/>
    <x v="0"/>
    <x v="2"/>
    <x v="0"/>
    <n v="31862"/>
    <n v="159.31"/>
    <n v="0.1"/>
    <x v="0"/>
    <n v="0"/>
    <n v="0"/>
    <x v="0"/>
    <n v="159.41"/>
  </r>
  <r>
    <x v="154"/>
    <x v="9"/>
    <x v="2"/>
    <x v="0"/>
    <n v="28577"/>
    <n v="142.88499999999999"/>
    <n v="0.1"/>
    <x v="0"/>
    <n v="0"/>
    <n v="0"/>
    <x v="0"/>
    <n v="142.98499999999999"/>
  </r>
  <r>
    <x v="154"/>
    <x v="8"/>
    <x v="2"/>
    <x v="0"/>
    <n v="32579"/>
    <n v="162.89500000000001"/>
    <n v="0.1"/>
    <x v="0"/>
    <n v="0"/>
    <n v="0"/>
    <x v="0"/>
    <n v="162.995"/>
  </r>
  <r>
    <x v="154"/>
    <x v="9"/>
    <x v="2"/>
    <x v="0"/>
    <n v="6894"/>
    <n v="34.47"/>
    <n v="0.1"/>
    <x v="0"/>
    <n v="0"/>
    <n v="0"/>
    <x v="0"/>
    <n v="34.57"/>
  </r>
  <r>
    <x v="154"/>
    <x v="7"/>
    <x v="2"/>
    <x v="0"/>
    <n v="26336"/>
    <n v="131.68"/>
    <n v="0.1"/>
    <x v="0"/>
    <n v="0"/>
    <n v="0"/>
    <x v="0"/>
    <n v="131.78"/>
  </r>
  <r>
    <x v="154"/>
    <x v="8"/>
    <x v="2"/>
    <x v="1"/>
    <n v="34336"/>
    <n v="0"/>
    <n v="0"/>
    <x v="0"/>
    <n v="1030.08"/>
    <n v="5"/>
    <x v="0"/>
    <n v="1035.08"/>
  </r>
  <r>
    <x v="154"/>
    <x v="3"/>
    <x v="0"/>
    <x v="0"/>
    <n v="35649"/>
    <n v="178.245"/>
    <n v="0.1"/>
    <x v="0"/>
    <n v="0"/>
    <n v="0"/>
    <x v="0"/>
    <n v="178.345"/>
  </r>
  <r>
    <x v="154"/>
    <x v="0"/>
    <x v="2"/>
    <x v="0"/>
    <n v="32449"/>
    <n v="162.245"/>
    <n v="0.1"/>
    <x v="0"/>
    <n v="0"/>
    <n v="0"/>
    <x v="0"/>
    <n v="162.345"/>
  </r>
  <r>
    <x v="154"/>
    <x v="0"/>
    <x v="2"/>
    <x v="0"/>
    <n v="4927"/>
    <n v="24.635000000000002"/>
    <n v="0.1"/>
    <x v="0"/>
    <n v="0"/>
    <n v="0"/>
    <x v="0"/>
    <n v="24.735000000000003"/>
  </r>
  <r>
    <x v="154"/>
    <x v="2"/>
    <x v="2"/>
    <x v="0"/>
    <n v="49305"/>
    <n v="246.52500000000001"/>
    <n v="0.1"/>
    <x v="0"/>
    <n v="0"/>
    <n v="0"/>
    <x v="0"/>
    <n v="246.625"/>
  </r>
  <r>
    <x v="154"/>
    <x v="1"/>
    <x v="2"/>
    <x v="0"/>
    <n v="33209"/>
    <n v="166.04500000000002"/>
    <n v="0.1"/>
    <x v="0"/>
    <n v="0"/>
    <n v="0"/>
    <x v="0"/>
    <n v="166.14500000000001"/>
  </r>
  <r>
    <x v="154"/>
    <x v="8"/>
    <x v="2"/>
    <x v="0"/>
    <n v="20111"/>
    <n v="100.55500000000001"/>
    <n v="0.1"/>
    <x v="0"/>
    <n v="0"/>
    <n v="0"/>
    <x v="0"/>
    <n v="100.655"/>
  </r>
  <r>
    <x v="154"/>
    <x v="9"/>
    <x v="1"/>
    <x v="0"/>
    <n v="44013"/>
    <n v="220.065"/>
    <n v="0.1"/>
    <x v="0"/>
    <n v="0"/>
    <n v="0"/>
    <x v="0"/>
    <n v="220.16499999999999"/>
  </r>
  <r>
    <x v="154"/>
    <x v="6"/>
    <x v="1"/>
    <x v="0"/>
    <n v="41361"/>
    <n v="206.80500000000001"/>
    <n v="0.1"/>
    <x v="0"/>
    <n v="0"/>
    <n v="0"/>
    <x v="0"/>
    <n v="206.905"/>
  </r>
  <r>
    <x v="154"/>
    <x v="3"/>
    <x v="2"/>
    <x v="1"/>
    <n v="21145"/>
    <n v="0"/>
    <n v="0"/>
    <x v="0"/>
    <n v="634.35"/>
    <n v="5"/>
    <x v="0"/>
    <n v="639.35"/>
  </r>
  <r>
    <x v="154"/>
    <x v="6"/>
    <x v="0"/>
    <x v="1"/>
    <n v="14639"/>
    <n v="0"/>
    <n v="0"/>
    <x v="0"/>
    <n v="439.16999999999996"/>
    <n v="5"/>
    <x v="0"/>
    <n v="444.16999999999996"/>
  </r>
  <r>
    <x v="154"/>
    <x v="0"/>
    <x v="0"/>
    <x v="1"/>
    <n v="24172"/>
    <n v="0"/>
    <n v="0"/>
    <x v="0"/>
    <n v="725.16"/>
    <n v="5"/>
    <x v="0"/>
    <n v="730.16"/>
  </r>
  <r>
    <x v="154"/>
    <x v="0"/>
    <x v="2"/>
    <x v="0"/>
    <n v="21366"/>
    <n v="106.83"/>
    <n v="0.1"/>
    <x v="0"/>
    <n v="0"/>
    <n v="0"/>
    <x v="0"/>
    <n v="106.92999999999999"/>
  </r>
  <r>
    <x v="154"/>
    <x v="5"/>
    <x v="1"/>
    <x v="1"/>
    <n v="1384"/>
    <n v="0"/>
    <n v="0"/>
    <x v="0"/>
    <n v="41.519999999999996"/>
    <n v="5"/>
    <x v="0"/>
    <n v="46.519999999999996"/>
  </r>
  <r>
    <x v="154"/>
    <x v="3"/>
    <x v="0"/>
    <x v="1"/>
    <n v="8088"/>
    <n v="0"/>
    <n v="0"/>
    <x v="0"/>
    <n v="242.64"/>
    <n v="5"/>
    <x v="0"/>
    <n v="247.64"/>
  </r>
  <r>
    <x v="154"/>
    <x v="0"/>
    <x v="0"/>
    <x v="0"/>
    <n v="11395"/>
    <n v="56.975000000000001"/>
    <n v="0.1"/>
    <x v="0"/>
    <n v="0"/>
    <n v="0"/>
    <x v="0"/>
    <n v="57.075000000000003"/>
  </r>
  <r>
    <x v="154"/>
    <x v="7"/>
    <x v="0"/>
    <x v="1"/>
    <n v="20669"/>
    <n v="0"/>
    <n v="0"/>
    <x v="0"/>
    <n v="620.06999999999994"/>
    <n v="5"/>
    <x v="0"/>
    <n v="625.06999999999994"/>
  </r>
  <r>
    <x v="154"/>
    <x v="4"/>
    <x v="0"/>
    <x v="0"/>
    <n v="36256"/>
    <n v="181.28"/>
    <n v="0.1"/>
    <x v="0"/>
    <n v="0"/>
    <n v="0"/>
    <x v="0"/>
    <n v="181.38"/>
  </r>
  <r>
    <x v="154"/>
    <x v="2"/>
    <x v="2"/>
    <x v="0"/>
    <n v="10391"/>
    <n v="51.954999999999998"/>
    <n v="0.1"/>
    <x v="0"/>
    <n v="0"/>
    <n v="0"/>
    <x v="0"/>
    <n v="52.055"/>
  </r>
  <r>
    <x v="154"/>
    <x v="0"/>
    <x v="1"/>
    <x v="0"/>
    <n v="37021"/>
    <n v="185.10499999999999"/>
    <n v="0.1"/>
    <x v="0"/>
    <n v="0"/>
    <n v="0"/>
    <x v="0"/>
    <n v="185.20499999999998"/>
  </r>
  <r>
    <x v="154"/>
    <x v="4"/>
    <x v="2"/>
    <x v="1"/>
    <n v="14177"/>
    <n v="0"/>
    <n v="0"/>
    <x v="0"/>
    <n v="425.31"/>
    <n v="5"/>
    <x v="0"/>
    <n v="430.31"/>
  </r>
  <r>
    <x v="154"/>
    <x v="6"/>
    <x v="0"/>
    <x v="1"/>
    <n v="48345"/>
    <n v="0"/>
    <n v="0"/>
    <x v="0"/>
    <n v="1450.35"/>
    <n v="5"/>
    <x v="0"/>
    <n v="1455.35"/>
  </r>
  <r>
    <x v="154"/>
    <x v="2"/>
    <x v="0"/>
    <x v="0"/>
    <n v="23260"/>
    <n v="116.3"/>
    <n v="0.1"/>
    <x v="0"/>
    <n v="0"/>
    <n v="0"/>
    <x v="0"/>
    <n v="116.39999999999999"/>
  </r>
  <r>
    <x v="154"/>
    <x v="0"/>
    <x v="2"/>
    <x v="0"/>
    <n v="39376"/>
    <n v="196.88"/>
    <n v="0.1"/>
    <x v="0"/>
    <n v="0"/>
    <n v="0"/>
    <x v="0"/>
    <n v="196.98"/>
  </r>
  <r>
    <x v="154"/>
    <x v="0"/>
    <x v="1"/>
    <x v="0"/>
    <n v="17689"/>
    <n v="88.445000000000007"/>
    <n v="0.1"/>
    <x v="0"/>
    <n v="0"/>
    <n v="0"/>
    <x v="0"/>
    <n v="88.545000000000002"/>
  </r>
  <r>
    <x v="154"/>
    <x v="3"/>
    <x v="2"/>
    <x v="0"/>
    <n v="43788"/>
    <n v="218.94"/>
    <n v="0.1"/>
    <x v="0"/>
    <n v="0"/>
    <n v="0"/>
    <x v="0"/>
    <n v="219.04"/>
  </r>
  <r>
    <x v="154"/>
    <x v="6"/>
    <x v="2"/>
    <x v="0"/>
    <n v="10798"/>
    <n v="53.99"/>
    <n v="0.1"/>
    <x v="0"/>
    <n v="0"/>
    <n v="0"/>
    <x v="0"/>
    <n v="54.09"/>
  </r>
  <r>
    <x v="154"/>
    <x v="6"/>
    <x v="2"/>
    <x v="0"/>
    <n v="22043"/>
    <n v="110.215"/>
    <n v="0.1"/>
    <x v="0"/>
    <n v="0"/>
    <n v="0"/>
    <x v="0"/>
    <n v="110.315"/>
  </r>
  <r>
    <x v="154"/>
    <x v="6"/>
    <x v="1"/>
    <x v="0"/>
    <n v="17084"/>
    <n v="85.42"/>
    <n v="0.1"/>
    <x v="0"/>
    <n v="0"/>
    <n v="0"/>
    <x v="0"/>
    <n v="85.52"/>
  </r>
  <r>
    <x v="154"/>
    <x v="8"/>
    <x v="0"/>
    <x v="1"/>
    <n v="38372"/>
    <n v="0"/>
    <n v="0"/>
    <x v="0"/>
    <n v="1151.1599999999999"/>
    <n v="5"/>
    <x v="0"/>
    <n v="1156.1599999999999"/>
  </r>
  <r>
    <x v="155"/>
    <x v="7"/>
    <x v="0"/>
    <x v="1"/>
    <n v="31372"/>
    <n v="0"/>
    <n v="0"/>
    <x v="0"/>
    <n v="941.16"/>
    <n v="5"/>
    <x v="0"/>
    <n v="946.16"/>
  </r>
  <r>
    <x v="155"/>
    <x v="1"/>
    <x v="0"/>
    <x v="0"/>
    <n v="9979"/>
    <n v="49.895000000000003"/>
    <n v="0.1"/>
    <x v="0"/>
    <n v="0"/>
    <n v="0"/>
    <x v="0"/>
    <n v="49.995000000000005"/>
  </r>
  <r>
    <x v="155"/>
    <x v="1"/>
    <x v="0"/>
    <x v="0"/>
    <n v="37610"/>
    <n v="188.05"/>
    <n v="0.1"/>
    <x v="0"/>
    <n v="0"/>
    <n v="0"/>
    <x v="0"/>
    <n v="188.15"/>
  </r>
  <r>
    <x v="155"/>
    <x v="3"/>
    <x v="0"/>
    <x v="0"/>
    <n v="518"/>
    <n v="2.59"/>
    <n v="0.1"/>
    <x v="0"/>
    <n v="0"/>
    <n v="0"/>
    <x v="0"/>
    <n v="2.69"/>
  </r>
  <r>
    <x v="155"/>
    <x v="9"/>
    <x v="0"/>
    <x v="0"/>
    <n v="35521"/>
    <n v="177.60499999999999"/>
    <n v="0.1"/>
    <x v="0"/>
    <n v="0"/>
    <n v="0"/>
    <x v="0"/>
    <n v="177.70499999999998"/>
  </r>
  <r>
    <x v="155"/>
    <x v="4"/>
    <x v="0"/>
    <x v="0"/>
    <n v="18438"/>
    <n v="92.19"/>
    <n v="0.1"/>
    <x v="0"/>
    <n v="0"/>
    <n v="0"/>
    <x v="0"/>
    <n v="92.289999999999992"/>
  </r>
  <r>
    <x v="155"/>
    <x v="8"/>
    <x v="2"/>
    <x v="1"/>
    <n v="9468"/>
    <n v="0"/>
    <n v="0"/>
    <x v="0"/>
    <n v="284.03999999999996"/>
    <n v="5"/>
    <x v="0"/>
    <n v="289.03999999999996"/>
  </r>
  <r>
    <x v="155"/>
    <x v="8"/>
    <x v="0"/>
    <x v="0"/>
    <n v="1409"/>
    <n v="7.0449999999999999"/>
    <n v="0.1"/>
    <x v="0"/>
    <n v="0"/>
    <n v="0"/>
    <x v="0"/>
    <n v="7.1449999999999996"/>
  </r>
  <r>
    <x v="155"/>
    <x v="2"/>
    <x v="0"/>
    <x v="0"/>
    <n v="18755"/>
    <n v="93.775000000000006"/>
    <n v="0.1"/>
    <x v="0"/>
    <n v="0"/>
    <n v="0"/>
    <x v="0"/>
    <n v="93.875"/>
  </r>
  <r>
    <x v="155"/>
    <x v="0"/>
    <x v="2"/>
    <x v="0"/>
    <n v="15738"/>
    <n v="78.69"/>
    <n v="0.1"/>
    <x v="0"/>
    <n v="0"/>
    <n v="0"/>
    <x v="0"/>
    <n v="78.789999999999992"/>
  </r>
  <r>
    <x v="155"/>
    <x v="4"/>
    <x v="2"/>
    <x v="1"/>
    <n v="30731"/>
    <n v="0"/>
    <n v="0"/>
    <x v="0"/>
    <n v="921.93"/>
    <n v="5"/>
    <x v="0"/>
    <n v="926.93"/>
  </r>
  <r>
    <x v="155"/>
    <x v="1"/>
    <x v="1"/>
    <x v="0"/>
    <n v="40595"/>
    <n v="202.97499999999999"/>
    <n v="0.1"/>
    <x v="0"/>
    <n v="0"/>
    <n v="0"/>
    <x v="0"/>
    <n v="203.07499999999999"/>
  </r>
  <r>
    <x v="155"/>
    <x v="2"/>
    <x v="2"/>
    <x v="1"/>
    <n v="26323"/>
    <n v="0"/>
    <n v="0"/>
    <x v="0"/>
    <n v="789.68999999999994"/>
    <n v="5"/>
    <x v="0"/>
    <n v="794.68999999999994"/>
  </r>
  <r>
    <x v="155"/>
    <x v="1"/>
    <x v="2"/>
    <x v="0"/>
    <n v="44934"/>
    <n v="224.67000000000002"/>
    <n v="0.1"/>
    <x v="0"/>
    <n v="0"/>
    <n v="0"/>
    <x v="0"/>
    <n v="224.77"/>
  </r>
  <r>
    <x v="155"/>
    <x v="0"/>
    <x v="2"/>
    <x v="0"/>
    <n v="10209"/>
    <n v="51.045000000000002"/>
    <n v="0.1"/>
    <x v="0"/>
    <n v="0"/>
    <n v="0"/>
    <x v="0"/>
    <n v="51.145000000000003"/>
  </r>
  <r>
    <x v="155"/>
    <x v="4"/>
    <x v="2"/>
    <x v="1"/>
    <n v="7524"/>
    <n v="0"/>
    <n v="0"/>
    <x v="0"/>
    <n v="225.72"/>
    <n v="5"/>
    <x v="0"/>
    <n v="230.72"/>
  </r>
  <r>
    <x v="155"/>
    <x v="1"/>
    <x v="0"/>
    <x v="1"/>
    <n v="19621"/>
    <n v="0"/>
    <n v="0"/>
    <x v="0"/>
    <n v="588.63"/>
    <n v="5"/>
    <x v="0"/>
    <n v="593.63"/>
  </r>
  <r>
    <x v="155"/>
    <x v="0"/>
    <x v="2"/>
    <x v="1"/>
    <n v="13710"/>
    <n v="0"/>
    <n v="0"/>
    <x v="0"/>
    <n v="411.3"/>
    <n v="5"/>
    <x v="0"/>
    <n v="416.3"/>
  </r>
  <r>
    <x v="155"/>
    <x v="8"/>
    <x v="2"/>
    <x v="0"/>
    <n v="43930"/>
    <n v="219.65"/>
    <n v="0.1"/>
    <x v="0"/>
    <n v="0"/>
    <n v="0"/>
    <x v="0"/>
    <n v="219.75"/>
  </r>
  <r>
    <x v="155"/>
    <x v="0"/>
    <x v="1"/>
    <x v="0"/>
    <n v="29579"/>
    <n v="147.89500000000001"/>
    <n v="0.1"/>
    <x v="0"/>
    <n v="0"/>
    <n v="0"/>
    <x v="0"/>
    <n v="147.995"/>
  </r>
  <r>
    <x v="155"/>
    <x v="8"/>
    <x v="2"/>
    <x v="0"/>
    <n v="25566"/>
    <n v="127.83"/>
    <n v="0.1"/>
    <x v="0"/>
    <n v="0"/>
    <n v="0"/>
    <x v="0"/>
    <n v="127.92999999999999"/>
  </r>
  <r>
    <x v="155"/>
    <x v="2"/>
    <x v="1"/>
    <x v="0"/>
    <n v="27499"/>
    <n v="137.495"/>
    <n v="0.1"/>
    <x v="0"/>
    <n v="0"/>
    <n v="0"/>
    <x v="0"/>
    <n v="137.595"/>
  </r>
  <r>
    <x v="155"/>
    <x v="6"/>
    <x v="0"/>
    <x v="0"/>
    <n v="14651"/>
    <n v="73.254999999999995"/>
    <n v="0.1"/>
    <x v="0"/>
    <n v="0"/>
    <n v="0"/>
    <x v="0"/>
    <n v="73.35499999999999"/>
  </r>
  <r>
    <x v="155"/>
    <x v="9"/>
    <x v="0"/>
    <x v="1"/>
    <n v="19757"/>
    <n v="0"/>
    <n v="0"/>
    <x v="0"/>
    <n v="592.70999999999992"/>
    <n v="5"/>
    <x v="0"/>
    <n v="597.70999999999992"/>
  </r>
  <r>
    <x v="155"/>
    <x v="1"/>
    <x v="0"/>
    <x v="0"/>
    <n v="30547"/>
    <n v="152.73500000000001"/>
    <n v="0.1"/>
    <x v="0"/>
    <n v="0"/>
    <n v="0"/>
    <x v="0"/>
    <n v="152.83500000000001"/>
  </r>
  <r>
    <x v="155"/>
    <x v="4"/>
    <x v="2"/>
    <x v="0"/>
    <n v="13037"/>
    <n v="65.185000000000002"/>
    <n v="0.1"/>
    <x v="0"/>
    <n v="0"/>
    <n v="0"/>
    <x v="0"/>
    <n v="65.284999999999997"/>
  </r>
  <r>
    <x v="155"/>
    <x v="1"/>
    <x v="0"/>
    <x v="0"/>
    <n v="24338"/>
    <n v="121.69"/>
    <n v="0.1"/>
    <x v="0"/>
    <n v="0"/>
    <n v="0"/>
    <x v="0"/>
    <n v="121.78999999999999"/>
  </r>
  <r>
    <x v="155"/>
    <x v="0"/>
    <x v="0"/>
    <x v="0"/>
    <n v="23416"/>
    <n v="117.08"/>
    <n v="0.1"/>
    <x v="0"/>
    <n v="0"/>
    <n v="0"/>
    <x v="0"/>
    <n v="117.17999999999999"/>
  </r>
  <r>
    <x v="155"/>
    <x v="2"/>
    <x v="2"/>
    <x v="1"/>
    <n v="35756"/>
    <n v="0"/>
    <n v="0"/>
    <x v="0"/>
    <n v="1072.68"/>
    <n v="5"/>
    <x v="0"/>
    <n v="1077.68"/>
  </r>
  <r>
    <x v="155"/>
    <x v="0"/>
    <x v="2"/>
    <x v="0"/>
    <n v="11941"/>
    <n v="59.704999999999998"/>
    <n v="0.1"/>
    <x v="0"/>
    <n v="0"/>
    <n v="0"/>
    <x v="0"/>
    <n v="59.805"/>
  </r>
  <r>
    <x v="155"/>
    <x v="7"/>
    <x v="2"/>
    <x v="1"/>
    <n v="19946"/>
    <n v="0"/>
    <n v="0"/>
    <x v="0"/>
    <n v="598.38"/>
    <n v="5"/>
    <x v="0"/>
    <n v="603.38"/>
  </r>
  <r>
    <x v="155"/>
    <x v="0"/>
    <x v="0"/>
    <x v="0"/>
    <n v="41407"/>
    <n v="207.035"/>
    <n v="0.1"/>
    <x v="0"/>
    <n v="0"/>
    <n v="0"/>
    <x v="0"/>
    <n v="207.13499999999999"/>
  </r>
  <r>
    <x v="155"/>
    <x v="0"/>
    <x v="2"/>
    <x v="0"/>
    <n v="2940"/>
    <n v="14.700000000000001"/>
    <n v="0.1"/>
    <x v="0"/>
    <n v="0"/>
    <n v="0"/>
    <x v="0"/>
    <n v="14.8"/>
  </r>
  <r>
    <x v="155"/>
    <x v="0"/>
    <x v="1"/>
    <x v="0"/>
    <n v="19579"/>
    <n v="97.894999999999996"/>
    <n v="0.1"/>
    <x v="0"/>
    <n v="0"/>
    <n v="0"/>
    <x v="0"/>
    <n v="97.99499999999999"/>
  </r>
  <r>
    <x v="155"/>
    <x v="1"/>
    <x v="2"/>
    <x v="0"/>
    <n v="44620"/>
    <n v="223.1"/>
    <n v="0.1"/>
    <x v="0"/>
    <n v="0"/>
    <n v="0"/>
    <x v="0"/>
    <n v="223.2"/>
  </r>
  <r>
    <x v="155"/>
    <x v="8"/>
    <x v="0"/>
    <x v="1"/>
    <n v="37966"/>
    <n v="0"/>
    <n v="0"/>
    <x v="0"/>
    <n v="1138.98"/>
    <n v="5"/>
    <x v="0"/>
    <n v="1143.98"/>
  </r>
  <r>
    <x v="155"/>
    <x v="0"/>
    <x v="0"/>
    <x v="0"/>
    <n v="45177"/>
    <n v="225.88499999999999"/>
    <n v="0.1"/>
    <x v="0"/>
    <n v="0"/>
    <n v="0"/>
    <x v="0"/>
    <n v="225.98499999999999"/>
  </r>
  <r>
    <x v="155"/>
    <x v="0"/>
    <x v="1"/>
    <x v="0"/>
    <n v="27562"/>
    <n v="137.81"/>
    <n v="0.1"/>
    <x v="0"/>
    <n v="0"/>
    <n v="0"/>
    <x v="0"/>
    <n v="137.91"/>
  </r>
  <r>
    <x v="155"/>
    <x v="1"/>
    <x v="0"/>
    <x v="0"/>
    <n v="5246"/>
    <n v="26.23"/>
    <n v="0.1"/>
    <x v="0"/>
    <n v="0"/>
    <n v="0"/>
    <x v="0"/>
    <n v="26.330000000000002"/>
  </r>
  <r>
    <x v="155"/>
    <x v="1"/>
    <x v="2"/>
    <x v="0"/>
    <n v="37552"/>
    <n v="187.76"/>
    <n v="0.1"/>
    <x v="0"/>
    <n v="0"/>
    <n v="0"/>
    <x v="0"/>
    <n v="187.85999999999999"/>
  </r>
  <r>
    <x v="155"/>
    <x v="2"/>
    <x v="0"/>
    <x v="0"/>
    <n v="7592"/>
    <n v="37.96"/>
    <n v="0.1"/>
    <x v="0"/>
    <n v="0"/>
    <n v="0"/>
    <x v="0"/>
    <n v="38.06"/>
  </r>
  <r>
    <x v="155"/>
    <x v="0"/>
    <x v="1"/>
    <x v="1"/>
    <n v="43252"/>
    <n v="0"/>
    <n v="0"/>
    <x v="0"/>
    <n v="1297.56"/>
    <n v="5"/>
    <x v="0"/>
    <n v="1302.56"/>
  </r>
  <r>
    <x v="155"/>
    <x v="3"/>
    <x v="2"/>
    <x v="1"/>
    <n v="19560"/>
    <n v="0"/>
    <n v="0"/>
    <x v="0"/>
    <n v="586.79999999999995"/>
    <n v="5"/>
    <x v="0"/>
    <n v="591.79999999999995"/>
  </r>
  <r>
    <x v="155"/>
    <x v="1"/>
    <x v="2"/>
    <x v="0"/>
    <n v="34044"/>
    <n v="170.22"/>
    <n v="0.1"/>
    <x v="0"/>
    <n v="0"/>
    <n v="0"/>
    <x v="0"/>
    <n v="170.32"/>
  </r>
  <r>
    <x v="155"/>
    <x v="2"/>
    <x v="0"/>
    <x v="0"/>
    <n v="4829"/>
    <n v="24.145"/>
    <n v="0.1"/>
    <x v="0"/>
    <n v="0"/>
    <n v="0"/>
    <x v="0"/>
    <n v="24.245000000000001"/>
  </r>
  <r>
    <x v="156"/>
    <x v="8"/>
    <x v="0"/>
    <x v="0"/>
    <n v="44821"/>
    <n v="224.10500000000002"/>
    <n v="0.1"/>
    <x v="0"/>
    <n v="0"/>
    <n v="0"/>
    <x v="0"/>
    <n v="224.20500000000001"/>
  </r>
  <r>
    <x v="156"/>
    <x v="2"/>
    <x v="0"/>
    <x v="0"/>
    <n v="30606"/>
    <n v="153.03"/>
    <n v="0.1"/>
    <x v="0"/>
    <n v="0"/>
    <n v="0"/>
    <x v="0"/>
    <n v="153.13"/>
  </r>
  <r>
    <x v="156"/>
    <x v="4"/>
    <x v="0"/>
    <x v="0"/>
    <n v="19610"/>
    <n v="98.05"/>
    <n v="0.1"/>
    <x v="0"/>
    <n v="0"/>
    <n v="0"/>
    <x v="0"/>
    <n v="98.149999999999991"/>
  </r>
  <r>
    <x v="156"/>
    <x v="0"/>
    <x v="0"/>
    <x v="0"/>
    <n v="20805"/>
    <n v="104.02500000000001"/>
    <n v="0.1"/>
    <x v="0"/>
    <n v="0"/>
    <n v="0"/>
    <x v="0"/>
    <n v="104.125"/>
  </r>
  <r>
    <x v="156"/>
    <x v="0"/>
    <x v="0"/>
    <x v="0"/>
    <n v="48654"/>
    <n v="243.27"/>
    <n v="0.1"/>
    <x v="0"/>
    <n v="0"/>
    <n v="0"/>
    <x v="0"/>
    <n v="243.37"/>
  </r>
  <r>
    <x v="156"/>
    <x v="6"/>
    <x v="0"/>
    <x v="0"/>
    <n v="44921"/>
    <n v="224.60500000000002"/>
    <n v="0.1"/>
    <x v="0"/>
    <n v="0"/>
    <n v="0"/>
    <x v="0"/>
    <n v="224.70500000000001"/>
  </r>
  <r>
    <x v="156"/>
    <x v="1"/>
    <x v="0"/>
    <x v="0"/>
    <n v="31326"/>
    <n v="156.63"/>
    <n v="0.1"/>
    <x v="0"/>
    <n v="0"/>
    <n v="0"/>
    <x v="0"/>
    <n v="156.72999999999999"/>
  </r>
  <r>
    <x v="156"/>
    <x v="6"/>
    <x v="2"/>
    <x v="0"/>
    <n v="45574"/>
    <n v="227.87"/>
    <n v="0.1"/>
    <x v="0"/>
    <n v="0"/>
    <n v="0"/>
    <x v="0"/>
    <n v="227.97"/>
  </r>
  <r>
    <x v="156"/>
    <x v="4"/>
    <x v="0"/>
    <x v="0"/>
    <n v="29301"/>
    <n v="146.505"/>
    <n v="0.1"/>
    <x v="0"/>
    <n v="0"/>
    <n v="0"/>
    <x v="0"/>
    <n v="146.60499999999999"/>
  </r>
  <r>
    <x v="156"/>
    <x v="8"/>
    <x v="1"/>
    <x v="1"/>
    <n v="33684"/>
    <n v="0"/>
    <n v="0"/>
    <x v="0"/>
    <n v="1010.52"/>
    <n v="5"/>
    <x v="0"/>
    <n v="1015.52"/>
  </r>
  <r>
    <x v="156"/>
    <x v="9"/>
    <x v="2"/>
    <x v="0"/>
    <n v="9055"/>
    <n v="45.274999999999999"/>
    <n v="0.1"/>
    <x v="0"/>
    <n v="0"/>
    <n v="0"/>
    <x v="0"/>
    <n v="45.375"/>
  </r>
  <r>
    <x v="156"/>
    <x v="1"/>
    <x v="1"/>
    <x v="0"/>
    <n v="1940"/>
    <n v="9.7000000000000011"/>
    <n v="0.1"/>
    <x v="0"/>
    <n v="0"/>
    <n v="0"/>
    <x v="0"/>
    <n v="9.8000000000000007"/>
  </r>
  <r>
    <x v="156"/>
    <x v="1"/>
    <x v="1"/>
    <x v="0"/>
    <n v="16984"/>
    <n v="84.92"/>
    <n v="0.1"/>
    <x v="0"/>
    <n v="0"/>
    <n v="0"/>
    <x v="0"/>
    <n v="85.02"/>
  </r>
  <r>
    <x v="156"/>
    <x v="1"/>
    <x v="0"/>
    <x v="0"/>
    <n v="39213"/>
    <n v="196.065"/>
    <n v="0.1"/>
    <x v="0"/>
    <n v="0"/>
    <n v="0"/>
    <x v="0"/>
    <n v="196.16499999999999"/>
  </r>
  <r>
    <x v="156"/>
    <x v="0"/>
    <x v="2"/>
    <x v="0"/>
    <n v="39344"/>
    <n v="196.72"/>
    <n v="0.1"/>
    <x v="0"/>
    <n v="0"/>
    <n v="0"/>
    <x v="0"/>
    <n v="196.82"/>
  </r>
  <r>
    <x v="156"/>
    <x v="9"/>
    <x v="2"/>
    <x v="1"/>
    <n v="38084"/>
    <n v="0"/>
    <n v="0"/>
    <x v="0"/>
    <n v="1142.52"/>
    <n v="5"/>
    <x v="0"/>
    <n v="1147.52"/>
  </r>
  <r>
    <x v="156"/>
    <x v="1"/>
    <x v="1"/>
    <x v="0"/>
    <n v="49765"/>
    <n v="248.82500000000002"/>
    <n v="0.1"/>
    <x v="0"/>
    <n v="0"/>
    <n v="0"/>
    <x v="0"/>
    <n v="248.92500000000001"/>
  </r>
  <r>
    <x v="156"/>
    <x v="1"/>
    <x v="2"/>
    <x v="0"/>
    <n v="33075"/>
    <n v="165.375"/>
    <n v="0.1"/>
    <x v="0"/>
    <n v="0"/>
    <n v="0"/>
    <x v="0"/>
    <n v="165.47499999999999"/>
  </r>
  <r>
    <x v="156"/>
    <x v="9"/>
    <x v="1"/>
    <x v="0"/>
    <n v="14520"/>
    <n v="72.600000000000009"/>
    <n v="0.1"/>
    <x v="0"/>
    <n v="0"/>
    <n v="0"/>
    <x v="0"/>
    <n v="72.7"/>
  </r>
  <r>
    <x v="156"/>
    <x v="0"/>
    <x v="0"/>
    <x v="0"/>
    <n v="17087"/>
    <n v="85.435000000000002"/>
    <n v="0.1"/>
    <x v="0"/>
    <n v="0"/>
    <n v="0"/>
    <x v="0"/>
    <n v="85.534999999999997"/>
  </r>
  <r>
    <x v="156"/>
    <x v="6"/>
    <x v="0"/>
    <x v="1"/>
    <n v="3086"/>
    <n v="0"/>
    <n v="0"/>
    <x v="0"/>
    <n v="92.58"/>
    <n v="5"/>
    <x v="0"/>
    <n v="97.58"/>
  </r>
  <r>
    <x v="156"/>
    <x v="4"/>
    <x v="1"/>
    <x v="0"/>
    <n v="16756"/>
    <n v="83.78"/>
    <n v="0.1"/>
    <x v="0"/>
    <n v="0"/>
    <n v="0"/>
    <x v="0"/>
    <n v="83.88"/>
  </r>
  <r>
    <x v="156"/>
    <x v="6"/>
    <x v="0"/>
    <x v="0"/>
    <n v="32182"/>
    <n v="160.91"/>
    <n v="0.1"/>
    <x v="0"/>
    <n v="0"/>
    <n v="0"/>
    <x v="0"/>
    <n v="161.01"/>
  </r>
  <r>
    <x v="156"/>
    <x v="9"/>
    <x v="0"/>
    <x v="0"/>
    <n v="35194"/>
    <n v="175.97"/>
    <n v="0.1"/>
    <x v="0"/>
    <n v="0"/>
    <n v="0"/>
    <x v="0"/>
    <n v="176.07"/>
  </r>
  <r>
    <x v="156"/>
    <x v="3"/>
    <x v="0"/>
    <x v="1"/>
    <n v="14671"/>
    <n v="0"/>
    <n v="0"/>
    <x v="0"/>
    <n v="440.13"/>
    <n v="5"/>
    <x v="0"/>
    <n v="445.13"/>
  </r>
  <r>
    <x v="156"/>
    <x v="0"/>
    <x v="0"/>
    <x v="0"/>
    <n v="29578"/>
    <n v="147.89000000000001"/>
    <n v="0.1"/>
    <x v="0"/>
    <n v="0"/>
    <n v="0"/>
    <x v="0"/>
    <n v="147.99"/>
  </r>
  <r>
    <x v="156"/>
    <x v="9"/>
    <x v="2"/>
    <x v="0"/>
    <n v="9831"/>
    <n v="49.155000000000001"/>
    <n v="0.1"/>
    <x v="0"/>
    <n v="0"/>
    <n v="0"/>
    <x v="0"/>
    <n v="49.255000000000003"/>
  </r>
  <r>
    <x v="156"/>
    <x v="4"/>
    <x v="2"/>
    <x v="0"/>
    <n v="4697"/>
    <n v="23.484999999999999"/>
    <n v="0.1"/>
    <x v="0"/>
    <n v="0"/>
    <n v="0"/>
    <x v="0"/>
    <n v="23.585000000000001"/>
  </r>
  <r>
    <x v="156"/>
    <x v="0"/>
    <x v="2"/>
    <x v="0"/>
    <n v="19242"/>
    <n v="96.210000000000008"/>
    <n v="0.1"/>
    <x v="0"/>
    <n v="0"/>
    <n v="0"/>
    <x v="0"/>
    <n v="96.31"/>
  </r>
  <r>
    <x v="156"/>
    <x v="1"/>
    <x v="0"/>
    <x v="0"/>
    <n v="17756"/>
    <n v="88.78"/>
    <n v="0.1"/>
    <x v="0"/>
    <n v="0"/>
    <n v="0"/>
    <x v="0"/>
    <n v="88.88"/>
  </r>
  <r>
    <x v="156"/>
    <x v="3"/>
    <x v="0"/>
    <x v="0"/>
    <n v="23213"/>
    <n v="116.065"/>
    <n v="0.1"/>
    <x v="0"/>
    <n v="0"/>
    <n v="0"/>
    <x v="0"/>
    <n v="116.16499999999999"/>
  </r>
  <r>
    <x v="156"/>
    <x v="8"/>
    <x v="0"/>
    <x v="0"/>
    <n v="43769"/>
    <n v="218.845"/>
    <n v="0.1"/>
    <x v="0"/>
    <n v="0"/>
    <n v="0"/>
    <x v="0"/>
    <n v="218.94499999999999"/>
  </r>
  <r>
    <x v="156"/>
    <x v="9"/>
    <x v="1"/>
    <x v="0"/>
    <n v="12265"/>
    <n v="61.325000000000003"/>
    <n v="0.1"/>
    <x v="0"/>
    <n v="0"/>
    <n v="0"/>
    <x v="0"/>
    <n v="61.425000000000004"/>
  </r>
  <r>
    <x v="156"/>
    <x v="0"/>
    <x v="0"/>
    <x v="1"/>
    <n v="21858"/>
    <n v="0"/>
    <n v="0"/>
    <x v="0"/>
    <n v="655.74"/>
    <n v="5"/>
    <x v="0"/>
    <n v="660.74"/>
  </r>
  <r>
    <x v="156"/>
    <x v="1"/>
    <x v="0"/>
    <x v="0"/>
    <n v="24986"/>
    <n v="124.93"/>
    <n v="0.1"/>
    <x v="0"/>
    <n v="0"/>
    <n v="0"/>
    <x v="0"/>
    <n v="125.03"/>
  </r>
  <r>
    <x v="156"/>
    <x v="4"/>
    <x v="2"/>
    <x v="1"/>
    <n v="18993"/>
    <n v="0"/>
    <n v="0"/>
    <x v="0"/>
    <n v="569.79"/>
    <n v="5"/>
    <x v="0"/>
    <n v="574.79"/>
  </r>
  <r>
    <x v="156"/>
    <x v="0"/>
    <x v="0"/>
    <x v="0"/>
    <n v="38042"/>
    <n v="190.21"/>
    <n v="0.1"/>
    <x v="0"/>
    <n v="0"/>
    <n v="0"/>
    <x v="0"/>
    <n v="190.31"/>
  </r>
  <r>
    <x v="156"/>
    <x v="9"/>
    <x v="0"/>
    <x v="0"/>
    <n v="32371"/>
    <n v="161.85499999999999"/>
    <n v="0.1"/>
    <x v="0"/>
    <n v="0"/>
    <n v="0"/>
    <x v="0"/>
    <n v="161.95499999999998"/>
  </r>
  <r>
    <x v="156"/>
    <x v="4"/>
    <x v="2"/>
    <x v="0"/>
    <n v="27716"/>
    <n v="138.58000000000001"/>
    <n v="0.1"/>
    <x v="0"/>
    <n v="0"/>
    <n v="0"/>
    <x v="0"/>
    <n v="138.68"/>
  </r>
  <r>
    <x v="156"/>
    <x v="1"/>
    <x v="0"/>
    <x v="0"/>
    <n v="37755"/>
    <n v="188.77500000000001"/>
    <n v="0.1"/>
    <x v="0"/>
    <n v="0"/>
    <n v="0"/>
    <x v="0"/>
    <n v="188.875"/>
  </r>
  <r>
    <x v="156"/>
    <x v="8"/>
    <x v="0"/>
    <x v="0"/>
    <n v="28628"/>
    <n v="143.14000000000001"/>
    <n v="0.1"/>
    <x v="0"/>
    <n v="0"/>
    <n v="0"/>
    <x v="0"/>
    <n v="143.24"/>
  </r>
  <r>
    <x v="156"/>
    <x v="1"/>
    <x v="1"/>
    <x v="0"/>
    <n v="498"/>
    <n v="2.4900000000000002"/>
    <n v="0.1"/>
    <x v="0"/>
    <n v="0"/>
    <n v="0"/>
    <x v="0"/>
    <n v="2.5900000000000003"/>
  </r>
  <r>
    <x v="156"/>
    <x v="3"/>
    <x v="2"/>
    <x v="0"/>
    <n v="47099"/>
    <n v="235.495"/>
    <n v="0.1"/>
    <x v="0"/>
    <n v="0"/>
    <n v="0"/>
    <x v="0"/>
    <n v="235.595"/>
  </r>
  <r>
    <x v="156"/>
    <x v="1"/>
    <x v="2"/>
    <x v="1"/>
    <n v="41912"/>
    <n v="0"/>
    <n v="0"/>
    <x v="0"/>
    <n v="1257.3599999999999"/>
    <n v="5"/>
    <x v="0"/>
    <n v="1262.3599999999999"/>
  </r>
  <r>
    <x v="156"/>
    <x v="1"/>
    <x v="0"/>
    <x v="0"/>
    <n v="21255"/>
    <n v="106.27500000000001"/>
    <n v="0.1"/>
    <x v="0"/>
    <n v="0"/>
    <n v="0"/>
    <x v="0"/>
    <n v="106.375"/>
  </r>
  <r>
    <x v="156"/>
    <x v="0"/>
    <x v="2"/>
    <x v="0"/>
    <n v="16335"/>
    <n v="81.674999999999997"/>
    <n v="0.1"/>
    <x v="0"/>
    <n v="0"/>
    <n v="0"/>
    <x v="0"/>
    <n v="81.774999999999991"/>
  </r>
  <r>
    <x v="156"/>
    <x v="4"/>
    <x v="1"/>
    <x v="1"/>
    <n v="27623"/>
    <n v="0"/>
    <n v="0"/>
    <x v="0"/>
    <n v="828.68999999999994"/>
    <n v="5"/>
    <x v="0"/>
    <n v="833.68999999999994"/>
  </r>
  <r>
    <x v="157"/>
    <x v="0"/>
    <x v="1"/>
    <x v="0"/>
    <n v="36296"/>
    <n v="181.48"/>
    <n v="0.1"/>
    <x v="0"/>
    <n v="0"/>
    <n v="0"/>
    <x v="0"/>
    <n v="181.57999999999998"/>
  </r>
  <r>
    <x v="157"/>
    <x v="5"/>
    <x v="1"/>
    <x v="1"/>
    <n v="26213"/>
    <n v="0"/>
    <n v="0"/>
    <x v="0"/>
    <n v="786.39"/>
    <n v="5"/>
    <x v="0"/>
    <n v="791.39"/>
  </r>
  <r>
    <x v="157"/>
    <x v="7"/>
    <x v="0"/>
    <x v="1"/>
    <n v="13889"/>
    <n v="0"/>
    <n v="0"/>
    <x v="0"/>
    <n v="416.66999999999996"/>
    <n v="5"/>
    <x v="0"/>
    <n v="421.66999999999996"/>
  </r>
  <r>
    <x v="157"/>
    <x v="3"/>
    <x v="0"/>
    <x v="1"/>
    <n v="29168"/>
    <n v="0"/>
    <n v="0"/>
    <x v="0"/>
    <n v="875.04"/>
    <n v="5"/>
    <x v="0"/>
    <n v="880.04"/>
  </r>
  <r>
    <x v="157"/>
    <x v="8"/>
    <x v="0"/>
    <x v="0"/>
    <n v="13808"/>
    <n v="69.040000000000006"/>
    <n v="0.1"/>
    <x v="0"/>
    <n v="0"/>
    <n v="0"/>
    <x v="0"/>
    <n v="69.14"/>
  </r>
  <r>
    <x v="157"/>
    <x v="9"/>
    <x v="2"/>
    <x v="0"/>
    <n v="7617"/>
    <n v="38.085000000000001"/>
    <n v="0.1"/>
    <x v="0"/>
    <n v="0"/>
    <n v="0"/>
    <x v="0"/>
    <n v="38.185000000000002"/>
  </r>
  <r>
    <x v="157"/>
    <x v="9"/>
    <x v="0"/>
    <x v="1"/>
    <n v="5452"/>
    <n v="0"/>
    <n v="0"/>
    <x v="0"/>
    <n v="163.56"/>
    <n v="5"/>
    <x v="0"/>
    <n v="168.56"/>
  </r>
  <r>
    <x v="157"/>
    <x v="1"/>
    <x v="2"/>
    <x v="1"/>
    <n v="11697"/>
    <n v="0"/>
    <n v="0"/>
    <x v="0"/>
    <n v="350.90999999999997"/>
    <n v="5"/>
    <x v="0"/>
    <n v="355.90999999999997"/>
  </r>
  <r>
    <x v="157"/>
    <x v="8"/>
    <x v="2"/>
    <x v="0"/>
    <n v="30707"/>
    <n v="153.535"/>
    <n v="0.1"/>
    <x v="0"/>
    <n v="0"/>
    <n v="0"/>
    <x v="0"/>
    <n v="153.63499999999999"/>
  </r>
  <r>
    <x v="157"/>
    <x v="0"/>
    <x v="1"/>
    <x v="0"/>
    <n v="35599"/>
    <n v="177.995"/>
    <n v="0.1"/>
    <x v="0"/>
    <n v="0"/>
    <n v="0"/>
    <x v="0"/>
    <n v="178.095"/>
  </r>
  <r>
    <x v="157"/>
    <x v="1"/>
    <x v="0"/>
    <x v="0"/>
    <n v="12923"/>
    <n v="64.614999999999995"/>
    <n v="0.1"/>
    <x v="0"/>
    <n v="0"/>
    <n v="0"/>
    <x v="0"/>
    <n v="64.714999999999989"/>
  </r>
  <r>
    <x v="157"/>
    <x v="0"/>
    <x v="0"/>
    <x v="0"/>
    <n v="26676"/>
    <n v="133.38"/>
    <n v="0.1"/>
    <x v="0"/>
    <n v="0"/>
    <n v="0"/>
    <x v="0"/>
    <n v="133.47999999999999"/>
  </r>
  <r>
    <x v="157"/>
    <x v="0"/>
    <x v="2"/>
    <x v="1"/>
    <n v="47042"/>
    <n v="0"/>
    <n v="0"/>
    <x v="0"/>
    <n v="1411.26"/>
    <n v="5"/>
    <x v="0"/>
    <n v="1416.26"/>
  </r>
  <r>
    <x v="157"/>
    <x v="1"/>
    <x v="0"/>
    <x v="1"/>
    <n v="42031"/>
    <n v="0"/>
    <n v="0"/>
    <x v="0"/>
    <n v="1260.93"/>
    <n v="5"/>
    <x v="0"/>
    <n v="1265.93"/>
  </r>
  <r>
    <x v="157"/>
    <x v="1"/>
    <x v="2"/>
    <x v="1"/>
    <n v="3993"/>
    <n v="0"/>
    <n v="0"/>
    <x v="0"/>
    <n v="119.78999999999999"/>
    <n v="5"/>
    <x v="0"/>
    <n v="124.78999999999999"/>
  </r>
  <r>
    <x v="157"/>
    <x v="0"/>
    <x v="2"/>
    <x v="0"/>
    <n v="2118"/>
    <n v="10.59"/>
    <n v="0.1"/>
    <x v="0"/>
    <n v="0"/>
    <n v="0"/>
    <x v="0"/>
    <n v="10.69"/>
  </r>
  <r>
    <x v="157"/>
    <x v="6"/>
    <x v="2"/>
    <x v="0"/>
    <n v="1966"/>
    <n v="9.83"/>
    <n v="0.1"/>
    <x v="0"/>
    <n v="0"/>
    <n v="0"/>
    <x v="0"/>
    <n v="9.93"/>
  </r>
  <r>
    <x v="157"/>
    <x v="6"/>
    <x v="2"/>
    <x v="1"/>
    <n v="45813"/>
    <n v="0"/>
    <n v="0"/>
    <x v="0"/>
    <n v="1374.3899999999999"/>
    <n v="5"/>
    <x v="0"/>
    <n v="1379.3899999999999"/>
  </r>
  <r>
    <x v="157"/>
    <x v="1"/>
    <x v="1"/>
    <x v="1"/>
    <n v="17722"/>
    <n v="0"/>
    <n v="0"/>
    <x v="0"/>
    <n v="531.66"/>
    <n v="5"/>
    <x v="0"/>
    <n v="536.66"/>
  </r>
  <r>
    <x v="157"/>
    <x v="3"/>
    <x v="0"/>
    <x v="0"/>
    <n v="37599"/>
    <n v="187.995"/>
    <n v="0.1"/>
    <x v="0"/>
    <n v="0"/>
    <n v="0"/>
    <x v="0"/>
    <n v="188.095"/>
  </r>
  <r>
    <x v="157"/>
    <x v="0"/>
    <x v="0"/>
    <x v="0"/>
    <n v="28804"/>
    <n v="144.02000000000001"/>
    <n v="0.1"/>
    <x v="0"/>
    <n v="0"/>
    <n v="0"/>
    <x v="0"/>
    <n v="144.12"/>
  </r>
  <r>
    <x v="157"/>
    <x v="4"/>
    <x v="0"/>
    <x v="1"/>
    <n v="32492"/>
    <n v="0"/>
    <n v="0"/>
    <x v="0"/>
    <n v="974.76"/>
    <n v="5"/>
    <x v="0"/>
    <n v="979.76"/>
  </r>
  <r>
    <x v="157"/>
    <x v="6"/>
    <x v="2"/>
    <x v="0"/>
    <n v="30156"/>
    <n v="150.78"/>
    <n v="0.1"/>
    <x v="0"/>
    <n v="0"/>
    <n v="0"/>
    <x v="0"/>
    <n v="150.88"/>
  </r>
  <r>
    <x v="157"/>
    <x v="6"/>
    <x v="0"/>
    <x v="1"/>
    <n v="19595"/>
    <n v="0"/>
    <n v="0"/>
    <x v="0"/>
    <n v="587.85"/>
    <n v="5"/>
    <x v="0"/>
    <n v="592.85"/>
  </r>
  <r>
    <x v="157"/>
    <x v="1"/>
    <x v="2"/>
    <x v="0"/>
    <n v="7035"/>
    <n v="35.175000000000004"/>
    <n v="0.1"/>
    <x v="0"/>
    <n v="0"/>
    <n v="0"/>
    <x v="0"/>
    <n v="35.275000000000006"/>
  </r>
  <r>
    <x v="157"/>
    <x v="6"/>
    <x v="2"/>
    <x v="0"/>
    <n v="32525"/>
    <n v="162.625"/>
    <n v="0.1"/>
    <x v="0"/>
    <n v="0"/>
    <n v="0"/>
    <x v="0"/>
    <n v="162.72499999999999"/>
  </r>
  <r>
    <x v="157"/>
    <x v="1"/>
    <x v="2"/>
    <x v="0"/>
    <n v="7407"/>
    <n v="37.035000000000004"/>
    <n v="0.1"/>
    <x v="0"/>
    <n v="0"/>
    <n v="0"/>
    <x v="0"/>
    <n v="37.135000000000005"/>
  </r>
  <r>
    <x v="157"/>
    <x v="6"/>
    <x v="2"/>
    <x v="0"/>
    <n v="21191"/>
    <n v="105.955"/>
    <n v="0.1"/>
    <x v="0"/>
    <n v="0"/>
    <n v="0"/>
    <x v="0"/>
    <n v="106.05499999999999"/>
  </r>
  <r>
    <x v="157"/>
    <x v="8"/>
    <x v="2"/>
    <x v="0"/>
    <n v="22900"/>
    <n v="114.5"/>
    <n v="0.1"/>
    <x v="0"/>
    <n v="0"/>
    <n v="0"/>
    <x v="0"/>
    <n v="114.6"/>
  </r>
  <r>
    <x v="157"/>
    <x v="0"/>
    <x v="2"/>
    <x v="0"/>
    <n v="42199"/>
    <n v="210.995"/>
    <n v="0.1"/>
    <x v="0"/>
    <n v="0"/>
    <n v="0"/>
    <x v="0"/>
    <n v="211.095"/>
  </r>
  <r>
    <x v="157"/>
    <x v="6"/>
    <x v="1"/>
    <x v="0"/>
    <n v="33342"/>
    <n v="166.71"/>
    <n v="0.1"/>
    <x v="0"/>
    <n v="0"/>
    <n v="0"/>
    <x v="0"/>
    <n v="166.81"/>
  </r>
  <r>
    <x v="157"/>
    <x v="4"/>
    <x v="2"/>
    <x v="0"/>
    <n v="22527"/>
    <n v="112.63500000000001"/>
    <n v="0.1"/>
    <x v="0"/>
    <n v="0"/>
    <n v="0"/>
    <x v="0"/>
    <n v="112.735"/>
  </r>
  <r>
    <x v="157"/>
    <x v="6"/>
    <x v="0"/>
    <x v="0"/>
    <n v="2761"/>
    <n v="13.805"/>
    <n v="0.1"/>
    <x v="0"/>
    <n v="0"/>
    <n v="0"/>
    <x v="0"/>
    <n v="13.904999999999999"/>
  </r>
  <r>
    <x v="157"/>
    <x v="4"/>
    <x v="0"/>
    <x v="1"/>
    <n v="7919"/>
    <n v="0"/>
    <n v="0"/>
    <x v="0"/>
    <n v="237.57"/>
    <n v="5"/>
    <x v="0"/>
    <n v="242.57"/>
  </r>
  <r>
    <x v="157"/>
    <x v="6"/>
    <x v="2"/>
    <x v="0"/>
    <n v="4956"/>
    <n v="24.78"/>
    <n v="0.1"/>
    <x v="0"/>
    <n v="0"/>
    <n v="0"/>
    <x v="0"/>
    <n v="24.880000000000003"/>
  </r>
  <r>
    <x v="157"/>
    <x v="4"/>
    <x v="0"/>
    <x v="0"/>
    <n v="48648"/>
    <n v="243.24"/>
    <n v="0.1"/>
    <x v="0"/>
    <n v="0"/>
    <n v="0"/>
    <x v="0"/>
    <n v="243.34"/>
  </r>
  <r>
    <x v="157"/>
    <x v="3"/>
    <x v="2"/>
    <x v="0"/>
    <n v="39180"/>
    <n v="195.9"/>
    <n v="0.1"/>
    <x v="0"/>
    <n v="0"/>
    <n v="0"/>
    <x v="0"/>
    <n v="196"/>
  </r>
  <r>
    <x v="157"/>
    <x v="0"/>
    <x v="1"/>
    <x v="1"/>
    <n v="23491"/>
    <n v="0"/>
    <n v="0"/>
    <x v="0"/>
    <n v="704.73"/>
    <n v="5"/>
    <x v="0"/>
    <n v="709.73"/>
  </r>
  <r>
    <x v="157"/>
    <x v="2"/>
    <x v="0"/>
    <x v="0"/>
    <n v="27620"/>
    <n v="138.1"/>
    <n v="0.1"/>
    <x v="0"/>
    <n v="0"/>
    <n v="0"/>
    <x v="0"/>
    <n v="138.19999999999999"/>
  </r>
  <r>
    <x v="157"/>
    <x v="3"/>
    <x v="0"/>
    <x v="0"/>
    <n v="20580"/>
    <n v="102.9"/>
    <n v="0.1"/>
    <x v="0"/>
    <n v="0"/>
    <n v="0"/>
    <x v="0"/>
    <n v="103"/>
  </r>
  <r>
    <x v="157"/>
    <x v="1"/>
    <x v="0"/>
    <x v="1"/>
    <n v="29413"/>
    <n v="0"/>
    <n v="0"/>
    <x v="0"/>
    <n v="882.39"/>
    <n v="5"/>
    <x v="0"/>
    <n v="887.39"/>
  </r>
  <r>
    <x v="157"/>
    <x v="4"/>
    <x v="0"/>
    <x v="0"/>
    <n v="29283"/>
    <n v="146.41499999999999"/>
    <n v="0.1"/>
    <x v="0"/>
    <n v="0"/>
    <n v="0"/>
    <x v="0"/>
    <n v="146.51499999999999"/>
  </r>
  <r>
    <x v="158"/>
    <x v="8"/>
    <x v="0"/>
    <x v="0"/>
    <n v="37619"/>
    <n v="188.095"/>
    <n v="0.1"/>
    <x v="0"/>
    <n v="0"/>
    <n v="0"/>
    <x v="0"/>
    <n v="188.19499999999999"/>
  </r>
  <r>
    <x v="158"/>
    <x v="9"/>
    <x v="0"/>
    <x v="1"/>
    <n v="21262"/>
    <n v="0"/>
    <n v="0"/>
    <x v="0"/>
    <n v="637.86"/>
    <n v="5"/>
    <x v="0"/>
    <n v="642.86"/>
  </r>
  <r>
    <x v="158"/>
    <x v="2"/>
    <x v="0"/>
    <x v="0"/>
    <n v="31652"/>
    <n v="158.26"/>
    <n v="0.1"/>
    <x v="0"/>
    <n v="0"/>
    <n v="0"/>
    <x v="0"/>
    <n v="158.35999999999999"/>
  </r>
  <r>
    <x v="158"/>
    <x v="4"/>
    <x v="0"/>
    <x v="0"/>
    <n v="10003"/>
    <n v="50.015000000000001"/>
    <n v="0.1"/>
    <x v="0"/>
    <n v="0"/>
    <n v="0"/>
    <x v="0"/>
    <n v="50.115000000000002"/>
  </r>
  <r>
    <x v="158"/>
    <x v="1"/>
    <x v="0"/>
    <x v="0"/>
    <n v="42566"/>
    <n v="212.83"/>
    <n v="0.1"/>
    <x v="0"/>
    <n v="0"/>
    <n v="0"/>
    <x v="0"/>
    <n v="212.93"/>
  </r>
  <r>
    <x v="158"/>
    <x v="1"/>
    <x v="2"/>
    <x v="0"/>
    <n v="16787"/>
    <n v="83.935000000000002"/>
    <n v="0.1"/>
    <x v="0"/>
    <n v="0"/>
    <n v="0"/>
    <x v="0"/>
    <n v="84.034999999999997"/>
  </r>
  <r>
    <x v="158"/>
    <x v="5"/>
    <x v="2"/>
    <x v="0"/>
    <n v="2178"/>
    <n v="10.89"/>
    <n v="0.1"/>
    <x v="0"/>
    <n v="0"/>
    <n v="0"/>
    <x v="0"/>
    <n v="10.99"/>
  </r>
  <r>
    <x v="158"/>
    <x v="7"/>
    <x v="2"/>
    <x v="0"/>
    <n v="43951"/>
    <n v="219.755"/>
    <n v="0.1"/>
    <x v="0"/>
    <n v="0"/>
    <n v="0"/>
    <x v="0"/>
    <n v="219.85499999999999"/>
  </r>
  <r>
    <x v="158"/>
    <x v="8"/>
    <x v="0"/>
    <x v="0"/>
    <n v="15603"/>
    <n v="78.015000000000001"/>
    <n v="0.1"/>
    <x v="0"/>
    <n v="0"/>
    <n v="0"/>
    <x v="0"/>
    <n v="78.114999999999995"/>
  </r>
  <r>
    <x v="158"/>
    <x v="8"/>
    <x v="1"/>
    <x v="1"/>
    <n v="7015"/>
    <n v="0"/>
    <n v="0"/>
    <x v="0"/>
    <n v="210.45"/>
    <n v="5"/>
    <x v="0"/>
    <n v="215.45"/>
  </r>
  <r>
    <x v="158"/>
    <x v="0"/>
    <x v="0"/>
    <x v="0"/>
    <n v="20006"/>
    <n v="100.03"/>
    <n v="0.1"/>
    <x v="0"/>
    <n v="0"/>
    <n v="0"/>
    <x v="0"/>
    <n v="100.13"/>
  </r>
  <r>
    <x v="158"/>
    <x v="3"/>
    <x v="0"/>
    <x v="1"/>
    <n v="26180"/>
    <n v="0"/>
    <n v="0"/>
    <x v="0"/>
    <n v="785.4"/>
    <n v="5"/>
    <x v="0"/>
    <n v="790.4"/>
  </r>
  <r>
    <x v="158"/>
    <x v="0"/>
    <x v="0"/>
    <x v="0"/>
    <n v="6581"/>
    <n v="32.905000000000001"/>
    <n v="0.1"/>
    <x v="0"/>
    <n v="0"/>
    <n v="0"/>
    <x v="0"/>
    <n v="33.005000000000003"/>
  </r>
  <r>
    <x v="158"/>
    <x v="6"/>
    <x v="2"/>
    <x v="1"/>
    <n v="12258"/>
    <n v="0"/>
    <n v="0"/>
    <x v="0"/>
    <n v="367.74"/>
    <n v="5"/>
    <x v="0"/>
    <n v="372.74"/>
  </r>
  <r>
    <x v="158"/>
    <x v="3"/>
    <x v="2"/>
    <x v="0"/>
    <n v="18633"/>
    <n v="93.165000000000006"/>
    <n v="0.1"/>
    <x v="0"/>
    <n v="0"/>
    <n v="0"/>
    <x v="0"/>
    <n v="93.265000000000001"/>
  </r>
  <r>
    <x v="158"/>
    <x v="0"/>
    <x v="2"/>
    <x v="0"/>
    <n v="47446"/>
    <n v="237.23000000000002"/>
    <n v="0.1"/>
    <x v="0"/>
    <n v="0"/>
    <n v="0"/>
    <x v="0"/>
    <n v="237.33"/>
  </r>
  <r>
    <x v="158"/>
    <x v="0"/>
    <x v="0"/>
    <x v="0"/>
    <n v="42281"/>
    <n v="211.405"/>
    <n v="0.1"/>
    <x v="0"/>
    <n v="0"/>
    <n v="0"/>
    <x v="0"/>
    <n v="211.505"/>
  </r>
  <r>
    <x v="158"/>
    <x v="6"/>
    <x v="0"/>
    <x v="0"/>
    <n v="8080"/>
    <n v="40.4"/>
    <n v="0.1"/>
    <x v="0"/>
    <n v="0"/>
    <n v="0"/>
    <x v="0"/>
    <n v="40.5"/>
  </r>
  <r>
    <x v="158"/>
    <x v="0"/>
    <x v="2"/>
    <x v="1"/>
    <n v="31457"/>
    <n v="0"/>
    <n v="0"/>
    <x v="0"/>
    <n v="943.70999999999992"/>
    <n v="5"/>
    <x v="0"/>
    <n v="948.70999999999992"/>
  </r>
  <r>
    <x v="158"/>
    <x v="0"/>
    <x v="0"/>
    <x v="0"/>
    <n v="15046"/>
    <n v="75.23"/>
    <n v="0.1"/>
    <x v="0"/>
    <n v="0"/>
    <n v="0"/>
    <x v="0"/>
    <n v="75.33"/>
  </r>
  <r>
    <x v="158"/>
    <x v="5"/>
    <x v="0"/>
    <x v="0"/>
    <n v="46431"/>
    <n v="232.155"/>
    <n v="0.1"/>
    <x v="0"/>
    <n v="0"/>
    <n v="0"/>
    <x v="0"/>
    <n v="232.255"/>
  </r>
  <r>
    <x v="158"/>
    <x v="0"/>
    <x v="2"/>
    <x v="0"/>
    <n v="37971"/>
    <n v="189.85499999999999"/>
    <n v="0.1"/>
    <x v="0"/>
    <n v="0"/>
    <n v="0"/>
    <x v="0"/>
    <n v="189.95499999999998"/>
  </r>
  <r>
    <x v="158"/>
    <x v="1"/>
    <x v="2"/>
    <x v="0"/>
    <n v="13108"/>
    <n v="65.540000000000006"/>
    <n v="0.1"/>
    <x v="0"/>
    <n v="0"/>
    <n v="0"/>
    <x v="0"/>
    <n v="65.64"/>
  </r>
  <r>
    <x v="158"/>
    <x v="0"/>
    <x v="2"/>
    <x v="0"/>
    <n v="35112"/>
    <n v="175.56"/>
    <n v="0.1"/>
    <x v="0"/>
    <n v="0"/>
    <n v="0"/>
    <x v="0"/>
    <n v="175.66"/>
  </r>
  <r>
    <x v="158"/>
    <x v="9"/>
    <x v="2"/>
    <x v="0"/>
    <n v="16650"/>
    <n v="83.25"/>
    <n v="0.1"/>
    <x v="0"/>
    <n v="0"/>
    <n v="0"/>
    <x v="0"/>
    <n v="83.35"/>
  </r>
  <r>
    <x v="158"/>
    <x v="8"/>
    <x v="0"/>
    <x v="0"/>
    <n v="31357"/>
    <n v="156.785"/>
    <n v="0.1"/>
    <x v="0"/>
    <n v="0"/>
    <n v="0"/>
    <x v="0"/>
    <n v="156.88499999999999"/>
  </r>
  <r>
    <x v="158"/>
    <x v="2"/>
    <x v="1"/>
    <x v="1"/>
    <n v="46083"/>
    <n v="0"/>
    <n v="0"/>
    <x v="0"/>
    <n v="1382.49"/>
    <n v="5"/>
    <x v="0"/>
    <n v="1387.49"/>
  </r>
  <r>
    <x v="158"/>
    <x v="0"/>
    <x v="0"/>
    <x v="0"/>
    <n v="34966"/>
    <n v="174.83"/>
    <n v="0.1"/>
    <x v="0"/>
    <n v="0"/>
    <n v="0"/>
    <x v="0"/>
    <n v="174.93"/>
  </r>
  <r>
    <x v="158"/>
    <x v="6"/>
    <x v="0"/>
    <x v="0"/>
    <n v="29662"/>
    <n v="148.31"/>
    <n v="0.1"/>
    <x v="0"/>
    <n v="0"/>
    <n v="0"/>
    <x v="0"/>
    <n v="148.41"/>
  </r>
  <r>
    <x v="158"/>
    <x v="6"/>
    <x v="1"/>
    <x v="0"/>
    <n v="39910"/>
    <n v="199.55"/>
    <n v="0.1"/>
    <x v="0"/>
    <n v="0"/>
    <n v="0"/>
    <x v="0"/>
    <n v="199.65"/>
  </r>
  <r>
    <x v="158"/>
    <x v="9"/>
    <x v="2"/>
    <x v="0"/>
    <n v="35990"/>
    <n v="179.95000000000002"/>
    <n v="0.1"/>
    <x v="0"/>
    <n v="0"/>
    <n v="0"/>
    <x v="0"/>
    <n v="180.05"/>
  </r>
  <r>
    <x v="158"/>
    <x v="7"/>
    <x v="2"/>
    <x v="0"/>
    <n v="20468"/>
    <n v="102.34"/>
    <n v="0.1"/>
    <x v="0"/>
    <n v="0"/>
    <n v="0"/>
    <x v="0"/>
    <n v="102.44"/>
  </r>
  <r>
    <x v="158"/>
    <x v="2"/>
    <x v="0"/>
    <x v="1"/>
    <n v="15131"/>
    <n v="0"/>
    <n v="0"/>
    <x v="0"/>
    <n v="453.93"/>
    <n v="5"/>
    <x v="0"/>
    <n v="458.93"/>
  </r>
  <r>
    <x v="158"/>
    <x v="0"/>
    <x v="2"/>
    <x v="0"/>
    <n v="10556"/>
    <n v="52.78"/>
    <n v="0.1"/>
    <x v="0"/>
    <n v="0"/>
    <n v="0"/>
    <x v="0"/>
    <n v="52.88"/>
  </r>
  <r>
    <x v="158"/>
    <x v="2"/>
    <x v="1"/>
    <x v="0"/>
    <n v="34083"/>
    <n v="170.41499999999999"/>
    <n v="0.1"/>
    <x v="0"/>
    <n v="0"/>
    <n v="0"/>
    <x v="0"/>
    <n v="170.51499999999999"/>
  </r>
  <r>
    <x v="158"/>
    <x v="4"/>
    <x v="0"/>
    <x v="0"/>
    <n v="42087"/>
    <n v="210.435"/>
    <n v="0.1"/>
    <x v="0"/>
    <n v="0"/>
    <n v="0"/>
    <x v="0"/>
    <n v="210.535"/>
  </r>
  <r>
    <x v="158"/>
    <x v="0"/>
    <x v="1"/>
    <x v="0"/>
    <n v="46979"/>
    <n v="234.89500000000001"/>
    <n v="0.1"/>
    <x v="0"/>
    <n v="0"/>
    <n v="0"/>
    <x v="0"/>
    <n v="234.995"/>
  </r>
  <r>
    <x v="158"/>
    <x v="9"/>
    <x v="2"/>
    <x v="0"/>
    <n v="973"/>
    <n v="4.8650000000000002"/>
    <n v="0.1"/>
    <x v="0"/>
    <n v="0"/>
    <n v="0"/>
    <x v="0"/>
    <n v="4.9649999999999999"/>
  </r>
  <r>
    <x v="158"/>
    <x v="0"/>
    <x v="0"/>
    <x v="0"/>
    <n v="42834"/>
    <n v="214.17000000000002"/>
    <n v="0.1"/>
    <x v="0"/>
    <n v="0"/>
    <n v="0"/>
    <x v="0"/>
    <n v="214.27"/>
  </r>
  <r>
    <x v="158"/>
    <x v="4"/>
    <x v="0"/>
    <x v="0"/>
    <n v="49227"/>
    <n v="246.13500000000002"/>
    <n v="0.1"/>
    <x v="0"/>
    <n v="0"/>
    <n v="0"/>
    <x v="0"/>
    <n v="246.23500000000001"/>
  </r>
  <r>
    <x v="158"/>
    <x v="1"/>
    <x v="0"/>
    <x v="0"/>
    <n v="168"/>
    <n v="0.84"/>
    <n v="0.1"/>
    <x v="0"/>
    <n v="0"/>
    <n v="0"/>
    <x v="0"/>
    <n v="0.94"/>
  </r>
  <r>
    <x v="158"/>
    <x v="6"/>
    <x v="2"/>
    <x v="1"/>
    <n v="14997"/>
    <n v="0"/>
    <n v="0"/>
    <x v="0"/>
    <n v="449.90999999999997"/>
    <n v="5"/>
    <x v="0"/>
    <n v="454.90999999999997"/>
  </r>
  <r>
    <x v="158"/>
    <x v="1"/>
    <x v="0"/>
    <x v="0"/>
    <n v="39980"/>
    <n v="199.9"/>
    <n v="0.1"/>
    <x v="0"/>
    <n v="0"/>
    <n v="0"/>
    <x v="0"/>
    <n v="200"/>
  </r>
  <r>
    <x v="158"/>
    <x v="1"/>
    <x v="0"/>
    <x v="1"/>
    <n v="47993"/>
    <n v="0"/>
    <n v="0"/>
    <x v="0"/>
    <n v="1439.79"/>
    <n v="5"/>
    <x v="0"/>
    <n v="1444.79"/>
  </r>
  <r>
    <x v="158"/>
    <x v="0"/>
    <x v="0"/>
    <x v="1"/>
    <n v="43874"/>
    <n v="0"/>
    <n v="0"/>
    <x v="0"/>
    <n v="1316.22"/>
    <n v="5"/>
    <x v="0"/>
    <n v="1321.22"/>
  </r>
  <r>
    <x v="158"/>
    <x v="3"/>
    <x v="2"/>
    <x v="0"/>
    <n v="13788"/>
    <n v="68.94"/>
    <n v="0.1"/>
    <x v="0"/>
    <n v="0"/>
    <n v="0"/>
    <x v="0"/>
    <n v="69.039999999999992"/>
  </r>
  <r>
    <x v="158"/>
    <x v="5"/>
    <x v="2"/>
    <x v="0"/>
    <n v="42028"/>
    <n v="210.14000000000001"/>
    <n v="0.1"/>
    <x v="0"/>
    <n v="0"/>
    <n v="0"/>
    <x v="0"/>
    <n v="210.24"/>
  </r>
  <r>
    <x v="158"/>
    <x v="1"/>
    <x v="2"/>
    <x v="1"/>
    <n v="27588"/>
    <n v="0"/>
    <n v="0"/>
    <x v="0"/>
    <n v="827.64"/>
    <n v="5"/>
    <x v="0"/>
    <n v="832.64"/>
  </r>
  <r>
    <x v="158"/>
    <x v="2"/>
    <x v="0"/>
    <x v="0"/>
    <n v="31431"/>
    <n v="157.155"/>
    <n v="0.1"/>
    <x v="0"/>
    <n v="0"/>
    <n v="0"/>
    <x v="0"/>
    <n v="157.255"/>
  </r>
  <r>
    <x v="159"/>
    <x v="4"/>
    <x v="2"/>
    <x v="0"/>
    <n v="27766"/>
    <n v="138.83000000000001"/>
    <n v="0.1"/>
    <x v="0"/>
    <n v="0"/>
    <n v="0"/>
    <x v="0"/>
    <n v="138.93"/>
  </r>
  <r>
    <x v="159"/>
    <x v="4"/>
    <x v="0"/>
    <x v="0"/>
    <n v="24588"/>
    <n v="122.94"/>
    <n v="0.1"/>
    <x v="0"/>
    <n v="0"/>
    <n v="0"/>
    <x v="0"/>
    <n v="123.03999999999999"/>
  </r>
  <r>
    <x v="159"/>
    <x v="0"/>
    <x v="1"/>
    <x v="0"/>
    <n v="18826"/>
    <n v="94.13"/>
    <n v="0.1"/>
    <x v="0"/>
    <n v="0"/>
    <n v="0"/>
    <x v="0"/>
    <n v="94.22999999999999"/>
  </r>
  <r>
    <x v="159"/>
    <x v="4"/>
    <x v="2"/>
    <x v="1"/>
    <n v="25243"/>
    <n v="0"/>
    <n v="0"/>
    <x v="0"/>
    <n v="757.29"/>
    <n v="5"/>
    <x v="0"/>
    <n v="762.29"/>
  </r>
  <r>
    <x v="159"/>
    <x v="0"/>
    <x v="0"/>
    <x v="0"/>
    <n v="47917"/>
    <n v="239.58500000000001"/>
    <n v="0.1"/>
    <x v="0"/>
    <n v="0"/>
    <n v="0"/>
    <x v="0"/>
    <n v="239.685"/>
  </r>
  <r>
    <x v="159"/>
    <x v="6"/>
    <x v="0"/>
    <x v="0"/>
    <n v="10308"/>
    <n v="51.54"/>
    <n v="0.1"/>
    <x v="0"/>
    <n v="0"/>
    <n v="0"/>
    <x v="0"/>
    <n v="51.64"/>
  </r>
  <r>
    <x v="159"/>
    <x v="3"/>
    <x v="2"/>
    <x v="0"/>
    <n v="8077"/>
    <n v="40.384999999999998"/>
    <n v="0.1"/>
    <x v="0"/>
    <n v="0"/>
    <n v="0"/>
    <x v="0"/>
    <n v="40.484999999999999"/>
  </r>
  <r>
    <x v="159"/>
    <x v="6"/>
    <x v="0"/>
    <x v="0"/>
    <n v="29624"/>
    <n v="148.12"/>
    <n v="0.1"/>
    <x v="0"/>
    <n v="0"/>
    <n v="0"/>
    <x v="0"/>
    <n v="148.22"/>
  </r>
  <r>
    <x v="159"/>
    <x v="0"/>
    <x v="1"/>
    <x v="0"/>
    <n v="17107"/>
    <n v="85.534999999999997"/>
    <n v="0.1"/>
    <x v="0"/>
    <n v="0"/>
    <n v="0"/>
    <x v="0"/>
    <n v="85.634999999999991"/>
  </r>
  <r>
    <x v="159"/>
    <x v="2"/>
    <x v="1"/>
    <x v="1"/>
    <n v="16907"/>
    <n v="0"/>
    <n v="0"/>
    <x v="0"/>
    <n v="507.21"/>
    <n v="5"/>
    <x v="0"/>
    <n v="512.21"/>
  </r>
  <r>
    <x v="159"/>
    <x v="3"/>
    <x v="0"/>
    <x v="0"/>
    <n v="40530"/>
    <n v="202.65"/>
    <n v="0.1"/>
    <x v="0"/>
    <n v="0"/>
    <n v="0"/>
    <x v="0"/>
    <n v="202.75"/>
  </r>
  <r>
    <x v="159"/>
    <x v="6"/>
    <x v="0"/>
    <x v="0"/>
    <n v="39171"/>
    <n v="195.85500000000002"/>
    <n v="0.1"/>
    <x v="0"/>
    <n v="0"/>
    <n v="0"/>
    <x v="0"/>
    <n v="195.95500000000001"/>
  </r>
  <r>
    <x v="159"/>
    <x v="6"/>
    <x v="0"/>
    <x v="1"/>
    <n v="14130"/>
    <n v="0"/>
    <n v="0"/>
    <x v="0"/>
    <n v="423.9"/>
    <n v="5"/>
    <x v="0"/>
    <n v="428.9"/>
  </r>
  <r>
    <x v="159"/>
    <x v="0"/>
    <x v="1"/>
    <x v="1"/>
    <n v="7457"/>
    <n v="0"/>
    <n v="0"/>
    <x v="0"/>
    <n v="223.70999999999998"/>
    <n v="5"/>
    <x v="0"/>
    <n v="228.70999999999998"/>
  </r>
  <r>
    <x v="159"/>
    <x v="9"/>
    <x v="2"/>
    <x v="0"/>
    <n v="39962"/>
    <n v="199.81"/>
    <n v="0.1"/>
    <x v="0"/>
    <n v="0"/>
    <n v="0"/>
    <x v="0"/>
    <n v="199.91"/>
  </r>
  <r>
    <x v="159"/>
    <x v="0"/>
    <x v="2"/>
    <x v="0"/>
    <n v="23359"/>
    <n v="116.795"/>
    <n v="0.1"/>
    <x v="0"/>
    <n v="0"/>
    <n v="0"/>
    <x v="0"/>
    <n v="116.895"/>
  </r>
  <r>
    <x v="159"/>
    <x v="0"/>
    <x v="2"/>
    <x v="1"/>
    <n v="45132"/>
    <n v="0"/>
    <n v="0"/>
    <x v="0"/>
    <n v="1353.96"/>
    <n v="5"/>
    <x v="0"/>
    <n v="1358.96"/>
  </r>
  <r>
    <x v="159"/>
    <x v="0"/>
    <x v="0"/>
    <x v="0"/>
    <n v="36628"/>
    <n v="183.14000000000001"/>
    <n v="0.1"/>
    <x v="0"/>
    <n v="0"/>
    <n v="0"/>
    <x v="0"/>
    <n v="183.24"/>
  </r>
  <r>
    <x v="159"/>
    <x v="6"/>
    <x v="2"/>
    <x v="1"/>
    <n v="6482"/>
    <n v="0"/>
    <n v="0"/>
    <x v="0"/>
    <n v="194.45999999999998"/>
    <n v="5"/>
    <x v="0"/>
    <n v="199.45999999999998"/>
  </r>
  <r>
    <x v="159"/>
    <x v="0"/>
    <x v="0"/>
    <x v="1"/>
    <n v="44901"/>
    <n v="0"/>
    <n v="0"/>
    <x v="0"/>
    <n v="1347.03"/>
    <n v="5"/>
    <x v="0"/>
    <n v="1352.03"/>
  </r>
  <r>
    <x v="159"/>
    <x v="9"/>
    <x v="1"/>
    <x v="0"/>
    <n v="37457"/>
    <n v="187.285"/>
    <n v="0.1"/>
    <x v="0"/>
    <n v="0"/>
    <n v="0"/>
    <x v="0"/>
    <n v="187.38499999999999"/>
  </r>
  <r>
    <x v="159"/>
    <x v="3"/>
    <x v="2"/>
    <x v="0"/>
    <n v="20726"/>
    <n v="103.63"/>
    <n v="0.1"/>
    <x v="0"/>
    <n v="0"/>
    <n v="0"/>
    <x v="0"/>
    <n v="103.72999999999999"/>
  </r>
  <r>
    <x v="159"/>
    <x v="4"/>
    <x v="0"/>
    <x v="1"/>
    <n v="42397"/>
    <n v="0"/>
    <n v="0"/>
    <x v="0"/>
    <n v="1271.9099999999999"/>
    <n v="5"/>
    <x v="0"/>
    <n v="1276.9099999999999"/>
  </r>
  <r>
    <x v="159"/>
    <x v="3"/>
    <x v="1"/>
    <x v="0"/>
    <n v="32205"/>
    <n v="161.02500000000001"/>
    <n v="0.1"/>
    <x v="0"/>
    <n v="0"/>
    <n v="0"/>
    <x v="0"/>
    <n v="161.125"/>
  </r>
  <r>
    <x v="159"/>
    <x v="7"/>
    <x v="0"/>
    <x v="0"/>
    <n v="13358"/>
    <n v="66.790000000000006"/>
    <n v="0.1"/>
    <x v="0"/>
    <n v="0"/>
    <n v="0"/>
    <x v="0"/>
    <n v="66.89"/>
  </r>
  <r>
    <x v="159"/>
    <x v="7"/>
    <x v="0"/>
    <x v="0"/>
    <n v="5265"/>
    <n v="26.324999999999999"/>
    <n v="0.1"/>
    <x v="0"/>
    <n v="0"/>
    <n v="0"/>
    <x v="0"/>
    <n v="26.425000000000001"/>
  </r>
  <r>
    <x v="159"/>
    <x v="4"/>
    <x v="0"/>
    <x v="0"/>
    <n v="49942"/>
    <n v="249.71"/>
    <n v="0.1"/>
    <x v="0"/>
    <n v="0"/>
    <n v="0"/>
    <x v="0"/>
    <n v="249.81"/>
  </r>
  <r>
    <x v="159"/>
    <x v="2"/>
    <x v="0"/>
    <x v="1"/>
    <n v="16495"/>
    <n v="0"/>
    <n v="0"/>
    <x v="0"/>
    <n v="494.84999999999997"/>
    <n v="5"/>
    <x v="0"/>
    <n v="499.84999999999997"/>
  </r>
  <r>
    <x v="159"/>
    <x v="4"/>
    <x v="2"/>
    <x v="0"/>
    <n v="26538"/>
    <n v="132.69"/>
    <n v="0.1"/>
    <x v="0"/>
    <n v="0"/>
    <n v="0"/>
    <x v="0"/>
    <n v="132.79"/>
  </r>
  <r>
    <x v="159"/>
    <x v="1"/>
    <x v="0"/>
    <x v="0"/>
    <n v="36466"/>
    <n v="182.33"/>
    <n v="0.1"/>
    <x v="0"/>
    <n v="0"/>
    <n v="0"/>
    <x v="0"/>
    <n v="182.43"/>
  </r>
  <r>
    <x v="159"/>
    <x v="1"/>
    <x v="0"/>
    <x v="1"/>
    <n v="36542"/>
    <n v="0"/>
    <n v="0"/>
    <x v="0"/>
    <n v="1096.26"/>
    <n v="5"/>
    <x v="0"/>
    <n v="1101.26"/>
  </r>
  <r>
    <x v="159"/>
    <x v="1"/>
    <x v="0"/>
    <x v="0"/>
    <n v="17621"/>
    <n v="88.105000000000004"/>
    <n v="0.1"/>
    <x v="0"/>
    <n v="0"/>
    <n v="0"/>
    <x v="0"/>
    <n v="88.204999999999998"/>
  </r>
  <r>
    <x v="159"/>
    <x v="0"/>
    <x v="0"/>
    <x v="0"/>
    <n v="33872"/>
    <n v="169.36"/>
    <n v="0.1"/>
    <x v="0"/>
    <n v="0"/>
    <n v="0"/>
    <x v="0"/>
    <n v="169.46"/>
  </r>
  <r>
    <x v="159"/>
    <x v="4"/>
    <x v="2"/>
    <x v="0"/>
    <n v="39474"/>
    <n v="197.37"/>
    <n v="0.1"/>
    <x v="0"/>
    <n v="0"/>
    <n v="0"/>
    <x v="0"/>
    <n v="197.47"/>
  </r>
  <r>
    <x v="159"/>
    <x v="4"/>
    <x v="0"/>
    <x v="0"/>
    <n v="17971"/>
    <n v="89.855000000000004"/>
    <n v="0.1"/>
    <x v="0"/>
    <n v="0"/>
    <n v="0"/>
    <x v="0"/>
    <n v="89.954999999999998"/>
  </r>
  <r>
    <x v="159"/>
    <x v="1"/>
    <x v="2"/>
    <x v="0"/>
    <n v="43843"/>
    <n v="219.215"/>
    <n v="0.1"/>
    <x v="0"/>
    <n v="0"/>
    <n v="0"/>
    <x v="0"/>
    <n v="219.315"/>
  </r>
  <r>
    <x v="159"/>
    <x v="6"/>
    <x v="2"/>
    <x v="1"/>
    <n v="7429"/>
    <n v="0"/>
    <n v="0"/>
    <x v="0"/>
    <n v="222.87"/>
    <n v="5"/>
    <x v="0"/>
    <n v="227.87"/>
  </r>
  <r>
    <x v="159"/>
    <x v="3"/>
    <x v="0"/>
    <x v="0"/>
    <n v="7516"/>
    <n v="37.58"/>
    <n v="0.1"/>
    <x v="0"/>
    <n v="0"/>
    <n v="0"/>
    <x v="0"/>
    <n v="37.68"/>
  </r>
  <r>
    <x v="159"/>
    <x v="1"/>
    <x v="2"/>
    <x v="1"/>
    <n v="49753"/>
    <n v="0"/>
    <n v="0"/>
    <x v="0"/>
    <n v="1492.59"/>
    <n v="5"/>
    <x v="0"/>
    <n v="1497.59"/>
  </r>
  <r>
    <x v="159"/>
    <x v="8"/>
    <x v="2"/>
    <x v="0"/>
    <n v="21234"/>
    <n v="106.17"/>
    <n v="0.1"/>
    <x v="0"/>
    <n v="0"/>
    <n v="0"/>
    <x v="0"/>
    <n v="106.27"/>
  </r>
  <r>
    <x v="159"/>
    <x v="8"/>
    <x v="0"/>
    <x v="0"/>
    <n v="5838"/>
    <n v="29.19"/>
    <n v="0.1"/>
    <x v="0"/>
    <n v="0"/>
    <n v="0"/>
    <x v="0"/>
    <n v="29.290000000000003"/>
  </r>
  <r>
    <x v="159"/>
    <x v="2"/>
    <x v="1"/>
    <x v="0"/>
    <n v="38378"/>
    <n v="191.89000000000001"/>
    <n v="0.1"/>
    <x v="0"/>
    <n v="0"/>
    <n v="0"/>
    <x v="0"/>
    <n v="191.99"/>
  </r>
  <r>
    <x v="159"/>
    <x v="5"/>
    <x v="2"/>
    <x v="0"/>
    <n v="35045"/>
    <n v="175.22499999999999"/>
    <n v="0.1"/>
    <x v="0"/>
    <n v="0"/>
    <n v="0"/>
    <x v="0"/>
    <n v="175.32499999999999"/>
  </r>
  <r>
    <x v="159"/>
    <x v="0"/>
    <x v="0"/>
    <x v="1"/>
    <n v="24069"/>
    <n v="0"/>
    <n v="0"/>
    <x v="0"/>
    <n v="722.06999999999994"/>
    <n v="5"/>
    <x v="0"/>
    <n v="727.06999999999994"/>
  </r>
  <r>
    <x v="159"/>
    <x v="4"/>
    <x v="2"/>
    <x v="0"/>
    <n v="1513"/>
    <n v="7.5650000000000004"/>
    <n v="0.1"/>
    <x v="0"/>
    <n v="0"/>
    <n v="0"/>
    <x v="0"/>
    <n v="7.665"/>
  </r>
  <r>
    <x v="159"/>
    <x v="4"/>
    <x v="0"/>
    <x v="0"/>
    <n v="30182"/>
    <n v="150.91"/>
    <n v="0.1"/>
    <x v="0"/>
    <n v="0"/>
    <n v="0"/>
    <x v="0"/>
    <n v="151.01"/>
  </r>
  <r>
    <x v="159"/>
    <x v="0"/>
    <x v="0"/>
    <x v="0"/>
    <n v="3600"/>
    <n v="18"/>
    <n v="0.1"/>
    <x v="0"/>
    <n v="0"/>
    <n v="0"/>
    <x v="0"/>
    <n v="18.100000000000001"/>
  </r>
  <r>
    <x v="159"/>
    <x v="0"/>
    <x v="0"/>
    <x v="0"/>
    <n v="41162"/>
    <n v="205.81"/>
    <n v="0.1"/>
    <x v="0"/>
    <n v="0"/>
    <n v="0"/>
    <x v="0"/>
    <n v="205.91"/>
  </r>
  <r>
    <x v="159"/>
    <x v="0"/>
    <x v="2"/>
    <x v="0"/>
    <n v="28637"/>
    <n v="143.185"/>
    <n v="0.1"/>
    <x v="0"/>
    <n v="0"/>
    <n v="0"/>
    <x v="0"/>
    <n v="143.285"/>
  </r>
  <r>
    <x v="160"/>
    <x v="2"/>
    <x v="0"/>
    <x v="0"/>
    <n v="16784"/>
    <n v="83.92"/>
    <n v="0.1"/>
    <x v="0"/>
    <n v="0"/>
    <n v="0"/>
    <x v="0"/>
    <n v="84.02"/>
  </r>
  <r>
    <x v="160"/>
    <x v="0"/>
    <x v="0"/>
    <x v="0"/>
    <n v="4410"/>
    <n v="22.05"/>
    <n v="0.1"/>
    <x v="0"/>
    <n v="0"/>
    <n v="0"/>
    <x v="0"/>
    <n v="22.150000000000002"/>
  </r>
  <r>
    <x v="160"/>
    <x v="1"/>
    <x v="0"/>
    <x v="0"/>
    <n v="12668"/>
    <n v="63.34"/>
    <n v="0.1"/>
    <x v="0"/>
    <n v="0"/>
    <n v="0"/>
    <x v="0"/>
    <n v="63.440000000000005"/>
  </r>
  <r>
    <x v="160"/>
    <x v="1"/>
    <x v="2"/>
    <x v="0"/>
    <n v="18200"/>
    <n v="91"/>
    <n v="0.1"/>
    <x v="0"/>
    <n v="0"/>
    <n v="0"/>
    <x v="0"/>
    <n v="91.1"/>
  </r>
  <r>
    <x v="160"/>
    <x v="7"/>
    <x v="1"/>
    <x v="0"/>
    <n v="38517"/>
    <n v="192.58500000000001"/>
    <n v="0.1"/>
    <x v="0"/>
    <n v="0"/>
    <n v="0"/>
    <x v="0"/>
    <n v="192.685"/>
  </r>
  <r>
    <x v="160"/>
    <x v="7"/>
    <x v="2"/>
    <x v="0"/>
    <n v="47503"/>
    <n v="237.51500000000001"/>
    <n v="0.1"/>
    <x v="0"/>
    <n v="0"/>
    <n v="0"/>
    <x v="0"/>
    <n v="237.61500000000001"/>
  </r>
  <r>
    <x v="160"/>
    <x v="4"/>
    <x v="0"/>
    <x v="1"/>
    <n v="49925"/>
    <n v="0"/>
    <n v="0"/>
    <x v="0"/>
    <n v="1497.75"/>
    <n v="5"/>
    <x v="0"/>
    <n v="1502.75"/>
  </r>
  <r>
    <x v="160"/>
    <x v="9"/>
    <x v="0"/>
    <x v="0"/>
    <n v="43396"/>
    <n v="216.98000000000002"/>
    <n v="0.1"/>
    <x v="0"/>
    <n v="0"/>
    <n v="0"/>
    <x v="0"/>
    <n v="217.08"/>
  </r>
  <r>
    <x v="160"/>
    <x v="4"/>
    <x v="0"/>
    <x v="1"/>
    <n v="47165"/>
    <n v="0"/>
    <n v="0"/>
    <x v="0"/>
    <n v="1414.95"/>
    <n v="5"/>
    <x v="0"/>
    <n v="1419.95"/>
  </r>
  <r>
    <x v="160"/>
    <x v="6"/>
    <x v="1"/>
    <x v="0"/>
    <n v="34297"/>
    <n v="171.48500000000001"/>
    <n v="0.1"/>
    <x v="0"/>
    <n v="0"/>
    <n v="0"/>
    <x v="0"/>
    <n v="171.58500000000001"/>
  </r>
  <r>
    <x v="160"/>
    <x v="8"/>
    <x v="0"/>
    <x v="0"/>
    <n v="14631"/>
    <n v="73.155000000000001"/>
    <n v="0.1"/>
    <x v="0"/>
    <n v="0"/>
    <n v="0"/>
    <x v="0"/>
    <n v="73.254999999999995"/>
  </r>
  <r>
    <x v="160"/>
    <x v="4"/>
    <x v="1"/>
    <x v="0"/>
    <n v="26154"/>
    <n v="130.77000000000001"/>
    <n v="0.1"/>
    <x v="0"/>
    <n v="0"/>
    <n v="0"/>
    <x v="0"/>
    <n v="130.87"/>
  </r>
  <r>
    <x v="160"/>
    <x v="5"/>
    <x v="1"/>
    <x v="0"/>
    <n v="33209"/>
    <n v="166.04500000000002"/>
    <n v="0.1"/>
    <x v="0"/>
    <n v="0"/>
    <n v="0"/>
    <x v="0"/>
    <n v="166.14500000000001"/>
  </r>
  <r>
    <x v="160"/>
    <x v="1"/>
    <x v="2"/>
    <x v="0"/>
    <n v="33202"/>
    <n v="166.01"/>
    <n v="0.1"/>
    <x v="0"/>
    <n v="0"/>
    <n v="0"/>
    <x v="0"/>
    <n v="166.10999999999999"/>
  </r>
  <r>
    <x v="160"/>
    <x v="6"/>
    <x v="0"/>
    <x v="0"/>
    <n v="26268"/>
    <n v="131.34"/>
    <n v="0.1"/>
    <x v="0"/>
    <n v="0"/>
    <n v="0"/>
    <x v="0"/>
    <n v="131.44"/>
  </r>
  <r>
    <x v="160"/>
    <x v="1"/>
    <x v="0"/>
    <x v="0"/>
    <n v="38781"/>
    <n v="193.905"/>
    <n v="0.1"/>
    <x v="0"/>
    <n v="0"/>
    <n v="0"/>
    <x v="0"/>
    <n v="194.005"/>
  </r>
  <r>
    <x v="160"/>
    <x v="2"/>
    <x v="0"/>
    <x v="0"/>
    <n v="18780"/>
    <n v="93.9"/>
    <n v="0.1"/>
    <x v="0"/>
    <n v="0"/>
    <n v="0"/>
    <x v="0"/>
    <n v="94"/>
  </r>
  <r>
    <x v="160"/>
    <x v="1"/>
    <x v="1"/>
    <x v="0"/>
    <n v="11163"/>
    <n v="55.814999999999998"/>
    <n v="0.1"/>
    <x v="0"/>
    <n v="0"/>
    <n v="0"/>
    <x v="0"/>
    <n v="55.914999999999999"/>
  </r>
  <r>
    <x v="160"/>
    <x v="6"/>
    <x v="2"/>
    <x v="1"/>
    <n v="32691"/>
    <n v="0"/>
    <n v="0"/>
    <x v="0"/>
    <n v="980.73"/>
    <n v="5"/>
    <x v="0"/>
    <n v="985.73"/>
  </r>
  <r>
    <x v="160"/>
    <x v="1"/>
    <x v="0"/>
    <x v="0"/>
    <n v="17077"/>
    <n v="85.385000000000005"/>
    <n v="0.1"/>
    <x v="0"/>
    <n v="0"/>
    <n v="0"/>
    <x v="0"/>
    <n v="85.484999999999999"/>
  </r>
  <r>
    <x v="160"/>
    <x v="4"/>
    <x v="0"/>
    <x v="0"/>
    <n v="22702"/>
    <n v="113.51"/>
    <n v="0.1"/>
    <x v="0"/>
    <n v="0"/>
    <n v="0"/>
    <x v="0"/>
    <n v="113.61"/>
  </r>
  <r>
    <x v="160"/>
    <x v="2"/>
    <x v="2"/>
    <x v="0"/>
    <n v="6627"/>
    <n v="33.134999999999998"/>
    <n v="0.1"/>
    <x v="0"/>
    <n v="0"/>
    <n v="0"/>
    <x v="0"/>
    <n v="33.234999999999999"/>
  </r>
  <r>
    <x v="160"/>
    <x v="1"/>
    <x v="0"/>
    <x v="0"/>
    <n v="37776"/>
    <n v="188.88"/>
    <n v="0.1"/>
    <x v="0"/>
    <n v="0"/>
    <n v="0"/>
    <x v="0"/>
    <n v="188.98"/>
  </r>
  <r>
    <x v="160"/>
    <x v="6"/>
    <x v="0"/>
    <x v="0"/>
    <n v="41576"/>
    <n v="207.88"/>
    <n v="0.1"/>
    <x v="0"/>
    <n v="0"/>
    <n v="0"/>
    <x v="0"/>
    <n v="207.98"/>
  </r>
  <r>
    <x v="160"/>
    <x v="3"/>
    <x v="2"/>
    <x v="0"/>
    <n v="7381"/>
    <n v="36.905000000000001"/>
    <n v="0.1"/>
    <x v="0"/>
    <n v="0"/>
    <n v="0"/>
    <x v="0"/>
    <n v="37.005000000000003"/>
  </r>
  <r>
    <x v="160"/>
    <x v="1"/>
    <x v="2"/>
    <x v="0"/>
    <n v="25688"/>
    <n v="128.44"/>
    <n v="0.1"/>
    <x v="0"/>
    <n v="0"/>
    <n v="0"/>
    <x v="0"/>
    <n v="128.54"/>
  </r>
  <r>
    <x v="160"/>
    <x v="1"/>
    <x v="2"/>
    <x v="1"/>
    <n v="18952"/>
    <n v="0"/>
    <n v="0"/>
    <x v="0"/>
    <n v="568.55999999999995"/>
    <n v="5"/>
    <x v="0"/>
    <n v="573.55999999999995"/>
  </r>
  <r>
    <x v="160"/>
    <x v="3"/>
    <x v="2"/>
    <x v="0"/>
    <n v="37535"/>
    <n v="187.67500000000001"/>
    <n v="0.1"/>
    <x v="0"/>
    <n v="0"/>
    <n v="0"/>
    <x v="0"/>
    <n v="187.77500000000001"/>
  </r>
  <r>
    <x v="160"/>
    <x v="1"/>
    <x v="2"/>
    <x v="0"/>
    <n v="35288"/>
    <n v="176.44"/>
    <n v="0.1"/>
    <x v="0"/>
    <n v="0"/>
    <n v="0"/>
    <x v="0"/>
    <n v="176.54"/>
  </r>
  <r>
    <x v="160"/>
    <x v="5"/>
    <x v="2"/>
    <x v="1"/>
    <n v="45160"/>
    <n v="0"/>
    <n v="0"/>
    <x v="0"/>
    <n v="1354.8"/>
    <n v="5"/>
    <x v="0"/>
    <n v="1359.8"/>
  </r>
  <r>
    <x v="160"/>
    <x v="6"/>
    <x v="0"/>
    <x v="0"/>
    <n v="23211"/>
    <n v="116.05500000000001"/>
    <n v="0.1"/>
    <x v="0"/>
    <n v="0"/>
    <n v="0"/>
    <x v="0"/>
    <n v="116.155"/>
  </r>
  <r>
    <x v="160"/>
    <x v="6"/>
    <x v="0"/>
    <x v="0"/>
    <n v="18989"/>
    <n v="94.945000000000007"/>
    <n v="0.1"/>
    <x v="0"/>
    <n v="0"/>
    <n v="0"/>
    <x v="0"/>
    <n v="95.045000000000002"/>
  </r>
  <r>
    <x v="160"/>
    <x v="9"/>
    <x v="0"/>
    <x v="1"/>
    <n v="43106"/>
    <n v="0"/>
    <n v="0"/>
    <x v="0"/>
    <n v="1293.18"/>
    <n v="5"/>
    <x v="0"/>
    <n v="1298.18"/>
  </r>
  <r>
    <x v="160"/>
    <x v="3"/>
    <x v="0"/>
    <x v="0"/>
    <n v="16735"/>
    <n v="83.674999999999997"/>
    <n v="0.1"/>
    <x v="0"/>
    <n v="0"/>
    <n v="0"/>
    <x v="0"/>
    <n v="83.774999999999991"/>
  </r>
  <r>
    <x v="160"/>
    <x v="5"/>
    <x v="0"/>
    <x v="0"/>
    <n v="31972"/>
    <n v="159.86000000000001"/>
    <n v="0.1"/>
    <x v="0"/>
    <n v="0"/>
    <n v="0"/>
    <x v="0"/>
    <n v="159.96"/>
  </r>
  <r>
    <x v="160"/>
    <x v="3"/>
    <x v="0"/>
    <x v="1"/>
    <n v="42681"/>
    <n v="0"/>
    <n v="0"/>
    <x v="0"/>
    <n v="1280.43"/>
    <n v="5"/>
    <x v="0"/>
    <n v="1285.43"/>
  </r>
  <r>
    <x v="160"/>
    <x v="6"/>
    <x v="2"/>
    <x v="1"/>
    <n v="17647"/>
    <n v="0"/>
    <n v="0"/>
    <x v="0"/>
    <n v="529.41"/>
    <n v="5"/>
    <x v="0"/>
    <n v="534.41"/>
  </r>
  <r>
    <x v="161"/>
    <x v="6"/>
    <x v="0"/>
    <x v="0"/>
    <n v="32326"/>
    <n v="161.63"/>
    <n v="0.1"/>
    <x v="0"/>
    <n v="0"/>
    <n v="0"/>
    <x v="0"/>
    <n v="161.72999999999999"/>
  </r>
  <r>
    <x v="161"/>
    <x v="4"/>
    <x v="0"/>
    <x v="1"/>
    <n v="44223"/>
    <n v="0"/>
    <n v="0"/>
    <x v="0"/>
    <n v="1326.69"/>
    <n v="5"/>
    <x v="0"/>
    <n v="1331.69"/>
  </r>
  <r>
    <x v="161"/>
    <x v="2"/>
    <x v="0"/>
    <x v="0"/>
    <n v="15404"/>
    <n v="77.02"/>
    <n v="0.1"/>
    <x v="0"/>
    <n v="0"/>
    <n v="0"/>
    <x v="0"/>
    <n v="77.11999999999999"/>
  </r>
  <r>
    <x v="161"/>
    <x v="2"/>
    <x v="0"/>
    <x v="0"/>
    <n v="31135"/>
    <n v="155.67500000000001"/>
    <n v="0.1"/>
    <x v="0"/>
    <n v="0"/>
    <n v="0"/>
    <x v="0"/>
    <n v="155.77500000000001"/>
  </r>
  <r>
    <x v="161"/>
    <x v="2"/>
    <x v="0"/>
    <x v="1"/>
    <n v="8981"/>
    <n v="0"/>
    <n v="0"/>
    <x v="0"/>
    <n v="269.43"/>
    <n v="5"/>
    <x v="0"/>
    <n v="274.43"/>
  </r>
  <r>
    <x v="161"/>
    <x v="2"/>
    <x v="0"/>
    <x v="0"/>
    <n v="3226"/>
    <n v="16.13"/>
    <n v="0.1"/>
    <x v="0"/>
    <n v="0"/>
    <n v="0"/>
    <x v="0"/>
    <n v="16.23"/>
  </r>
  <r>
    <x v="161"/>
    <x v="2"/>
    <x v="2"/>
    <x v="1"/>
    <n v="3619"/>
    <n v="0"/>
    <n v="0"/>
    <x v="0"/>
    <n v="108.57"/>
    <n v="5"/>
    <x v="0"/>
    <n v="113.57"/>
  </r>
  <r>
    <x v="161"/>
    <x v="4"/>
    <x v="1"/>
    <x v="0"/>
    <n v="20770"/>
    <n v="103.85000000000001"/>
    <n v="0.1"/>
    <x v="0"/>
    <n v="0"/>
    <n v="0"/>
    <x v="0"/>
    <n v="103.95"/>
  </r>
  <r>
    <x v="161"/>
    <x v="8"/>
    <x v="0"/>
    <x v="0"/>
    <n v="27532"/>
    <n v="137.66"/>
    <n v="0.1"/>
    <x v="0"/>
    <n v="0"/>
    <n v="0"/>
    <x v="0"/>
    <n v="137.76"/>
  </r>
  <r>
    <x v="161"/>
    <x v="8"/>
    <x v="1"/>
    <x v="1"/>
    <n v="39644"/>
    <n v="0"/>
    <n v="0"/>
    <x v="0"/>
    <n v="1189.32"/>
    <n v="5"/>
    <x v="0"/>
    <n v="1194.32"/>
  </r>
  <r>
    <x v="161"/>
    <x v="6"/>
    <x v="2"/>
    <x v="0"/>
    <n v="13128"/>
    <n v="65.64"/>
    <n v="0.1"/>
    <x v="0"/>
    <n v="0"/>
    <n v="0"/>
    <x v="0"/>
    <n v="65.739999999999995"/>
  </r>
  <r>
    <x v="161"/>
    <x v="5"/>
    <x v="0"/>
    <x v="0"/>
    <n v="2024"/>
    <n v="10.120000000000001"/>
    <n v="0.1"/>
    <x v="0"/>
    <n v="0"/>
    <n v="0"/>
    <x v="0"/>
    <n v="10.220000000000001"/>
  </r>
  <r>
    <x v="161"/>
    <x v="6"/>
    <x v="2"/>
    <x v="0"/>
    <n v="49654"/>
    <n v="248.27"/>
    <n v="0.1"/>
    <x v="0"/>
    <n v="0"/>
    <n v="0"/>
    <x v="0"/>
    <n v="248.37"/>
  </r>
  <r>
    <x v="161"/>
    <x v="0"/>
    <x v="0"/>
    <x v="1"/>
    <n v="33256"/>
    <n v="0"/>
    <n v="0"/>
    <x v="0"/>
    <n v="997.68"/>
    <n v="5"/>
    <x v="0"/>
    <n v="1002.68"/>
  </r>
  <r>
    <x v="161"/>
    <x v="9"/>
    <x v="0"/>
    <x v="0"/>
    <n v="6075"/>
    <n v="30.375"/>
    <n v="0.1"/>
    <x v="0"/>
    <n v="0"/>
    <n v="0"/>
    <x v="0"/>
    <n v="30.475000000000001"/>
  </r>
  <r>
    <x v="161"/>
    <x v="4"/>
    <x v="0"/>
    <x v="0"/>
    <n v="36611"/>
    <n v="183.05500000000001"/>
    <n v="0.1"/>
    <x v="0"/>
    <n v="0"/>
    <n v="0"/>
    <x v="0"/>
    <n v="183.155"/>
  </r>
  <r>
    <x v="161"/>
    <x v="0"/>
    <x v="2"/>
    <x v="0"/>
    <n v="2815"/>
    <n v="14.075000000000001"/>
    <n v="0.1"/>
    <x v="0"/>
    <n v="0"/>
    <n v="0"/>
    <x v="0"/>
    <n v="14.175000000000001"/>
  </r>
  <r>
    <x v="161"/>
    <x v="4"/>
    <x v="2"/>
    <x v="1"/>
    <n v="41358"/>
    <n v="0"/>
    <n v="0"/>
    <x v="0"/>
    <n v="1240.74"/>
    <n v="5"/>
    <x v="0"/>
    <n v="1245.74"/>
  </r>
  <r>
    <x v="161"/>
    <x v="8"/>
    <x v="0"/>
    <x v="0"/>
    <n v="29589"/>
    <n v="147.94499999999999"/>
    <n v="0.1"/>
    <x v="0"/>
    <n v="0"/>
    <n v="0"/>
    <x v="0"/>
    <n v="148.04499999999999"/>
  </r>
  <r>
    <x v="161"/>
    <x v="4"/>
    <x v="2"/>
    <x v="0"/>
    <n v="45741"/>
    <n v="228.70500000000001"/>
    <n v="0.1"/>
    <x v="0"/>
    <n v="0"/>
    <n v="0"/>
    <x v="0"/>
    <n v="228.80500000000001"/>
  </r>
  <r>
    <x v="161"/>
    <x v="0"/>
    <x v="2"/>
    <x v="0"/>
    <n v="9918"/>
    <n v="49.59"/>
    <n v="0.1"/>
    <x v="0"/>
    <n v="0"/>
    <n v="0"/>
    <x v="0"/>
    <n v="49.690000000000005"/>
  </r>
  <r>
    <x v="161"/>
    <x v="6"/>
    <x v="0"/>
    <x v="0"/>
    <n v="42499"/>
    <n v="212.495"/>
    <n v="0.1"/>
    <x v="0"/>
    <n v="0"/>
    <n v="0"/>
    <x v="0"/>
    <n v="212.595"/>
  </r>
  <r>
    <x v="161"/>
    <x v="2"/>
    <x v="2"/>
    <x v="0"/>
    <n v="2579"/>
    <n v="12.895"/>
    <n v="0.1"/>
    <x v="0"/>
    <n v="0"/>
    <n v="0"/>
    <x v="0"/>
    <n v="12.994999999999999"/>
  </r>
  <r>
    <x v="161"/>
    <x v="7"/>
    <x v="1"/>
    <x v="0"/>
    <n v="24809"/>
    <n v="124.045"/>
    <n v="0.1"/>
    <x v="0"/>
    <n v="0"/>
    <n v="0"/>
    <x v="0"/>
    <n v="124.145"/>
  </r>
  <r>
    <x v="161"/>
    <x v="6"/>
    <x v="0"/>
    <x v="0"/>
    <n v="3486"/>
    <n v="17.43"/>
    <n v="0.1"/>
    <x v="0"/>
    <n v="0"/>
    <n v="0"/>
    <x v="0"/>
    <n v="17.53"/>
  </r>
  <r>
    <x v="161"/>
    <x v="0"/>
    <x v="2"/>
    <x v="0"/>
    <n v="34181"/>
    <n v="170.905"/>
    <n v="0.1"/>
    <x v="0"/>
    <n v="0"/>
    <n v="0"/>
    <x v="0"/>
    <n v="171.005"/>
  </r>
  <r>
    <x v="161"/>
    <x v="6"/>
    <x v="0"/>
    <x v="1"/>
    <n v="13770"/>
    <n v="0"/>
    <n v="0"/>
    <x v="0"/>
    <n v="413.09999999999997"/>
    <n v="5"/>
    <x v="0"/>
    <n v="418.09999999999997"/>
  </r>
  <r>
    <x v="161"/>
    <x v="0"/>
    <x v="0"/>
    <x v="0"/>
    <n v="15642"/>
    <n v="78.210000000000008"/>
    <n v="0.1"/>
    <x v="0"/>
    <n v="0"/>
    <n v="0"/>
    <x v="0"/>
    <n v="78.31"/>
  </r>
  <r>
    <x v="161"/>
    <x v="8"/>
    <x v="0"/>
    <x v="0"/>
    <n v="24359"/>
    <n v="121.795"/>
    <n v="0.1"/>
    <x v="0"/>
    <n v="0"/>
    <n v="0"/>
    <x v="0"/>
    <n v="121.895"/>
  </r>
  <r>
    <x v="161"/>
    <x v="9"/>
    <x v="0"/>
    <x v="0"/>
    <n v="37373"/>
    <n v="186.86500000000001"/>
    <n v="0.1"/>
    <x v="0"/>
    <n v="0"/>
    <n v="0"/>
    <x v="0"/>
    <n v="186.965"/>
  </r>
  <r>
    <x v="161"/>
    <x v="2"/>
    <x v="0"/>
    <x v="0"/>
    <n v="3929"/>
    <n v="19.645"/>
    <n v="0.1"/>
    <x v="0"/>
    <n v="0"/>
    <n v="0"/>
    <x v="0"/>
    <n v="19.745000000000001"/>
  </r>
  <r>
    <x v="161"/>
    <x v="2"/>
    <x v="1"/>
    <x v="1"/>
    <n v="36539"/>
    <n v="0"/>
    <n v="0"/>
    <x v="0"/>
    <n v="1096.17"/>
    <n v="5"/>
    <x v="0"/>
    <n v="1101.17"/>
  </r>
  <r>
    <x v="161"/>
    <x v="6"/>
    <x v="1"/>
    <x v="0"/>
    <n v="19836"/>
    <n v="99.18"/>
    <n v="0.1"/>
    <x v="0"/>
    <n v="0"/>
    <n v="0"/>
    <x v="0"/>
    <n v="99.28"/>
  </r>
  <r>
    <x v="161"/>
    <x v="6"/>
    <x v="1"/>
    <x v="1"/>
    <n v="2878"/>
    <n v="0"/>
    <n v="0"/>
    <x v="0"/>
    <n v="86.34"/>
    <n v="5"/>
    <x v="0"/>
    <n v="91.34"/>
  </r>
  <r>
    <x v="161"/>
    <x v="2"/>
    <x v="0"/>
    <x v="0"/>
    <n v="15013"/>
    <n v="75.064999999999998"/>
    <n v="0.1"/>
    <x v="0"/>
    <n v="0"/>
    <n v="0"/>
    <x v="0"/>
    <n v="75.164999999999992"/>
  </r>
  <r>
    <x v="161"/>
    <x v="0"/>
    <x v="2"/>
    <x v="1"/>
    <n v="10627"/>
    <n v="0"/>
    <n v="0"/>
    <x v="0"/>
    <n v="318.81"/>
    <n v="5"/>
    <x v="0"/>
    <n v="323.81"/>
  </r>
  <r>
    <x v="161"/>
    <x v="1"/>
    <x v="1"/>
    <x v="0"/>
    <n v="49635"/>
    <n v="248.17500000000001"/>
    <n v="0.1"/>
    <x v="0"/>
    <n v="0"/>
    <n v="0"/>
    <x v="0"/>
    <n v="248.27500000000001"/>
  </r>
  <r>
    <x v="162"/>
    <x v="1"/>
    <x v="0"/>
    <x v="0"/>
    <n v="2828"/>
    <n v="14.14"/>
    <n v="0.1"/>
    <x v="0"/>
    <n v="0"/>
    <n v="0"/>
    <x v="0"/>
    <n v="14.24"/>
  </r>
  <r>
    <x v="162"/>
    <x v="3"/>
    <x v="0"/>
    <x v="0"/>
    <n v="29109"/>
    <n v="145.54500000000002"/>
    <n v="0.1"/>
    <x v="0"/>
    <n v="0"/>
    <n v="0"/>
    <x v="0"/>
    <n v="145.64500000000001"/>
  </r>
  <r>
    <x v="162"/>
    <x v="1"/>
    <x v="1"/>
    <x v="1"/>
    <n v="9649"/>
    <n v="0"/>
    <n v="0"/>
    <x v="0"/>
    <n v="289.46999999999997"/>
    <n v="5"/>
    <x v="0"/>
    <n v="294.46999999999997"/>
  </r>
  <r>
    <x v="162"/>
    <x v="0"/>
    <x v="2"/>
    <x v="1"/>
    <n v="38972"/>
    <n v="0"/>
    <n v="0"/>
    <x v="0"/>
    <n v="1169.1599999999999"/>
    <n v="5"/>
    <x v="0"/>
    <n v="1174.1599999999999"/>
  </r>
  <r>
    <x v="162"/>
    <x v="3"/>
    <x v="0"/>
    <x v="0"/>
    <n v="29763"/>
    <n v="148.815"/>
    <n v="0.1"/>
    <x v="0"/>
    <n v="0"/>
    <n v="0"/>
    <x v="0"/>
    <n v="148.91499999999999"/>
  </r>
  <r>
    <x v="162"/>
    <x v="9"/>
    <x v="1"/>
    <x v="0"/>
    <n v="47014"/>
    <n v="235.07"/>
    <n v="0.1"/>
    <x v="0"/>
    <n v="0"/>
    <n v="0"/>
    <x v="0"/>
    <n v="235.17"/>
  </r>
  <r>
    <x v="162"/>
    <x v="0"/>
    <x v="0"/>
    <x v="0"/>
    <n v="18706"/>
    <n v="93.53"/>
    <n v="0.1"/>
    <x v="0"/>
    <n v="0"/>
    <n v="0"/>
    <x v="0"/>
    <n v="93.63"/>
  </r>
  <r>
    <x v="162"/>
    <x v="3"/>
    <x v="0"/>
    <x v="0"/>
    <n v="10708"/>
    <n v="53.54"/>
    <n v="0.1"/>
    <x v="0"/>
    <n v="0"/>
    <n v="0"/>
    <x v="0"/>
    <n v="53.64"/>
  </r>
  <r>
    <x v="162"/>
    <x v="0"/>
    <x v="0"/>
    <x v="0"/>
    <n v="1075"/>
    <n v="5.375"/>
    <n v="0.1"/>
    <x v="0"/>
    <n v="0"/>
    <n v="0"/>
    <x v="0"/>
    <n v="5.4749999999999996"/>
  </r>
  <r>
    <x v="162"/>
    <x v="2"/>
    <x v="2"/>
    <x v="0"/>
    <n v="13200"/>
    <n v="66"/>
    <n v="0.1"/>
    <x v="0"/>
    <n v="0"/>
    <n v="0"/>
    <x v="0"/>
    <n v="66.099999999999994"/>
  </r>
  <r>
    <x v="162"/>
    <x v="4"/>
    <x v="0"/>
    <x v="0"/>
    <n v="4781"/>
    <n v="23.905000000000001"/>
    <n v="0.1"/>
    <x v="0"/>
    <n v="0"/>
    <n v="0"/>
    <x v="0"/>
    <n v="24.005000000000003"/>
  </r>
  <r>
    <x v="162"/>
    <x v="3"/>
    <x v="0"/>
    <x v="0"/>
    <n v="7766"/>
    <n v="38.83"/>
    <n v="0.1"/>
    <x v="0"/>
    <n v="0"/>
    <n v="0"/>
    <x v="0"/>
    <n v="38.93"/>
  </r>
  <r>
    <x v="162"/>
    <x v="8"/>
    <x v="0"/>
    <x v="1"/>
    <n v="25859"/>
    <n v="0"/>
    <n v="0"/>
    <x v="0"/>
    <n v="775.77"/>
    <n v="5"/>
    <x v="0"/>
    <n v="780.77"/>
  </r>
  <r>
    <x v="162"/>
    <x v="0"/>
    <x v="1"/>
    <x v="0"/>
    <n v="20184"/>
    <n v="100.92"/>
    <n v="0.1"/>
    <x v="0"/>
    <n v="0"/>
    <n v="0"/>
    <x v="0"/>
    <n v="101.02"/>
  </r>
  <r>
    <x v="162"/>
    <x v="4"/>
    <x v="2"/>
    <x v="0"/>
    <n v="3759"/>
    <n v="18.795000000000002"/>
    <n v="0.1"/>
    <x v="0"/>
    <n v="0"/>
    <n v="0"/>
    <x v="0"/>
    <n v="18.895000000000003"/>
  </r>
  <r>
    <x v="162"/>
    <x v="8"/>
    <x v="0"/>
    <x v="0"/>
    <n v="40342"/>
    <n v="201.71"/>
    <n v="0.1"/>
    <x v="0"/>
    <n v="0"/>
    <n v="0"/>
    <x v="0"/>
    <n v="201.81"/>
  </r>
  <r>
    <x v="162"/>
    <x v="2"/>
    <x v="0"/>
    <x v="0"/>
    <n v="20368"/>
    <n v="101.84"/>
    <n v="0.1"/>
    <x v="0"/>
    <n v="0"/>
    <n v="0"/>
    <x v="0"/>
    <n v="101.94"/>
  </r>
  <r>
    <x v="162"/>
    <x v="1"/>
    <x v="0"/>
    <x v="1"/>
    <n v="16314"/>
    <n v="0"/>
    <n v="0"/>
    <x v="0"/>
    <n v="489.41999999999996"/>
    <n v="5"/>
    <x v="0"/>
    <n v="494.41999999999996"/>
  </r>
  <r>
    <x v="162"/>
    <x v="1"/>
    <x v="0"/>
    <x v="1"/>
    <n v="13881"/>
    <n v="0"/>
    <n v="0"/>
    <x v="0"/>
    <n v="416.43"/>
    <n v="5"/>
    <x v="0"/>
    <n v="421.43"/>
  </r>
  <r>
    <x v="162"/>
    <x v="0"/>
    <x v="2"/>
    <x v="0"/>
    <n v="20755"/>
    <n v="103.77500000000001"/>
    <n v="0.1"/>
    <x v="0"/>
    <n v="0"/>
    <n v="0"/>
    <x v="0"/>
    <n v="103.875"/>
  </r>
  <r>
    <x v="162"/>
    <x v="3"/>
    <x v="0"/>
    <x v="0"/>
    <n v="1503"/>
    <n v="7.5150000000000006"/>
    <n v="0.1"/>
    <x v="0"/>
    <n v="0"/>
    <n v="0"/>
    <x v="0"/>
    <n v="7.6150000000000002"/>
  </r>
  <r>
    <x v="162"/>
    <x v="1"/>
    <x v="2"/>
    <x v="0"/>
    <n v="5619"/>
    <n v="28.094999999999999"/>
    <n v="0.1"/>
    <x v="0"/>
    <n v="0"/>
    <n v="0"/>
    <x v="0"/>
    <n v="28.195"/>
  </r>
  <r>
    <x v="162"/>
    <x v="4"/>
    <x v="1"/>
    <x v="0"/>
    <n v="9834"/>
    <n v="49.17"/>
    <n v="0.1"/>
    <x v="0"/>
    <n v="0"/>
    <n v="0"/>
    <x v="0"/>
    <n v="49.27"/>
  </r>
  <r>
    <x v="162"/>
    <x v="1"/>
    <x v="0"/>
    <x v="0"/>
    <n v="16916"/>
    <n v="84.58"/>
    <n v="0.1"/>
    <x v="0"/>
    <n v="0"/>
    <n v="0"/>
    <x v="0"/>
    <n v="84.679999999999993"/>
  </r>
  <r>
    <x v="162"/>
    <x v="1"/>
    <x v="2"/>
    <x v="0"/>
    <n v="30521"/>
    <n v="152.60499999999999"/>
    <n v="0.1"/>
    <x v="0"/>
    <n v="0"/>
    <n v="0"/>
    <x v="0"/>
    <n v="152.70499999999998"/>
  </r>
  <r>
    <x v="162"/>
    <x v="3"/>
    <x v="0"/>
    <x v="0"/>
    <n v="21344"/>
    <n v="106.72"/>
    <n v="0.1"/>
    <x v="0"/>
    <n v="0"/>
    <n v="0"/>
    <x v="0"/>
    <n v="106.82"/>
  </r>
  <r>
    <x v="162"/>
    <x v="1"/>
    <x v="2"/>
    <x v="0"/>
    <n v="35786"/>
    <n v="178.93"/>
    <n v="0.1"/>
    <x v="0"/>
    <n v="0"/>
    <n v="0"/>
    <x v="0"/>
    <n v="179.03"/>
  </r>
  <r>
    <x v="162"/>
    <x v="1"/>
    <x v="2"/>
    <x v="0"/>
    <n v="46670"/>
    <n v="233.35"/>
    <n v="0.1"/>
    <x v="0"/>
    <n v="0"/>
    <n v="0"/>
    <x v="0"/>
    <n v="233.45"/>
  </r>
  <r>
    <x v="162"/>
    <x v="0"/>
    <x v="1"/>
    <x v="0"/>
    <n v="18873"/>
    <n v="94.364999999999995"/>
    <n v="0.1"/>
    <x v="0"/>
    <n v="0"/>
    <n v="0"/>
    <x v="0"/>
    <n v="94.464999999999989"/>
  </r>
  <r>
    <x v="162"/>
    <x v="7"/>
    <x v="2"/>
    <x v="0"/>
    <n v="19746"/>
    <n v="98.73"/>
    <n v="0.1"/>
    <x v="0"/>
    <n v="0"/>
    <n v="0"/>
    <x v="0"/>
    <n v="98.83"/>
  </r>
  <r>
    <x v="162"/>
    <x v="0"/>
    <x v="0"/>
    <x v="0"/>
    <n v="7795"/>
    <n v="38.975000000000001"/>
    <n v="0.1"/>
    <x v="0"/>
    <n v="0"/>
    <n v="0"/>
    <x v="0"/>
    <n v="39.075000000000003"/>
  </r>
  <r>
    <x v="162"/>
    <x v="1"/>
    <x v="0"/>
    <x v="0"/>
    <n v="6577"/>
    <n v="32.884999999999998"/>
    <n v="0.1"/>
    <x v="0"/>
    <n v="0"/>
    <n v="0"/>
    <x v="0"/>
    <n v="32.984999999999999"/>
  </r>
  <r>
    <x v="162"/>
    <x v="4"/>
    <x v="2"/>
    <x v="0"/>
    <n v="21293"/>
    <n v="106.465"/>
    <n v="0.1"/>
    <x v="0"/>
    <n v="0"/>
    <n v="0"/>
    <x v="0"/>
    <n v="106.565"/>
  </r>
  <r>
    <x v="162"/>
    <x v="0"/>
    <x v="2"/>
    <x v="0"/>
    <n v="18382"/>
    <n v="91.91"/>
    <n v="0.1"/>
    <x v="0"/>
    <n v="0"/>
    <n v="0"/>
    <x v="0"/>
    <n v="92.009999999999991"/>
  </r>
  <r>
    <x v="162"/>
    <x v="0"/>
    <x v="0"/>
    <x v="1"/>
    <n v="20939"/>
    <n v="0"/>
    <n v="0"/>
    <x v="0"/>
    <n v="628.16999999999996"/>
    <n v="5"/>
    <x v="0"/>
    <n v="633.16999999999996"/>
  </r>
  <r>
    <x v="162"/>
    <x v="1"/>
    <x v="2"/>
    <x v="1"/>
    <n v="6477"/>
    <n v="0"/>
    <n v="0"/>
    <x v="0"/>
    <n v="194.31"/>
    <n v="5"/>
    <x v="0"/>
    <n v="199.31"/>
  </r>
  <r>
    <x v="162"/>
    <x v="4"/>
    <x v="2"/>
    <x v="1"/>
    <n v="33152"/>
    <n v="0"/>
    <n v="0"/>
    <x v="0"/>
    <n v="994.56"/>
    <n v="5"/>
    <x v="0"/>
    <n v="999.56"/>
  </r>
  <r>
    <x v="162"/>
    <x v="0"/>
    <x v="0"/>
    <x v="0"/>
    <n v="37127"/>
    <n v="185.63499999999999"/>
    <n v="0.1"/>
    <x v="0"/>
    <n v="0"/>
    <n v="0"/>
    <x v="0"/>
    <n v="185.73499999999999"/>
  </r>
  <r>
    <x v="162"/>
    <x v="3"/>
    <x v="2"/>
    <x v="0"/>
    <n v="33421"/>
    <n v="167.10499999999999"/>
    <n v="0.1"/>
    <x v="0"/>
    <n v="0"/>
    <n v="0"/>
    <x v="0"/>
    <n v="167.20499999999998"/>
  </r>
  <r>
    <x v="162"/>
    <x v="6"/>
    <x v="2"/>
    <x v="0"/>
    <n v="9048"/>
    <n v="45.24"/>
    <n v="0.1"/>
    <x v="0"/>
    <n v="0"/>
    <n v="0"/>
    <x v="0"/>
    <n v="45.34"/>
  </r>
  <r>
    <x v="162"/>
    <x v="8"/>
    <x v="0"/>
    <x v="1"/>
    <n v="29953"/>
    <n v="0"/>
    <n v="0"/>
    <x v="0"/>
    <n v="898.58999999999992"/>
    <n v="5"/>
    <x v="0"/>
    <n v="903.58999999999992"/>
  </r>
  <r>
    <x v="162"/>
    <x v="4"/>
    <x v="2"/>
    <x v="0"/>
    <n v="4886"/>
    <n v="24.43"/>
    <n v="0.1"/>
    <x v="0"/>
    <n v="0"/>
    <n v="0"/>
    <x v="0"/>
    <n v="24.53"/>
  </r>
  <r>
    <x v="162"/>
    <x v="9"/>
    <x v="2"/>
    <x v="0"/>
    <n v="42334"/>
    <n v="211.67000000000002"/>
    <n v="0.1"/>
    <x v="0"/>
    <n v="0"/>
    <n v="0"/>
    <x v="0"/>
    <n v="211.77"/>
  </r>
  <r>
    <x v="163"/>
    <x v="2"/>
    <x v="1"/>
    <x v="0"/>
    <n v="19468"/>
    <n v="97.34"/>
    <n v="0.1"/>
    <x v="0"/>
    <n v="0"/>
    <n v="0"/>
    <x v="0"/>
    <n v="97.44"/>
  </r>
  <r>
    <x v="163"/>
    <x v="0"/>
    <x v="0"/>
    <x v="0"/>
    <n v="39459"/>
    <n v="197.29500000000002"/>
    <n v="0.1"/>
    <x v="0"/>
    <n v="0"/>
    <n v="0"/>
    <x v="0"/>
    <n v="197.39500000000001"/>
  </r>
  <r>
    <x v="163"/>
    <x v="0"/>
    <x v="1"/>
    <x v="0"/>
    <n v="12663"/>
    <n v="63.315000000000005"/>
    <n v="0.1"/>
    <x v="0"/>
    <n v="0"/>
    <n v="0"/>
    <x v="0"/>
    <n v="63.415000000000006"/>
  </r>
  <r>
    <x v="163"/>
    <x v="1"/>
    <x v="2"/>
    <x v="1"/>
    <n v="23348"/>
    <n v="0"/>
    <n v="0"/>
    <x v="0"/>
    <n v="700.43999999999994"/>
    <n v="5"/>
    <x v="0"/>
    <n v="705.43999999999994"/>
  </r>
  <r>
    <x v="163"/>
    <x v="0"/>
    <x v="1"/>
    <x v="0"/>
    <n v="14813"/>
    <n v="74.064999999999998"/>
    <n v="0.1"/>
    <x v="0"/>
    <n v="0"/>
    <n v="0"/>
    <x v="0"/>
    <n v="74.164999999999992"/>
  </r>
  <r>
    <x v="163"/>
    <x v="2"/>
    <x v="0"/>
    <x v="0"/>
    <n v="36610"/>
    <n v="183.05"/>
    <n v="0.1"/>
    <x v="0"/>
    <n v="0"/>
    <n v="0"/>
    <x v="0"/>
    <n v="183.15"/>
  </r>
  <r>
    <x v="163"/>
    <x v="1"/>
    <x v="2"/>
    <x v="0"/>
    <n v="26184"/>
    <n v="130.92000000000002"/>
    <n v="0.1"/>
    <x v="0"/>
    <n v="0"/>
    <n v="0"/>
    <x v="0"/>
    <n v="131.02000000000001"/>
  </r>
  <r>
    <x v="163"/>
    <x v="0"/>
    <x v="1"/>
    <x v="0"/>
    <n v="26860"/>
    <n v="134.30000000000001"/>
    <n v="0.1"/>
    <x v="0"/>
    <n v="0"/>
    <n v="0"/>
    <x v="0"/>
    <n v="134.4"/>
  </r>
  <r>
    <x v="163"/>
    <x v="0"/>
    <x v="1"/>
    <x v="0"/>
    <n v="43410"/>
    <n v="217.05"/>
    <n v="0.1"/>
    <x v="0"/>
    <n v="0"/>
    <n v="0"/>
    <x v="0"/>
    <n v="217.15"/>
  </r>
  <r>
    <x v="163"/>
    <x v="4"/>
    <x v="0"/>
    <x v="0"/>
    <n v="25883"/>
    <n v="129.41499999999999"/>
    <n v="0.1"/>
    <x v="0"/>
    <n v="0"/>
    <n v="0"/>
    <x v="0"/>
    <n v="129.51499999999999"/>
  </r>
  <r>
    <x v="163"/>
    <x v="6"/>
    <x v="0"/>
    <x v="0"/>
    <n v="29153"/>
    <n v="145.76500000000001"/>
    <n v="0.1"/>
    <x v="0"/>
    <n v="0"/>
    <n v="0"/>
    <x v="0"/>
    <n v="145.86500000000001"/>
  </r>
  <r>
    <x v="163"/>
    <x v="2"/>
    <x v="2"/>
    <x v="0"/>
    <n v="40556"/>
    <n v="202.78"/>
    <n v="0.1"/>
    <x v="0"/>
    <n v="0"/>
    <n v="0"/>
    <x v="0"/>
    <n v="202.88"/>
  </r>
  <r>
    <x v="163"/>
    <x v="4"/>
    <x v="0"/>
    <x v="0"/>
    <n v="39121"/>
    <n v="195.60500000000002"/>
    <n v="0.1"/>
    <x v="0"/>
    <n v="0"/>
    <n v="0"/>
    <x v="0"/>
    <n v="195.70500000000001"/>
  </r>
  <r>
    <x v="163"/>
    <x v="1"/>
    <x v="0"/>
    <x v="1"/>
    <n v="12222"/>
    <n v="0"/>
    <n v="0"/>
    <x v="0"/>
    <n v="366.65999999999997"/>
    <n v="5"/>
    <x v="0"/>
    <n v="371.65999999999997"/>
  </r>
  <r>
    <x v="163"/>
    <x v="7"/>
    <x v="0"/>
    <x v="0"/>
    <n v="6356"/>
    <n v="31.78"/>
    <n v="0.1"/>
    <x v="0"/>
    <n v="0"/>
    <n v="0"/>
    <x v="0"/>
    <n v="31.880000000000003"/>
  </r>
  <r>
    <x v="163"/>
    <x v="8"/>
    <x v="2"/>
    <x v="0"/>
    <n v="37094"/>
    <n v="185.47"/>
    <n v="0.1"/>
    <x v="0"/>
    <n v="0"/>
    <n v="0"/>
    <x v="0"/>
    <n v="185.57"/>
  </r>
  <r>
    <x v="163"/>
    <x v="6"/>
    <x v="0"/>
    <x v="0"/>
    <n v="1753"/>
    <n v="8.7650000000000006"/>
    <n v="0.1"/>
    <x v="0"/>
    <n v="0"/>
    <n v="0"/>
    <x v="0"/>
    <n v="8.8650000000000002"/>
  </r>
  <r>
    <x v="163"/>
    <x v="9"/>
    <x v="2"/>
    <x v="0"/>
    <n v="1780"/>
    <n v="8.9"/>
    <n v="0.1"/>
    <x v="0"/>
    <n v="0"/>
    <n v="0"/>
    <x v="0"/>
    <n v="9"/>
  </r>
  <r>
    <x v="163"/>
    <x v="3"/>
    <x v="0"/>
    <x v="0"/>
    <n v="27019"/>
    <n v="135.095"/>
    <n v="0.1"/>
    <x v="0"/>
    <n v="0"/>
    <n v="0"/>
    <x v="0"/>
    <n v="135.19499999999999"/>
  </r>
  <r>
    <x v="163"/>
    <x v="6"/>
    <x v="2"/>
    <x v="1"/>
    <n v="41045"/>
    <n v="0"/>
    <n v="0"/>
    <x v="0"/>
    <n v="1231.3499999999999"/>
    <n v="5"/>
    <x v="0"/>
    <n v="1236.3499999999999"/>
  </r>
  <r>
    <x v="163"/>
    <x v="6"/>
    <x v="0"/>
    <x v="1"/>
    <n v="34898"/>
    <n v="0"/>
    <n v="0"/>
    <x v="0"/>
    <n v="1046.94"/>
    <n v="5"/>
    <x v="0"/>
    <n v="1051.94"/>
  </r>
  <r>
    <x v="163"/>
    <x v="6"/>
    <x v="2"/>
    <x v="0"/>
    <n v="15124"/>
    <n v="75.62"/>
    <n v="0.1"/>
    <x v="0"/>
    <n v="0"/>
    <n v="0"/>
    <x v="0"/>
    <n v="75.72"/>
  </r>
  <r>
    <x v="163"/>
    <x v="0"/>
    <x v="0"/>
    <x v="0"/>
    <n v="4846"/>
    <n v="24.23"/>
    <n v="0.1"/>
    <x v="0"/>
    <n v="0"/>
    <n v="0"/>
    <x v="0"/>
    <n v="24.330000000000002"/>
  </r>
  <r>
    <x v="163"/>
    <x v="5"/>
    <x v="2"/>
    <x v="1"/>
    <n v="37540"/>
    <n v="0"/>
    <n v="0"/>
    <x v="0"/>
    <n v="1126.2"/>
    <n v="5"/>
    <x v="0"/>
    <n v="1131.2"/>
  </r>
  <r>
    <x v="163"/>
    <x v="8"/>
    <x v="2"/>
    <x v="0"/>
    <n v="24426"/>
    <n v="122.13"/>
    <n v="0.1"/>
    <x v="0"/>
    <n v="0"/>
    <n v="0"/>
    <x v="0"/>
    <n v="122.22999999999999"/>
  </r>
  <r>
    <x v="163"/>
    <x v="0"/>
    <x v="0"/>
    <x v="1"/>
    <n v="5299"/>
    <n v="0"/>
    <n v="0"/>
    <x v="0"/>
    <n v="158.97"/>
    <n v="5"/>
    <x v="0"/>
    <n v="163.97"/>
  </r>
  <r>
    <x v="163"/>
    <x v="3"/>
    <x v="2"/>
    <x v="1"/>
    <n v="36259"/>
    <n v="0"/>
    <n v="0"/>
    <x v="0"/>
    <n v="1087.77"/>
    <n v="5"/>
    <x v="0"/>
    <n v="1092.77"/>
  </r>
  <r>
    <x v="163"/>
    <x v="8"/>
    <x v="2"/>
    <x v="0"/>
    <n v="1604"/>
    <n v="8.02"/>
    <n v="0.1"/>
    <x v="0"/>
    <n v="0"/>
    <n v="0"/>
    <x v="0"/>
    <n v="8.1199999999999992"/>
  </r>
  <r>
    <x v="163"/>
    <x v="6"/>
    <x v="2"/>
    <x v="0"/>
    <n v="29488"/>
    <n v="147.44"/>
    <n v="0.1"/>
    <x v="0"/>
    <n v="0"/>
    <n v="0"/>
    <x v="0"/>
    <n v="147.54"/>
  </r>
  <r>
    <x v="163"/>
    <x v="1"/>
    <x v="0"/>
    <x v="0"/>
    <n v="6455"/>
    <n v="32.274999999999999"/>
    <n v="0.1"/>
    <x v="0"/>
    <n v="0"/>
    <n v="0"/>
    <x v="0"/>
    <n v="32.375"/>
  </r>
  <r>
    <x v="163"/>
    <x v="4"/>
    <x v="2"/>
    <x v="0"/>
    <n v="2211"/>
    <n v="11.055"/>
    <n v="0.1"/>
    <x v="0"/>
    <n v="0"/>
    <n v="0"/>
    <x v="0"/>
    <n v="11.154999999999999"/>
  </r>
  <r>
    <x v="163"/>
    <x v="0"/>
    <x v="0"/>
    <x v="1"/>
    <n v="21265"/>
    <n v="0"/>
    <n v="0"/>
    <x v="0"/>
    <n v="637.94999999999993"/>
    <n v="5"/>
    <x v="0"/>
    <n v="642.94999999999993"/>
  </r>
  <r>
    <x v="163"/>
    <x v="1"/>
    <x v="0"/>
    <x v="0"/>
    <n v="19085"/>
    <n v="95.424999999999997"/>
    <n v="0.1"/>
    <x v="0"/>
    <n v="0"/>
    <n v="0"/>
    <x v="0"/>
    <n v="95.524999999999991"/>
  </r>
  <r>
    <x v="163"/>
    <x v="2"/>
    <x v="2"/>
    <x v="1"/>
    <n v="33994"/>
    <n v="0"/>
    <n v="0"/>
    <x v="0"/>
    <n v="1019.8199999999999"/>
    <n v="5"/>
    <x v="0"/>
    <n v="1024.82"/>
  </r>
  <r>
    <x v="163"/>
    <x v="3"/>
    <x v="0"/>
    <x v="0"/>
    <n v="7895"/>
    <n v="39.475000000000001"/>
    <n v="0.1"/>
    <x v="0"/>
    <n v="0"/>
    <n v="0"/>
    <x v="0"/>
    <n v="39.575000000000003"/>
  </r>
  <r>
    <x v="163"/>
    <x v="0"/>
    <x v="2"/>
    <x v="1"/>
    <n v="11043"/>
    <n v="0"/>
    <n v="0"/>
    <x v="0"/>
    <n v="331.28999999999996"/>
    <n v="5"/>
    <x v="0"/>
    <n v="336.28999999999996"/>
  </r>
  <r>
    <x v="163"/>
    <x v="9"/>
    <x v="0"/>
    <x v="0"/>
    <n v="13131"/>
    <n v="65.655000000000001"/>
    <n v="0.1"/>
    <x v="0"/>
    <n v="0"/>
    <n v="0"/>
    <x v="0"/>
    <n v="65.754999999999995"/>
  </r>
  <r>
    <x v="163"/>
    <x v="6"/>
    <x v="1"/>
    <x v="0"/>
    <n v="26090"/>
    <n v="130.44999999999999"/>
    <n v="0.1"/>
    <x v="0"/>
    <n v="0"/>
    <n v="0"/>
    <x v="0"/>
    <n v="130.54999999999998"/>
  </r>
  <r>
    <x v="163"/>
    <x v="1"/>
    <x v="0"/>
    <x v="0"/>
    <n v="21611"/>
    <n v="108.05500000000001"/>
    <n v="0.1"/>
    <x v="0"/>
    <n v="0"/>
    <n v="0"/>
    <x v="0"/>
    <n v="108.155"/>
  </r>
  <r>
    <x v="163"/>
    <x v="4"/>
    <x v="1"/>
    <x v="0"/>
    <n v="32799"/>
    <n v="163.995"/>
    <n v="0.1"/>
    <x v="0"/>
    <n v="0"/>
    <n v="0"/>
    <x v="0"/>
    <n v="164.095"/>
  </r>
  <r>
    <x v="163"/>
    <x v="2"/>
    <x v="2"/>
    <x v="0"/>
    <n v="40903"/>
    <n v="204.51500000000001"/>
    <n v="0.1"/>
    <x v="0"/>
    <n v="0"/>
    <n v="0"/>
    <x v="0"/>
    <n v="204.61500000000001"/>
  </r>
  <r>
    <x v="163"/>
    <x v="9"/>
    <x v="2"/>
    <x v="0"/>
    <n v="19883"/>
    <n v="99.415000000000006"/>
    <n v="0.1"/>
    <x v="0"/>
    <n v="0"/>
    <n v="0"/>
    <x v="0"/>
    <n v="99.515000000000001"/>
  </r>
  <r>
    <x v="164"/>
    <x v="0"/>
    <x v="0"/>
    <x v="0"/>
    <n v="36520"/>
    <n v="182.6"/>
    <n v="0.1"/>
    <x v="0"/>
    <n v="0"/>
    <n v="0"/>
    <x v="0"/>
    <n v="182.7"/>
  </r>
  <r>
    <x v="164"/>
    <x v="3"/>
    <x v="0"/>
    <x v="0"/>
    <n v="7126"/>
    <n v="35.630000000000003"/>
    <n v="0.1"/>
    <x v="0"/>
    <n v="0"/>
    <n v="0"/>
    <x v="0"/>
    <n v="35.730000000000004"/>
  </r>
  <r>
    <x v="164"/>
    <x v="1"/>
    <x v="0"/>
    <x v="0"/>
    <n v="17662"/>
    <n v="88.31"/>
    <n v="0.1"/>
    <x v="0"/>
    <n v="0"/>
    <n v="0"/>
    <x v="0"/>
    <n v="88.41"/>
  </r>
  <r>
    <x v="164"/>
    <x v="9"/>
    <x v="2"/>
    <x v="1"/>
    <n v="29313"/>
    <n v="0"/>
    <n v="0"/>
    <x v="0"/>
    <n v="879.39"/>
    <n v="5"/>
    <x v="0"/>
    <n v="884.39"/>
  </r>
  <r>
    <x v="164"/>
    <x v="4"/>
    <x v="0"/>
    <x v="0"/>
    <n v="32549"/>
    <n v="162.745"/>
    <n v="0.1"/>
    <x v="0"/>
    <n v="0"/>
    <n v="0"/>
    <x v="0"/>
    <n v="162.845"/>
  </r>
  <r>
    <x v="164"/>
    <x v="2"/>
    <x v="1"/>
    <x v="0"/>
    <n v="5985"/>
    <n v="29.925000000000001"/>
    <n v="0.1"/>
    <x v="0"/>
    <n v="0"/>
    <n v="0"/>
    <x v="0"/>
    <n v="30.025000000000002"/>
  </r>
  <r>
    <x v="164"/>
    <x v="1"/>
    <x v="2"/>
    <x v="0"/>
    <n v="22789"/>
    <n v="113.94500000000001"/>
    <n v="0.1"/>
    <x v="0"/>
    <n v="0"/>
    <n v="0"/>
    <x v="0"/>
    <n v="114.045"/>
  </r>
  <r>
    <x v="164"/>
    <x v="1"/>
    <x v="0"/>
    <x v="0"/>
    <n v="49638"/>
    <n v="248.19"/>
    <n v="0.1"/>
    <x v="0"/>
    <n v="0"/>
    <n v="0"/>
    <x v="0"/>
    <n v="248.29"/>
  </r>
  <r>
    <x v="164"/>
    <x v="1"/>
    <x v="0"/>
    <x v="0"/>
    <n v="8220"/>
    <n v="41.1"/>
    <n v="0.1"/>
    <x v="0"/>
    <n v="0"/>
    <n v="0"/>
    <x v="0"/>
    <n v="41.2"/>
  </r>
  <r>
    <x v="164"/>
    <x v="0"/>
    <x v="0"/>
    <x v="0"/>
    <n v="33354"/>
    <n v="166.77"/>
    <n v="0.1"/>
    <x v="0"/>
    <n v="0"/>
    <n v="0"/>
    <x v="0"/>
    <n v="166.87"/>
  </r>
  <r>
    <x v="164"/>
    <x v="0"/>
    <x v="1"/>
    <x v="1"/>
    <n v="19635"/>
    <n v="0"/>
    <n v="0"/>
    <x v="0"/>
    <n v="589.04999999999995"/>
    <n v="5"/>
    <x v="0"/>
    <n v="594.04999999999995"/>
  </r>
  <r>
    <x v="164"/>
    <x v="4"/>
    <x v="2"/>
    <x v="0"/>
    <n v="40185"/>
    <n v="200.92500000000001"/>
    <n v="0.1"/>
    <x v="0"/>
    <n v="0"/>
    <n v="0"/>
    <x v="0"/>
    <n v="201.02500000000001"/>
  </r>
  <r>
    <x v="164"/>
    <x v="8"/>
    <x v="1"/>
    <x v="0"/>
    <n v="37580"/>
    <n v="187.9"/>
    <n v="0.1"/>
    <x v="0"/>
    <n v="0"/>
    <n v="0"/>
    <x v="0"/>
    <n v="188"/>
  </r>
  <r>
    <x v="164"/>
    <x v="3"/>
    <x v="0"/>
    <x v="0"/>
    <n v="38006"/>
    <n v="190.03"/>
    <n v="0.1"/>
    <x v="0"/>
    <n v="0"/>
    <n v="0"/>
    <x v="0"/>
    <n v="190.13"/>
  </r>
  <r>
    <x v="164"/>
    <x v="0"/>
    <x v="0"/>
    <x v="0"/>
    <n v="37488"/>
    <n v="187.44"/>
    <n v="0.1"/>
    <x v="0"/>
    <n v="0"/>
    <n v="0"/>
    <x v="0"/>
    <n v="187.54"/>
  </r>
  <r>
    <x v="164"/>
    <x v="1"/>
    <x v="2"/>
    <x v="0"/>
    <n v="6620"/>
    <n v="33.1"/>
    <n v="0.1"/>
    <x v="0"/>
    <n v="0"/>
    <n v="0"/>
    <x v="0"/>
    <n v="33.200000000000003"/>
  </r>
  <r>
    <x v="164"/>
    <x v="1"/>
    <x v="2"/>
    <x v="0"/>
    <n v="25701"/>
    <n v="128.505"/>
    <n v="0.1"/>
    <x v="0"/>
    <n v="0"/>
    <n v="0"/>
    <x v="0"/>
    <n v="128.60499999999999"/>
  </r>
  <r>
    <x v="164"/>
    <x v="7"/>
    <x v="0"/>
    <x v="0"/>
    <n v="25991"/>
    <n v="129.95500000000001"/>
    <n v="0.1"/>
    <x v="0"/>
    <n v="0"/>
    <n v="0"/>
    <x v="0"/>
    <n v="130.05500000000001"/>
  </r>
  <r>
    <x v="164"/>
    <x v="1"/>
    <x v="1"/>
    <x v="1"/>
    <n v="6137"/>
    <n v="0"/>
    <n v="0"/>
    <x v="0"/>
    <n v="184.10999999999999"/>
    <n v="5"/>
    <x v="0"/>
    <n v="189.10999999999999"/>
  </r>
  <r>
    <x v="164"/>
    <x v="9"/>
    <x v="0"/>
    <x v="0"/>
    <n v="39765"/>
    <n v="198.82500000000002"/>
    <n v="0.1"/>
    <x v="0"/>
    <n v="0"/>
    <n v="0"/>
    <x v="0"/>
    <n v="198.92500000000001"/>
  </r>
  <r>
    <x v="164"/>
    <x v="6"/>
    <x v="2"/>
    <x v="0"/>
    <n v="382"/>
    <n v="1.9100000000000001"/>
    <n v="0.1"/>
    <x v="0"/>
    <n v="0"/>
    <n v="0"/>
    <x v="0"/>
    <n v="2.0100000000000002"/>
  </r>
  <r>
    <x v="164"/>
    <x v="2"/>
    <x v="2"/>
    <x v="1"/>
    <n v="23790"/>
    <n v="0"/>
    <n v="0"/>
    <x v="0"/>
    <n v="713.69999999999993"/>
    <n v="5"/>
    <x v="0"/>
    <n v="718.69999999999993"/>
  </r>
  <r>
    <x v="164"/>
    <x v="4"/>
    <x v="0"/>
    <x v="0"/>
    <n v="44979"/>
    <n v="224.89500000000001"/>
    <n v="0.1"/>
    <x v="0"/>
    <n v="0"/>
    <n v="0"/>
    <x v="0"/>
    <n v="224.995"/>
  </r>
  <r>
    <x v="164"/>
    <x v="2"/>
    <x v="0"/>
    <x v="0"/>
    <n v="12559"/>
    <n v="62.795000000000002"/>
    <n v="0.1"/>
    <x v="0"/>
    <n v="0"/>
    <n v="0"/>
    <x v="0"/>
    <n v="62.895000000000003"/>
  </r>
  <r>
    <x v="164"/>
    <x v="6"/>
    <x v="0"/>
    <x v="0"/>
    <n v="1384"/>
    <n v="6.92"/>
    <n v="0.1"/>
    <x v="0"/>
    <n v="0"/>
    <n v="0"/>
    <x v="0"/>
    <n v="7.02"/>
  </r>
  <r>
    <x v="164"/>
    <x v="2"/>
    <x v="0"/>
    <x v="0"/>
    <n v="19057"/>
    <n v="95.284999999999997"/>
    <n v="0.1"/>
    <x v="0"/>
    <n v="0"/>
    <n v="0"/>
    <x v="0"/>
    <n v="95.384999999999991"/>
  </r>
  <r>
    <x v="164"/>
    <x v="0"/>
    <x v="0"/>
    <x v="0"/>
    <n v="4365"/>
    <n v="21.824999999999999"/>
    <n v="0.1"/>
    <x v="0"/>
    <n v="0"/>
    <n v="0"/>
    <x v="0"/>
    <n v="21.925000000000001"/>
  </r>
  <r>
    <x v="164"/>
    <x v="5"/>
    <x v="0"/>
    <x v="0"/>
    <n v="30336"/>
    <n v="151.68"/>
    <n v="0.1"/>
    <x v="0"/>
    <n v="0"/>
    <n v="0"/>
    <x v="0"/>
    <n v="151.78"/>
  </r>
  <r>
    <x v="164"/>
    <x v="4"/>
    <x v="2"/>
    <x v="0"/>
    <n v="30857"/>
    <n v="154.285"/>
    <n v="0.1"/>
    <x v="0"/>
    <n v="0"/>
    <n v="0"/>
    <x v="0"/>
    <n v="154.38499999999999"/>
  </r>
  <r>
    <x v="164"/>
    <x v="4"/>
    <x v="2"/>
    <x v="0"/>
    <n v="9324"/>
    <n v="46.62"/>
    <n v="0.1"/>
    <x v="0"/>
    <n v="0"/>
    <n v="0"/>
    <x v="0"/>
    <n v="46.72"/>
  </r>
  <r>
    <x v="164"/>
    <x v="1"/>
    <x v="0"/>
    <x v="1"/>
    <n v="2505"/>
    <n v="0"/>
    <n v="0"/>
    <x v="0"/>
    <n v="75.149999999999991"/>
    <n v="5"/>
    <x v="0"/>
    <n v="80.149999999999991"/>
  </r>
  <r>
    <x v="164"/>
    <x v="3"/>
    <x v="0"/>
    <x v="0"/>
    <n v="44228"/>
    <n v="221.14000000000001"/>
    <n v="0.1"/>
    <x v="0"/>
    <n v="0"/>
    <n v="0"/>
    <x v="0"/>
    <n v="221.24"/>
  </r>
  <r>
    <x v="164"/>
    <x v="6"/>
    <x v="0"/>
    <x v="0"/>
    <n v="28583"/>
    <n v="142.91499999999999"/>
    <n v="0.1"/>
    <x v="0"/>
    <n v="0"/>
    <n v="0"/>
    <x v="0"/>
    <n v="143.01499999999999"/>
  </r>
  <r>
    <x v="164"/>
    <x v="0"/>
    <x v="0"/>
    <x v="0"/>
    <n v="25906"/>
    <n v="129.53"/>
    <n v="0.1"/>
    <x v="0"/>
    <n v="0"/>
    <n v="0"/>
    <x v="0"/>
    <n v="129.63"/>
  </r>
  <r>
    <x v="164"/>
    <x v="2"/>
    <x v="1"/>
    <x v="0"/>
    <n v="3411"/>
    <n v="17.055"/>
    <n v="0.1"/>
    <x v="0"/>
    <n v="0"/>
    <n v="0"/>
    <x v="0"/>
    <n v="17.155000000000001"/>
  </r>
  <r>
    <x v="164"/>
    <x v="6"/>
    <x v="2"/>
    <x v="0"/>
    <n v="45754"/>
    <n v="228.77"/>
    <n v="0.1"/>
    <x v="0"/>
    <n v="0"/>
    <n v="0"/>
    <x v="0"/>
    <n v="228.87"/>
  </r>
  <r>
    <x v="164"/>
    <x v="3"/>
    <x v="0"/>
    <x v="0"/>
    <n v="4515"/>
    <n v="22.574999999999999"/>
    <n v="0.1"/>
    <x v="0"/>
    <n v="0"/>
    <n v="0"/>
    <x v="0"/>
    <n v="22.675000000000001"/>
  </r>
  <r>
    <x v="164"/>
    <x v="1"/>
    <x v="2"/>
    <x v="0"/>
    <n v="6213"/>
    <n v="31.065000000000001"/>
    <n v="0.1"/>
    <x v="0"/>
    <n v="0"/>
    <n v="0"/>
    <x v="0"/>
    <n v="31.165000000000003"/>
  </r>
  <r>
    <x v="164"/>
    <x v="6"/>
    <x v="1"/>
    <x v="0"/>
    <n v="2035"/>
    <n v="10.175000000000001"/>
    <n v="0.1"/>
    <x v="0"/>
    <n v="0"/>
    <n v="0"/>
    <x v="0"/>
    <n v="10.275"/>
  </r>
  <r>
    <x v="165"/>
    <x v="9"/>
    <x v="0"/>
    <x v="1"/>
    <n v="18386"/>
    <n v="0"/>
    <n v="0"/>
    <x v="0"/>
    <n v="551.57999999999993"/>
    <n v="5"/>
    <x v="0"/>
    <n v="556.57999999999993"/>
  </r>
  <r>
    <x v="165"/>
    <x v="1"/>
    <x v="0"/>
    <x v="0"/>
    <n v="49247"/>
    <n v="246.23500000000001"/>
    <n v="0.1"/>
    <x v="0"/>
    <n v="0"/>
    <n v="0"/>
    <x v="0"/>
    <n v="246.33500000000001"/>
  </r>
  <r>
    <x v="165"/>
    <x v="6"/>
    <x v="2"/>
    <x v="0"/>
    <n v="44684"/>
    <n v="223.42000000000002"/>
    <n v="0.1"/>
    <x v="0"/>
    <n v="0"/>
    <n v="0"/>
    <x v="0"/>
    <n v="223.52"/>
  </r>
  <r>
    <x v="165"/>
    <x v="4"/>
    <x v="1"/>
    <x v="0"/>
    <n v="21070"/>
    <n v="105.35000000000001"/>
    <n v="0.1"/>
    <x v="0"/>
    <n v="0"/>
    <n v="0"/>
    <x v="0"/>
    <n v="105.45"/>
  </r>
  <r>
    <x v="165"/>
    <x v="3"/>
    <x v="0"/>
    <x v="0"/>
    <n v="13241"/>
    <n v="66.204999999999998"/>
    <n v="0.1"/>
    <x v="0"/>
    <n v="0"/>
    <n v="0"/>
    <x v="0"/>
    <n v="66.304999999999993"/>
  </r>
  <r>
    <x v="165"/>
    <x v="4"/>
    <x v="0"/>
    <x v="0"/>
    <n v="28023"/>
    <n v="140.11500000000001"/>
    <n v="0.1"/>
    <x v="0"/>
    <n v="0"/>
    <n v="0"/>
    <x v="0"/>
    <n v="140.215"/>
  </r>
  <r>
    <x v="165"/>
    <x v="0"/>
    <x v="0"/>
    <x v="0"/>
    <n v="20105"/>
    <n v="100.52500000000001"/>
    <n v="0.1"/>
    <x v="0"/>
    <n v="0"/>
    <n v="0"/>
    <x v="0"/>
    <n v="100.625"/>
  </r>
  <r>
    <x v="165"/>
    <x v="8"/>
    <x v="1"/>
    <x v="1"/>
    <n v="34304"/>
    <n v="0"/>
    <n v="0"/>
    <x v="0"/>
    <n v="1029.1199999999999"/>
    <n v="5"/>
    <x v="0"/>
    <n v="1034.1199999999999"/>
  </r>
  <r>
    <x v="165"/>
    <x v="7"/>
    <x v="2"/>
    <x v="0"/>
    <n v="40171"/>
    <n v="200.85500000000002"/>
    <n v="0.1"/>
    <x v="0"/>
    <n v="0"/>
    <n v="0"/>
    <x v="0"/>
    <n v="200.95500000000001"/>
  </r>
  <r>
    <x v="165"/>
    <x v="1"/>
    <x v="2"/>
    <x v="1"/>
    <n v="7259"/>
    <n v="0"/>
    <n v="0"/>
    <x v="0"/>
    <n v="217.76999999999998"/>
    <n v="5"/>
    <x v="0"/>
    <n v="222.76999999999998"/>
  </r>
  <r>
    <x v="165"/>
    <x v="3"/>
    <x v="2"/>
    <x v="0"/>
    <n v="3649"/>
    <n v="18.245000000000001"/>
    <n v="0.1"/>
    <x v="0"/>
    <n v="0"/>
    <n v="0"/>
    <x v="0"/>
    <n v="18.345000000000002"/>
  </r>
  <r>
    <x v="165"/>
    <x v="0"/>
    <x v="0"/>
    <x v="0"/>
    <n v="33507"/>
    <n v="167.535"/>
    <n v="0.1"/>
    <x v="0"/>
    <n v="0"/>
    <n v="0"/>
    <x v="0"/>
    <n v="167.63499999999999"/>
  </r>
  <r>
    <x v="165"/>
    <x v="0"/>
    <x v="0"/>
    <x v="0"/>
    <n v="4886"/>
    <n v="24.43"/>
    <n v="0.1"/>
    <x v="0"/>
    <n v="0"/>
    <n v="0"/>
    <x v="0"/>
    <n v="24.53"/>
  </r>
  <r>
    <x v="165"/>
    <x v="1"/>
    <x v="0"/>
    <x v="1"/>
    <n v="47967"/>
    <n v="0"/>
    <n v="0"/>
    <x v="0"/>
    <n v="1439.01"/>
    <n v="5"/>
    <x v="0"/>
    <n v="1444.01"/>
  </r>
  <r>
    <x v="165"/>
    <x v="1"/>
    <x v="2"/>
    <x v="0"/>
    <n v="37954"/>
    <n v="189.77"/>
    <n v="0.1"/>
    <x v="0"/>
    <n v="0"/>
    <n v="0"/>
    <x v="0"/>
    <n v="189.87"/>
  </r>
  <r>
    <x v="165"/>
    <x v="9"/>
    <x v="0"/>
    <x v="1"/>
    <n v="6282"/>
    <n v="0"/>
    <n v="0"/>
    <x v="0"/>
    <n v="188.45999999999998"/>
    <n v="5"/>
    <x v="0"/>
    <n v="193.45999999999998"/>
  </r>
  <r>
    <x v="165"/>
    <x v="0"/>
    <x v="0"/>
    <x v="1"/>
    <n v="21574"/>
    <n v="0"/>
    <n v="0"/>
    <x v="0"/>
    <n v="647.22"/>
    <n v="5"/>
    <x v="0"/>
    <n v="652.22"/>
  </r>
  <r>
    <x v="165"/>
    <x v="1"/>
    <x v="1"/>
    <x v="0"/>
    <n v="35140"/>
    <n v="175.70000000000002"/>
    <n v="0.1"/>
    <x v="0"/>
    <n v="0"/>
    <n v="0"/>
    <x v="0"/>
    <n v="175.8"/>
  </r>
  <r>
    <x v="165"/>
    <x v="2"/>
    <x v="2"/>
    <x v="0"/>
    <n v="44629"/>
    <n v="223.14500000000001"/>
    <n v="0.1"/>
    <x v="0"/>
    <n v="0"/>
    <n v="0"/>
    <x v="0"/>
    <n v="223.245"/>
  </r>
  <r>
    <x v="165"/>
    <x v="1"/>
    <x v="0"/>
    <x v="1"/>
    <n v="34670"/>
    <n v="0"/>
    <n v="0"/>
    <x v="0"/>
    <n v="1040.0999999999999"/>
    <n v="5"/>
    <x v="0"/>
    <n v="1045.0999999999999"/>
  </r>
  <r>
    <x v="165"/>
    <x v="9"/>
    <x v="2"/>
    <x v="0"/>
    <n v="41294"/>
    <n v="206.47"/>
    <n v="0.1"/>
    <x v="0"/>
    <n v="0"/>
    <n v="0"/>
    <x v="0"/>
    <n v="206.57"/>
  </r>
  <r>
    <x v="165"/>
    <x v="6"/>
    <x v="2"/>
    <x v="1"/>
    <n v="46523"/>
    <n v="0"/>
    <n v="0"/>
    <x v="0"/>
    <n v="1395.69"/>
    <n v="5"/>
    <x v="0"/>
    <n v="1400.69"/>
  </r>
  <r>
    <x v="165"/>
    <x v="2"/>
    <x v="1"/>
    <x v="0"/>
    <n v="12179"/>
    <n v="60.895000000000003"/>
    <n v="0.1"/>
    <x v="0"/>
    <n v="0"/>
    <n v="0"/>
    <x v="0"/>
    <n v="60.995000000000005"/>
  </r>
  <r>
    <x v="165"/>
    <x v="4"/>
    <x v="2"/>
    <x v="0"/>
    <n v="33080"/>
    <n v="165.4"/>
    <n v="0.1"/>
    <x v="0"/>
    <n v="0"/>
    <n v="0"/>
    <x v="0"/>
    <n v="165.5"/>
  </r>
  <r>
    <x v="165"/>
    <x v="3"/>
    <x v="0"/>
    <x v="0"/>
    <n v="30177"/>
    <n v="150.88499999999999"/>
    <n v="0.1"/>
    <x v="0"/>
    <n v="0"/>
    <n v="0"/>
    <x v="0"/>
    <n v="150.98499999999999"/>
  </r>
  <r>
    <x v="165"/>
    <x v="6"/>
    <x v="1"/>
    <x v="1"/>
    <n v="16240"/>
    <n v="0"/>
    <n v="0"/>
    <x v="0"/>
    <n v="487.2"/>
    <n v="5"/>
    <x v="0"/>
    <n v="492.2"/>
  </r>
  <r>
    <x v="165"/>
    <x v="6"/>
    <x v="1"/>
    <x v="0"/>
    <n v="25942"/>
    <n v="129.71"/>
    <n v="0.1"/>
    <x v="0"/>
    <n v="0"/>
    <n v="0"/>
    <x v="0"/>
    <n v="129.81"/>
  </r>
  <r>
    <x v="165"/>
    <x v="5"/>
    <x v="0"/>
    <x v="0"/>
    <n v="35752"/>
    <n v="178.76"/>
    <n v="0.1"/>
    <x v="0"/>
    <n v="0"/>
    <n v="0"/>
    <x v="0"/>
    <n v="178.85999999999999"/>
  </r>
  <r>
    <x v="165"/>
    <x v="6"/>
    <x v="2"/>
    <x v="0"/>
    <n v="4471"/>
    <n v="22.355"/>
    <n v="0.1"/>
    <x v="0"/>
    <n v="0"/>
    <n v="0"/>
    <x v="0"/>
    <n v="22.455000000000002"/>
  </r>
  <r>
    <x v="165"/>
    <x v="1"/>
    <x v="1"/>
    <x v="0"/>
    <n v="16117"/>
    <n v="80.585000000000008"/>
    <n v="0.1"/>
    <x v="0"/>
    <n v="0"/>
    <n v="0"/>
    <x v="0"/>
    <n v="80.685000000000002"/>
  </r>
  <r>
    <x v="165"/>
    <x v="0"/>
    <x v="1"/>
    <x v="0"/>
    <n v="7886"/>
    <n v="39.43"/>
    <n v="0.1"/>
    <x v="0"/>
    <n v="0"/>
    <n v="0"/>
    <x v="0"/>
    <n v="39.53"/>
  </r>
  <r>
    <x v="165"/>
    <x v="6"/>
    <x v="1"/>
    <x v="0"/>
    <n v="37747"/>
    <n v="188.73500000000001"/>
    <n v="0.1"/>
    <x v="0"/>
    <n v="0"/>
    <n v="0"/>
    <x v="0"/>
    <n v="188.83500000000001"/>
  </r>
  <r>
    <x v="165"/>
    <x v="0"/>
    <x v="0"/>
    <x v="0"/>
    <n v="21474"/>
    <n v="107.37"/>
    <n v="0.1"/>
    <x v="0"/>
    <n v="0"/>
    <n v="0"/>
    <x v="0"/>
    <n v="107.47"/>
  </r>
  <r>
    <x v="165"/>
    <x v="1"/>
    <x v="2"/>
    <x v="0"/>
    <n v="29304"/>
    <n v="146.52000000000001"/>
    <n v="0.1"/>
    <x v="0"/>
    <n v="0"/>
    <n v="0"/>
    <x v="0"/>
    <n v="146.62"/>
  </r>
  <r>
    <x v="165"/>
    <x v="6"/>
    <x v="2"/>
    <x v="0"/>
    <n v="29392"/>
    <n v="146.96"/>
    <n v="0.1"/>
    <x v="0"/>
    <n v="0"/>
    <n v="0"/>
    <x v="0"/>
    <n v="147.06"/>
  </r>
  <r>
    <x v="165"/>
    <x v="3"/>
    <x v="0"/>
    <x v="1"/>
    <n v="4721"/>
    <n v="0"/>
    <n v="0"/>
    <x v="0"/>
    <n v="141.63"/>
    <n v="5"/>
    <x v="0"/>
    <n v="146.63"/>
  </r>
  <r>
    <x v="165"/>
    <x v="0"/>
    <x v="0"/>
    <x v="0"/>
    <n v="2005"/>
    <n v="10.025"/>
    <n v="0.1"/>
    <x v="0"/>
    <n v="0"/>
    <n v="0"/>
    <x v="0"/>
    <n v="10.125"/>
  </r>
  <r>
    <x v="165"/>
    <x v="3"/>
    <x v="0"/>
    <x v="1"/>
    <n v="15041"/>
    <n v="0"/>
    <n v="0"/>
    <x v="0"/>
    <n v="451.22999999999996"/>
    <n v="5"/>
    <x v="0"/>
    <n v="456.22999999999996"/>
  </r>
  <r>
    <x v="165"/>
    <x v="3"/>
    <x v="2"/>
    <x v="0"/>
    <n v="30651"/>
    <n v="153.255"/>
    <n v="0.1"/>
    <x v="0"/>
    <n v="0"/>
    <n v="0"/>
    <x v="0"/>
    <n v="153.35499999999999"/>
  </r>
  <r>
    <x v="165"/>
    <x v="2"/>
    <x v="0"/>
    <x v="1"/>
    <n v="44603"/>
    <n v="0"/>
    <n v="0"/>
    <x v="0"/>
    <n v="1338.09"/>
    <n v="5"/>
    <x v="0"/>
    <n v="1343.09"/>
  </r>
  <r>
    <x v="165"/>
    <x v="3"/>
    <x v="0"/>
    <x v="1"/>
    <n v="46178"/>
    <n v="0"/>
    <n v="0"/>
    <x v="0"/>
    <n v="1385.34"/>
    <n v="5"/>
    <x v="0"/>
    <n v="1390.34"/>
  </r>
  <r>
    <x v="165"/>
    <x v="8"/>
    <x v="2"/>
    <x v="1"/>
    <n v="39296"/>
    <n v="0"/>
    <n v="0"/>
    <x v="0"/>
    <n v="1178.8799999999999"/>
    <n v="5"/>
    <x v="0"/>
    <n v="1183.8799999999999"/>
  </r>
  <r>
    <x v="166"/>
    <x v="0"/>
    <x v="0"/>
    <x v="0"/>
    <n v="25429"/>
    <n v="127.145"/>
    <n v="0.1"/>
    <x v="0"/>
    <n v="0"/>
    <n v="0"/>
    <x v="0"/>
    <n v="127.24499999999999"/>
  </r>
  <r>
    <x v="166"/>
    <x v="4"/>
    <x v="2"/>
    <x v="0"/>
    <n v="5307"/>
    <n v="26.535"/>
    <n v="0.1"/>
    <x v="0"/>
    <n v="0"/>
    <n v="0"/>
    <x v="0"/>
    <n v="26.635000000000002"/>
  </r>
  <r>
    <x v="166"/>
    <x v="7"/>
    <x v="2"/>
    <x v="0"/>
    <n v="47153"/>
    <n v="235.76500000000001"/>
    <n v="0.1"/>
    <x v="0"/>
    <n v="0"/>
    <n v="0"/>
    <x v="0"/>
    <n v="235.86500000000001"/>
  </r>
  <r>
    <x v="166"/>
    <x v="1"/>
    <x v="0"/>
    <x v="0"/>
    <n v="26305"/>
    <n v="131.52500000000001"/>
    <n v="0.1"/>
    <x v="0"/>
    <n v="0"/>
    <n v="0"/>
    <x v="0"/>
    <n v="131.625"/>
  </r>
  <r>
    <x v="166"/>
    <x v="6"/>
    <x v="2"/>
    <x v="0"/>
    <n v="47099"/>
    <n v="235.495"/>
    <n v="0.1"/>
    <x v="0"/>
    <n v="0"/>
    <n v="0"/>
    <x v="0"/>
    <n v="235.595"/>
  </r>
  <r>
    <x v="166"/>
    <x v="4"/>
    <x v="0"/>
    <x v="1"/>
    <n v="15256"/>
    <n v="0"/>
    <n v="0"/>
    <x v="0"/>
    <n v="457.68"/>
    <n v="5"/>
    <x v="0"/>
    <n v="462.68"/>
  </r>
  <r>
    <x v="166"/>
    <x v="0"/>
    <x v="2"/>
    <x v="0"/>
    <n v="6914"/>
    <n v="34.57"/>
    <n v="0.1"/>
    <x v="0"/>
    <n v="0"/>
    <n v="0"/>
    <x v="0"/>
    <n v="34.67"/>
  </r>
  <r>
    <x v="166"/>
    <x v="0"/>
    <x v="2"/>
    <x v="0"/>
    <n v="4987"/>
    <n v="24.935000000000002"/>
    <n v="0.1"/>
    <x v="0"/>
    <n v="0"/>
    <n v="0"/>
    <x v="0"/>
    <n v="25.035000000000004"/>
  </r>
  <r>
    <x v="166"/>
    <x v="6"/>
    <x v="0"/>
    <x v="0"/>
    <n v="9816"/>
    <n v="49.08"/>
    <n v="0.1"/>
    <x v="0"/>
    <n v="0"/>
    <n v="0"/>
    <x v="0"/>
    <n v="49.18"/>
  </r>
  <r>
    <x v="166"/>
    <x v="1"/>
    <x v="0"/>
    <x v="0"/>
    <n v="45134"/>
    <n v="225.67000000000002"/>
    <n v="0.1"/>
    <x v="0"/>
    <n v="0"/>
    <n v="0"/>
    <x v="0"/>
    <n v="225.77"/>
  </r>
  <r>
    <x v="166"/>
    <x v="6"/>
    <x v="2"/>
    <x v="0"/>
    <n v="46857"/>
    <n v="234.285"/>
    <n v="0.1"/>
    <x v="0"/>
    <n v="0"/>
    <n v="0"/>
    <x v="0"/>
    <n v="234.38499999999999"/>
  </r>
  <r>
    <x v="166"/>
    <x v="0"/>
    <x v="0"/>
    <x v="0"/>
    <n v="32139"/>
    <n v="160.69499999999999"/>
    <n v="0.1"/>
    <x v="0"/>
    <n v="0"/>
    <n v="0"/>
    <x v="0"/>
    <n v="160.79499999999999"/>
  </r>
  <r>
    <x v="166"/>
    <x v="4"/>
    <x v="0"/>
    <x v="0"/>
    <n v="31179"/>
    <n v="155.89500000000001"/>
    <n v="0.1"/>
    <x v="0"/>
    <n v="0"/>
    <n v="0"/>
    <x v="0"/>
    <n v="155.995"/>
  </r>
  <r>
    <x v="166"/>
    <x v="9"/>
    <x v="1"/>
    <x v="0"/>
    <n v="15023"/>
    <n v="75.114999999999995"/>
    <n v="0.1"/>
    <x v="0"/>
    <n v="0"/>
    <n v="0"/>
    <x v="0"/>
    <n v="75.214999999999989"/>
  </r>
  <r>
    <x v="166"/>
    <x v="3"/>
    <x v="0"/>
    <x v="0"/>
    <n v="36306"/>
    <n v="181.53"/>
    <n v="0.1"/>
    <x v="0"/>
    <n v="0"/>
    <n v="0"/>
    <x v="0"/>
    <n v="181.63"/>
  </r>
  <r>
    <x v="166"/>
    <x v="1"/>
    <x v="1"/>
    <x v="1"/>
    <n v="32539"/>
    <n v="0"/>
    <n v="0"/>
    <x v="0"/>
    <n v="976.17"/>
    <n v="5"/>
    <x v="0"/>
    <n v="981.17"/>
  </r>
  <r>
    <x v="166"/>
    <x v="8"/>
    <x v="2"/>
    <x v="0"/>
    <n v="24427"/>
    <n v="122.13500000000001"/>
    <n v="0.1"/>
    <x v="0"/>
    <n v="0"/>
    <n v="0"/>
    <x v="0"/>
    <n v="122.235"/>
  </r>
  <r>
    <x v="166"/>
    <x v="0"/>
    <x v="0"/>
    <x v="0"/>
    <n v="1184"/>
    <n v="5.92"/>
    <n v="0.1"/>
    <x v="0"/>
    <n v="0"/>
    <n v="0"/>
    <x v="0"/>
    <n v="6.02"/>
  </r>
  <r>
    <x v="166"/>
    <x v="8"/>
    <x v="2"/>
    <x v="0"/>
    <n v="38243"/>
    <n v="191.215"/>
    <n v="0.1"/>
    <x v="0"/>
    <n v="0"/>
    <n v="0"/>
    <x v="0"/>
    <n v="191.315"/>
  </r>
  <r>
    <x v="166"/>
    <x v="1"/>
    <x v="0"/>
    <x v="0"/>
    <n v="32841"/>
    <n v="164.20500000000001"/>
    <n v="0.1"/>
    <x v="0"/>
    <n v="0"/>
    <n v="0"/>
    <x v="0"/>
    <n v="164.30500000000001"/>
  </r>
  <r>
    <x v="166"/>
    <x v="9"/>
    <x v="0"/>
    <x v="0"/>
    <n v="26974"/>
    <n v="134.87"/>
    <n v="0.1"/>
    <x v="0"/>
    <n v="0"/>
    <n v="0"/>
    <x v="0"/>
    <n v="134.97"/>
  </r>
  <r>
    <x v="166"/>
    <x v="0"/>
    <x v="0"/>
    <x v="1"/>
    <n v="15495"/>
    <n v="0"/>
    <n v="0"/>
    <x v="0"/>
    <n v="464.84999999999997"/>
    <n v="5"/>
    <x v="0"/>
    <n v="469.84999999999997"/>
  </r>
  <r>
    <x v="166"/>
    <x v="0"/>
    <x v="0"/>
    <x v="0"/>
    <n v="40204"/>
    <n v="201.02"/>
    <n v="0.1"/>
    <x v="0"/>
    <n v="0"/>
    <n v="0"/>
    <x v="0"/>
    <n v="201.12"/>
  </r>
  <r>
    <x v="166"/>
    <x v="2"/>
    <x v="2"/>
    <x v="1"/>
    <n v="49390"/>
    <n v="0"/>
    <n v="0"/>
    <x v="0"/>
    <n v="1481.7"/>
    <n v="5"/>
    <x v="0"/>
    <n v="1486.7"/>
  </r>
  <r>
    <x v="166"/>
    <x v="2"/>
    <x v="0"/>
    <x v="1"/>
    <n v="23223"/>
    <n v="0"/>
    <n v="0"/>
    <x v="0"/>
    <n v="696.68999999999994"/>
    <n v="5"/>
    <x v="0"/>
    <n v="701.68999999999994"/>
  </r>
  <r>
    <x v="166"/>
    <x v="0"/>
    <x v="2"/>
    <x v="0"/>
    <n v="17285"/>
    <n v="86.424999999999997"/>
    <n v="0.1"/>
    <x v="0"/>
    <n v="0"/>
    <n v="0"/>
    <x v="0"/>
    <n v="86.524999999999991"/>
  </r>
  <r>
    <x v="166"/>
    <x v="0"/>
    <x v="0"/>
    <x v="0"/>
    <n v="14615"/>
    <n v="73.075000000000003"/>
    <n v="0.1"/>
    <x v="0"/>
    <n v="0"/>
    <n v="0"/>
    <x v="0"/>
    <n v="73.174999999999997"/>
  </r>
  <r>
    <x v="166"/>
    <x v="7"/>
    <x v="0"/>
    <x v="1"/>
    <n v="29285"/>
    <n v="0"/>
    <n v="0"/>
    <x v="0"/>
    <n v="878.55"/>
    <n v="5"/>
    <x v="0"/>
    <n v="883.55"/>
  </r>
  <r>
    <x v="166"/>
    <x v="4"/>
    <x v="1"/>
    <x v="1"/>
    <n v="16519"/>
    <n v="0"/>
    <n v="0"/>
    <x v="0"/>
    <n v="495.57"/>
    <n v="5"/>
    <x v="0"/>
    <n v="500.57"/>
  </r>
  <r>
    <x v="166"/>
    <x v="0"/>
    <x v="0"/>
    <x v="0"/>
    <n v="10198"/>
    <n v="50.99"/>
    <n v="0.1"/>
    <x v="0"/>
    <n v="0"/>
    <n v="0"/>
    <x v="0"/>
    <n v="51.09"/>
  </r>
  <r>
    <x v="166"/>
    <x v="6"/>
    <x v="0"/>
    <x v="1"/>
    <n v="7615"/>
    <n v="0"/>
    <n v="0"/>
    <x v="0"/>
    <n v="228.45"/>
    <n v="5"/>
    <x v="0"/>
    <n v="233.45"/>
  </r>
  <r>
    <x v="166"/>
    <x v="9"/>
    <x v="0"/>
    <x v="1"/>
    <n v="22161"/>
    <n v="0"/>
    <n v="0"/>
    <x v="0"/>
    <n v="664.82999999999993"/>
    <n v="5"/>
    <x v="0"/>
    <n v="669.82999999999993"/>
  </r>
  <r>
    <x v="166"/>
    <x v="6"/>
    <x v="0"/>
    <x v="0"/>
    <n v="17468"/>
    <n v="87.34"/>
    <n v="0.1"/>
    <x v="0"/>
    <n v="0"/>
    <n v="0"/>
    <x v="0"/>
    <n v="87.44"/>
  </r>
  <r>
    <x v="166"/>
    <x v="0"/>
    <x v="0"/>
    <x v="0"/>
    <n v="42550"/>
    <n v="212.75"/>
    <n v="0.1"/>
    <x v="0"/>
    <n v="0"/>
    <n v="0"/>
    <x v="0"/>
    <n v="212.85"/>
  </r>
  <r>
    <x v="166"/>
    <x v="6"/>
    <x v="1"/>
    <x v="0"/>
    <n v="36238"/>
    <n v="181.19"/>
    <n v="0.1"/>
    <x v="0"/>
    <n v="0"/>
    <n v="0"/>
    <x v="0"/>
    <n v="181.29"/>
  </r>
  <r>
    <x v="166"/>
    <x v="6"/>
    <x v="0"/>
    <x v="0"/>
    <n v="45637"/>
    <n v="228.185"/>
    <n v="0.1"/>
    <x v="0"/>
    <n v="0"/>
    <n v="0"/>
    <x v="0"/>
    <n v="228.285"/>
  </r>
  <r>
    <x v="166"/>
    <x v="2"/>
    <x v="0"/>
    <x v="1"/>
    <n v="4739"/>
    <n v="0"/>
    <n v="0"/>
    <x v="0"/>
    <n v="142.16999999999999"/>
    <n v="5"/>
    <x v="0"/>
    <n v="147.16999999999999"/>
  </r>
  <r>
    <x v="166"/>
    <x v="6"/>
    <x v="1"/>
    <x v="1"/>
    <n v="17540"/>
    <n v="0"/>
    <n v="0"/>
    <x v="0"/>
    <n v="526.19999999999993"/>
    <n v="5"/>
    <x v="0"/>
    <n v="531.19999999999993"/>
  </r>
  <r>
    <x v="166"/>
    <x v="0"/>
    <x v="2"/>
    <x v="0"/>
    <n v="36759"/>
    <n v="183.79500000000002"/>
    <n v="0.1"/>
    <x v="0"/>
    <n v="0"/>
    <n v="0"/>
    <x v="0"/>
    <n v="183.89500000000001"/>
  </r>
  <r>
    <x v="166"/>
    <x v="0"/>
    <x v="0"/>
    <x v="1"/>
    <n v="46897"/>
    <n v="0"/>
    <n v="0"/>
    <x v="0"/>
    <n v="1406.9099999999999"/>
    <n v="5"/>
    <x v="0"/>
    <n v="1411.9099999999999"/>
  </r>
  <r>
    <x v="166"/>
    <x v="0"/>
    <x v="2"/>
    <x v="0"/>
    <n v="16346"/>
    <n v="81.73"/>
    <n v="0.1"/>
    <x v="0"/>
    <n v="0"/>
    <n v="0"/>
    <x v="0"/>
    <n v="81.83"/>
  </r>
  <r>
    <x v="166"/>
    <x v="0"/>
    <x v="0"/>
    <x v="0"/>
    <n v="23077"/>
    <n v="115.38500000000001"/>
    <n v="0.1"/>
    <x v="0"/>
    <n v="0"/>
    <n v="0"/>
    <x v="0"/>
    <n v="115.485"/>
  </r>
  <r>
    <x v="166"/>
    <x v="0"/>
    <x v="2"/>
    <x v="0"/>
    <n v="2719"/>
    <n v="13.595000000000001"/>
    <n v="0.1"/>
    <x v="0"/>
    <n v="0"/>
    <n v="0"/>
    <x v="0"/>
    <n v="13.695"/>
  </r>
  <r>
    <x v="166"/>
    <x v="4"/>
    <x v="2"/>
    <x v="1"/>
    <n v="34558"/>
    <n v="0"/>
    <n v="0"/>
    <x v="0"/>
    <n v="1036.74"/>
    <n v="5"/>
    <x v="0"/>
    <n v="1041.74"/>
  </r>
  <r>
    <x v="166"/>
    <x v="7"/>
    <x v="0"/>
    <x v="0"/>
    <n v="41982"/>
    <n v="209.91"/>
    <n v="0.1"/>
    <x v="0"/>
    <n v="0"/>
    <n v="0"/>
    <x v="0"/>
    <n v="210.01"/>
  </r>
  <r>
    <x v="167"/>
    <x v="6"/>
    <x v="1"/>
    <x v="0"/>
    <n v="13979"/>
    <n v="69.894999999999996"/>
    <n v="0.1"/>
    <x v="0"/>
    <n v="0"/>
    <n v="0"/>
    <x v="0"/>
    <n v="69.99499999999999"/>
  </r>
  <r>
    <x v="167"/>
    <x v="3"/>
    <x v="1"/>
    <x v="0"/>
    <n v="7594"/>
    <n v="37.97"/>
    <n v="0.1"/>
    <x v="0"/>
    <n v="0"/>
    <n v="0"/>
    <x v="0"/>
    <n v="38.07"/>
  </r>
  <r>
    <x v="167"/>
    <x v="2"/>
    <x v="0"/>
    <x v="1"/>
    <n v="41722"/>
    <n v="0"/>
    <n v="0"/>
    <x v="0"/>
    <n v="1251.6599999999999"/>
    <n v="5"/>
    <x v="0"/>
    <n v="1256.6599999999999"/>
  </r>
  <r>
    <x v="167"/>
    <x v="8"/>
    <x v="2"/>
    <x v="0"/>
    <n v="601"/>
    <n v="3.0049999999999999"/>
    <n v="0.1"/>
    <x v="0"/>
    <n v="0"/>
    <n v="0"/>
    <x v="0"/>
    <n v="3.105"/>
  </r>
  <r>
    <x v="167"/>
    <x v="2"/>
    <x v="2"/>
    <x v="0"/>
    <n v="12342"/>
    <n v="61.71"/>
    <n v="0.1"/>
    <x v="0"/>
    <n v="0"/>
    <n v="0"/>
    <x v="0"/>
    <n v="61.81"/>
  </r>
  <r>
    <x v="167"/>
    <x v="0"/>
    <x v="2"/>
    <x v="0"/>
    <n v="7570"/>
    <n v="37.85"/>
    <n v="0.1"/>
    <x v="0"/>
    <n v="0"/>
    <n v="0"/>
    <x v="0"/>
    <n v="37.950000000000003"/>
  </r>
  <r>
    <x v="167"/>
    <x v="4"/>
    <x v="0"/>
    <x v="0"/>
    <n v="8742"/>
    <n v="43.71"/>
    <n v="0.1"/>
    <x v="0"/>
    <n v="0"/>
    <n v="0"/>
    <x v="0"/>
    <n v="43.81"/>
  </r>
  <r>
    <x v="167"/>
    <x v="1"/>
    <x v="2"/>
    <x v="0"/>
    <n v="2907"/>
    <n v="14.535"/>
    <n v="0.1"/>
    <x v="0"/>
    <n v="0"/>
    <n v="0"/>
    <x v="0"/>
    <n v="14.635"/>
  </r>
  <r>
    <x v="167"/>
    <x v="1"/>
    <x v="2"/>
    <x v="0"/>
    <n v="6104"/>
    <n v="30.52"/>
    <n v="0.1"/>
    <x v="0"/>
    <n v="0"/>
    <n v="0"/>
    <x v="0"/>
    <n v="30.62"/>
  </r>
  <r>
    <x v="167"/>
    <x v="0"/>
    <x v="0"/>
    <x v="0"/>
    <n v="43510"/>
    <n v="217.55"/>
    <n v="0.1"/>
    <x v="0"/>
    <n v="0"/>
    <n v="0"/>
    <x v="0"/>
    <n v="217.65"/>
  </r>
  <r>
    <x v="167"/>
    <x v="3"/>
    <x v="2"/>
    <x v="1"/>
    <n v="35667"/>
    <n v="0"/>
    <n v="0"/>
    <x v="0"/>
    <n v="1070.01"/>
    <n v="5"/>
    <x v="0"/>
    <n v="1075.01"/>
  </r>
  <r>
    <x v="167"/>
    <x v="1"/>
    <x v="0"/>
    <x v="0"/>
    <n v="7012"/>
    <n v="35.06"/>
    <n v="0.1"/>
    <x v="0"/>
    <n v="0"/>
    <n v="0"/>
    <x v="0"/>
    <n v="35.160000000000004"/>
  </r>
  <r>
    <x v="167"/>
    <x v="0"/>
    <x v="2"/>
    <x v="1"/>
    <n v="17162"/>
    <n v="0"/>
    <n v="0"/>
    <x v="0"/>
    <n v="514.86"/>
    <n v="5"/>
    <x v="0"/>
    <n v="519.86"/>
  </r>
  <r>
    <x v="167"/>
    <x v="5"/>
    <x v="1"/>
    <x v="1"/>
    <n v="46163"/>
    <n v="0"/>
    <n v="0"/>
    <x v="0"/>
    <n v="1384.8899999999999"/>
    <n v="5"/>
    <x v="0"/>
    <n v="1389.8899999999999"/>
  </r>
  <r>
    <x v="167"/>
    <x v="0"/>
    <x v="2"/>
    <x v="1"/>
    <n v="34430"/>
    <n v="0"/>
    <n v="0"/>
    <x v="0"/>
    <n v="1032.8999999999999"/>
    <n v="5"/>
    <x v="0"/>
    <n v="1037.8999999999999"/>
  </r>
  <r>
    <x v="167"/>
    <x v="2"/>
    <x v="2"/>
    <x v="1"/>
    <n v="23755"/>
    <n v="0"/>
    <n v="0"/>
    <x v="0"/>
    <n v="712.65"/>
    <n v="5"/>
    <x v="0"/>
    <n v="717.65"/>
  </r>
  <r>
    <x v="167"/>
    <x v="7"/>
    <x v="2"/>
    <x v="0"/>
    <n v="3162"/>
    <n v="15.81"/>
    <n v="0.1"/>
    <x v="0"/>
    <n v="0"/>
    <n v="0"/>
    <x v="0"/>
    <n v="15.91"/>
  </r>
  <r>
    <x v="167"/>
    <x v="3"/>
    <x v="0"/>
    <x v="1"/>
    <n v="21571"/>
    <n v="0"/>
    <n v="0"/>
    <x v="0"/>
    <n v="647.13"/>
    <n v="5"/>
    <x v="0"/>
    <n v="652.13"/>
  </r>
  <r>
    <x v="167"/>
    <x v="0"/>
    <x v="0"/>
    <x v="0"/>
    <n v="23198"/>
    <n v="115.99000000000001"/>
    <n v="0.1"/>
    <x v="0"/>
    <n v="0"/>
    <n v="0"/>
    <x v="0"/>
    <n v="116.09"/>
  </r>
  <r>
    <x v="167"/>
    <x v="8"/>
    <x v="2"/>
    <x v="0"/>
    <n v="3223"/>
    <n v="16.115000000000002"/>
    <n v="0.1"/>
    <x v="0"/>
    <n v="0"/>
    <n v="0"/>
    <x v="0"/>
    <n v="16.215000000000003"/>
  </r>
  <r>
    <x v="167"/>
    <x v="2"/>
    <x v="0"/>
    <x v="1"/>
    <n v="18667"/>
    <n v="0"/>
    <n v="0"/>
    <x v="0"/>
    <n v="560.01"/>
    <n v="5"/>
    <x v="0"/>
    <n v="565.01"/>
  </r>
  <r>
    <x v="167"/>
    <x v="1"/>
    <x v="0"/>
    <x v="0"/>
    <n v="29661"/>
    <n v="148.30500000000001"/>
    <n v="0.1"/>
    <x v="0"/>
    <n v="0"/>
    <n v="0"/>
    <x v="0"/>
    <n v="148.405"/>
  </r>
  <r>
    <x v="167"/>
    <x v="8"/>
    <x v="0"/>
    <x v="0"/>
    <n v="1412"/>
    <n v="7.0600000000000005"/>
    <n v="0.1"/>
    <x v="0"/>
    <n v="0"/>
    <n v="0"/>
    <x v="0"/>
    <n v="7.16"/>
  </r>
  <r>
    <x v="167"/>
    <x v="3"/>
    <x v="0"/>
    <x v="0"/>
    <n v="28132"/>
    <n v="140.66"/>
    <n v="0.1"/>
    <x v="0"/>
    <n v="0"/>
    <n v="0"/>
    <x v="0"/>
    <n v="140.76"/>
  </r>
  <r>
    <x v="167"/>
    <x v="3"/>
    <x v="0"/>
    <x v="0"/>
    <n v="17663"/>
    <n v="88.314999999999998"/>
    <n v="0.1"/>
    <x v="0"/>
    <n v="0"/>
    <n v="0"/>
    <x v="0"/>
    <n v="88.414999999999992"/>
  </r>
  <r>
    <x v="167"/>
    <x v="6"/>
    <x v="0"/>
    <x v="0"/>
    <n v="31048"/>
    <n v="155.24"/>
    <n v="0.1"/>
    <x v="0"/>
    <n v="0"/>
    <n v="0"/>
    <x v="0"/>
    <n v="155.34"/>
  </r>
  <r>
    <x v="167"/>
    <x v="0"/>
    <x v="2"/>
    <x v="1"/>
    <n v="29726"/>
    <n v="0"/>
    <n v="0"/>
    <x v="0"/>
    <n v="891.78"/>
    <n v="5"/>
    <x v="0"/>
    <n v="896.78"/>
  </r>
  <r>
    <x v="167"/>
    <x v="3"/>
    <x v="2"/>
    <x v="0"/>
    <n v="49348"/>
    <n v="246.74"/>
    <n v="0.1"/>
    <x v="0"/>
    <n v="0"/>
    <n v="0"/>
    <x v="0"/>
    <n v="246.84"/>
  </r>
  <r>
    <x v="167"/>
    <x v="1"/>
    <x v="2"/>
    <x v="1"/>
    <n v="43743"/>
    <n v="0"/>
    <n v="0"/>
    <x v="0"/>
    <n v="1312.29"/>
    <n v="5"/>
    <x v="0"/>
    <n v="1317.29"/>
  </r>
  <r>
    <x v="167"/>
    <x v="8"/>
    <x v="0"/>
    <x v="0"/>
    <n v="16679"/>
    <n v="83.394999999999996"/>
    <n v="0.1"/>
    <x v="0"/>
    <n v="0"/>
    <n v="0"/>
    <x v="0"/>
    <n v="83.49499999999999"/>
  </r>
  <r>
    <x v="167"/>
    <x v="4"/>
    <x v="0"/>
    <x v="0"/>
    <n v="25707"/>
    <n v="128.535"/>
    <n v="0.1"/>
    <x v="0"/>
    <n v="0"/>
    <n v="0"/>
    <x v="0"/>
    <n v="128.63499999999999"/>
  </r>
  <r>
    <x v="167"/>
    <x v="0"/>
    <x v="0"/>
    <x v="0"/>
    <n v="10774"/>
    <n v="53.870000000000005"/>
    <n v="0.1"/>
    <x v="0"/>
    <n v="0"/>
    <n v="0"/>
    <x v="0"/>
    <n v="53.970000000000006"/>
  </r>
  <r>
    <x v="167"/>
    <x v="3"/>
    <x v="0"/>
    <x v="1"/>
    <n v="31100"/>
    <n v="0"/>
    <n v="0"/>
    <x v="0"/>
    <n v="933"/>
    <n v="5"/>
    <x v="0"/>
    <n v="938"/>
  </r>
  <r>
    <x v="167"/>
    <x v="0"/>
    <x v="0"/>
    <x v="0"/>
    <n v="29991"/>
    <n v="149.95500000000001"/>
    <n v="0.1"/>
    <x v="0"/>
    <n v="0"/>
    <n v="0"/>
    <x v="0"/>
    <n v="150.05500000000001"/>
  </r>
  <r>
    <x v="167"/>
    <x v="0"/>
    <x v="1"/>
    <x v="0"/>
    <n v="42681"/>
    <n v="213.405"/>
    <n v="0.1"/>
    <x v="0"/>
    <n v="0"/>
    <n v="0"/>
    <x v="0"/>
    <n v="213.505"/>
  </r>
  <r>
    <x v="167"/>
    <x v="6"/>
    <x v="0"/>
    <x v="0"/>
    <n v="36449"/>
    <n v="182.245"/>
    <n v="0.1"/>
    <x v="0"/>
    <n v="0"/>
    <n v="0"/>
    <x v="0"/>
    <n v="182.345"/>
  </r>
  <r>
    <x v="167"/>
    <x v="0"/>
    <x v="1"/>
    <x v="0"/>
    <n v="20602"/>
    <n v="103.01"/>
    <n v="0.1"/>
    <x v="0"/>
    <n v="0"/>
    <n v="0"/>
    <x v="0"/>
    <n v="103.11"/>
  </r>
  <r>
    <x v="167"/>
    <x v="7"/>
    <x v="1"/>
    <x v="1"/>
    <n v="21131"/>
    <n v="0"/>
    <n v="0"/>
    <x v="0"/>
    <n v="633.92999999999995"/>
    <n v="5"/>
    <x v="0"/>
    <n v="638.92999999999995"/>
  </r>
  <r>
    <x v="167"/>
    <x v="2"/>
    <x v="1"/>
    <x v="0"/>
    <n v="12779"/>
    <n v="63.895000000000003"/>
    <n v="0.1"/>
    <x v="0"/>
    <n v="0"/>
    <n v="0"/>
    <x v="0"/>
    <n v="63.995000000000005"/>
  </r>
  <r>
    <x v="167"/>
    <x v="6"/>
    <x v="1"/>
    <x v="0"/>
    <n v="32647"/>
    <n v="163.23500000000001"/>
    <n v="0.1"/>
    <x v="0"/>
    <n v="0"/>
    <n v="0"/>
    <x v="0"/>
    <n v="163.33500000000001"/>
  </r>
  <r>
    <x v="167"/>
    <x v="0"/>
    <x v="0"/>
    <x v="0"/>
    <n v="14566"/>
    <n v="72.83"/>
    <n v="0.1"/>
    <x v="0"/>
    <n v="0"/>
    <n v="0"/>
    <x v="0"/>
    <n v="72.929999999999993"/>
  </r>
  <r>
    <x v="167"/>
    <x v="1"/>
    <x v="2"/>
    <x v="1"/>
    <n v="6877"/>
    <n v="0"/>
    <n v="0"/>
    <x v="0"/>
    <n v="206.31"/>
    <n v="5"/>
    <x v="0"/>
    <n v="211.31"/>
  </r>
  <r>
    <x v="167"/>
    <x v="7"/>
    <x v="0"/>
    <x v="0"/>
    <n v="2805"/>
    <n v="14.025"/>
    <n v="0.1"/>
    <x v="0"/>
    <n v="0"/>
    <n v="0"/>
    <x v="0"/>
    <n v="14.125"/>
  </r>
  <r>
    <x v="167"/>
    <x v="0"/>
    <x v="1"/>
    <x v="0"/>
    <n v="28939"/>
    <n v="144.69499999999999"/>
    <n v="0.1"/>
    <x v="0"/>
    <n v="0"/>
    <n v="0"/>
    <x v="0"/>
    <n v="144.79499999999999"/>
  </r>
  <r>
    <x v="167"/>
    <x v="0"/>
    <x v="0"/>
    <x v="0"/>
    <n v="16234"/>
    <n v="81.17"/>
    <n v="0.1"/>
    <x v="0"/>
    <n v="0"/>
    <n v="0"/>
    <x v="0"/>
    <n v="81.27"/>
  </r>
  <r>
    <x v="167"/>
    <x v="4"/>
    <x v="0"/>
    <x v="0"/>
    <n v="7743"/>
    <n v="38.715000000000003"/>
    <n v="0.1"/>
    <x v="0"/>
    <n v="0"/>
    <n v="0"/>
    <x v="0"/>
    <n v="38.815000000000005"/>
  </r>
  <r>
    <x v="167"/>
    <x v="5"/>
    <x v="0"/>
    <x v="0"/>
    <n v="46990"/>
    <n v="234.95000000000002"/>
    <n v="0.1"/>
    <x v="0"/>
    <n v="0"/>
    <n v="0"/>
    <x v="0"/>
    <n v="235.05"/>
  </r>
  <r>
    <x v="168"/>
    <x v="1"/>
    <x v="2"/>
    <x v="0"/>
    <n v="22277"/>
    <n v="111.38500000000001"/>
    <n v="0.1"/>
    <x v="0"/>
    <n v="0"/>
    <n v="0"/>
    <x v="0"/>
    <n v="111.485"/>
  </r>
  <r>
    <x v="168"/>
    <x v="0"/>
    <x v="2"/>
    <x v="1"/>
    <n v="26323"/>
    <n v="0"/>
    <n v="0"/>
    <x v="0"/>
    <n v="789.68999999999994"/>
    <n v="5"/>
    <x v="0"/>
    <n v="794.68999999999994"/>
  </r>
  <r>
    <x v="168"/>
    <x v="3"/>
    <x v="0"/>
    <x v="0"/>
    <n v="35403"/>
    <n v="177.01500000000001"/>
    <n v="0.1"/>
    <x v="0"/>
    <n v="0"/>
    <n v="0"/>
    <x v="0"/>
    <n v="177.11500000000001"/>
  </r>
  <r>
    <x v="168"/>
    <x v="8"/>
    <x v="1"/>
    <x v="0"/>
    <n v="31565"/>
    <n v="157.82500000000002"/>
    <n v="0.1"/>
    <x v="0"/>
    <n v="0"/>
    <n v="0"/>
    <x v="0"/>
    <n v="157.92500000000001"/>
  </r>
  <r>
    <x v="168"/>
    <x v="1"/>
    <x v="1"/>
    <x v="0"/>
    <n v="1806"/>
    <n v="9.0299999999999994"/>
    <n v="0.1"/>
    <x v="0"/>
    <n v="0"/>
    <n v="0"/>
    <x v="0"/>
    <n v="9.129999999999999"/>
  </r>
  <r>
    <x v="168"/>
    <x v="7"/>
    <x v="1"/>
    <x v="0"/>
    <n v="5969"/>
    <n v="29.844999999999999"/>
    <n v="0.1"/>
    <x v="0"/>
    <n v="0"/>
    <n v="0"/>
    <x v="0"/>
    <n v="29.945"/>
  </r>
  <r>
    <x v="168"/>
    <x v="0"/>
    <x v="1"/>
    <x v="0"/>
    <n v="10338"/>
    <n v="51.69"/>
    <n v="0.1"/>
    <x v="0"/>
    <n v="0"/>
    <n v="0"/>
    <x v="0"/>
    <n v="51.79"/>
  </r>
  <r>
    <x v="168"/>
    <x v="9"/>
    <x v="2"/>
    <x v="1"/>
    <n v="13708"/>
    <n v="0"/>
    <n v="0"/>
    <x v="0"/>
    <n v="411.24"/>
    <n v="5"/>
    <x v="0"/>
    <n v="416.24"/>
  </r>
  <r>
    <x v="168"/>
    <x v="4"/>
    <x v="0"/>
    <x v="0"/>
    <n v="22410"/>
    <n v="112.05"/>
    <n v="0.1"/>
    <x v="0"/>
    <n v="0"/>
    <n v="0"/>
    <x v="0"/>
    <n v="112.14999999999999"/>
  </r>
  <r>
    <x v="168"/>
    <x v="0"/>
    <x v="0"/>
    <x v="0"/>
    <n v="2595"/>
    <n v="12.975"/>
    <n v="0.1"/>
    <x v="0"/>
    <n v="0"/>
    <n v="0"/>
    <x v="0"/>
    <n v="13.074999999999999"/>
  </r>
  <r>
    <x v="168"/>
    <x v="8"/>
    <x v="0"/>
    <x v="0"/>
    <n v="6233"/>
    <n v="31.164999999999999"/>
    <n v="0.1"/>
    <x v="0"/>
    <n v="0"/>
    <n v="0"/>
    <x v="0"/>
    <n v="31.265000000000001"/>
  </r>
  <r>
    <x v="168"/>
    <x v="1"/>
    <x v="0"/>
    <x v="0"/>
    <n v="47409"/>
    <n v="237.04500000000002"/>
    <n v="0.1"/>
    <x v="0"/>
    <n v="0"/>
    <n v="0"/>
    <x v="0"/>
    <n v="237.14500000000001"/>
  </r>
  <r>
    <x v="168"/>
    <x v="1"/>
    <x v="0"/>
    <x v="1"/>
    <n v="10632"/>
    <n v="0"/>
    <n v="0"/>
    <x v="0"/>
    <n v="318.95999999999998"/>
    <n v="5"/>
    <x v="0"/>
    <n v="323.95999999999998"/>
  </r>
  <r>
    <x v="168"/>
    <x v="2"/>
    <x v="2"/>
    <x v="0"/>
    <n v="23784"/>
    <n v="118.92"/>
    <n v="0.1"/>
    <x v="0"/>
    <n v="0"/>
    <n v="0"/>
    <x v="0"/>
    <n v="119.02"/>
  </r>
  <r>
    <x v="168"/>
    <x v="0"/>
    <x v="0"/>
    <x v="1"/>
    <n v="18484"/>
    <n v="0"/>
    <n v="0"/>
    <x v="0"/>
    <n v="554.52"/>
    <n v="5"/>
    <x v="0"/>
    <n v="559.52"/>
  </r>
  <r>
    <x v="168"/>
    <x v="6"/>
    <x v="2"/>
    <x v="0"/>
    <n v="11622"/>
    <n v="58.11"/>
    <n v="0.1"/>
    <x v="0"/>
    <n v="0"/>
    <n v="0"/>
    <x v="0"/>
    <n v="58.21"/>
  </r>
  <r>
    <x v="168"/>
    <x v="1"/>
    <x v="1"/>
    <x v="0"/>
    <n v="29795"/>
    <n v="148.97499999999999"/>
    <n v="0.1"/>
    <x v="0"/>
    <n v="0"/>
    <n v="0"/>
    <x v="0"/>
    <n v="149.07499999999999"/>
  </r>
  <r>
    <x v="168"/>
    <x v="6"/>
    <x v="0"/>
    <x v="0"/>
    <n v="30409"/>
    <n v="152.04500000000002"/>
    <n v="0.1"/>
    <x v="0"/>
    <n v="0"/>
    <n v="0"/>
    <x v="0"/>
    <n v="152.14500000000001"/>
  </r>
  <r>
    <x v="168"/>
    <x v="2"/>
    <x v="2"/>
    <x v="1"/>
    <n v="9723"/>
    <n v="0"/>
    <n v="0"/>
    <x v="0"/>
    <n v="291.69"/>
    <n v="5"/>
    <x v="0"/>
    <n v="296.69"/>
  </r>
  <r>
    <x v="168"/>
    <x v="1"/>
    <x v="0"/>
    <x v="0"/>
    <n v="6550"/>
    <n v="32.75"/>
    <n v="0.1"/>
    <x v="0"/>
    <n v="0"/>
    <n v="0"/>
    <x v="0"/>
    <n v="32.85"/>
  </r>
  <r>
    <x v="168"/>
    <x v="4"/>
    <x v="2"/>
    <x v="0"/>
    <n v="39468"/>
    <n v="197.34"/>
    <n v="0.1"/>
    <x v="0"/>
    <n v="0"/>
    <n v="0"/>
    <x v="0"/>
    <n v="197.44"/>
  </r>
  <r>
    <x v="168"/>
    <x v="7"/>
    <x v="2"/>
    <x v="0"/>
    <n v="32804"/>
    <n v="164.02"/>
    <n v="0.1"/>
    <x v="0"/>
    <n v="0"/>
    <n v="0"/>
    <x v="0"/>
    <n v="164.12"/>
  </r>
  <r>
    <x v="168"/>
    <x v="6"/>
    <x v="2"/>
    <x v="0"/>
    <n v="11322"/>
    <n v="56.61"/>
    <n v="0.1"/>
    <x v="0"/>
    <n v="0"/>
    <n v="0"/>
    <x v="0"/>
    <n v="56.71"/>
  </r>
  <r>
    <x v="168"/>
    <x v="6"/>
    <x v="0"/>
    <x v="0"/>
    <n v="28530"/>
    <n v="142.65"/>
    <n v="0.1"/>
    <x v="0"/>
    <n v="0"/>
    <n v="0"/>
    <x v="0"/>
    <n v="142.75"/>
  </r>
  <r>
    <x v="168"/>
    <x v="4"/>
    <x v="0"/>
    <x v="0"/>
    <n v="18602"/>
    <n v="93.01"/>
    <n v="0.1"/>
    <x v="0"/>
    <n v="0"/>
    <n v="0"/>
    <x v="0"/>
    <n v="93.11"/>
  </r>
  <r>
    <x v="168"/>
    <x v="4"/>
    <x v="2"/>
    <x v="1"/>
    <n v="33888"/>
    <n v="0"/>
    <n v="0"/>
    <x v="0"/>
    <n v="1016.64"/>
    <n v="5"/>
    <x v="0"/>
    <n v="1021.64"/>
  </r>
  <r>
    <x v="168"/>
    <x v="8"/>
    <x v="0"/>
    <x v="1"/>
    <n v="20888"/>
    <n v="0"/>
    <n v="0"/>
    <x v="0"/>
    <n v="626.64"/>
    <n v="5"/>
    <x v="0"/>
    <n v="631.64"/>
  </r>
  <r>
    <x v="168"/>
    <x v="7"/>
    <x v="0"/>
    <x v="0"/>
    <n v="27742"/>
    <n v="138.71"/>
    <n v="0.1"/>
    <x v="0"/>
    <n v="0"/>
    <n v="0"/>
    <x v="0"/>
    <n v="138.81"/>
  </r>
  <r>
    <x v="168"/>
    <x v="0"/>
    <x v="1"/>
    <x v="0"/>
    <n v="30195"/>
    <n v="150.97499999999999"/>
    <n v="0.1"/>
    <x v="0"/>
    <n v="0"/>
    <n v="0"/>
    <x v="0"/>
    <n v="151.07499999999999"/>
  </r>
  <r>
    <x v="168"/>
    <x v="3"/>
    <x v="1"/>
    <x v="0"/>
    <n v="25932"/>
    <n v="129.66"/>
    <n v="0.1"/>
    <x v="0"/>
    <n v="0"/>
    <n v="0"/>
    <x v="0"/>
    <n v="129.76"/>
  </r>
  <r>
    <x v="168"/>
    <x v="5"/>
    <x v="0"/>
    <x v="0"/>
    <n v="14228"/>
    <n v="71.14"/>
    <n v="0.1"/>
    <x v="0"/>
    <n v="0"/>
    <n v="0"/>
    <x v="0"/>
    <n v="71.239999999999995"/>
  </r>
  <r>
    <x v="168"/>
    <x v="6"/>
    <x v="0"/>
    <x v="0"/>
    <n v="30207"/>
    <n v="151.035"/>
    <n v="0.1"/>
    <x v="0"/>
    <n v="0"/>
    <n v="0"/>
    <x v="0"/>
    <n v="151.13499999999999"/>
  </r>
  <r>
    <x v="168"/>
    <x v="2"/>
    <x v="0"/>
    <x v="0"/>
    <n v="32683"/>
    <n v="163.41499999999999"/>
    <n v="0.1"/>
    <x v="0"/>
    <n v="0"/>
    <n v="0"/>
    <x v="0"/>
    <n v="163.51499999999999"/>
  </r>
  <r>
    <x v="168"/>
    <x v="1"/>
    <x v="0"/>
    <x v="0"/>
    <n v="14242"/>
    <n v="71.210000000000008"/>
    <n v="0.1"/>
    <x v="0"/>
    <n v="0"/>
    <n v="0"/>
    <x v="0"/>
    <n v="71.31"/>
  </r>
  <r>
    <x v="168"/>
    <x v="0"/>
    <x v="0"/>
    <x v="1"/>
    <n v="2188"/>
    <n v="0"/>
    <n v="0"/>
    <x v="0"/>
    <n v="65.64"/>
    <n v="5"/>
    <x v="0"/>
    <n v="70.64"/>
  </r>
  <r>
    <x v="168"/>
    <x v="4"/>
    <x v="2"/>
    <x v="0"/>
    <n v="2817"/>
    <n v="14.085000000000001"/>
    <n v="0.1"/>
    <x v="0"/>
    <n v="0"/>
    <n v="0"/>
    <x v="0"/>
    <n v="14.185"/>
  </r>
  <r>
    <x v="168"/>
    <x v="1"/>
    <x v="0"/>
    <x v="0"/>
    <n v="46720"/>
    <n v="233.6"/>
    <n v="0.1"/>
    <x v="0"/>
    <n v="0"/>
    <n v="0"/>
    <x v="0"/>
    <n v="233.7"/>
  </r>
  <r>
    <x v="168"/>
    <x v="1"/>
    <x v="0"/>
    <x v="0"/>
    <n v="23062"/>
    <n v="115.31"/>
    <n v="0.1"/>
    <x v="0"/>
    <n v="0"/>
    <n v="0"/>
    <x v="0"/>
    <n v="115.41"/>
  </r>
  <r>
    <x v="168"/>
    <x v="3"/>
    <x v="0"/>
    <x v="1"/>
    <n v="35210"/>
    <n v="0"/>
    <n v="0"/>
    <x v="0"/>
    <n v="1056.3"/>
    <n v="5"/>
    <x v="0"/>
    <n v="1061.3"/>
  </r>
  <r>
    <x v="169"/>
    <x v="4"/>
    <x v="1"/>
    <x v="1"/>
    <n v="30767"/>
    <n v="0"/>
    <n v="0"/>
    <x v="0"/>
    <n v="923.01"/>
    <n v="5"/>
    <x v="0"/>
    <n v="928.01"/>
  </r>
  <r>
    <x v="169"/>
    <x v="1"/>
    <x v="2"/>
    <x v="0"/>
    <n v="28449"/>
    <n v="142.245"/>
    <n v="0.1"/>
    <x v="0"/>
    <n v="0"/>
    <n v="0"/>
    <x v="0"/>
    <n v="142.345"/>
  </r>
  <r>
    <x v="169"/>
    <x v="4"/>
    <x v="1"/>
    <x v="0"/>
    <n v="2217"/>
    <n v="11.085000000000001"/>
    <n v="0.1"/>
    <x v="0"/>
    <n v="0"/>
    <n v="0"/>
    <x v="0"/>
    <n v="11.185"/>
  </r>
  <r>
    <x v="169"/>
    <x v="4"/>
    <x v="1"/>
    <x v="0"/>
    <n v="48953"/>
    <n v="244.76500000000001"/>
    <n v="0.1"/>
    <x v="0"/>
    <n v="0"/>
    <n v="0"/>
    <x v="0"/>
    <n v="244.86500000000001"/>
  </r>
  <r>
    <x v="169"/>
    <x v="8"/>
    <x v="1"/>
    <x v="0"/>
    <n v="48251"/>
    <n v="241.255"/>
    <n v="0.1"/>
    <x v="0"/>
    <n v="0"/>
    <n v="0"/>
    <x v="0"/>
    <n v="241.35499999999999"/>
  </r>
  <r>
    <x v="169"/>
    <x v="9"/>
    <x v="0"/>
    <x v="0"/>
    <n v="4329"/>
    <n v="21.645"/>
    <n v="0.1"/>
    <x v="0"/>
    <n v="0"/>
    <n v="0"/>
    <x v="0"/>
    <n v="21.745000000000001"/>
  </r>
  <r>
    <x v="169"/>
    <x v="6"/>
    <x v="1"/>
    <x v="0"/>
    <n v="36719"/>
    <n v="183.595"/>
    <n v="0.1"/>
    <x v="0"/>
    <n v="0"/>
    <n v="0"/>
    <x v="0"/>
    <n v="183.69499999999999"/>
  </r>
  <r>
    <x v="169"/>
    <x v="2"/>
    <x v="0"/>
    <x v="0"/>
    <n v="34200"/>
    <n v="171"/>
    <n v="0.1"/>
    <x v="0"/>
    <n v="0"/>
    <n v="0"/>
    <x v="0"/>
    <n v="171.1"/>
  </r>
  <r>
    <x v="169"/>
    <x v="6"/>
    <x v="0"/>
    <x v="1"/>
    <n v="1312"/>
    <n v="0"/>
    <n v="0"/>
    <x v="0"/>
    <n v="39.36"/>
    <n v="5"/>
    <x v="0"/>
    <n v="44.36"/>
  </r>
  <r>
    <x v="169"/>
    <x v="0"/>
    <x v="0"/>
    <x v="1"/>
    <n v="41066"/>
    <n v="0"/>
    <n v="0"/>
    <x v="0"/>
    <n v="1231.98"/>
    <n v="5"/>
    <x v="0"/>
    <n v="1236.98"/>
  </r>
  <r>
    <x v="169"/>
    <x v="4"/>
    <x v="0"/>
    <x v="0"/>
    <n v="16685"/>
    <n v="83.424999999999997"/>
    <n v="0.1"/>
    <x v="0"/>
    <n v="0"/>
    <n v="0"/>
    <x v="0"/>
    <n v="83.524999999999991"/>
  </r>
  <r>
    <x v="169"/>
    <x v="6"/>
    <x v="1"/>
    <x v="0"/>
    <n v="13663"/>
    <n v="68.314999999999998"/>
    <n v="0.1"/>
    <x v="0"/>
    <n v="0"/>
    <n v="0"/>
    <x v="0"/>
    <n v="68.414999999999992"/>
  </r>
  <r>
    <x v="169"/>
    <x v="1"/>
    <x v="0"/>
    <x v="0"/>
    <n v="8782"/>
    <n v="43.910000000000004"/>
    <n v="0.1"/>
    <x v="0"/>
    <n v="0"/>
    <n v="0"/>
    <x v="0"/>
    <n v="44.010000000000005"/>
  </r>
  <r>
    <x v="169"/>
    <x v="0"/>
    <x v="0"/>
    <x v="0"/>
    <n v="13938"/>
    <n v="69.69"/>
    <n v="0.1"/>
    <x v="0"/>
    <n v="0"/>
    <n v="0"/>
    <x v="0"/>
    <n v="69.789999999999992"/>
  </r>
  <r>
    <x v="169"/>
    <x v="9"/>
    <x v="0"/>
    <x v="0"/>
    <n v="38985"/>
    <n v="194.92500000000001"/>
    <n v="0.1"/>
    <x v="0"/>
    <n v="0"/>
    <n v="0"/>
    <x v="0"/>
    <n v="195.02500000000001"/>
  </r>
  <r>
    <x v="169"/>
    <x v="0"/>
    <x v="1"/>
    <x v="0"/>
    <n v="44538"/>
    <n v="222.69"/>
    <n v="0.1"/>
    <x v="0"/>
    <n v="0"/>
    <n v="0"/>
    <x v="0"/>
    <n v="222.79"/>
  </r>
  <r>
    <x v="169"/>
    <x v="0"/>
    <x v="0"/>
    <x v="0"/>
    <n v="3544"/>
    <n v="17.72"/>
    <n v="0.1"/>
    <x v="0"/>
    <n v="0"/>
    <n v="0"/>
    <x v="0"/>
    <n v="17.82"/>
  </r>
  <r>
    <x v="169"/>
    <x v="3"/>
    <x v="0"/>
    <x v="0"/>
    <n v="8187"/>
    <n v="40.935000000000002"/>
    <n v="0.1"/>
    <x v="0"/>
    <n v="0"/>
    <n v="0"/>
    <x v="0"/>
    <n v="41.035000000000004"/>
  </r>
  <r>
    <x v="169"/>
    <x v="0"/>
    <x v="0"/>
    <x v="0"/>
    <n v="22665"/>
    <n v="113.325"/>
    <n v="0.1"/>
    <x v="0"/>
    <n v="0"/>
    <n v="0"/>
    <x v="0"/>
    <n v="113.425"/>
  </r>
  <r>
    <x v="169"/>
    <x v="1"/>
    <x v="0"/>
    <x v="0"/>
    <n v="33927"/>
    <n v="169.63499999999999"/>
    <n v="0.1"/>
    <x v="0"/>
    <n v="0"/>
    <n v="0"/>
    <x v="0"/>
    <n v="169.73499999999999"/>
  </r>
  <r>
    <x v="169"/>
    <x v="4"/>
    <x v="2"/>
    <x v="0"/>
    <n v="9448"/>
    <n v="47.24"/>
    <n v="0.1"/>
    <x v="0"/>
    <n v="0"/>
    <n v="0"/>
    <x v="0"/>
    <n v="47.34"/>
  </r>
  <r>
    <x v="169"/>
    <x v="0"/>
    <x v="0"/>
    <x v="0"/>
    <n v="2892"/>
    <n v="14.46"/>
    <n v="0.1"/>
    <x v="0"/>
    <n v="0"/>
    <n v="0"/>
    <x v="0"/>
    <n v="14.56"/>
  </r>
  <r>
    <x v="169"/>
    <x v="0"/>
    <x v="2"/>
    <x v="0"/>
    <n v="24564"/>
    <n v="122.82000000000001"/>
    <n v="0.1"/>
    <x v="0"/>
    <n v="0"/>
    <n v="0"/>
    <x v="0"/>
    <n v="122.92"/>
  </r>
  <r>
    <x v="169"/>
    <x v="8"/>
    <x v="1"/>
    <x v="0"/>
    <n v="40473"/>
    <n v="202.36500000000001"/>
    <n v="0.1"/>
    <x v="0"/>
    <n v="0"/>
    <n v="0"/>
    <x v="0"/>
    <n v="202.465"/>
  </r>
  <r>
    <x v="169"/>
    <x v="7"/>
    <x v="0"/>
    <x v="1"/>
    <n v="15105"/>
    <n v="0"/>
    <n v="0"/>
    <x v="0"/>
    <n v="453.15"/>
    <n v="5"/>
    <x v="0"/>
    <n v="458.15"/>
  </r>
  <r>
    <x v="169"/>
    <x v="8"/>
    <x v="2"/>
    <x v="0"/>
    <n v="43687"/>
    <n v="218.435"/>
    <n v="0.1"/>
    <x v="0"/>
    <n v="0"/>
    <n v="0"/>
    <x v="0"/>
    <n v="218.535"/>
  </r>
  <r>
    <x v="169"/>
    <x v="2"/>
    <x v="2"/>
    <x v="1"/>
    <n v="46624"/>
    <n v="0"/>
    <n v="0"/>
    <x v="0"/>
    <n v="1398.72"/>
    <n v="5"/>
    <x v="0"/>
    <n v="1403.72"/>
  </r>
  <r>
    <x v="169"/>
    <x v="1"/>
    <x v="1"/>
    <x v="0"/>
    <n v="8669"/>
    <n v="43.344999999999999"/>
    <n v="0.1"/>
    <x v="0"/>
    <n v="0"/>
    <n v="0"/>
    <x v="0"/>
    <n v="43.445"/>
  </r>
  <r>
    <x v="170"/>
    <x v="7"/>
    <x v="2"/>
    <x v="0"/>
    <n v="264"/>
    <n v="1.32"/>
    <n v="0.1"/>
    <x v="0"/>
    <n v="0"/>
    <n v="0"/>
    <x v="0"/>
    <n v="1.4200000000000002"/>
  </r>
  <r>
    <x v="170"/>
    <x v="3"/>
    <x v="2"/>
    <x v="0"/>
    <n v="2704"/>
    <n v="13.52"/>
    <n v="0.1"/>
    <x v="0"/>
    <n v="0"/>
    <n v="0"/>
    <x v="0"/>
    <n v="13.62"/>
  </r>
  <r>
    <x v="170"/>
    <x v="0"/>
    <x v="2"/>
    <x v="0"/>
    <n v="6584"/>
    <n v="32.92"/>
    <n v="0.1"/>
    <x v="0"/>
    <n v="0"/>
    <n v="0"/>
    <x v="0"/>
    <n v="33.020000000000003"/>
  </r>
  <r>
    <x v="170"/>
    <x v="4"/>
    <x v="0"/>
    <x v="0"/>
    <n v="6080"/>
    <n v="30.400000000000002"/>
    <n v="0.1"/>
    <x v="0"/>
    <n v="0"/>
    <n v="0"/>
    <x v="0"/>
    <n v="30.500000000000004"/>
  </r>
  <r>
    <x v="170"/>
    <x v="2"/>
    <x v="2"/>
    <x v="0"/>
    <n v="12758"/>
    <n v="63.79"/>
    <n v="0.1"/>
    <x v="0"/>
    <n v="0"/>
    <n v="0"/>
    <x v="0"/>
    <n v="63.89"/>
  </r>
  <r>
    <x v="170"/>
    <x v="0"/>
    <x v="0"/>
    <x v="1"/>
    <n v="44509"/>
    <n v="0"/>
    <n v="0"/>
    <x v="0"/>
    <n v="1335.27"/>
    <n v="5"/>
    <x v="0"/>
    <n v="1340.27"/>
  </r>
  <r>
    <x v="170"/>
    <x v="3"/>
    <x v="1"/>
    <x v="0"/>
    <n v="17202"/>
    <n v="86.01"/>
    <n v="0.1"/>
    <x v="0"/>
    <n v="0"/>
    <n v="0"/>
    <x v="0"/>
    <n v="86.11"/>
  </r>
  <r>
    <x v="170"/>
    <x v="3"/>
    <x v="0"/>
    <x v="1"/>
    <n v="17875"/>
    <n v="0"/>
    <n v="0"/>
    <x v="0"/>
    <n v="536.25"/>
    <n v="5"/>
    <x v="0"/>
    <n v="541.25"/>
  </r>
  <r>
    <x v="170"/>
    <x v="9"/>
    <x v="2"/>
    <x v="1"/>
    <n v="49166"/>
    <n v="0"/>
    <n v="0"/>
    <x v="0"/>
    <n v="1474.98"/>
    <n v="5"/>
    <x v="0"/>
    <n v="1479.98"/>
  </r>
  <r>
    <x v="170"/>
    <x v="3"/>
    <x v="2"/>
    <x v="0"/>
    <n v="31217"/>
    <n v="156.08500000000001"/>
    <n v="0.1"/>
    <x v="0"/>
    <n v="0"/>
    <n v="0"/>
    <x v="0"/>
    <n v="156.185"/>
  </r>
  <r>
    <x v="170"/>
    <x v="3"/>
    <x v="2"/>
    <x v="0"/>
    <n v="22466"/>
    <n v="112.33"/>
    <n v="0.1"/>
    <x v="0"/>
    <n v="0"/>
    <n v="0"/>
    <x v="0"/>
    <n v="112.42999999999999"/>
  </r>
  <r>
    <x v="170"/>
    <x v="5"/>
    <x v="1"/>
    <x v="0"/>
    <n v="38110"/>
    <n v="190.55"/>
    <n v="0.1"/>
    <x v="0"/>
    <n v="0"/>
    <n v="0"/>
    <x v="0"/>
    <n v="190.65"/>
  </r>
  <r>
    <x v="170"/>
    <x v="1"/>
    <x v="0"/>
    <x v="0"/>
    <n v="32563"/>
    <n v="162.815"/>
    <n v="0.1"/>
    <x v="0"/>
    <n v="0"/>
    <n v="0"/>
    <x v="0"/>
    <n v="162.91499999999999"/>
  </r>
  <r>
    <x v="170"/>
    <x v="3"/>
    <x v="0"/>
    <x v="0"/>
    <n v="12148"/>
    <n v="60.74"/>
    <n v="0.1"/>
    <x v="0"/>
    <n v="0"/>
    <n v="0"/>
    <x v="0"/>
    <n v="60.84"/>
  </r>
  <r>
    <x v="170"/>
    <x v="4"/>
    <x v="0"/>
    <x v="0"/>
    <n v="21773"/>
    <n v="108.86500000000001"/>
    <n v="0.1"/>
    <x v="0"/>
    <n v="0"/>
    <n v="0"/>
    <x v="0"/>
    <n v="108.965"/>
  </r>
  <r>
    <x v="170"/>
    <x v="7"/>
    <x v="1"/>
    <x v="0"/>
    <n v="14438"/>
    <n v="72.19"/>
    <n v="0.1"/>
    <x v="0"/>
    <n v="0"/>
    <n v="0"/>
    <x v="0"/>
    <n v="72.289999999999992"/>
  </r>
  <r>
    <x v="170"/>
    <x v="4"/>
    <x v="0"/>
    <x v="1"/>
    <n v="19434"/>
    <n v="0"/>
    <n v="0"/>
    <x v="0"/>
    <n v="583.02"/>
    <n v="5"/>
    <x v="0"/>
    <n v="588.02"/>
  </r>
  <r>
    <x v="170"/>
    <x v="1"/>
    <x v="2"/>
    <x v="0"/>
    <n v="5047"/>
    <n v="25.234999999999999"/>
    <n v="0.1"/>
    <x v="0"/>
    <n v="0"/>
    <n v="0"/>
    <x v="0"/>
    <n v="25.335000000000001"/>
  </r>
  <r>
    <x v="170"/>
    <x v="9"/>
    <x v="0"/>
    <x v="1"/>
    <n v="13156"/>
    <n v="0"/>
    <n v="0"/>
    <x v="0"/>
    <n v="394.68"/>
    <n v="5"/>
    <x v="0"/>
    <n v="399.68"/>
  </r>
  <r>
    <x v="170"/>
    <x v="0"/>
    <x v="2"/>
    <x v="0"/>
    <n v="10218"/>
    <n v="51.09"/>
    <n v="0.1"/>
    <x v="0"/>
    <n v="0"/>
    <n v="0"/>
    <x v="0"/>
    <n v="51.190000000000005"/>
  </r>
  <r>
    <x v="171"/>
    <x v="2"/>
    <x v="2"/>
    <x v="1"/>
    <n v="31692"/>
    <n v="0"/>
    <n v="0"/>
    <x v="0"/>
    <n v="950.76"/>
    <n v="5"/>
    <x v="0"/>
    <n v="955.76"/>
  </r>
  <r>
    <x v="171"/>
    <x v="0"/>
    <x v="0"/>
    <x v="0"/>
    <n v="28286"/>
    <n v="141.43"/>
    <n v="0.1"/>
    <x v="0"/>
    <n v="0"/>
    <n v="0"/>
    <x v="0"/>
    <n v="141.53"/>
  </r>
  <r>
    <x v="171"/>
    <x v="6"/>
    <x v="2"/>
    <x v="1"/>
    <n v="508"/>
    <n v="0"/>
    <n v="0"/>
    <x v="0"/>
    <n v="15.24"/>
    <n v="5"/>
    <x v="0"/>
    <n v="20.240000000000002"/>
  </r>
  <r>
    <x v="171"/>
    <x v="3"/>
    <x v="1"/>
    <x v="0"/>
    <n v="10441"/>
    <n v="52.204999999999998"/>
    <n v="0.1"/>
    <x v="0"/>
    <n v="0"/>
    <n v="0"/>
    <x v="0"/>
    <n v="52.305"/>
  </r>
  <r>
    <x v="171"/>
    <x v="5"/>
    <x v="0"/>
    <x v="1"/>
    <n v="45771"/>
    <n v="0"/>
    <n v="0"/>
    <x v="0"/>
    <n v="1373.1299999999999"/>
    <n v="5"/>
    <x v="0"/>
    <n v="1378.1299999999999"/>
  </r>
  <r>
    <x v="171"/>
    <x v="8"/>
    <x v="2"/>
    <x v="0"/>
    <n v="43041"/>
    <n v="215.20500000000001"/>
    <n v="0.1"/>
    <x v="0"/>
    <n v="0"/>
    <n v="0"/>
    <x v="0"/>
    <n v="215.30500000000001"/>
  </r>
  <r>
    <x v="171"/>
    <x v="6"/>
    <x v="0"/>
    <x v="0"/>
    <n v="20299"/>
    <n v="101.495"/>
    <n v="0.1"/>
    <x v="0"/>
    <n v="0"/>
    <n v="0"/>
    <x v="0"/>
    <n v="101.595"/>
  </r>
  <r>
    <x v="171"/>
    <x v="9"/>
    <x v="2"/>
    <x v="0"/>
    <n v="38522"/>
    <n v="192.61"/>
    <n v="0.1"/>
    <x v="0"/>
    <n v="0"/>
    <n v="0"/>
    <x v="0"/>
    <n v="192.71"/>
  </r>
  <r>
    <x v="171"/>
    <x v="6"/>
    <x v="0"/>
    <x v="0"/>
    <n v="48178"/>
    <n v="240.89000000000001"/>
    <n v="0.1"/>
    <x v="0"/>
    <n v="0"/>
    <n v="0"/>
    <x v="0"/>
    <n v="240.99"/>
  </r>
  <r>
    <x v="171"/>
    <x v="1"/>
    <x v="2"/>
    <x v="0"/>
    <n v="35336"/>
    <n v="176.68"/>
    <n v="0.1"/>
    <x v="0"/>
    <n v="0"/>
    <n v="0"/>
    <x v="0"/>
    <n v="176.78"/>
  </r>
  <r>
    <x v="171"/>
    <x v="4"/>
    <x v="0"/>
    <x v="0"/>
    <n v="14093"/>
    <n v="70.465000000000003"/>
    <n v="0.1"/>
    <x v="0"/>
    <n v="0"/>
    <n v="0"/>
    <x v="0"/>
    <n v="70.564999999999998"/>
  </r>
  <r>
    <x v="171"/>
    <x v="6"/>
    <x v="2"/>
    <x v="0"/>
    <n v="12909"/>
    <n v="64.545000000000002"/>
    <n v="0.1"/>
    <x v="0"/>
    <n v="0"/>
    <n v="0"/>
    <x v="0"/>
    <n v="64.644999999999996"/>
  </r>
  <r>
    <x v="171"/>
    <x v="6"/>
    <x v="1"/>
    <x v="0"/>
    <n v="46221"/>
    <n v="231.10500000000002"/>
    <n v="0.1"/>
    <x v="0"/>
    <n v="0"/>
    <n v="0"/>
    <x v="0"/>
    <n v="231.20500000000001"/>
  </r>
  <r>
    <x v="171"/>
    <x v="8"/>
    <x v="0"/>
    <x v="0"/>
    <n v="10440"/>
    <n v="52.2"/>
    <n v="0.1"/>
    <x v="0"/>
    <n v="0"/>
    <n v="0"/>
    <x v="0"/>
    <n v="52.300000000000004"/>
  </r>
  <r>
    <x v="171"/>
    <x v="5"/>
    <x v="2"/>
    <x v="0"/>
    <n v="42232"/>
    <n v="211.16"/>
    <n v="0.1"/>
    <x v="0"/>
    <n v="0"/>
    <n v="0"/>
    <x v="0"/>
    <n v="211.26"/>
  </r>
  <r>
    <x v="171"/>
    <x v="7"/>
    <x v="0"/>
    <x v="0"/>
    <n v="20870"/>
    <n v="104.35000000000001"/>
    <n v="0.1"/>
    <x v="0"/>
    <n v="0"/>
    <n v="0"/>
    <x v="0"/>
    <n v="104.45"/>
  </r>
  <r>
    <x v="171"/>
    <x v="6"/>
    <x v="1"/>
    <x v="0"/>
    <n v="13909"/>
    <n v="69.545000000000002"/>
    <n v="0.1"/>
    <x v="0"/>
    <n v="0"/>
    <n v="0"/>
    <x v="0"/>
    <n v="69.644999999999996"/>
  </r>
  <r>
    <x v="172"/>
    <x v="0"/>
    <x v="0"/>
    <x v="0"/>
    <n v="37814"/>
    <n v="189.07"/>
    <n v="0.1"/>
    <x v="0"/>
    <n v="0"/>
    <n v="0"/>
    <x v="0"/>
    <n v="189.17"/>
  </r>
  <r>
    <x v="172"/>
    <x v="0"/>
    <x v="0"/>
    <x v="0"/>
    <n v="18893"/>
    <n v="94.465000000000003"/>
    <n v="0.1"/>
    <x v="0"/>
    <n v="0"/>
    <n v="0"/>
    <x v="0"/>
    <n v="94.564999999999998"/>
  </r>
  <r>
    <x v="172"/>
    <x v="0"/>
    <x v="0"/>
    <x v="0"/>
    <n v="4557"/>
    <n v="22.785"/>
    <n v="0.1"/>
    <x v="0"/>
    <n v="0"/>
    <n v="0"/>
    <x v="0"/>
    <n v="22.885000000000002"/>
  </r>
  <r>
    <x v="172"/>
    <x v="5"/>
    <x v="0"/>
    <x v="0"/>
    <n v="30719"/>
    <n v="153.595"/>
    <n v="0.1"/>
    <x v="0"/>
    <n v="0"/>
    <n v="0"/>
    <x v="0"/>
    <n v="153.69499999999999"/>
  </r>
  <r>
    <x v="172"/>
    <x v="4"/>
    <x v="0"/>
    <x v="1"/>
    <n v="34180"/>
    <n v="0"/>
    <n v="0"/>
    <x v="0"/>
    <n v="1025.3999999999999"/>
    <n v="5"/>
    <x v="0"/>
    <n v="1030.3999999999999"/>
  </r>
  <r>
    <x v="172"/>
    <x v="6"/>
    <x v="2"/>
    <x v="1"/>
    <n v="8697"/>
    <n v="0"/>
    <n v="0"/>
    <x v="0"/>
    <n v="260.90999999999997"/>
    <n v="5"/>
    <x v="0"/>
    <n v="265.90999999999997"/>
  </r>
  <r>
    <x v="172"/>
    <x v="4"/>
    <x v="2"/>
    <x v="0"/>
    <n v="15010"/>
    <n v="75.05"/>
    <n v="0.1"/>
    <x v="0"/>
    <n v="0"/>
    <n v="0"/>
    <x v="0"/>
    <n v="75.149999999999991"/>
  </r>
  <r>
    <x v="172"/>
    <x v="7"/>
    <x v="2"/>
    <x v="0"/>
    <n v="24257"/>
    <n v="121.285"/>
    <n v="0.1"/>
    <x v="0"/>
    <n v="0"/>
    <n v="0"/>
    <x v="0"/>
    <n v="121.38499999999999"/>
  </r>
  <r>
    <x v="172"/>
    <x v="2"/>
    <x v="0"/>
    <x v="1"/>
    <n v="45621"/>
    <n v="0"/>
    <n v="0"/>
    <x v="0"/>
    <n v="1368.6299999999999"/>
    <n v="5"/>
    <x v="0"/>
    <n v="1373.6299999999999"/>
  </r>
  <r>
    <x v="172"/>
    <x v="2"/>
    <x v="0"/>
    <x v="0"/>
    <n v="43859"/>
    <n v="219.29500000000002"/>
    <n v="0.1"/>
    <x v="0"/>
    <n v="0"/>
    <n v="0"/>
    <x v="0"/>
    <n v="219.39500000000001"/>
  </r>
  <r>
    <x v="172"/>
    <x v="0"/>
    <x v="0"/>
    <x v="1"/>
    <n v="41634"/>
    <n v="0"/>
    <n v="0"/>
    <x v="0"/>
    <n v="1249.02"/>
    <n v="5"/>
    <x v="0"/>
    <n v="1254.02"/>
  </r>
  <r>
    <x v="172"/>
    <x v="1"/>
    <x v="0"/>
    <x v="1"/>
    <n v="49219"/>
    <n v="0"/>
    <n v="0"/>
    <x v="0"/>
    <n v="1476.57"/>
    <n v="5"/>
    <x v="0"/>
    <n v="1481.57"/>
  </r>
  <r>
    <x v="172"/>
    <x v="0"/>
    <x v="1"/>
    <x v="0"/>
    <n v="40631"/>
    <n v="203.155"/>
    <n v="0.1"/>
    <x v="0"/>
    <n v="0"/>
    <n v="0"/>
    <x v="0"/>
    <n v="203.255"/>
  </r>
  <r>
    <x v="172"/>
    <x v="0"/>
    <x v="1"/>
    <x v="0"/>
    <n v="24091"/>
    <n v="120.455"/>
    <n v="0.1"/>
    <x v="0"/>
    <n v="0"/>
    <n v="0"/>
    <x v="0"/>
    <n v="120.55499999999999"/>
  </r>
  <r>
    <x v="172"/>
    <x v="4"/>
    <x v="2"/>
    <x v="0"/>
    <n v="6396"/>
    <n v="31.98"/>
    <n v="0.1"/>
    <x v="0"/>
    <n v="0"/>
    <n v="0"/>
    <x v="0"/>
    <n v="32.08"/>
  </r>
  <r>
    <x v="172"/>
    <x v="0"/>
    <x v="0"/>
    <x v="0"/>
    <n v="47593"/>
    <n v="237.965"/>
    <n v="0.1"/>
    <x v="0"/>
    <n v="0"/>
    <n v="0"/>
    <x v="0"/>
    <n v="238.065"/>
  </r>
  <r>
    <x v="172"/>
    <x v="7"/>
    <x v="0"/>
    <x v="0"/>
    <n v="39319"/>
    <n v="196.595"/>
    <n v="0.1"/>
    <x v="0"/>
    <n v="0"/>
    <n v="0"/>
    <x v="0"/>
    <n v="196.69499999999999"/>
  </r>
  <r>
    <x v="172"/>
    <x v="1"/>
    <x v="2"/>
    <x v="1"/>
    <n v="46292"/>
    <n v="0"/>
    <n v="0"/>
    <x v="0"/>
    <n v="1388.76"/>
    <n v="5"/>
    <x v="0"/>
    <n v="1393.76"/>
  </r>
  <r>
    <x v="172"/>
    <x v="3"/>
    <x v="0"/>
    <x v="1"/>
    <n v="781"/>
    <n v="0"/>
    <n v="0"/>
    <x v="0"/>
    <n v="23.43"/>
    <n v="5"/>
    <x v="0"/>
    <n v="28.43"/>
  </r>
  <r>
    <x v="172"/>
    <x v="9"/>
    <x v="0"/>
    <x v="1"/>
    <n v="7382"/>
    <n v="0"/>
    <n v="0"/>
    <x v="0"/>
    <n v="221.45999999999998"/>
    <n v="5"/>
    <x v="0"/>
    <n v="226.45999999999998"/>
  </r>
  <r>
    <x v="172"/>
    <x v="0"/>
    <x v="0"/>
    <x v="1"/>
    <n v="4063"/>
    <n v="0"/>
    <n v="0"/>
    <x v="0"/>
    <n v="121.89"/>
    <n v="5"/>
    <x v="0"/>
    <n v="126.89"/>
  </r>
  <r>
    <x v="172"/>
    <x v="1"/>
    <x v="2"/>
    <x v="0"/>
    <n v="44093"/>
    <n v="220.465"/>
    <n v="0.1"/>
    <x v="0"/>
    <n v="0"/>
    <n v="0"/>
    <x v="0"/>
    <n v="220.565"/>
  </r>
  <r>
    <x v="172"/>
    <x v="6"/>
    <x v="2"/>
    <x v="0"/>
    <n v="16641"/>
    <n v="83.204999999999998"/>
    <n v="0.1"/>
    <x v="0"/>
    <n v="0"/>
    <n v="0"/>
    <x v="0"/>
    <n v="83.304999999999993"/>
  </r>
  <r>
    <x v="172"/>
    <x v="1"/>
    <x v="0"/>
    <x v="0"/>
    <n v="14454"/>
    <n v="72.27"/>
    <n v="0.1"/>
    <x v="0"/>
    <n v="0"/>
    <n v="0"/>
    <x v="0"/>
    <n v="72.36999999999999"/>
  </r>
  <r>
    <x v="172"/>
    <x v="1"/>
    <x v="0"/>
    <x v="0"/>
    <n v="42895"/>
    <n v="214.47499999999999"/>
    <n v="0.1"/>
    <x v="0"/>
    <n v="0"/>
    <n v="0"/>
    <x v="0"/>
    <n v="214.57499999999999"/>
  </r>
  <r>
    <x v="172"/>
    <x v="1"/>
    <x v="0"/>
    <x v="0"/>
    <n v="4208"/>
    <n v="21.04"/>
    <n v="0.1"/>
    <x v="0"/>
    <n v="0"/>
    <n v="0"/>
    <x v="0"/>
    <n v="21.14"/>
  </r>
  <r>
    <x v="172"/>
    <x v="4"/>
    <x v="0"/>
    <x v="1"/>
    <n v="5641"/>
    <n v="0"/>
    <n v="0"/>
    <x v="0"/>
    <n v="169.23"/>
    <n v="5"/>
    <x v="0"/>
    <n v="174.23"/>
  </r>
  <r>
    <x v="172"/>
    <x v="6"/>
    <x v="2"/>
    <x v="1"/>
    <n v="20065"/>
    <n v="0"/>
    <n v="0"/>
    <x v="0"/>
    <n v="601.94999999999993"/>
    <n v="5"/>
    <x v="0"/>
    <n v="606.94999999999993"/>
  </r>
  <r>
    <x v="172"/>
    <x v="0"/>
    <x v="0"/>
    <x v="0"/>
    <n v="15418"/>
    <n v="77.09"/>
    <n v="0.1"/>
    <x v="0"/>
    <n v="0"/>
    <n v="0"/>
    <x v="0"/>
    <n v="77.19"/>
  </r>
  <r>
    <x v="172"/>
    <x v="3"/>
    <x v="2"/>
    <x v="0"/>
    <n v="15215"/>
    <n v="76.075000000000003"/>
    <n v="0.1"/>
    <x v="0"/>
    <n v="0"/>
    <n v="0"/>
    <x v="0"/>
    <n v="76.174999999999997"/>
  </r>
  <r>
    <x v="173"/>
    <x v="8"/>
    <x v="0"/>
    <x v="0"/>
    <n v="25615"/>
    <n v="128.07499999999999"/>
    <n v="0.1"/>
    <x v="0"/>
    <n v="0"/>
    <n v="0"/>
    <x v="0"/>
    <n v="128.17499999999998"/>
  </r>
  <r>
    <x v="173"/>
    <x v="2"/>
    <x v="1"/>
    <x v="0"/>
    <n v="1059"/>
    <n v="5.2949999999999999"/>
    <n v="0.1"/>
    <x v="0"/>
    <n v="0"/>
    <n v="0"/>
    <x v="0"/>
    <n v="5.3949999999999996"/>
  </r>
  <r>
    <x v="173"/>
    <x v="8"/>
    <x v="2"/>
    <x v="1"/>
    <n v="16687"/>
    <n v="0"/>
    <n v="0"/>
    <x v="0"/>
    <n v="500.60999999999996"/>
    <n v="5"/>
    <x v="0"/>
    <n v="505.60999999999996"/>
  </r>
  <r>
    <x v="173"/>
    <x v="0"/>
    <x v="1"/>
    <x v="0"/>
    <n v="6083"/>
    <n v="30.414999999999999"/>
    <n v="0.1"/>
    <x v="0"/>
    <n v="0"/>
    <n v="0"/>
    <x v="0"/>
    <n v="30.515000000000001"/>
  </r>
  <r>
    <x v="173"/>
    <x v="1"/>
    <x v="0"/>
    <x v="0"/>
    <n v="16957"/>
    <n v="84.784999999999997"/>
    <n v="0.1"/>
    <x v="0"/>
    <n v="0"/>
    <n v="0"/>
    <x v="0"/>
    <n v="84.884999999999991"/>
  </r>
  <r>
    <x v="173"/>
    <x v="1"/>
    <x v="0"/>
    <x v="0"/>
    <n v="25278"/>
    <n v="126.39"/>
    <n v="0.1"/>
    <x v="0"/>
    <n v="0"/>
    <n v="0"/>
    <x v="0"/>
    <n v="126.49"/>
  </r>
  <r>
    <x v="173"/>
    <x v="3"/>
    <x v="2"/>
    <x v="1"/>
    <n v="26382"/>
    <n v="0"/>
    <n v="0"/>
    <x v="0"/>
    <n v="791.45999999999992"/>
    <n v="5"/>
    <x v="0"/>
    <n v="796.45999999999992"/>
  </r>
  <r>
    <x v="173"/>
    <x v="6"/>
    <x v="0"/>
    <x v="0"/>
    <n v="41881"/>
    <n v="209.405"/>
    <n v="0.1"/>
    <x v="0"/>
    <n v="0"/>
    <n v="0"/>
    <x v="0"/>
    <n v="209.505"/>
  </r>
  <r>
    <x v="173"/>
    <x v="2"/>
    <x v="2"/>
    <x v="0"/>
    <n v="12477"/>
    <n v="62.384999999999998"/>
    <n v="0.1"/>
    <x v="0"/>
    <n v="0"/>
    <n v="0"/>
    <x v="0"/>
    <n v="62.484999999999999"/>
  </r>
  <r>
    <x v="173"/>
    <x v="0"/>
    <x v="1"/>
    <x v="0"/>
    <n v="30638"/>
    <n v="153.19"/>
    <n v="0.1"/>
    <x v="0"/>
    <n v="0"/>
    <n v="0"/>
    <x v="0"/>
    <n v="153.29"/>
  </r>
  <r>
    <x v="173"/>
    <x v="4"/>
    <x v="2"/>
    <x v="0"/>
    <n v="46515"/>
    <n v="232.57500000000002"/>
    <n v="0.1"/>
    <x v="0"/>
    <n v="0"/>
    <n v="0"/>
    <x v="0"/>
    <n v="232.67500000000001"/>
  </r>
  <r>
    <x v="173"/>
    <x v="6"/>
    <x v="0"/>
    <x v="1"/>
    <n v="23246"/>
    <n v="0"/>
    <n v="0"/>
    <x v="0"/>
    <n v="697.38"/>
    <n v="5"/>
    <x v="0"/>
    <n v="702.38"/>
  </r>
  <r>
    <x v="173"/>
    <x v="2"/>
    <x v="2"/>
    <x v="0"/>
    <n v="10215"/>
    <n v="51.075000000000003"/>
    <n v="0.1"/>
    <x v="0"/>
    <n v="0"/>
    <n v="0"/>
    <x v="0"/>
    <n v="51.175000000000004"/>
  </r>
  <r>
    <x v="173"/>
    <x v="4"/>
    <x v="2"/>
    <x v="1"/>
    <n v="4675"/>
    <n v="0"/>
    <n v="0"/>
    <x v="0"/>
    <n v="140.25"/>
    <n v="5"/>
    <x v="0"/>
    <n v="145.25"/>
  </r>
  <r>
    <x v="173"/>
    <x v="0"/>
    <x v="0"/>
    <x v="1"/>
    <n v="14312"/>
    <n v="0"/>
    <n v="0"/>
    <x v="0"/>
    <n v="429.35999999999996"/>
    <n v="5"/>
    <x v="0"/>
    <n v="434.35999999999996"/>
  </r>
  <r>
    <x v="173"/>
    <x v="1"/>
    <x v="2"/>
    <x v="0"/>
    <n v="34082"/>
    <n v="170.41"/>
    <n v="0.1"/>
    <x v="0"/>
    <n v="0"/>
    <n v="0"/>
    <x v="0"/>
    <n v="170.51"/>
  </r>
  <r>
    <x v="173"/>
    <x v="1"/>
    <x v="2"/>
    <x v="0"/>
    <n v="67"/>
    <n v="0.33500000000000002"/>
    <n v="0.1"/>
    <x v="0"/>
    <n v="0"/>
    <n v="0"/>
    <x v="0"/>
    <n v="0.43500000000000005"/>
  </r>
  <r>
    <x v="173"/>
    <x v="6"/>
    <x v="1"/>
    <x v="0"/>
    <n v="8175"/>
    <n v="40.875"/>
    <n v="0.1"/>
    <x v="0"/>
    <n v="0"/>
    <n v="0"/>
    <x v="0"/>
    <n v="40.975000000000001"/>
  </r>
  <r>
    <x v="173"/>
    <x v="2"/>
    <x v="0"/>
    <x v="1"/>
    <n v="30303"/>
    <n v="0"/>
    <n v="0"/>
    <x v="0"/>
    <n v="909.08999999999992"/>
    <n v="5"/>
    <x v="0"/>
    <n v="914.08999999999992"/>
  </r>
  <r>
    <x v="173"/>
    <x v="1"/>
    <x v="2"/>
    <x v="0"/>
    <n v="3145"/>
    <n v="15.725"/>
    <n v="0.1"/>
    <x v="0"/>
    <n v="0"/>
    <n v="0"/>
    <x v="0"/>
    <n v="15.824999999999999"/>
  </r>
  <r>
    <x v="173"/>
    <x v="7"/>
    <x v="2"/>
    <x v="1"/>
    <n v="7669"/>
    <n v="0"/>
    <n v="0"/>
    <x v="0"/>
    <n v="230.07"/>
    <n v="5"/>
    <x v="0"/>
    <n v="235.07"/>
  </r>
  <r>
    <x v="173"/>
    <x v="2"/>
    <x v="0"/>
    <x v="0"/>
    <n v="48380"/>
    <n v="241.9"/>
    <n v="0.1"/>
    <x v="0"/>
    <n v="0"/>
    <n v="0"/>
    <x v="0"/>
    <n v="242"/>
  </r>
  <r>
    <x v="173"/>
    <x v="1"/>
    <x v="0"/>
    <x v="1"/>
    <n v="14815"/>
    <n v="0"/>
    <n v="0"/>
    <x v="0"/>
    <n v="444.45"/>
    <n v="5"/>
    <x v="0"/>
    <n v="449.45"/>
  </r>
  <r>
    <x v="173"/>
    <x v="3"/>
    <x v="1"/>
    <x v="0"/>
    <n v="26850"/>
    <n v="134.25"/>
    <n v="0.1"/>
    <x v="0"/>
    <n v="0"/>
    <n v="0"/>
    <x v="0"/>
    <n v="134.35"/>
  </r>
  <r>
    <x v="173"/>
    <x v="0"/>
    <x v="0"/>
    <x v="1"/>
    <n v="8569"/>
    <n v="0"/>
    <n v="0"/>
    <x v="0"/>
    <n v="257.07"/>
    <n v="5"/>
    <x v="0"/>
    <n v="262.07"/>
  </r>
  <r>
    <x v="173"/>
    <x v="9"/>
    <x v="0"/>
    <x v="1"/>
    <n v="15786"/>
    <n v="0"/>
    <n v="0"/>
    <x v="0"/>
    <n v="473.58"/>
    <n v="5"/>
    <x v="0"/>
    <n v="478.58"/>
  </r>
  <r>
    <x v="173"/>
    <x v="9"/>
    <x v="0"/>
    <x v="1"/>
    <n v="37910"/>
    <n v="0"/>
    <n v="0"/>
    <x v="0"/>
    <n v="1137.3"/>
    <n v="5"/>
    <x v="0"/>
    <n v="1142.3"/>
  </r>
  <r>
    <x v="173"/>
    <x v="4"/>
    <x v="2"/>
    <x v="0"/>
    <n v="7911"/>
    <n v="39.555"/>
    <n v="0.1"/>
    <x v="0"/>
    <n v="0"/>
    <n v="0"/>
    <x v="0"/>
    <n v="39.655000000000001"/>
  </r>
  <r>
    <x v="174"/>
    <x v="6"/>
    <x v="0"/>
    <x v="1"/>
    <n v="2408"/>
    <n v="0"/>
    <n v="0"/>
    <x v="0"/>
    <n v="72.239999999999995"/>
    <n v="5"/>
    <x v="0"/>
    <n v="77.239999999999995"/>
  </r>
  <r>
    <x v="174"/>
    <x v="1"/>
    <x v="1"/>
    <x v="1"/>
    <n v="10918"/>
    <n v="0"/>
    <n v="0"/>
    <x v="0"/>
    <n v="327.53999999999996"/>
    <n v="5"/>
    <x v="0"/>
    <n v="332.53999999999996"/>
  </r>
  <r>
    <x v="174"/>
    <x v="4"/>
    <x v="0"/>
    <x v="0"/>
    <n v="42411"/>
    <n v="212.05500000000001"/>
    <n v="0.1"/>
    <x v="0"/>
    <n v="0"/>
    <n v="0"/>
    <x v="0"/>
    <n v="212.155"/>
  </r>
  <r>
    <x v="174"/>
    <x v="1"/>
    <x v="1"/>
    <x v="1"/>
    <n v="45469"/>
    <n v="0"/>
    <n v="0"/>
    <x v="0"/>
    <n v="1364.07"/>
    <n v="5"/>
    <x v="0"/>
    <n v="1369.07"/>
  </r>
  <r>
    <x v="174"/>
    <x v="0"/>
    <x v="0"/>
    <x v="0"/>
    <n v="11531"/>
    <n v="57.655000000000001"/>
    <n v="0.1"/>
    <x v="0"/>
    <n v="0"/>
    <n v="0"/>
    <x v="0"/>
    <n v="57.755000000000003"/>
  </r>
  <r>
    <x v="174"/>
    <x v="9"/>
    <x v="0"/>
    <x v="0"/>
    <n v="31792"/>
    <n v="158.96"/>
    <n v="0.1"/>
    <x v="0"/>
    <n v="0"/>
    <n v="0"/>
    <x v="0"/>
    <n v="159.06"/>
  </r>
  <r>
    <x v="174"/>
    <x v="4"/>
    <x v="2"/>
    <x v="0"/>
    <n v="1745"/>
    <n v="8.7249999999999996"/>
    <n v="0.1"/>
    <x v="0"/>
    <n v="0"/>
    <n v="0"/>
    <x v="0"/>
    <n v="8.8249999999999993"/>
  </r>
  <r>
    <x v="174"/>
    <x v="2"/>
    <x v="2"/>
    <x v="0"/>
    <n v="17104"/>
    <n v="85.52"/>
    <n v="0.1"/>
    <x v="0"/>
    <n v="0"/>
    <n v="0"/>
    <x v="0"/>
    <n v="85.61999999999999"/>
  </r>
  <r>
    <x v="174"/>
    <x v="0"/>
    <x v="0"/>
    <x v="0"/>
    <n v="45001"/>
    <n v="225.005"/>
    <n v="0.1"/>
    <x v="0"/>
    <n v="0"/>
    <n v="0"/>
    <x v="0"/>
    <n v="225.10499999999999"/>
  </r>
  <r>
    <x v="174"/>
    <x v="0"/>
    <x v="2"/>
    <x v="0"/>
    <n v="40565"/>
    <n v="202.82500000000002"/>
    <n v="0.1"/>
    <x v="0"/>
    <n v="0"/>
    <n v="0"/>
    <x v="0"/>
    <n v="202.92500000000001"/>
  </r>
  <r>
    <x v="174"/>
    <x v="5"/>
    <x v="2"/>
    <x v="0"/>
    <n v="25082"/>
    <n v="125.41"/>
    <n v="0.1"/>
    <x v="0"/>
    <n v="0"/>
    <n v="0"/>
    <x v="0"/>
    <n v="125.50999999999999"/>
  </r>
  <r>
    <x v="174"/>
    <x v="7"/>
    <x v="2"/>
    <x v="0"/>
    <n v="45009"/>
    <n v="225.04500000000002"/>
    <n v="0.1"/>
    <x v="0"/>
    <n v="0"/>
    <n v="0"/>
    <x v="0"/>
    <n v="225.14500000000001"/>
  </r>
  <r>
    <x v="174"/>
    <x v="1"/>
    <x v="2"/>
    <x v="0"/>
    <n v="17598"/>
    <n v="87.99"/>
    <n v="0.1"/>
    <x v="0"/>
    <n v="0"/>
    <n v="0"/>
    <x v="0"/>
    <n v="88.089999999999989"/>
  </r>
  <r>
    <x v="174"/>
    <x v="0"/>
    <x v="2"/>
    <x v="0"/>
    <n v="44384"/>
    <n v="221.92000000000002"/>
    <n v="0.1"/>
    <x v="0"/>
    <n v="0"/>
    <n v="0"/>
    <x v="0"/>
    <n v="222.02"/>
  </r>
  <r>
    <x v="174"/>
    <x v="0"/>
    <x v="2"/>
    <x v="0"/>
    <n v="27645"/>
    <n v="138.22499999999999"/>
    <n v="0.1"/>
    <x v="0"/>
    <n v="0"/>
    <n v="0"/>
    <x v="0"/>
    <n v="138.32499999999999"/>
  </r>
  <r>
    <x v="174"/>
    <x v="4"/>
    <x v="0"/>
    <x v="0"/>
    <n v="14521"/>
    <n v="72.605000000000004"/>
    <n v="0.1"/>
    <x v="0"/>
    <n v="0"/>
    <n v="0"/>
    <x v="0"/>
    <n v="72.704999999999998"/>
  </r>
  <r>
    <x v="174"/>
    <x v="1"/>
    <x v="1"/>
    <x v="0"/>
    <n v="38101"/>
    <n v="190.505"/>
    <n v="0.1"/>
    <x v="0"/>
    <n v="0"/>
    <n v="0"/>
    <x v="0"/>
    <n v="190.60499999999999"/>
  </r>
  <r>
    <x v="174"/>
    <x v="0"/>
    <x v="0"/>
    <x v="0"/>
    <n v="14648"/>
    <n v="73.239999999999995"/>
    <n v="0.1"/>
    <x v="0"/>
    <n v="0"/>
    <n v="0"/>
    <x v="0"/>
    <n v="73.339999999999989"/>
  </r>
  <r>
    <x v="174"/>
    <x v="0"/>
    <x v="2"/>
    <x v="0"/>
    <n v="450"/>
    <n v="2.25"/>
    <n v="0.1"/>
    <x v="0"/>
    <n v="0"/>
    <n v="0"/>
    <x v="0"/>
    <n v="2.35"/>
  </r>
  <r>
    <x v="174"/>
    <x v="7"/>
    <x v="2"/>
    <x v="0"/>
    <n v="13278"/>
    <n v="66.39"/>
    <n v="0.1"/>
    <x v="0"/>
    <n v="0"/>
    <n v="0"/>
    <x v="0"/>
    <n v="66.489999999999995"/>
  </r>
  <r>
    <x v="174"/>
    <x v="4"/>
    <x v="1"/>
    <x v="0"/>
    <n v="46756"/>
    <n v="233.78"/>
    <n v="0.1"/>
    <x v="0"/>
    <n v="0"/>
    <n v="0"/>
    <x v="0"/>
    <n v="233.88"/>
  </r>
  <r>
    <x v="174"/>
    <x v="6"/>
    <x v="0"/>
    <x v="0"/>
    <n v="11035"/>
    <n v="55.175000000000004"/>
    <n v="0.1"/>
    <x v="0"/>
    <n v="0"/>
    <n v="0"/>
    <x v="0"/>
    <n v="55.275000000000006"/>
  </r>
  <r>
    <x v="174"/>
    <x v="6"/>
    <x v="0"/>
    <x v="0"/>
    <n v="1070"/>
    <n v="5.3500000000000005"/>
    <n v="0.1"/>
    <x v="0"/>
    <n v="0"/>
    <n v="0"/>
    <x v="0"/>
    <n v="5.45"/>
  </r>
  <r>
    <x v="174"/>
    <x v="0"/>
    <x v="1"/>
    <x v="1"/>
    <n v="13133"/>
    <n v="0"/>
    <n v="0"/>
    <x v="0"/>
    <n v="393.99"/>
    <n v="5"/>
    <x v="0"/>
    <n v="398.99"/>
  </r>
  <r>
    <x v="174"/>
    <x v="0"/>
    <x v="1"/>
    <x v="0"/>
    <n v="11156"/>
    <n v="55.78"/>
    <n v="0.1"/>
    <x v="0"/>
    <n v="0"/>
    <n v="0"/>
    <x v="0"/>
    <n v="55.88"/>
  </r>
  <r>
    <x v="174"/>
    <x v="4"/>
    <x v="0"/>
    <x v="0"/>
    <n v="10806"/>
    <n v="54.03"/>
    <n v="0.1"/>
    <x v="0"/>
    <n v="0"/>
    <n v="0"/>
    <x v="0"/>
    <n v="54.13"/>
  </r>
  <r>
    <x v="174"/>
    <x v="6"/>
    <x v="1"/>
    <x v="0"/>
    <n v="41761"/>
    <n v="208.80500000000001"/>
    <n v="0.1"/>
    <x v="0"/>
    <n v="0"/>
    <n v="0"/>
    <x v="0"/>
    <n v="208.905"/>
  </r>
  <r>
    <x v="174"/>
    <x v="6"/>
    <x v="0"/>
    <x v="0"/>
    <n v="16966"/>
    <n v="84.83"/>
    <n v="0.1"/>
    <x v="0"/>
    <n v="0"/>
    <n v="0"/>
    <x v="0"/>
    <n v="84.929999999999993"/>
  </r>
  <r>
    <x v="174"/>
    <x v="0"/>
    <x v="0"/>
    <x v="0"/>
    <n v="15111"/>
    <n v="75.555000000000007"/>
    <n v="0.1"/>
    <x v="0"/>
    <n v="0"/>
    <n v="0"/>
    <x v="0"/>
    <n v="75.655000000000001"/>
  </r>
  <r>
    <x v="175"/>
    <x v="4"/>
    <x v="2"/>
    <x v="1"/>
    <n v="13288"/>
    <n v="0"/>
    <n v="0"/>
    <x v="0"/>
    <n v="398.64"/>
    <n v="5"/>
    <x v="0"/>
    <n v="403.64"/>
  </r>
  <r>
    <x v="175"/>
    <x v="6"/>
    <x v="1"/>
    <x v="0"/>
    <n v="40381"/>
    <n v="201.905"/>
    <n v="0.1"/>
    <x v="0"/>
    <n v="0"/>
    <n v="0"/>
    <x v="0"/>
    <n v="202.005"/>
  </r>
  <r>
    <x v="175"/>
    <x v="0"/>
    <x v="0"/>
    <x v="0"/>
    <n v="1660"/>
    <n v="8.3000000000000007"/>
    <n v="0.1"/>
    <x v="0"/>
    <n v="0"/>
    <n v="0"/>
    <x v="0"/>
    <n v="8.4"/>
  </r>
  <r>
    <x v="175"/>
    <x v="0"/>
    <x v="1"/>
    <x v="0"/>
    <n v="27475"/>
    <n v="137.375"/>
    <n v="0.1"/>
    <x v="0"/>
    <n v="0"/>
    <n v="0"/>
    <x v="0"/>
    <n v="137.47499999999999"/>
  </r>
  <r>
    <x v="175"/>
    <x v="5"/>
    <x v="0"/>
    <x v="1"/>
    <n v="13019"/>
    <n v="0"/>
    <n v="0"/>
    <x v="0"/>
    <n v="390.57"/>
    <n v="5"/>
    <x v="0"/>
    <n v="395.57"/>
  </r>
  <r>
    <x v="175"/>
    <x v="5"/>
    <x v="0"/>
    <x v="0"/>
    <n v="185"/>
    <n v="0.92500000000000004"/>
    <n v="0.1"/>
    <x v="0"/>
    <n v="0"/>
    <n v="0"/>
    <x v="0"/>
    <n v="1.0250000000000001"/>
  </r>
  <r>
    <x v="175"/>
    <x v="9"/>
    <x v="2"/>
    <x v="0"/>
    <n v="36106"/>
    <n v="180.53"/>
    <n v="0.1"/>
    <x v="0"/>
    <n v="0"/>
    <n v="0"/>
    <x v="0"/>
    <n v="180.63"/>
  </r>
  <r>
    <x v="175"/>
    <x v="0"/>
    <x v="0"/>
    <x v="1"/>
    <n v="21466"/>
    <n v="0"/>
    <n v="0"/>
    <x v="0"/>
    <n v="643.98"/>
    <n v="5"/>
    <x v="0"/>
    <n v="648.98"/>
  </r>
  <r>
    <x v="175"/>
    <x v="9"/>
    <x v="0"/>
    <x v="0"/>
    <n v="33936"/>
    <n v="169.68"/>
    <n v="0.1"/>
    <x v="0"/>
    <n v="0"/>
    <n v="0"/>
    <x v="0"/>
    <n v="169.78"/>
  </r>
  <r>
    <x v="175"/>
    <x v="1"/>
    <x v="2"/>
    <x v="0"/>
    <n v="44017"/>
    <n v="220.08500000000001"/>
    <n v="0.1"/>
    <x v="0"/>
    <n v="0"/>
    <n v="0"/>
    <x v="0"/>
    <n v="220.185"/>
  </r>
  <r>
    <x v="175"/>
    <x v="2"/>
    <x v="0"/>
    <x v="0"/>
    <n v="5284"/>
    <n v="26.42"/>
    <n v="0.1"/>
    <x v="0"/>
    <n v="0"/>
    <n v="0"/>
    <x v="0"/>
    <n v="26.520000000000003"/>
  </r>
  <r>
    <x v="175"/>
    <x v="3"/>
    <x v="0"/>
    <x v="0"/>
    <n v="7983"/>
    <n v="39.914999999999999"/>
    <n v="0.1"/>
    <x v="0"/>
    <n v="0"/>
    <n v="0"/>
    <x v="0"/>
    <n v="40.015000000000001"/>
  </r>
  <r>
    <x v="175"/>
    <x v="1"/>
    <x v="0"/>
    <x v="1"/>
    <n v="12701"/>
    <n v="0"/>
    <n v="0"/>
    <x v="0"/>
    <n v="381.03"/>
    <n v="5"/>
    <x v="0"/>
    <n v="386.03"/>
  </r>
  <r>
    <x v="175"/>
    <x v="1"/>
    <x v="2"/>
    <x v="0"/>
    <n v="33994"/>
    <n v="169.97"/>
    <n v="0.1"/>
    <x v="0"/>
    <n v="0"/>
    <n v="0"/>
    <x v="0"/>
    <n v="170.07"/>
  </r>
  <r>
    <x v="175"/>
    <x v="9"/>
    <x v="2"/>
    <x v="1"/>
    <n v="21584"/>
    <n v="0"/>
    <n v="0"/>
    <x v="0"/>
    <n v="647.52"/>
    <n v="5"/>
    <x v="0"/>
    <n v="652.52"/>
  </r>
  <r>
    <x v="175"/>
    <x v="0"/>
    <x v="0"/>
    <x v="0"/>
    <n v="20412"/>
    <n v="102.06"/>
    <n v="0.1"/>
    <x v="0"/>
    <n v="0"/>
    <n v="0"/>
    <x v="0"/>
    <n v="102.16"/>
  </r>
  <r>
    <x v="175"/>
    <x v="0"/>
    <x v="0"/>
    <x v="0"/>
    <n v="5538"/>
    <n v="27.69"/>
    <n v="0.1"/>
    <x v="0"/>
    <n v="0"/>
    <n v="0"/>
    <x v="0"/>
    <n v="27.790000000000003"/>
  </r>
  <r>
    <x v="175"/>
    <x v="2"/>
    <x v="2"/>
    <x v="0"/>
    <n v="23596"/>
    <n v="117.98"/>
    <n v="0.1"/>
    <x v="0"/>
    <n v="0"/>
    <n v="0"/>
    <x v="0"/>
    <n v="118.08"/>
  </r>
  <r>
    <x v="175"/>
    <x v="0"/>
    <x v="1"/>
    <x v="0"/>
    <n v="47542"/>
    <n v="237.71"/>
    <n v="0.1"/>
    <x v="0"/>
    <n v="0"/>
    <n v="0"/>
    <x v="0"/>
    <n v="237.81"/>
  </r>
  <r>
    <x v="175"/>
    <x v="8"/>
    <x v="0"/>
    <x v="0"/>
    <n v="41758"/>
    <n v="208.79"/>
    <n v="0.1"/>
    <x v="0"/>
    <n v="0"/>
    <n v="0"/>
    <x v="0"/>
    <n v="208.89"/>
  </r>
  <r>
    <x v="175"/>
    <x v="6"/>
    <x v="0"/>
    <x v="1"/>
    <n v="42425"/>
    <n v="0"/>
    <n v="0"/>
    <x v="0"/>
    <n v="1272.75"/>
    <n v="5"/>
    <x v="0"/>
    <n v="1277.75"/>
  </r>
  <r>
    <x v="175"/>
    <x v="0"/>
    <x v="0"/>
    <x v="0"/>
    <n v="3000"/>
    <n v="15"/>
    <n v="0.1"/>
    <x v="0"/>
    <n v="0"/>
    <n v="0"/>
    <x v="0"/>
    <n v="15.1"/>
  </r>
  <r>
    <x v="176"/>
    <x v="5"/>
    <x v="0"/>
    <x v="0"/>
    <n v="1644"/>
    <n v="8.2200000000000006"/>
    <n v="0.1"/>
    <x v="0"/>
    <n v="0"/>
    <n v="0"/>
    <x v="0"/>
    <n v="8.32"/>
  </r>
  <r>
    <x v="176"/>
    <x v="4"/>
    <x v="0"/>
    <x v="0"/>
    <n v="2337"/>
    <n v="11.685"/>
    <n v="0.1"/>
    <x v="0"/>
    <n v="0"/>
    <n v="0"/>
    <x v="0"/>
    <n v="11.785"/>
  </r>
  <r>
    <x v="176"/>
    <x v="0"/>
    <x v="2"/>
    <x v="0"/>
    <n v="176"/>
    <n v="0.88"/>
    <n v="0.1"/>
    <x v="0"/>
    <n v="0"/>
    <n v="0"/>
    <x v="0"/>
    <n v="0.98"/>
  </r>
  <r>
    <x v="176"/>
    <x v="3"/>
    <x v="2"/>
    <x v="0"/>
    <n v="1071"/>
    <n v="5.3550000000000004"/>
    <n v="0.1"/>
    <x v="0"/>
    <n v="0"/>
    <n v="0"/>
    <x v="0"/>
    <n v="5.4550000000000001"/>
  </r>
  <r>
    <x v="176"/>
    <x v="0"/>
    <x v="0"/>
    <x v="1"/>
    <n v="45768"/>
    <n v="0"/>
    <n v="0"/>
    <x v="0"/>
    <n v="1373.04"/>
    <n v="5"/>
    <x v="0"/>
    <n v="1378.04"/>
  </r>
  <r>
    <x v="176"/>
    <x v="2"/>
    <x v="0"/>
    <x v="0"/>
    <n v="13007"/>
    <n v="65.034999999999997"/>
    <n v="0.1"/>
    <x v="0"/>
    <n v="0"/>
    <n v="0"/>
    <x v="0"/>
    <n v="65.134999999999991"/>
  </r>
  <r>
    <x v="176"/>
    <x v="6"/>
    <x v="2"/>
    <x v="0"/>
    <n v="39466"/>
    <n v="197.33"/>
    <n v="0.1"/>
    <x v="0"/>
    <n v="0"/>
    <n v="0"/>
    <x v="0"/>
    <n v="197.43"/>
  </r>
  <r>
    <x v="176"/>
    <x v="1"/>
    <x v="1"/>
    <x v="1"/>
    <n v="5139"/>
    <n v="0"/>
    <n v="0"/>
    <x v="0"/>
    <n v="154.16999999999999"/>
    <n v="5"/>
    <x v="0"/>
    <n v="159.16999999999999"/>
  </r>
  <r>
    <x v="176"/>
    <x v="3"/>
    <x v="0"/>
    <x v="1"/>
    <n v="12254"/>
    <n v="0"/>
    <n v="0"/>
    <x v="0"/>
    <n v="367.62"/>
    <n v="5"/>
    <x v="0"/>
    <n v="372.62"/>
  </r>
  <r>
    <x v="176"/>
    <x v="8"/>
    <x v="0"/>
    <x v="0"/>
    <n v="42986"/>
    <n v="214.93"/>
    <n v="0.1"/>
    <x v="0"/>
    <n v="0"/>
    <n v="0"/>
    <x v="0"/>
    <n v="215.03"/>
  </r>
  <r>
    <x v="176"/>
    <x v="5"/>
    <x v="2"/>
    <x v="0"/>
    <n v="3341"/>
    <n v="16.705000000000002"/>
    <n v="0.1"/>
    <x v="0"/>
    <n v="0"/>
    <n v="0"/>
    <x v="0"/>
    <n v="16.805000000000003"/>
  </r>
  <r>
    <x v="176"/>
    <x v="3"/>
    <x v="0"/>
    <x v="1"/>
    <n v="24911"/>
    <n v="0"/>
    <n v="0"/>
    <x v="0"/>
    <n v="747.32999999999993"/>
    <n v="5"/>
    <x v="0"/>
    <n v="752.32999999999993"/>
  </r>
  <r>
    <x v="176"/>
    <x v="7"/>
    <x v="0"/>
    <x v="0"/>
    <n v="43284"/>
    <n v="216.42000000000002"/>
    <n v="0.1"/>
    <x v="0"/>
    <n v="0"/>
    <n v="0"/>
    <x v="0"/>
    <n v="216.52"/>
  </r>
  <r>
    <x v="176"/>
    <x v="0"/>
    <x v="1"/>
    <x v="0"/>
    <n v="46523"/>
    <n v="232.61500000000001"/>
    <n v="0.1"/>
    <x v="0"/>
    <n v="0"/>
    <n v="0"/>
    <x v="0"/>
    <n v="232.715"/>
  </r>
  <r>
    <x v="176"/>
    <x v="1"/>
    <x v="2"/>
    <x v="0"/>
    <n v="9668"/>
    <n v="48.34"/>
    <n v="0.1"/>
    <x v="0"/>
    <n v="0"/>
    <n v="0"/>
    <x v="0"/>
    <n v="48.440000000000005"/>
  </r>
  <r>
    <x v="176"/>
    <x v="9"/>
    <x v="2"/>
    <x v="0"/>
    <n v="5413"/>
    <n v="27.065000000000001"/>
    <n v="0.1"/>
    <x v="0"/>
    <n v="0"/>
    <n v="0"/>
    <x v="0"/>
    <n v="27.165000000000003"/>
  </r>
  <r>
    <x v="176"/>
    <x v="0"/>
    <x v="0"/>
    <x v="1"/>
    <n v="21799"/>
    <n v="0"/>
    <n v="0"/>
    <x v="0"/>
    <n v="653.97"/>
    <n v="5"/>
    <x v="0"/>
    <n v="658.97"/>
  </r>
  <r>
    <x v="176"/>
    <x v="6"/>
    <x v="0"/>
    <x v="0"/>
    <n v="3254"/>
    <n v="16.27"/>
    <n v="0.1"/>
    <x v="0"/>
    <n v="0"/>
    <n v="0"/>
    <x v="0"/>
    <n v="16.37"/>
  </r>
  <r>
    <x v="176"/>
    <x v="1"/>
    <x v="0"/>
    <x v="0"/>
    <n v="4829"/>
    <n v="24.145"/>
    <n v="0.1"/>
    <x v="0"/>
    <n v="0"/>
    <n v="0"/>
    <x v="0"/>
    <n v="24.245000000000001"/>
  </r>
  <r>
    <x v="176"/>
    <x v="0"/>
    <x v="1"/>
    <x v="1"/>
    <n v="20043"/>
    <n v="0"/>
    <n v="0"/>
    <x v="0"/>
    <n v="601.29"/>
    <n v="5"/>
    <x v="0"/>
    <n v="606.29"/>
  </r>
  <r>
    <x v="176"/>
    <x v="4"/>
    <x v="2"/>
    <x v="1"/>
    <n v="11455"/>
    <n v="0"/>
    <n v="0"/>
    <x v="0"/>
    <n v="343.65"/>
    <n v="5"/>
    <x v="0"/>
    <n v="348.65"/>
  </r>
  <r>
    <x v="176"/>
    <x v="0"/>
    <x v="0"/>
    <x v="0"/>
    <n v="9020"/>
    <n v="45.1"/>
    <n v="0.1"/>
    <x v="0"/>
    <n v="0"/>
    <n v="0"/>
    <x v="0"/>
    <n v="45.2"/>
  </r>
  <r>
    <x v="176"/>
    <x v="0"/>
    <x v="2"/>
    <x v="0"/>
    <n v="34318"/>
    <n v="171.59"/>
    <n v="0.1"/>
    <x v="0"/>
    <n v="0"/>
    <n v="0"/>
    <x v="0"/>
    <n v="171.69"/>
  </r>
  <r>
    <x v="176"/>
    <x v="3"/>
    <x v="0"/>
    <x v="1"/>
    <n v="28896"/>
    <n v="0"/>
    <n v="0"/>
    <x v="0"/>
    <n v="866.88"/>
    <n v="5"/>
    <x v="0"/>
    <n v="871.88"/>
  </r>
  <r>
    <x v="176"/>
    <x v="0"/>
    <x v="0"/>
    <x v="0"/>
    <n v="29938"/>
    <n v="149.69"/>
    <n v="0.1"/>
    <x v="0"/>
    <n v="0"/>
    <n v="0"/>
    <x v="0"/>
    <n v="149.79"/>
  </r>
  <r>
    <x v="176"/>
    <x v="1"/>
    <x v="2"/>
    <x v="1"/>
    <n v="49072"/>
    <n v="0"/>
    <n v="0"/>
    <x v="0"/>
    <n v="1472.1599999999999"/>
    <n v="5"/>
    <x v="0"/>
    <n v="1477.1599999999999"/>
  </r>
  <r>
    <x v="177"/>
    <x v="2"/>
    <x v="0"/>
    <x v="0"/>
    <n v="35414"/>
    <n v="177.07"/>
    <n v="0.1"/>
    <x v="0"/>
    <n v="0"/>
    <n v="0"/>
    <x v="0"/>
    <n v="177.17"/>
  </r>
  <r>
    <x v="177"/>
    <x v="3"/>
    <x v="2"/>
    <x v="0"/>
    <n v="30483"/>
    <n v="152.41499999999999"/>
    <n v="0.1"/>
    <x v="0"/>
    <n v="0"/>
    <n v="0"/>
    <x v="0"/>
    <n v="152.51499999999999"/>
  </r>
  <r>
    <x v="177"/>
    <x v="1"/>
    <x v="2"/>
    <x v="0"/>
    <n v="18"/>
    <n v="0.09"/>
    <n v="0.1"/>
    <x v="0"/>
    <n v="0"/>
    <n v="0"/>
    <x v="0"/>
    <n v="0.19"/>
  </r>
  <r>
    <x v="177"/>
    <x v="3"/>
    <x v="0"/>
    <x v="1"/>
    <n v="24982"/>
    <n v="0"/>
    <n v="0"/>
    <x v="0"/>
    <n v="749.45999999999992"/>
    <n v="5"/>
    <x v="0"/>
    <n v="754.45999999999992"/>
  </r>
  <r>
    <x v="177"/>
    <x v="9"/>
    <x v="2"/>
    <x v="0"/>
    <n v="14052"/>
    <n v="70.260000000000005"/>
    <n v="0.1"/>
    <x v="0"/>
    <n v="0"/>
    <n v="0"/>
    <x v="0"/>
    <n v="70.36"/>
  </r>
  <r>
    <x v="177"/>
    <x v="0"/>
    <x v="2"/>
    <x v="0"/>
    <n v="23380"/>
    <n v="116.9"/>
    <n v="0.1"/>
    <x v="0"/>
    <n v="0"/>
    <n v="0"/>
    <x v="0"/>
    <n v="117"/>
  </r>
  <r>
    <x v="177"/>
    <x v="4"/>
    <x v="0"/>
    <x v="1"/>
    <n v="28524"/>
    <n v="0"/>
    <n v="0"/>
    <x v="0"/>
    <n v="855.71999999999991"/>
    <n v="5"/>
    <x v="0"/>
    <n v="860.71999999999991"/>
  </r>
  <r>
    <x v="177"/>
    <x v="2"/>
    <x v="0"/>
    <x v="0"/>
    <n v="5442"/>
    <n v="27.21"/>
    <n v="0.1"/>
    <x v="0"/>
    <n v="0"/>
    <n v="0"/>
    <x v="0"/>
    <n v="27.310000000000002"/>
  </r>
  <r>
    <x v="177"/>
    <x v="7"/>
    <x v="0"/>
    <x v="0"/>
    <n v="47662"/>
    <n v="238.31"/>
    <n v="0.1"/>
    <x v="0"/>
    <n v="0"/>
    <n v="0"/>
    <x v="0"/>
    <n v="238.41"/>
  </r>
  <r>
    <x v="177"/>
    <x v="0"/>
    <x v="1"/>
    <x v="0"/>
    <n v="36609"/>
    <n v="183.04500000000002"/>
    <n v="0.1"/>
    <x v="0"/>
    <n v="0"/>
    <n v="0"/>
    <x v="0"/>
    <n v="183.14500000000001"/>
  </r>
  <r>
    <x v="177"/>
    <x v="0"/>
    <x v="0"/>
    <x v="0"/>
    <n v="49157"/>
    <n v="245.785"/>
    <n v="0.1"/>
    <x v="0"/>
    <n v="0"/>
    <n v="0"/>
    <x v="0"/>
    <n v="245.88499999999999"/>
  </r>
  <r>
    <x v="177"/>
    <x v="1"/>
    <x v="1"/>
    <x v="0"/>
    <n v="47424"/>
    <n v="237.12"/>
    <n v="0.1"/>
    <x v="0"/>
    <n v="0"/>
    <n v="0"/>
    <x v="0"/>
    <n v="237.22"/>
  </r>
  <r>
    <x v="177"/>
    <x v="0"/>
    <x v="0"/>
    <x v="0"/>
    <n v="11829"/>
    <n v="59.145000000000003"/>
    <n v="0.1"/>
    <x v="0"/>
    <n v="0"/>
    <n v="0"/>
    <x v="0"/>
    <n v="59.245000000000005"/>
  </r>
  <r>
    <x v="177"/>
    <x v="1"/>
    <x v="2"/>
    <x v="0"/>
    <n v="40165"/>
    <n v="200.82500000000002"/>
    <n v="0.1"/>
    <x v="0"/>
    <n v="0"/>
    <n v="0"/>
    <x v="0"/>
    <n v="200.92500000000001"/>
  </r>
  <r>
    <x v="177"/>
    <x v="5"/>
    <x v="2"/>
    <x v="0"/>
    <n v="8691"/>
    <n v="43.454999999999998"/>
    <n v="0.1"/>
    <x v="0"/>
    <n v="0"/>
    <n v="0"/>
    <x v="0"/>
    <n v="43.555"/>
  </r>
  <r>
    <x v="177"/>
    <x v="2"/>
    <x v="1"/>
    <x v="0"/>
    <n v="34444"/>
    <n v="172.22"/>
    <n v="0.1"/>
    <x v="0"/>
    <n v="0"/>
    <n v="0"/>
    <x v="0"/>
    <n v="172.32"/>
  </r>
  <r>
    <x v="177"/>
    <x v="4"/>
    <x v="0"/>
    <x v="0"/>
    <n v="14836"/>
    <n v="74.180000000000007"/>
    <n v="0.1"/>
    <x v="0"/>
    <n v="0"/>
    <n v="0"/>
    <x v="0"/>
    <n v="74.28"/>
  </r>
  <r>
    <x v="177"/>
    <x v="4"/>
    <x v="2"/>
    <x v="0"/>
    <n v="40442"/>
    <n v="202.21"/>
    <n v="0.1"/>
    <x v="0"/>
    <n v="0"/>
    <n v="0"/>
    <x v="0"/>
    <n v="202.31"/>
  </r>
  <r>
    <x v="177"/>
    <x v="0"/>
    <x v="1"/>
    <x v="0"/>
    <n v="1701"/>
    <n v="8.5050000000000008"/>
    <n v="0.1"/>
    <x v="0"/>
    <n v="0"/>
    <n v="0"/>
    <x v="0"/>
    <n v="8.6050000000000004"/>
  </r>
  <r>
    <x v="177"/>
    <x v="4"/>
    <x v="0"/>
    <x v="1"/>
    <n v="12748"/>
    <n v="0"/>
    <n v="0"/>
    <x v="0"/>
    <n v="382.44"/>
    <n v="5"/>
    <x v="0"/>
    <n v="387.44"/>
  </r>
  <r>
    <x v="177"/>
    <x v="6"/>
    <x v="2"/>
    <x v="0"/>
    <n v="14282"/>
    <n v="71.41"/>
    <n v="0.1"/>
    <x v="0"/>
    <n v="0"/>
    <n v="0"/>
    <x v="0"/>
    <n v="71.509999999999991"/>
  </r>
  <r>
    <x v="177"/>
    <x v="6"/>
    <x v="0"/>
    <x v="0"/>
    <n v="46885"/>
    <n v="234.42500000000001"/>
    <n v="0.1"/>
    <x v="0"/>
    <n v="0"/>
    <n v="0"/>
    <x v="0"/>
    <n v="234.52500000000001"/>
  </r>
  <r>
    <x v="177"/>
    <x v="2"/>
    <x v="0"/>
    <x v="0"/>
    <n v="44146"/>
    <n v="220.73000000000002"/>
    <n v="0.1"/>
    <x v="0"/>
    <n v="0"/>
    <n v="0"/>
    <x v="0"/>
    <n v="220.83"/>
  </r>
  <r>
    <x v="177"/>
    <x v="2"/>
    <x v="0"/>
    <x v="0"/>
    <n v="6652"/>
    <n v="33.26"/>
    <n v="0.1"/>
    <x v="0"/>
    <n v="0"/>
    <n v="0"/>
    <x v="0"/>
    <n v="33.36"/>
  </r>
  <r>
    <x v="177"/>
    <x v="6"/>
    <x v="0"/>
    <x v="1"/>
    <n v="33395"/>
    <n v="0"/>
    <n v="0"/>
    <x v="0"/>
    <n v="1001.8499999999999"/>
    <n v="5"/>
    <x v="0"/>
    <n v="1006.8499999999999"/>
  </r>
  <r>
    <x v="177"/>
    <x v="2"/>
    <x v="1"/>
    <x v="0"/>
    <n v="39548"/>
    <n v="197.74"/>
    <n v="0.1"/>
    <x v="0"/>
    <n v="0"/>
    <n v="0"/>
    <x v="0"/>
    <n v="197.84"/>
  </r>
  <r>
    <x v="177"/>
    <x v="9"/>
    <x v="2"/>
    <x v="0"/>
    <n v="7362"/>
    <n v="36.81"/>
    <n v="0.1"/>
    <x v="0"/>
    <n v="0"/>
    <n v="0"/>
    <x v="0"/>
    <n v="36.910000000000004"/>
  </r>
  <r>
    <x v="178"/>
    <x v="6"/>
    <x v="1"/>
    <x v="0"/>
    <n v="13177"/>
    <n v="65.885000000000005"/>
    <n v="0.1"/>
    <x v="0"/>
    <n v="0"/>
    <n v="0"/>
    <x v="0"/>
    <n v="65.984999999999999"/>
  </r>
  <r>
    <x v="178"/>
    <x v="0"/>
    <x v="0"/>
    <x v="0"/>
    <n v="40764"/>
    <n v="203.82"/>
    <n v="0.1"/>
    <x v="0"/>
    <n v="0"/>
    <n v="0"/>
    <x v="0"/>
    <n v="203.92"/>
  </r>
  <r>
    <x v="178"/>
    <x v="0"/>
    <x v="2"/>
    <x v="0"/>
    <n v="45192"/>
    <n v="225.96"/>
    <n v="0.1"/>
    <x v="0"/>
    <n v="0"/>
    <n v="0"/>
    <x v="0"/>
    <n v="226.06"/>
  </r>
  <r>
    <x v="178"/>
    <x v="0"/>
    <x v="2"/>
    <x v="1"/>
    <n v="13150"/>
    <n v="0"/>
    <n v="0"/>
    <x v="0"/>
    <n v="394.5"/>
    <n v="5"/>
    <x v="0"/>
    <n v="399.5"/>
  </r>
  <r>
    <x v="178"/>
    <x v="2"/>
    <x v="0"/>
    <x v="0"/>
    <n v="21143"/>
    <n v="105.715"/>
    <n v="0.1"/>
    <x v="0"/>
    <n v="0"/>
    <n v="0"/>
    <x v="0"/>
    <n v="105.815"/>
  </r>
  <r>
    <x v="178"/>
    <x v="7"/>
    <x v="2"/>
    <x v="0"/>
    <n v="12211"/>
    <n v="61.055"/>
    <n v="0.1"/>
    <x v="0"/>
    <n v="0"/>
    <n v="0"/>
    <x v="0"/>
    <n v="61.155000000000001"/>
  </r>
  <r>
    <x v="178"/>
    <x v="8"/>
    <x v="0"/>
    <x v="0"/>
    <n v="21648"/>
    <n v="108.24000000000001"/>
    <n v="0.1"/>
    <x v="0"/>
    <n v="0"/>
    <n v="0"/>
    <x v="0"/>
    <n v="108.34"/>
  </r>
  <r>
    <x v="178"/>
    <x v="3"/>
    <x v="1"/>
    <x v="0"/>
    <n v="9237"/>
    <n v="46.185000000000002"/>
    <n v="0.1"/>
    <x v="0"/>
    <n v="0"/>
    <n v="0"/>
    <x v="0"/>
    <n v="46.285000000000004"/>
  </r>
  <r>
    <x v="178"/>
    <x v="8"/>
    <x v="2"/>
    <x v="0"/>
    <n v="11429"/>
    <n v="57.145000000000003"/>
    <n v="0.1"/>
    <x v="0"/>
    <n v="0"/>
    <n v="0"/>
    <x v="0"/>
    <n v="57.245000000000005"/>
  </r>
  <r>
    <x v="178"/>
    <x v="3"/>
    <x v="0"/>
    <x v="0"/>
    <n v="44145"/>
    <n v="220.72499999999999"/>
    <n v="0.1"/>
    <x v="0"/>
    <n v="0"/>
    <n v="0"/>
    <x v="0"/>
    <n v="220.82499999999999"/>
  </r>
  <r>
    <x v="178"/>
    <x v="7"/>
    <x v="0"/>
    <x v="0"/>
    <n v="5958"/>
    <n v="29.79"/>
    <n v="0.1"/>
    <x v="0"/>
    <n v="0"/>
    <n v="0"/>
    <x v="0"/>
    <n v="29.89"/>
  </r>
  <r>
    <x v="178"/>
    <x v="6"/>
    <x v="0"/>
    <x v="0"/>
    <n v="12688"/>
    <n v="63.440000000000005"/>
    <n v="0.1"/>
    <x v="0"/>
    <n v="0"/>
    <n v="0"/>
    <x v="0"/>
    <n v="63.540000000000006"/>
  </r>
  <r>
    <x v="178"/>
    <x v="6"/>
    <x v="0"/>
    <x v="0"/>
    <n v="42908"/>
    <n v="214.54"/>
    <n v="0.1"/>
    <x v="0"/>
    <n v="0"/>
    <n v="0"/>
    <x v="0"/>
    <n v="214.64"/>
  </r>
  <r>
    <x v="178"/>
    <x v="6"/>
    <x v="0"/>
    <x v="1"/>
    <n v="4081"/>
    <n v="0"/>
    <n v="0"/>
    <x v="0"/>
    <n v="122.42999999999999"/>
    <n v="5"/>
    <x v="0"/>
    <n v="127.42999999999999"/>
  </r>
  <r>
    <x v="178"/>
    <x v="4"/>
    <x v="0"/>
    <x v="0"/>
    <n v="2105"/>
    <n v="10.525"/>
    <n v="0.1"/>
    <x v="0"/>
    <n v="0"/>
    <n v="0"/>
    <x v="0"/>
    <n v="10.625"/>
  </r>
  <r>
    <x v="178"/>
    <x v="0"/>
    <x v="0"/>
    <x v="0"/>
    <n v="47354"/>
    <n v="236.77"/>
    <n v="0.1"/>
    <x v="0"/>
    <n v="0"/>
    <n v="0"/>
    <x v="0"/>
    <n v="236.87"/>
  </r>
  <r>
    <x v="178"/>
    <x v="1"/>
    <x v="2"/>
    <x v="0"/>
    <n v="44308"/>
    <n v="221.54"/>
    <n v="0.1"/>
    <x v="0"/>
    <n v="0"/>
    <n v="0"/>
    <x v="0"/>
    <n v="221.64"/>
  </r>
  <r>
    <x v="178"/>
    <x v="9"/>
    <x v="2"/>
    <x v="0"/>
    <n v="6927"/>
    <n v="34.634999999999998"/>
    <n v="0.1"/>
    <x v="0"/>
    <n v="0"/>
    <n v="0"/>
    <x v="0"/>
    <n v="34.734999999999999"/>
  </r>
  <r>
    <x v="178"/>
    <x v="0"/>
    <x v="1"/>
    <x v="0"/>
    <n v="47079"/>
    <n v="235.39500000000001"/>
    <n v="0.1"/>
    <x v="0"/>
    <n v="0"/>
    <n v="0"/>
    <x v="0"/>
    <n v="235.495"/>
  </r>
  <r>
    <x v="178"/>
    <x v="0"/>
    <x v="2"/>
    <x v="0"/>
    <n v="10538"/>
    <n v="52.69"/>
    <n v="0.1"/>
    <x v="0"/>
    <n v="0"/>
    <n v="0"/>
    <x v="0"/>
    <n v="52.79"/>
  </r>
  <r>
    <x v="178"/>
    <x v="9"/>
    <x v="0"/>
    <x v="0"/>
    <n v="15875"/>
    <n v="79.375"/>
    <n v="0.1"/>
    <x v="0"/>
    <n v="0"/>
    <n v="0"/>
    <x v="0"/>
    <n v="79.474999999999994"/>
  </r>
  <r>
    <x v="178"/>
    <x v="3"/>
    <x v="2"/>
    <x v="0"/>
    <n v="34775"/>
    <n v="173.875"/>
    <n v="0.1"/>
    <x v="0"/>
    <n v="0"/>
    <n v="0"/>
    <x v="0"/>
    <n v="173.97499999999999"/>
  </r>
  <r>
    <x v="178"/>
    <x v="1"/>
    <x v="0"/>
    <x v="0"/>
    <n v="18334"/>
    <n v="91.67"/>
    <n v="0.1"/>
    <x v="0"/>
    <n v="0"/>
    <n v="0"/>
    <x v="0"/>
    <n v="91.77"/>
  </r>
  <r>
    <x v="178"/>
    <x v="1"/>
    <x v="1"/>
    <x v="0"/>
    <n v="37654"/>
    <n v="188.27"/>
    <n v="0.1"/>
    <x v="0"/>
    <n v="0"/>
    <n v="0"/>
    <x v="0"/>
    <n v="188.37"/>
  </r>
  <r>
    <x v="179"/>
    <x v="0"/>
    <x v="0"/>
    <x v="1"/>
    <n v="3669"/>
    <n v="0"/>
    <n v="0"/>
    <x v="0"/>
    <n v="110.07"/>
    <n v="5"/>
    <x v="0"/>
    <n v="115.07"/>
  </r>
  <r>
    <x v="179"/>
    <x v="5"/>
    <x v="0"/>
    <x v="0"/>
    <n v="35147"/>
    <n v="175.73500000000001"/>
    <n v="0.1"/>
    <x v="0"/>
    <n v="0"/>
    <n v="0"/>
    <x v="0"/>
    <n v="175.83500000000001"/>
  </r>
  <r>
    <x v="179"/>
    <x v="6"/>
    <x v="2"/>
    <x v="1"/>
    <n v="14410"/>
    <n v="0"/>
    <n v="0"/>
    <x v="0"/>
    <n v="432.3"/>
    <n v="5"/>
    <x v="0"/>
    <n v="437.3"/>
  </r>
  <r>
    <x v="179"/>
    <x v="3"/>
    <x v="2"/>
    <x v="0"/>
    <n v="8907"/>
    <n v="44.535000000000004"/>
    <n v="0.1"/>
    <x v="0"/>
    <n v="0"/>
    <n v="0"/>
    <x v="0"/>
    <n v="44.635000000000005"/>
  </r>
  <r>
    <x v="179"/>
    <x v="6"/>
    <x v="1"/>
    <x v="1"/>
    <n v="45262"/>
    <n v="0"/>
    <n v="0"/>
    <x v="0"/>
    <n v="1357.86"/>
    <n v="5"/>
    <x v="0"/>
    <n v="1362.86"/>
  </r>
  <r>
    <x v="179"/>
    <x v="0"/>
    <x v="1"/>
    <x v="0"/>
    <n v="47563"/>
    <n v="237.815"/>
    <n v="0.1"/>
    <x v="0"/>
    <n v="0"/>
    <n v="0"/>
    <x v="0"/>
    <n v="237.91499999999999"/>
  </r>
  <r>
    <x v="179"/>
    <x v="0"/>
    <x v="2"/>
    <x v="0"/>
    <n v="29640"/>
    <n v="148.20000000000002"/>
    <n v="0.1"/>
    <x v="0"/>
    <n v="0"/>
    <n v="0"/>
    <x v="0"/>
    <n v="148.30000000000001"/>
  </r>
  <r>
    <x v="179"/>
    <x v="6"/>
    <x v="0"/>
    <x v="0"/>
    <n v="34167"/>
    <n v="170.83500000000001"/>
    <n v="0.1"/>
    <x v="0"/>
    <n v="0"/>
    <n v="0"/>
    <x v="0"/>
    <n v="170.935"/>
  </r>
  <r>
    <x v="179"/>
    <x v="5"/>
    <x v="0"/>
    <x v="0"/>
    <n v="17627"/>
    <n v="88.135000000000005"/>
    <n v="0.1"/>
    <x v="0"/>
    <n v="0"/>
    <n v="0"/>
    <x v="0"/>
    <n v="88.234999999999999"/>
  </r>
  <r>
    <x v="179"/>
    <x v="1"/>
    <x v="2"/>
    <x v="0"/>
    <n v="13687"/>
    <n v="68.435000000000002"/>
    <n v="0.1"/>
    <x v="0"/>
    <n v="0"/>
    <n v="0"/>
    <x v="0"/>
    <n v="68.534999999999997"/>
  </r>
  <r>
    <x v="179"/>
    <x v="3"/>
    <x v="0"/>
    <x v="0"/>
    <n v="34245"/>
    <n v="171.22499999999999"/>
    <n v="0.1"/>
    <x v="0"/>
    <n v="0"/>
    <n v="0"/>
    <x v="0"/>
    <n v="171.32499999999999"/>
  </r>
  <r>
    <x v="179"/>
    <x v="0"/>
    <x v="0"/>
    <x v="0"/>
    <n v="45141"/>
    <n v="225.70500000000001"/>
    <n v="0.1"/>
    <x v="0"/>
    <n v="0"/>
    <n v="0"/>
    <x v="0"/>
    <n v="225.80500000000001"/>
  </r>
  <r>
    <x v="179"/>
    <x v="6"/>
    <x v="1"/>
    <x v="0"/>
    <n v="2008"/>
    <n v="10.040000000000001"/>
    <n v="0.1"/>
    <x v="0"/>
    <n v="0"/>
    <n v="0"/>
    <x v="0"/>
    <n v="10.14"/>
  </r>
  <r>
    <x v="179"/>
    <x v="4"/>
    <x v="2"/>
    <x v="1"/>
    <n v="1470"/>
    <n v="0"/>
    <n v="0"/>
    <x v="0"/>
    <n v="44.1"/>
    <n v="5"/>
    <x v="0"/>
    <n v="49.1"/>
  </r>
  <r>
    <x v="179"/>
    <x v="6"/>
    <x v="1"/>
    <x v="0"/>
    <n v="9088"/>
    <n v="45.44"/>
    <n v="0.1"/>
    <x v="0"/>
    <n v="0"/>
    <n v="0"/>
    <x v="0"/>
    <n v="45.54"/>
  </r>
  <r>
    <x v="179"/>
    <x v="6"/>
    <x v="0"/>
    <x v="0"/>
    <n v="10572"/>
    <n v="52.86"/>
    <n v="0.1"/>
    <x v="0"/>
    <n v="0"/>
    <n v="0"/>
    <x v="0"/>
    <n v="52.96"/>
  </r>
  <r>
    <x v="179"/>
    <x v="7"/>
    <x v="0"/>
    <x v="0"/>
    <n v="6792"/>
    <n v="33.96"/>
    <n v="0.1"/>
    <x v="0"/>
    <n v="0"/>
    <n v="0"/>
    <x v="0"/>
    <n v="34.06"/>
  </r>
  <r>
    <x v="179"/>
    <x v="6"/>
    <x v="0"/>
    <x v="0"/>
    <n v="20575"/>
    <n v="102.875"/>
    <n v="0.1"/>
    <x v="0"/>
    <n v="0"/>
    <n v="0"/>
    <x v="0"/>
    <n v="102.97499999999999"/>
  </r>
  <r>
    <x v="179"/>
    <x v="3"/>
    <x v="2"/>
    <x v="0"/>
    <n v="41639"/>
    <n v="208.19499999999999"/>
    <n v="0.1"/>
    <x v="0"/>
    <n v="0"/>
    <n v="0"/>
    <x v="0"/>
    <n v="208.29499999999999"/>
  </r>
  <r>
    <x v="179"/>
    <x v="6"/>
    <x v="0"/>
    <x v="0"/>
    <n v="6184"/>
    <n v="30.92"/>
    <n v="0.1"/>
    <x v="0"/>
    <n v="0"/>
    <n v="0"/>
    <x v="0"/>
    <n v="31.020000000000003"/>
  </r>
  <r>
    <x v="179"/>
    <x v="2"/>
    <x v="0"/>
    <x v="1"/>
    <n v="23447"/>
    <n v="0"/>
    <n v="0"/>
    <x v="0"/>
    <n v="703.41"/>
    <n v="5"/>
    <x v="0"/>
    <n v="708.41"/>
  </r>
  <r>
    <x v="179"/>
    <x v="9"/>
    <x v="0"/>
    <x v="0"/>
    <n v="41112"/>
    <n v="205.56"/>
    <n v="0.1"/>
    <x v="0"/>
    <n v="0"/>
    <n v="0"/>
    <x v="0"/>
    <n v="205.66"/>
  </r>
  <r>
    <x v="179"/>
    <x v="6"/>
    <x v="1"/>
    <x v="1"/>
    <n v="6042"/>
    <n v="0"/>
    <n v="0"/>
    <x v="0"/>
    <n v="181.26"/>
    <n v="5"/>
    <x v="0"/>
    <n v="186.26"/>
  </r>
  <r>
    <x v="179"/>
    <x v="4"/>
    <x v="0"/>
    <x v="1"/>
    <n v="16953"/>
    <n v="0"/>
    <n v="0"/>
    <x v="0"/>
    <n v="508.59"/>
    <n v="5"/>
    <x v="0"/>
    <n v="513.58999999999992"/>
  </r>
  <r>
    <x v="179"/>
    <x v="0"/>
    <x v="2"/>
    <x v="0"/>
    <n v="4161"/>
    <n v="20.805"/>
    <n v="0.1"/>
    <x v="0"/>
    <n v="0"/>
    <n v="0"/>
    <x v="0"/>
    <n v="20.905000000000001"/>
  </r>
  <r>
    <x v="179"/>
    <x v="7"/>
    <x v="2"/>
    <x v="0"/>
    <n v="13338"/>
    <n v="66.69"/>
    <n v="0.1"/>
    <x v="0"/>
    <n v="0"/>
    <n v="0"/>
    <x v="0"/>
    <n v="66.789999999999992"/>
  </r>
  <r>
    <x v="179"/>
    <x v="6"/>
    <x v="0"/>
    <x v="0"/>
    <n v="24033"/>
    <n v="120.16500000000001"/>
    <n v="0.1"/>
    <x v="0"/>
    <n v="0"/>
    <n v="0"/>
    <x v="0"/>
    <n v="120.265"/>
  </r>
  <r>
    <x v="179"/>
    <x v="1"/>
    <x v="2"/>
    <x v="0"/>
    <n v="6743"/>
    <n v="33.715000000000003"/>
    <n v="0.1"/>
    <x v="0"/>
    <n v="0"/>
    <n v="0"/>
    <x v="0"/>
    <n v="33.815000000000005"/>
  </r>
  <r>
    <x v="179"/>
    <x v="0"/>
    <x v="2"/>
    <x v="0"/>
    <n v="31276"/>
    <n v="156.38"/>
    <n v="0.1"/>
    <x v="0"/>
    <n v="0"/>
    <n v="0"/>
    <x v="0"/>
    <n v="156.47999999999999"/>
  </r>
  <r>
    <x v="179"/>
    <x v="4"/>
    <x v="0"/>
    <x v="0"/>
    <n v="8005"/>
    <n v="40.024999999999999"/>
    <n v="0.1"/>
    <x v="0"/>
    <n v="0"/>
    <n v="0"/>
    <x v="0"/>
    <n v="40.125"/>
  </r>
  <r>
    <x v="179"/>
    <x v="1"/>
    <x v="2"/>
    <x v="0"/>
    <n v="45205"/>
    <n v="226.02500000000001"/>
    <n v="0.1"/>
    <x v="0"/>
    <n v="0"/>
    <n v="0"/>
    <x v="0"/>
    <n v="226.125"/>
  </r>
  <r>
    <x v="180"/>
    <x v="0"/>
    <x v="0"/>
    <x v="0"/>
    <n v="42888"/>
    <n v="214.44"/>
    <n v="0.1"/>
    <x v="0"/>
    <n v="0"/>
    <n v="0"/>
    <x v="0"/>
    <n v="214.54"/>
  </r>
  <r>
    <x v="180"/>
    <x v="0"/>
    <x v="1"/>
    <x v="0"/>
    <n v="36805"/>
    <n v="184.02500000000001"/>
    <n v="0.1"/>
    <x v="0"/>
    <n v="0"/>
    <n v="0"/>
    <x v="0"/>
    <n v="184.125"/>
  </r>
  <r>
    <x v="180"/>
    <x v="4"/>
    <x v="2"/>
    <x v="0"/>
    <n v="35646"/>
    <n v="178.23"/>
    <n v="0.1"/>
    <x v="0"/>
    <n v="0"/>
    <n v="0"/>
    <x v="0"/>
    <n v="178.32999999999998"/>
  </r>
  <r>
    <x v="180"/>
    <x v="7"/>
    <x v="0"/>
    <x v="0"/>
    <n v="4176"/>
    <n v="20.88"/>
    <n v="0.1"/>
    <x v="0"/>
    <n v="0"/>
    <n v="0"/>
    <x v="0"/>
    <n v="20.98"/>
  </r>
  <r>
    <x v="180"/>
    <x v="3"/>
    <x v="0"/>
    <x v="0"/>
    <n v="16886"/>
    <n v="84.43"/>
    <n v="0.1"/>
    <x v="0"/>
    <n v="0"/>
    <n v="0"/>
    <x v="0"/>
    <n v="84.53"/>
  </r>
  <r>
    <x v="180"/>
    <x v="9"/>
    <x v="1"/>
    <x v="0"/>
    <n v="34548"/>
    <n v="172.74"/>
    <n v="0.1"/>
    <x v="0"/>
    <n v="0"/>
    <n v="0"/>
    <x v="0"/>
    <n v="172.84"/>
  </r>
  <r>
    <x v="180"/>
    <x v="7"/>
    <x v="2"/>
    <x v="0"/>
    <n v="3817"/>
    <n v="19.085000000000001"/>
    <n v="0.1"/>
    <x v="0"/>
    <n v="0"/>
    <n v="0"/>
    <x v="0"/>
    <n v="19.185000000000002"/>
  </r>
  <r>
    <x v="180"/>
    <x v="1"/>
    <x v="0"/>
    <x v="0"/>
    <n v="38392"/>
    <n v="191.96"/>
    <n v="0.1"/>
    <x v="0"/>
    <n v="0"/>
    <n v="0"/>
    <x v="0"/>
    <n v="192.06"/>
  </r>
  <r>
    <x v="180"/>
    <x v="5"/>
    <x v="1"/>
    <x v="1"/>
    <n v="10862"/>
    <n v="0"/>
    <n v="0"/>
    <x v="0"/>
    <n v="325.86"/>
    <n v="5"/>
    <x v="0"/>
    <n v="330.86"/>
  </r>
  <r>
    <x v="180"/>
    <x v="4"/>
    <x v="2"/>
    <x v="1"/>
    <n v="36026"/>
    <n v="0"/>
    <n v="0"/>
    <x v="0"/>
    <n v="1080.78"/>
    <n v="5"/>
    <x v="0"/>
    <n v="1085.78"/>
  </r>
  <r>
    <x v="180"/>
    <x v="0"/>
    <x v="2"/>
    <x v="0"/>
    <n v="43023"/>
    <n v="215.11500000000001"/>
    <n v="0.1"/>
    <x v="0"/>
    <n v="0"/>
    <n v="0"/>
    <x v="0"/>
    <n v="215.215"/>
  </r>
  <r>
    <x v="180"/>
    <x v="1"/>
    <x v="2"/>
    <x v="0"/>
    <n v="1396"/>
    <n v="6.98"/>
    <n v="0.1"/>
    <x v="0"/>
    <n v="0"/>
    <n v="0"/>
    <x v="0"/>
    <n v="7.08"/>
  </r>
  <r>
    <x v="180"/>
    <x v="6"/>
    <x v="0"/>
    <x v="1"/>
    <n v="4977"/>
    <n v="0"/>
    <n v="0"/>
    <x v="0"/>
    <n v="149.31"/>
    <n v="5"/>
    <x v="0"/>
    <n v="154.31"/>
  </r>
  <r>
    <x v="180"/>
    <x v="8"/>
    <x v="2"/>
    <x v="0"/>
    <n v="47183"/>
    <n v="235.91499999999999"/>
    <n v="0.1"/>
    <x v="0"/>
    <n v="0"/>
    <n v="0"/>
    <x v="0"/>
    <n v="236.01499999999999"/>
  </r>
  <r>
    <x v="180"/>
    <x v="5"/>
    <x v="0"/>
    <x v="0"/>
    <n v="12358"/>
    <n v="61.79"/>
    <n v="0.1"/>
    <x v="0"/>
    <n v="0"/>
    <n v="0"/>
    <x v="0"/>
    <n v="61.89"/>
  </r>
  <r>
    <x v="180"/>
    <x v="6"/>
    <x v="0"/>
    <x v="1"/>
    <n v="42683"/>
    <n v="0"/>
    <n v="0"/>
    <x v="0"/>
    <n v="1280.49"/>
    <n v="5"/>
    <x v="0"/>
    <n v="1285.49"/>
  </r>
  <r>
    <x v="180"/>
    <x v="3"/>
    <x v="0"/>
    <x v="0"/>
    <n v="3739"/>
    <n v="18.695"/>
    <n v="0.1"/>
    <x v="0"/>
    <n v="0"/>
    <n v="0"/>
    <x v="0"/>
    <n v="18.795000000000002"/>
  </r>
  <r>
    <x v="180"/>
    <x v="3"/>
    <x v="0"/>
    <x v="0"/>
    <n v="29142"/>
    <n v="145.71"/>
    <n v="0.1"/>
    <x v="0"/>
    <n v="0"/>
    <n v="0"/>
    <x v="0"/>
    <n v="145.81"/>
  </r>
  <r>
    <x v="180"/>
    <x v="1"/>
    <x v="2"/>
    <x v="0"/>
    <n v="14655"/>
    <n v="73.275000000000006"/>
    <n v="0.1"/>
    <x v="0"/>
    <n v="0"/>
    <n v="0"/>
    <x v="0"/>
    <n v="73.375"/>
  </r>
  <r>
    <x v="180"/>
    <x v="1"/>
    <x v="2"/>
    <x v="0"/>
    <n v="15251"/>
    <n v="76.254999999999995"/>
    <n v="0.1"/>
    <x v="0"/>
    <n v="0"/>
    <n v="0"/>
    <x v="0"/>
    <n v="76.35499999999999"/>
  </r>
  <r>
    <x v="180"/>
    <x v="3"/>
    <x v="2"/>
    <x v="0"/>
    <n v="20871"/>
    <n v="104.355"/>
    <n v="0.1"/>
    <x v="0"/>
    <n v="0"/>
    <n v="0"/>
    <x v="0"/>
    <n v="104.455"/>
  </r>
  <r>
    <x v="180"/>
    <x v="0"/>
    <x v="0"/>
    <x v="0"/>
    <n v="47767"/>
    <n v="238.83500000000001"/>
    <n v="0.1"/>
    <x v="0"/>
    <n v="0"/>
    <n v="0"/>
    <x v="0"/>
    <n v="238.935"/>
  </r>
  <r>
    <x v="181"/>
    <x v="7"/>
    <x v="1"/>
    <x v="0"/>
    <n v="5704"/>
    <n v="28.52"/>
    <n v="0.1"/>
    <x v="0"/>
    <n v="0"/>
    <n v="0"/>
    <x v="0"/>
    <n v="28.62"/>
  </r>
  <r>
    <x v="181"/>
    <x v="3"/>
    <x v="2"/>
    <x v="0"/>
    <n v="124"/>
    <n v="0.62"/>
    <n v="0.1"/>
    <x v="0"/>
    <n v="0"/>
    <n v="0"/>
    <x v="0"/>
    <n v="0.72"/>
  </r>
  <r>
    <x v="181"/>
    <x v="3"/>
    <x v="0"/>
    <x v="0"/>
    <n v="33517"/>
    <n v="167.58500000000001"/>
    <n v="0.1"/>
    <x v="0"/>
    <n v="0"/>
    <n v="0"/>
    <x v="0"/>
    <n v="167.685"/>
  </r>
  <r>
    <x v="181"/>
    <x v="5"/>
    <x v="0"/>
    <x v="0"/>
    <n v="2772"/>
    <n v="13.86"/>
    <n v="0.1"/>
    <x v="0"/>
    <n v="0"/>
    <n v="0"/>
    <x v="0"/>
    <n v="13.959999999999999"/>
  </r>
  <r>
    <x v="181"/>
    <x v="0"/>
    <x v="0"/>
    <x v="0"/>
    <n v="16041"/>
    <n v="80.204999999999998"/>
    <n v="0.1"/>
    <x v="0"/>
    <n v="0"/>
    <n v="0"/>
    <x v="0"/>
    <n v="80.304999999999993"/>
  </r>
  <r>
    <x v="181"/>
    <x v="6"/>
    <x v="0"/>
    <x v="0"/>
    <n v="36238"/>
    <n v="181.19"/>
    <n v="0.1"/>
    <x v="0"/>
    <n v="0"/>
    <n v="0"/>
    <x v="0"/>
    <n v="181.29"/>
  </r>
  <r>
    <x v="181"/>
    <x v="5"/>
    <x v="2"/>
    <x v="0"/>
    <n v="21968"/>
    <n v="109.84"/>
    <n v="0.1"/>
    <x v="0"/>
    <n v="0"/>
    <n v="0"/>
    <x v="0"/>
    <n v="109.94"/>
  </r>
  <r>
    <x v="181"/>
    <x v="0"/>
    <x v="0"/>
    <x v="0"/>
    <n v="45792"/>
    <n v="228.96"/>
    <n v="0.1"/>
    <x v="0"/>
    <n v="0"/>
    <n v="0"/>
    <x v="0"/>
    <n v="229.06"/>
  </r>
  <r>
    <x v="181"/>
    <x v="2"/>
    <x v="0"/>
    <x v="0"/>
    <n v="13683"/>
    <n v="68.415000000000006"/>
    <n v="0.1"/>
    <x v="0"/>
    <n v="0"/>
    <n v="0"/>
    <x v="0"/>
    <n v="68.515000000000001"/>
  </r>
  <r>
    <x v="181"/>
    <x v="6"/>
    <x v="0"/>
    <x v="1"/>
    <n v="16116"/>
    <n v="0"/>
    <n v="0"/>
    <x v="0"/>
    <n v="483.47999999999996"/>
    <n v="5"/>
    <x v="0"/>
    <n v="488.47999999999996"/>
  </r>
  <r>
    <x v="181"/>
    <x v="2"/>
    <x v="0"/>
    <x v="0"/>
    <n v="44310"/>
    <n v="221.55"/>
    <n v="0.1"/>
    <x v="0"/>
    <n v="0"/>
    <n v="0"/>
    <x v="0"/>
    <n v="221.65"/>
  </r>
  <r>
    <x v="181"/>
    <x v="2"/>
    <x v="0"/>
    <x v="0"/>
    <n v="37345"/>
    <n v="186.72499999999999"/>
    <n v="0.1"/>
    <x v="0"/>
    <n v="0"/>
    <n v="0"/>
    <x v="0"/>
    <n v="186.82499999999999"/>
  </r>
  <r>
    <x v="181"/>
    <x v="6"/>
    <x v="0"/>
    <x v="1"/>
    <n v="29922"/>
    <n v="0"/>
    <n v="0"/>
    <x v="0"/>
    <n v="897.66"/>
    <n v="5"/>
    <x v="0"/>
    <n v="902.66"/>
  </r>
  <r>
    <x v="181"/>
    <x v="6"/>
    <x v="0"/>
    <x v="0"/>
    <n v="38605"/>
    <n v="193.02500000000001"/>
    <n v="0.1"/>
    <x v="0"/>
    <n v="0"/>
    <n v="0"/>
    <x v="0"/>
    <n v="193.125"/>
  </r>
  <r>
    <x v="181"/>
    <x v="2"/>
    <x v="1"/>
    <x v="1"/>
    <n v="38723"/>
    <n v="0"/>
    <n v="0"/>
    <x v="0"/>
    <n v="1161.69"/>
    <n v="5"/>
    <x v="0"/>
    <n v="1166.69"/>
  </r>
  <r>
    <x v="181"/>
    <x v="0"/>
    <x v="0"/>
    <x v="0"/>
    <n v="41791"/>
    <n v="208.95500000000001"/>
    <n v="0.1"/>
    <x v="0"/>
    <n v="0"/>
    <n v="0"/>
    <x v="0"/>
    <n v="209.05500000000001"/>
  </r>
  <r>
    <x v="181"/>
    <x v="7"/>
    <x v="0"/>
    <x v="0"/>
    <n v="15339"/>
    <n v="76.695000000000007"/>
    <n v="0.1"/>
    <x v="0"/>
    <n v="0"/>
    <n v="0"/>
    <x v="0"/>
    <n v="76.795000000000002"/>
  </r>
  <r>
    <x v="181"/>
    <x v="1"/>
    <x v="2"/>
    <x v="0"/>
    <n v="28428"/>
    <n v="142.14000000000001"/>
    <n v="0.1"/>
    <x v="0"/>
    <n v="0"/>
    <n v="0"/>
    <x v="0"/>
    <n v="142.24"/>
  </r>
  <r>
    <x v="181"/>
    <x v="8"/>
    <x v="2"/>
    <x v="1"/>
    <n v="18326"/>
    <n v="0"/>
    <n v="0"/>
    <x v="0"/>
    <n v="549.78"/>
    <n v="5"/>
    <x v="0"/>
    <n v="554.78"/>
  </r>
  <r>
    <x v="181"/>
    <x v="6"/>
    <x v="2"/>
    <x v="1"/>
    <n v="13619"/>
    <n v="0"/>
    <n v="0"/>
    <x v="0"/>
    <n v="408.57"/>
    <n v="5"/>
    <x v="0"/>
    <n v="413.57"/>
  </r>
  <r>
    <x v="181"/>
    <x v="6"/>
    <x v="0"/>
    <x v="0"/>
    <n v="30624"/>
    <n v="153.12"/>
    <n v="0.1"/>
    <x v="0"/>
    <n v="0"/>
    <n v="0"/>
    <x v="0"/>
    <n v="153.22"/>
  </r>
  <r>
    <x v="181"/>
    <x v="7"/>
    <x v="0"/>
    <x v="0"/>
    <n v="9188"/>
    <n v="45.94"/>
    <n v="0.1"/>
    <x v="0"/>
    <n v="0"/>
    <n v="0"/>
    <x v="0"/>
    <n v="46.04"/>
  </r>
  <r>
    <x v="181"/>
    <x v="2"/>
    <x v="2"/>
    <x v="1"/>
    <n v="29514"/>
    <n v="0"/>
    <n v="0"/>
    <x v="0"/>
    <n v="885.42"/>
    <n v="5"/>
    <x v="0"/>
    <n v="890.42"/>
  </r>
  <r>
    <x v="181"/>
    <x v="2"/>
    <x v="2"/>
    <x v="0"/>
    <n v="6144"/>
    <n v="30.72"/>
    <n v="0.1"/>
    <x v="0"/>
    <n v="0"/>
    <n v="0"/>
    <x v="0"/>
    <n v="30.82"/>
  </r>
  <r>
    <x v="181"/>
    <x v="3"/>
    <x v="2"/>
    <x v="0"/>
    <n v="14124"/>
    <n v="70.62"/>
    <n v="0.1"/>
    <x v="0"/>
    <n v="0"/>
    <n v="0"/>
    <x v="0"/>
    <n v="70.72"/>
  </r>
  <r>
    <x v="181"/>
    <x v="0"/>
    <x v="1"/>
    <x v="0"/>
    <n v="41269"/>
    <n v="206.345"/>
    <n v="0.1"/>
    <x v="0"/>
    <n v="0"/>
    <n v="0"/>
    <x v="0"/>
    <n v="206.44499999999999"/>
  </r>
  <r>
    <x v="182"/>
    <x v="6"/>
    <x v="0"/>
    <x v="0"/>
    <n v="28786"/>
    <n v="143.93"/>
    <n v="0.1"/>
    <x v="0"/>
    <n v="0"/>
    <n v="0"/>
    <x v="0"/>
    <n v="144.03"/>
  </r>
  <r>
    <x v="182"/>
    <x v="5"/>
    <x v="0"/>
    <x v="0"/>
    <n v="2012"/>
    <n v="10.06"/>
    <n v="0.1"/>
    <x v="0"/>
    <n v="0"/>
    <n v="0"/>
    <x v="0"/>
    <n v="10.16"/>
  </r>
  <r>
    <x v="182"/>
    <x v="1"/>
    <x v="2"/>
    <x v="1"/>
    <n v="37101"/>
    <n v="0"/>
    <n v="0"/>
    <x v="0"/>
    <n v="1113.03"/>
    <n v="5"/>
    <x v="0"/>
    <n v="1118.03"/>
  </r>
  <r>
    <x v="182"/>
    <x v="3"/>
    <x v="0"/>
    <x v="0"/>
    <n v="42711"/>
    <n v="213.55500000000001"/>
    <n v="0.1"/>
    <x v="0"/>
    <n v="0"/>
    <n v="0"/>
    <x v="0"/>
    <n v="213.655"/>
  </r>
  <r>
    <x v="182"/>
    <x v="3"/>
    <x v="0"/>
    <x v="0"/>
    <n v="35358"/>
    <n v="176.79"/>
    <n v="0.1"/>
    <x v="0"/>
    <n v="0"/>
    <n v="0"/>
    <x v="0"/>
    <n v="176.89"/>
  </r>
  <r>
    <x v="182"/>
    <x v="3"/>
    <x v="1"/>
    <x v="0"/>
    <n v="16448"/>
    <n v="82.24"/>
    <n v="0.1"/>
    <x v="0"/>
    <n v="0"/>
    <n v="0"/>
    <x v="0"/>
    <n v="82.339999999999989"/>
  </r>
  <r>
    <x v="182"/>
    <x v="3"/>
    <x v="0"/>
    <x v="1"/>
    <n v="44856"/>
    <n v="0"/>
    <n v="0"/>
    <x v="0"/>
    <n v="1345.68"/>
    <n v="5"/>
    <x v="0"/>
    <n v="1350.68"/>
  </r>
  <r>
    <x v="182"/>
    <x v="9"/>
    <x v="2"/>
    <x v="0"/>
    <n v="4124"/>
    <n v="20.62"/>
    <n v="0.1"/>
    <x v="0"/>
    <n v="0"/>
    <n v="0"/>
    <x v="0"/>
    <n v="20.720000000000002"/>
  </r>
  <r>
    <x v="182"/>
    <x v="1"/>
    <x v="2"/>
    <x v="1"/>
    <n v="40250"/>
    <n v="0"/>
    <n v="0"/>
    <x v="0"/>
    <n v="1207.5"/>
    <n v="5"/>
    <x v="0"/>
    <n v="1212.5"/>
  </r>
  <r>
    <x v="182"/>
    <x v="3"/>
    <x v="0"/>
    <x v="0"/>
    <n v="28306"/>
    <n v="141.53"/>
    <n v="0.1"/>
    <x v="0"/>
    <n v="0"/>
    <n v="0"/>
    <x v="0"/>
    <n v="141.63"/>
  </r>
  <r>
    <x v="182"/>
    <x v="1"/>
    <x v="0"/>
    <x v="0"/>
    <n v="6062"/>
    <n v="30.310000000000002"/>
    <n v="0.1"/>
    <x v="0"/>
    <n v="0"/>
    <n v="0"/>
    <x v="0"/>
    <n v="30.410000000000004"/>
  </r>
  <r>
    <x v="182"/>
    <x v="8"/>
    <x v="1"/>
    <x v="0"/>
    <n v="49477"/>
    <n v="247.38500000000002"/>
    <n v="0.1"/>
    <x v="0"/>
    <n v="0"/>
    <n v="0"/>
    <x v="0"/>
    <n v="247.48500000000001"/>
  </r>
  <r>
    <x v="182"/>
    <x v="0"/>
    <x v="1"/>
    <x v="0"/>
    <n v="21308"/>
    <n v="106.54"/>
    <n v="0.1"/>
    <x v="0"/>
    <n v="0"/>
    <n v="0"/>
    <x v="0"/>
    <n v="106.64"/>
  </r>
  <r>
    <x v="182"/>
    <x v="2"/>
    <x v="2"/>
    <x v="1"/>
    <n v="42759"/>
    <n v="0"/>
    <n v="0"/>
    <x v="0"/>
    <n v="1282.77"/>
    <n v="5"/>
    <x v="0"/>
    <n v="1287.77"/>
  </r>
  <r>
    <x v="182"/>
    <x v="6"/>
    <x v="2"/>
    <x v="1"/>
    <n v="2178"/>
    <n v="0"/>
    <n v="0"/>
    <x v="0"/>
    <n v="65.34"/>
    <n v="5"/>
    <x v="0"/>
    <n v="70.34"/>
  </r>
  <r>
    <x v="182"/>
    <x v="6"/>
    <x v="2"/>
    <x v="0"/>
    <n v="19702"/>
    <n v="98.51"/>
    <n v="0.1"/>
    <x v="0"/>
    <n v="0"/>
    <n v="0"/>
    <x v="0"/>
    <n v="98.61"/>
  </r>
  <r>
    <x v="182"/>
    <x v="6"/>
    <x v="2"/>
    <x v="0"/>
    <n v="47297"/>
    <n v="236.48500000000001"/>
    <n v="0.1"/>
    <x v="0"/>
    <n v="0"/>
    <n v="0"/>
    <x v="0"/>
    <n v="236.58500000000001"/>
  </r>
  <r>
    <x v="182"/>
    <x v="8"/>
    <x v="0"/>
    <x v="0"/>
    <n v="27894"/>
    <n v="139.47"/>
    <n v="0.1"/>
    <x v="0"/>
    <n v="0"/>
    <n v="0"/>
    <x v="0"/>
    <n v="139.57"/>
  </r>
  <r>
    <x v="182"/>
    <x v="1"/>
    <x v="0"/>
    <x v="0"/>
    <n v="14634"/>
    <n v="73.17"/>
    <n v="0.1"/>
    <x v="0"/>
    <n v="0"/>
    <n v="0"/>
    <x v="0"/>
    <n v="73.27"/>
  </r>
  <r>
    <x v="182"/>
    <x v="0"/>
    <x v="2"/>
    <x v="0"/>
    <n v="39451"/>
    <n v="197.255"/>
    <n v="0.1"/>
    <x v="0"/>
    <n v="0"/>
    <n v="0"/>
    <x v="0"/>
    <n v="197.35499999999999"/>
  </r>
  <r>
    <x v="182"/>
    <x v="6"/>
    <x v="2"/>
    <x v="0"/>
    <n v="5529"/>
    <n v="27.645"/>
    <n v="0.1"/>
    <x v="0"/>
    <n v="0"/>
    <n v="0"/>
    <x v="0"/>
    <n v="27.745000000000001"/>
  </r>
  <r>
    <x v="182"/>
    <x v="9"/>
    <x v="0"/>
    <x v="1"/>
    <n v="45305"/>
    <n v="0"/>
    <n v="0"/>
    <x v="0"/>
    <n v="1359.1499999999999"/>
    <n v="5"/>
    <x v="0"/>
    <n v="1364.1499999999999"/>
  </r>
  <r>
    <x v="182"/>
    <x v="2"/>
    <x v="1"/>
    <x v="0"/>
    <n v="19319"/>
    <n v="96.594999999999999"/>
    <n v="0.1"/>
    <x v="0"/>
    <n v="0"/>
    <n v="0"/>
    <x v="0"/>
    <n v="96.694999999999993"/>
  </r>
  <r>
    <x v="182"/>
    <x v="5"/>
    <x v="2"/>
    <x v="0"/>
    <n v="15155"/>
    <n v="75.775000000000006"/>
    <n v="0.1"/>
    <x v="0"/>
    <n v="0"/>
    <n v="0"/>
    <x v="0"/>
    <n v="75.875"/>
  </r>
  <r>
    <x v="182"/>
    <x v="5"/>
    <x v="0"/>
    <x v="0"/>
    <n v="12206"/>
    <n v="61.03"/>
    <n v="0.1"/>
    <x v="0"/>
    <n v="0"/>
    <n v="0"/>
    <x v="0"/>
    <n v="61.13"/>
  </r>
  <r>
    <x v="182"/>
    <x v="9"/>
    <x v="0"/>
    <x v="0"/>
    <n v="2325"/>
    <n v="11.625"/>
    <n v="0.1"/>
    <x v="0"/>
    <n v="0"/>
    <n v="0"/>
    <x v="0"/>
    <n v="11.725"/>
  </r>
  <r>
    <x v="182"/>
    <x v="9"/>
    <x v="0"/>
    <x v="0"/>
    <n v="5952"/>
    <n v="29.76"/>
    <n v="0.1"/>
    <x v="0"/>
    <n v="0"/>
    <n v="0"/>
    <x v="0"/>
    <n v="29.860000000000003"/>
  </r>
  <r>
    <x v="182"/>
    <x v="0"/>
    <x v="2"/>
    <x v="0"/>
    <n v="4375"/>
    <n v="21.875"/>
    <n v="0.1"/>
    <x v="0"/>
    <n v="0"/>
    <n v="0"/>
    <x v="0"/>
    <n v="21.975000000000001"/>
  </r>
  <r>
    <x v="182"/>
    <x v="0"/>
    <x v="0"/>
    <x v="0"/>
    <n v="10511"/>
    <n v="52.555"/>
    <n v="0.1"/>
    <x v="0"/>
    <n v="0"/>
    <n v="0"/>
    <x v="0"/>
    <n v="52.655000000000001"/>
  </r>
  <r>
    <x v="182"/>
    <x v="2"/>
    <x v="2"/>
    <x v="0"/>
    <n v="22331"/>
    <n v="111.655"/>
    <n v="0.1"/>
    <x v="0"/>
    <n v="0"/>
    <n v="0"/>
    <x v="0"/>
    <n v="111.755"/>
  </r>
  <r>
    <x v="182"/>
    <x v="4"/>
    <x v="0"/>
    <x v="0"/>
    <n v="35390"/>
    <n v="176.95000000000002"/>
    <n v="0.1"/>
    <x v="0"/>
    <n v="0"/>
    <n v="0"/>
    <x v="0"/>
    <n v="177.05"/>
  </r>
  <r>
    <x v="182"/>
    <x v="0"/>
    <x v="2"/>
    <x v="0"/>
    <n v="25735"/>
    <n v="128.67500000000001"/>
    <n v="0.1"/>
    <x v="0"/>
    <n v="0"/>
    <n v="0"/>
    <x v="0"/>
    <n v="128.77500000000001"/>
  </r>
  <r>
    <x v="182"/>
    <x v="4"/>
    <x v="0"/>
    <x v="0"/>
    <n v="37767"/>
    <n v="188.83500000000001"/>
    <n v="0.1"/>
    <x v="0"/>
    <n v="0"/>
    <n v="0"/>
    <x v="0"/>
    <n v="188.935"/>
  </r>
  <r>
    <x v="182"/>
    <x v="4"/>
    <x v="0"/>
    <x v="1"/>
    <n v="41667"/>
    <n v="0"/>
    <n v="0"/>
    <x v="0"/>
    <n v="1250.01"/>
    <n v="5"/>
    <x v="0"/>
    <n v="1255.01"/>
  </r>
  <r>
    <x v="183"/>
    <x v="6"/>
    <x v="0"/>
    <x v="1"/>
    <n v="36239"/>
    <n v="0"/>
    <n v="0"/>
    <x v="0"/>
    <n v="1087.17"/>
    <n v="5"/>
    <x v="0"/>
    <n v="1092.17"/>
  </r>
  <r>
    <x v="183"/>
    <x v="2"/>
    <x v="2"/>
    <x v="0"/>
    <n v="21048"/>
    <n v="105.24000000000001"/>
    <n v="0.1"/>
    <x v="0"/>
    <n v="0"/>
    <n v="0"/>
    <x v="0"/>
    <n v="105.34"/>
  </r>
  <r>
    <x v="183"/>
    <x v="2"/>
    <x v="2"/>
    <x v="0"/>
    <n v="25730"/>
    <n v="128.65"/>
    <n v="0.1"/>
    <x v="0"/>
    <n v="0"/>
    <n v="0"/>
    <x v="0"/>
    <n v="128.75"/>
  </r>
  <r>
    <x v="183"/>
    <x v="6"/>
    <x v="1"/>
    <x v="0"/>
    <n v="15067"/>
    <n v="75.335000000000008"/>
    <n v="0.1"/>
    <x v="0"/>
    <n v="0"/>
    <n v="0"/>
    <x v="0"/>
    <n v="75.435000000000002"/>
  </r>
  <r>
    <x v="183"/>
    <x v="4"/>
    <x v="0"/>
    <x v="1"/>
    <n v="6286"/>
    <n v="0"/>
    <n v="0"/>
    <x v="0"/>
    <n v="188.57999999999998"/>
    <n v="5"/>
    <x v="0"/>
    <n v="193.57999999999998"/>
  </r>
  <r>
    <x v="183"/>
    <x v="2"/>
    <x v="1"/>
    <x v="1"/>
    <n v="3104"/>
    <n v="0"/>
    <n v="0"/>
    <x v="0"/>
    <n v="93.11999999999999"/>
    <n v="5"/>
    <x v="0"/>
    <n v="98.11999999999999"/>
  </r>
  <r>
    <x v="183"/>
    <x v="1"/>
    <x v="0"/>
    <x v="0"/>
    <n v="23137"/>
    <n v="115.685"/>
    <n v="0.1"/>
    <x v="0"/>
    <n v="0"/>
    <n v="0"/>
    <x v="0"/>
    <n v="115.785"/>
  </r>
  <r>
    <x v="183"/>
    <x v="8"/>
    <x v="1"/>
    <x v="0"/>
    <n v="23848"/>
    <n v="119.24000000000001"/>
    <n v="0.1"/>
    <x v="0"/>
    <n v="0"/>
    <n v="0"/>
    <x v="0"/>
    <n v="119.34"/>
  </r>
  <r>
    <x v="183"/>
    <x v="7"/>
    <x v="2"/>
    <x v="0"/>
    <n v="7378"/>
    <n v="36.89"/>
    <n v="0.1"/>
    <x v="0"/>
    <n v="0"/>
    <n v="0"/>
    <x v="0"/>
    <n v="36.99"/>
  </r>
  <r>
    <x v="183"/>
    <x v="1"/>
    <x v="0"/>
    <x v="0"/>
    <n v="10557"/>
    <n v="52.785000000000004"/>
    <n v="0.1"/>
    <x v="0"/>
    <n v="0"/>
    <n v="0"/>
    <x v="0"/>
    <n v="52.885000000000005"/>
  </r>
  <r>
    <x v="183"/>
    <x v="2"/>
    <x v="0"/>
    <x v="1"/>
    <n v="46248"/>
    <n v="0"/>
    <n v="0"/>
    <x v="0"/>
    <n v="1387.44"/>
    <n v="5"/>
    <x v="0"/>
    <n v="1392.44"/>
  </r>
  <r>
    <x v="183"/>
    <x v="1"/>
    <x v="2"/>
    <x v="0"/>
    <n v="20837"/>
    <n v="104.185"/>
    <n v="0.1"/>
    <x v="0"/>
    <n v="0"/>
    <n v="0"/>
    <x v="0"/>
    <n v="104.285"/>
  </r>
  <r>
    <x v="183"/>
    <x v="6"/>
    <x v="0"/>
    <x v="0"/>
    <n v="43790"/>
    <n v="218.95000000000002"/>
    <n v="0.1"/>
    <x v="0"/>
    <n v="0"/>
    <n v="0"/>
    <x v="0"/>
    <n v="219.05"/>
  </r>
  <r>
    <x v="183"/>
    <x v="0"/>
    <x v="2"/>
    <x v="0"/>
    <n v="35545"/>
    <n v="177.72499999999999"/>
    <n v="0.1"/>
    <x v="0"/>
    <n v="0"/>
    <n v="0"/>
    <x v="0"/>
    <n v="177.82499999999999"/>
  </r>
  <r>
    <x v="183"/>
    <x v="9"/>
    <x v="0"/>
    <x v="0"/>
    <n v="35635"/>
    <n v="178.17500000000001"/>
    <n v="0.1"/>
    <x v="0"/>
    <n v="0"/>
    <n v="0"/>
    <x v="0"/>
    <n v="178.27500000000001"/>
  </r>
  <r>
    <x v="183"/>
    <x v="0"/>
    <x v="2"/>
    <x v="0"/>
    <n v="47935"/>
    <n v="239.67500000000001"/>
    <n v="0.1"/>
    <x v="0"/>
    <n v="0"/>
    <n v="0"/>
    <x v="0"/>
    <n v="239.77500000000001"/>
  </r>
  <r>
    <x v="183"/>
    <x v="7"/>
    <x v="0"/>
    <x v="1"/>
    <n v="3515"/>
    <n v="0"/>
    <n v="0"/>
    <x v="0"/>
    <n v="105.45"/>
    <n v="5"/>
    <x v="0"/>
    <n v="110.45"/>
  </r>
  <r>
    <x v="183"/>
    <x v="0"/>
    <x v="2"/>
    <x v="0"/>
    <n v="39624"/>
    <n v="198.12"/>
    <n v="0.1"/>
    <x v="0"/>
    <n v="0"/>
    <n v="0"/>
    <x v="0"/>
    <n v="198.22"/>
  </r>
  <r>
    <x v="183"/>
    <x v="7"/>
    <x v="0"/>
    <x v="1"/>
    <n v="46760"/>
    <n v="0"/>
    <n v="0"/>
    <x v="0"/>
    <n v="1402.8"/>
    <n v="5"/>
    <x v="0"/>
    <n v="1407.8"/>
  </r>
  <r>
    <x v="183"/>
    <x v="6"/>
    <x v="2"/>
    <x v="0"/>
    <n v="2025"/>
    <n v="10.125"/>
    <n v="0.1"/>
    <x v="0"/>
    <n v="0"/>
    <n v="0"/>
    <x v="0"/>
    <n v="10.225"/>
  </r>
  <r>
    <x v="183"/>
    <x v="4"/>
    <x v="0"/>
    <x v="0"/>
    <n v="44109"/>
    <n v="220.54500000000002"/>
    <n v="0.1"/>
    <x v="0"/>
    <n v="0"/>
    <n v="0"/>
    <x v="0"/>
    <n v="220.64500000000001"/>
  </r>
  <r>
    <x v="183"/>
    <x v="0"/>
    <x v="2"/>
    <x v="0"/>
    <n v="5232"/>
    <n v="26.16"/>
    <n v="0.1"/>
    <x v="0"/>
    <n v="0"/>
    <n v="0"/>
    <x v="0"/>
    <n v="26.26"/>
  </r>
  <r>
    <x v="183"/>
    <x v="1"/>
    <x v="2"/>
    <x v="0"/>
    <n v="33448"/>
    <n v="167.24"/>
    <n v="0.1"/>
    <x v="0"/>
    <n v="0"/>
    <n v="0"/>
    <x v="0"/>
    <n v="167.34"/>
  </r>
  <r>
    <x v="183"/>
    <x v="6"/>
    <x v="1"/>
    <x v="1"/>
    <n v="45475"/>
    <n v="0"/>
    <n v="0"/>
    <x v="0"/>
    <n v="1364.25"/>
    <n v="5"/>
    <x v="0"/>
    <n v="1369.25"/>
  </r>
  <r>
    <x v="183"/>
    <x v="5"/>
    <x v="1"/>
    <x v="1"/>
    <n v="28169"/>
    <n v="0"/>
    <n v="0"/>
    <x v="0"/>
    <n v="845.06999999999994"/>
    <n v="5"/>
    <x v="0"/>
    <n v="850.06999999999994"/>
  </r>
  <r>
    <x v="183"/>
    <x v="4"/>
    <x v="2"/>
    <x v="1"/>
    <n v="14817"/>
    <n v="0"/>
    <n v="0"/>
    <x v="0"/>
    <n v="444.51"/>
    <n v="5"/>
    <x v="0"/>
    <n v="449.51"/>
  </r>
  <r>
    <x v="183"/>
    <x v="0"/>
    <x v="1"/>
    <x v="0"/>
    <n v="20883"/>
    <n v="104.41500000000001"/>
    <n v="0.1"/>
    <x v="0"/>
    <n v="0"/>
    <n v="0"/>
    <x v="0"/>
    <n v="104.515"/>
  </r>
  <r>
    <x v="183"/>
    <x v="6"/>
    <x v="0"/>
    <x v="0"/>
    <n v="33471"/>
    <n v="167.35499999999999"/>
    <n v="0.1"/>
    <x v="0"/>
    <n v="0"/>
    <n v="0"/>
    <x v="0"/>
    <n v="167.45499999999998"/>
  </r>
  <r>
    <x v="183"/>
    <x v="1"/>
    <x v="2"/>
    <x v="0"/>
    <n v="17675"/>
    <n v="88.375"/>
    <n v="0.1"/>
    <x v="0"/>
    <n v="0"/>
    <n v="0"/>
    <x v="0"/>
    <n v="88.474999999999994"/>
  </r>
  <r>
    <x v="183"/>
    <x v="6"/>
    <x v="2"/>
    <x v="0"/>
    <n v="4372"/>
    <n v="21.86"/>
    <n v="0.1"/>
    <x v="0"/>
    <n v="0"/>
    <n v="0"/>
    <x v="0"/>
    <n v="21.96"/>
  </r>
  <r>
    <x v="184"/>
    <x v="9"/>
    <x v="1"/>
    <x v="1"/>
    <n v="21897"/>
    <n v="0"/>
    <n v="0"/>
    <x v="0"/>
    <n v="656.91"/>
    <n v="5"/>
    <x v="0"/>
    <n v="661.91"/>
  </r>
  <r>
    <x v="184"/>
    <x v="1"/>
    <x v="0"/>
    <x v="0"/>
    <n v="36276"/>
    <n v="181.38"/>
    <n v="0.1"/>
    <x v="0"/>
    <n v="0"/>
    <n v="0"/>
    <x v="0"/>
    <n v="181.48"/>
  </r>
  <r>
    <x v="184"/>
    <x v="1"/>
    <x v="0"/>
    <x v="1"/>
    <n v="29761"/>
    <n v="0"/>
    <n v="0"/>
    <x v="0"/>
    <n v="892.82999999999993"/>
    <n v="5"/>
    <x v="0"/>
    <n v="897.82999999999993"/>
  </r>
  <r>
    <x v="184"/>
    <x v="7"/>
    <x v="0"/>
    <x v="0"/>
    <n v="39803"/>
    <n v="199.01500000000001"/>
    <n v="0.1"/>
    <x v="0"/>
    <n v="0"/>
    <n v="0"/>
    <x v="0"/>
    <n v="199.11500000000001"/>
  </r>
  <r>
    <x v="184"/>
    <x v="9"/>
    <x v="1"/>
    <x v="0"/>
    <n v="28578"/>
    <n v="142.89000000000001"/>
    <n v="0.1"/>
    <x v="0"/>
    <n v="0"/>
    <n v="0"/>
    <x v="0"/>
    <n v="142.99"/>
  </r>
  <r>
    <x v="184"/>
    <x v="0"/>
    <x v="0"/>
    <x v="0"/>
    <n v="20848"/>
    <n v="104.24000000000001"/>
    <n v="0.1"/>
    <x v="0"/>
    <n v="0"/>
    <n v="0"/>
    <x v="0"/>
    <n v="104.34"/>
  </r>
  <r>
    <x v="184"/>
    <x v="1"/>
    <x v="2"/>
    <x v="0"/>
    <n v="16059"/>
    <n v="80.295000000000002"/>
    <n v="0.1"/>
    <x v="0"/>
    <n v="0"/>
    <n v="0"/>
    <x v="0"/>
    <n v="80.394999999999996"/>
  </r>
  <r>
    <x v="184"/>
    <x v="6"/>
    <x v="2"/>
    <x v="0"/>
    <n v="10860"/>
    <n v="54.300000000000004"/>
    <n v="0.1"/>
    <x v="0"/>
    <n v="0"/>
    <n v="0"/>
    <x v="0"/>
    <n v="54.400000000000006"/>
  </r>
  <r>
    <x v="184"/>
    <x v="5"/>
    <x v="2"/>
    <x v="0"/>
    <n v="17520"/>
    <n v="87.600000000000009"/>
    <n v="0.1"/>
    <x v="0"/>
    <n v="0"/>
    <n v="0"/>
    <x v="0"/>
    <n v="87.7"/>
  </r>
  <r>
    <x v="184"/>
    <x v="5"/>
    <x v="2"/>
    <x v="1"/>
    <n v="26357"/>
    <n v="0"/>
    <n v="0"/>
    <x v="0"/>
    <n v="790.70999999999992"/>
    <n v="5"/>
    <x v="0"/>
    <n v="795.70999999999992"/>
  </r>
  <r>
    <x v="184"/>
    <x v="3"/>
    <x v="0"/>
    <x v="1"/>
    <n v="31806"/>
    <n v="0"/>
    <n v="0"/>
    <x v="0"/>
    <n v="954.18"/>
    <n v="5"/>
    <x v="0"/>
    <n v="959.18"/>
  </r>
  <r>
    <x v="184"/>
    <x v="6"/>
    <x v="2"/>
    <x v="1"/>
    <n v="27078"/>
    <n v="0"/>
    <n v="0"/>
    <x v="0"/>
    <n v="812.33999999999992"/>
    <n v="5"/>
    <x v="0"/>
    <n v="817.33999999999992"/>
  </r>
  <r>
    <x v="184"/>
    <x v="0"/>
    <x v="0"/>
    <x v="0"/>
    <n v="44699"/>
    <n v="223.495"/>
    <n v="0.1"/>
    <x v="0"/>
    <n v="0"/>
    <n v="0"/>
    <x v="0"/>
    <n v="223.595"/>
  </r>
  <r>
    <x v="184"/>
    <x v="3"/>
    <x v="0"/>
    <x v="0"/>
    <n v="40319"/>
    <n v="201.595"/>
    <n v="0.1"/>
    <x v="0"/>
    <n v="0"/>
    <n v="0"/>
    <x v="0"/>
    <n v="201.69499999999999"/>
  </r>
  <r>
    <x v="184"/>
    <x v="1"/>
    <x v="0"/>
    <x v="0"/>
    <n v="1558"/>
    <n v="7.79"/>
    <n v="0.1"/>
    <x v="0"/>
    <n v="0"/>
    <n v="0"/>
    <x v="0"/>
    <n v="7.89"/>
  </r>
  <r>
    <x v="184"/>
    <x v="1"/>
    <x v="1"/>
    <x v="0"/>
    <n v="31174"/>
    <n v="155.87"/>
    <n v="0.1"/>
    <x v="0"/>
    <n v="0"/>
    <n v="0"/>
    <x v="0"/>
    <n v="155.97"/>
  </r>
  <r>
    <x v="184"/>
    <x v="4"/>
    <x v="1"/>
    <x v="0"/>
    <n v="49779"/>
    <n v="248.89500000000001"/>
    <n v="0.1"/>
    <x v="0"/>
    <n v="0"/>
    <n v="0"/>
    <x v="0"/>
    <n v="248.995"/>
  </r>
  <r>
    <x v="184"/>
    <x v="3"/>
    <x v="2"/>
    <x v="0"/>
    <n v="11021"/>
    <n v="55.105000000000004"/>
    <n v="0.1"/>
    <x v="0"/>
    <n v="0"/>
    <n v="0"/>
    <x v="0"/>
    <n v="55.205000000000005"/>
  </r>
  <r>
    <x v="184"/>
    <x v="6"/>
    <x v="0"/>
    <x v="0"/>
    <n v="3102"/>
    <n v="15.51"/>
    <n v="0.1"/>
    <x v="0"/>
    <n v="0"/>
    <n v="0"/>
    <x v="0"/>
    <n v="15.61"/>
  </r>
  <r>
    <x v="184"/>
    <x v="6"/>
    <x v="2"/>
    <x v="0"/>
    <n v="21860"/>
    <n v="109.3"/>
    <n v="0.1"/>
    <x v="0"/>
    <n v="0"/>
    <n v="0"/>
    <x v="0"/>
    <n v="109.39999999999999"/>
  </r>
  <r>
    <x v="184"/>
    <x v="0"/>
    <x v="1"/>
    <x v="0"/>
    <n v="30086"/>
    <n v="150.43"/>
    <n v="0.1"/>
    <x v="0"/>
    <n v="0"/>
    <n v="0"/>
    <x v="0"/>
    <n v="150.53"/>
  </r>
  <r>
    <x v="184"/>
    <x v="0"/>
    <x v="0"/>
    <x v="1"/>
    <n v="28178"/>
    <n v="0"/>
    <n v="0"/>
    <x v="0"/>
    <n v="845.33999999999992"/>
    <n v="5"/>
    <x v="0"/>
    <n v="850.33999999999992"/>
  </r>
  <r>
    <x v="184"/>
    <x v="1"/>
    <x v="1"/>
    <x v="0"/>
    <n v="35370"/>
    <n v="176.85"/>
    <n v="0.1"/>
    <x v="0"/>
    <n v="0"/>
    <n v="0"/>
    <x v="0"/>
    <n v="176.95"/>
  </r>
  <r>
    <x v="184"/>
    <x v="4"/>
    <x v="1"/>
    <x v="1"/>
    <n v="12225"/>
    <n v="0"/>
    <n v="0"/>
    <x v="0"/>
    <n v="366.75"/>
    <n v="5"/>
    <x v="0"/>
    <n v="371.75"/>
  </r>
  <r>
    <x v="184"/>
    <x v="6"/>
    <x v="0"/>
    <x v="1"/>
    <n v="4127"/>
    <n v="0"/>
    <n v="0"/>
    <x v="0"/>
    <n v="123.81"/>
    <n v="5"/>
    <x v="0"/>
    <n v="128.81"/>
  </r>
  <r>
    <x v="184"/>
    <x v="7"/>
    <x v="2"/>
    <x v="0"/>
    <n v="11773"/>
    <n v="58.865000000000002"/>
    <n v="0.1"/>
    <x v="0"/>
    <n v="0"/>
    <n v="0"/>
    <x v="0"/>
    <n v="58.965000000000003"/>
  </r>
  <r>
    <x v="184"/>
    <x v="6"/>
    <x v="0"/>
    <x v="0"/>
    <n v="40186"/>
    <n v="200.93"/>
    <n v="0.1"/>
    <x v="0"/>
    <n v="0"/>
    <n v="0"/>
    <x v="0"/>
    <n v="201.03"/>
  </r>
  <r>
    <x v="184"/>
    <x v="5"/>
    <x v="0"/>
    <x v="0"/>
    <n v="38809"/>
    <n v="194.04500000000002"/>
    <n v="0.1"/>
    <x v="0"/>
    <n v="0"/>
    <n v="0"/>
    <x v="0"/>
    <n v="194.14500000000001"/>
  </r>
  <r>
    <x v="185"/>
    <x v="6"/>
    <x v="2"/>
    <x v="0"/>
    <n v="4209"/>
    <n v="21.045000000000002"/>
    <n v="0.1"/>
    <x v="0"/>
    <n v="0"/>
    <n v="0"/>
    <x v="0"/>
    <n v="21.145000000000003"/>
  </r>
  <r>
    <x v="185"/>
    <x v="1"/>
    <x v="0"/>
    <x v="0"/>
    <n v="1773"/>
    <n v="8.8650000000000002"/>
    <n v="0.1"/>
    <x v="0"/>
    <n v="0"/>
    <n v="0"/>
    <x v="0"/>
    <n v="8.9649999999999999"/>
  </r>
  <r>
    <x v="185"/>
    <x v="6"/>
    <x v="0"/>
    <x v="0"/>
    <n v="42505"/>
    <n v="212.52500000000001"/>
    <n v="0.1"/>
    <x v="0"/>
    <n v="0"/>
    <n v="0"/>
    <x v="0"/>
    <n v="212.625"/>
  </r>
  <r>
    <x v="185"/>
    <x v="5"/>
    <x v="1"/>
    <x v="0"/>
    <n v="39876"/>
    <n v="199.38"/>
    <n v="0.1"/>
    <x v="0"/>
    <n v="0"/>
    <n v="0"/>
    <x v="0"/>
    <n v="199.48"/>
  </r>
  <r>
    <x v="185"/>
    <x v="0"/>
    <x v="0"/>
    <x v="0"/>
    <n v="45521"/>
    <n v="227.60500000000002"/>
    <n v="0.1"/>
    <x v="0"/>
    <n v="0"/>
    <n v="0"/>
    <x v="0"/>
    <n v="227.70500000000001"/>
  </r>
  <r>
    <x v="185"/>
    <x v="1"/>
    <x v="2"/>
    <x v="0"/>
    <n v="10071"/>
    <n v="50.355000000000004"/>
    <n v="0.1"/>
    <x v="0"/>
    <n v="0"/>
    <n v="0"/>
    <x v="0"/>
    <n v="50.455000000000005"/>
  </r>
  <r>
    <x v="185"/>
    <x v="1"/>
    <x v="0"/>
    <x v="0"/>
    <n v="39823"/>
    <n v="199.11500000000001"/>
    <n v="0.1"/>
    <x v="0"/>
    <n v="0"/>
    <n v="0"/>
    <x v="0"/>
    <n v="199.215"/>
  </r>
  <r>
    <x v="185"/>
    <x v="8"/>
    <x v="0"/>
    <x v="0"/>
    <n v="30839"/>
    <n v="154.19499999999999"/>
    <n v="0.1"/>
    <x v="0"/>
    <n v="0"/>
    <n v="0"/>
    <x v="0"/>
    <n v="154.29499999999999"/>
  </r>
  <r>
    <x v="185"/>
    <x v="6"/>
    <x v="1"/>
    <x v="0"/>
    <n v="25023"/>
    <n v="125.11500000000001"/>
    <n v="0.1"/>
    <x v="0"/>
    <n v="0"/>
    <n v="0"/>
    <x v="0"/>
    <n v="125.215"/>
  </r>
  <r>
    <x v="185"/>
    <x v="6"/>
    <x v="0"/>
    <x v="1"/>
    <n v="30194"/>
    <n v="0"/>
    <n v="0"/>
    <x v="0"/>
    <n v="905.81999999999994"/>
    <n v="5"/>
    <x v="0"/>
    <n v="910.81999999999994"/>
  </r>
  <r>
    <x v="185"/>
    <x v="0"/>
    <x v="0"/>
    <x v="0"/>
    <n v="4814"/>
    <n v="24.07"/>
    <n v="0.1"/>
    <x v="0"/>
    <n v="0"/>
    <n v="0"/>
    <x v="0"/>
    <n v="24.17"/>
  </r>
  <r>
    <x v="185"/>
    <x v="8"/>
    <x v="0"/>
    <x v="0"/>
    <n v="48296"/>
    <n v="241.48000000000002"/>
    <n v="0.1"/>
    <x v="0"/>
    <n v="0"/>
    <n v="0"/>
    <x v="0"/>
    <n v="241.58"/>
  </r>
  <r>
    <x v="185"/>
    <x v="5"/>
    <x v="1"/>
    <x v="0"/>
    <n v="13026"/>
    <n v="65.13"/>
    <n v="0.1"/>
    <x v="0"/>
    <n v="0"/>
    <n v="0"/>
    <x v="0"/>
    <n v="65.22999999999999"/>
  </r>
  <r>
    <x v="185"/>
    <x v="9"/>
    <x v="0"/>
    <x v="0"/>
    <n v="40931"/>
    <n v="204.655"/>
    <n v="0.1"/>
    <x v="0"/>
    <n v="0"/>
    <n v="0"/>
    <x v="0"/>
    <n v="204.755"/>
  </r>
  <r>
    <x v="185"/>
    <x v="0"/>
    <x v="0"/>
    <x v="0"/>
    <n v="7984"/>
    <n v="39.92"/>
    <n v="0.1"/>
    <x v="0"/>
    <n v="0"/>
    <n v="0"/>
    <x v="0"/>
    <n v="40.020000000000003"/>
  </r>
  <r>
    <x v="185"/>
    <x v="9"/>
    <x v="2"/>
    <x v="0"/>
    <n v="38865"/>
    <n v="194.32500000000002"/>
    <n v="0.1"/>
    <x v="0"/>
    <n v="0"/>
    <n v="0"/>
    <x v="0"/>
    <n v="194.42500000000001"/>
  </r>
  <r>
    <x v="185"/>
    <x v="6"/>
    <x v="2"/>
    <x v="0"/>
    <n v="35335"/>
    <n v="176.67500000000001"/>
    <n v="0.1"/>
    <x v="0"/>
    <n v="0"/>
    <n v="0"/>
    <x v="0"/>
    <n v="176.77500000000001"/>
  </r>
  <r>
    <x v="185"/>
    <x v="9"/>
    <x v="0"/>
    <x v="0"/>
    <n v="44235"/>
    <n v="221.17500000000001"/>
    <n v="0.1"/>
    <x v="0"/>
    <n v="0"/>
    <n v="0"/>
    <x v="0"/>
    <n v="221.27500000000001"/>
  </r>
  <r>
    <x v="185"/>
    <x v="6"/>
    <x v="0"/>
    <x v="1"/>
    <n v="44122"/>
    <n v="0"/>
    <n v="0"/>
    <x v="0"/>
    <n v="1323.6599999999999"/>
    <n v="5"/>
    <x v="0"/>
    <n v="1328.6599999999999"/>
  </r>
  <r>
    <x v="185"/>
    <x v="8"/>
    <x v="2"/>
    <x v="0"/>
    <n v="5626"/>
    <n v="28.13"/>
    <n v="0.1"/>
    <x v="0"/>
    <n v="0"/>
    <n v="0"/>
    <x v="0"/>
    <n v="28.23"/>
  </r>
  <r>
    <x v="185"/>
    <x v="2"/>
    <x v="0"/>
    <x v="0"/>
    <n v="19010"/>
    <n v="95.05"/>
    <n v="0.1"/>
    <x v="0"/>
    <n v="0"/>
    <n v="0"/>
    <x v="0"/>
    <n v="95.149999999999991"/>
  </r>
  <r>
    <x v="185"/>
    <x v="6"/>
    <x v="0"/>
    <x v="0"/>
    <n v="27883"/>
    <n v="139.41499999999999"/>
    <n v="0.1"/>
    <x v="0"/>
    <n v="0"/>
    <n v="0"/>
    <x v="0"/>
    <n v="139.51499999999999"/>
  </r>
  <r>
    <x v="185"/>
    <x v="2"/>
    <x v="2"/>
    <x v="0"/>
    <n v="30134"/>
    <n v="150.67000000000002"/>
    <n v="0.1"/>
    <x v="0"/>
    <n v="0"/>
    <n v="0"/>
    <x v="0"/>
    <n v="150.77000000000001"/>
  </r>
  <r>
    <x v="185"/>
    <x v="4"/>
    <x v="2"/>
    <x v="0"/>
    <n v="37042"/>
    <n v="185.21"/>
    <n v="0.1"/>
    <x v="0"/>
    <n v="0"/>
    <n v="0"/>
    <x v="0"/>
    <n v="185.31"/>
  </r>
  <r>
    <x v="185"/>
    <x v="1"/>
    <x v="0"/>
    <x v="0"/>
    <n v="12598"/>
    <n v="62.99"/>
    <n v="0.1"/>
    <x v="0"/>
    <n v="0"/>
    <n v="0"/>
    <x v="0"/>
    <n v="63.09"/>
  </r>
  <r>
    <x v="186"/>
    <x v="0"/>
    <x v="2"/>
    <x v="1"/>
    <n v="8640"/>
    <n v="0"/>
    <n v="0"/>
    <x v="0"/>
    <n v="259.2"/>
    <n v="5"/>
    <x v="0"/>
    <n v="264.2"/>
  </r>
  <r>
    <x v="186"/>
    <x v="6"/>
    <x v="0"/>
    <x v="0"/>
    <n v="35977"/>
    <n v="179.88499999999999"/>
    <n v="0.1"/>
    <x v="0"/>
    <n v="0"/>
    <n v="0"/>
    <x v="0"/>
    <n v="179.98499999999999"/>
  </r>
  <r>
    <x v="186"/>
    <x v="2"/>
    <x v="0"/>
    <x v="0"/>
    <n v="36384"/>
    <n v="181.92000000000002"/>
    <n v="0.1"/>
    <x v="0"/>
    <n v="0"/>
    <n v="0"/>
    <x v="0"/>
    <n v="182.02"/>
  </r>
  <r>
    <x v="186"/>
    <x v="0"/>
    <x v="0"/>
    <x v="0"/>
    <n v="5810"/>
    <n v="29.05"/>
    <n v="0.1"/>
    <x v="0"/>
    <n v="0"/>
    <n v="0"/>
    <x v="0"/>
    <n v="29.150000000000002"/>
  </r>
  <r>
    <x v="186"/>
    <x v="0"/>
    <x v="1"/>
    <x v="0"/>
    <n v="25238"/>
    <n v="126.19"/>
    <n v="0.1"/>
    <x v="0"/>
    <n v="0"/>
    <n v="0"/>
    <x v="0"/>
    <n v="126.28999999999999"/>
  </r>
  <r>
    <x v="186"/>
    <x v="3"/>
    <x v="1"/>
    <x v="0"/>
    <n v="27365"/>
    <n v="136.82499999999999"/>
    <n v="0.1"/>
    <x v="0"/>
    <n v="0"/>
    <n v="0"/>
    <x v="0"/>
    <n v="136.92499999999998"/>
  </r>
  <r>
    <x v="186"/>
    <x v="1"/>
    <x v="1"/>
    <x v="0"/>
    <n v="36613"/>
    <n v="183.065"/>
    <n v="0.1"/>
    <x v="0"/>
    <n v="0"/>
    <n v="0"/>
    <x v="0"/>
    <n v="183.16499999999999"/>
  </r>
  <r>
    <x v="186"/>
    <x v="4"/>
    <x v="0"/>
    <x v="0"/>
    <n v="31523"/>
    <n v="157.61500000000001"/>
    <n v="0.1"/>
    <x v="0"/>
    <n v="0"/>
    <n v="0"/>
    <x v="0"/>
    <n v="157.715"/>
  </r>
  <r>
    <x v="186"/>
    <x v="1"/>
    <x v="0"/>
    <x v="1"/>
    <n v="23199"/>
    <n v="0"/>
    <n v="0"/>
    <x v="0"/>
    <n v="695.97"/>
    <n v="5"/>
    <x v="0"/>
    <n v="700.97"/>
  </r>
  <r>
    <x v="186"/>
    <x v="2"/>
    <x v="0"/>
    <x v="0"/>
    <n v="31514"/>
    <n v="157.57"/>
    <n v="0.1"/>
    <x v="0"/>
    <n v="0"/>
    <n v="0"/>
    <x v="0"/>
    <n v="157.66999999999999"/>
  </r>
  <r>
    <x v="186"/>
    <x v="6"/>
    <x v="0"/>
    <x v="0"/>
    <n v="21419"/>
    <n v="107.095"/>
    <n v="0.1"/>
    <x v="0"/>
    <n v="0"/>
    <n v="0"/>
    <x v="0"/>
    <n v="107.19499999999999"/>
  </r>
  <r>
    <x v="186"/>
    <x v="2"/>
    <x v="0"/>
    <x v="0"/>
    <n v="38200"/>
    <n v="191"/>
    <n v="0.1"/>
    <x v="0"/>
    <n v="0"/>
    <n v="0"/>
    <x v="0"/>
    <n v="191.1"/>
  </r>
  <r>
    <x v="186"/>
    <x v="1"/>
    <x v="2"/>
    <x v="0"/>
    <n v="13264"/>
    <n v="66.320000000000007"/>
    <n v="0.1"/>
    <x v="0"/>
    <n v="0"/>
    <n v="0"/>
    <x v="0"/>
    <n v="66.42"/>
  </r>
  <r>
    <x v="186"/>
    <x v="7"/>
    <x v="0"/>
    <x v="0"/>
    <n v="19928"/>
    <n v="99.64"/>
    <n v="0.1"/>
    <x v="0"/>
    <n v="0"/>
    <n v="0"/>
    <x v="0"/>
    <n v="99.74"/>
  </r>
  <r>
    <x v="186"/>
    <x v="6"/>
    <x v="1"/>
    <x v="0"/>
    <n v="28354"/>
    <n v="141.77000000000001"/>
    <n v="0.1"/>
    <x v="0"/>
    <n v="0"/>
    <n v="0"/>
    <x v="0"/>
    <n v="141.87"/>
  </r>
  <r>
    <x v="186"/>
    <x v="0"/>
    <x v="0"/>
    <x v="0"/>
    <n v="3336"/>
    <n v="16.68"/>
    <n v="0.1"/>
    <x v="0"/>
    <n v="0"/>
    <n v="0"/>
    <x v="0"/>
    <n v="16.78"/>
  </r>
  <r>
    <x v="186"/>
    <x v="4"/>
    <x v="2"/>
    <x v="0"/>
    <n v="29919"/>
    <n v="149.595"/>
    <n v="0.1"/>
    <x v="0"/>
    <n v="0"/>
    <n v="0"/>
    <x v="0"/>
    <n v="149.69499999999999"/>
  </r>
  <r>
    <x v="186"/>
    <x v="1"/>
    <x v="0"/>
    <x v="0"/>
    <n v="1973"/>
    <n v="9.8650000000000002"/>
    <n v="0.1"/>
    <x v="0"/>
    <n v="0"/>
    <n v="0"/>
    <x v="0"/>
    <n v="9.9649999999999999"/>
  </r>
  <r>
    <x v="186"/>
    <x v="6"/>
    <x v="2"/>
    <x v="0"/>
    <n v="35194"/>
    <n v="175.97"/>
    <n v="0.1"/>
    <x v="0"/>
    <n v="0"/>
    <n v="0"/>
    <x v="0"/>
    <n v="176.07"/>
  </r>
  <r>
    <x v="186"/>
    <x v="6"/>
    <x v="0"/>
    <x v="0"/>
    <n v="41312"/>
    <n v="206.56"/>
    <n v="0.1"/>
    <x v="0"/>
    <n v="0"/>
    <n v="0"/>
    <x v="0"/>
    <n v="206.66"/>
  </r>
  <r>
    <x v="186"/>
    <x v="1"/>
    <x v="2"/>
    <x v="0"/>
    <n v="10243"/>
    <n v="51.215000000000003"/>
    <n v="0.1"/>
    <x v="0"/>
    <n v="0"/>
    <n v="0"/>
    <x v="0"/>
    <n v="51.315000000000005"/>
  </r>
  <r>
    <x v="186"/>
    <x v="6"/>
    <x v="2"/>
    <x v="1"/>
    <n v="26547"/>
    <n v="0"/>
    <n v="0"/>
    <x v="0"/>
    <n v="796.41"/>
    <n v="5"/>
    <x v="0"/>
    <n v="801.41"/>
  </r>
  <r>
    <x v="186"/>
    <x v="0"/>
    <x v="2"/>
    <x v="0"/>
    <n v="24751"/>
    <n v="123.75500000000001"/>
    <n v="0.1"/>
    <x v="0"/>
    <n v="0"/>
    <n v="0"/>
    <x v="0"/>
    <n v="123.855"/>
  </r>
  <r>
    <x v="186"/>
    <x v="8"/>
    <x v="2"/>
    <x v="0"/>
    <n v="18786"/>
    <n v="93.93"/>
    <n v="0.1"/>
    <x v="0"/>
    <n v="0"/>
    <n v="0"/>
    <x v="0"/>
    <n v="94.03"/>
  </r>
  <r>
    <x v="186"/>
    <x v="4"/>
    <x v="1"/>
    <x v="1"/>
    <n v="19009"/>
    <n v="0"/>
    <n v="0"/>
    <x v="0"/>
    <n v="570.27"/>
    <n v="5"/>
    <x v="0"/>
    <n v="575.27"/>
  </r>
  <r>
    <x v="186"/>
    <x v="4"/>
    <x v="0"/>
    <x v="0"/>
    <n v="18666"/>
    <n v="93.33"/>
    <n v="0.1"/>
    <x v="0"/>
    <n v="0"/>
    <n v="0"/>
    <x v="0"/>
    <n v="93.429999999999993"/>
  </r>
  <r>
    <x v="186"/>
    <x v="0"/>
    <x v="1"/>
    <x v="1"/>
    <n v="40906"/>
    <n v="0"/>
    <n v="0"/>
    <x v="0"/>
    <n v="1227.18"/>
    <n v="5"/>
    <x v="0"/>
    <n v="1232.18"/>
  </r>
  <r>
    <x v="186"/>
    <x v="1"/>
    <x v="0"/>
    <x v="0"/>
    <n v="6930"/>
    <n v="34.65"/>
    <n v="0.1"/>
    <x v="0"/>
    <n v="0"/>
    <n v="0"/>
    <x v="0"/>
    <n v="34.75"/>
  </r>
  <r>
    <x v="186"/>
    <x v="1"/>
    <x v="2"/>
    <x v="0"/>
    <n v="36738"/>
    <n v="183.69"/>
    <n v="0.1"/>
    <x v="0"/>
    <n v="0"/>
    <n v="0"/>
    <x v="0"/>
    <n v="183.79"/>
  </r>
  <r>
    <x v="186"/>
    <x v="1"/>
    <x v="2"/>
    <x v="0"/>
    <n v="29607"/>
    <n v="148.035"/>
    <n v="0.1"/>
    <x v="0"/>
    <n v="0"/>
    <n v="0"/>
    <x v="0"/>
    <n v="148.13499999999999"/>
  </r>
  <r>
    <x v="186"/>
    <x v="0"/>
    <x v="0"/>
    <x v="0"/>
    <n v="29878"/>
    <n v="149.39000000000001"/>
    <n v="0.1"/>
    <x v="0"/>
    <n v="0"/>
    <n v="0"/>
    <x v="0"/>
    <n v="149.49"/>
  </r>
  <r>
    <x v="186"/>
    <x v="0"/>
    <x v="0"/>
    <x v="0"/>
    <n v="36917"/>
    <n v="184.58500000000001"/>
    <n v="0.1"/>
    <x v="0"/>
    <n v="0"/>
    <n v="0"/>
    <x v="0"/>
    <n v="184.685"/>
  </r>
  <r>
    <x v="186"/>
    <x v="0"/>
    <x v="0"/>
    <x v="0"/>
    <n v="20757"/>
    <n v="103.785"/>
    <n v="0.1"/>
    <x v="0"/>
    <n v="0"/>
    <n v="0"/>
    <x v="0"/>
    <n v="103.88499999999999"/>
  </r>
  <r>
    <x v="186"/>
    <x v="0"/>
    <x v="0"/>
    <x v="0"/>
    <n v="34916"/>
    <n v="174.58"/>
    <n v="0.1"/>
    <x v="0"/>
    <n v="0"/>
    <n v="0"/>
    <x v="0"/>
    <n v="174.68"/>
  </r>
  <r>
    <x v="186"/>
    <x v="6"/>
    <x v="0"/>
    <x v="0"/>
    <n v="37855"/>
    <n v="189.27500000000001"/>
    <n v="0.1"/>
    <x v="0"/>
    <n v="0"/>
    <n v="0"/>
    <x v="0"/>
    <n v="189.375"/>
  </r>
  <r>
    <x v="186"/>
    <x v="4"/>
    <x v="1"/>
    <x v="0"/>
    <n v="16045"/>
    <n v="80.225000000000009"/>
    <n v="0.1"/>
    <x v="0"/>
    <n v="0"/>
    <n v="0"/>
    <x v="0"/>
    <n v="80.325000000000003"/>
  </r>
  <r>
    <x v="186"/>
    <x v="6"/>
    <x v="0"/>
    <x v="1"/>
    <n v="15758"/>
    <n v="0"/>
    <n v="0"/>
    <x v="0"/>
    <n v="472.74"/>
    <n v="5"/>
    <x v="0"/>
    <n v="477.74"/>
  </r>
  <r>
    <x v="186"/>
    <x v="1"/>
    <x v="0"/>
    <x v="0"/>
    <n v="47837"/>
    <n v="239.185"/>
    <n v="0.1"/>
    <x v="0"/>
    <n v="0"/>
    <n v="0"/>
    <x v="0"/>
    <n v="239.285"/>
  </r>
  <r>
    <x v="187"/>
    <x v="9"/>
    <x v="2"/>
    <x v="0"/>
    <n v="29779"/>
    <n v="148.89500000000001"/>
    <n v="0.1"/>
    <x v="0"/>
    <n v="0"/>
    <n v="0"/>
    <x v="0"/>
    <n v="148.995"/>
  </r>
  <r>
    <x v="187"/>
    <x v="0"/>
    <x v="2"/>
    <x v="0"/>
    <n v="34994"/>
    <n v="174.97"/>
    <n v="0.1"/>
    <x v="0"/>
    <n v="0"/>
    <n v="0"/>
    <x v="0"/>
    <n v="175.07"/>
  </r>
  <r>
    <x v="187"/>
    <x v="6"/>
    <x v="2"/>
    <x v="1"/>
    <n v="31554"/>
    <n v="0"/>
    <n v="0"/>
    <x v="0"/>
    <n v="946.62"/>
    <n v="5"/>
    <x v="0"/>
    <n v="951.62"/>
  </r>
  <r>
    <x v="187"/>
    <x v="7"/>
    <x v="0"/>
    <x v="1"/>
    <n v="13537"/>
    <n v="0"/>
    <n v="0"/>
    <x v="0"/>
    <n v="406.10999999999996"/>
    <n v="5"/>
    <x v="0"/>
    <n v="411.10999999999996"/>
  </r>
  <r>
    <x v="187"/>
    <x v="2"/>
    <x v="1"/>
    <x v="1"/>
    <n v="6683"/>
    <n v="0"/>
    <n v="0"/>
    <x v="0"/>
    <n v="200.48999999999998"/>
    <n v="5"/>
    <x v="0"/>
    <n v="205.48999999999998"/>
  </r>
  <r>
    <x v="187"/>
    <x v="8"/>
    <x v="0"/>
    <x v="1"/>
    <n v="7111"/>
    <n v="0"/>
    <n v="0"/>
    <x v="0"/>
    <n v="213.32999999999998"/>
    <n v="5"/>
    <x v="0"/>
    <n v="218.32999999999998"/>
  </r>
  <r>
    <x v="187"/>
    <x v="0"/>
    <x v="0"/>
    <x v="1"/>
    <n v="40817"/>
    <n v="0"/>
    <n v="0"/>
    <x v="0"/>
    <n v="1224.51"/>
    <n v="5"/>
    <x v="0"/>
    <n v="1229.51"/>
  </r>
  <r>
    <x v="187"/>
    <x v="8"/>
    <x v="1"/>
    <x v="0"/>
    <n v="7020"/>
    <n v="35.1"/>
    <n v="0.1"/>
    <x v="0"/>
    <n v="0"/>
    <n v="0"/>
    <x v="0"/>
    <n v="35.200000000000003"/>
  </r>
  <r>
    <x v="187"/>
    <x v="3"/>
    <x v="2"/>
    <x v="1"/>
    <n v="20965"/>
    <n v="0"/>
    <n v="0"/>
    <x v="0"/>
    <n v="628.94999999999993"/>
    <n v="5"/>
    <x v="0"/>
    <n v="633.94999999999993"/>
  </r>
  <r>
    <x v="187"/>
    <x v="6"/>
    <x v="1"/>
    <x v="0"/>
    <n v="10506"/>
    <n v="52.53"/>
    <n v="0.1"/>
    <x v="0"/>
    <n v="0"/>
    <n v="0"/>
    <x v="0"/>
    <n v="52.63"/>
  </r>
  <r>
    <x v="187"/>
    <x v="6"/>
    <x v="0"/>
    <x v="0"/>
    <n v="29634"/>
    <n v="148.17000000000002"/>
    <n v="0.1"/>
    <x v="0"/>
    <n v="0"/>
    <n v="0"/>
    <x v="0"/>
    <n v="148.27000000000001"/>
  </r>
  <r>
    <x v="187"/>
    <x v="0"/>
    <x v="2"/>
    <x v="1"/>
    <n v="5574"/>
    <n v="0"/>
    <n v="0"/>
    <x v="0"/>
    <n v="167.22"/>
    <n v="5"/>
    <x v="0"/>
    <n v="172.22"/>
  </r>
  <r>
    <x v="187"/>
    <x v="2"/>
    <x v="1"/>
    <x v="0"/>
    <n v="14756"/>
    <n v="73.78"/>
    <n v="0.1"/>
    <x v="0"/>
    <n v="0"/>
    <n v="0"/>
    <x v="0"/>
    <n v="73.88"/>
  </r>
  <r>
    <x v="187"/>
    <x v="1"/>
    <x v="0"/>
    <x v="0"/>
    <n v="8585"/>
    <n v="42.925000000000004"/>
    <n v="0.1"/>
    <x v="0"/>
    <n v="0"/>
    <n v="0"/>
    <x v="0"/>
    <n v="43.025000000000006"/>
  </r>
  <r>
    <x v="187"/>
    <x v="6"/>
    <x v="2"/>
    <x v="0"/>
    <n v="23999"/>
    <n v="119.995"/>
    <n v="0.1"/>
    <x v="0"/>
    <n v="0"/>
    <n v="0"/>
    <x v="0"/>
    <n v="120.095"/>
  </r>
  <r>
    <x v="187"/>
    <x v="6"/>
    <x v="1"/>
    <x v="0"/>
    <n v="4027"/>
    <n v="20.135000000000002"/>
    <n v="0.1"/>
    <x v="0"/>
    <n v="0"/>
    <n v="0"/>
    <x v="0"/>
    <n v="20.235000000000003"/>
  </r>
  <r>
    <x v="187"/>
    <x v="6"/>
    <x v="2"/>
    <x v="0"/>
    <n v="36444"/>
    <n v="182.22"/>
    <n v="0.1"/>
    <x v="0"/>
    <n v="0"/>
    <n v="0"/>
    <x v="0"/>
    <n v="182.32"/>
  </r>
  <r>
    <x v="187"/>
    <x v="1"/>
    <x v="2"/>
    <x v="0"/>
    <n v="22975"/>
    <n v="114.875"/>
    <n v="0.1"/>
    <x v="0"/>
    <n v="0"/>
    <n v="0"/>
    <x v="0"/>
    <n v="114.97499999999999"/>
  </r>
  <r>
    <x v="187"/>
    <x v="1"/>
    <x v="0"/>
    <x v="1"/>
    <n v="30342"/>
    <n v="0"/>
    <n v="0"/>
    <x v="0"/>
    <n v="910.26"/>
    <n v="5"/>
    <x v="0"/>
    <n v="915.26"/>
  </r>
  <r>
    <x v="187"/>
    <x v="6"/>
    <x v="2"/>
    <x v="0"/>
    <n v="39349"/>
    <n v="196.745"/>
    <n v="0.1"/>
    <x v="0"/>
    <n v="0"/>
    <n v="0"/>
    <x v="0"/>
    <n v="196.845"/>
  </r>
  <r>
    <x v="187"/>
    <x v="3"/>
    <x v="1"/>
    <x v="1"/>
    <n v="1023"/>
    <n v="0"/>
    <n v="0"/>
    <x v="0"/>
    <n v="30.689999999999998"/>
    <n v="5"/>
    <x v="0"/>
    <n v="35.69"/>
  </r>
  <r>
    <x v="187"/>
    <x v="4"/>
    <x v="2"/>
    <x v="1"/>
    <n v="12188"/>
    <n v="0"/>
    <n v="0"/>
    <x v="0"/>
    <n v="365.64"/>
    <n v="5"/>
    <x v="0"/>
    <n v="370.64"/>
  </r>
  <r>
    <x v="187"/>
    <x v="2"/>
    <x v="1"/>
    <x v="0"/>
    <n v="33656"/>
    <n v="168.28"/>
    <n v="0.1"/>
    <x v="0"/>
    <n v="0"/>
    <n v="0"/>
    <x v="0"/>
    <n v="168.38"/>
  </r>
  <r>
    <x v="187"/>
    <x v="3"/>
    <x v="2"/>
    <x v="0"/>
    <n v="41324"/>
    <n v="206.62"/>
    <n v="0.1"/>
    <x v="0"/>
    <n v="0"/>
    <n v="0"/>
    <x v="0"/>
    <n v="206.72"/>
  </r>
  <r>
    <x v="187"/>
    <x v="1"/>
    <x v="0"/>
    <x v="0"/>
    <n v="35615"/>
    <n v="178.07500000000002"/>
    <n v="0.1"/>
    <x v="0"/>
    <n v="0"/>
    <n v="0"/>
    <x v="0"/>
    <n v="178.17500000000001"/>
  </r>
  <r>
    <x v="187"/>
    <x v="1"/>
    <x v="2"/>
    <x v="0"/>
    <n v="24811"/>
    <n v="124.05500000000001"/>
    <n v="0.1"/>
    <x v="0"/>
    <n v="0"/>
    <n v="0"/>
    <x v="0"/>
    <n v="124.155"/>
  </r>
  <r>
    <x v="187"/>
    <x v="7"/>
    <x v="0"/>
    <x v="0"/>
    <n v="11914"/>
    <n v="59.57"/>
    <n v="0.1"/>
    <x v="0"/>
    <n v="0"/>
    <n v="0"/>
    <x v="0"/>
    <n v="59.67"/>
  </r>
  <r>
    <x v="187"/>
    <x v="4"/>
    <x v="2"/>
    <x v="0"/>
    <n v="49272"/>
    <n v="246.36"/>
    <n v="0.1"/>
    <x v="0"/>
    <n v="0"/>
    <n v="0"/>
    <x v="0"/>
    <n v="246.46"/>
  </r>
  <r>
    <x v="187"/>
    <x v="3"/>
    <x v="0"/>
    <x v="0"/>
    <n v="33019"/>
    <n v="165.095"/>
    <n v="0.1"/>
    <x v="0"/>
    <n v="0"/>
    <n v="0"/>
    <x v="0"/>
    <n v="165.19499999999999"/>
  </r>
  <r>
    <x v="187"/>
    <x v="6"/>
    <x v="0"/>
    <x v="0"/>
    <n v="30951"/>
    <n v="154.755"/>
    <n v="0.1"/>
    <x v="0"/>
    <n v="0"/>
    <n v="0"/>
    <x v="0"/>
    <n v="154.85499999999999"/>
  </r>
  <r>
    <x v="187"/>
    <x v="1"/>
    <x v="1"/>
    <x v="0"/>
    <n v="9022"/>
    <n v="45.11"/>
    <n v="0.1"/>
    <x v="0"/>
    <n v="0"/>
    <n v="0"/>
    <x v="0"/>
    <n v="45.21"/>
  </r>
  <r>
    <x v="187"/>
    <x v="6"/>
    <x v="0"/>
    <x v="0"/>
    <n v="8017"/>
    <n v="40.085000000000001"/>
    <n v="0.1"/>
    <x v="0"/>
    <n v="0"/>
    <n v="0"/>
    <x v="0"/>
    <n v="40.185000000000002"/>
  </r>
  <r>
    <x v="187"/>
    <x v="4"/>
    <x v="2"/>
    <x v="1"/>
    <n v="10968"/>
    <n v="0"/>
    <n v="0"/>
    <x v="0"/>
    <n v="329.03999999999996"/>
    <n v="5"/>
    <x v="0"/>
    <n v="334.03999999999996"/>
  </r>
  <r>
    <x v="187"/>
    <x v="7"/>
    <x v="2"/>
    <x v="0"/>
    <n v="44103"/>
    <n v="220.51500000000001"/>
    <n v="0.1"/>
    <x v="0"/>
    <n v="0"/>
    <n v="0"/>
    <x v="0"/>
    <n v="220.61500000000001"/>
  </r>
  <r>
    <x v="187"/>
    <x v="4"/>
    <x v="0"/>
    <x v="1"/>
    <n v="39074"/>
    <n v="0"/>
    <n v="0"/>
    <x v="0"/>
    <n v="1172.22"/>
    <n v="5"/>
    <x v="0"/>
    <n v="1177.22"/>
  </r>
  <r>
    <x v="187"/>
    <x v="3"/>
    <x v="0"/>
    <x v="0"/>
    <n v="42793"/>
    <n v="213.965"/>
    <n v="0.1"/>
    <x v="0"/>
    <n v="0"/>
    <n v="0"/>
    <x v="0"/>
    <n v="214.065"/>
  </r>
  <r>
    <x v="187"/>
    <x v="2"/>
    <x v="1"/>
    <x v="0"/>
    <n v="19988"/>
    <n v="99.94"/>
    <n v="0.1"/>
    <x v="0"/>
    <n v="0"/>
    <n v="0"/>
    <x v="0"/>
    <n v="100.03999999999999"/>
  </r>
  <r>
    <x v="187"/>
    <x v="1"/>
    <x v="2"/>
    <x v="0"/>
    <n v="31441"/>
    <n v="157.20500000000001"/>
    <n v="0.1"/>
    <x v="0"/>
    <n v="0"/>
    <n v="0"/>
    <x v="0"/>
    <n v="157.30500000000001"/>
  </r>
  <r>
    <x v="188"/>
    <x v="3"/>
    <x v="0"/>
    <x v="0"/>
    <n v="30776"/>
    <n v="153.88"/>
    <n v="0.1"/>
    <x v="0"/>
    <n v="0"/>
    <n v="0"/>
    <x v="0"/>
    <n v="153.97999999999999"/>
  </r>
  <r>
    <x v="188"/>
    <x v="6"/>
    <x v="0"/>
    <x v="0"/>
    <n v="46411"/>
    <n v="232.05500000000001"/>
    <n v="0.1"/>
    <x v="0"/>
    <n v="0"/>
    <n v="0"/>
    <x v="0"/>
    <n v="232.155"/>
  </r>
  <r>
    <x v="188"/>
    <x v="0"/>
    <x v="2"/>
    <x v="1"/>
    <n v="31952"/>
    <n v="0"/>
    <n v="0"/>
    <x v="0"/>
    <n v="958.56"/>
    <n v="5"/>
    <x v="0"/>
    <n v="963.56"/>
  </r>
  <r>
    <x v="188"/>
    <x v="7"/>
    <x v="2"/>
    <x v="0"/>
    <n v="4942"/>
    <n v="24.71"/>
    <n v="0.1"/>
    <x v="0"/>
    <n v="0"/>
    <n v="0"/>
    <x v="0"/>
    <n v="24.810000000000002"/>
  </r>
  <r>
    <x v="188"/>
    <x v="8"/>
    <x v="2"/>
    <x v="0"/>
    <n v="8177"/>
    <n v="40.884999999999998"/>
    <n v="0.1"/>
    <x v="0"/>
    <n v="0"/>
    <n v="0"/>
    <x v="0"/>
    <n v="40.984999999999999"/>
  </r>
  <r>
    <x v="188"/>
    <x v="2"/>
    <x v="0"/>
    <x v="1"/>
    <n v="24774"/>
    <n v="0"/>
    <n v="0"/>
    <x v="0"/>
    <n v="743.22"/>
    <n v="5"/>
    <x v="0"/>
    <n v="748.22"/>
  </r>
  <r>
    <x v="188"/>
    <x v="3"/>
    <x v="2"/>
    <x v="0"/>
    <n v="23805"/>
    <n v="119.02500000000001"/>
    <n v="0.1"/>
    <x v="0"/>
    <n v="0"/>
    <n v="0"/>
    <x v="0"/>
    <n v="119.125"/>
  </r>
  <r>
    <x v="188"/>
    <x v="9"/>
    <x v="1"/>
    <x v="1"/>
    <n v="7371"/>
    <n v="0"/>
    <n v="0"/>
    <x v="0"/>
    <n v="221.13"/>
    <n v="5"/>
    <x v="0"/>
    <n v="226.13"/>
  </r>
  <r>
    <x v="188"/>
    <x v="0"/>
    <x v="2"/>
    <x v="0"/>
    <n v="44940"/>
    <n v="224.70000000000002"/>
    <n v="0.1"/>
    <x v="0"/>
    <n v="0"/>
    <n v="0"/>
    <x v="0"/>
    <n v="224.8"/>
  </r>
  <r>
    <x v="188"/>
    <x v="1"/>
    <x v="2"/>
    <x v="1"/>
    <n v="40605"/>
    <n v="0"/>
    <n v="0"/>
    <x v="0"/>
    <n v="1218.1499999999999"/>
    <n v="5"/>
    <x v="0"/>
    <n v="1223.1499999999999"/>
  </r>
  <r>
    <x v="188"/>
    <x v="4"/>
    <x v="2"/>
    <x v="0"/>
    <n v="10024"/>
    <n v="50.120000000000005"/>
    <n v="0.1"/>
    <x v="0"/>
    <n v="0"/>
    <n v="0"/>
    <x v="0"/>
    <n v="50.220000000000006"/>
  </r>
  <r>
    <x v="188"/>
    <x v="9"/>
    <x v="0"/>
    <x v="0"/>
    <n v="10020"/>
    <n v="50.1"/>
    <n v="0.1"/>
    <x v="0"/>
    <n v="0"/>
    <n v="0"/>
    <x v="0"/>
    <n v="50.2"/>
  </r>
  <r>
    <x v="188"/>
    <x v="6"/>
    <x v="0"/>
    <x v="0"/>
    <n v="35101"/>
    <n v="175.505"/>
    <n v="0.1"/>
    <x v="0"/>
    <n v="0"/>
    <n v="0"/>
    <x v="0"/>
    <n v="175.60499999999999"/>
  </r>
  <r>
    <x v="188"/>
    <x v="0"/>
    <x v="2"/>
    <x v="0"/>
    <n v="26116"/>
    <n v="130.58000000000001"/>
    <n v="0.1"/>
    <x v="0"/>
    <n v="0"/>
    <n v="0"/>
    <x v="0"/>
    <n v="130.68"/>
  </r>
  <r>
    <x v="188"/>
    <x v="6"/>
    <x v="2"/>
    <x v="0"/>
    <n v="13459"/>
    <n v="67.295000000000002"/>
    <n v="0.1"/>
    <x v="0"/>
    <n v="0"/>
    <n v="0"/>
    <x v="0"/>
    <n v="67.394999999999996"/>
  </r>
  <r>
    <x v="188"/>
    <x v="4"/>
    <x v="2"/>
    <x v="0"/>
    <n v="38075"/>
    <n v="190.375"/>
    <n v="0.1"/>
    <x v="0"/>
    <n v="0"/>
    <n v="0"/>
    <x v="0"/>
    <n v="190.47499999999999"/>
  </r>
  <r>
    <x v="188"/>
    <x v="2"/>
    <x v="0"/>
    <x v="0"/>
    <n v="35697"/>
    <n v="178.48500000000001"/>
    <n v="0.1"/>
    <x v="0"/>
    <n v="0"/>
    <n v="0"/>
    <x v="0"/>
    <n v="178.58500000000001"/>
  </r>
  <r>
    <x v="188"/>
    <x v="3"/>
    <x v="2"/>
    <x v="0"/>
    <n v="36500"/>
    <n v="182.5"/>
    <n v="0.1"/>
    <x v="0"/>
    <n v="0"/>
    <n v="0"/>
    <x v="0"/>
    <n v="182.6"/>
  </r>
  <r>
    <x v="188"/>
    <x v="6"/>
    <x v="1"/>
    <x v="1"/>
    <n v="22654"/>
    <n v="0"/>
    <n v="0"/>
    <x v="0"/>
    <n v="679.62"/>
    <n v="5"/>
    <x v="0"/>
    <n v="684.62"/>
  </r>
  <r>
    <x v="188"/>
    <x v="8"/>
    <x v="0"/>
    <x v="0"/>
    <n v="38870"/>
    <n v="194.35"/>
    <n v="0.1"/>
    <x v="0"/>
    <n v="0"/>
    <n v="0"/>
    <x v="0"/>
    <n v="194.45"/>
  </r>
  <r>
    <x v="188"/>
    <x v="6"/>
    <x v="2"/>
    <x v="0"/>
    <n v="1099"/>
    <n v="5.4950000000000001"/>
    <n v="0.1"/>
    <x v="0"/>
    <n v="0"/>
    <n v="0"/>
    <x v="0"/>
    <n v="5.5949999999999998"/>
  </r>
  <r>
    <x v="188"/>
    <x v="2"/>
    <x v="0"/>
    <x v="1"/>
    <n v="37612"/>
    <n v="0"/>
    <n v="0"/>
    <x v="0"/>
    <n v="1128.3599999999999"/>
    <n v="5"/>
    <x v="0"/>
    <n v="1133.3599999999999"/>
  </r>
  <r>
    <x v="188"/>
    <x v="3"/>
    <x v="0"/>
    <x v="0"/>
    <n v="43481"/>
    <n v="217.405"/>
    <n v="0.1"/>
    <x v="0"/>
    <n v="0"/>
    <n v="0"/>
    <x v="0"/>
    <n v="217.505"/>
  </r>
  <r>
    <x v="188"/>
    <x v="8"/>
    <x v="2"/>
    <x v="1"/>
    <n v="29199"/>
    <n v="0"/>
    <n v="0"/>
    <x v="0"/>
    <n v="875.96999999999991"/>
    <n v="5"/>
    <x v="0"/>
    <n v="880.96999999999991"/>
  </r>
  <r>
    <x v="188"/>
    <x v="5"/>
    <x v="0"/>
    <x v="1"/>
    <n v="29016"/>
    <n v="0"/>
    <n v="0"/>
    <x v="0"/>
    <n v="870.48"/>
    <n v="5"/>
    <x v="0"/>
    <n v="875.48"/>
  </r>
  <r>
    <x v="188"/>
    <x v="7"/>
    <x v="0"/>
    <x v="0"/>
    <n v="18861"/>
    <n v="94.305000000000007"/>
    <n v="0.1"/>
    <x v="0"/>
    <n v="0"/>
    <n v="0"/>
    <x v="0"/>
    <n v="94.405000000000001"/>
  </r>
  <r>
    <x v="188"/>
    <x v="2"/>
    <x v="0"/>
    <x v="0"/>
    <n v="7104"/>
    <n v="35.520000000000003"/>
    <n v="0.1"/>
    <x v="0"/>
    <n v="0"/>
    <n v="0"/>
    <x v="0"/>
    <n v="35.620000000000005"/>
  </r>
  <r>
    <x v="188"/>
    <x v="2"/>
    <x v="0"/>
    <x v="0"/>
    <n v="8510"/>
    <n v="42.550000000000004"/>
    <n v="0.1"/>
    <x v="0"/>
    <n v="0"/>
    <n v="0"/>
    <x v="0"/>
    <n v="42.650000000000006"/>
  </r>
  <r>
    <x v="188"/>
    <x v="7"/>
    <x v="2"/>
    <x v="0"/>
    <n v="30041"/>
    <n v="150.20500000000001"/>
    <n v="0.1"/>
    <x v="0"/>
    <n v="0"/>
    <n v="0"/>
    <x v="0"/>
    <n v="150.30500000000001"/>
  </r>
  <r>
    <x v="188"/>
    <x v="3"/>
    <x v="1"/>
    <x v="0"/>
    <n v="526"/>
    <n v="2.63"/>
    <n v="0.1"/>
    <x v="0"/>
    <n v="0"/>
    <n v="0"/>
    <x v="0"/>
    <n v="2.73"/>
  </r>
  <r>
    <x v="189"/>
    <x v="0"/>
    <x v="1"/>
    <x v="0"/>
    <n v="18544"/>
    <n v="92.72"/>
    <n v="0.1"/>
    <x v="0"/>
    <n v="0"/>
    <n v="0"/>
    <x v="0"/>
    <n v="92.82"/>
  </r>
  <r>
    <x v="189"/>
    <x v="3"/>
    <x v="2"/>
    <x v="0"/>
    <n v="20224"/>
    <n v="101.12"/>
    <n v="0.1"/>
    <x v="0"/>
    <n v="0"/>
    <n v="0"/>
    <x v="0"/>
    <n v="101.22"/>
  </r>
  <r>
    <x v="189"/>
    <x v="9"/>
    <x v="2"/>
    <x v="0"/>
    <n v="47540"/>
    <n v="237.70000000000002"/>
    <n v="0.1"/>
    <x v="0"/>
    <n v="0"/>
    <n v="0"/>
    <x v="0"/>
    <n v="237.8"/>
  </r>
  <r>
    <x v="189"/>
    <x v="4"/>
    <x v="2"/>
    <x v="0"/>
    <n v="42410"/>
    <n v="212.05"/>
    <n v="0.1"/>
    <x v="0"/>
    <n v="0"/>
    <n v="0"/>
    <x v="0"/>
    <n v="212.15"/>
  </r>
  <r>
    <x v="189"/>
    <x v="3"/>
    <x v="2"/>
    <x v="1"/>
    <n v="2701"/>
    <n v="0"/>
    <n v="0"/>
    <x v="0"/>
    <n v="81.03"/>
    <n v="5"/>
    <x v="0"/>
    <n v="86.03"/>
  </r>
  <r>
    <x v="189"/>
    <x v="7"/>
    <x v="0"/>
    <x v="1"/>
    <n v="3067"/>
    <n v="0"/>
    <n v="0"/>
    <x v="0"/>
    <n v="92.009999999999991"/>
    <n v="5"/>
    <x v="0"/>
    <n v="97.009999999999991"/>
  </r>
  <r>
    <x v="189"/>
    <x v="0"/>
    <x v="2"/>
    <x v="0"/>
    <n v="5898"/>
    <n v="29.490000000000002"/>
    <n v="0.1"/>
    <x v="0"/>
    <n v="0"/>
    <n v="0"/>
    <x v="0"/>
    <n v="29.590000000000003"/>
  </r>
  <r>
    <x v="189"/>
    <x v="6"/>
    <x v="0"/>
    <x v="0"/>
    <n v="20351"/>
    <n v="101.755"/>
    <n v="0.1"/>
    <x v="0"/>
    <n v="0"/>
    <n v="0"/>
    <x v="0"/>
    <n v="101.85499999999999"/>
  </r>
  <r>
    <x v="189"/>
    <x v="6"/>
    <x v="0"/>
    <x v="0"/>
    <n v="12644"/>
    <n v="63.22"/>
    <n v="0.1"/>
    <x v="0"/>
    <n v="0"/>
    <n v="0"/>
    <x v="0"/>
    <n v="63.32"/>
  </r>
  <r>
    <x v="189"/>
    <x v="7"/>
    <x v="0"/>
    <x v="0"/>
    <n v="14572"/>
    <n v="72.86"/>
    <n v="0.1"/>
    <x v="0"/>
    <n v="0"/>
    <n v="0"/>
    <x v="0"/>
    <n v="72.959999999999994"/>
  </r>
  <r>
    <x v="189"/>
    <x v="2"/>
    <x v="2"/>
    <x v="0"/>
    <n v="44291"/>
    <n v="221.45500000000001"/>
    <n v="0.1"/>
    <x v="0"/>
    <n v="0"/>
    <n v="0"/>
    <x v="0"/>
    <n v="221.55500000000001"/>
  </r>
  <r>
    <x v="189"/>
    <x v="6"/>
    <x v="0"/>
    <x v="0"/>
    <n v="27556"/>
    <n v="137.78"/>
    <n v="0.1"/>
    <x v="0"/>
    <n v="0"/>
    <n v="0"/>
    <x v="0"/>
    <n v="137.88"/>
  </r>
  <r>
    <x v="189"/>
    <x v="1"/>
    <x v="2"/>
    <x v="0"/>
    <n v="23499"/>
    <n v="117.495"/>
    <n v="0.1"/>
    <x v="0"/>
    <n v="0"/>
    <n v="0"/>
    <x v="0"/>
    <n v="117.595"/>
  </r>
  <r>
    <x v="189"/>
    <x v="5"/>
    <x v="0"/>
    <x v="0"/>
    <n v="14"/>
    <n v="7.0000000000000007E-2"/>
    <n v="0.1"/>
    <x v="0"/>
    <n v="0"/>
    <n v="0"/>
    <x v="0"/>
    <n v="0.17"/>
  </r>
  <r>
    <x v="189"/>
    <x v="1"/>
    <x v="0"/>
    <x v="1"/>
    <n v="6513"/>
    <n v="0"/>
    <n v="0"/>
    <x v="0"/>
    <n v="195.39"/>
    <n v="5"/>
    <x v="0"/>
    <n v="200.39"/>
  </r>
  <r>
    <x v="189"/>
    <x v="6"/>
    <x v="2"/>
    <x v="0"/>
    <n v="10495"/>
    <n v="52.475000000000001"/>
    <n v="0.1"/>
    <x v="0"/>
    <n v="0"/>
    <n v="0"/>
    <x v="0"/>
    <n v="52.575000000000003"/>
  </r>
  <r>
    <x v="189"/>
    <x v="3"/>
    <x v="2"/>
    <x v="1"/>
    <n v="32396"/>
    <n v="0"/>
    <n v="0"/>
    <x v="0"/>
    <n v="971.88"/>
    <n v="5"/>
    <x v="0"/>
    <n v="976.88"/>
  </r>
  <r>
    <x v="189"/>
    <x v="7"/>
    <x v="0"/>
    <x v="0"/>
    <n v="35861"/>
    <n v="179.30500000000001"/>
    <n v="0.1"/>
    <x v="0"/>
    <n v="0"/>
    <n v="0"/>
    <x v="0"/>
    <n v="179.405"/>
  </r>
  <r>
    <x v="189"/>
    <x v="3"/>
    <x v="2"/>
    <x v="0"/>
    <n v="6014"/>
    <n v="30.07"/>
    <n v="0.1"/>
    <x v="0"/>
    <n v="0"/>
    <n v="0"/>
    <x v="0"/>
    <n v="30.17"/>
  </r>
  <r>
    <x v="189"/>
    <x v="8"/>
    <x v="0"/>
    <x v="0"/>
    <n v="4783"/>
    <n v="23.914999999999999"/>
    <n v="0.1"/>
    <x v="0"/>
    <n v="0"/>
    <n v="0"/>
    <x v="0"/>
    <n v="24.015000000000001"/>
  </r>
  <r>
    <x v="190"/>
    <x v="0"/>
    <x v="0"/>
    <x v="0"/>
    <n v="45377"/>
    <n v="226.88499999999999"/>
    <n v="0.1"/>
    <x v="0"/>
    <n v="0"/>
    <n v="0"/>
    <x v="0"/>
    <n v="226.98499999999999"/>
  </r>
  <r>
    <x v="190"/>
    <x v="8"/>
    <x v="1"/>
    <x v="0"/>
    <n v="21648"/>
    <n v="108.24000000000001"/>
    <n v="0.1"/>
    <x v="0"/>
    <n v="0"/>
    <n v="0"/>
    <x v="0"/>
    <n v="108.34"/>
  </r>
  <r>
    <x v="190"/>
    <x v="9"/>
    <x v="2"/>
    <x v="1"/>
    <n v="20756"/>
    <n v="0"/>
    <n v="0"/>
    <x v="0"/>
    <n v="622.67999999999995"/>
    <n v="5"/>
    <x v="0"/>
    <n v="627.67999999999995"/>
  </r>
  <r>
    <x v="190"/>
    <x v="4"/>
    <x v="0"/>
    <x v="0"/>
    <n v="32635"/>
    <n v="163.17500000000001"/>
    <n v="0.1"/>
    <x v="0"/>
    <n v="0"/>
    <n v="0"/>
    <x v="0"/>
    <n v="163.27500000000001"/>
  </r>
  <r>
    <x v="190"/>
    <x v="8"/>
    <x v="0"/>
    <x v="0"/>
    <n v="22873"/>
    <n v="114.36500000000001"/>
    <n v="0.1"/>
    <x v="0"/>
    <n v="0"/>
    <n v="0"/>
    <x v="0"/>
    <n v="114.465"/>
  </r>
  <r>
    <x v="190"/>
    <x v="0"/>
    <x v="2"/>
    <x v="0"/>
    <n v="9594"/>
    <n v="47.97"/>
    <n v="0.1"/>
    <x v="0"/>
    <n v="0"/>
    <n v="0"/>
    <x v="0"/>
    <n v="48.07"/>
  </r>
  <r>
    <x v="190"/>
    <x v="9"/>
    <x v="2"/>
    <x v="0"/>
    <n v="12308"/>
    <n v="61.54"/>
    <n v="0.1"/>
    <x v="0"/>
    <n v="0"/>
    <n v="0"/>
    <x v="0"/>
    <n v="61.64"/>
  </r>
  <r>
    <x v="190"/>
    <x v="0"/>
    <x v="2"/>
    <x v="0"/>
    <n v="37306"/>
    <n v="186.53"/>
    <n v="0.1"/>
    <x v="0"/>
    <n v="0"/>
    <n v="0"/>
    <x v="0"/>
    <n v="186.63"/>
  </r>
  <r>
    <x v="190"/>
    <x v="3"/>
    <x v="2"/>
    <x v="0"/>
    <n v="26515"/>
    <n v="132.57499999999999"/>
    <n v="0.1"/>
    <x v="0"/>
    <n v="0"/>
    <n v="0"/>
    <x v="0"/>
    <n v="132.67499999999998"/>
  </r>
  <r>
    <x v="190"/>
    <x v="2"/>
    <x v="0"/>
    <x v="0"/>
    <n v="16556"/>
    <n v="82.78"/>
    <n v="0.1"/>
    <x v="0"/>
    <n v="0"/>
    <n v="0"/>
    <x v="0"/>
    <n v="82.88"/>
  </r>
  <r>
    <x v="190"/>
    <x v="1"/>
    <x v="2"/>
    <x v="1"/>
    <n v="46719"/>
    <n v="0"/>
    <n v="0"/>
    <x v="0"/>
    <n v="1401.57"/>
    <n v="5"/>
    <x v="0"/>
    <n v="1406.57"/>
  </r>
  <r>
    <x v="190"/>
    <x v="1"/>
    <x v="0"/>
    <x v="1"/>
    <n v="32769"/>
    <n v="0"/>
    <n v="0"/>
    <x v="0"/>
    <n v="983.06999999999994"/>
    <n v="5"/>
    <x v="0"/>
    <n v="988.06999999999994"/>
  </r>
  <r>
    <x v="190"/>
    <x v="0"/>
    <x v="2"/>
    <x v="0"/>
    <n v="4944"/>
    <n v="24.72"/>
    <n v="0.1"/>
    <x v="0"/>
    <n v="0"/>
    <n v="0"/>
    <x v="0"/>
    <n v="24.82"/>
  </r>
  <r>
    <x v="190"/>
    <x v="0"/>
    <x v="1"/>
    <x v="1"/>
    <n v="18733"/>
    <n v="0"/>
    <n v="0"/>
    <x v="0"/>
    <n v="561.99"/>
    <n v="5"/>
    <x v="0"/>
    <n v="566.99"/>
  </r>
  <r>
    <x v="190"/>
    <x v="0"/>
    <x v="0"/>
    <x v="0"/>
    <n v="49253"/>
    <n v="246.26500000000001"/>
    <n v="0.1"/>
    <x v="0"/>
    <n v="0"/>
    <n v="0"/>
    <x v="0"/>
    <n v="246.36500000000001"/>
  </r>
  <r>
    <x v="190"/>
    <x v="0"/>
    <x v="2"/>
    <x v="1"/>
    <n v="5964"/>
    <n v="0"/>
    <n v="0"/>
    <x v="0"/>
    <n v="178.92"/>
    <n v="5"/>
    <x v="0"/>
    <n v="183.92"/>
  </r>
  <r>
    <x v="190"/>
    <x v="4"/>
    <x v="0"/>
    <x v="0"/>
    <n v="45754"/>
    <n v="228.77"/>
    <n v="0.1"/>
    <x v="0"/>
    <n v="0"/>
    <n v="0"/>
    <x v="0"/>
    <n v="228.87"/>
  </r>
  <r>
    <x v="190"/>
    <x v="1"/>
    <x v="0"/>
    <x v="0"/>
    <n v="32216"/>
    <n v="161.08000000000001"/>
    <n v="0.1"/>
    <x v="0"/>
    <n v="0"/>
    <n v="0"/>
    <x v="0"/>
    <n v="161.18"/>
  </r>
  <r>
    <x v="190"/>
    <x v="7"/>
    <x v="0"/>
    <x v="0"/>
    <n v="41916"/>
    <n v="209.58"/>
    <n v="0.1"/>
    <x v="0"/>
    <n v="0"/>
    <n v="0"/>
    <x v="0"/>
    <n v="209.68"/>
  </r>
  <r>
    <x v="190"/>
    <x v="7"/>
    <x v="2"/>
    <x v="1"/>
    <n v="2675"/>
    <n v="0"/>
    <n v="0"/>
    <x v="0"/>
    <n v="80.25"/>
    <n v="5"/>
    <x v="0"/>
    <n v="85.25"/>
  </r>
  <r>
    <x v="190"/>
    <x v="3"/>
    <x v="0"/>
    <x v="1"/>
    <n v="20965"/>
    <n v="0"/>
    <n v="0"/>
    <x v="0"/>
    <n v="628.94999999999993"/>
    <n v="5"/>
    <x v="0"/>
    <n v="633.94999999999993"/>
  </r>
  <r>
    <x v="190"/>
    <x v="1"/>
    <x v="2"/>
    <x v="1"/>
    <n v="33703"/>
    <n v="0"/>
    <n v="0"/>
    <x v="0"/>
    <n v="1011.0899999999999"/>
    <n v="5"/>
    <x v="0"/>
    <n v="1016.0899999999999"/>
  </r>
  <r>
    <x v="190"/>
    <x v="5"/>
    <x v="2"/>
    <x v="0"/>
    <n v="28567"/>
    <n v="142.83500000000001"/>
    <n v="0.1"/>
    <x v="0"/>
    <n v="0"/>
    <n v="0"/>
    <x v="0"/>
    <n v="142.935"/>
  </r>
  <r>
    <x v="190"/>
    <x v="0"/>
    <x v="1"/>
    <x v="0"/>
    <n v="41973"/>
    <n v="209.86500000000001"/>
    <n v="0.1"/>
    <x v="0"/>
    <n v="0"/>
    <n v="0"/>
    <x v="0"/>
    <n v="209.965"/>
  </r>
  <r>
    <x v="190"/>
    <x v="0"/>
    <x v="0"/>
    <x v="0"/>
    <n v="47887"/>
    <n v="239.435"/>
    <n v="0.1"/>
    <x v="0"/>
    <n v="0"/>
    <n v="0"/>
    <x v="0"/>
    <n v="239.535"/>
  </r>
  <r>
    <x v="190"/>
    <x v="8"/>
    <x v="0"/>
    <x v="0"/>
    <n v="10987"/>
    <n v="54.935000000000002"/>
    <n v="0.1"/>
    <x v="0"/>
    <n v="0"/>
    <n v="0"/>
    <x v="0"/>
    <n v="55.035000000000004"/>
  </r>
  <r>
    <x v="190"/>
    <x v="6"/>
    <x v="0"/>
    <x v="0"/>
    <n v="35527"/>
    <n v="177.63499999999999"/>
    <n v="0.1"/>
    <x v="0"/>
    <n v="0"/>
    <n v="0"/>
    <x v="0"/>
    <n v="177.73499999999999"/>
  </r>
  <r>
    <x v="190"/>
    <x v="1"/>
    <x v="2"/>
    <x v="0"/>
    <n v="20091"/>
    <n v="100.455"/>
    <n v="0.1"/>
    <x v="0"/>
    <n v="0"/>
    <n v="0"/>
    <x v="0"/>
    <n v="100.55499999999999"/>
  </r>
  <r>
    <x v="190"/>
    <x v="6"/>
    <x v="0"/>
    <x v="1"/>
    <n v="7559"/>
    <n v="0"/>
    <n v="0"/>
    <x v="0"/>
    <n v="226.76999999999998"/>
    <n v="5"/>
    <x v="0"/>
    <n v="231.76999999999998"/>
  </r>
  <r>
    <x v="190"/>
    <x v="2"/>
    <x v="1"/>
    <x v="0"/>
    <n v="6217"/>
    <n v="31.085000000000001"/>
    <n v="0.1"/>
    <x v="0"/>
    <n v="0"/>
    <n v="0"/>
    <x v="0"/>
    <n v="31.185000000000002"/>
  </r>
  <r>
    <x v="190"/>
    <x v="2"/>
    <x v="0"/>
    <x v="0"/>
    <n v="24322"/>
    <n v="121.61"/>
    <n v="0.1"/>
    <x v="0"/>
    <n v="0"/>
    <n v="0"/>
    <x v="0"/>
    <n v="121.71"/>
  </r>
  <r>
    <x v="190"/>
    <x v="8"/>
    <x v="2"/>
    <x v="0"/>
    <n v="47717"/>
    <n v="238.58500000000001"/>
    <n v="0.1"/>
    <x v="0"/>
    <n v="0"/>
    <n v="0"/>
    <x v="0"/>
    <n v="238.685"/>
  </r>
  <r>
    <x v="190"/>
    <x v="6"/>
    <x v="0"/>
    <x v="1"/>
    <n v="44004"/>
    <n v="0"/>
    <n v="0"/>
    <x v="0"/>
    <n v="1320.12"/>
    <n v="5"/>
    <x v="0"/>
    <n v="1325.12"/>
  </r>
  <r>
    <x v="190"/>
    <x v="9"/>
    <x v="2"/>
    <x v="0"/>
    <n v="37286"/>
    <n v="186.43"/>
    <n v="0.1"/>
    <x v="0"/>
    <n v="0"/>
    <n v="0"/>
    <x v="0"/>
    <n v="186.53"/>
  </r>
  <r>
    <x v="191"/>
    <x v="6"/>
    <x v="0"/>
    <x v="0"/>
    <n v="33888"/>
    <n v="169.44"/>
    <n v="0.1"/>
    <x v="0"/>
    <n v="0"/>
    <n v="0"/>
    <x v="0"/>
    <n v="169.54"/>
  </r>
  <r>
    <x v="191"/>
    <x v="5"/>
    <x v="0"/>
    <x v="0"/>
    <n v="10220"/>
    <n v="51.1"/>
    <n v="0.1"/>
    <x v="0"/>
    <n v="0"/>
    <n v="0"/>
    <x v="0"/>
    <n v="51.2"/>
  </r>
  <r>
    <x v="191"/>
    <x v="4"/>
    <x v="1"/>
    <x v="0"/>
    <n v="6584"/>
    <n v="32.92"/>
    <n v="0.1"/>
    <x v="0"/>
    <n v="0"/>
    <n v="0"/>
    <x v="0"/>
    <n v="33.020000000000003"/>
  </r>
  <r>
    <x v="191"/>
    <x v="5"/>
    <x v="0"/>
    <x v="0"/>
    <n v="43868"/>
    <n v="219.34"/>
    <n v="0.1"/>
    <x v="0"/>
    <n v="0"/>
    <n v="0"/>
    <x v="0"/>
    <n v="219.44"/>
  </r>
  <r>
    <x v="191"/>
    <x v="0"/>
    <x v="2"/>
    <x v="0"/>
    <n v="38442"/>
    <n v="192.21"/>
    <n v="0.1"/>
    <x v="0"/>
    <n v="0"/>
    <n v="0"/>
    <x v="0"/>
    <n v="192.31"/>
  </r>
  <r>
    <x v="191"/>
    <x v="2"/>
    <x v="2"/>
    <x v="0"/>
    <n v="19099"/>
    <n v="95.495000000000005"/>
    <n v="0.1"/>
    <x v="0"/>
    <n v="0"/>
    <n v="0"/>
    <x v="0"/>
    <n v="95.594999999999999"/>
  </r>
  <r>
    <x v="191"/>
    <x v="1"/>
    <x v="2"/>
    <x v="0"/>
    <n v="24986"/>
    <n v="124.93"/>
    <n v="0.1"/>
    <x v="0"/>
    <n v="0"/>
    <n v="0"/>
    <x v="0"/>
    <n v="125.03"/>
  </r>
  <r>
    <x v="191"/>
    <x v="2"/>
    <x v="0"/>
    <x v="0"/>
    <n v="35388"/>
    <n v="176.94"/>
    <n v="0.1"/>
    <x v="0"/>
    <n v="0"/>
    <n v="0"/>
    <x v="0"/>
    <n v="177.04"/>
  </r>
  <r>
    <x v="191"/>
    <x v="1"/>
    <x v="0"/>
    <x v="1"/>
    <n v="37456"/>
    <n v="0"/>
    <n v="0"/>
    <x v="0"/>
    <n v="1123.68"/>
    <n v="5"/>
    <x v="0"/>
    <n v="1128.68"/>
  </r>
  <r>
    <x v="191"/>
    <x v="8"/>
    <x v="2"/>
    <x v="0"/>
    <n v="12020"/>
    <n v="60.1"/>
    <n v="0.1"/>
    <x v="0"/>
    <n v="0"/>
    <n v="0"/>
    <x v="0"/>
    <n v="60.2"/>
  </r>
  <r>
    <x v="191"/>
    <x v="3"/>
    <x v="1"/>
    <x v="1"/>
    <n v="38132"/>
    <n v="0"/>
    <n v="0"/>
    <x v="0"/>
    <n v="1143.96"/>
    <n v="5"/>
    <x v="0"/>
    <n v="1148.96"/>
  </r>
  <r>
    <x v="191"/>
    <x v="3"/>
    <x v="2"/>
    <x v="0"/>
    <n v="3744"/>
    <n v="18.72"/>
    <n v="0.1"/>
    <x v="0"/>
    <n v="0"/>
    <n v="0"/>
    <x v="0"/>
    <n v="18.82"/>
  </r>
  <r>
    <x v="191"/>
    <x v="1"/>
    <x v="2"/>
    <x v="0"/>
    <n v="8435"/>
    <n v="42.175000000000004"/>
    <n v="0.1"/>
    <x v="0"/>
    <n v="0"/>
    <n v="0"/>
    <x v="0"/>
    <n v="42.275000000000006"/>
  </r>
  <r>
    <x v="191"/>
    <x v="6"/>
    <x v="2"/>
    <x v="1"/>
    <n v="30668"/>
    <n v="0"/>
    <n v="0"/>
    <x v="0"/>
    <n v="920.04"/>
    <n v="5"/>
    <x v="0"/>
    <n v="925.04"/>
  </r>
  <r>
    <x v="191"/>
    <x v="4"/>
    <x v="0"/>
    <x v="0"/>
    <n v="9902"/>
    <n v="49.51"/>
    <n v="0.1"/>
    <x v="0"/>
    <n v="0"/>
    <n v="0"/>
    <x v="0"/>
    <n v="49.61"/>
  </r>
  <r>
    <x v="191"/>
    <x v="2"/>
    <x v="2"/>
    <x v="0"/>
    <n v="15153"/>
    <n v="75.765000000000001"/>
    <n v="0.1"/>
    <x v="0"/>
    <n v="0"/>
    <n v="0"/>
    <x v="0"/>
    <n v="75.864999999999995"/>
  </r>
  <r>
    <x v="191"/>
    <x v="5"/>
    <x v="0"/>
    <x v="1"/>
    <n v="16438"/>
    <n v="0"/>
    <n v="0"/>
    <x v="0"/>
    <n v="493.14"/>
    <n v="5"/>
    <x v="0"/>
    <n v="498.14"/>
  </r>
  <r>
    <x v="191"/>
    <x v="0"/>
    <x v="0"/>
    <x v="1"/>
    <n v="3961"/>
    <n v="0"/>
    <n v="0"/>
    <x v="0"/>
    <n v="118.83"/>
    <n v="5"/>
    <x v="0"/>
    <n v="123.83"/>
  </r>
  <r>
    <x v="191"/>
    <x v="0"/>
    <x v="0"/>
    <x v="0"/>
    <n v="9256"/>
    <n v="46.28"/>
    <n v="0.1"/>
    <x v="0"/>
    <n v="0"/>
    <n v="0"/>
    <x v="0"/>
    <n v="46.38"/>
  </r>
  <r>
    <x v="191"/>
    <x v="4"/>
    <x v="0"/>
    <x v="0"/>
    <n v="42266"/>
    <n v="211.33"/>
    <n v="0.1"/>
    <x v="0"/>
    <n v="0"/>
    <n v="0"/>
    <x v="0"/>
    <n v="211.43"/>
  </r>
  <r>
    <x v="191"/>
    <x v="4"/>
    <x v="2"/>
    <x v="1"/>
    <n v="15659"/>
    <n v="0"/>
    <n v="0"/>
    <x v="0"/>
    <n v="469.77"/>
    <n v="5"/>
    <x v="0"/>
    <n v="474.77"/>
  </r>
  <r>
    <x v="191"/>
    <x v="0"/>
    <x v="0"/>
    <x v="1"/>
    <n v="34478"/>
    <n v="0"/>
    <n v="0"/>
    <x v="0"/>
    <n v="1034.3399999999999"/>
    <n v="5"/>
    <x v="0"/>
    <n v="1039.3399999999999"/>
  </r>
  <r>
    <x v="191"/>
    <x v="6"/>
    <x v="2"/>
    <x v="0"/>
    <n v="31942"/>
    <n v="159.71"/>
    <n v="0.1"/>
    <x v="0"/>
    <n v="0"/>
    <n v="0"/>
    <x v="0"/>
    <n v="159.81"/>
  </r>
  <r>
    <x v="191"/>
    <x v="9"/>
    <x v="1"/>
    <x v="0"/>
    <n v="19906"/>
    <n v="99.53"/>
    <n v="0.1"/>
    <x v="0"/>
    <n v="0"/>
    <n v="0"/>
    <x v="0"/>
    <n v="99.63"/>
  </r>
  <r>
    <x v="191"/>
    <x v="4"/>
    <x v="0"/>
    <x v="0"/>
    <n v="46844"/>
    <n v="234.22"/>
    <n v="0.1"/>
    <x v="0"/>
    <n v="0"/>
    <n v="0"/>
    <x v="0"/>
    <n v="234.32"/>
  </r>
  <r>
    <x v="191"/>
    <x v="1"/>
    <x v="0"/>
    <x v="0"/>
    <n v="22948"/>
    <n v="114.74000000000001"/>
    <n v="0.1"/>
    <x v="0"/>
    <n v="0"/>
    <n v="0"/>
    <x v="0"/>
    <n v="114.84"/>
  </r>
  <r>
    <x v="191"/>
    <x v="1"/>
    <x v="2"/>
    <x v="0"/>
    <n v="25896"/>
    <n v="129.47999999999999"/>
    <n v="0.1"/>
    <x v="0"/>
    <n v="0"/>
    <n v="0"/>
    <x v="0"/>
    <n v="129.57999999999998"/>
  </r>
  <r>
    <x v="191"/>
    <x v="3"/>
    <x v="2"/>
    <x v="0"/>
    <n v="34068"/>
    <n v="170.34"/>
    <n v="0.1"/>
    <x v="0"/>
    <n v="0"/>
    <n v="0"/>
    <x v="0"/>
    <n v="170.44"/>
  </r>
  <r>
    <x v="192"/>
    <x v="4"/>
    <x v="1"/>
    <x v="0"/>
    <n v="39572"/>
    <n v="197.86"/>
    <n v="0.1"/>
    <x v="0"/>
    <n v="0"/>
    <n v="0"/>
    <x v="0"/>
    <n v="197.96"/>
  </r>
  <r>
    <x v="192"/>
    <x v="2"/>
    <x v="0"/>
    <x v="1"/>
    <n v="44406"/>
    <n v="0"/>
    <n v="0"/>
    <x v="0"/>
    <n v="1332.18"/>
    <n v="5"/>
    <x v="0"/>
    <n v="1337.18"/>
  </r>
  <r>
    <x v="192"/>
    <x v="0"/>
    <x v="0"/>
    <x v="0"/>
    <n v="32056"/>
    <n v="160.28"/>
    <n v="0.1"/>
    <x v="0"/>
    <n v="0"/>
    <n v="0"/>
    <x v="0"/>
    <n v="160.38"/>
  </r>
  <r>
    <x v="192"/>
    <x v="2"/>
    <x v="0"/>
    <x v="0"/>
    <n v="28040"/>
    <n v="140.20000000000002"/>
    <n v="0.1"/>
    <x v="0"/>
    <n v="0"/>
    <n v="0"/>
    <x v="0"/>
    <n v="140.30000000000001"/>
  </r>
  <r>
    <x v="192"/>
    <x v="0"/>
    <x v="0"/>
    <x v="0"/>
    <n v="34090"/>
    <n v="170.45000000000002"/>
    <n v="0.1"/>
    <x v="0"/>
    <n v="0"/>
    <n v="0"/>
    <x v="0"/>
    <n v="170.55"/>
  </r>
  <r>
    <x v="192"/>
    <x v="0"/>
    <x v="0"/>
    <x v="0"/>
    <n v="590"/>
    <n v="2.95"/>
    <n v="0.1"/>
    <x v="0"/>
    <n v="0"/>
    <n v="0"/>
    <x v="0"/>
    <n v="3.0500000000000003"/>
  </r>
  <r>
    <x v="192"/>
    <x v="9"/>
    <x v="0"/>
    <x v="0"/>
    <n v="41489"/>
    <n v="207.44499999999999"/>
    <n v="0.1"/>
    <x v="0"/>
    <n v="0"/>
    <n v="0"/>
    <x v="0"/>
    <n v="207.54499999999999"/>
  </r>
  <r>
    <x v="192"/>
    <x v="0"/>
    <x v="0"/>
    <x v="0"/>
    <n v="38295"/>
    <n v="191.47499999999999"/>
    <n v="0.1"/>
    <x v="0"/>
    <n v="0"/>
    <n v="0"/>
    <x v="0"/>
    <n v="191.57499999999999"/>
  </r>
  <r>
    <x v="192"/>
    <x v="3"/>
    <x v="1"/>
    <x v="0"/>
    <n v="15634"/>
    <n v="78.17"/>
    <n v="0.1"/>
    <x v="0"/>
    <n v="0"/>
    <n v="0"/>
    <x v="0"/>
    <n v="78.27"/>
  </r>
  <r>
    <x v="192"/>
    <x v="0"/>
    <x v="0"/>
    <x v="1"/>
    <n v="6712"/>
    <n v="0"/>
    <n v="0"/>
    <x v="0"/>
    <n v="201.35999999999999"/>
    <n v="5"/>
    <x v="0"/>
    <n v="206.35999999999999"/>
  </r>
  <r>
    <x v="192"/>
    <x v="0"/>
    <x v="0"/>
    <x v="0"/>
    <n v="41926"/>
    <n v="209.63"/>
    <n v="0.1"/>
    <x v="0"/>
    <n v="0"/>
    <n v="0"/>
    <x v="0"/>
    <n v="209.73"/>
  </r>
  <r>
    <x v="192"/>
    <x v="1"/>
    <x v="0"/>
    <x v="1"/>
    <n v="29022"/>
    <n v="0"/>
    <n v="0"/>
    <x v="0"/>
    <n v="870.66"/>
    <n v="5"/>
    <x v="0"/>
    <n v="875.66"/>
  </r>
  <r>
    <x v="192"/>
    <x v="1"/>
    <x v="0"/>
    <x v="0"/>
    <n v="40010"/>
    <n v="200.05"/>
    <n v="0.1"/>
    <x v="0"/>
    <n v="0"/>
    <n v="0"/>
    <x v="0"/>
    <n v="200.15"/>
  </r>
  <r>
    <x v="192"/>
    <x v="8"/>
    <x v="0"/>
    <x v="0"/>
    <n v="27658"/>
    <n v="138.29"/>
    <n v="0.1"/>
    <x v="0"/>
    <n v="0"/>
    <n v="0"/>
    <x v="0"/>
    <n v="138.38999999999999"/>
  </r>
  <r>
    <x v="192"/>
    <x v="1"/>
    <x v="0"/>
    <x v="0"/>
    <n v="14436"/>
    <n v="72.180000000000007"/>
    <n v="0.1"/>
    <x v="0"/>
    <n v="0"/>
    <n v="0"/>
    <x v="0"/>
    <n v="72.28"/>
  </r>
  <r>
    <x v="192"/>
    <x v="9"/>
    <x v="2"/>
    <x v="1"/>
    <n v="31901"/>
    <n v="0"/>
    <n v="0"/>
    <x v="0"/>
    <n v="957.03"/>
    <n v="5"/>
    <x v="0"/>
    <n v="962.03"/>
  </r>
  <r>
    <x v="192"/>
    <x v="4"/>
    <x v="0"/>
    <x v="0"/>
    <n v="18877"/>
    <n v="94.385000000000005"/>
    <n v="0.1"/>
    <x v="0"/>
    <n v="0"/>
    <n v="0"/>
    <x v="0"/>
    <n v="94.484999999999999"/>
  </r>
  <r>
    <x v="192"/>
    <x v="3"/>
    <x v="1"/>
    <x v="0"/>
    <n v="38453"/>
    <n v="192.26500000000001"/>
    <n v="0.1"/>
    <x v="0"/>
    <n v="0"/>
    <n v="0"/>
    <x v="0"/>
    <n v="192.36500000000001"/>
  </r>
  <r>
    <x v="192"/>
    <x v="2"/>
    <x v="0"/>
    <x v="0"/>
    <n v="18059"/>
    <n v="90.295000000000002"/>
    <n v="0.1"/>
    <x v="0"/>
    <n v="0"/>
    <n v="0"/>
    <x v="0"/>
    <n v="90.394999999999996"/>
  </r>
  <r>
    <x v="192"/>
    <x v="0"/>
    <x v="1"/>
    <x v="1"/>
    <n v="21774"/>
    <n v="0"/>
    <n v="0"/>
    <x v="0"/>
    <n v="653.22"/>
    <n v="5"/>
    <x v="0"/>
    <n v="658.22"/>
  </r>
  <r>
    <x v="192"/>
    <x v="5"/>
    <x v="0"/>
    <x v="0"/>
    <n v="26523"/>
    <n v="132.61500000000001"/>
    <n v="0.1"/>
    <x v="0"/>
    <n v="0"/>
    <n v="0"/>
    <x v="0"/>
    <n v="132.715"/>
  </r>
  <r>
    <x v="193"/>
    <x v="4"/>
    <x v="0"/>
    <x v="1"/>
    <n v="7916"/>
    <n v="0"/>
    <n v="0"/>
    <x v="0"/>
    <n v="237.48"/>
    <n v="5"/>
    <x v="0"/>
    <n v="242.48"/>
  </r>
  <r>
    <x v="193"/>
    <x v="8"/>
    <x v="1"/>
    <x v="0"/>
    <n v="18525"/>
    <n v="92.625"/>
    <n v="0.1"/>
    <x v="0"/>
    <n v="0"/>
    <n v="0"/>
    <x v="0"/>
    <n v="92.724999999999994"/>
  </r>
  <r>
    <x v="193"/>
    <x v="9"/>
    <x v="2"/>
    <x v="0"/>
    <n v="20226"/>
    <n v="101.13"/>
    <n v="0.1"/>
    <x v="0"/>
    <n v="0"/>
    <n v="0"/>
    <x v="0"/>
    <n v="101.22999999999999"/>
  </r>
  <r>
    <x v="193"/>
    <x v="4"/>
    <x v="2"/>
    <x v="0"/>
    <n v="1345"/>
    <n v="6.7250000000000005"/>
    <n v="0.1"/>
    <x v="0"/>
    <n v="0"/>
    <n v="0"/>
    <x v="0"/>
    <n v="6.8250000000000002"/>
  </r>
  <r>
    <x v="193"/>
    <x v="5"/>
    <x v="2"/>
    <x v="1"/>
    <n v="39474"/>
    <n v="0"/>
    <n v="0"/>
    <x v="0"/>
    <n v="1184.22"/>
    <n v="5"/>
    <x v="0"/>
    <n v="1189.22"/>
  </r>
  <r>
    <x v="193"/>
    <x v="2"/>
    <x v="1"/>
    <x v="0"/>
    <n v="249"/>
    <n v="1.2450000000000001"/>
    <n v="0.1"/>
    <x v="0"/>
    <n v="0"/>
    <n v="0"/>
    <x v="0"/>
    <n v="1.3450000000000002"/>
  </r>
  <r>
    <x v="193"/>
    <x v="1"/>
    <x v="2"/>
    <x v="0"/>
    <n v="49282"/>
    <n v="246.41"/>
    <n v="0.1"/>
    <x v="0"/>
    <n v="0"/>
    <n v="0"/>
    <x v="0"/>
    <n v="246.51"/>
  </r>
  <r>
    <x v="193"/>
    <x v="9"/>
    <x v="0"/>
    <x v="0"/>
    <n v="21837"/>
    <n v="109.185"/>
    <n v="0.1"/>
    <x v="0"/>
    <n v="0"/>
    <n v="0"/>
    <x v="0"/>
    <n v="109.285"/>
  </r>
  <r>
    <x v="193"/>
    <x v="0"/>
    <x v="2"/>
    <x v="0"/>
    <n v="15104"/>
    <n v="75.52"/>
    <n v="0.1"/>
    <x v="0"/>
    <n v="0"/>
    <n v="0"/>
    <x v="0"/>
    <n v="75.61999999999999"/>
  </r>
  <r>
    <x v="193"/>
    <x v="3"/>
    <x v="0"/>
    <x v="0"/>
    <n v="12900"/>
    <n v="64.5"/>
    <n v="0.1"/>
    <x v="0"/>
    <n v="0"/>
    <n v="0"/>
    <x v="0"/>
    <n v="64.599999999999994"/>
  </r>
  <r>
    <x v="193"/>
    <x v="1"/>
    <x v="1"/>
    <x v="0"/>
    <n v="35217"/>
    <n v="176.08500000000001"/>
    <n v="0.1"/>
    <x v="0"/>
    <n v="0"/>
    <n v="0"/>
    <x v="0"/>
    <n v="176.185"/>
  </r>
  <r>
    <x v="193"/>
    <x v="5"/>
    <x v="0"/>
    <x v="0"/>
    <n v="5880"/>
    <n v="29.400000000000002"/>
    <n v="0.1"/>
    <x v="0"/>
    <n v="0"/>
    <n v="0"/>
    <x v="0"/>
    <n v="29.500000000000004"/>
  </r>
  <r>
    <x v="193"/>
    <x v="3"/>
    <x v="0"/>
    <x v="0"/>
    <n v="18684"/>
    <n v="93.42"/>
    <n v="0.1"/>
    <x v="0"/>
    <n v="0"/>
    <n v="0"/>
    <x v="0"/>
    <n v="93.52"/>
  </r>
  <r>
    <x v="193"/>
    <x v="0"/>
    <x v="1"/>
    <x v="1"/>
    <n v="6619"/>
    <n v="0"/>
    <n v="0"/>
    <x v="0"/>
    <n v="198.57"/>
    <n v="5"/>
    <x v="0"/>
    <n v="203.57"/>
  </r>
  <r>
    <x v="193"/>
    <x v="6"/>
    <x v="0"/>
    <x v="0"/>
    <n v="20823"/>
    <n v="104.11500000000001"/>
    <n v="0.1"/>
    <x v="0"/>
    <n v="0"/>
    <n v="0"/>
    <x v="0"/>
    <n v="104.215"/>
  </r>
  <r>
    <x v="193"/>
    <x v="1"/>
    <x v="0"/>
    <x v="0"/>
    <n v="16404"/>
    <n v="82.02"/>
    <n v="0.1"/>
    <x v="0"/>
    <n v="0"/>
    <n v="0"/>
    <x v="0"/>
    <n v="82.11999999999999"/>
  </r>
  <r>
    <x v="193"/>
    <x v="6"/>
    <x v="0"/>
    <x v="0"/>
    <n v="41718"/>
    <n v="208.59"/>
    <n v="0.1"/>
    <x v="0"/>
    <n v="0"/>
    <n v="0"/>
    <x v="0"/>
    <n v="208.69"/>
  </r>
  <r>
    <x v="193"/>
    <x v="9"/>
    <x v="2"/>
    <x v="0"/>
    <n v="44226"/>
    <n v="221.13"/>
    <n v="0.1"/>
    <x v="0"/>
    <n v="0"/>
    <n v="0"/>
    <x v="0"/>
    <n v="221.23"/>
  </r>
  <r>
    <x v="193"/>
    <x v="1"/>
    <x v="0"/>
    <x v="0"/>
    <n v="24738"/>
    <n v="123.69"/>
    <n v="0.1"/>
    <x v="0"/>
    <n v="0"/>
    <n v="0"/>
    <x v="0"/>
    <n v="123.78999999999999"/>
  </r>
  <r>
    <x v="193"/>
    <x v="6"/>
    <x v="1"/>
    <x v="0"/>
    <n v="28817"/>
    <n v="144.08500000000001"/>
    <n v="0.1"/>
    <x v="0"/>
    <n v="0"/>
    <n v="0"/>
    <x v="0"/>
    <n v="144.185"/>
  </r>
  <r>
    <x v="193"/>
    <x v="6"/>
    <x v="0"/>
    <x v="0"/>
    <n v="12734"/>
    <n v="63.67"/>
    <n v="0.1"/>
    <x v="0"/>
    <n v="0"/>
    <n v="0"/>
    <x v="0"/>
    <n v="63.77"/>
  </r>
  <r>
    <x v="193"/>
    <x v="0"/>
    <x v="0"/>
    <x v="0"/>
    <n v="18167"/>
    <n v="90.835000000000008"/>
    <n v="0.1"/>
    <x v="0"/>
    <n v="0"/>
    <n v="0"/>
    <x v="0"/>
    <n v="90.935000000000002"/>
  </r>
  <r>
    <x v="193"/>
    <x v="1"/>
    <x v="0"/>
    <x v="0"/>
    <n v="40457"/>
    <n v="202.285"/>
    <n v="0.1"/>
    <x v="0"/>
    <n v="0"/>
    <n v="0"/>
    <x v="0"/>
    <n v="202.38499999999999"/>
  </r>
  <r>
    <x v="193"/>
    <x v="0"/>
    <x v="0"/>
    <x v="1"/>
    <n v="22163"/>
    <n v="0"/>
    <n v="0"/>
    <x v="0"/>
    <n v="664.89"/>
    <n v="5"/>
    <x v="0"/>
    <n v="669.89"/>
  </r>
  <r>
    <x v="193"/>
    <x v="1"/>
    <x v="0"/>
    <x v="0"/>
    <n v="9849"/>
    <n v="49.245000000000005"/>
    <n v="0.1"/>
    <x v="0"/>
    <n v="0"/>
    <n v="0"/>
    <x v="0"/>
    <n v="49.345000000000006"/>
  </r>
  <r>
    <x v="194"/>
    <x v="6"/>
    <x v="1"/>
    <x v="0"/>
    <n v="36546"/>
    <n v="182.73"/>
    <n v="0.1"/>
    <x v="0"/>
    <n v="0"/>
    <n v="0"/>
    <x v="0"/>
    <n v="182.82999999999998"/>
  </r>
  <r>
    <x v="194"/>
    <x v="9"/>
    <x v="0"/>
    <x v="1"/>
    <n v="25743"/>
    <n v="0"/>
    <n v="0"/>
    <x v="0"/>
    <n v="772.29"/>
    <n v="5"/>
    <x v="0"/>
    <n v="777.29"/>
  </r>
  <r>
    <x v="194"/>
    <x v="6"/>
    <x v="0"/>
    <x v="0"/>
    <n v="32321"/>
    <n v="161.60499999999999"/>
    <n v="0.1"/>
    <x v="0"/>
    <n v="0"/>
    <n v="0"/>
    <x v="0"/>
    <n v="161.70499999999998"/>
  </r>
  <r>
    <x v="194"/>
    <x v="4"/>
    <x v="0"/>
    <x v="0"/>
    <n v="17516"/>
    <n v="87.58"/>
    <n v="0.1"/>
    <x v="0"/>
    <n v="0"/>
    <n v="0"/>
    <x v="0"/>
    <n v="87.679999999999993"/>
  </r>
  <r>
    <x v="194"/>
    <x v="6"/>
    <x v="0"/>
    <x v="1"/>
    <n v="49258"/>
    <n v="0"/>
    <n v="0"/>
    <x v="0"/>
    <n v="1477.74"/>
    <n v="5"/>
    <x v="0"/>
    <n v="1482.74"/>
  </r>
  <r>
    <x v="194"/>
    <x v="1"/>
    <x v="0"/>
    <x v="0"/>
    <n v="5317"/>
    <n v="26.585000000000001"/>
    <n v="0.1"/>
    <x v="0"/>
    <n v="0"/>
    <n v="0"/>
    <x v="0"/>
    <n v="26.685000000000002"/>
  </r>
  <r>
    <x v="194"/>
    <x v="1"/>
    <x v="0"/>
    <x v="0"/>
    <n v="42188"/>
    <n v="210.94"/>
    <n v="0.1"/>
    <x v="0"/>
    <n v="0"/>
    <n v="0"/>
    <x v="0"/>
    <n v="211.04"/>
  </r>
  <r>
    <x v="194"/>
    <x v="4"/>
    <x v="2"/>
    <x v="0"/>
    <n v="32304"/>
    <n v="161.52000000000001"/>
    <n v="0.1"/>
    <x v="0"/>
    <n v="0"/>
    <n v="0"/>
    <x v="0"/>
    <n v="161.62"/>
  </r>
  <r>
    <x v="194"/>
    <x v="6"/>
    <x v="0"/>
    <x v="0"/>
    <n v="29799"/>
    <n v="148.995"/>
    <n v="0.1"/>
    <x v="0"/>
    <n v="0"/>
    <n v="0"/>
    <x v="0"/>
    <n v="149.095"/>
  </r>
  <r>
    <x v="194"/>
    <x v="1"/>
    <x v="1"/>
    <x v="1"/>
    <n v="27931"/>
    <n v="0"/>
    <n v="0"/>
    <x v="0"/>
    <n v="837.93"/>
    <n v="5"/>
    <x v="0"/>
    <n v="842.93"/>
  </r>
  <r>
    <x v="194"/>
    <x v="0"/>
    <x v="0"/>
    <x v="0"/>
    <n v="16726"/>
    <n v="83.63"/>
    <n v="0.1"/>
    <x v="0"/>
    <n v="0"/>
    <n v="0"/>
    <x v="0"/>
    <n v="83.72999999999999"/>
  </r>
  <r>
    <x v="194"/>
    <x v="3"/>
    <x v="0"/>
    <x v="0"/>
    <n v="46670"/>
    <n v="233.35"/>
    <n v="0.1"/>
    <x v="0"/>
    <n v="0"/>
    <n v="0"/>
    <x v="0"/>
    <n v="233.45"/>
  </r>
  <r>
    <x v="194"/>
    <x v="7"/>
    <x v="0"/>
    <x v="0"/>
    <n v="36081"/>
    <n v="180.405"/>
    <n v="0.1"/>
    <x v="0"/>
    <n v="0"/>
    <n v="0"/>
    <x v="0"/>
    <n v="180.505"/>
  </r>
  <r>
    <x v="194"/>
    <x v="2"/>
    <x v="2"/>
    <x v="0"/>
    <n v="35871"/>
    <n v="179.35499999999999"/>
    <n v="0.1"/>
    <x v="0"/>
    <n v="0"/>
    <n v="0"/>
    <x v="0"/>
    <n v="179.45499999999998"/>
  </r>
  <r>
    <x v="194"/>
    <x v="4"/>
    <x v="1"/>
    <x v="1"/>
    <n v="22667"/>
    <n v="0"/>
    <n v="0"/>
    <x v="0"/>
    <n v="680.01"/>
    <n v="5"/>
    <x v="0"/>
    <n v="685.01"/>
  </r>
  <r>
    <x v="194"/>
    <x v="5"/>
    <x v="0"/>
    <x v="1"/>
    <n v="11257"/>
    <n v="0"/>
    <n v="0"/>
    <x v="0"/>
    <n v="337.71"/>
    <n v="5"/>
    <x v="0"/>
    <n v="342.71"/>
  </r>
  <r>
    <x v="194"/>
    <x v="9"/>
    <x v="2"/>
    <x v="0"/>
    <n v="13896"/>
    <n v="69.48"/>
    <n v="0.1"/>
    <x v="0"/>
    <n v="0"/>
    <n v="0"/>
    <x v="0"/>
    <n v="69.58"/>
  </r>
  <r>
    <x v="194"/>
    <x v="4"/>
    <x v="0"/>
    <x v="1"/>
    <n v="40365"/>
    <n v="0"/>
    <n v="0"/>
    <x v="0"/>
    <n v="1210.95"/>
    <n v="5"/>
    <x v="0"/>
    <n v="1215.95"/>
  </r>
  <r>
    <x v="194"/>
    <x v="6"/>
    <x v="2"/>
    <x v="0"/>
    <n v="14679"/>
    <n v="73.394999999999996"/>
    <n v="0.1"/>
    <x v="0"/>
    <n v="0"/>
    <n v="0"/>
    <x v="0"/>
    <n v="73.49499999999999"/>
  </r>
  <r>
    <x v="194"/>
    <x v="6"/>
    <x v="1"/>
    <x v="1"/>
    <n v="3901"/>
    <n v="0"/>
    <n v="0"/>
    <x v="0"/>
    <n v="117.03"/>
    <n v="5"/>
    <x v="0"/>
    <n v="122.03"/>
  </r>
  <r>
    <x v="194"/>
    <x v="4"/>
    <x v="0"/>
    <x v="0"/>
    <n v="5739"/>
    <n v="28.695"/>
    <n v="0.1"/>
    <x v="0"/>
    <n v="0"/>
    <n v="0"/>
    <x v="0"/>
    <n v="28.795000000000002"/>
  </r>
  <r>
    <x v="194"/>
    <x v="6"/>
    <x v="0"/>
    <x v="0"/>
    <n v="45072"/>
    <n v="225.36"/>
    <n v="0.1"/>
    <x v="0"/>
    <n v="0"/>
    <n v="0"/>
    <x v="0"/>
    <n v="225.46"/>
  </r>
  <r>
    <x v="195"/>
    <x v="0"/>
    <x v="2"/>
    <x v="0"/>
    <n v="21055"/>
    <n v="105.27500000000001"/>
    <n v="0.1"/>
    <x v="0"/>
    <n v="0"/>
    <n v="0"/>
    <x v="0"/>
    <n v="105.375"/>
  </r>
  <r>
    <x v="195"/>
    <x v="5"/>
    <x v="0"/>
    <x v="1"/>
    <n v="42252"/>
    <n v="0"/>
    <n v="0"/>
    <x v="0"/>
    <n v="1267.56"/>
    <n v="5"/>
    <x v="0"/>
    <n v="1272.56"/>
  </r>
  <r>
    <x v="195"/>
    <x v="3"/>
    <x v="1"/>
    <x v="1"/>
    <n v="9749"/>
    <n v="0"/>
    <n v="0"/>
    <x v="0"/>
    <n v="292.46999999999997"/>
    <n v="5"/>
    <x v="0"/>
    <n v="297.46999999999997"/>
  </r>
  <r>
    <x v="195"/>
    <x v="4"/>
    <x v="2"/>
    <x v="1"/>
    <n v="37433"/>
    <n v="0"/>
    <n v="0"/>
    <x v="0"/>
    <n v="1122.99"/>
    <n v="5"/>
    <x v="0"/>
    <n v="1127.99"/>
  </r>
  <r>
    <x v="195"/>
    <x v="1"/>
    <x v="2"/>
    <x v="0"/>
    <n v="21204"/>
    <n v="106.02"/>
    <n v="0.1"/>
    <x v="0"/>
    <n v="0"/>
    <n v="0"/>
    <x v="0"/>
    <n v="106.11999999999999"/>
  </r>
  <r>
    <x v="195"/>
    <x v="0"/>
    <x v="0"/>
    <x v="1"/>
    <n v="15566"/>
    <n v="0"/>
    <n v="0"/>
    <x v="0"/>
    <n v="466.97999999999996"/>
    <n v="5"/>
    <x v="0"/>
    <n v="471.97999999999996"/>
  </r>
  <r>
    <x v="195"/>
    <x v="5"/>
    <x v="0"/>
    <x v="1"/>
    <n v="48943"/>
    <n v="0"/>
    <n v="0"/>
    <x v="0"/>
    <n v="1468.29"/>
    <n v="5"/>
    <x v="0"/>
    <n v="1473.29"/>
  </r>
  <r>
    <x v="195"/>
    <x v="0"/>
    <x v="0"/>
    <x v="0"/>
    <n v="45251"/>
    <n v="226.255"/>
    <n v="0.1"/>
    <x v="0"/>
    <n v="0"/>
    <n v="0"/>
    <x v="0"/>
    <n v="226.35499999999999"/>
  </r>
  <r>
    <x v="195"/>
    <x v="4"/>
    <x v="2"/>
    <x v="1"/>
    <n v="33687"/>
    <n v="0"/>
    <n v="0"/>
    <x v="0"/>
    <n v="1010.61"/>
    <n v="5"/>
    <x v="0"/>
    <n v="1015.61"/>
  </r>
  <r>
    <x v="195"/>
    <x v="1"/>
    <x v="0"/>
    <x v="1"/>
    <n v="40170"/>
    <n v="0"/>
    <n v="0"/>
    <x v="0"/>
    <n v="1205.0999999999999"/>
    <n v="5"/>
    <x v="0"/>
    <n v="1210.0999999999999"/>
  </r>
  <r>
    <x v="195"/>
    <x v="3"/>
    <x v="2"/>
    <x v="0"/>
    <n v="46920"/>
    <n v="234.6"/>
    <n v="0.1"/>
    <x v="0"/>
    <n v="0"/>
    <n v="0"/>
    <x v="0"/>
    <n v="234.7"/>
  </r>
  <r>
    <x v="195"/>
    <x v="6"/>
    <x v="1"/>
    <x v="0"/>
    <n v="25795"/>
    <n v="128.97499999999999"/>
    <n v="0.1"/>
    <x v="0"/>
    <n v="0"/>
    <n v="0"/>
    <x v="0"/>
    <n v="129.07499999999999"/>
  </r>
  <r>
    <x v="195"/>
    <x v="4"/>
    <x v="2"/>
    <x v="0"/>
    <n v="26908"/>
    <n v="134.54"/>
    <n v="0.1"/>
    <x v="0"/>
    <n v="0"/>
    <n v="0"/>
    <x v="0"/>
    <n v="134.63999999999999"/>
  </r>
  <r>
    <x v="195"/>
    <x v="8"/>
    <x v="2"/>
    <x v="1"/>
    <n v="4471"/>
    <n v="0"/>
    <n v="0"/>
    <x v="0"/>
    <n v="134.13"/>
    <n v="5"/>
    <x v="0"/>
    <n v="139.13"/>
  </r>
  <r>
    <x v="195"/>
    <x v="0"/>
    <x v="0"/>
    <x v="1"/>
    <n v="12954"/>
    <n v="0"/>
    <n v="0"/>
    <x v="0"/>
    <n v="388.62"/>
    <n v="5"/>
    <x v="0"/>
    <n v="393.62"/>
  </r>
  <r>
    <x v="195"/>
    <x v="4"/>
    <x v="0"/>
    <x v="0"/>
    <n v="9599"/>
    <n v="47.995000000000005"/>
    <n v="0.1"/>
    <x v="0"/>
    <n v="0"/>
    <n v="0"/>
    <x v="0"/>
    <n v="48.095000000000006"/>
  </r>
  <r>
    <x v="195"/>
    <x v="6"/>
    <x v="1"/>
    <x v="0"/>
    <n v="23861"/>
    <n v="119.30500000000001"/>
    <n v="0.1"/>
    <x v="0"/>
    <n v="0"/>
    <n v="0"/>
    <x v="0"/>
    <n v="119.405"/>
  </r>
  <r>
    <x v="195"/>
    <x v="1"/>
    <x v="1"/>
    <x v="0"/>
    <n v="4540"/>
    <n v="22.7"/>
    <n v="0.1"/>
    <x v="0"/>
    <n v="0"/>
    <n v="0"/>
    <x v="0"/>
    <n v="22.8"/>
  </r>
  <r>
    <x v="195"/>
    <x v="0"/>
    <x v="0"/>
    <x v="0"/>
    <n v="18432"/>
    <n v="92.16"/>
    <n v="0.1"/>
    <x v="0"/>
    <n v="0"/>
    <n v="0"/>
    <x v="0"/>
    <n v="92.259999999999991"/>
  </r>
  <r>
    <x v="195"/>
    <x v="2"/>
    <x v="0"/>
    <x v="0"/>
    <n v="30688"/>
    <n v="153.44"/>
    <n v="0.1"/>
    <x v="0"/>
    <n v="0"/>
    <n v="0"/>
    <x v="0"/>
    <n v="153.54"/>
  </r>
  <r>
    <x v="195"/>
    <x v="0"/>
    <x v="0"/>
    <x v="0"/>
    <n v="17393"/>
    <n v="86.965000000000003"/>
    <n v="0.1"/>
    <x v="0"/>
    <n v="0"/>
    <n v="0"/>
    <x v="0"/>
    <n v="87.064999999999998"/>
  </r>
  <r>
    <x v="195"/>
    <x v="1"/>
    <x v="0"/>
    <x v="1"/>
    <n v="33420"/>
    <n v="0"/>
    <n v="0"/>
    <x v="0"/>
    <n v="1002.5999999999999"/>
    <n v="5"/>
    <x v="0"/>
    <n v="1007.5999999999999"/>
  </r>
  <r>
    <x v="195"/>
    <x v="6"/>
    <x v="0"/>
    <x v="0"/>
    <n v="35550"/>
    <n v="177.75"/>
    <n v="0.1"/>
    <x v="0"/>
    <n v="0"/>
    <n v="0"/>
    <x v="0"/>
    <n v="177.85"/>
  </r>
  <r>
    <x v="195"/>
    <x v="2"/>
    <x v="2"/>
    <x v="0"/>
    <n v="27536"/>
    <n v="137.68"/>
    <n v="0.1"/>
    <x v="0"/>
    <n v="0"/>
    <n v="0"/>
    <x v="0"/>
    <n v="137.78"/>
  </r>
  <r>
    <x v="195"/>
    <x v="0"/>
    <x v="0"/>
    <x v="0"/>
    <n v="31464"/>
    <n v="157.32"/>
    <n v="0.1"/>
    <x v="0"/>
    <n v="0"/>
    <n v="0"/>
    <x v="0"/>
    <n v="157.41999999999999"/>
  </r>
  <r>
    <x v="195"/>
    <x v="4"/>
    <x v="0"/>
    <x v="0"/>
    <n v="24102"/>
    <n v="120.51"/>
    <n v="0.1"/>
    <x v="0"/>
    <n v="0"/>
    <n v="0"/>
    <x v="0"/>
    <n v="120.61"/>
  </r>
  <r>
    <x v="195"/>
    <x v="1"/>
    <x v="2"/>
    <x v="1"/>
    <n v="9437"/>
    <n v="0"/>
    <n v="0"/>
    <x v="0"/>
    <n v="283.11"/>
    <n v="5"/>
    <x v="0"/>
    <n v="288.11"/>
  </r>
  <r>
    <x v="195"/>
    <x v="4"/>
    <x v="2"/>
    <x v="1"/>
    <n v="43554"/>
    <n v="0"/>
    <n v="0"/>
    <x v="0"/>
    <n v="1306.6199999999999"/>
    <n v="5"/>
    <x v="0"/>
    <n v="1311.62"/>
  </r>
  <r>
    <x v="195"/>
    <x v="6"/>
    <x v="0"/>
    <x v="0"/>
    <n v="33371"/>
    <n v="166.85499999999999"/>
    <n v="0.1"/>
    <x v="0"/>
    <n v="0"/>
    <n v="0"/>
    <x v="0"/>
    <n v="166.95499999999998"/>
  </r>
  <r>
    <x v="195"/>
    <x v="1"/>
    <x v="1"/>
    <x v="0"/>
    <n v="13858"/>
    <n v="69.290000000000006"/>
    <n v="0.1"/>
    <x v="0"/>
    <n v="0"/>
    <n v="0"/>
    <x v="0"/>
    <n v="69.39"/>
  </r>
  <r>
    <x v="196"/>
    <x v="1"/>
    <x v="2"/>
    <x v="0"/>
    <n v="25150"/>
    <n v="125.75"/>
    <n v="0.1"/>
    <x v="0"/>
    <n v="0"/>
    <n v="0"/>
    <x v="0"/>
    <n v="125.85"/>
  </r>
  <r>
    <x v="196"/>
    <x v="4"/>
    <x v="2"/>
    <x v="1"/>
    <n v="21933"/>
    <n v="0"/>
    <n v="0"/>
    <x v="0"/>
    <n v="657.99"/>
    <n v="5"/>
    <x v="0"/>
    <n v="662.99"/>
  </r>
  <r>
    <x v="196"/>
    <x v="2"/>
    <x v="0"/>
    <x v="0"/>
    <n v="37815"/>
    <n v="189.07500000000002"/>
    <n v="0.1"/>
    <x v="0"/>
    <n v="0"/>
    <n v="0"/>
    <x v="0"/>
    <n v="189.17500000000001"/>
  </r>
  <r>
    <x v="196"/>
    <x v="0"/>
    <x v="2"/>
    <x v="1"/>
    <n v="24350"/>
    <n v="0"/>
    <n v="0"/>
    <x v="0"/>
    <n v="730.5"/>
    <n v="5"/>
    <x v="0"/>
    <n v="735.5"/>
  </r>
  <r>
    <x v="196"/>
    <x v="6"/>
    <x v="2"/>
    <x v="0"/>
    <n v="43894"/>
    <n v="219.47"/>
    <n v="0.1"/>
    <x v="0"/>
    <n v="0"/>
    <n v="0"/>
    <x v="0"/>
    <n v="219.57"/>
  </r>
  <r>
    <x v="196"/>
    <x v="0"/>
    <x v="1"/>
    <x v="0"/>
    <n v="45862"/>
    <n v="229.31"/>
    <n v="0.1"/>
    <x v="0"/>
    <n v="0"/>
    <n v="0"/>
    <x v="0"/>
    <n v="229.41"/>
  </r>
  <r>
    <x v="196"/>
    <x v="1"/>
    <x v="0"/>
    <x v="0"/>
    <n v="14325"/>
    <n v="71.625"/>
    <n v="0.1"/>
    <x v="0"/>
    <n v="0"/>
    <n v="0"/>
    <x v="0"/>
    <n v="71.724999999999994"/>
  </r>
  <r>
    <x v="196"/>
    <x v="7"/>
    <x v="0"/>
    <x v="1"/>
    <n v="44071"/>
    <n v="0"/>
    <n v="0"/>
    <x v="0"/>
    <n v="1322.1299999999999"/>
    <n v="5"/>
    <x v="0"/>
    <n v="1327.1299999999999"/>
  </r>
  <r>
    <x v="196"/>
    <x v="6"/>
    <x v="1"/>
    <x v="0"/>
    <n v="4245"/>
    <n v="21.225000000000001"/>
    <n v="0.1"/>
    <x v="0"/>
    <n v="0"/>
    <n v="0"/>
    <x v="0"/>
    <n v="21.325000000000003"/>
  </r>
  <r>
    <x v="196"/>
    <x v="4"/>
    <x v="2"/>
    <x v="0"/>
    <n v="19568"/>
    <n v="97.84"/>
    <n v="0.1"/>
    <x v="0"/>
    <n v="0"/>
    <n v="0"/>
    <x v="0"/>
    <n v="97.94"/>
  </r>
  <r>
    <x v="197"/>
    <x v="2"/>
    <x v="1"/>
    <x v="1"/>
    <n v="33240"/>
    <n v="0"/>
    <n v="0"/>
    <x v="0"/>
    <n v="997.19999999999993"/>
    <n v="5"/>
    <x v="0"/>
    <n v="1002.1999999999999"/>
  </r>
  <r>
    <x v="197"/>
    <x v="9"/>
    <x v="1"/>
    <x v="0"/>
    <n v="3197"/>
    <n v="15.985000000000001"/>
    <n v="0.1"/>
    <x v="0"/>
    <n v="0"/>
    <n v="0"/>
    <x v="0"/>
    <n v="16.085000000000001"/>
  </r>
  <r>
    <x v="197"/>
    <x v="1"/>
    <x v="0"/>
    <x v="0"/>
    <n v="43101"/>
    <n v="215.505"/>
    <n v="0.1"/>
    <x v="0"/>
    <n v="0"/>
    <n v="0"/>
    <x v="0"/>
    <n v="215.60499999999999"/>
  </r>
  <r>
    <x v="197"/>
    <x v="8"/>
    <x v="0"/>
    <x v="0"/>
    <n v="14688"/>
    <n v="73.44"/>
    <n v="0.1"/>
    <x v="0"/>
    <n v="0"/>
    <n v="0"/>
    <x v="0"/>
    <n v="73.539999999999992"/>
  </r>
  <r>
    <x v="198"/>
    <x v="0"/>
    <x v="0"/>
    <x v="0"/>
    <n v="21639"/>
    <n v="108.19500000000001"/>
    <n v="0.1"/>
    <x v="0"/>
    <n v="0"/>
    <n v="0"/>
    <x v="0"/>
    <n v="108.295"/>
  </r>
  <r>
    <x v="198"/>
    <x v="6"/>
    <x v="2"/>
    <x v="0"/>
    <n v="35221"/>
    <n v="176.10499999999999"/>
    <n v="0.1"/>
    <x v="0"/>
    <n v="0"/>
    <n v="0"/>
    <x v="0"/>
    <n v="176.20499999999998"/>
  </r>
  <r>
    <x v="198"/>
    <x v="1"/>
    <x v="0"/>
    <x v="0"/>
    <n v="35230"/>
    <n v="176.15"/>
    <n v="0.1"/>
    <x v="0"/>
    <n v="0"/>
    <n v="0"/>
    <x v="0"/>
    <n v="176.25"/>
  </r>
  <r>
    <x v="198"/>
    <x v="1"/>
    <x v="2"/>
    <x v="1"/>
    <n v="41839"/>
    <n v="0"/>
    <n v="0"/>
    <x v="0"/>
    <n v="1255.1699999999998"/>
    <n v="5"/>
    <x v="0"/>
    <n v="1260.1699999999998"/>
  </r>
  <r>
    <x v="198"/>
    <x v="5"/>
    <x v="0"/>
    <x v="0"/>
    <n v="48714"/>
    <n v="243.57"/>
    <n v="0.1"/>
    <x v="0"/>
    <n v="0"/>
    <n v="0"/>
    <x v="0"/>
    <n v="243.67"/>
  </r>
  <r>
    <x v="199"/>
    <x v="6"/>
    <x v="0"/>
    <x v="0"/>
    <n v="32553"/>
    <n v="162.76500000000001"/>
    <n v="0.1"/>
    <x v="0"/>
    <n v="0"/>
    <n v="0"/>
    <x v="0"/>
    <n v="162.86500000000001"/>
  </r>
  <r>
    <x v="199"/>
    <x v="1"/>
    <x v="0"/>
    <x v="1"/>
    <n v="29424"/>
    <n v="0"/>
    <n v="0"/>
    <x v="0"/>
    <n v="882.71999999999991"/>
    <n v="5"/>
    <x v="0"/>
    <n v="887.71999999999991"/>
  </r>
  <r>
    <x v="199"/>
    <x v="2"/>
    <x v="0"/>
    <x v="0"/>
    <n v="35681"/>
    <n v="178.405"/>
    <n v="0.1"/>
    <x v="0"/>
    <n v="0"/>
    <n v="0"/>
    <x v="0"/>
    <n v="178.505"/>
  </r>
  <r>
    <x v="199"/>
    <x v="4"/>
    <x v="0"/>
    <x v="0"/>
    <n v="23318"/>
    <n v="116.59"/>
    <n v="0.1"/>
    <x v="0"/>
    <n v="0"/>
    <n v="0"/>
    <x v="0"/>
    <n v="116.69"/>
  </r>
  <r>
    <x v="199"/>
    <x v="4"/>
    <x v="2"/>
    <x v="0"/>
    <n v="6641"/>
    <n v="33.204999999999998"/>
    <n v="0.1"/>
    <x v="0"/>
    <n v="0"/>
    <n v="0"/>
    <x v="0"/>
    <n v="33.305"/>
  </r>
  <r>
    <x v="199"/>
    <x v="0"/>
    <x v="0"/>
    <x v="1"/>
    <n v="28567"/>
    <n v="0"/>
    <n v="0"/>
    <x v="0"/>
    <n v="857.01"/>
    <n v="5"/>
    <x v="0"/>
    <n v="862.01"/>
  </r>
  <r>
    <x v="199"/>
    <x v="0"/>
    <x v="2"/>
    <x v="1"/>
    <n v="30663"/>
    <n v="0"/>
    <n v="0"/>
    <x v="0"/>
    <n v="919.89"/>
    <n v="5"/>
    <x v="0"/>
    <n v="924.89"/>
  </r>
  <r>
    <x v="200"/>
    <x v="6"/>
    <x v="0"/>
    <x v="0"/>
    <n v="17990"/>
    <n v="89.95"/>
    <n v="0.1"/>
    <x v="0"/>
    <n v="0"/>
    <n v="0"/>
    <x v="0"/>
    <n v="90.05"/>
  </r>
  <r>
    <x v="200"/>
    <x v="0"/>
    <x v="0"/>
    <x v="0"/>
    <n v="19387"/>
    <n v="96.935000000000002"/>
    <n v="0.1"/>
    <x v="0"/>
    <n v="0"/>
    <n v="0"/>
    <x v="0"/>
    <n v="97.034999999999997"/>
  </r>
  <r>
    <x v="200"/>
    <x v="6"/>
    <x v="0"/>
    <x v="1"/>
    <n v="22617"/>
    <n v="0"/>
    <n v="0"/>
    <x v="0"/>
    <n v="678.51"/>
    <n v="5"/>
    <x v="0"/>
    <n v="683.51"/>
  </r>
  <r>
    <x v="201"/>
    <x v="5"/>
    <x v="2"/>
    <x v="0"/>
    <n v="315"/>
    <n v="1.575"/>
    <n v="0.1"/>
    <x v="0"/>
    <n v="0"/>
    <n v="0"/>
    <x v="0"/>
    <n v="1.675"/>
  </r>
  <r>
    <x v="201"/>
    <x v="3"/>
    <x v="2"/>
    <x v="1"/>
    <n v="880"/>
    <n v="0"/>
    <n v="0"/>
    <x v="0"/>
    <n v="26.4"/>
    <n v="5"/>
    <x v="0"/>
    <n v="31.4"/>
  </r>
  <r>
    <x v="201"/>
    <x v="2"/>
    <x v="2"/>
    <x v="0"/>
    <n v="31101"/>
    <n v="155.505"/>
    <n v="0.1"/>
    <x v="0"/>
    <n v="0"/>
    <n v="0"/>
    <x v="0"/>
    <n v="155.60499999999999"/>
  </r>
  <r>
    <x v="201"/>
    <x v="5"/>
    <x v="1"/>
    <x v="0"/>
    <n v="45834"/>
    <n v="229.17000000000002"/>
    <n v="0.1"/>
    <x v="0"/>
    <n v="0"/>
    <n v="0"/>
    <x v="0"/>
    <n v="229.27"/>
  </r>
  <r>
    <x v="201"/>
    <x v="3"/>
    <x v="0"/>
    <x v="0"/>
    <n v="26729"/>
    <n v="133.64500000000001"/>
    <n v="0.1"/>
    <x v="0"/>
    <n v="0"/>
    <n v="0"/>
    <x v="0"/>
    <n v="133.745"/>
  </r>
  <r>
    <x v="201"/>
    <x v="4"/>
    <x v="1"/>
    <x v="1"/>
    <n v="14195"/>
    <n v="0"/>
    <n v="0"/>
    <x v="0"/>
    <n v="425.84999999999997"/>
    <n v="5"/>
    <x v="0"/>
    <n v="430.84999999999997"/>
  </r>
  <r>
    <x v="201"/>
    <x v="8"/>
    <x v="1"/>
    <x v="0"/>
    <n v="44545"/>
    <n v="222.72499999999999"/>
    <n v="0.1"/>
    <x v="0"/>
    <n v="0"/>
    <n v="0"/>
    <x v="0"/>
    <n v="222.82499999999999"/>
  </r>
  <r>
    <x v="202"/>
    <x v="4"/>
    <x v="0"/>
    <x v="0"/>
    <n v="13670"/>
    <n v="68.349999999999994"/>
    <n v="0.1"/>
    <x v="0"/>
    <n v="0"/>
    <n v="0"/>
    <x v="0"/>
    <n v="68.449999999999989"/>
  </r>
  <r>
    <x v="202"/>
    <x v="4"/>
    <x v="1"/>
    <x v="1"/>
    <n v="8856"/>
    <n v="0"/>
    <n v="0"/>
    <x v="0"/>
    <n v="265.68"/>
    <n v="5"/>
    <x v="0"/>
    <n v="270.68"/>
  </r>
  <r>
    <x v="202"/>
    <x v="2"/>
    <x v="2"/>
    <x v="0"/>
    <n v="42475"/>
    <n v="212.375"/>
    <n v="0.1"/>
    <x v="0"/>
    <n v="0"/>
    <n v="0"/>
    <x v="0"/>
    <n v="212.47499999999999"/>
  </r>
  <r>
    <x v="202"/>
    <x v="0"/>
    <x v="2"/>
    <x v="0"/>
    <n v="21870"/>
    <n v="109.35000000000001"/>
    <n v="0.1"/>
    <x v="0"/>
    <n v="0"/>
    <n v="0"/>
    <x v="0"/>
    <n v="109.45"/>
  </r>
  <r>
    <x v="202"/>
    <x v="6"/>
    <x v="0"/>
    <x v="0"/>
    <n v="8393"/>
    <n v="41.965000000000003"/>
    <n v="0.1"/>
    <x v="0"/>
    <n v="0"/>
    <n v="0"/>
    <x v="0"/>
    <n v="42.065000000000005"/>
  </r>
  <r>
    <x v="202"/>
    <x v="8"/>
    <x v="0"/>
    <x v="1"/>
    <n v="25772"/>
    <n v="0"/>
    <n v="0"/>
    <x v="0"/>
    <n v="773.16"/>
    <n v="5"/>
    <x v="0"/>
    <n v="778.16"/>
  </r>
  <r>
    <x v="202"/>
    <x v="1"/>
    <x v="0"/>
    <x v="0"/>
    <n v="49084"/>
    <n v="245.42000000000002"/>
    <n v="0.1"/>
    <x v="0"/>
    <n v="0"/>
    <n v="0"/>
    <x v="0"/>
    <n v="245.52"/>
  </r>
  <r>
    <x v="202"/>
    <x v="7"/>
    <x v="2"/>
    <x v="0"/>
    <n v="13198"/>
    <n v="65.989999999999995"/>
    <n v="0.1"/>
    <x v="0"/>
    <n v="0"/>
    <n v="0"/>
    <x v="0"/>
    <n v="66.089999999999989"/>
  </r>
  <r>
    <x v="202"/>
    <x v="6"/>
    <x v="0"/>
    <x v="0"/>
    <n v="14593"/>
    <n v="72.965000000000003"/>
    <n v="0.1"/>
    <x v="0"/>
    <n v="0"/>
    <n v="0"/>
    <x v="0"/>
    <n v="73.064999999999998"/>
  </r>
  <r>
    <x v="202"/>
    <x v="0"/>
    <x v="0"/>
    <x v="1"/>
    <n v="30728"/>
    <n v="0"/>
    <n v="0"/>
    <x v="0"/>
    <n v="921.83999999999992"/>
    <n v="5"/>
    <x v="0"/>
    <n v="926.83999999999992"/>
  </r>
  <r>
    <x v="202"/>
    <x v="0"/>
    <x v="0"/>
    <x v="1"/>
    <n v="34693"/>
    <n v="0"/>
    <n v="0"/>
    <x v="0"/>
    <n v="1040.79"/>
    <n v="5"/>
    <x v="0"/>
    <n v="1045.79"/>
  </r>
  <r>
    <x v="202"/>
    <x v="7"/>
    <x v="2"/>
    <x v="0"/>
    <n v="33381"/>
    <n v="166.905"/>
    <n v="0.1"/>
    <x v="0"/>
    <n v="0"/>
    <n v="0"/>
    <x v="0"/>
    <n v="167.005"/>
  </r>
  <r>
    <x v="202"/>
    <x v="1"/>
    <x v="0"/>
    <x v="0"/>
    <n v="38143"/>
    <n v="190.715"/>
    <n v="0.1"/>
    <x v="0"/>
    <n v="0"/>
    <n v="0"/>
    <x v="0"/>
    <n v="190.815"/>
  </r>
  <r>
    <x v="203"/>
    <x v="6"/>
    <x v="0"/>
    <x v="1"/>
    <n v="32067"/>
    <n v="0"/>
    <n v="0"/>
    <x v="0"/>
    <n v="962.01"/>
    <n v="5"/>
    <x v="0"/>
    <n v="967.01"/>
  </r>
  <r>
    <x v="203"/>
    <x v="6"/>
    <x v="2"/>
    <x v="0"/>
    <n v="2448"/>
    <n v="12.24"/>
    <n v="0.1"/>
    <x v="0"/>
    <n v="0"/>
    <n v="0"/>
    <x v="0"/>
    <n v="12.34"/>
  </r>
  <r>
    <x v="203"/>
    <x v="8"/>
    <x v="0"/>
    <x v="0"/>
    <n v="12583"/>
    <n v="62.914999999999999"/>
    <n v="0.1"/>
    <x v="0"/>
    <n v="0"/>
    <n v="0"/>
    <x v="0"/>
    <n v="63.015000000000001"/>
  </r>
  <r>
    <x v="203"/>
    <x v="0"/>
    <x v="0"/>
    <x v="0"/>
    <n v="44163"/>
    <n v="220.815"/>
    <n v="0.1"/>
    <x v="0"/>
    <n v="0"/>
    <n v="0"/>
    <x v="0"/>
    <n v="220.91499999999999"/>
  </r>
  <r>
    <x v="203"/>
    <x v="2"/>
    <x v="0"/>
    <x v="0"/>
    <n v="40636"/>
    <n v="203.18"/>
    <n v="0.1"/>
    <x v="0"/>
    <n v="0"/>
    <n v="0"/>
    <x v="0"/>
    <n v="203.28"/>
  </r>
  <r>
    <x v="203"/>
    <x v="0"/>
    <x v="1"/>
    <x v="0"/>
    <n v="43251"/>
    <n v="216.255"/>
    <n v="0.1"/>
    <x v="0"/>
    <n v="0"/>
    <n v="0"/>
    <x v="0"/>
    <n v="216.35499999999999"/>
  </r>
  <r>
    <x v="203"/>
    <x v="0"/>
    <x v="2"/>
    <x v="0"/>
    <n v="2237"/>
    <n v="11.185"/>
    <n v="0.1"/>
    <x v="0"/>
    <n v="0"/>
    <n v="0"/>
    <x v="0"/>
    <n v="11.285"/>
  </r>
  <r>
    <x v="203"/>
    <x v="8"/>
    <x v="1"/>
    <x v="1"/>
    <n v="31311"/>
    <n v="0"/>
    <n v="0"/>
    <x v="0"/>
    <n v="939.32999999999993"/>
    <n v="5"/>
    <x v="0"/>
    <n v="944.32999999999993"/>
  </r>
  <r>
    <x v="203"/>
    <x v="5"/>
    <x v="2"/>
    <x v="0"/>
    <n v="8327"/>
    <n v="41.634999999999998"/>
    <n v="0.1"/>
    <x v="0"/>
    <n v="0"/>
    <n v="0"/>
    <x v="0"/>
    <n v="41.734999999999999"/>
  </r>
  <r>
    <x v="203"/>
    <x v="6"/>
    <x v="2"/>
    <x v="0"/>
    <n v="34126"/>
    <n v="170.63"/>
    <n v="0.1"/>
    <x v="0"/>
    <n v="0"/>
    <n v="0"/>
    <x v="0"/>
    <n v="170.73"/>
  </r>
  <r>
    <x v="203"/>
    <x v="1"/>
    <x v="2"/>
    <x v="0"/>
    <n v="40617"/>
    <n v="203.08500000000001"/>
    <n v="0.1"/>
    <x v="0"/>
    <n v="0"/>
    <n v="0"/>
    <x v="0"/>
    <n v="203.185"/>
  </r>
  <r>
    <x v="203"/>
    <x v="4"/>
    <x v="0"/>
    <x v="0"/>
    <n v="16330"/>
    <n v="81.650000000000006"/>
    <n v="0.1"/>
    <x v="0"/>
    <n v="0"/>
    <n v="0"/>
    <x v="0"/>
    <n v="81.75"/>
  </r>
  <r>
    <x v="203"/>
    <x v="9"/>
    <x v="2"/>
    <x v="1"/>
    <n v="3834"/>
    <n v="0"/>
    <n v="0"/>
    <x v="0"/>
    <n v="115.02"/>
    <n v="5"/>
    <x v="0"/>
    <n v="120.02"/>
  </r>
  <r>
    <x v="204"/>
    <x v="1"/>
    <x v="1"/>
    <x v="0"/>
    <n v="37235"/>
    <n v="186.17500000000001"/>
    <n v="0.1"/>
    <x v="0"/>
    <n v="0"/>
    <n v="0"/>
    <x v="0"/>
    <n v="186.27500000000001"/>
  </r>
  <r>
    <x v="204"/>
    <x v="5"/>
    <x v="0"/>
    <x v="0"/>
    <n v="32611"/>
    <n v="163.05500000000001"/>
    <n v="0.1"/>
    <x v="0"/>
    <n v="0"/>
    <n v="0"/>
    <x v="0"/>
    <n v="163.155"/>
  </r>
  <r>
    <x v="204"/>
    <x v="4"/>
    <x v="1"/>
    <x v="0"/>
    <n v="10951"/>
    <n v="54.755000000000003"/>
    <n v="0.1"/>
    <x v="0"/>
    <n v="0"/>
    <n v="0"/>
    <x v="0"/>
    <n v="54.855000000000004"/>
  </r>
  <r>
    <x v="204"/>
    <x v="6"/>
    <x v="0"/>
    <x v="0"/>
    <n v="37969"/>
    <n v="189.845"/>
    <n v="0.1"/>
    <x v="0"/>
    <n v="0"/>
    <n v="0"/>
    <x v="0"/>
    <n v="189.94499999999999"/>
  </r>
  <r>
    <x v="204"/>
    <x v="1"/>
    <x v="2"/>
    <x v="0"/>
    <n v="35909"/>
    <n v="179.54500000000002"/>
    <n v="0.1"/>
    <x v="0"/>
    <n v="0"/>
    <n v="0"/>
    <x v="0"/>
    <n v="179.64500000000001"/>
  </r>
  <r>
    <x v="204"/>
    <x v="4"/>
    <x v="0"/>
    <x v="0"/>
    <n v="38857"/>
    <n v="194.285"/>
    <n v="0.1"/>
    <x v="0"/>
    <n v="0"/>
    <n v="0"/>
    <x v="0"/>
    <n v="194.38499999999999"/>
  </r>
  <r>
    <x v="204"/>
    <x v="6"/>
    <x v="2"/>
    <x v="1"/>
    <n v="6809"/>
    <n v="0"/>
    <n v="0"/>
    <x v="0"/>
    <n v="204.26999999999998"/>
    <n v="5"/>
    <x v="0"/>
    <n v="209.26999999999998"/>
  </r>
  <r>
    <x v="204"/>
    <x v="2"/>
    <x v="0"/>
    <x v="1"/>
    <n v="987"/>
    <n v="0"/>
    <n v="0"/>
    <x v="0"/>
    <n v="29.61"/>
    <n v="5"/>
    <x v="0"/>
    <n v="34.61"/>
  </r>
  <r>
    <x v="204"/>
    <x v="0"/>
    <x v="0"/>
    <x v="0"/>
    <n v="4092"/>
    <n v="20.46"/>
    <n v="0.1"/>
    <x v="0"/>
    <n v="0"/>
    <n v="0"/>
    <x v="0"/>
    <n v="20.560000000000002"/>
  </r>
  <r>
    <x v="204"/>
    <x v="4"/>
    <x v="2"/>
    <x v="1"/>
    <n v="38230"/>
    <n v="0"/>
    <n v="0"/>
    <x v="0"/>
    <n v="1146.8999999999999"/>
    <n v="5"/>
    <x v="0"/>
    <n v="1151.8999999999999"/>
  </r>
  <r>
    <x v="204"/>
    <x v="5"/>
    <x v="2"/>
    <x v="0"/>
    <n v="25029"/>
    <n v="125.145"/>
    <n v="0.1"/>
    <x v="0"/>
    <n v="0"/>
    <n v="0"/>
    <x v="0"/>
    <n v="125.24499999999999"/>
  </r>
  <r>
    <x v="205"/>
    <x v="1"/>
    <x v="0"/>
    <x v="0"/>
    <n v="41844"/>
    <n v="209.22"/>
    <n v="0.1"/>
    <x v="0"/>
    <n v="0"/>
    <n v="0"/>
    <x v="0"/>
    <n v="209.32"/>
  </r>
  <r>
    <x v="205"/>
    <x v="0"/>
    <x v="0"/>
    <x v="0"/>
    <n v="22920"/>
    <n v="114.60000000000001"/>
    <n v="0.1"/>
    <x v="0"/>
    <n v="0"/>
    <n v="0"/>
    <x v="0"/>
    <n v="114.7"/>
  </r>
  <r>
    <x v="205"/>
    <x v="1"/>
    <x v="0"/>
    <x v="1"/>
    <n v="35621"/>
    <n v="0"/>
    <n v="0"/>
    <x v="0"/>
    <n v="1068.6299999999999"/>
    <n v="5"/>
    <x v="0"/>
    <n v="1073.6299999999999"/>
  </r>
  <r>
    <x v="205"/>
    <x v="3"/>
    <x v="0"/>
    <x v="1"/>
    <n v="17698"/>
    <n v="0"/>
    <n v="0"/>
    <x v="0"/>
    <n v="530.93999999999994"/>
    <n v="5"/>
    <x v="0"/>
    <n v="535.93999999999994"/>
  </r>
  <r>
    <x v="205"/>
    <x v="1"/>
    <x v="0"/>
    <x v="0"/>
    <n v="1870"/>
    <n v="9.35"/>
    <n v="0.1"/>
    <x v="0"/>
    <n v="0"/>
    <n v="0"/>
    <x v="0"/>
    <n v="9.4499999999999993"/>
  </r>
  <r>
    <x v="205"/>
    <x v="6"/>
    <x v="0"/>
    <x v="0"/>
    <n v="43096"/>
    <n v="215.48000000000002"/>
    <n v="0.1"/>
    <x v="0"/>
    <n v="0"/>
    <n v="0"/>
    <x v="0"/>
    <n v="215.58"/>
  </r>
  <r>
    <x v="205"/>
    <x v="7"/>
    <x v="0"/>
    <x v="0"/>
    <n v="34537"/>
    <n v="172.685"/>
    <n v="0.1"/>
    <x v="0"/>
    <n v="0"/>
    <n v="0"/>
    <x v="0"/>
    <n v="172.785"/>
  </r>
  <r>
    <x v="205"/>
    <x v="0"/>
    <x v="0"/>
    <x v="0"/>
    <n v="11167"/>
    <n v="55.835000000000001"/>
    <n v="0.1"/>
    <x v="0"/>
    <n v="0"/>
    <n v="0"/>
    <x v="0"/>
    <n v="55.935000000000002"/>
  </r>
  <r>
    <x v="205"/>
    <x v="2"/>
    <x v="2"/>
    <x v="0"/>
    <n v="36739"/>
    <n v="183.69499999999999"/>
    <n v="0.1"/>
    <x v="0"/>
    <n v="0"/>
    <n v="0"/>
    <x v="0"/>
    <n v="183.79499999999999"/>
  </r>
  <r>
    <x v="206"/>
    <x v="1"/>
    <x v="0"/>
    <x v="0"/>
    <n v="6271"/>
    <n v="31.355"/>
    <n v="0.1"/>
    <x v="0"/>
    <n v="0"/>
    <n v="0"/>
    <x v="0"/>
    <n v="31.455000000000002"/>
  </r>
  <r>
    <x v="206"/>
    <x v="2"/>
    <x v="0"/>
    <x v="0"/>
    <n v="39858"/>
    <n v="199.29"/>
    <n v="0.1"/>
    <x v="0"/>
    <n v="0"/>
    <n v="0"/>
    <x v="0"/>
    <n v="199.39"/>
  </r>
  <r>
    <x v="206"/>
    <x v="4"/>
    <x v="2"/>
    <x v="0"/>
    <n v="1674"/>
    <n v="8.370000000000001"/>
    <n v="0.1"/>
    <x v="0"/>
    <n v="0"/>
    <n v="0"/>
    <x v="0"/>
    <n v="8.4700000000000006"/>
  </r>
  <r>
    <x v="206"/>
    <x v="6"/>
    <x v="2"/>
    <x v="1"/>
    <n v="38457"/>
    <n v="0"/>
    <n v="0"/>
    <x v="0"/>
    <n v="1153.71"/>
    <n v="5"/>
    <x v="0"/>
    <n v="1158.71"/>
  </r>
  <r>
    <x v="206"/>
    <x v="0"/>
    <x v="1"/>
    <x v="0"/>
    <n v="46852"/>
    <n v="234.26"/>
    <n v="0.1"/>
    <x v="0"/>
    <n v="0"/>
    <n v="0"/>
    <x v="0"/>
    <n v="234.35999999999999"/>
  </r>
  <r>
    <x v="206"/>
    <x v="9"/>
    <x v="0"/>
    <x v="1"/>
    <n v="45643"/>
    <n v="0"/>
    <n v="0"/>
    <x v="0"/>
    <n v="1369.29"/>
    <n v="5"/>
    <x v="0"/>
    <n v="1374.29"/>
  </r>
  <r>
    <x v="207"/>
    <x v="1"/>
    <x v="0"/>
    <x v="0"/>
    <n v="2078"/>
    <n v="10.39"/>
    <n v="0.1"/>
    <x v="0"/>
    <n v="0"/>
    <n v="0"/>
    <x v="0"/>
    <n v="10.49"/>
  </r>
  <r>
    <x v="207"/>
    <x v="3"/>
    <x v="0"/>
    <x v="0"/>
    <n v="48847"/>
    <n v="244.23500000000001"/>
    <n v="0.1"/>
    <x v="0"/>
    <n v="0"/>
    <n v="0"/>
    <x v="0"/>
    <n v="244.33500000000001"/>
  </r>
  <r>
    <x v="207"/>
    <x v="0"/>
    <x v="2"/>
    <x v="0"/>
    <n v="11608"/>
    <n v="58.04"/>
    <n v="0.1"/>
    <x v="0"/>
    <n v="0"/>
    <n v="0"/>
    <x v="0"/>
    <n v="58.14"/>
  </r>
  <r>
    <x v="207"/>
    <x v="0"/>
    <x v="0"/>
    <x v="0"/>
    <n v="37280"/>
    <n v="186.4"/>
    <n v="0.1"/>
    <x v="0"/>
    <n v="0"/>
    <n v="0"/>
    <x v="0"/>
    <n v="186.5"/>
  </r>
  <r>
    <x v="207"/>
    <x v="0"/>
    <x v="1"/>
    <x v="0"/>
    <n v="37958"/>
    <n v="189.79"/>
    <n v="0.1"/>
    <x v="0"/>
    <n v="0"/>
    <n v="0"/>
    <x v="0"/>
    <n v="189.89"/>
  </r>
  <r>
    <x v="207"/>
    <x v="4"/>
    <x v="2"/>
    <x v="0"/>
    <n v="20956"/>
    <n v="104.78"/>
    <n v="0.1"/>
    <x v="0"/>
    <n v="0"/>
    <n v="0"/>
    <x v="0"/>
    <n v="104.88"/>
  </r>
  <r>
    <x v="207"/>
    <x v="0"/>
    <x v="0"/>
    <x v="0"/>
    <n v="31798"/>
    <n v="158.99"/>
    <n v="0.1"/>
    <x v="0"/>
    <n v="0"/>
    <n v="0"/>
    <x v="0"/>
    <n v="159.09"/>
  </r>
  <r>
    <x v="207"/>
    <x v="4"/>
    <x v="0"/>
    <x v="1"/>
    <n v="21727"/>
    <n v="0"/>
    <n v="0"/>
    <x v="0"/>
    <n v="651.80999999999995"/>
    <n v="5"/>
    <x v="0"/>
    <n v="656.81"/>
  </r>
  <r>
    <x v="208"/>
    <x v="6"/>
    <x v="1"/>
    <x v="0"/>
    <n v="46610"/>
    <n v="233.05"/>
    <n v="0.1"/>
    <x v="0"/>
    <n v="0"/>
    <n v="0"/>
    <x v="0"/>
    <n v="233.15"/>
  </r>
  <r>
    <x v="208"/>
    <x v="6"/>
    <x v="1"/>
    <x v="0"/>
    <n v="42333"/>
    <n v="211.66499999999999"/>
    <n v="0.1"/>
    <x v="0"/>
    <n v="0"/>
    <n v="0"/>
    <x v="0"/>
    <n v="211.76499999999999"/>
  </r>
  <r>
    <x v="208"/>
    <x v="2"/>
    <x v="2"/>
    <x v="0"/>
    <n v="35731"/>
    <n v="178.655"/>
    <n v="0.1"/>
    <x v="0"/>
    <n v="0"/>
    <n v="0"/>
    <x v="0"/>
    <n v="178.755"/>
  </r>
  <r>
    <x v="208"/>
    <x v="1"/>
    <x v="0"/>
    <x v="0"/>
    <n v="13486"/>
    <n v="67.430000000000007"/>
    <n v="0.1"/>
    <x v="0"/>
    <n v="0"/>
    <n v="0"/>
    <x v="0"/>
    <n v="67.53"/>
  </r>
  <r>
    <x v="208"/>
    <x v="9"/>
    <x v="2"/>
    <x v="1"/>
    <n v="16512"/>
    <n v="0"/>
    <n v="0"/>
    <x v="0"/>
    <n v="495.35999999999996"/>
    <n v="5"/>
    <x v="0"/>
    <n v="500.35999999999996"/>
  </r>
  <r>
    <x v="208"/>
    <x v="2"/>
    <x v="2"/>
    <x v="0"/>
    <n v="31808"/>
    <n v="159.04"/>
    <n v="0.1"/>
    <x v="0"/>
    <n v="0"/>
    <n v="0"/>
    <x v="0"/>
    <n v="159.13999999999999"/>
  </r>
  <r>
    <x v="208"/>
    <x v="1"/>
    <x v="0"/>
    <x v="0"/>
    <n v="22256"/>
    <n v="111.28"/>
    <n v="0.1"/>
    <x v="0"/>
    <n v="0"/>
    <n v="0"/>
    <x v="0"/>
    <n v="111.38"/>
  </r>
  <r>
    <x v="208"/>
    <x v="7"/>
    <x v="2"/>
    <x v="0"/>
    <n v="47717"/>
    <n v="238.58500000000001"/>
    <n v="0.1"/>
    <x v="0"/>
    <n v="0"/>
    <n v="0"/>
    <x v="0"/>
    <n v="238.685"/>
  </r>
  <r>
    <x v="208"/>
    <x v="2"/>
    <x v="2"/>
    <x v="1"/>
    <n v="34718"/>
    <n v="0"/>
    <n v="0"/>
    <x v="0"/>
    <n v="1041.54"/>
    <n v="5"/>
    <x v="0"/>
    <n v="1046.54"/>
  </r>
  <r>
    <x v="208"/>
    <x v="9"/>
    <x v="0"/>
    <x v="0"/>
    <n v="33150"/>
    <n v="165.75"/>
    <n v="0.1"/>
    <x v="0"/>
    <n v="0"/>
    <n v="0"/>
    <x v="0"/>
    <n v="165.85"/>
  </r>
  <r>
    <x v="208"/>
    <x v="6"/>
    <x v="1"/>
    <x v="1"/>
    <n v="44892"/>
    <n v="0"/>
    <n v="0"/>
    <x v="0"/>
    <n v="1346.76"/>
    <n v="5"/>
    <x v="0"/>
    <n v="1351.76"/>
  </r>
  <r>
    <x v="209"/>
    <x v="9"/>
    <x v="2"/>
    <x v="0"/>
    <n v="20354"/>
    <n v="101.77"/>
    <n v="0.1"/>
    <x v="0"/>
    <n v="0"/>
    <n v="0"/>
    <x v="0"/>
    <n v="101.86999999999999"/>
  </r>
  <r>
    <x v="209"/>
    <x v="1"/>
    <x v="1"/>
    <x v="0"/>
    <n v="11665"/>
    <n v="58.325000000000003"/>
    <n v="0.1"/>
    <x v="0"/>
    <n v="0"/>
    <n v="0"/>
    <x v="0"/>
    <n v="58.425000000000004"/>
  </r>
  <r>
    <x v="209"/>
    <x v="6"/>
    <x v="0"/>
    <x v="1"/>
    <n v="13884"/>
    <n v="0"/>
    <n v="0"/>
    <x v="0"/>
    <n v="416.52"/>
    <n v="5"/>
    <x v="0"/>
    <n v="421.52"/>
  </r>
  <r>
    <x v="209"/>
    <x v="8"/>
    <x v="0"/>
    <x v="1"/>
    <n v="29948"/>
    <n v="0"/>
    <n v="0"/>
    <x v="0"/>
    <n v="898.43999999999994"/>
    <n v="5"/>
    <x v="0"/>
    <n v="903.43999999999994"/>
  </r>
  <r>
    <x v="209"/>
    <x v="7"/>
    <x v="2"/>
    <x v="0"/>
    <n v="16008"/>
    <n v="80.040000000000006"/>
    <n v="0.1"/>
    <x v="0"/>
    <n v="0"/>
    <n v="0"/>
    <x v="0"/>
    <n v="80.14"/>
  </r>
  <r>
    <x v="209"/>
    <x v="2"/>
    <x v="1"/>
    <x v="0"/>
    <n v="31332"/>
    <n v="156.66"/>
    <n v="0.1"/>
    <x v="0"/>
    <n v="0"/>
    <n v="0"/>
    <x v="0"/>
    <n v="156.76"/>
  </r>
  <r>
    <x v="209"/>
    <x v="0"/>
    <x v="0"/>
    <x v="0"/>
    <n v="23317"/>
    <n v="116.58500000000001"/>
    <n v="0.1"/>
    <x v="0"/>
    <n v="0"/>
    <n v="0"/>
    <x v="0"/>
    <n v="116.685"/>
  </r>
  <r>
    <x v="209"/>
    <x v="1"/>
    <x v="1"/>
    <x v="0"/>
    <n v="12947"/>
    <n v="64.734999999999999"/>
    <n v="0.1"/>
    <x v="0"/>
    <n v="0"/>
    <n v="0"/>
    <x v="0"/>
    <n v="64.834999999999994"/>
  </r>
  <r>
    <x v="209"/>
    <x v="8"/>
    <x v="1"/>
    <x v="0"/>
    <n v="46201"/>
    <n v="231.005"/>
    <n v="0.1"/>
    <x v="0"/>
    <n v="0"/>
    <n v="0"/>
    <x v="0"/>
    <n v="231.10499999999999"/>
  </r>
  <r>
    <x v="209"/>
    <x v="7"/>
    <x v="2"/>
    <x v="0"/>
    <n v="33428"/>
    <n v="167.14000000000001"/>
    <n v="0.1"/>
    <x v="0"/>
    <n v="0"/>
    <n v="0"/>
    <x v="0"/>
    <n v="167.24"/>
  </r>
  <r>
    <x v="209"/>
    <x v="2"/>
    <x v="2"/>
    <x v="0"/>
    <n v="12608"/>
    <n v="63.04"/>
    <n v="0.1"/>
    <x v="0"/>
    <n v="0"/>
    <n v="0"/>
    <x v="0"/>
    <n v="63.14"/>
  </r>
  <r>
    <x v="209"/>
    <x v="2"/>
    <x v="1"/>
    <x v="1"/>
    <n v="40824"/>
    <n v="0"/>
    <n v="0"/>
    <x v="0"/>
    <n v="1224.72"/>
    <n v="5"/>
    <x v="0"/>
    <n v="1229.72"/>
  </r>
  <r>
    <x v="210"/>
    <x v="0"/>
    <x v="1"/>
    <x v="0"/>
    <n v="15330"/>
    <n v="76.650000000000006"/>
    <n v="0.1"/>
    <x v="0"/>
    <n v="0"/>
    <n v="0"/>
    <x v="0"/>
    <n v="76.75"/>
  </r>
  <r>
    <x v="210"/>
    <x v="0"/>
    <x v="0"/>
    <x v="1"/>
    <n v="33870"/>
    <n v="0"/>
    <n v="0"/>
    <x v="0"/>
    <n v="1016.0999999999999"/>
    <n v="5"/>
    <x v="0"/>
    <n v="1021.0999999999999"/>
  </r>
  <r>
    <x v="210"/>
    <x v="1"/>
    <x v="0"/>
    <x v="0"/>
    <n v="42293"/>
    <n v="211.465"/>
    <n v="0.1"/>
    <x v="0"/>
    <n v="0"/>
    <n v="0"/>
    <x v="0"/>
    <n v="211.565"/>
  </r>
  <r>
    <x v="210"/>
    <x v="1"/>
    <x v="2"/>
    <x v="0"/>
    <n v="48802"/>
    <n v="244.01"/>
    <n v="0.1"/>
    <x v="0"/>
    <n v="0"/>
    <n v="0"/>
    <x v="0"/>
    <n v="244.10999999999999"/>
  </r>
  <r>
    <x v="210"/>
    <x v="6"/>
    <x v="2"/>
    <x v="1"/>
    <n v="22707"/>
    <n v="0"/>
    <n v="0"/>
    <x v="0"/>
    <n v="681.20999999999992"/>
    <n v="5"/>
    <x v="0"/>
    <n v="686.20999999999992"/>
  </r>
  <r>
    <x v="211"/>
    <x v="1"/>
    <x v="2"/>
    <x v="0"/>
    <n v="27102"/>
    <n v="135.51"/>
    <n v="0.1"/>
    <x v="0"/>
    <n v="0"/>
    <n v="0"/>
    <x v="0"/>
    <n v="135.60999999999999"/>
  </r>
  <r>
    <x v="211"/>
    <x v="8"/>
    <x v="0"/>
    <x v="0"/>
    <n v="6102"/>
    <n v="30.51"/>
    <n v="0.1"/>
    <x v="0"/>
    <n v="0"/>
    <n v="0"/>
    <x v="0"/>
    <n v="30.610000000000003"/>
  </r>
  <r>
    <x v="211"/>
    <x v="1"/>
    <x v="2"/>
    <x v="0"/>
    <n v="42028"/>
    <n v="210.14000000000001"/>
    <n v="0.1"/>
    <x v="0"/>
    <n v="0"/>
    <n v="0"/>
    <x v="0"/>
    <n v="210.24"/>
  </r>
  <r>
    <x v="211"/>
    <x v="0"/>
    <x v="1"/>
    <x v="0"/>
    <n v="19239"/>
    <n v="96.195000000000007"/>
    <n v="0.1"/>
    <x v="0"/>
    <n v="0"/>
    <n v="0"/>
    <x v="0"/>
    <n v="96.295000000000002"/>
  </r>
  <r>
    <x v="211"/>
    <x v="0"/>
    <x v="2"/>
    <x v="0"/>
    <n v="29640"/>
    <n v="148.20000000000002"/>
    <n v="0.1"/>
    <x v="0"/>
    <n v="0"/>
    <n v="0"/>
    <x v="0"/>
    <n v="148.30000000000001"/>
  </r>
  <r>
    <x v="211"/>
    <x v="8"/>
    <x v="0"/>
    <x v="1"/>
    <n v="28144"/>
    <n v="0"/>
    <n v="0"/>
    <x v="0"/>
    <n v="844.31999999999994"/>
    <n v="5"/>
    <x v="0"/>
    <n v="849.31999999999994"/>
  </r>
  <r>
    <x v="211"/>
    <x v="1"/>
    <x v="0"/>
    <x v="0"/>
    <n v="1865"/>
    <n v="9.3250000000000011"/>
    <n v="0.1"/>
    <x v="0"/>
    <n v="0"/>
    <n v="0"/>
    <x v="0"/>
    <n v="9.4250000000000007"/>
  </r>
  <r>
    <x v="211"/>
    <x v="2"/>
    <x v="2"/>
    <x v="1"/>
    <n v="4412"/>
    <n v="0"/>
    <n v="0"/>
    <x v="0"/>
    <n v="132.35999999999999"/>
    <n v="5"/>
    <x v="0"/>
    <n v="137.35999999999999"/>
  </r>
  <r>
    <x v="211"/>
    <x v="1"/>
    <x v="0"/>
    <x v="0"/>
    <n v="6923"/>
    <n v="34.615000000000002"/>
    <n v="0.1"/>
    <x v="0"/>
    <n v="0"/>
    <n v="0"/>
    <x v="0"/>
    <n v="34.715000000000003"/>
  </r>
  <r>
    <x v="211"/>
    <x v="9"/>
    <x v="2"/>
    <x v="0"/>
    <n v="8868"/>
    <n v="44.34"/>
    <n v="0.1"/>
    <x v="0"/>
    <n v="0"/>
    <n v="0"/>
    <x v="0"/>
    <n v="44.440000000000005"/>
  </r>
  <r>
    <x v="211"/>
    <x v="3"/>
    <x v="1"/>
    <x v="1"/>
    <n v="1875"/>
    <n v="0"/>
    <n v="0"/>
    <x v="0"/>
    <n v="56.25"/>
    <n v="5"/>
    <x v="0"/>
    <n v="61.25"/>
  </r>
  <r>
    <x v="211"/>
    <x v="6"/>
    <x v="2"/>
    <x v="0"/>
    <n v="25076"/>
    <n v="125.38000000000001"/>
    <n v="0.1"/>
    <x v="0"/>
    <n v="0"/>
    <n v="0"/>
    <x v="0"/>
    <n v="125.48"/>
  </r>
  <r>
    <x v="211"/>
    <x v="0"/>
    <x v="1"/>
    <x v="0"/>
    <n v="36111"/>
    <n v="180.55500000000001"/>
    <n v="0.1"/>
    <x v="0"/>
    <n v="0"/>
    <n v="0"/>
    <x v="0"/>
    <n v="180.655"/>
  </r>
  <r>
    <x v="211"/>
    <x v="6"/>
    <x v="1"/>
    <x v="0"/>
    <n v="19700"/>
    <n v="98.5"/>
    <n v="0.1"/>
    <x v="0"/>
    <n v="0"/>
    <n v="0"/>
    <x v="0"/>
    <n v="98.6"/>
  </r>
  <r>
    <x v="211"/>
    <x v="6"/>
    <x v="2"/>
    <x v="0"/>
    <n v="25667"/>
    <n v="128.33500000000001"/>
    <n v="0.1"/>
    <x v="0"/>
    <n v="0"/>
    <n v="0"/>
    <x v="0"/>
    <n v="128.435"/>
  </r>
  <r>
    <x v="211"/>
    <x v="5"/>
    <x v="2"/>
    <x v="0"/>
    <n v="17712"/>
    <n v="88.56"/>
    <n v="0.1"/>
    <x v="0"/>
    <n v="0"/>
    <n v="0"/>
    <x v="0"/>
    <n v="88.66"/>
  </r>
  <r>
    <x v="211"/>
    <x v="0"/>
    <x v="0"/>
    <x v="0"/>
    <n v="2785"/>
    <n v="13.925000000000001"/>
    <n v="0.1"/>
    <x v="0"/>
    <n v="0"/>
    <n v="0"/>
    <x v="0"/>
    <n v="14.025"/>
  </r>
  <r>
    <x v="212"/>
    <x v="4"/>
    <x v="0"/>
    <x v="0"/>
    <n v="38914"/>
    <n v="194.57"/>
    <n v="0.1"/>
    <x v="0"/>
    <n v="0"/>
    <n v="0"/>
    <x v="0"/>
    <n v="194.67"/>
  </r>
  <r>
    <x v="212"/>
    <x v="3"/>
    <x v="0"/>
    <x v="0"/>
    <n v="10531"/>
    <n v="52.655000000000001"/>
    <n v="0.1"/>
    <x v="0"/>
    <n v="0"/>
    <n v="0"/>
    <x v="0"/>
    <n v="52.755000000000003"/>
  </r>
  <r>
    <x v="212"/>
    <x v="3"/>
    <x v="2"/>
    <x v="0"/>
    <n v="17391"/>
    <n v="86.954999999999998"/>
    <n v="0.1"/>
    <x v="0"/>
    <n v="0"/>
    <n v="0"/>
    <x v="0"/>
    <n v="87.054999999999993"/>
  </r>
  <r>
    <x v="212"/>
    <x v="2"/>
    <x v="1"/>
    <x v="0"/>
    <n v="11681"/>
    <n v="58.405000000000001"/>
    <n v="0.1"/>
    <x v="0"/>
    <n v="0"/>
    <n v="0"/>
    <x v="0"/>
    <n v="58.505000000000003"/>
  </r>
  <r>
    <x v="212"/>
    <x v="6"/>
    <x v="0"/>
    <x v="0"/>
    <n v="37609"/>
    <n v="188.04500000000002"/>
    <n v="0.1"/>
    <x v="0"/>
    <n v="0"/>
    <n v="0"/>
    <x v="0"/>
    <n v="188.14500000000001"/>
  </r>
  <r>
    <x v="212"/>
    <x v="6"/>
    <x v="2"/>
    <x v="0"/>
    <n v="27449"/>
    <n v="137.245"/>
    <n v="0.1"/>
    <x v="0"/>
    <n v="0"/>
    <n v="0"/>
    <x v="0"/>
    <n v="137.345"/>
  </r>
  <r>
    <x v="213"/>
    <x v="0"/>
    <x v="2"/>
    <x v="1"/>
    <n v="11638"/>
    <n v="0"/>
    <n v="0"/>
    <x v="0"/>
    <n v="349.14"/>
    <n v="5"/>
    <x v="0"/>
    <n v="354.14"/>
  </r>
  <r>
    <x v="213"/>
    <x v="2"/>
    <x v="0"/>
    <x v="0"/>
    <n v="11905"/>
    <n v="59.524999999999999"/>
    <n v="0.1"/>
    <x v="0"/>
    <n v="0"/>
    <n v="0"/>
    <x v="0"/>
    <n v="59.625"/>
  </r>
  <r>
    <x v="213"/>
    <x v="6"/>
    <x v="1"/>
    <x v="0"/>
    <n v="16621"/>
    <n v="83.105000000000004"/>
    <n v="0.1"/>
    <x v="0"/>
    <n v="0"/>
    <n v="0"/>
    <x v="0"/>
    <n v="83.204999999999998"/>
  </r>
  <r>
    <x v="213"/>
    <x v="6"/>
    <x v="0"/>
    <x v="0"/>
    <n v="18480"/>
    <n v="92.4"/>
    <n v="0.1"/>
    <x v="0"/>
    <n v="0"/>
    <n v="0"/>
    <x v="0"/>
    <n v="92.5"/>
  </r>
  <r>
    <x v="213"/>
    <x v="6"/>
    <x v="0"/>
    <x v="0"/>
    <n v="27416"/>
    <n v="137.08000000000001"/>
    <n v="0.1"/>
    <x v="0"/>
    <n v="0"/>
    <n v="0"/>
    <x v="0"/>
    <n v="137.18"/>
  </r>
  <r>
    <x v="213"/>
    <x v="4"/>
    <x v="0"/>
    <x v="1"/>
    <n v="41816"/>
    <n v="0"/>
    <n v="0"/>
    <x v="0"/>
    <n v="1254.48"/>
    <n v="5"/>
    <x v="0"/>
    <n v="1259.48"/>
  </r>
  <r>
    <x v="213"/>
    <x v="9"/>
    <x v="1"/>
    <x v="1"/>
    <n v="6469"/>
    <n v="0"/>
    <n v="0"/>
    <x v="0"/>
    <n v="194.07"/>
    <n v="5"/>
    <x v="0"/>
    <n v="199.07"/>
  </r>
  <r>
    <x v="214"/>
    <x v="2"/>
    <x v="0"/>
    <x v="1"/>
    <n v="18815"/>
    <n v="0"/>
    <n v="0"/>
    <x v="0"/>
    <n v="564.44999999999993"/>
    <n v="5"/>
    <x v="0"/>
    <n v="569.44999999999993"/>
  </r>
  <r>
    <x v="214"/>
    <x v="0"/>
    <x v="1"/>
    <x v="0"/>
    <n v="13760"/>
    <n v="68.8"/>
    <n v="0.1"/>
    <x v="0"/>
    <n v="0"/>
    <n v="0"/>
    <x v="0"/>
    <n v="68.899999999999991"/>
  </r>
  <r>
    <x v="214"/>
    <x v="3"/>
    <x v="0"/>
    <x v="1"/>
    <n v="34924"/>
    <n v="0"/>
    <n v="0"/>
    <x v="0"/>
    <n v="1047.72"/>
    <n v="5"/>
    <x v="0"/>
    <n v="1052.72"/>
  </r>
  <r>
    <x v="214"/>
    <x v="6"/>
    <x v="1"/>
    <x v="0"/>
    <n v="48216"/>
    <n v="241.08"/>
    <n v="0.1"/>
    <x v="0"/>
    <n v="0"/>
    <n v="0"/>
    <x v="0"/>
    <n v="241.18"/>
  </r>
  <r>
    <x v="214"/>
    <x v="2"/>
    <x v="2"/>
    <x v="1"/>
    <n v="16496"/>
    <n v="0"/>
    <n v="0"/>
    <x v="0"/>
    <n v="494.88"/>
    <n v="5"/>
    <x v="0"/>
    <n v="499.88"/>
  </r>
  <r>
    <x v="214"/>
    <x v="8"/>
    <x v="2"/>
    <x v="0"/>
    <n v="48885"/>
    <n v="244.42500000000001"/>
    <n v="0.1"/>
    <x v="0"/>
    <n v="0"/>
    <n v="0"/>
    <x v="0"/>
    <n v="244.52500000000001"/>
  </r>
  <r>
    <x v="214"/>
    <x v="1"/>
    <x v="0"/>
    <x v="0"/>
    <n v="32999"/>
    <n v="164.995"/>
    <n v="0.1"/>
    <x v="0"/>
    <n v="0"/>
    <n v="0"/>
    <x v="0"/>
    <n v="165.095"/>
  </r>
  <r>
    <x v="214"/>
    <x v="3"/>
    <x v="2"/>
    <x v="0"/>
    <n v="2174"/>
    <n v="10.870000000000001"/>
    <n v="0.1"/>
    <x v="0"/>
    <n v="0"/>
    <n v="0"/>
    <x v="0"/>
    <n v="10.97"/>
  </r>
  <r>
    <x v="214"/>
    <x v="0"/>
    <x v="1"/>
    <x v="0"/>
    <n v="16484"/>
    <n v="82.42"/>
    <n v="0.1"/>
    <x v="0"/>
    <n v="0"/>
    <n v="0"/>
    <x v="0"/>
    <n v="82.52"/>
  </r>
  <r>
    <x v="214"/>
    <x v="0"/>
    <x v="1"/>
    <x v="0"/>
    <n v="35536"/>
    <n v="177.68"/>
    <n v="0.1"/>
    <x v="0"/>
    <n v="0"/>
    <n v="0"/>
    <x v="0"/>
    <n v="177.78"/>
  </r>
  <r>
    <x v="214"/>
    <x v="0"/>
    <x v="1"/>
    <x v="1"/>
    <n v="17485"/>
    <n v="0"/>
    <n v="0"/>
    <x v="0"/>
    <n v="524.54999999999995"/>
    <n v="5"/>
    <x v="0"/>
    <n v="529.54999999999995"/>
  </r>
  <r>
    <x v="214"/>
    <x v="8"/>
    <x v="0"/>
    <x v="1"/>
    <n v="27500"/>
    <n v="0"/>
    <n v="0"/>
    <x v="0"/>
    <n v="825"/>
    <n v="5"/>
    <x v="0"/>
    <n v="830"/>
  </r>
  <r>
    <x v="214"/>
    <x v="6"/>
    <x v="2"/>
    <x v="0"/>
    <n v="25378"/>
    <n v="126.89"/>
    <n v="0.1"/>
    <x v="0"/>
    <n v="0"/>
    <n v="0"/>
    <x v="0"/>
    <n v="126.99"/>
  </r>
  <r>
    <x v="214"/>
    <x v="2"/>
    <x v="1"/>
    <x v="0"/>
    <n v="20402"/>
    <n v="102.01"/>
    <n v="0.1"/>
    <x v="0"/>
    <n v="0"/>
    <n v="0"/>
    <x v="0"/>
    <n v="102.11"/>
  </r>
  <r>
    <x v="214"/>
    <x v="6"/>
    <x v="2"/>
    <x v="1"/>
    <n v="3026"/>
    <n v="0"/>
    <n v="0"/>
    <x v="0"/>
    <n v="90.78"/>
    <n v="5"/>
    <x v="0"/>
    <n v="95.78"/>
  </r>
  <r>
    <x v="215"/>
    <x v="1"/>
    <x v="0"/>
    <x v="0"/>
    <n v="45887"/>
    <n v="229.435"/>
    <n v="0.1"/>
    <x v="0"/>
    <n v="0"/>
    <n v="0"/>
    <x v="0"/>
    <n v="229.535"/>
  </r>
  <r>
    <x v="215"/>
    <x v="0"/>
    <x v="0"/>
    <x v="0"/>
    <n v="16179"/>
    <n v="80.894999999999996"/>
    <n v="0.1"/>
    <x v="0"/>
    <n v="0"/>
    <n v="0"/>
    <x v="0"/>
    <n v="80.99499999999999"/>
  </r>
  <r>
    <x v="215"/>
    <x v="5"/>
    <x v="0"/>
    <x v="1"/>
    <n v="8883"/>
    <n v="0"/>
    <n v="0"/>
    <x v="0"/>
    <n v="266.49"/>
    <n v="5"/>
    <x v="0"/>
    <n v="271.49"/>
  </r>
  <r>
    <x v="215"/>
    <x v="4"/>
    <x v="0"/>
    <x v="1"/>
    <n v="23095"/>
    <n v="0"/>
    <n v="0"/>
    <x v="0"/>
    <n v="692.85"/>
    <n v="5"/>
    <x v="0"/>
    <n v="697.85"/>
  </r>
  <r>
    <x v="215"/>
    <x v="1"/>
    <x v="2"/>
    <x v="0"/>
    <n v="28223"/>
    <n v="141.11500000000001"/>
    <n v="0.1"/>
    <x v="0"/>
    <n v="0"/>
    <n v="0"/>
    <x v="0"/>
    <n v="141.215"/>
  </r>
  <r>
    <x v="215"/>
    <x v="1"/>
    <x v="1"/>
    <x v="0"/>
    <n v="1674"/>
    <n v="8.370000000000001"/>
    <n v="0.1"/>
    <x v="0"/>
    <n v="0"/>
    <n v="0"/>
    <x v="0"/>
    <n v="8.4700000000000006"/>
  </r>
  <r>
    <x v="215"/>
    <x v="1"/>
    <x v="2"/>
    <x v="0"/>
    <n v="48827"/>
    <n v="244.13499999999999"/>
    <n v="0.1"/>
    <x v="0"/>
    <n v="0"/>
    <n v="0"/>
    <x v="0"/>
    <n v="244.23499999999999"/>
  </r>
  <r>
    <x v="215"/>
    <x v="3"/>
    <x v="0"/>
    <x v="0"/>
    <n v="17688"/>
    <n v="88.44"/>
    <n v="0.1"/>
    <x v="0"/>
    <n v="0"/>
    <n v="0"/>
    <x v="0"/>
    <n v="88.539999999999992"/>
  </r>
  <r>
    <x v="215"/>
    <x v="6"/>
    <x v="0"/>
    <x v="0"/>
    <n v="28253"/>
    <n v="141.26500000000001"/>
    <n v="0.1"/>
    <x v="0"/>
    <n v="0"/>
    <n v="0"/>
    <x v="0"/>
    <n v="141.36500000000001"/>
  </r>
  <r>
    <x v="215"/>
    <x v="6"/>
    <x v="1"/>
    <x v="0"/>
    <n v="8615"/>
    <n v="43.075000000000003"/>
    <n v="0.1"/>
    <x v="0"/>
    <n v="0"/>
    <n v="0"/>
    <x v="0"/>
    <n v="43.175000000000004"/>
  </r>
  <r>
    <x v="215"/>
    <x v="6"/>
    <x v="2"/>
    <x v="0"/>
    <n v="49214"/>
    <n v="246.07"/>
    <n v="0.1"/>
    <x v="0"/>
    <n v="0"/>
    <n v="0"/>
    <x v="0"/>
    <n v="246.17"/>
  </r>
  <r>
    <x v="215"/>
    <x v="0"/>
    <x v="0"/>
    <x v="0"/>
    <n v="24923"/>
    <n v="124.61500000000001"/>
    <n v="0.1"/>
    <x v="0"/>
    <n v="0"/>
    <n v="0"/>
    <x v="0"/>
    <n v="124.715"/>
  </r>
  <r>
    <x v="216"/>
    <x v="4"/>
    <x v="0"/>
    <x v="0"/>
    <n v="9016"/>
    <n v="45.08"/>
    <n v="0.1"/>
    <x v="0"/>
    <n v="0"/>
    <n v="0"/>
    <x v="0"/>
    <n v="45.18"/>
  </r>
  <r>
    <x v="216"/>
    <x v="0"/>
    <x v="0"/>
    <x v="0"/>
    <n v="19710"/>
    <n v="98.55"/>
    <n v="0.1"/>
    <x v="0"/>
    <n v="0"/>
    <n v="0"/>
    <x v="0"/>
    <n v="98.649999999999991"/>
  </r>
  <r>
    <x v="216"/>
    <x v="3"/>
    <x v="0"/>
    <x v="0"/>
    <n v="44874"/>
    <n v="224.37"/>
    <n v="0.1"/>
    <x v="0"/>
    <n v="0"/>
    <n v="0"/>
    <x v="0"/>
    <n v="224.47"/>
  </r>
  <r>
    <x v="216"/>
    <x v="0"/>
    <x v="1"/>
    <x v="0"/>
    <n v="16949"/>
    <n v="84.745000000000005"/>
    <n v="0.1"/>
    <x v="0"/>
    <n v="0"/>
    <n v="0"/>
    <x v="0"/>
    <n v="84.844999999999999"/>
  </r>
  <r>
    <x v="216"/>
    <x v="6"/>
    <x v="0"/>
    <x v="0"/>
    <n v="7877"/>
    <n v="39.384999999999998"/>
    <n v="0.1"/>
    <x v="0"/>
    <n v="0"/>
    <n v="0"/>
    <x v="0"/>
    <n v="39.484999999999999"/>
  </r>
  <r>
    <x v="216"/>
    <x v="4"/>
    <x v="2"/>
    <x v="0"/>
    <n v="12882"/>
    <n v="64.41"/>
    <n v="0.1"/>
    <x v="0"/>
    <n v="0"/>
    <n v="0"/>
    <x v="0"/>
    <n v="64.509999999999991"/>
  </r>
  <r>
    <x v="216"/>
    <x v="5"/>
    <x v="2"/>
    <x v="1"/>
    <n v="28512"/>
    <n v="0"/>
    <n v="0"/>
    <x v="0"/>
    <n v="855.36"/>
    <n v="5"/>
    <x v="0"/>
    <n v="860.36"/>
  </r>
  <r>
    <x v="216"/>
    <x v="1"/>
    <x v="2"/>
    <x v="1"/>
    <n v="3384"/>
    <n v="0"/>
    <n v="0"/>
    <x v="0"/>
    <n v="101.52"/>
    <n v="5"/>
    <x v="0"/>
    <n v="106.52"/>
  </r>
  <r>
    <x v="217"/>
    <x v="6"/>
    <x v="0"/>
    <x v="0"/>
    <n v="5033"/>
    <n v="25.164999999999999"/>
    <n v="0.1"/>
    <x v="0"/>
    <n v="0"/>
    <n v="0"/>
    <x v="0"/>
    <n v="25.265000000000001"/>
  </r>
  <r>
    <x v="217"/>
    <x v="4"/>
    <x v="0"/>
    <x v="0"/>
    <n v="874"/>
    <n v="4.37"/>
    <n v="0.1"/>
    <x v="0"/>
    <n v="0"/>
    <n v="0"/>
    <x v="0"/>
    <n v="4.47"/>
  </r>
  <r>
    <x v="217"/>
    <x v="2"/>
    <x v="1"/>
    <x v="0"/>
    <n v="25804"/>
    <n v="129.02000000000001"/>
    <n v="0.1"/>
    <x v="0"/>
    <n v="0"/>
    <n v="0"/>
    <x v="0"/>
    <n v="129.12"/>
  </r>
  <r>
    <x v="217"/>
    <x v="0"/>
    <x v="0"/>
    <x v="1"/>
    <n v="2621"/>
    <n v="0"/>
    <n v="0"/>
    <x v="0"/>
    <n v="78.63"/>
    <n v="5"/>
    <x v="0"/>
    <n v="83.63"/>
  </r>
  <r>
    <x v="217"/>
    <x v="1"/>
    <x v="0"/>
    <x v="0"/>
    <n v="26784"/>
    <n v="133.92000000000002"/>
    <n v="0.1"/>
    <x v="0"/>
    <n v="0"/>
    <n v="0"/>
    <x v="0"/>
    <n v="134.02000000000001"/>
  </r>
  <r>
    <x v="217"/>
    <x v="8"/>
    <x v="0"/>
    <x v="0"/>
    <n v="8394"/>
    <n v="41.97"/>
    <n v="0.1"/>
    <x v="0"/>
    <n v="0"/>
    <n v="0"/>
    <x v="0"/>
    <n v="42.07"/>
  </r>
  <r>
    <x v="217"/>
    <x v="4"/>
    <x v="1"/>
    <x v="0"/>
    <n v="25881"/>
    <n v="129.405"/>
    <n v="0.1"/>
    <x v="0"/>
    <n v="0"/>
    <n v="0"/>
    <x v="0"/>
    <n v="129.505"/>
  </r>
  <r>
    <x v="217"/>
    <x v="4"/>
    <x v="0"/>
    <x v="0"/>
    <n v="9400"/>
    <n v="47"/>
    <n v="0.1"/>
    <x v="0"/>
    <n v="0"/>
    <n v="0"/>
    <x v="0"/>
    <n v="47.1"/>
  </r>
  <r>
    <x v="218"/>
    <x v="8"/>
    <x v="0"/>
    <x v="0"/>
    <n v="3835"/>
    <n v="19.175000000000001"/>
    <n v="0.1"/>
    <x v="0"/>
    <n v="0"/>
    <n v="0"/>
    <x v="0"/>
    <n v="19.275000000000002"/>
  </r>
  <r>
    <x v="218"/>
    <x v="4"/>
    <x v="0"/>
    <x v="0"/>
    <n v="26057"/>
    <n v="130.285"/>
    <n v="0.1"/>
    <x v="0"/>
    <n v="0"/>
    <n v="0"/>
    <x v="0"/>
    <n v="130.38499999999999"/>
  </r>
  <r>
    <x v="218"/>
    <x v="9"/>
    <x v="0"/>
    <x v="0"/>
    <n v="31370"/>
    <n v="156.85"/>
    <n v="0.1"/>
    <x v="0"/>
    <n v="0"/>
    <n v="0"/>
    <x v="0"/>
    <n v="156.94999999999999"/>
  </r>
  <r>
    <x v="218"/>
    <x v="9"/>
    <x v="2"/>
    <x v="0"/>
    <n v="12629"/>
    <n v="63.145000000000003"/>
    <n v="0.1"/>
    <x v="0"/>
    <n v="0"/>
    <n v="0"/>
    <x v="0"/>
    <n v="63.245000000000005"/>
  </r>
  <r>
    <x v="218"/>
    <x v="6"/>
    <x v="1"/>
    <x v="0"/>
    <n v="4320"/>
    <n v="21.6"/>
    <n v="0.1"/>
    <x v="0"/>
    <n v="0"/>
    <n v="0"/>
    <x v="0"/>
    <n v="21.700000000000003"/>
  </r>
  <r>
    <x v="218"/>
    <x v="1"/>
    <x v="2"/>
    <x v="0"/>
    <n v="24791"/>
    <n v="123.955"/>
    <n v="0.1"/>
    <x v="0"/>
    <n v="0"/>
    <n v="0"/>
    <x v="0"/>
    <n v="124.05499999999999"/>
  </r>
  <r>
    <x v="219"/>
    <x v="0"/>
    <x v="2"/>
    <x v="0"/>
    <n v="19579"/>
    <n v="97.894999999999996"/>
    <n v="0.1"/>
    <x v="0"/>
    <n v="0"/>
    <n v="0"/>
    <x v="0"/>
    <n v="97.99499999999999"/>
  </r>
  <r>
    <x v="219"/>
    <x v="4"/>
    <x v="2"/>
    <x v="0"/>
    <n v="30210"/>
    <n v="151.05000000000001"/>
    <n v="0.1"/>
    <x v="0"/>
    <n v="0"/>
    <n v="0"/>
    <x v="0"/>
    <n v="151.15"/>
  </r>
  <r>
    <x v="219"/>
    <x v="5"/>
    <x v="0"/>
    <x v="0"/>
    <n v="49912"/>
    <n v="249.56"/>
    <n v="0.1"/>
    <x v="0"/>
    <n v="0"/>
    <n v="0"/>
    <x v="0"/>
    <n v="249.66"/>
  </r>
  <r>
    <x v="219"/>
    <x v="0"/>
    <x v="2"/>
    <x v="0"/>
    <n v="30593"/>
    <n v="152.965"/>
    <n v="0.1"/>
    <x v="0"/>
    <n v="0"/>
    <n v="0"/>
    <x v="0"/>
    <n v="153.065"/>
  </r>
  <r>
    <x v="219"/>
    <x v="2"/>
    <x v="2"/>
    <x v="0"/>
    <n v="21258"/>
    <n v="106.29"/>
    <n v="0.1"/>
    <x v="0"/>
    <n v="0"/>
    <n v="0"/>
    <x v="0"/>
    <n v="106.39"/>
  </r>
  <r>
    <x v="219"/>
    <x v="3"/>
    <x v="0"/>
    <x v="0"/>
    <n v="28217"/>
    <n v="141.08500000000001"/>
    <n v="0.1"/>
    <x v="0"/>
    <n v="0"/>
    <n v="0"/>
    <x v="0"/>
    <n v="141.185"/>
  </r>
  <r>
    <x v="219"/>
    <x v="0"/>
    <x v="0"/>
    <x v="0"/>
    <n v="38427"/>
    <n v="192.13499999999999"/>
    <n v="0.1"/>
    <x v="0"/>
    <n v="0"/>
    <n v="0"/>
    <x v="0"/>
    <n v="192.23499999999999"/>
  </r>
  <r>
    <x v="219"/>
    <x v="9"/>
    <x v="2"/>
    <x v="0"/>
    <n v="4915"/>
    <n v="24.574999999999999"/>
    <n v="0.1"/>
    <x v="0"/>
    <n v="0"/>
    <n v="0"/>
    <x v="0"/>
    <n v="24.675000000000001"/>
  </r>
  <r>
    <x v="219"/>
    <x v="4"/>
    <x v="2"/>
    <x v="0"/>
    <n v="46505"/>
    <n v="232.52500000000001"/>
    <n v="0.1"/>
    <x v="0"/>
    <n v="0"/>
    <n v="0"/>
    <x v="0"/>
    <n v="232.625"/>
  </r>
  <r>
    <x v="219"/>
    <x v="1"/>
    <x v="1"/>
    <x v="1"/>
    <n v="9315"/>
    <n v="0"/>
    <n v="0"/>
    <x v="0"/>
    <n v="279.45"/>
    <n v="5"/>
    <x v="0"/>
    <n v="284.45"/>
  </r>
  <r>
    <x v="219"/>
    <x v="0"/>
    <x v="2"/>
    <x v="0"/>
    <n v="39415"/>
    <n v="197.07500000000002"/>
    <n v="0.1"/>
    <x v="0"/>
    <n v="0"/>
    <n v="0"/>
    <x v="0"/>
    <n v="197.17500000000001"/>
  </r>
  <r>
    <x v="220"/>
    <x v="1"/>
    <x v="0"/>
    <x v="0"/>
    <n v="41108"/>
    <n v="205.54"/>
    <n v="0.1"/>
    <x v="0"/>
    <n v="0"/>
    <n v="0"/>
    <x v="0"/>
    <n v="205.64"/>
  </r>
  <r>
    <x v="220"/>
    <x v="1"/>
    <x v="0"/>
    <x v="0"/>
    <n v="11724"/>
    <n v="58.620000000000005"/>
    <n v="0.1"/>
    <x v="0"/>
    <n v="0"/>
    <n v="0"/>
    <x v="0"/>
    <n v="58.720000000000006"/>
  </r>
  <r>
    <x v="220"/>
    <x v="3"/>
    <x v="0"/>
    <x v="0"/>
    <n v="44167"/>
    <n v="220.83500000000001"/>
    <n v="0.1"/>
    <x v="0"/>
    <n v="0"/>
    <n v="0"/>
    <x v="0"/>
    <n v="220.935"/>
  </r>
  <r>
    <x v="220"/>
    <x v="3"/>
    <x v="1"/>
    <x v="0"/>
    <n v="4503"/>
    <n v="22.515000000000001"/>
    <n v="0.1"/>
    <x v="0"/>
    <n v="0"/>
    <n v="0"/>
    <x v="0"/>
    <n v="22.615000000000002"/>
  </r>
  <r>
    <x v="220"/>
    <x v="3"/>
    <x v="0"/>
    <x v="0"/>
    <n v="243"/>
    <n v="1.2150000000000001"/>
    <n v="0.1"/>
    <x v="0"/>
    <n v="0"/>
    <n v="0"/>
    <x v="0"/>
    <n v="1.3150000000000002"/>
  </r>
  <r>
    <x v="220"/>
    <x v="4"/>
    <x v="0"/>
    <x v="0"/>
    <n v="7887"/>
    <n v="39.435000000000002"/>
    <n v="0.1"/>
    <x v="0"/>
    <n v="0"/>
    <n v="0"/>
    <x v="0"/>
    <n v="39.535000000000004"/>
  </r>
  <r>
    <x v="220"/>
    <x v="1"/>
    <x v="2"/>
    <x v="1"/>
    <n v="13322"/>
    <n v="0"/>
    <n v="0"/>
    <x v="0"/>
    <n v="399.65999999999997"/>
    <n v="5"/>
    <x v="0"/>
    <n v="404.65999999999997"/>
  </r>
  <r>
    <x v="221"/>
    <x v="6"/>
    <x v="2"/>
    <x v="1"/>
    <n v="47699"/>
    <n v="0"/>
    <n v="0"/>
    <x v="0"/>
    <n v="1430.97"/>
    <n v="5"/>
    <x v="0"/>
    <n v="1435.97"/>
  </r>
  <r>
    <x v="221"/>
    <x v="0"/>
    <x v="0"/>
    <x v="1"/>
    <n v="40532"/>
    <n v="0"/>
    <n v="0"/>
    <x v="0"/>
    <n v="1215.96"/>
    <n v="5"/>
    <x v="0"/>
    <n v="1220.96"/>
  </r>
  <r>
    <x v="221"/>
    <x v="4"/>
    <x v="0"/>
    <x v="0"/>
    <n v="31385"/>
    <n v="156.92500000000001"/>
    <n v="0.1"/>
    <x v="0"/>
    <n v="0"/>
    <n v="0"/>
    <x v="0"/>
    <n v="157.02500000000001"/>
  </r>
  <r>
    <x v="221"/>
    <x v="0"/>
    <x v="0"/>
    <x v="0"/>
    <n v="30696"/>
    <n v="153.47999999999999"/>
    <n v="0.1"/>
    <x v="0"/>
    <n v="0"/>
    <n v="0"/>
    <x v="0"/>
    <n v="153.57999999999998"/>
  </r>
  <r>
    <x v="221"/>
    <x v="6"/>
    <x v="1"/>
    <x v="1"/>
    <n v="16866"/>
    <n v="0"/>
    <n v="0"/>
    <x v="0"/>
    <n v="505.97999999999996"/>
    <n v="5"/>
    <x v="0"/>
    <n v="510.97999999999996"/>
  </r>
  <r>
    <x v="221"/>
    <x v="5"/>
    <x v="0"/>
    <x v="0"/>
    <n v="38947"/>
    <n v="194.73500000000001"/>
    <n v="0.1"/>
    <x v="0"/>
    <n v="0"/>
    <n v="0"/>
    <x v="0"/>
    <n v="194.83500000000001"/>
  </r>
  <r>
    <x v="221"/>
    <x v="9"/>
    <x v="2"/>
    <x v="0"/>
    <n v="5221"/>
    <n v="26.105"/>
    <n v="0.1"/>
    <x v="0"/>
    <n v="0"/>
    <n v="0"/>
    <x v="0"/>
    <n v="26.205000000000002"/>
  </r>
  <r>
    <x v="221"/>
    <x v="1"/>
    <x v="0"/>
    <x v="0"/>
    <n v="20271"/>
    <n v="101.355"/>
    <n v="0.1"/>
    <x v="0"/>
    <n v="0"/>
    <n v="0"/>
    <x v="0"/>
    <n v="101.455"/>
  </r>
  <r>
    <x v="221"/>
    <x v="3"/>
    <x v="2"/>
    <x v="0"/>
    <n v="15888"/>
    <n v="79.44"/>
    <n v="0.1"/>
    <x v="0"/>
    <n v="0"/>
    <n v="0"/>
    <x v="0"/>
    <n v="79.539999999999992"/>
  </r>
  <r>
    <x v="221"/>
    <x v="5"/>
    <x v="2"/>
    <x v="0"/>
    <n v="46807"/>
    <n v="234.035"/>
    <n v="0.1"/>
    <x v="0"/>
    <n v="0"/>
    <n v="0"/>
    <x v="0"/>
    <n v="234.13499999999999"/>
  </r>
  <r>
    <x v="222"/>
    <x v="3"/>
    <x v="0"/>
    <x v="0"/>
    <n v="17311"/>
    <n v="86.555000000000007"/>
    <n v="0.1"/>
    <x v="0"/>
    <n v="0"/>
    <n v="0"/>
    <x v="0"/>
    <n v="86.655000000000001"/>
  </r>
  <r>
    <x v="222"/>
    <x v="1"/>
    <x v="2"/>
    <x v="0"/>
    <n v="7426"/>
    <n v="37.130000000000003"/>
    <n v="0.1"/>
    <x v="0"/>
    <n v="0"/>
    <n v="0"/>
    <x v="0"/>
    <n v="37.230000000000004"/>
  </r>
  <r>
    <x v="222"/>
    <x v="9"/>
    <x v="0"/>
    <x v="0"/>
    <n v="33242"/>
    <n v="166.21"/>
    <n v="0.1"/>
    <x v="0"/>
    <n v="0"/>
    <n v="0"/>
    <x v="0"/>
    <n v="166.31"/>
  </r>
  <r>
    <x v="222"/>
    <x v="2"/>
    <x v="0"/>
    <x v="1"/>
    <n v="45149"/>
    <n v="0"/>
    <n v="0"/>
    <x v="0"/>
    <n v="1354.47"/>
    <n v="5"/>
    <x v="0"/>
    <n v="1359.47"/>
  </r>
  <r>
    <x v="222"/>
    <x v="9"/>
    <x v="0"/>
    <x v="0"/>
    <n v="27707"/>
    <n v="138.535"/>
    <n v="0.1"/>
    <x v="0"/>
    <n v="0"/>
    <n v="0"/>
    <x v="0"/>
    <n v="138.63499999999999"/>
  </r>
  <r>
    <x v="222"/>
    <x v="6"/>
    <x v="1"/>
    <x v="0"/>
    <n v="13882"/>
    <n v="69.41"/>
    <n v="0.1"/>
    <x v="0"/>
    <n v="0"/>
    <n v="0"/>
    <x v="0"/>
    <n v="69.509999999999991"/>
  </r>
  <r>
    <x v="222"/>
    <x v="8"/>
    <x v="0"/>
    <x v="1"/>
    <n v="7260"/>
    <n v="0"/>
    <n v="0"/>
    <x v="0"/>
    <n v="217.79999999999998"/>
    <n v="5"/>
    <x v="0"/>
    <n v="222.79999999999998"/>
  </r>
  <r>
    <x v="222"/>
    <x v="7"/>
    <x v="1"/>
    <x v="0"/>
    <n v="12245"/>
    <n v="61.225000000000001"/>
    <n v="0.1"/>
    <x v="0"/>
    <n v="0"/>
    <n v="0"/>
    <x v="0"/>
    <n v="61.325000000000003"/>
  </r>
  <r>
    <x v="223"/>
    <x v="0"/>
    <x v="2"/>
    <x v="0"/>
    <n v="42137"/>
    <n v="210.685"/>
    <n v="0.1"/>
    <x v="0"/>
    <n v="0"/>
    <n v="0"/>
    <x v="0"/>
    <n v="210.785"/>
  </r>
  <r>
    <x v="223"/>
    <x v="6"/>
    <x v="0"/>
    <x v="1"/>
    <n v="17703"/>
    <n v="0"/>
    <n v="0"/>
    <x v="0"/>
    <n v="531.09"/>
    <n v="5"/>
    <x v="0"/>
    <n v="536.09"/>
  </r>
  <r>
    <x v="223"/>
    <x v="0"/>
    <x v="0"/>
    <x v="0"/>
    <n v="35465"/>
    <n v="177.32500000000002"/>
    <n v="0.1"/>
    <x v="0"/>
    <n v="0"/>
    <n v="0"/>
    <x v="0"/>
    <n v="177.42500000000001"/>
  </r>
  <r>
    <x v="223"/>
    <x v="0"/>
    <x v="2"/>
    <x v="0"/>
    <n v="17464"/>
    <n v="87.320000000000007"/>
    <n v="0.1"/>
    <x v="0"/>
    <n v="0"/>
    <n v="0"/>
    <x v="0"/>
    <n v="87.42"/>
  </r>
  <r>
    <x v="223"/>
    <x v="2"/>
    <x v="0"/>
    <x v="0"/>
    <n v="45728"/>
    <n v="228.64000000000001"/>
    <n v="0.1"/>
    <x v="0"/>
    <n v="0"/>
    <n v="0"/>
    <x v="0"/>
    <n v="228.74"/>
  </r>
  <r>
    <x v="223"/>
    <x v="6"/>
    <x v="1"/>
    <x v="1"/>
    <n v="29598"/>
    <n v="0"/>
    <n v="0"/>
    <x v="0"/>
    <n v="887.93999999999994"/>
    <n v="5"/>
    <x v="0"/>
    <n v="892.93999999999994"/>
  </r>
  <r>
    <x v="223"/>
    <x v="1"/>
    <x v="0"/>
    <x v="0"/>
    <n v="15037"/>
    <n v="75.185000000000002"/>
    <n v="0.1"/>
    <x v="0"/>
    <n v="0"/>
    <n v="0"/>
    <x v="0"/>
    <n v="75.284999999999997"/>
  </r>
  <r>
    <x v="223"/>
    <x v="2"/>
    <x v="2"/>
    <x v="0"/>
    <n v="2003"/>
    <n v="10.015000000000001"/>
    <n v="0.1"/>
    <x v="0"/>
    <n v="0"/>
    <n v="0"/>
    <x v="0"/>
    <n v="10.115"/>
  </r>
  <r>
    <x v="223"/>
    <x v="9"/>
    <x v="2"/>
    <x v="0"/>
    <n v="44758"/>
    <n v="223.79"/>
    <n v="0.1"/>
    <x v="0"/>
    <n v="0"/>
    <n v="0"/>
    <x v="0"/>
    <n v="223.89"/>
  </r>
  <r>
    <x v="224"/>
    <x v="6"/>
    <x v="2"/>
    <x v="0"/>
    <n v="45374"/>
    <n v="226.87"/>
    <n v="0.1"/>
    <x v="0"/>
    <n v="0"/>
    <n v="0"/>
    <x v="0"/>
    <n v="226.97"/>
  </r>
  <r>
    <x v="224"/>
    <x v="8"/>
    <x v="0"/>
    <x v="0"/>
    <n v="13789"/>
    <n v="68.945000000000007"/>
    <n v="0.1"/>
    <x v="0"/>
    <n v="0"/>
    <n v="0"/>
    <x v="0"/>
    <n v="69.045000000000002"/>
  </r>
  <r>
    <x v="224"/>
    <x v="3"/>
    <x v="2"/>
    <x v="0"/>
    <n v="26069"/>
    <n v="130.345"/>
    <n v="0.1"/>
    <x v="0"/>
    <n v="0"/>
    <n v="0"/>
    <x v="0"/>
    <n v="130.44499999999999"/>
  </r>
  <r>
    <x v="224"/>
    <x v="8"/>
    <x v="0"/>
    <x v="0"/>
    <n v="29014"/>
    <n v="145.07"/>
    <n v="0.1"/>
    <x v="0"/>
    <n v="0"/>
    <n v="0"/>
    <x v="0"/>
    <n v="145.16999999999999"/>
  </r>
  <r>
    <x v="225"/>
    <x v="0"/>
    <x v="2"/>
    <x v="0"/>
    <n v="6653"/>
    <n v="33.265000000000001"/>
    <n v="0.1"/>
    <x v="0"/>
    <n v="0"/>
    <n v="0"/>
    <x v="0"/>
    <n v="33.365000000000002"/>
  </r>
  <r>
    <x v="225"/>
    <x v="4"/>
    <x v="0"/>
    <x v="0"/>
    <n v="31529"/>
    <n v="157.64500000000001"/>
    <n v="0.1"/>
    <x v="0"/>
    <n v="0"/>
    <n v="0"/>
    <x v="0"/>
    <n v="157.745"/>
  </r>
  <r>
    <x v="225"/>
    <x v="4"/>
    <x v="0"/>
    <x v="1"/>
    <n v="41179"/>
    <n v="0"/>
    <n v="0"/>
    <x v="0"/>
    <n v="1235.3699999999999"/>
    <n v="5"/>
    <x v="0"/>
    <n v="1240.3699999999999"/>
  </r>
  <r>
    <x v="225"/>
    <x v="1"/>
    <x v="2"/>
    <x v="1"/>
    <n v="30559"/>
    <n v="0"/>
    <n v="0"/>
    <x v="0"/>
    <n v="916.77"/>
    <n v="5"/>
    <x v="0"/>
    <n v="921.77"/>
  </r>
  <r>
    <x v="225"/>
    <x v="4"/>
    <x v="0"/>
    <x v="0"/>
    <n v="12877"/>
    <n v="64.385000000000005"/>
    <n v="0.1"/>
    <x v="0"/>
    <n v="0"/>
    <n v="0"/>
    <x v="0"/>
    <n v="64.484999999999999"/>
  </r>
  <r>
    <x v="226"/>
    <x v="1"/>
    <x v="0"/>
    <x v="0"/>
    <n v="47454"/>
    <n v="237.27"/>
    <n v="0.1"/>
    <x v="0"/>
    <n v="0"/>
    <n v="0"/>
    <x v="0"/>
    <n v="237.37"/>
  </r>
  <r>
    <x v="226"/>
    <x v="6"/>
    <x v="2"/>
    <x v="0"/>
    <n v="36202"/>
    <n v="181.01"/>
    <n v="0.1"/>
    <x v="0"/>
    <n v="0"/>
    <n v="0"/>
    <x v="0"/>
    <n v="181.10999999999999"/>
  </r>
  <r>
    <x v="226"/>
    <x v="1"/>
    <x v="2"/>
    <x v="0"/>
    <n v="27114"/>
    <n v="135.57"/>
    <n v="0.1"/>
    <x v="0"/>
    <n v="0"/>
    <n v="0"/>
    <x v="0"/>
    <n v="135.66999999999999"/>
  </r>
  <r>
    <x v="226"/>
    <x v="7"/>
    <x v="0"/>
    <x v="0"/>
    <n v="38120"/>
    <n v="190.6"/>
    <n v="0.1"/>
    <x v="0"/>
    <n v="0"/>
    <n v="0"/>
    <x v="0"/>
    <n v="190.7"/>
  </r>
  <r>
    <x v="226"/>
    <x v="2"/>
    <x v="0"/>
    <x v="0"/>
    <n v="15291"/>
    <n v="76.454999999999998"/>
    <n v="0.1"/>
    <x v="0"/>
    <n v="0"/>
    <n v="0"/>
    <x v="0"/>
    <n v="76.554999999999993"/>
  </r>
  <r>
    <x v="226"/>
    <x v="8"/>
    <x v="0"/>
    <x v="1"/>
    <n v="29420"/>
    <n v="0"/>
    <n v="0"/>
    <x v="0"/>
    <n v="882.6"/>
    <n v="5"/>
    <x v="0"/>
    <n v="887.6"/>
  </r>
  <r>
    <x v="226"/>
    <x v="7"/>
    <x v="2"/>
    <x v="0"/>
    <n v="34038"/>
    <n v="170.19"/>
    <n v="0.1"/>
    <x v="0"/>
    <n v="0"/>
    <n v="0"/>
    <x v="0"/>
    <n v="170.29"/>
  </r>
  <r>
    <x v="227"/>
    <x v="1"/>
    <x v="0"/>
    <x v="0"/>
    <n v="42763"/>
    <n v="213.815"/>
    <n v="0.1"/>
    <x v="0"/>
    <n v="0"/>
    <n v="0"/>
    <x v="0"/>
    <n v="213.91499999999999"/>
  </r>
  <r>
    <x v="227"/>
    <x v="3"/>
    <x v="0"/>
    <x v="0"/>
    <n v="11872"/>
    <n v="59.36"/>
    <n v="0.1"/>
    <x v="0"/>
    <n v="0"/>
    <n v="0"/>
    <x v="0"/>
    <n v="59.46"/>
  </r>
  <r>
    <x v="227"/>
    <x v="9"/>
    <x v="2"/>
    <x v="0"/>
    <n v="42547"/>
    <n v="212.73500000000001"/>
    <n v="0.1"/>
    <x v="0"/>
    <n v="0"/>
    <n v="0"/>
    <x v="0"/>
    <n v="212.83500000000001"/>
  </r>
  <r>
    <x v="227"/>
    <x v="0"/>
    <x v="0"/>
    <x v="1"/>
    <n v="43857"/>
    <n v="0"/>
    <n v="0"/>
    <x v="0"/>
    <n v="1315.71"/>
    <n v="5"/>
    <x v="0"/>
    <n v="1320.71"/>
  </r>
  <r>
    <x v="227"/>
    <x v="1"/>
    <x v="0"/>
    <x v="1"/>
    <n v="34559"/>
    <n v="0"/>
    <n v="0"/>
    <x v="0"/>
    <n v="1036.77"/>
    <n v="5"/>
    <x v="0"/>
    <n v="1041.77"/>
  </r>
  <r>
    <x v="227"/>
    <x v="6"/>
    <x v="0"/>
    <x v="0"/>
    <n v="25709"/>
    <n v="128.54500000000002"/>
    <n v="0.1"/>
    <x v="0"/>
    <n v="0"/>
    <n v="0"/>
    <x v="0"/>
    <n v="128.64500000000001"/>
  </r>
  <r>
    <x v="228"/>
    <x v="2"/>
    <x v="0"/>
    <x v="1"/>
    <n v="2270"/>
    <n v="0"/>
    <n v="0"/>
    <x v="0"/>
    <n v="68.099999999999994"/>
    <n v="5"/>
    <x v="0"/>
    <n v="73.099999999999994"/>
  </r>
  <r>
    <x v="228"/>
    <x v="3"/>
    <x v="2"/>
    <x v="0"/>
    <n v="47253"/>
    <n v="236.26500000000001"/>
    <n v="0.1"/>
    <x v="0"/>
    <n v="0"/>
    <n v="0"/>
    <x v="0"/>
    <n v="236.36500000000001"/>
  </r>
  <r>
    <x v="228"/>
    <x v="1"/>
    <x v="2"/>
    <x v="0"/>
    <n v="39062"/>
    <n v="195.31"/>
    <n v="0.1"/>
    <x v="0"/>
    <n v="0"/>
    <n v="0"/>
    <x v="0"/>
    <n v="195.41"/>
  </r>
  <r>
    <x v="229"/>
    <x v="0"/>
    <x v="2"/>
    <x v="0"/>
    <n v="15713"/>
    <n v="78.564999999999998"/>
    <n v="0.1"/>
    <x v="0"/>
    <n v="0"/>
    <n v="0"/>
    <x v="0"/>
    <n v="78.664999999999992"/>
  </r>
  <r>
    <x v="229"/>
    <x v="1"/>
    <x v="1"/>
    <x v="0"/>
    <n v="12550"/>
    <n v="62.75"/>
    <n v="0.1"/>
    <x v="0"/>
    <n v="0"/>
    <n v="0"/>
    <x v="0"/>
    <n v="62.85"/>
  </r>
  <r>
    <x v="229"/>
    <x v="6"/>
    <x v="2"/>
    <x v="0"/>
    <n v="29076"/>
    <n v="145.38"/>
    <n v="0.1"/>
    <x v="0"/>
    <n v="0"/>
    <n v="0"/>
    <x v="0"/>
    <n v="145.47999999999999"/>
  </r>
  <r>
    <x v="229"/>
    <x v="4"/>
    <x v="0"/>
    <x v="0"/>
    <n v="1580"/>
    <n v="7.9"/>
    <n v="0.1"/>
    <x v="0"/>
    <n v="0"/>
    <n v="0"/>
    <x v="0"/>
    <n v="8"/>
  </r>
  <r>
    <x v="230"/>
    <x v="6"/>
    <x v="0"/>
    <x v="1"/>
    <n v="41532"/>
    <n v="0"/>
    <n v="0"/>
    <x v="0"/>
    <n v="1245.96"/>
    <n v="5"/>
    <x v="0"/>
    <n v="1250.96"/>
  </r>
  <r>
    <x v="230"/>
    <x v="4"/>
    <x v="0"/>
    <x v="0"/>
    <n v="27606"/>
    <n v="138.03"/>
    <n v="0.1"/>
    <x v="0"/>
    <n v="0"/>
    <n v="0"/>
    <x v="0"/>
    <n v="138.13"/>
  </r>
  <r>
    <x v="230"/>
    <x v="6"/>
    <x v="0"/>
    <x v="0"/>
    <n v="27532"/>
    <n v="137.66"/>
    <n v="0.1"/>
    <x v="0"/>
    <n v="0"/>
    <n v="0"/>
    <x v="0"/>
    <n v="137.76"/>
  </r>
  <r>
    <x v="230"/>
    <x v="7"/>
    <x v="0"/>
    <x v="0"/>
    <n v="6603"/>
    <n v="33.015000000000001"/>
    <n v="0.1"/>
    <x v="0"/>
    <n v="0"/>
    <n v="0"/>
    <x v="0"/>
    <n v="33.115000000000002"/>
  </r>
  <r>
    <x v="230"/>
    <x v="2"/>
    <x v="2"/>
    <x v="0"/>
    <n v="8897"/>
    <n v="44.484999999999999"/>
    <n v="0.1"/>
    <x v="0"/>
    <n v="0"/>
    <n v="0"/>
    <x v="0"/>
    <n v="44.585000000000001"/>
  </r>
  <r>
    <x v="230"/>
    <x v="1"/>
    <x v="0"/>
    <x v="1"/>
    <n v="7425"/>
    <n v="0"/>
    <n v="0"/>
    <x v="0"/>
    <n v="222.75"/>
    <n v="5"/>
    <x v="0"/>
    <n v="227.75"/>
  </r>
  <r>
    <x v="230"/>
    <x v="4"/>
    <x v="1"/>
    <x v="0"/>
    <n v="36081"/>
    <n v="180.405"/>
    <n v="0.1"/>
    <x v="0"/>
    <n v="0"/>
    <n v="0"/>
    <x v="0"/>
    <n v="180.505"/>
  </r>
  <r>
    <x v="230"/>
    <x v="3"/>
    <x v="2"/>
    <x v="0"/>
    <n v="34213"/>
    <n v="171.065"/>
    <n v="0.1"/>
    <x v="0"/>
    <n v="0"/>
    <n v="0"/>
    <x v="0"/>
    <n v="171.16499999999999"/>
  </r>
  <r>
    <x v="230"/>
    <x v="3"/>
    <x v="2"/>
    <x v="0"/>
    <n v="5076"/>
    <n v="25.38"/>
    <n v="0.1"/>
    <x v="0"/>
    <n v="0"/>
    <n v="0"/>
    <x v="0"/>
    <n v="25.48"/>
  </r>
  <r>
    <x v="231"/>
    <x v="4"/>
    <x v="2"/>
    <x v="1"/>
    <n v="15138"/>
    <n v="0"/>
    <n v="0"/>
    <x v="0"/>
    <n v="454.14"/>
    <n v="5"/>
    <x v="0"/>
    <n v="459.14"/>
  </r>
  <r>
    <x v="231"/>
    <x v="1"/>
    <x v="0"/>
    <x v="0"/>
    <n v="9351"/>
    <n v="46.755000000000003"/>
    <n v="0.1"/>
    <x v="0"/>
    <n v="0"/>
    <n v="0"/>
    <x v="0"/>
    <n v="46.855000000000004"/>
  </r>
  <r>
    <x v="231"/>
    <x v="8"/>
    <x v="1"/>
    <x v="0"/>
    <n v="37"/>
    <n v="0.185"/>
    <n v="0.1"/>
    <x v="0"/>
    <n v="0"/>
    <n v="0"/>
    <x v="0"/>
    <n v="0.28500000000000003"/>
  </r>
  <r>
    <x v="231"/>
    <x v="0"/>
    <x v="2"/>
    <x v="0"/>
    <n v="24097"/>
    <n v="120.485"/>
    <n v="0.1"/>
    <x v="0"/>
    <n v="0"/>
    <n v="0"/>
    <x v="0"/>
    <n v="120.58499999999999"/>
  </r>
  <r>
    <x v="231"/>
    <x v="0"/>
    <x v="0"/>
    <x v="0"/>
    <n v="33431"/>
    <n v="167.155"/>
    <n v="0.1"/>
    <x v="0"/>
    <n v="0"/>
    <n v="0"/>
    <x v="0"/>
    <n v="167.255"/>
  </r>
  <r>
    <x v="232"/>
    <x v="2"/>
    <x v="2"/>
    <x v="0"/>
    <n v="7607"/>
    <n v="38.035000000000004"/>
    <n v="0.1"/>
    <x v="0"/>
    <n v="0"/>
    <n v="0"/>
    <x v="0"/>
    <n v="38.135000000000005"/>
  </r>
  <r>
    <x v="232"/>
    <x v="2"/>
    <x v="2"/>
    <x v="0"/>
    <n v="26754"/>
    <n v="133.77000000000001"/>
    <n v="0.1"/>
    <x v="0"/>
    <n v="0"/>
    <n v="0"/>
    <x v="0"/>
    <n v="133.87"/>
  </r>
  <r>
    <x v="232"/>
    <x v="0"/>
    <x v="1"/>
    <x v="0"/>
    <n v="23314"/>
    <n v="116.57000000000001"/>
    <n v="0.1"/>
    <x v="0"/>
    <n v="0"/>
    <n v="0"/>
    <x v="0"/>
    <n v="116.67"/>
  </r>
  <r>
    <x v="232"/>
    <x v="2"/>
    <x v="0"/>
    <x v="1"/>
    <n v="34875"/>
    <n v="0"/>
    <n v="0"/>
    <x v="0"/>
    <n v="1046.25"/>
    <n v="5"/>
    <x v="0"/>
    <n v="1051.25"/>
  </r>
  <r>
    <x v="232"/>
    <x v="3"/>
    <x v="0"/>
    <x v="0"/>
    <n v="39851"/>
    <n v="199.255"/>
    <n v="0.1"/>
    <x v="0"/>
    <n v="0"/>
    <n v="0"/>
    <x v="0"/>
    <n v="199.35499999999999"/>
  </r>
  <r>
    <x v="232"/>
    <x v="6"/>
    <x v="1"/>
    <x v="1"/>
    <n v="28668"/>
    <n v="0"/>
    <n v="0"/>
    <x v="0"/>
    <n v="860.04"/>
    <n v="5"/>
    <x v="0"/>
    <n v="865.04"/>
  </r>
  <r>
    <x v="232"/>
    <x v="6"/>
    <x v="1"/>
    <x v="0"/>
    <n v="44869"/>
    <n v="224.345"/>
    <n v="0.1"/>
    <x v="0"/>
    <n v="0"/>
    <n v="0"/>
    <x v="0"/>
    <n v="224.44499999999999"/>
  </r>
  <r>
    <x v="232"/>
    <x v="0"/>
    <x v="1"/>
    <x v="0"/>
    <n v="4847"/>
    <n v="24.234999999999999"/>
    <n v="0.1"/>
    <x v="0"/>
    <n v="0"/>
    <n v="0"/>
    <x v="0"/>
    <n v="24.335000000000001"/>
  </r>
  <r>
    <x v="233"/>
    <x v="0"/>
    <x v="2"/>
    <x v="1"/>
    <n v="34979"/>
    <n v="0"/>
    <n v="0"/>
    <x v="0"/>
    <n v="1049.3699999999999"/>
    <n v="5"/>
    <x v="0"/>
    <n v="1054.3699999999999"/>
  </r>
  <r>
    <x v="233"/>
    <x v="0"/>
    <x v="0"/>
    <x v="1"/>
    <n v="43561"/>
    <n v="0"/>
    <n v="0"/>
    <x v="0"/>
    <n v="1306.83"/>
    <n v="5"/>
    <x v="0"/>
    <n v="1311.83"/>
  </r>
  <r>
    <x v="233"/>
    <x v="7"/>
    <x v="0"/>
    <x v="1"/>
    <n v="28890"/>
    <n v="0"/>
    <n v="0"/>
    <x v="0"/>
    <n v="866.69999999999993"/>
    <n v="5"/>
    <x v="0"/>
    <n v="871.69999999999993"/>
  </r>
  <r>
    <x v="233"/>
    <x v="2"/>
    <x v="2"/>
    <x v="0"/>
    <n v="19907"/>
    <n v="99.534999999999997"/>
    <n v="0.1"/>
    <x v="0"/>
    <n v="0"/>
    <n v="0"/>
    <x v="0"/>
    <n v="99.634999999999991"/>
  </r>
  <r>
    <x v="233"/>
    <x v="5"/>
    <x v="2"/>
    <x v="0"/>
    <n v="32468"/>
    <n v="162.34"/>
    <n v="0.1"/>
    <x v="0"/>
    <n v="0"/>
    <n v="0"/>
    <x v="0"/>
    <n v="162.44"/>
  </r>
  <r>
    <x v="233"/>
    <x v="4"/>
    <x v="2"/>
    <x v="0"/>
    <n v="35436"/>
    <n v="177.18"/>
    <n v="0.1"/>
    <x v="0"/>
    <n v="0"/>
    <n v="0"/>
    <x v="0"/>
    <n v="177.28"/>
  </r>
  <r>
    <x v="233"/>
    <x v="2"/>
    <x v="1"/>
    <x v="0"/>
    <n v="15182"/>
    <n v="75.91"/>
    <n v="0.1"/>
    <x v="0"/>
    <n v="0"/>
    <n v="0"/>
    <x v="0"/>
    <n v="76.009999999999991"/>
  </r>
  <r>
    <x v="233"/>
    <x v="4"/>
    <x v="0"/>
    <x v="0"/>
    <n v="29214"/>
    <n v="146.07"/>
    <n v="0.1"/>
    <x v="0"/>
    <n v="0"/>
    <n v="0"/>
    <x v="0"/>
    <n v="146.16999999999999"/>
  </r>
  <r>
    <x v="233"/>
    <x v="6"/>
    <x v="0"/>
    <x v="0"/>
    <n v="359"/>
    <n v="1.7949999999999999"/>
    <n v="0.1"/>
    <x v="0"/>
    <n v="0"/>
    <n v="0"/>
    <x v="0"/>
    <n v="1.895"/>
  </r>
  <r>
    <x v="233"/>
    <x v="1"/>
    <x v="0"/>
    <x v="0"/>
    <n v="3883"/>
    <n v="19.414999999999999"/>
    <n v="0.1"/>
    <x v="0"/>
    <n v="0"/>
    <n v="0"/>
    <x v="0"/>
    <n v="19.515000000000001"/>
  </r>
  <r>
    <x v="233"/>
    <x v="0"/>
    <x v="0"/>
    <x v="0"/>
    <n v="24318"/>
    <n v="121.59"/>
    <n v="0.1"/>
    <x v="0"/>
    <n v="0"/>
    <n v="0"/>
    <x v="0"/>
    <n v="121.69"/>
  </r>
  <r>
    <x v="233"/>
    <x v="3"/>
    <x v="2"/>
    <x v="1"/>
    <n v="24878"/>
    <n v="0"/>
    <n v="0"/>
    <x v="0"/>
    <n v="746.33999999999992"/>
    <n v="5"/>
    <x v="0"/>
    <n v="751.33999999999992"/>
  </r>
  <r>
    <x v="233"/>
    <x v="5"/>
    <x v="1"/>
    <x v="1"/>
    <n v="48721"/>
    <n v="0"/>
    <n v="0"/>
    <x v="0"/>
    <n v="1461.6299999999999"/>
    <n v="5"/>
    <x v="0"/>
    <n v="1466.6299999999999"/>
  </r>
  <r>
    <x v="234"/>
    <x v="9"/>
    <x v="0"/>
    <x v="0"/>
    <n v="10229"/>
    <n v="51.145000000000003"/>
    <n v="0.1"/>
    <x v="0"/>
    <n v="0"/>
    <n v="0"/>
    <x v="0"/>
    <n v="51.245000000000005"/>
  </r>
  <r>
    <x v="234"/>
    <x v="6"/>
    <x v="0"/>
    <x v="1"/>
    <n v="30369"/>
    <n v="0"/>
    <n v="0"/>
    <x v="0"/>
    <n v="911.06999999999994"/>
    <n v="5"/>
    <x v="0"/>
    <n v="916.06999999999994"/>
  </r>
  <r>
    <x v="234"/>
    <x v="5"/>
    <x v="0"/>
    <x v="0"/>
    <n v="43774"/>
    <n v="218.87"/>
    <n v="0.1"/>
    <x v="0"/>
    <n v="0"/>
    <n v="0"/>
    <x v="0"/>
    <n v="218.97"/>
  </r>
  <r>
    <x v="234"/>
    <x v="7"/>
    <x v="0"/>
    <x v="0"/>
    <n v="27733"/>
    <n v="138.66499999999999"/>
    <n v="0.1"/>
    <x v="0"/>
    <n v="0"/>
    <n v="0"/>
    <x v="0"/>
    <n v="138.76499999999999"/>
  </r>
  <r>
    <x v="234"/>
    <x v="4"/>
    <x v="0"/>
    <x v="0"/>
    <n v="35188"/>
    <n v="175.94"/>
    <n v="0.1"/>
    <x v="0"/>
    <n v="0"/>
    <n v="0"/>
    <x v="0"/>
    <n v="176.04"/>
  </r>
  <r>
    <x v="234"/>
    <x v="9"/>
    <x v="0"/>
    <x v="0"/>
    <n v="277"/>
    <n v="1.385"/>
    <n v="0.1"/>
    <x v="0"/>
    <n v="0"/>
    <n v="0"/>
    <x v="0"/>
    <n v="1.4850000000000001"/>
  </r>
  <r>
    <x v="234"/>
    <x v="1"/>
    <x v="1"/>
    <x v="0"/>
    <n v="25426"/>
    <n v="127.13000000000001"/>
    <n v="0.1"/>
    <x v="0"/>
    <n v="0"/>
    <n v="0"/>
    <x v="0"/>
    <n v="127.23"/>
  </r>
  <r>
    <x v="234"/>
    <x v="3"/>
    <x v="2"/>
    <x v="1"/>
    <n v="41351"/>
    <n v="0"/>
    <n v="0"/>
    <x v="0"/>
    <n v="1240.53"/>
    <n v="5"/>
    <x v="0"/>
    <n v="1245.53"/>
  </r>
  <r>
    <x v="234"/>
    <x v="7"/>
    <x v="0"/>
    <x v="0"/>
    <n v="47787"/>
    <n v="238.935"/>
    <n v="0.1"/>
    <x v="0"/>
    <n v="0"/>
    <n v="0"/>
    <x v="0"/>
    <n v="239.035"/>
  </r>
  <r>
    <x v="234"/>
    <x v="7"/>
    <x v="0"/>
    <x v="0"/>
    <n v="22935"/>
    <n v="114.675"/>
    <n v="0.1"/>
    <x v="0"/>
    <n v="0"/>
    <n v="0"/>
    <x v="0"/>
    <n v="114.77499999999999"/>
  </r>
  <r>
    <x v="234"/>
    <x v="2"/>
    <x v="0"/>
    <x v="0"/>
    <n v="2665"/>
    <n v="13.325000000000001"/>
    <n v="0.1"/>
    <x v="0"/>
    <n v="0"/>
    <n v="0"/>
    <x v="0"/>
    <n v="13.425000000000001"/>
  </r>
  <r>
    <x v="234"/>
    <x v="6"/>
    <x v="0"/>
    <x v="1"/>
    <n v="46478"/>
    <n v="0"/>
    <n v="0"/>
    <x v="0"/>
    <n v="1394.34"/>
    <n v="5"/>
    <x v="0"/>
    <n v="1399.34"/>
  </r>
  <r>
    <x v="234"/>
    <x v="9"/>
    <x v="0"/>
    <x v="1"/>
    <n v="36109"/>
    <n v="0"/>
    <n v="0"/>
    <x v="0"/>
    <n v="1083.27"/>
    <n v="5"/>
    <x v="0"/>
    <n v="1088.27"/>
  </r>
  <r>
    <x v="234"/>
    <x v="9"/>
    <x v="0"/>
    <x v="0"/>
    <n v="1306"/>
    <n v="6.53"/>
    <n v="0.1"/>
    <x v="0"/>
    <n v="0"/>
    <n v="0"/>
    <x v="0"/>
    <n v="6.63"/>
  </r>
  <r>
    <x v="235"/>
    <x v="1"/>
    <x v="0"/>
    <x v="0"/>
    <n v="25753"/>
    <n v="128.76500000000001"/>
    <n v="0.1"/>
    <x v="0"/>
    <n v="0"/>
    <n v="0"/>
    <x v="0"/>
    <n v="128.86500000000001"/>
  </r>
  <r>
    <x v="235"/>
    <x v="6"/>
    <x v="0"/>
    <x v="0"/>
    <n v="20876"/>
    <n v="104.38"/>
    <n v="0.1"/>
    <x v="0"/>
    <n v="0"/>
    <n v="0"/>
    <x v="0"/>
    <n v="104.47999999999999"/>
  </r>
  <r>
    <x v="235"/>
    <x v="1"/>
    <x v="0"/>
    <x v="0"/>
    <n v="44158"/>
    <n v="220.79"/>
    <n v="0.1"/>
    <x v="0"/>
    <n v="0"/>
    <n v="0"/>
    <x v="0"/>
    <n v="220.89"/>
  </r>
  <r>
    <x v="235"/>
    <x v="1"/>
    <x v="1"/>
    <x v="0"/>
    <n v="14717"/>
    <n v="73.585000000000008"/>
    <n v="0.1"/>
    <x v="0"/>
    <n v="0"/>
    <n v="0"/>
    <x v="0"/>
    <n v="73.685000000000002"/>
  </r>
  <r>
    <x v="235"/>
    <x v="5"/>
    <x v="1"/>
    <x v="1"/>
    <n v="44687"/>
    <n v="0"/>
    <n v="0"/>
    <x v="0"/>
    <n v="1340.61"/>
    <n v="5"/>
    <x v="0"/>
    <n v="1345.61"/>
  </r>
  <r>
    <x v="235"/>
    <x v="1"/>
    <x v="2"/>
    <x v="0"/>
    <n v="13183"/>
    <n v="65.915000000000006"/>
    <n v="0.1"/>
    <x v="0"/>
    <n v="0"/>
    <n v="0"/>
    <x v="0"/>
    <n v="66.015000000000001"/>
  </r>
  <r>
    <x v="235"/>
    <x v="5"/>
    <x v="0"/>
    <x v="0"/>
    <n v="4738"/>
    <n v="23.69"/>
    <n v="0.1"/>
    <x v="0"/>
    <n v="0"/>
    <n v="0"/>
    <x v="0"/>
    <n v="23.790000000000003"/>
  </r>
  <r>
    <x v="236"/>
    <x v="6"/>
    <x v="0"/>
    <x v="0"/>
    <n v="14335"/>
    <n v="71.674999999999997"/>
    <n v="0.1"/>
    <x v="0"/>
    <n v="0"/>
    <n v="0"/>
    <x v="0"/>
    <n v="71.774999999999991"/>
  </r>
  <r>
    <x v="236"/>
    <x v="5"/>
    <x v="2"/>
    <x v="1"/>
    <n v="5499"/>
    <n v="0"/>
    <n v="0"/>
    <x v="0"/>
    <n v="164.97"/>
    <n v="5"/>
    <x v="0"/>
    <n v="169.97"/>
  </r>
  <r>
    <x v="236"/>
    <x v="5"/>
    <x v="1"/>
    <x v="1"/>
    <n v="47510"/>
    <n v="0"/>
    <n v="0"/>
    <x v="0"/>
    <n v="1425.3"/>
    <n v="5"/>
    <x v="0"/>
    <n v="1430.3"/>
  </r>
  <r>
    <x v="236"/>
    <x v="6"/>
    <x v="0"/>
    <x v="1"/>
    <n v="9689"/>
    <n v="0"/>
    <n v="0"/>
    <x v="0"/>
    <n v="290.67"/>
    <n v="5"/>
    <x v="0"/>
    <n v="295.67"/>
  </r>
  <r>
    <x v="236"/>
    <x v="1"/>
    <x v="0"/>
    <x v="0"/>
    <n v="33601"/>
    <n v="168.005"/>
    <n v="0.1"/>
    <x v="0"/>
    <n v="0"/>
    <n v="0"/>
    <x v="0"/>
    <n v="168.10499999999999"/>
  </r>
  <r>
    <x v="237"/>
    <x v="3"/>
    <x v="0"/>
    <x v="0"/>
    <n v="40648"/>
    <n v="203.24"/>
    <n v="0.1"/>
    <x v="0"/>
    <n v="0"/>
    <n v="0"/>
    <x v="0"/>
    <n v="203.34"/>
  </r>
  <r>
    <x v="237"/>
    <x v="6"/>
    <x v="1"/>
    <x v="0"/>
    <n v="30107"/>
    <n v="150.535"/>
    <n v="0.1"/>
    <x v="0"/>
    <n v="0"/>
    <n v="0"/>
    <x v="0"/>
    <n v="150.63499999999999"/>
  </r>
  <r>
    <x v="237"/>
    <x v="1"/>
    <x v="2"/>
    <x v="0"/>
    <n v="18207"/>
    <n v="91.034999999999997"/>
    <n v="0.1"/>
    <x v="0"/>
    <n v="0"/>
    <n v="0"/>
    <x v="0"/>
    <n v="91.134999999999991"/>
  </r>
  <r>
    <x v="237"/>
    <x v="3"/>
    <x v="0"/>
    <x v="1"/>
    <n v="700"/>
    <n v="0"/>
    <n v="0"/>
    <x v="0"/>
    <n v="21"/>
    <n v="5"/>
    <x v="0"/>
    <n v="26"/>
  </r>
  <r>
    <x v="237"/>
    <x v="9"/>
    <x v="0"/>
    <x v="0"/>
    <n v="41354"/>
    <n v="206.77"/>
    <n v="0.1"/>
    <x v="0"/>
    <n v="0"/>
    <n v="0"/>
    <x v="0"/>
    <n v="206.87"/>
  </r>
  <r>
    <x v="237"/>
    <x v="4"/>
    <x v="0"/>
    <x v="0"/>
    <n v="20832"/>
    <n v="104.16"/>
    <n v="0.1"/>
    <x v="0"/>
    <n v="0"/>
    <n v="0"/>
    <x v="0"/>
    <n v="104.25999999999999"/>
  </r>
  <r>
    <x v="237"/>
    <x v="5"/>
    <x v="2"/>
    <x v="0"/>
    <n v="41297"/>
    <n v="206.48500000000001"/>
    <n v="0.1"/>
    <x v="0"/>
    <n v="0"/>
    <n v="0"/>
    <x v="0"/>
    <n v="206.58500000000001"/>
  </r>
  <r>
    <x v="237"/>
    <x v="7"/>
    <x v="0"/>
    <x v="0"/>
    <n v="47356"/>
    <n v="236.78"/>
    <n v="0.1"/>
    <x v="0"/>
    <n v="0"/>
    <n v="0"/>
    <x v="0"/>
    <n v="236.88"/>
  </r>
  <r>
    <x v="237"/>
    <x v="0"/>
    <x v="2"/>
    <x v="0"/>
    <n v="3399"/>
    <n v="16.995000000000001"/>
    <n v="0.1"/>
    <x v="0"/>
    <n v="0"/>
    <n v="0"/>
    <x v="0"/>
    <n v="17.095000000000002"/>
  </r>
  <r>
    <x v="237"/>
    <x v="4"/>
    <x v="2"/>
    <x v="0"/>
    <n v="947"/>
    <n v="4.7350000000000003"/>
    <n v="0.1"/>
    <x v="0"/>
    <n v="0"/>
    <n v="0"/>
    <x v="0"/>
    <n v="4.835"/>
  </r>
  <r>
    <x v="237"/>
    <x v="3"/>
    <x v="0"/>
    <x v="0"/>
    <n v="34959"/>
    <n v="174.79500000000002"/>
    <n v="0.1"/>
    <x v="0"/>
    <n v="0"/>
    <n v="0"/>
    <x v="0"/>
    <n v="174.89500000000001"/>
  </r>
  <r>
    <x v="237"/>
    <x v="7"/>
    <x v="2"/>
    <x v="1"/>
    <n v="2758"/>
    <n v="0"/>
    <n v="0"/>
    <x v="0"/>
    <n v="82.74"/>
    <n v="5"/>
    <x v="0"/>
    <n v="87.74"/>
  </r>
  <r>
    <x v="237"/>
    <x v="1"/>
    <x v="2"/>
    <x v="0"/>
    <n v="28790"/>
    <n v="143.95000000000002"/>
    <n v="0.1"/>
    <x v="0"/>
    <n v="0"/>
    <n v="0"/>
    <x v="0"/>
    <n v="144.05000000000001"/>
  </r>
  <r>
    <x v="238"/>
    <x v="9"/>
    <x v="2"/>
    <x v="1"/>
    <n v="45767"/>
    <n v="0"/>
    <n v="0"/>
    <x v="0"/>
    <n v="1373.01"/>
    <n v="5"/>
    <x v="0"/>
    <n v="1378.01"/>
  </r>
  <r>
    <x v="238"/>
    <x v="0"/>
    <x v="0"/>
    <x v="0"/>
    <n v="3229"/>
    <n v="16.145"/>
    <n v="0.1"/>
    <x v="0"/>
    <n v="0"/>
    <n v="0"/>
    <x v="0"/>
    <n v="16.245000000000001"/>
  </r>
  <r>
    <x v="238"/>
    <x v="1"/>
    <x v="0"/>
    <x v="1"/>
    <n v="38622"/>
    <n v="0"/>
    <n v="0"/>
    <x v="0"/>
    <n v="1158.6599999999999"/>
    <n v="5"/>
    <x v="0"/>
    <n v="1163.6599999999999"/>
  </r>
  <r>
    <x v="238"/>
    <x v="3"/>
    <x v="0"/>
    <x v="0"/>
    <n v="30787"/>
    <n v="153.935"/>
    <n v="0.1"/>
    <x v="0"/>
    <n v="0"/>
    <n v="0"/>
    <x v="0"/>
    <n v="154.035"/>
  </r>
  <r>
    <x v="238"/>
    <x v="4"/>
    <x v="0"/>
    <x v="0"/>
    <n v="49365"/>
    <n v="246.82500000000002"/>
    <n v="0.1"/>
    <x v="0"/>
    <n v="0"/>
    <n v="0"/>
    <x v="0"/>
    <n v="246.92500000000001"/>
  </r>
  <r>
    <x v="238"/>
    <x v="4"/>
    <x v="2"/>
    <x v="0"/>
    <n v="12233"/>
    <n v="61.164999999999999"/>
    <n v="0.1"/>
    <x v="0"/>
    <n v="0"/>
    <n v="0"/>
    <x v="0"/>
    <n v="61.265000000000001"/>
  </r>
  <r>
    <x v="238"/>
    <x v="0"/>
    <x v="0"/>
    <x v="0"/>
    <n v="37407"/>
    <n v="187.035"/>
    <n v="0.1"/>
    <x v="0"/>
    <n v="0"/>
    <n v="0"/>
    <x v="0"/>
    <n v="187.13499999999999"/>
  </r>
  <r>
    <x v="239"/>
    <x v="7"/>
    <x v="1"/>
    <x v="1"/>
    <n v="32885"/>
    <n v="0"/>
    <n v="0"/>
    <x v="0"/>
    <n v="986.55"/>
    <n v="5"/>
    <x v="0"/>
    <n v="991.55"/>
  </r>
  <r>
    <x v="239"/>
    <x v="1"/>
    <x v="0"/>
    <x v="0"/>
    <n v="20671"/>
    <n v="103.355"/>
    <n v="0.1"/>
    <x v="0"/>
    <n v="0"/>
    <n v="0"/>
    <x v="0"/>
    <n v="103.455"/>
  </r>
  <r>
    <x v="239"/>
    <x v="6"/>
    <x v="0"/>
    <x v="1"/>
    <n v="3423"/>
    <n v="0"/>
    <n v="0"/>
    <x v="0"/>
    <n v="102.69"/>
    <n v="5"/>
    <x v="0"/>
    <n v="107.69"/>
  </r>
  <r>
    <x v="239"/>
    <x v="7"/>
    <x v="1"/>
    <x v="0"/>
    <n v="48290"/>
    <n v="241.45000000000002"/>
    <n v="0.1"/>
    <x v="0"/>
    <n v="0"/>
    <n v="0"/>
    <x v="0"/>
    <n v="241.55"/>
  </r>
  <r>
    <x v="239"/>
    <x v="6"/>
    <x v="2"/>
    <x v="0"/>
    <n v="33236"/>
    <n v="166.18"/>
    <n v="0.1"/>
    <x v="0"/>
    <n v="0"/>
    <n v="0"/>
    <x v="0"/>
    <n v="166.28"/>
  </r>
  <r>
    <x v="239"/>
    <x v="2"/>
    <x v="0"/>
    <x v="0"/>
    <n v="6212"/>
    <n v="31.060000000000002"/>
    <n v="0.1"/>
    <x v="0"/>
    <n v="0"/>
    <n v="0"/>
    <x v="0"/>
    <n v="31.160000000000004"/>
  </r>
  <r>
    <x v="239"/>
    <x v="2"/>
    <x v="2"/>
    <x v="0"/>
    <n v="2027"/>
    <n v="10.135"/>
    <n v="0.1"/>
    <x v="0"/>
    <n v="0"/>
    <n v="0"/>
    <x v="0"/>
    <n v="10.234999999999999"/>
  </r>
  <r>
    <x v="239"/>
    <x v="6"/>
    <x v="2"/>
    <x v="0"/>
    <n v="39021"/>
    <n v="195.10500000000002"/>
    <n v="0.1"/>
    <x v="0"/>
    <n v="0"/>
    <n v="0"/>
    <x v="0"/>
    <n v="195.20500000000001"/>
  </r>
  <r>
    <x v="239"/>
    <x v="3"/>
    <x v="2"/>
    <x v="0"/>
    <n v="7491"/>
    <n v="37.454999999999998"/>
    <n v="0.1"/>
    <x v="0"/>
    <n v="0"/>
    <n v="0"/>
    <x v="0"/>
    <n v="37.555"/>
  </r>
  <r>
    <x v="239"/>
    <x v="1"/>
    <x v="0"/>
    <x v="0"/>
    <n v="14203"/>
    <n v="71.015000000000001"/>
    <n v="0.1"/>
    <x v="0"/>
    <n v="0"/>
    <n v="0"/>
    <x v="0"/>
    <n v="71.114999999999995"/>
  </r>
  <r>
    <x v="240"/>
    <x v="1"/>
    <x v="2"/>
    <x v="0"/>
    <n v="600"/>
    <n v="3"/>
    <n v="0.1"/>
    <x v="0"/>
    <n v="0"/>
    <n v="0"/>
    <x v="0"/>
    <n v="3.1"/>
  </r>
  <r>
    <x v="240"/>
    <x v="6"/>
    <x v="2"/>
    <x v="0"/>
    <n v="31428"/>
    <n v="157.14000000000001"/>
    <n v="0.1"/>
    <x v="0"/>
    <n v="0"/>
    <n v="0"/>
    <x v="0"/>
    <n v="157.24"/>
  </r>
  <r>
    <x v="240"/>
    <x v="2"/>
    <x v="2"/>
    <x v="0"/>
    <n v="32170"/>
    <n v="160.85"/>
    <n v="0.1"/>
    <x v="0"/>
    <n v="0"/>
    <n v="0"/>
    <x v="0"/>
    <n v="160.94999999999999"/>
  </r>
  <r>
    <x v="240"/>
    <x v="8"/>
    <x v="2"/>
    <x v="0"/>
    <n v="42715"/>
    <n v="213.57500000000002"/>
    <n v="0.1"/>
    <x v="0"/>
    <n v="0"/>
    <n v="0"/>
    <x v="0"/>
    <n v="213.67500000000001"/>
  </r>
  <r>
    <x v="240"/>
    <x v="3"/>
    <x v="1"/>
    <x v="0"/>
    <n v="36552"/>
    <n v="182.76"/>
    <n v="0.1"/>
    <x v="0"/>
    <n v="0"/>
    <n v="0"/>
    <x v="0"/>
    <n v="182.85999999999999"/>
  </r>
  <r>
    <x v="240"/>
    <x v="1"/>
    <x v="1"/>
    <x v="0"/>
    <n v="42349"/>
    <n v="211.745"/>
    <n v="0.1"/>
    <x v="0"/>
    <n v="0"/>
    <n v="0"/>
    <x v="0"/>
    <n v="211.845"/>
  </r>
  <r>
    <x v="240"/>
    <x v="0"/>
    <x v="2"/>
    <x v="0"/>
    <n v="43942"/>
    <n v="219.71"/>
    <n v="0.1"/>
    <x v="0"/>
    <n v="0"/>
    <n v="0"/>
    <x v="0"/>
    <n v="219.81"/>
  </r>
  <r>
    <x v="240"/>
    <x v="0"/>
    <x v="0"/>
    <x v="0"/>
    <n v="17641"/>
    <n v="88.204999999999998"/>
    <n v="0.1"/>
    <x v="0"/>
    <n v="0"/>
    <n v="0"/>
    <x v="0"/>
    <n v="88.304999999999993"/>
  </r>
  <r>
    <x v="240"/>
    <x v="0"/>
    <x v="0"/>
    <x v="0"/>
    <n v="7774"/>
    <n v="38.869999999999997"/>
    <n v="0.1"/>
    <x v="0"/>
    <n v="0"/>
    <n v="0"/>
    <x v="0"/>
    <n v="38.97"/>
  </r>
  <r>
    <x v="240"/>
    <x v="6"/>
    <x v="0"/>
    <x v="1"/>
    <n v="17254"/>
    <n v="0"/>
    <n v="0"/>
    <x v="0"/>
    <n v="517.62"/>
    <n v="5"/>
    <x v="0"/>
    <n v="522.62"/>
  </r>
  <r>
    <x v="240"/>
    <x v="4"/>
    <x v="2"/>
    <x v="0"/>
    <n v="20231"/>
    <n v="101.155"/>
    <n v="0.1"/>
    <x v="0"/>
    <n v="0"/>
    <n v="0"/>
    <x v="0"/>
    <n v="101.255"/>
  </r>
  <r>
    <x v="240"/>
    <x v="0"/>
    <x v="0"/>
    <x v="0"/>
    <n v="7813"/>
    <n v="39.064999999999998"/>
    <n v="0.1"/>
    <x v="0"/>
    <n v="0"/>
    <n v="0"/>
    <x v="0"/>
    <n v="39.164999999999999"/>
  </r>
  <r>
    <x v="241"/>
    <x v="4"/>
    <x v="2"/>
    <x v="0"/>
    <n v="19457"/>
    <n v="97.284999999999997"/>
    <n v="0.1"/>
    <x v="0"/>
    <n v="0"/>
    <n v="0"/>
    <x v="0"/>
    <n v="97.384999999999991"/>
  </r>
  <r>
    <x v="241"/>
    <x v="7"/>
    <x v="0"/>
    <x v="0"/>
    <n v="6224"/>
    <n v="31.12"/>
    <n v="0.1"/>
    <x v="0"/>
    <n v="0"/>
    <n v="0"/>
    <x v="0"/>
    <n v="31.220000000000002"/>
  </r>
  <r>
    <x v="241"/>
    <x v="3"/>
    <x v="0"/>
    <x v="1"/>
    <n v="34847"/>
    <n v="0"/>
    <n v="0"/>
    <x v="0"/>
    <n v="1045.4099999999999"/>
    <n v="5"/>
    <x v="0"/>
    <n v="1050.4099999999999"/>
  </r>
  <r>
    <x v="241"/>
    <x v="4"/>
    <x v="2"/>
    <x v="0"/>
    <n v="6078"/>
    <n v="30.39"/>
    <n v="0.1"/>
    <x v="0"/>
    <n v="0"/>
    <n v="0"/>
    <x v="0"/>
    <n v="30.490000000000002"/>
  </r>
  <r>
    <x v="241"/>
    <x v="0"/>
    <x v="2"/>
    <x v="0"/>
    <n v="21972"/>
    <n v="109.86"/>
    <n v="0.1"/>
    <x v="0"/>
    <n v="0"/>
    <n v="0"/>
    <x v="0"/>
    <n v="109.96"/>
  </r>
  <r>
    <x v="241"/>
    <x v="5"/>
    <x v="1"/>
    <x v="0"/>
    <n v="44084"/>
    <n v="220.42000000000002"/>
    <n v="0.1"/>
    <x v="0"/>
    <n v="0"/>
    <n v="0"/>
    <x v="0"/>
    <n v="220.52"/>
  </r>
  <r>
    <x v="241"/>
    <x v="1"/>
    <x v="0"/>
    <x v="0"/>
    <n v="19288"/>
    <n v="96.44"/>
    <n v="0.1"/>
    <x v="0"/>
    <n v="0"/>
    <n v="0"/>
    <x v="0"/>
    <n v="96.539999999999992"/>
  </r>
  <r>
    <x v="241"/>
    <x v="4"/>
    <x v="2"/>
    <x v="0"/>
    <n v="45807"/>
    <n v="229.035"/>
    <n v="0.1"/>
    <x v="0"/>
    <n v="0"/>
    <n v="0"/>
    <x v="0"/>
    <n v="229.13499999999999"/>
  </r>
  <r>
    <x v="241"/>
    <x v="6"/>
    <x v="0"/>
    <x v="0"/>
    <n v="25978"/>
    <n v="129.89000000000001"/>
    <n v="0.1"/>
    <x v="0"/>
    <n v="0"/>
    <n v="0"/>
    <x v="0"/>
    <n v="129.99"/>
  </r>
  <r>
    <x v="241"/>
    <x v="3"/>
    <x v="2"/>
    <x v="1"/>
    <n v="30078"/>
    <n v="0"/>
    <n v="0"/>
    <x v="0"/>
    <n v="902.33999999999992"/>
    <n v="5"/>
    <x v="0"/>
    <n v="907.33999999999992"/>
  </r>
  <r>
    <x v="241"/>
    <x v="4"/>
    <x v="0"/>
    <x v="0"/>
    <n v="34830"/>
    <n v="174.15"/>
    <n v="0.1"/>
    <x v="0"/>
    <n v="0"/>
    <n v="0"/>
    <x v="0"/>
    <n v="174.25"/>
  </r>
  <r>
    <x v="241"/>
    <x v="2"/>
    <x v="0"/>
    <x v="0"/>
    <n v="39968"/>
    <n v="199.84"/>
    <n v="0.1"/>
    <x v="0"/>
    <n v="0"/>
    <n v="0"/>
    <x v="0"/>
    <n v="199.94"/>
  </r>
  <r>
    <x v="242"/>
    <x v="1"/>
    <x v="0"/>
    <x v="0"/>
    <n v="27706"/>
    <n v="138.53"/>
    <n v="0.1"/>
    <x v="0"/>
    <n v="0"/>
    <n v="0"/>
    <x v="0"/>
    <n v="138.63"/>
  </r>
  <r>
    <x v="242"/>
    <x v="2"/>
    <x v="2"/>
    <x v="0"/>
    <n v="38761"/>
    <n v="193.80500000000001"/>
    <n v="0.1"/>
    <x v="0"/>
    <n v="0"/>
    <n v="0"/>
    <x v="0"/>
    <n v="193.905"/>
  </r>
  <r>
    <x v="242"/>
    <x v="1"/>
    <x v="0"/>
    <x v="0"/>
    <n v="41082"/>
    <n v="205.41"/>
    <n v="0.1"/>
    <x v="0"/>
    <n v="0"/>
    <n v="0"/>
    <x v="0"/>
    <n v="205.51"/>
  </r>
  <r>
    <x v="242"/>
    <x v="6"/>
    <x v="2"/>
    <x v="0"/>
    <n v="9524"/>
    <n v="47.62"/>
    <n v="0.1"/>
    <x v="0"/>
    <n v="0"/>
    <n v="0"/>
    <x v="0"/>
    <n v="47.72"/>
  </r>
  <r>
    <x v="242"/>
    <x v="4"/>
    <x v="0"/>
    <x v="1"/>
    <n v="35418"/>
    <n v="0"/>
    <n v="0"/>
    <x v="0"/>
    <n v="1062.54"/>
    <n v="5"/>
    <x v="0"/>
    <n v="1067.54"/>
  </r>
  <r>
    <x v="242"/>
    <x v="1"/>
    <x v="0"/>
    <x v="1"/>
    <n v="1019"/>
    <n v="0"/>
    <n v="0"/>
    <x v="0"/>
    <n v="30.57"/>
    <n v="5"/>
    <x v="0"/>
    <n v="35.57"/>
  </r>
  <r>
    <x v="242"/>
    <x v="1"/>
    <x v="0"/>
    <x v="1"/>
    <n v="27370"/>
    <n v="0"/>
    <n v="0"/>
    <x v="0"/>
    <n v="821.1"/>
    <n v="5"/>
    <x v="0"/>
    <n v="826.1"/>
  </r>
  <r>
    <x v="242"/>
    <x v="4"/>
    <x v="2"/>
    <x v="0"/>
    <n v="33464"/>
    <n v="167.32"/>
    <n v="0.1"/>
    <x v="0"/>
    <n v="0"/>
    <n v="0"/>
    <x v="0"/>
    <n v="167.42"/>
  </r>
  <r>
    <x v="243"/>
    <x v="6"/>
    <x v="0"/>
    <x v="1"/>
    <n v="41762"/>
    <n v="0"/>
    <n v="0"/>
    <x v="0"/>
    <n v="1252.8599999999999"/>
    <n v="5"/>
    <x v="0"/>
    <n v="1257.8599999999999"/>
  </r>
  <r>
    <x v="243"/>
    <x v="1"/>
    <x v="2"/>
    <x v="1"/>
    <n v="37897"/>
    <n v="0"/>
    <n v="0"/>
    <x v="0"/>
    <n v="1136.9099999999999"/>
    <n v="5"/>
    <x v="0"/>
    <n v="1141.9099999999999"/>
  </r>
  <r>
    <x v="243"/>
    <x v="0"/>
    <x v="0"/>
    <x v="0"/>
    <n v="49085"/>
    <n v="245.42500000000001"/>
    <n v="0.1"/>
    <x v="0"/>
    <n v="0"/>
    <n v="0"/>
    <x v="0"/>
    <n v="245.52500000000001"/>
  </r>
  <r>
    <x v="243"/>
    <x v="8"/>
    <x v="1"/>
    <x v="0"/>
    <n v="13814"/>
    <n v="69.070000000000007"/>
    <n v="0.1"/>
    <x v="0"/>
    <n v="0"/>
    <n v="0"/>
    <x v="0"/>
    <n v="69.17"/>
  </r>
  <r>
    <x v="243"/>
    <x v="4"/>
    <x v="0"/>
    <x v="0"/>
    <n v="43136"/>
    <n v="215.68"/>
    <n v="0.1"/>
    <x v="0"/>
    <n v="0"/>
    <n v="0"/>
    <x v="0"/>
    <n v="215.78"/>
  </r>
  <r>
    <x v="243"/>
    <x v="6"/>
    <x v="2"/>
    <x v="0"/>
    <n v="47876"/>
    <n v="239.38"/>
    <n v="0.1"/>
    <x v="0"/>
    <n v="0"/>
    <n v="0"/>
    <x v="0"/>
    <n v="239.48"/>
  </r>
  <r>
    <x v="244"/>
    <x v="3"/>
    <x v="0"/>
    <x v="0"/>
    <n v="9277"/>
    <n v="46.384999999999998"/>
    <n v="0.1"/>
    <x v="0"/>
    <n v="0"/>
    <n v="0"/>
    <x v="0"/>
    <n v="46.484999999999999"/>
  </r>
  <r>
    <x v="244"/>
    <x v="8"/>
    <x v="0"/>
    <x v="1"/>
    <n v="49968"/>
    <n v="0"/>
    <n v="0"/>
    <x v="0"/>
    <n v="1499.04"/>
    <n v="5"/>
    <x v="0"/>
    <n v="1504.04"/>
  </r>
  <r>
    <x v="244"/>
    <x v="0"/>
    <x v="1"/>
    <x v="1"/>
    <n v="6108"/>
    <n v="0"/>
    <n v="0"/>
    <x v="0"/>
    <n v="183.23999999999998"/>
    <n v="5"/>
    <x v="0"/>
    <n v="188.23999999999998"/>
  </r>
  <r>
    <x v="244"/>
    <x v="1"/>
    <x v="0"/>
    <x v="1"/>
    <n v="35609"/>
    <n v="0"/>
    <n v="0"/>
    <x v="0"/>
    <n v="1068.27"/>
    <n v="5"/>
    <x v="0"/>
    <n v="1073.27"/>
  </r>
  <r>
    <x v="244"/>
    <x v="4"/>
    <x v="1"/>
    <x v="0"/>
    <n v="33702"/>
    <n v="168.51"/>
    <n v="0.1"/>
    <x v="0"/>
    <n v="0"/>
    <n v="0"/>
    <x v="0"/>
    <n v="168.60999999999999"/>
  </r>
  <r>
    <x v="245"/>
    <x v="0"/>
    <x v="0"/>
    <x v="1"/>
    <n v="39192"/>
    <n v="0"/>
    <n v="0"/>
    <x v="0"/>
    <n v="1175.76"/>
    <n v="5"/>
    <x v="0"/>
    <n v="1180.76"/>
  </r>
  <r>
    <x v="245"/>
    <x v="6"/>
    <x v="1"/>
    <x v="1"/>
    <n v="36861"/>
    <n v="0"/>
    <n v="0"/>
    <x v="0"/>
    <n v="1105.83"/>
    <n v="5"/>
    <x v="0"/>
    <n v="1110.83"/>
  </r>
  <r>
    <x v="245"/>
    <x v="4"/>
    <x v="2"/>
    <x v="0"/>
    <n v="22079"/>
    <n v="110.395"/>
    <n v="0.1"/>
    <x v="0"/>
    <n v="0"/>
    <n v="0"/>
    <x v="0"/>
    <n v="110.49499999999999"/>
  </r>
  <r>
    <x v="245"/>
    <x v="6"/>
    <x v="0"/>
    <x v="0"/>
    <n v="30140"/>
    <n v="150.70000000000002"/>
    <n v="0.1"/>
    <x v="0"/>
    <n v="0"/>
    <n v="0"/>
    <x v="0"/>
    <n v="150.80000000000001"/>
  </r>
  <r>
    <x v="245"/>
    <x v="6"/>
    <x v="0"/>
    <x v="0"/>
    <n v="46848"/>
    <n v="234.24"/>
    <n v="0.1"/>
    <x v="0"/>
    <n v="0"/>
    <n v="0"/>
    <x v="0"/>
    <n v="234.34"/>
  </r>
  <r>
    <x v="245"/>
    <x v="0"/>
    <x v="0"/>
    <x v="0"/>
    <n v="38064"/>
    <n v="190.32"/>
    <n v="0.1"/>
    <x v="0"/>
    <n v="0"/>
    <n v="0"/>
    <x v="0"/>
    <n v="190.42"/>
  </r>
  <r>
    <x v="245"/>
    <x v="3"/>
    <x v="0"/>
    <x v="0"/>
    <n v="37383"/>
    <n v="186.91499999999999"/>
    <n v="0.1"/>
    <x v="0"/>
    <n v="0"/>
    <n v="0"/>
    <x v="0"/>
    <n v="187.01499999999999"/>
  </r>
  <r>
    <x v="245"/>
    <x v="7"/>
    <x v="2"/>
    <x v="0"/>
    <n v="47295"/>
    <n v="236.47499999999999"/>
    <n v="0.1"/>
    <x v="0"/>
    <n v="0"/>
    <n v="0"/>
    <x v="0"/>
    <n v="236.57499999999999"/>
  </r>
  <r>
    <x v="245"/>
    <x v="8"/>
    <x v="0"/>
    <x v="0"/>
    <n v="45917"/>
    <n v="229.58500000000001"/>
    <n v="0.1"/>
    <x v="0"/>
    <n v="0"/>
    <n v="0"/>
    <x v="0"/>
    <n v="229.685"/>
  </r>
  <r>
    <x v="245"/>
    <x v="0"/>
    <x v="2"/>
    <x v="0"/>
    <n v="1322"/>
    <n v="6.61"/>
    <n v="0.1"/>
    <x v="0"/>
    <n v="0"/>
    <n v="0"/>
    <x v="0"/>
    <n v="6.71"/>
  </r>
  <r>
    <x v="246"/>
    <x v="6"/>
    <x v="0"/>
    <x v="1"/>
    <n v="43173"/>
    <n v="0"/>
    <n v="0"/>
    <x v="0"/>
    <n v="1295.19"/>
    <n v="5"/>
    <x v="0"/>
    <n v="1300.19"/>
  </r>
  <r>
    <x v="246"/>
    <x v="6"/>
    <x v="1"/>
    <x v="0"/>
    <n v="22936"/>
    <n v="114.68"/>
    <n v="0.1"/>
    <x v="0"/>
    <n v="0"/>
    <n v="0"/>
    <x v="0"/>
    <n v="114.78"/>
  </r>
  <r>
    <x v="246"/>
    <x v="9"/>
    <x v="0"/>
    <x v="0"/>
    <n v="33999"/>
    <n v="169.995"/>
    <n v="0.1"/>
    <x v="0"/>
    <n v="0"/>
    <n v="0"/>
    <x v="0"/>
    <n v="170.095"/>
  </r>
  <r>
    <x v="246"/>
    <x v="0"/>
    <x v="2"/>
    <x v="0"/>
    <n v="32965"/>
    <n v="164.82500000000002"/>
    <n v="0.1"/>
    <x v="0"/>
    <n v="0"/>
    <n v="0"/>
    <x v="0"/>
    <n v="164.92500000000001"/>
  </r>
  <r>
    <x v="246"/>
    <x v="0"/>
    <x v="2"/>
    <x v="0"/>
    <n v="11815"/>
    <n v="59.075000000000003"/>
    <n v="0.1"/>
    <x v="0"/>
    <n v="0"/>
    <n v="0"/>
    <x v="0"/>
    <n v="59.175000000000004"/>
  </r>
  <r>
    <x v="246"/>
    <x v="6"/>
    <x v="0"/>
    <x v="1"/>
    <n v="22300"/>
    <n v="0"/>
    <n v="0"/>
    <x v="0"/>
    <n v="669"/>
    <n v="5"/>
    <x v="0"/>
    <n v="674"/>
  </r>
  <r>
    <x v="246"/>
    <x v="9"/>
    <x v="1"/>
    <x v="1"/>
    <n v="32568"/>
    <n v="0"/>
    <n v="0"/>
    <x v="0"/>
    <n v="977.04"/>
    <n v="5"/>
    <x v="0"/>
    <n v="982.04"/>
  </r>
  <r>
    <x v="246"/>
    <x v="2"/>
    <x v="1"/>
    <x v="0"/>
    <n v="45186"/>
    <n v="225.93"/>
    <n v="0.1"/>
    <x v="0"/>
    <n v="0"/>
    <n v="0"/>
    <x v="0"/>
    <n v="226.03"/>
  </r>
  <r>
    <x v="246"/>
    <x v="5"/>
    <x v="1"/>
    <x v="1"/>
    <n v="48956"/>
    <n v="0"/>
    <n v="0"/>
    <x v="0"/>
    <n v="1468.6799999999998"/>
    <n v="5"/>
    <x v="0"/>
    <n v="1473.6799999999998"/>
  </r>
  <r>
    <x v="246"/>
    <x v="6"/>
    <x v="2"/>
    <x v="0"/>
    <n v="33713"/>
    <n v="168.565"/>
    <n v="0.1"/>
    <x v="0"/>
    <n v="0"/>
    <n v="0"/>
    <x v="0"/>
    <n v="168.66499999999999"/>
  </r>
  <r>
    <x v="247"/>
    <x v="0"/>
    <x v="2"/>
    <x v="0"/>
    <n v="20014"/>
    <n v="100.07000000000001"/>
    <n v="0.1"/>
    <x v="0"/>
    <n v="0"/>
    <n v="0"/>
    <x v="0"/>
    <n v="100.17"/>
  </r>
  <r>
    <x v="247"/>
    <x v="0"/>
    <x v="2"/>
    <x v="0"/>
    <n v="22820"/>
    <n v="114.10000000000001"/>
    <n v="0.1"/>
    <x v="0"/>
    <n v="0"/>
    <n v="0"/>
    <x v="0"/>
    <n v="114.2"/>
  </r>
  <r>
    <x v="247"/>
    <x v="6"/>
    <x v="2"/>
    <x v="0"/>
    <n v="27956"/>
    <n v="139.78"/>
    <n v="0.1"/>
    <x v="0"/>
    <n v="0"/>
    <n v="0"/>
    <x v="0"/>
    <n v="139.88"/>
  </r>
  <r>
    <x v="247"/>
    <x v="0"/>
    <x v="2"/>
    <x v="1"/>
    <n v="772"/>
    <n v="0"/>
    <n v="0"/>
    <x v="0"/>
    <n v="23.16"/>
    <n v="5"/>
    <x v="0"/>
    <n v="28.16"/>
  </r>
  <r>
    <x v="247"/>
    <x v="6"/>
    <x v="0"/>
    <x v="0"/>
    <n v="48180"/>
    <n v="240.9"/>
    <n v="0.1"/>
    <x v="0"/>
    <n v="0"/>
    <n v="0"/>
    <x v="0"/>
    <n v="241"/>
  </r>
  <r>
    <x v="247"/>
    <x v="6"/>
    <x v="0"/>
    <x v="1"/>
    <n v="20536"/>
    <n v="0"/>
    <n v="0"/>
    <x v="0"/>
    <n v="616.07999999999993"/>
    <n v="5"/>
    <x v="0"/>
    <n v="621.07999999999993"/>
  </r>
  <r>
    <x v="247"/>
    <x v="0"/>
    <x v="0"/>
    <x v="0"/>
    <n v="25014"/>
    <n v="125.07000000000001"/>
    <n v="0.1"/>
    <x v="0"/>
    <n v="0"/>
    <n v="0"/>
    <x v="0"/>
    <n v="125.17"/>
  </r>
  <r>
    <x v="247"/>
    <x v="3"/>
    <x v="2"/>
    <x v="1"/>
    <n v="22738"/>
    <n v="0"/>
    <n v="0"/>
    <x v="0"/>
    <n v="682.14"/>
    <n v="5"/>
    <x v="0"/>
    <n v="687.14"/>
  </r>
  <r>
    <x v="247"/>
    <x v="1"/>
    <x v="0"/>
    <x v="1"/>
    <n v="29175"/>
    <n v="0"/>
    <n v="0"/>
    <x v="0"/>
    <n v="875.25"/>
    <n v="5"/>
    <x v="0"/>
    <n v="880.25"/>
  </r>
  <r>
    <x v="247"/>
    <x v="5"/>
    <x v="2"/>
    <x v="0"/>
    <n v="17472"/>
    <n v="87.36"/>
    <n v="0.1"/>
    <x v="0"/>
    <n v="0"/>
    <n v="0"/>
    <x v="0"/>
    <n v="87.46"/>
  </r>
  <r>
    <x v="247"/>
    <x v="3"/>
    <x v="1"/>
    <x v="0"/>
    <n v="19588"/>
    <n v="97.94"/>
    <n v="0.1"/>
    <x v="0"/>
    <n v="0"/>
    <n v="0"/>
    <x v="0"/>
    <n v="98.039999999999992"/>
  </r>
  <r>
    <x v="247"/>
    <x v="7"/>
    <x v="0"/>
    <x v="1"/>
    <n v="48269"/>
    <n v="0"/>
    <n v="0"/>
    <x v="0"/>
    <n v="1448.07"/>
    <n v="5"/>
    <x v="0"/>
    <n v="1453.07"/>
  </r>
  <r>
    <x v="248"/>
    <x v="4"/>
    <x v="0"/>
    <x v="0"/>
    <n v="15036"/>
    <n v="75.180000000000007"/>
    <n v="0.1"/>
    <x v="0"/>
    <n v="0"/>
    <n v="0"/>
    <x v="0"/>
    <n v="75.28"/>
  </r>
  <r>
    <x v="248"/>
    <x v="6"/>
    <x v="0"/>
    <x v="0"/>
    <n v="11099"/>
    <n v="55.495000000000005"/>
    <n v="0.1"/>
    <x v="0"/>
    <n v="0"/>
    <n v="0"/>
    <x v="0"/>
    <n v="55.595000000000006"/>
  </r>
  <r>
    <x v="248"/>
    <x v="4"/>
    <x v="0"/>
    <x v="0"/>
    <n v="25286"/>
    <n v="126.43"/>
    <n v="0.1"/>
    <x v="0"/>
    <n v="0"/>
    <n v="0"/>
    <x v="0"/>
    <n v="126.53"/>
  </r>
  <r>
    <x v="248"/>
    <x v="4"/>
    <x v="0"/>
    <x v="0"/>
    <n v="24952"/>
    <n v="124.76"/>
    <n v="0.1"/>
    <x v="0"/>
    <n v="0"/>
    <n v="0"/>
    <x v="0"/>
    <n v="124.86"/>
  </r>
  <r>
    <x v="248"/>
    <x v="8"/>
    <x v="2"/>
    <x v="0"/>
    <n v="43295"/>
    <n v="216.47499999999999"/>
    <n v="0.1"/>
    <x v="0"/>
    <n v="0"/>
    <n v="0"/>
    <x v="0"/>
    <n v="216.57499999999999"/>
  </r>
  <r>
    <x v="248"/>
    <x v="1"/>
    <x v="0"/>
    <x v="0"/>
    <n v="40183"/>
    <n v="200.91499999999999"/>
    <n v="0.1"/>
    <x v="0"/>
    <n v="0"/>
    <n v="0"/>
    <x v="0"/>
    <n v="201.01499999999999"/>
  </r>
  <r>
    <x v="248"/>
    <x v="3"/>
    <x v="1"/>
    <x v="0"/>
    <n v="26620"/>
    <n v="133.1"/>
    <n v="0.1"/>
    <x v="0"/>
    <n v="0"/>
    <n v="0"/>
    <x v="0"/>
    <n v="133.19999999999999"/>
  </r>
  <r>
    <x v="248"/>
    <x v="5"/>
    <x v="2"/>
    <x v="0"/>
    <n v="31621"/>
    <n v="158.10499999999999"/>
    <n v="0.1"/>
    <x v="0"/>
    <n v="0"/>
    <n v="0"/>
    <x v="0"/>
    <n v="158.20499999999998"/>
  </r>
  <r>
    <x v="248"/>
    <x v="4"/>
    <x v="2"/>
    <x v="0"/>
    <n v="5788"/>
    <n v="28.94"/>
    <n v="0.1"/>
    <x v="0"/>
    <n v="0"/>
    <n v="0"/>
    <x v="0"/>
    <n v="29.040000000000003"/>
  </r>
  <r>
    <x v="248"/>
    <x v="7"/>
    <x v="0"/>
    <x v="0"/>
    <n v="45660"/>
    <n v="228.3"/>
    <n v="0.1"/>
    <x v="0"/>
    <n v="0"/>
    <n v="0"/>
    <x v="0"/>
    <n v="228.4"/>
  </r>
  <r>
    <x v="248"/>
    <x v="6"/>
    <x v="2"/>
    <x v="0"/>
    <n v="37816"/>
    <n v="189.08"/>
    <n v="0.1"/>
    <x v="0"/>
    <n v="0"/>
    <n v="0"/>
    <x v="0"/>
    <n v="189.18"/>
  </r>
  <r>
    <x v="248"/>
    <x v="6"/>
    <x v="1"/>
    <x v="0"/>
    <n v="17429"/>
    <n v="87.144999999999996"/>
    <n v="0.1"/>
    <x v="0"/>
    <n v="0"/>
    <n v="0"/>
    <x v="0"/>
    <n v="87.24499999999999"/>
  </r>
  <r>
    <x v="248"/>
    <x v="1"/>
    <x v="0"/>
    <x v="0"/>
    <n v="4460"/>
    <n v="22.3"/>
    <n v="0.1"/>
    <x v="0"/>
    <n v="0"/>
    <n v="0"/>
    <x v="0"/>
    <n v="22.400000000000002"/>
  </r>
  <r>
    <x v="249"/>
    <x v="7"/>
    <x v="2"/>
    <x v="1"/>
    <n v="11829"/>
    <n v="0"/>
    <n v="0"/>
    <x v="0"/>
    <n v="354.87"/>
    <n v="5"/>
    <x v="0"/>
    <n v="359.87"/>
  </r>
  <r>
    <x v="249"/>
    <x v="6"/>
    <x v="2"/>
    <x v="0"/>
    <n v="4280"/>
    <n v="21.400000000000002"/>
    <n v="0.1"/>
    <x v="0"/>
    <n v="0"/>
    <n v="0"/>
    <x v="0"/>
    <n v="21.500000000000004"/>
  </r>
  <r>
    <x v="249"/>
    <x v="4"/>
    <x v="0"/>
    <x v="1"/>
    <n v="28036"/>
    <n v="0"/>
    <n v="0"/>
    <x v="0"/>
    <n v="841.07999999999993"/>
    <n v="5"/>
    <x v="0"/>
    <n v="846.07999999999993"/>
  </r>
  <r>
    <x v="249"/>
    <x v="2"/>
    <x v="2"/>
    <x v="0"/>
    <n v="281"/>
    <n v="1.405"/>
    <n v="0.1"/>
    <x v="0"/>
    <n v="0"/>
    <n v="0"/>
    <x v="0"/>
    <n v="1.5050000000000001"/>
  </r>
  <r>
    <x v="249"/>
    <x v="4"/>
    <x v="1"/>
    <x v="1"/>
    <n v="22555"/>
    <n v="0"/>
    <n v="0"/>
    <x v="0"/>
    <n v="676.65"/>
    <n v="5"/>
    <x v="0"/>
    <n v="681.65"/>
  </r>
  <r>
    <x v="249"/>
    <x v="4"/>
    <x v="0"/>
    <x v="1"/>
    <n v="13731"/>
    <n v="0"/>
    <n v="0"/>
    <x v="0"/>
    <n v="411.93"/>
    <n v="5"/>
    <x v="0"/>
    <n v="416.93"/>
  </r>
  <r>
    <x v="249"/>
    <x v="4"/>
    <x v="0"/>
    <x v="0"/>
    <n v="49026"/>
    <n v="245.13"/>
    <n v="0.1"/>
    <x v="0"/>
    <n v="0"/>
    <n v="0"/>
    <x v="0"/>
    <n v="245.23"/>
  </r>
  <r>
    <x v="249"/>
    <x v="3"/>
    <x v="0"/>
    <x v="0"/>
    <n v="6346"/>
    <n v="31.73"/>
    <n v="0.1"/>
    <x v="0"/>
    <n v="0"/>
    <n v="0"/>
    <x v="0"/>
    <n v="31.830000000000002"/>
  </r>
  <r>
    <x v="249"/>
    <x v="0"/>
    <x v="0"/>
    <x v="0"/>
    <n v="47764"/>
    <n v="238.82"/>
    <n v="0.1"/>
    <x v="0"/>
    <n v="0"/>
    <n v="0"/>
    <x v="0"/>
    <n v="238.92"/>
  </r>
  <r>
    <x v="250"/>
    <x v="0"/>
    <x v="0"/>
    <x v="0"/>
    <n v="43051"/>
    <n v="215.255"/>
    <n v="0.1"/>
    <x v="0"/>
    <n v="0"/>
    <n v="0"/>
    <x v="0"/>
    <n v="215.35499999999999"/>
  </r>
  <r>
    <x v="250"/>
    <x v="0"/>
    <x v="1"/>
    <x v="0"/>
    <n v="9348"/>
    <n v="46.74"/>
    <n v="0.1"/>
    <x v="0"/>
    <n v="0"/>
    <n v="0"/>
    <x v="0"/>
    <n v="46.84"/>
  </r>
  <r>
    <x v="250"/>
    <x v="5"/>
    <x v="2"/>
    <x v="0"/>
    <n v="21112"/>
    <n v="105.56"/>
    <n v="0.1"/>
    <x v="0"/>
    <n v="0"/>
    <n v="0"/>
    <x v="0"/>
    <n v="105.66"/>
  </r>
  <r>
    <x v="250"/>
    <x v="7"/>
    <x v="1"/>
    <x v="0"/>
    <n v="11920"/>
    <n v="59.6"/>
    <n v="0.1"/>
    <x v="0"/>
    <n v="0"/>
    <n v="0"/>
    <x v="0"/>
    <n v="59.7"/>
  </r>
  <r>
    <x v="250"/>
    <x v="6"/>
    <x v="2"/>
    <x v="0"/>
    <n v="20497"/>
    <n v="102.485"/>
    <n v="0.1"/>
    <x v="0"/>
    <n v="0"/>
    <n v="0"/>
    <x v="0"/>
    <n v="102.58499999999999"/>
  </r>
  <r>
    <x v="251"/>
    <x v="6"/>
    <x v="0"/>
    <x v="1"/>
    <n v="19081"/>
    <n v="0"/>
    <n v="0"/>
    <x v="0"/>
    <n v="572.42999999999995"/>
    <n v="5"/>
    <x v="0"/>
    <n v="577.42999999999995"/>
  </r>
  <r>
    <x v="251"/>
    <x v="7"/>
    <x v="2"/>
    <x v="1"/>
    <n v="39129"/>
    <n v="0"/>
    <n v="0"/>
    <x v="0"/>
    <n v="1173.8699999999999"/>
    <n v="5"/>
    <x v="0"/>
    <n v="1178.8699999999999"/>
  </r>
  <r>
    <x v="251"/>
    <x v="1"/>
    <x v="0"/>
    <x v="0"/>
    <n v="1465"/>
    <n v="7.3250000000000002"/>
    <n v="0.1"/>
    <x v="0"/>
    <n v="0"/>
    <n v="0"/>
    <x v="0"/>
    <n v="7.4249999999999998"/>
  </r>
  <r>
    <x v="251"/>
    <x v="1"/>
    <x v="0"/>
    <x v="0"/>
    <n v="37121"/>
    <n v="185.60499999999999"/>
    <n v="0.1"/>
    <x v="0"/>
    <n v="0"/>
    <n v="0"/>
    <x v="0"/>
    <n v="185.70499999999998"/>
  </r>
  <r>
    <x v="251"/>
    <x v="5"/>
    <x v="2"/>
    <x v="0"/>
    <n v="1602"/>
    <n v="8.01"/>
    <n v="0.1"/>
    <x v="0"/>
    <n v="0"/>
    <n v="0"/>
    <x v="0"/>
    <n v="8.11"/>
  </r>
  <r>
    <x v="251"/>
    <x v="6"/>
    <x v="0"/>
    <x v="1"/>
    <n v="38873"/>
    <n v="0"/>
    <n v="0"/>
    <x v="0"/>
    <n v="1166.19"/>
    <n v="5"/>
    <x v="0"/>
    <n v="1171.19"/>
  </r>
  <r>
    <x v="252"/>
    <x v="2"/>
    <x v="1"/>
    <x v="0"/>
    <n v="46194"/>
    <n v="230.97"/>
    <n v="0.1"/>
    <x v="0"/>
    <n v="0"/>
    <n v="0"/>
    <x v="0"/>
    <n v="231.07"/>
  </r>
  <r>
    <x v="252"/>
    <x v="0"/>
    <x v="0"/>
    <x v="0"/>
    <n v="16465"/>
    <n v="82.325000000000003"/>
    <n v="0.1"/>
    <x v="0"/>
    <n v="0"/>
    <n v="0"/>
    <x v="0"/>
    <n v="82.424999999999997"/>
  </r>
  <r>
    <x v="252"/>
    <x v="3"/>
    <x v="1"/>
    <x v="0"/>
    <n v="48221"/>
    <n v="241.10500000000002"/>
    <n v="0.1"/>
    <x v="0"/>
    <n v="0"/>
    <n v="0"/>
    <x v="0"/>
    <n v="241.20500000000001"/>
  </r>
  <r>
    <x v="252"/>
    <x v="3"/>
    <x v="0"/>
    <x v="0"/>
    <n v="32861"/>
    <n v="164.30500000000001"/>
    <n v="0.1"/>
    <x v="0"/>
    <n v="0"/>
    <n v="0"/>
    <x v="0"/>
    <n v="164.405"/>
  </r>
  <r>
    <x v="252"/>
    <x v="3"/>
    <x v="1"/>
    <x v="0"/>
    <n v="41318"/>
    <n v="206.59"/>
    <n v="0.1"/>
    <x v="0"/>
    <n v="0"/>
    <n v="0"/>
    <x v="0"/>
    <n v="206.69"/>
  </r>
  <r>
    <x v="252"/>
    <x v="6"/>
    <x v="0"/>
    <x v="1"/>
    <n v="551"/>
    <n v="0"/>
    <n v="0"/>
    <x v="0"/>
    <n v="16.53"/>
    <n v="5"/>
    <x v="0"/>
    <n v="21.53"/>
  </r>
  <r>
    <x v="252"/>
    <x v="8"/>
    <x v="0"/>
    <x v="1"/>
    <n v="2776"/>
    <n v="0"/>
    <n v="0"/>
    <x v="0"/>
    <n v="83.28"/>
    <n v="5"/>
    <x v="0"/>
    <n v="88.28"/>
  </r>
  <r>
    <x v="252"/>
    <x v="2"/>
    <x v="0"/>
    <x v="0"/>
    <n v="11341"/>
    <n v="56.704999999999998"/>
    <n v="0.1"/>
    <x v="0"/>
    <n v="0"/>
    <n v="0"/>
    <x v="0"/>
    <n v="56.805"/>
  </r>
  <r>
    <x v="252"/>
    <x v="6"/>
    <x v="0"/>
    <x v="0"/>
    <n v="32541"/>
    <n v="162.70500000000001"/>
    <n v="0.1"/>
    <x v="0"/>
    <n v="0"/>
    <n v="0"/>
    <x v="0"/>
    <n v="162.80500000000001"/>
  </r>
  <r>
    <x v="252"/>
    <x v="0"/>
    <x v="2"/>
    <x v="1"/>
    <n v="13373"/>
    <n v="0"/>
    <n v="0"/>
    <x v="0"/>
    <n v="401.19"/>
    <n v="5"/>
    <x v="0"/>
    <n v="406.19"/>
  </r>
  <r>
    <x v="253"/>
    <x v="3"/>
    <x v="0"/>
    <x v="0"/>
    <n v="8232"/>
    <n v="41.160000000000004"/>
    <n v="0.1"/>
    <x v="0"/>
    <n v="0"/>
    <n v="0"/>
    <x v="0"/>
    <n v="41.260000000000005"/>
  </r>
  <r>
    <x v="253"/>
    <x v="8"/>
    <x v="0"/>
    <x v="0"/>
    <n v="27926"/>
    <n v="139.63"/>
    <n v="0.1"/>
    <x v="0"/>
    <n v="0"/>
    <n v="0"/>
    <x v="0"/>
    <n v="139.72999999999999"/>
  </r>
  <r>
    <x v="253"/>
    <x v="0"/>
    <x v="2"/>
    <x v="0"/>
    <n v="9814"/>
    <n v="49.07"/>
    <n v="0.1"/>
    <x v="0"/>
    <n v="0"/>
    <n v="0"/>
    <x v="0"/>
    <n v="49.17"/>
  </r>
  <r>
    <x v="253"/>
    <x v="7"/>
    <x v="0"/>
    <x v="0"/>
    <n v="10526"/>
    <n v="52.63"/>
    <n v="0.1"/>
    <x v="0"/>
    <n v="0"/>
    <n v="0"/>
    <x v="0"/>
    <n v="52.730000000000004"/>
  </r>
  <r>
    <x v="253"/>
    <x v="0"/>
    <x v="0"/>
    <x v="0"/>
    <n v="13774"/>
    <n v="68.87"/>
    <n v="0.1"/>
    <x v="0"/>
    <n v="0"/>
    <n v="0"/>
    <x v="0"/>
    <n v="68.97"/>
  </r>
  <r>
    <x v="253"/>
    <x v="9"/>
    <x v="2"/>
    <x v="0"/>
    <n v="24461"/>
    <n v="122.30500000000001"/>
    <n v="0.1"/>
    <x v="0"/>
    <n v="0"/>
    <n v="0"/>
    <x v="0"/>
    <n v="122.405"/>
  </r>
  <r>
    <x v="253"/>
    <x v="0"/>
    <x v="2"/>
    <x v="0"/>
    <n v="37231"/>
    <n v="186.155"/>
    <n v="0.1"/>
    <x v="0"/>
    <n v="0"/>
    <n v="0"/>
    <x v="0"/>
    <n v="186.255"/>
  </r>
  <r>
    <x v="253"/>
    <x v="6"/>
    <x v="0"/>
    <x v="1"/>
    <n v="23071"/>
    <n v="0"/>
    <n v="0"/>
    <x v="0"/>
    <n v="692.13"/>
    <n v="5"/>
    <x v="0"/>
    <n v="697.13"/>
  </r>
  <r>
    <x v="253"/>
    <x v="5"/>
    <x v="2"/>
    <x v="0"/>
    <n v="4006"/>
    <n v="20.03"/>
    <n v="0.1"/>
    <x v="0"/>
    <n v="0"/>
    <n v="0"/>
    <x v="0"/>
    <n v="20.130000000000003"/>
  </r>
  <r>
    <x v="254"/>
    <x v="3"/>
    <x v="1"/>
    <x v="0"/>
    <n v="589"/>
    <n v="2.9449999999999998"/>
    <n v="0.1"/>
    <x v="0"/>
    <n v="0"/>
    <n v="0"/>
    <x v="0"/>
    <n v="3.0449999999999999"/>
  </r>
  <r>
    <x v="254"/>
    <x v="6"/>
    <x v="0"/>
    <x v="0"/>
    <n v="21595"/>
    <n v="107.97500000000001"/>
    <n v="0.1"/>
    <x v="0"/>
    <n v="0"/>
    <n v="0"/>
    <x v="0"/>
    <n v="108.075"/>
  </r>
  <r>
    <x v="254"/>
    <x v="2"/>
    <x v="2"/>
    <x v="0"/>
    <n v="3148"/>
    <n v="15.74"/>
    <n v="0.1"/>
    <x v="0"/>
    <n v="0"/>
    <n v="0"/>
    <x v="0"/>
    <n v="15.84"/>
  </r>
  <r>
    <x v="254"/>
    <x v="4"/>
    <x v="1"/>
    <x v="0"/>
    <n v="14534"/>
    <n v="72.67"/>
    <n v="0.1"/>
    <x v="0"/>
    <n v="0"/>
    <n v="0"/>
    <x v="0"/>
    <n v="72.77"/>
  </r>
  <r>
    <x v="254"/>
    <x v="1"/>
    <x v="2"/>
    <x v="0"/>
    <n v="41904"/>
    <n v="209.52"/>
    <n v="0.1"/>
    <x v="0"/>
    <n v="0"/>
    <n v="0"/>
    <x v="0"/>
    <n v="209.62"/>
  </r>
  <r>
    <x v="254"/>
    <x v="9"/>
    <x v="0"/>
    <x v="0"/>
    <n v="19319"/>
    <n v="96.594999999999999"/>
    <n v="0.1"/>
    <x v="0"/>
    <n v="0"/>
    <n v="0"/>
    <x v="0"/>
    <n v="96.694999999999993"/>
  </r>
  <r>
    <x v="254"/>
    <x v="0"/>
    <x v="1"/>
    <x v="0"/>
    <n v="27711"/>
    <n v="138.55500000000001"/>
    <n v="0.1"/>
    <x v="0"/>
    <n v="0"/>
    <n v="0"/>
    <x v="0"/>
    <n v="138.655"/>
  </r>
  <r>
    <x v="254"/>
    <x v="0"/>
    <x v="0"/>
    <x v="0"/>
    <n v="49637"/>
    <n v="248.185"/>
    <n v="0.1"/>
    <x v="0"/>
    <n v="0"/>
    <n v="0"/>
    <x v="0"/>
    <n v="248.285"/>
  </r>
  <r>
    <x v="254"/>
    <x v="5"/>
    <x v="0"/>
    <x v="0"/>
    <n v="43841"/>
    <n v="219.20500000000001"/>
    <n v="0.1"/>
    <x v="0"/>
    <n v="0"/>
    <n v="0"/>
    <x v="0"/>
    <n v="219.30500000000001"/>
  </r>
  <r>
    <x v="255"/>
    <x v="9"/>
    <x v="0"/>
    <x v="0"/>
    <n v="3813"/>
    <n v="19.065000000000001"/>
    <n v="0.1"/>
    <x v="0"/>
    <n v="0"/>
    <n v="0"/>
    <x v="0"/>
    <n v="19.165000000000003"/>
  </r>
  <r>
    <x v="255"/>
    <x v="2"/>
    <x v="0"/>
    <x v="1"/>
    <n v="6063"/>
    <n v="0"/>
    <n v="0"/>
    <x v="0"/>
    <n v="181.89"/>
    <n v="5"/>
    <x v="0"/>
    <n v="186.89"/>
  </r>
  <r>
    <x v="255"/>
    <x v="4"/>
    <x v="0"/>
    <x v="0"/>
    <n v="44603"/>
    <n v="223.01500000000001"/>
    <n v="0.1"/>
    <x v="0"/>
    <n v="0"/>
    <n v="0"/>
    <x v="0"/>
    <n v="223.11500000000001"/>
  </r>
  <r>
    <x v="255"/>
    <x v="0"/>
    <x v="0"/>
    <x v="0"/>
    <n v="16093"/>
    <n v="80.465000000000003"/>
    <n v="0.1"/>
    <x v="0"/>
    <n v="0"/>
    <n v="0"/>
    <x v="0"/>
    <n v="80.564999999999998"/>
  </r>
  <r>
    <x v="255"/>
    <x v="0"/>
    <x v="0"/>
    <x v="1"/>
    <n v="30515"/>
    <n v="0"/>
    <n v="0"/>
    <x v="0"/>
    <n v="915.44999999999993"/>
    <n v="5"/>
    <x v="0"/>
    <n v="920.44999999999993"/>
  </r>
  <r>
    <x v="255"/>
    <x v="0"/>
    <x v="0"/>
    <x v="1"/>
    <n v="6971"/>
    <n v="0"/>
    <n v="0"/>
    <x v="0"/>
    <n v="209.13"/>
    <n v="5"/>
    <x v="0"/>
    <n v="214.13"/>
  </r>
  <r>
    <x v="255"/>
    <x v="6"/>
    <x v="0"/>
    <x v="1"/>
    <n v="32261"/>
    <n v="0"/>
    <n v="0"/>
    <x v="0"/>
    <n v="967.82999999999993"/>
    <n v="5"/>
    <x v="0"/>
    <n v="972.82999999999993"/>
  </r>
  <r>
    <x v="255"/>
    <x v="0"/>
    <x v="2"/>
    <x v="0"/>
    <n v="34400"/>
    <n v="172"/>
    <n v="0.1"/>
    <x v="0"/>
    <n v="0"/>
    <n v="0"/>
    <x v="0"/>
    <n v="172.1"/>
  </r>
  <r>
    <x v="255"/>
    <x v="4"/>
    <x v="1"/>
    <x v="1"/>
    <n v="30947"/>
    <n v="0"/>
    <n v="0"/>
    <x v="0"/>
    <n v="928.41"/>
    <n v="5"/>
    <x v="0"/>
    <n v="933.41"/>
  </r>
  <r>
    <x v="255"/>
    <x v="6"/>
    <x v="2"/>
    <x v="0"/>
    <n v="18615"/>
    <n v="93.075000000000003"/>
    <n v="0.1"/>
    <x v="0"/>
    <n v="0"/>
    <n v="0"/>
    <x v="0"/>
    <n v="93.174999999999997"/>
  </r>
  <r>
    <x v="255"/>
    <x v="3"/>
    <x v="2"/>
    <x v="0"/>
    <n v="48339"/>
    <n v="241.69499999999999"/>
    <n v="0.1"/>
    <x v="0"/>
    <n v="0"/>
    <n v="0"/>
    <x v="0"/>
    <n v="241.79499999999999"/>
  </r>
  <r>
    <x v="255"/>
    <x v="4"/>
    <x v="2"/>
    <x v="0"/>
    <n v="16502"/>
    <n v="82.51"/>
    <n v="0.1"/>
    <x v="0"/>
    <n v="0"/>
    <n v="0"/>
    <x v="0"/>
    <n v="82.61"/>
  </r>
  <r>
    <x v="255"/>
    <x v="2"/>
    <x v="0"/>
    <x v="0"/>
    <n v="37954"/>
    <n v="189.77"/>
    <n v="0.1"/>
    <x v="0"/>
    <n v="0"/>
    <n v="0"/>
    <x v="0"/>
    <n v="189.87"/>
  </r>
  <r>
    <x v="255"/>
    <x v="4"/>
    <x v="2"/>
    <x v="0"/>
    <n v="44225"/>
    <n v="221.125"/>
    <n v="0.1"/>
    <x v="0"/>
    <n v="0"/>
    <n v="0"/>
    <x v="0"/>
    <n v="221.22499999999999"/>
  </r>
  <r>
    <x v="256"/>
    <x v="1"/>
    <x v="0"/>
    <x v="0"/>
    <n v="12437"/>
    <n v="62.185000000000002"/>
    <n v="0.1"/>
    <x v="0"/>
    <n v="0"/>
    <n v="0"/>
    <x v="0"/>
    <n v="62.285000000000004"/>
  </r>
  <r>
    <x v="256"/>
    <x v="6"/>
    <x v="0"/>
    <x v="0"/>
    <n v="13793"/>
    <n v="68.965000000000003"/>
    <n v="0.1"/>
    <x v="0"/>
    <n v="0"/>
    <n v="0"/>
    <x v="0"/>
    <n v="69.064999999999998"/>
  </r>
  <r>
    <x v="256"/>
    <x v="6"/>
    <x v="2"/>
    <x v="1"/>
    <n v="11512"/>
    <n v="0"/>
    <n v="0"/>
    <x v="0"/>
    <n v="345.36"/>
    <n v="5"/>
    <x v="0"/>
    <n v="350.36"/>
  </r>
  <r>
    <x v="256"/>
    <x v="4"/>
    <x v="2"/>
    <x v="0"/>
    <n v="43887"/>
    <n v="219.435"/>
    <n v="0.1"/>
    <x v="0"/>
    <n v="0"/>
    <n v="0"/>
    <x v="0"/>
    <n v="219.535"/>
  </r>
  <r>
    <x v="256"/>
    <x v="9"/>
    <x v="2"/>
    <x v="0"/>
    <n v="11203"/>
    <n v="56.015000000000001"/>
    <n v="0.1"/>
    <x v="0"/>
    <n v="0"/>
    <n v="0"/>
    <x v="0"/>
    <n v="56.115000000000002"/>
  </r>
  <r>
    <x v="256"/>
    <x v="3"/>
    <x v="2"/>
    <x v="0"/>
    <n v="6598"/>
    <n v="32.99"/>
    <n v="0.1"/>
    <x v="0"/>
    <n v="0"/>
    <n v="0"/>
    <x v="0"/>
    <n v="33.090000000000003"/>
  </r>
  <r>
    <x v="256"/>
    <x v="0"/>
    <x v="0"/>
    <x v="0"/>
    <n v="29126"/>
    <n v="145.63"/>
    <n v="0.1"/>
    <x v="0"/>
    <n v="0"/>
    <n v="0"/>
    <x v="0"/>
    <n v="145.72999999999999"/>
  </r>
  <r>
    <x v="256"/>
    <x v="2"/>
    <x v="1"/>
    <x v="1"/>
    <n v="11944"/>
    <n v="0"/>
    <n v="0"/>
    <x v="0"/>
    <n v="358.32"/>
    <n v="5"/>
    <x v="0"/>
    <n v="363.32"/>
  </r>
  <r>
    <x v="256"/>
    <x v="5"/>
    <x v="0"/>
    <x v="0"/>
    <n v="49912"/>
    <n v="249.56"/>
    <n v="0.1"/>
    <x v="0"/>
    <n v="0"/>
    <n v="0"/>
    <x v="0"/>
    <n v="249.66"/>
  </r>
  <r>
    <x v="256"/>
    <x v="7"/>
    <x v="0"/>
    <x v="1"/>
    <n v="33379"/>
    <n v="0"/>
    <n v="0"/>
    <x v="0"/>
    <n v="1001.37"/>
    <n v="5"/>
    <x v="0"/>
    <n v="1006.37"/>
  </r>
  <r>
    <x v="256"/>
    <x v="7"/>
    <x v="1"/>
    <x v="0"/>
    <n v="40491"/>
    <n v="202.45500000000001"/>
    <n v="0.1"/>
    <x v="0"/>
    <n v="0"/>
    <n v="0"/>
    <x v="0"/>
    <n v="202.55500000000001"/>
  </r>
  <r>
    <x v="257"/>
    <x v="0"/>
    <x v="1"/>
    <x v="0"/>
    <n v="44921"/>
    <n v="224.60500000000002"/>
    <n v="0.1"/>
    <x v="0"/>
    <n v="0"/>
    <n v="0"/>
    <x v="0"/>
    <n v="224.70500000000001"/>
  </r>
  <r>
    <x v="257"/>
    <x v="5"/>
    <x v="2"/>
    <x v="0"/>
    <n v="2870"/>
    <n v="14.35"/>
    <n v="0.1"/>
    <x v="0"/>
    <n v="0"/>
    <n v="0"/>
    <x v="0"/>
    <n v="14.45"/>
  </r>
  <r>
    <x v="257"/>
    <x v="6"/>
    <x v="2"/>
    <x v="0"/>
    <n v="20902"/>
    <n v="104.51"/>
    <n v="0.1"/>
    <x v="0"/>
    <n v="0"/>
    <n v="0"/>
    <x v="0"/>
    <n v="104.61"/>
  </r>
  <r>
    <x v="257"/>
    <x v="1"/>
    <x v="2"/>
    <x v="0"/>
    <n v="46806"/>
    <n v="234.03"/>
    <n v="0.1"/>
    <x v="0"/>
    <n v="0"/>
    <n v="0"/>
    <x v="0"/>
    <n v="234.13"/>
  </r>
  <r>
    <x v="257"/>
    <x v="4"/>
    <x v="0"/>
    <x v="1"/>
    <n v="34699"/>
    <n v="0"/>
    <n v="0"/>
    <x v="0"/>
    <n v="1040.97"/>
    <n v="5"/>
    <x v="0"/>
    <n v="1045.97"/>
  </r>
  <r>
    <x v="257"/>
    <x v="3"/>
    <x v="1"/>
    <x v="0"/>
    <n v="7663"/>
    <n v="38.314999999999998"/>
    <n v="0.1"/>
    <x v="0"/>
    <n v="0"/>
    <n v="0"/>
    <x v="0"/>
    <n v="38.414999999999999"/>
  </r>
  <r>
    <x v="257"/>
    <x v="5"/>
    <x v="0"/>
    <x v="0"/>
    <n v="27652"/>
    <n v="138.26"/>
    <n v="0.1"/>
    <x v="0"/>
    <n v="0"/>
    <n v="0"/>
    <x v="0"/>
    <n v="138.35999999999999"/>
  </r>
  <r>
    <x v="257"/>
    <x v="3"/>
    <x v="0"/>
    <x v="0"/>
    <n v="13547"/>
    <n v="67.734999999999999"/>
    <n v="0.1"/>
    <x v="0"/>
    <n v="0"/>
    <n v="0"/>
    <x v="0"/>
    <n v="67.834999999999994"/>
  </r>
  <r>
    <x v="257"/>
    <x v="1"/>
    <x v="0"/>
    <x v="0"/>
    <n v="18816"/>
    <n v="94.08"/>
    <n v="0.1"/>
    <x v="0"/>
    <n v="0"/>
    <n v="0"/>
    <x v="0"/>
    <n v="94.179999999999993"/>
  </r>
  <r>
    <x v="257"/>
    <x v="9"/>
    <x v="2"/>
    <x v="0"/>
    <n v="22127"/>
    <n v="110.63500000000001"/>
    <n v="0.1"/>
    <x v="0"/>
    <n v="0"/>
    <n v="0"/>
    <x v="0"/>
    <n v="110.735"/>
  </r>
  <r>
    <x v="257"/>
    <x v="1"/>
    <x v="0"/>
    <x v="0"/>
    <n v="26974"/>
    <n v="134.87"/>
    <n v="0.1"/>
    <x v="0"/>
    <n v="0"/>
    <n v="0"/>
    <x v="0"/>
    <n v="134.97"/>
  </r>
  <r>
    <x v="257"/>
    <x v="2"/>
    <x v="0"/>
    <x v="0"/>
    <n v="22277"/>
    <n v="111.38500000000001"/>
    <n v="0.1"/>
    <x v="0"/>
    <n v="0"/>
    <n v="0"/>
    <x v="0"/>
    <n v="111.485"/>
  </r>
  <r>
    <x v="257"/>
    <x v="0"/>
    <x v="2"/>
    <x v="1"/>
    <n v="23422"/>
    <n v="0"/>
    <n v="0"/>
    <x v="0"/>
    <n v="702.66"/>
    <n v="5"/>
    <x v="0"/>
    <n v="707.66"/>
  </r>
  <r>
    <x v="257"/>
    <x v="4"/>
    <x v="2"/>
    <x v="1"/>
    <n v="16915"/>
    <n v="0"/>
    <n v="0"/>
    <x v="0"/>
    <n v="507.45"/>
    <n v="5"/>
    <x v="0"/>
    <n v="512.45000000000005"/>
  </r>
  <r>
    <x v="257"/>
    <x v="6"/>
    <x v="2"/>
    <x v="0"/>
    <n v="43414"/>
    <n v="217.07"/>
    <n v="0.1"/>
    <x v="0"/>
    <n v="0"/>
    <n v="0"/>
    <x v="0"/>
    <n v="217.17"/>
  </r>
  <r>
    <x v="258"/>
    <x v="3"/>
    <x v="1"/>
    <x v="0"/>
    <n v="1894"/>
    <n v="9.4700000000000006"/>
    <n v="0.1"/>
    <x v="0"/>
    <n v="0"/>
    <n v="0"/>
    <x v="0"/>
    <n v="9.57"/>
  </r>
  <r>
    <x v="258"/>
    <x v="3"/>
    <x v="1"/>
    <x v="0"/>
    <n v="7099"/>
    <n v="35.494999999999997"/>
    <n v="0.1"/>
    <x v="0"/>
    <n v="0"/>
    <n v="0"/>
    <x v="0"/>
    <n v="35.594999999999999"/>
  </r>
  <r>
    <x v="258"/>
    <x v="2"/>
    <x v="0"/>
    <x v="1"/>
    <n v="27"/>
    <n v="0"/>
    <n v="0"/>
    <x v="0"/>
    <n v="0.80999999999999994"/>
    <n v="5"/>
    <x v="0"/>
    <n v="5.81"/>
  </r>
  <r>
    <x v="258"/>
    <x v="6"/>
    <x v="1"/>
    <x v="0"/>
    <n v="44445"/>
    <n v="222.22499999999999"/>
    <n v="0.1"/>
    <x v="0"/>
    <n v="0"/>
    <n v="0"/>
    <x v="0"/>
    <n v="222.32499999999999"/>
  </r>
  <r>
    <x v="258"/>
    <x v="1"/>
    <x v="0"/>
    <x v="1"/>
    <n v="32286"/>
    <n v="0"/>
    <n v="0"/>
    <x v="0"/>
    <n v="968.57999999999993"/>
    <n v="5"/>
    <x v="0"/>
    <n v="973.57999999999993"/>
  </r>
  <r>
    <x v="258"/>
    <x v="2"/>
    <x v="0"/>
    <x v="1"/>
    <n v="41209"/>
    <n v="0"/>
    <n v="0"/>
    <x v="0"/>
    <n v="1236.27"/>
    <n v="5"/>
    <x v="0"/>
    <n v="1241.27"/>
  </r>
  <r>
    <x v="258"/>
    <x v="3"/>
    <x v="0"/>
    <x v="0"/>
    <n v="7403"/>
    <n v="37.015000000000001"/>
    <n v="0.1"/>
    <x v="0"/>
    <n v="0"/>
    <n v="0"/>
    <x v="0"/>
    <n v="37.115000000000002"/>
  </r>
  <r>
    <x v="258"/>
    <x v="4"/>
    <x v="0"/>
    <x v="0"/>
    <n v="4282"/>
    <n v="21.41"/>
    <n v="0.1"/>
    <x v="0"/>
    <n v="0"/>
    <n v="0"/>
    <x v="0"/>
    <n v="21.51"/>
  </r>
  <r>
    <x v="258"/>
    <x v="0"/>
    <x v="2"/>
    <x v="1"/>
    <n v="34444"/>
    <n v="0"/>
    <n v="0"/>
    <x v="0"/>
    <n v="1033.32"/>
    <n v="5"/>
    <x v="0"/>
    <n v="1038.32"/>
  </r>
  <r>
    <x v="258"/>
    <x v="6"/>
    <x v="2"/>
    <x v="1"/>
    <n v="48346"/>
    <n v="0"/>
    <n v="0"/>
    <x v="0"/>
    <n v="1450.3799999999999"/>
    <n v="5"/>
    <x v="0"/>
    <n v="1455.3799999999999"/>
  </r>
  <r>
    <x v="259"/>
    <x v="1"/>
    <x v="0"/>
    <x v="0"/>
    <n v="22076"/>
    <n v="110.38"/>
    <n v="0.1"/>
    <x v="0"/>
    <n v="0"/>
    <n v="0"/>
    <x v="0"/>
    <n v="110.47999999999999"/>
  </r>
  <r>
    <x v="259"/>
    <x v="0"/>
    <x v="2"/>
    <x v="0"/>
    <n v="28024"/>
    <n v="140.12"/>
    <n v="0.1"/>
    <x v="0"/>
    <n v="0"/>
    <n v="0"/>
    <x v="0"/>
    <n v="140.22"/>
  </r>
  <r>
    <x v="259"/>
    <x v="3"/>
    <x v="1"/>
    <x v="0"/>
    <n v="27994"/>
    <n v="139.97"/>
    <n v="0.1"/>
    <x v="0"/>
    <n v="0"/>
    <n v="0"/>
    <x v="0"/>
    <n v="140.07"/>
  </r>
  <r>
    <x v="259"/>
    <x v="0"/>
    <x v="2"/>
    <x v="1"/>
    <n v="4918"/>
    <n v="0"/>
    <n v="0"/>
    <x v="0"/>
    <n v="147.54"/>
    <n v="5"/>
    <x v="0"/>
    <n v="152.54"/>
  </r>
  <r>
    <x v="259"/>
    <x v="9"/>
    <x v="0"/>
    <x v="0"/>
    <n v="34503"/>
    <n v="172.51500000000001"/>
    <n v="0.1"/>
    <x v="0"/>
    <n v="0"/>
    <n v="0"/>
    <x v="0"/>
    <n v="172.61500000000001"/>
  </r>
  <r>
    <x v="259"/>
    <x v="1"/>
    <x v="0"/>
    <x v="0"/>
    <n v="1819"/>
    <n v="9.0950000000000006"/>
    <n v="0.1"/>
    <x v="0"/>
    <n v="0"/>
    <n v="0"/>
    <x v="0"/>
    <n v="9.1950000000000003"/>
  </r>
  <r>
    <x v="259"/>
    <x v="1"/>
    <x v="0"/>
    <x v="0"/>
    <n v="9212"/>
    <n v="46.06"/>
    <n v="0.1"/>
    <x v="0"/>
    <n v="0"/>
    <n v="0"/>
    <x v="0"/>
    <n v="46.160000000000004"/>
  </r>
  <r>
    <x v="259"/>
    <x v="1"/>
    <x v="0"/>
    <x v="0"/>
    <n v="5698"/>
    <n v="28.490000000000002"/>
    <n v="0.1"/>
    <x v="0"/>
    <n v="0"/>
    <n v="0"/>
    <x v="0"/>
    <n v="28.590000000000003"/>
  </r>
  <r>
    <x v="259"/>
    <x v="6"/>
    <x v="0"/>
    <x v="0"/>
    <n v="7309"/>
    <n v="36.545000000000002"/>
    <n v="0.1"/>
    <x v="0"/>
    <n v="0"/>
    <n v="0"/>
    <x v="0"/>
    <n v="36.645000000000003"/>
  </r>
  <r>
    <x v="259"/>
    <x v="2"/>
    <x v="0"/>
    <x v="0"/>
    <n v="11451"/>
    <n v="57.255000000000003"/>
    <n v="0.1"/>
    <x v="0"/>
    <n v="0"/>
    <n v="0"/>
    <x v="0"/>
    <n v="57.355000000000004"/>
  </r>
  <r>
    <x v="259"/>
    <x v="2"/>
    <x v="0"/>
    <x v="0"/>
    <n v="21451"/>
    <n v="107.255"/>
    <n v="0.1"/>
    <x v="0"/>
    <n v="0"/>
    <n v="0"/>
    <x v="0"/>
    <n v="107.35499999999999"/>
  </r>
  <r>
    <x v="260"/>
    <x v="1"/>
    <x v="0"/>
    <x v="0"/>
    <n v="23606"/>
    <n v="118.03"/>
    <n v="0.1"/>
    <x v="0"/>
    <n v="0"/>
    <n v="0"/>
    <x v="0"/>
    <n v="118.13"/>
  </r>
  <r>
    <x v="260"/>
    <x v="6"/>
    <x v="0"/>
    <x v="1"/>
    <n v="27532"/>
    <n v="0"/>
    <n v="0"/>
    <x v="0"/>
    <n v="825.95999999999992"/>
    <n v="5"/>
    <x v="0"/>
    <n v="830.95999999999992"/>
  </r>
  <r>
    <x v="260"/>
    <x v="0"/>
    <x v="2"/>
    <x v="0"/>
    <n v="16656"/>
    <n v="83.28"/>
    <n v="0.1"/>
    <x v="0"/>
    <n v="0"/>
    <n v="0"/>
    <x v="0"/>
    <n v="83.38"/>
  </r>
  <r>
    <x v="260"/>
    <x v="6"/>
    <x v="2"/>
    <x v="0"/>
    <n v="33554"/>
    <n v="167.77"/>
    <n v="0.1"/>
    <x v="0"/>
    <n v="0"/>
    <n v="0"/>
    <x v="0"/>
    <n v="167.87"/>
  </r>
  <r>
    <x v="260"/>
    <x v="5"/>
    <x v="0"/>
    <x v="0"/>
    <n v="25248"/>
    <n v="126.24000000000001"/>
    <n v="0.1"/>
    <x v="0"/>
    <n v="0"/>
    <n v="0"/>
    <x v="0"/>
    <n v="126.34"/>
  </r>
  <r>
    <x v="260"/>
    <x v="2"/>
    <x v="2"/>
    <x v="0"/>
    <n v="9989"/>
    <n v="49.945"/>
    <n v="0.1"/>
    <x v="0"/>
    <n v="0"/>
    <n v="0"/>
    <x v="0"/>
    <n v="50.045000000000002"/>
  </r>
  <r>
    <x v="260"/>
    <x v="2"/>
    <x v="2"/>
    <x v="0"/>
    <n v="36768"/>
    <n v="183.84"/>
    <n v="0.1"/>
    <x v="0"/>
    <n v="0"/>
    <n v="0"/>
    <x v="0"/>
    <n v="183.94"/>
  </r>
  <r>
    <x v="260"/>
    <x v="4"/>
    <x v="0"/>
    <x v="0"/>
    <n v="40888"/>
    <n v="204.44"/>
    <n v="0.1"/>
    <x v="0"/>
    <n v="0"/>
    <n v="0"/>
    <x v="0"/>
    <n v="204.54"/>
  </r>
  <r>
    <x v="260"/>
    <x v="0"/>
    <x v="1"/>
    <x v="0"/>
    <n v="24411"/>
    <n v="122.05500000000001"/>
    <n v="0.1"/>
    <x v="0"/>
    <n v="0"/>
    <n v="0"/>
    <x v="0"/>
    <n v="122.155"/>
  </r>
  <r>
    <x v="261"/>
    <x v="6"/>
    <x v="2"/>
    <x v="0"/>
    <n v="3317"/>
    <n v="16.585000000000001"/>
    <n v="0.1"/>
    <x v="0"/>
    <n v="0"/>
    <n v="0"/>
    <x v="0"/>
    <n v="16.685000000000002"/>
  </r>
  <r>
    <x v="261"/>
    <x v="3"/>
    <x v="0"/>
    <x v="0"/>
    <n v="14841"/>
    <n v="74.204999999999998"/>
    <n v="0.1"/>
    <x v="0"/>
    <n v="0"/>
    <n v="0"/>
    <x v="0"/>
    <n v="74.304999999999993"/>
  </r>
  <r>
    <x v="261"/>
    <x v="8"/>
    <x v="0"/>
    <x v="0"/>
    <n v="26632"/>
    <n v="133.16"/>
    <n v="0.1"/>
    <x v="0"/>
    <n v="0"/>
    <n v="0"/>
    <x v="0"/>
    <n v="133.26"/>
  </r>
  <r>
    <x v="261"/>
    <x v="4"/>
    <x v="2"/>
    <x v="1"/>
    <n v="6563"/>
    <n v="0"/>
    <n v="0"/>
    <x v="0"/>
    <n v="196.89"/>
    <n v="5"/>
    <x v="0"/>
    <n v="201.89"/>
  </r>
  <r>
    <x v="261"/>
    <x v="1"/>
    <x v="0"/>
    <x v="0"/>
    <n v="17106"/>
    <n v="85.53"/>
    <n v="0.1"/>
    <x v="0"/>
    <n v="0"/>
    <n v="0"/>
    <x v="0"/>
    <n v="85.63"/>
  </r>
  <r>
    <x v="261"/>
    <x v="0"/>
    <x v="2"/>
    <x v="1"/>
    <n v="9536"/>
    <n v="0"/>
    <n v="0"/>
    <x v="0"/>
    <n v="286.08"/>
    <n v="5"/>
    <x v="0"/>
    <n v="291.08"/>
  </r>
  <r>
    <x v="261"/>
    <x v="6"/>
    <x v="0"/>
    <x v="0"/>
    <n v="11954"/>
    <n v="59.77"/>
    <n v="0.1"/>
    <x v="0"/>
    <n v="0"/>
    <n v="0"/>
    <x v="0"/>
    <n v="59.870000000000005"/>
  </r>
  <r>
    <x v="261"/>
    <x v="5"/>
    <x v="0"/>
    <x v="0"/>
    <n v="39774"/>
    <n v="198.87"/>
    <n v="0.1"/>
    <x v="0"/>
    <n v="0"/>
    <n v="0"/>
    <x v="0"/>
    <n v="198.97"/>
  </r>
  <r>
    <x v="261"/>
    <x v="7"/>
    <x v="0"/>
    <x v="0"/>
    <n v="26691"/>
    <n v="133.45500000000001"/>
    <n v="0.1"/>
    <x v="0"/>
    <n v="0"/>
    <n v="0"/>
    <x v="0"/>
    <n v="133.55500000000001"/>
  </r>
  <r>
    <x v="261"/>
    <x v="0"/>
    <x v="0"/>
    <x v="0"/>
    <n v="16746"/>
    <n v="83.73"/>
    <n v="0.1"/>
    <x v="0"/>
    <n v="0"/>
    <n v="0"/>
    <x v="0"/>
    <n v="83.83"/>
  </r>
  <r>
    <x v="262"/>
    <x v="1"/>
    <x v="0"/>
    <x v="0"/>
    <n v="18199"/>
    <n v="90.995000000000005"/>
    <n v="0.1"/>
    <x v="0"/>
    <n v="0"/>
    <n v="0"/>
    <x v="0"/>
    <n v="91.094999999999999"/>
  </r>
  <r>
    <x v="262"/>
    <x v="5"/>
    <x v="2"/>
    <x v="0"/>
    <n v="49333"/>
    <n v="246.66499999999999"/>
    <n v="0.1"/>
    <x v="0"/>
    <n v="0"/>
    <n v="0"/>
    <x v="0"/>
    <n v="246.76499999999999"/>
  </r>
  <r>
    <x v="262"/>
    <x v="1"/>
    <x v="0"/>
    <x v="0"/>
    <n v="1633"/>
    <n v="8.1650000000000009"/>
    <n v="0.1"/>
    <x v="0"/>
    <n v="0"/>
    <n v="0"/>
    <x v="0"/>
    <n v="8.2650000000000006"/>
  </r>
  <r>
    <x v="262"/>
    <x v="4"/>
    <x v="0"/>
    <x v="1"/>
    <n v="49095"/>
    <n v="0"/>
    <n v="0"/>
    <x v="0"/>
    <n v="1472.85"/>
    <n v="5"/>
    <x v="0"/>
    <n v="1477.85"/>
  </r>
  <r>
    <x v="262"/>
    <x v="0"/>
    <x v="2"/>
    <x v="1"/>
    <n v="34433"/>
    <n v="0"/>
    <n v="0"/>
    <x v="0"/>
    <n v="1032.99"/>
    <n v="5"/>
    <x v="0"/>
    <n v="1037.99"/>
  </r>
  <r>
    <x v="262"/>
    <x v="8"/>
    <x v="1"/>
    <x v="0"/>
    <n v="6253"/>
    <n v="31.265000000000001"/>
    <n v="0.1"/>
    <x v="0"/>
    <n v="0"/>
    <n v="0"/>
    <x v="0"/>
    <n v="31.365000000000002"/>
  </r>
  <r>
    <x v="262"/>
    <x v="0"/>
    <x v="0"/>
    <x v="0"/>
    <n v="48894"/>
    <n v="244.47"/>
    <n v="0.1"/>
    <x v="0"/>
    <n v="0"/>
    <n v="0"/>
    <x v="0"/>
    <n v="244.57"/>
  </r>
  <r>
    <x v="262"/>
    <x v="4"/>
    <x v="2"/>
    <x v="0"/>
    <n v="32870"/>
    <n v="164.35"/>
    <n v="0.1"/>
    <x v="0"/>
    <n v="0"/>
    <n v="0"/>
    <x v="0"/>
    <n v="164.45"/>
  </r>
  <r>
    <x v="263"/>
    <x v="1"/>
    <x v="0"/>
    <x v="0"/>
    <n v="47351"/>
    <n v="236.755"/>
    <n v="0.1"/>
    <x v="0"/>
    <n v="0"/>
    <n v="0"/>
    <x v="0"/>
    <n v="236.85499999999999"/>
  </r>
  <r>
    <x v="263"/>
    <x v="4"/>
    <x v="1"/>
    <x v="1"/>
    <n v="43099"/>
    <n v="0"/>
    <n v="0"/>
    <x v="0"/>
    <n v="1292.97"/>
    <n v="5"/>
    <x v="0"/>
    <n v="1297.97"/>
  </r>
  <r>
    <x v="263"/>
    <x v="1"/>
    <x v="2"/>
    <x v="0"/>
    <n v="48170"/>
    <n v="240.85"/>
    <n v="0.1"/>
    <x v="0"/>
    <n v="0"/>
    <n v="0"/>
    <x v="0"/>
    <n v="240.95"/>
  </r>
  <r>
    <x v="263"/>
    <x v="8"/>
    <x v="2"/>
    <x v="0"/>
    <n v="9217"/>
    <n v="46.085000000000001"/>
    <n v="0.1"/>
    <x v="0"/>
    <n v="0"/>
    <n v="0"/>
    <x v="0"/>
    <n v="46.185000000000002"/>
  </r>
  <r>
    <x v="263"/>
    <x v="1"/>
    <x v="2"/>
    <x v="0"/>
    <n v="15084"/>
    <n v="75.42"/>
    <n v="0.1"/>
    <x v="0"/>
    <n v="0"/>
    <n v="0"/>
    <x v="0"/>
    <n v="75.52"/>
  </r>
  <r>
    <x v="263"/>
    <x v="4"/>
    <x v="2"/>
    <x v="1"/>
    <n v="29"/>
    <n v="0"/>
    <n v="0"/>
    <x v="0"/>
    <n v="0.87"/>
    <n v="5"/>
    <x v="0"/>
    <n v="5.87"/>
  </r>
  <r>
    <x v="264"/>
    <x v="2"/>
    <x v="0"/>
    <x v="0"/>
    <n v="13780"/>
    <n v="68.900000000000006"/>
    <n v="0.1"/>
    <x v="0"/>
    <n v="0"/>
    <n v="0"/>
    <x v="0"/>
    <n v="69"/>
  </r>
  <r>
    <x v="264"/>
    <x v="9"/>
    <x v="2"/>
    <x v="1"/>
    <n v="13735"/>
    <n v="0"/>
    <n v="0"/>
    <x v="0"/>
    <n v="412.05"/>
    <n v="5"/>
    <x v="0"/>
    <n v="417.05"/>
  </r>
  <r>
    <x v="264"/>
    <x v="2"/>
    <x v="0"/>
    <x v="0"/>
    <n v="3637"/>
    <n v="18.184999999999999"/>
    <n v="0.1"/>
    <x v="0"/>
    <n v="0"/>
    <n v="0"/>
    <x v="0"/>
    <n v="18.285"/>
  </r>
  <r>
    <x v="264"/>
    <x v="2"/>
    <x v="0"/>
    <x v="0"/>
    <n v="24211"/>
    <n v="121.05500000000001"/>
    <n v="0.1"/>
    <x v="0"/>
    <n v="0"/>
    <n v="0"/>
    <x v="0"/>
    <n v="121.155"/>
  </r>
  <r>
    <x v="264"/>
    <x v="6"/>
    <x v="1"/>
    <x v="0"/>
    <n v="13819"/>
    <n v="69.094999999999999"/>
    <n v="0.1"/>
    <x v="0"/>
    <n v="0"/>
    <n v="0"/>
    <x v="0"/>
    <n v="69.194999999999993"/>
  </r>
  <r>
    <x v="264"/>
    <x v="6"/>
    <x v="0"/>
    <x v="0"/>
    <n v="6765"/>
    <n v="33.825000000000003"/>
    <n v="0.1"/>
    <x v="0"/>
    <n v="0"/>
    <n v="0"/>
    <x v="0"/>
    <n v="33.925000000000004"/>
  </r>
  <r>
    <x v="264"/>
    <x v="0"/>
    <x v="2"/>
    <x v="0"/>
    <n v="4185"/>
    <n v="20.925000000000001"/>
    <n v="0.1"/>
    <x v="0"/>
    <n v="0"/>
    <n v="0"/>
    <x v="0"/>
    <n v="21.025000000000002"/>
  </r>
  <r>
    <x v="264"/>
    <x v="4"/>
    <x v="0"/>
    <x v="0"/>
    <n v="44451"/>
    <n v="222.255"/>
    <n v="0.1"/>
    <x v="0"/>
    <n v="0"/>
    <n v="0"/>
    <x v="0"/>
    <n v="222.35499999999999"/>
  </r>
  <r>
    <x v="264"/>
    <x v="6"/>
    <x v="1"/>
    <x v="0"/>
    <n v="10311"/>
    <n v="51.555"/>
    <n v="0.1"/>
    <x v="0"/>
    <n v="0"/>
    <n v="0"/>
    <x v="0"/>
    <n v="51.655000000000001"/>
  </r>
  <r>
    <x v="264"/>
    <x v="0"/>
    <x v="2"/>
    <x v="0"/>
    <n v="40772"/>
    <n v="203.86"/>
    <n v="0.1"/>
    <x v="0"/>
    <n v="0"/>
    <n v="0"/>
    <x v="0"/>
    <n v="203.96"/>
  </r>
  <r>
    <x v="264"/>
    <x v="4"/>
    <x v="0"/>
    <x v="0"/>
    <n v="10841"/>
    <n v="54.204999999999998"/>
    <n v="0.1"/>
    <x v="0"/>
    <n v="0"/>
    <n v="0"/>
    <x v="0"/>
    <n v="54.305"/>
  </r>
  <r>
    <x v="264"/>
    <x v="0"/>
    <x v="2"/>
    <x v="0"/>
    <n v="26161"/>
    <n v="130.80500000000001"/>
    <n v="0.1"/>
    <x v="0"/>
    <n v="0"/>
    <n v="0"/>
    <x v="0"/>
    <n v="130.905"/>
  </r>
  <r>
    <x v="264"/>
    <x v="1"/>
    <x v="2"/>
    <x v="1"/>
    <n v="19281"/>
    <n v="0"/>
    <n v="0"/>
    <x v="0"/>
    <n v="578.42999999999995"/>
    <n v="5"/>
    <x v="0"/>
    <n v="583.42999999999995"/>
  </r>
  <r>
    <x v="264"/>
    <x v="1"/>
    <x v="2"/>
    <x v="0"/>
    <n v="5468"/>
    <n v="27.34"/>
    <n v="0.1"/>
    <x v="0"/>
    <n v="0"/>
    <n v="0"/>
    <x v="0"/>
    <n v="27.44"/>
  </r>
  <r>
    <x v="265"/>
    <x v="6"/>
    <x v="0"/>
    <x v="1"/>
    <n v="43365"/>
    <n v="0"/>
    <n v="0"/>
    <x v="0"/>
    <n v="1300.95"/>
    <n v="5"/>
    <x v="0"/>
    <n v="1305.95"/>
  </r>
  <r>
    <x v="265"/>
    <x v="0"/>
    <x v="0"/>
    <x v="0"/>
    <n v="11016"/>
    <n v="55.08"/>
    <n v="0.1"/>
    <x v="0"/>
    <n v="0"/>
    <n v="0"/>
    <x v="0"/>
    <n v="55.18"/>
  </r>
  <r>
    <x v="265"/>
    <x v="3"/>
    <x v="2"/>
    <x v="1"/>
    <n v="35491"/>
    <n v="0"/>
    <n v="0"/>
    <x v="0"/>
    <n v="1064.73"/>
    <n v="5"/>
    <x v="0"/>
    <n v="1069.73"/>
  </r>
  <r>
    <x v="265"/>
    <x v="0"/>
    <x v="0"/>
    <x v="0"/>
    <n v="49236"/>
    <n v="246.18"/>
    <n v="0.1"/>
    <x v="0"/>
    <n v="0"/>
    <n v="0"/>
    <x v="0"/>
    <n v="246.28"/>
  </r>
  <r>
    <x v="265"/>
    <x v="2"/>
    <x v="2"/>
    <x v="1"/>
    <n v="34590"/>
    <n v="0"/>
    <n v="0"/>
    <x v="0"/>
    <n v="1037.7"/>
    <n v="5"/>
    <x v="0"/>
    <n v="1042.7"/>
  </r>
  <r>
    <x v="265"/>
    <x v="7"/>
    <x v="2"/>
    <x v="1"/>
    <n v="17386"/>
    <n v="0"/>
    <n v="0"/>
    <x v="0"/>
    <n v="521.57999999999993"/>
    <n v="5"/>
    <x v="0"/>
    <n v="526.57999999999993"/>
  </r>
  <r>
    <x v="265"/>
    <x v="0"/>
    <x v="0"/>
    <x v="1"/>
    <n v="35248"/>
    <n v="0"/>
    <n v="0"/>
    <x v="0"/>
    <n v="1057.44"/>
    <n v="5"/>
    <x v="0"/>
    <n v="1062.44"/>
  </r>
  <r>
    <x v="265"/>
    <x v="0"/>
    <x v="0"/>
    <x v="0"/>
    <n v="4668"/>
    <n v="23.34"/>
    <n v="0.1"/>
    <x v="0"/>
    <n v="0"/>
    <n v="0"/>
    <x v="0"/>
    <n v="23.44"/>
  </r>
  <r>
    <x v="265"/>
    <x v="6"/>
    <x v="0"/>
    <x v="1"/>
    <n v="25712"/>
    <n v="0"/>
    <n v="0"/>
    <x v="0"/>
    <n v="771.36"/>
    <n v="5"/>
    <x v="0"/>
    <n v="776.36"/>
  </r>
  <r>
    <x v="265"/>
    <x v="4"/>
    <x v="1"/>
    <x v="1"/>
    <n v="45722"/>
    <n v="0"/>
    <n v="0"/>
    <x v="0"/>
    <n v="1371.6599999999999"/>
    <n v="5"/>
    <x v="0"/>
    <n v="1376.6599999999999"/>
  </r>
  <r>
    <x v="265"/>
    <x v="9"/>
    <x v="0"/>
    <x v="0"/>
    <n v="46157"/>
    <n v="230.785"/>
    <n v="0.1"/>
    <x v="0"/>
    <n v="0"/>
    <n v="0"/>
    <x v="0"/>
    <n v="230.88499999999999"/>
  </r>
  <r>
    <x v="265"/>
    <x v="6"/>
    <x v="2"/>
    <x v="1"/>
    <n v="39562"/>
    <n v="0"/>
    <n v="0"/>
    <x v="0"/>
    <n v="1186.8599999999999"/>
    <n v="5"/>
    <x v="0"/>
    <n v="1191.8599999999999"/>
  </r>
  <r>
    <x v="266"/>
    <x v="6"/>
    <x v="2"/>
    <x v="0"/>
    <n v="6777"/>
    <n v="33.884999999999998"/>
    <n v="0.1"/>
    <x v="0"/>
    <n v="0"/>
    <n v="0"/>
    <x v="0"/>
    <n v="33.984999999999999"/>
  </r>
  <r>
    <x v="266"/>
    <x v="8"/>
    <x v="2"/>
    <x v="0"/>
    <n v="4640"/>
    <n v="23.2"/>
    <n v="0.1"/>
    <x v="0"/>
    <n v="0"/>
    <n v="0"/>
    <x v="0"/>
    <n v="23.3"/>
  </r>
  <r>
    <x v="266"/>
    <x v="0"/>
    <x v="1"/>
    <x v="0"/>
    <n v="26780"/>
    <n v="133.9"/>
    <n v="0.1"/>
    <x v="0"/>
    <n v="0"/>
    <n v="0"/>
    <x v="0"/>
    <n v="134"/>
  </r>
  <r>
    <x v="266"/>
    <x v="1"/>
    <x v="0"/>
    <x v="0"/>
    <n v="28358"/>
    <n v="141.79"/>
    <n v="0.1"/>
    <x v="0"/>
    <n v="0"/>
    <n v="0"/>
    <x v="0"/>
    <n v="141.88999999999999"/>
  </r>
  <r>
    <x v="266"/>
    <x v="0"/>
    <x v="2"/>
    <x v="0"/>
    <n v="40527"/>
    <n v="202.63499999999999"/>
    <n v="0.1"/>
    <x v="0"/>
    <n v="0"/>
    <n v="0"/>
    <x v="0"/>
    <n v="202.73499999999999"/>
  </r>
  <r>
    <x v="266"/>
    <x v="8"/>
    <x v="2"/>
    <x v="0"/>
    <n v="42840"/>
    <n v="214.20000000000002"/>
    <n v="0.1"/>
    <x v="0"/>
    <n v="0"/>
    <n v="0"/>
    <x v="0"/>
    <n v="214.3"/>
  </r>
  <r>
    <x v="266"/>
    <x v="1"/>
    <x v="2"/>
    <x v="0"/>
    <n v="3441"/>
    <n v="17.205000000000002"/>
    <n v="0.1"/>
    <x v="0"/>
    <n v="0"/>
    <n v="0"/>
    <x v="0"/>
    <n v="17.305000000000003"/>
  </r>
  <r>
    <x v="267"/>
    <x v="8"/>
    <x v="2"/>
    <x v="1"/>
    <n v="23508"/>
    <n v="0"/>
    <n v="0"/>
    <x v="0"/>
    <n v="705.24"/>
    <n v="5"/>
    <x v="0"/>
    <n v="710.24"/>
  </r>
  <r>
    <x v="267"/>
    <x v="2"/>
    <x v="1"/>
    <x v="0"/>
    <n v="3237"/>
    <n v="16.184999999999999"/>
    <n v="0.1"/>
    <x v="0"/>
    <n v="0"/>
    <n v="0"/>
    <x v="0"/>
    <n v="16.285"/>
  </r>
  <r>
    <x v="267"/>
    <x v="0"/>
    <x v="2"/>
    <x v="0"/>
    <n v="26193"/>
    <n v="130.965"/>
    <n v="0.1"/>
    <x v="0"/>
    <n v="0"/>
    <n v="0"/>
    <x v="0"/>
    <n v="131.065"/>
  </r>
  <r>
    <x v="267"/>
    <x v="6"/>
    <x v="1"/>
    <x v="0"/>
    <n v="24548"/>
    <n v="122.74000000000001"/>
    <n v="0.1"/>
    <x v="0"/>
    <n v="0"/>
    <n v="0"/>
    <x v="0"/>
    <n v="122.84"/>
  </r>
  <r>
    <x v="267"/>
    <x v="6"/>
    <x v="0"/>
    <x v="0"/>
    <n v="17432"/>
    <n v="87.16"/>
    <n v="0.1"/>
    <x v="0"/>
    <n v="0"/>
    <n v="0"/>
    <x v="0"/>
    <n v="87.259999999999991"/>
  </r>
  <r>
    <x v="267"/>
    <x v="3"/>
    <x v="1"/>
    <x v="0"/>
    <n v="35670"/>
    <n v="178.35"/>
    <n v="0.1"/>
    <x v="0"/>
    <n v="0"/>
    <n v="0"/>
    <x v="0"/>
    <n v="178.45"/>
  </r>
  <r>
    <x v="267"/>
    <x v="3"/>
    <x v="1"/>
    <x v="0"/>
    <n v="24462"/>
    <n v="122.31"/>
    <n v="0.1"/>
    <x v="0"/>
    <n v="0"/>
    <n v="0"/>
    <x v="0"/>
    <n v="122.41"/>
  </r>
  <r>
    <x v="268"/>
    <x v="2"/>
    <x v="1"/>
    <x v="0"/>
    <n v="19668"/>
    <n v="98.34"/>
    <n v="0.1"/>
    <x v="0"/>
    <n v="0"/>
    <n v="0"/>
    <x v="0"/>
    <n v="98.44"/>
  </r>
  <r>
    <x v="268"/>
    <x v="6"/>
    <x v="0"/>
    <x v="0"/>
    <n v="44598"/>
    <n v="222.99"/>
    <n v="0.1"/>
    <x v="0"/>
    <n v="0"/>
    <n v="0"/>
    <x v="0"/>
    <n v="223.09"/>
  </r>
  <r>
    <x v="268"/>
    <x v="4"/>
    <x v="2"/>
    <x v="0"/>
    <n v="32033"/>
    <n v="160.16499999999999"/>
    <n v="0.1"/>
    <x v="0"/>
    <n v="0"/>
    <n v="0"/>
    <x v="0"/>
    <n v="160.26499999999999"/>
  </r>
  <r>
    <x v="268"/>
    <x v="0"/>
    <x v="1"/>
    <x v="0"/>
    <n v="43534"/>
    <n v="217.67000000000002"/>
    <n v="0.1"/>
    <x v="0"/>
    <n v="0"/>
    <n v="0"/>
    <x v="0"/>
    <n v="217.77"/>
  </r>
  <r>
    <x v="268"/>
    <x v="2"/>
    <x v="2"/>
    <x v="0"/>
    <n v="7973"/>
    <n v="39.865000000000002"/>
    <n v="0.1"/>
    <x v="0"/>
    <n v="0"/>
    <n v="0"/>
    <x v="0"/>
    <n v="39.965000000000003"/>
  </r>
  <r>
    <x v="268"/>
    <x v="0"/>
    <x v="0"/>
    <x v="0"/>
    <n v="6981"/>
    <n v="34.905000000000001"/>
    <n v="0.1"/>
    <x v="0"/>
    <n v="0"/>
    <n v="0"/>
    <x v="0"/>
    <n v="35.005000000000003"/>
  </r>
  <r>
    <x v="269"/>
    <x v="0"/>
    <x v="0"/>
    <x v="0"/>
    <n v="49611"/>
    <n v="248.05500000000001"/>
    <n v="0.1"/>
    <x v="0"/>
    <n v="0"/>
    <n v="0"/>
    <x v="0"/>
    <n v="248.155"/>
  </r>
  <r>
    <x v="269"/>
    <x v="0"/>
    <x v="1"/>
    <x v="1"/>
    <n v="9435"/>
    <n v="0"/>
    <n v="0"/>
    <x v="0"/>
    <n v="283.05"/>
    <n v="5"/>
    <x v="0"/>
    <n v="288.05"/>
  </r>
  <r>
    <x v="269"/>
    <x v="6"/>
    <x v="2"/>
    <x v="1"/>
    <n v="3047"/>
    <n v="0"/>
    <n v="0"/>
    <x v="0"/>
    <n v="91.41"/>
    <n v="5"/>
    <x v="0"/>
    <n v="96.41"/>
  </r>
  <r>
    <x v="269"/>
    <x v="6"/>
    <x v="2"/>
    <x v="1"/>
    <n v="12"/>
    <n v="0"/>
    <n v="0"/>
    <x v="0"/>
    <n v="0.36"/>
    <n v="5"/>
    <x v="0"/>
    <n v="5.36"/>
  </r>
  <r>
    <x v="269"/>
    <x v="1"/>
    <x v="0"/>
    <x v="0"/>
    <n v="16102"/>
    <n v="80.510000000000005"/>
    <n v="0.1"/>
    <x v="0"/>
    <n v="0"/>
    <n v="0"/>
    <x v="0"/>
    <n v="80.61"/>
  </r>
  <r>
    <x v="269"/>
    <x v="0"/>
    <x v="0"/>
    <x v="0"/>
    <n v="21104"/>
    <n v="105.52"/>
    <n v="0.1"/>
    <x v="0"/>
    <n v="0"/>
    <n v="0"/>
    <x v="0"/>
    <n v="105.61999999999999"/>
  </r>
  <r>
    <x v="269"/>
    <x v="1"/>
    <x v="0"/>
    <x v="0"/>
    <n v="23942"/>
    <n v="119.71000000000001"/>
    <n v="0.1"/>
    <x v="0"/>
    <n v="0"/>
    <n v="0"/>
    <x v="0"/>
    <n v="119.81"/>
  </r>
  <r>
    <x v="269"/>
    <x v="3"/>
    <x v="0"/>
    <x v="0"/>
    <n v="48308"/>
    <n v="241.54"/>
    <n v="0.1"/>
    <x v="0"/>
    <n v="0"/>
    <n v="0"/>
    <x v="0"/>
    <n v="241.64"/>
  </r>
  <r>
    <x v="270"/>
    <x v="6"/>
    <x v="2"/>
    <x v="1"/>
    <n v="29792"/>
    <n v="0"/>
    <n v="0"/>
    <x v="0"/>
    <n v="893.76"/>
    <n v="5"/>
    <x v="0"/>
    <n v="898.76"/>
  </r>
  <r>
    <x v="270"/>
    <x v="7"/>
    <x v="2"/>
    <x v="0"/>
    <n v="39037"/>
    <n v="195.185"/>
    <n v="0.1"/>
    <x v="0"/>
    <n v="0"/>
    <n v="0"/>
    <x v="0"/>
    <n v="195.285"/>
  </r>
  <r>
    <x v="270"/>
    <x v="2"/>
    <x v="2"/>
    <x v="0"/>
    <n v="7334"/>
    <n v="36.67"/>
    <n v="0.1"/>
    <x v="0"/>
    <n v="0"/>
    <n v="0"/>
    <x v="0"/>
    <n v="36.770000000000003"/>
  </r>
  <r>
    <x v="270"/>
    <x v="4"/>
    <x v="0"/>
    <x v="1"/>
    <n v="15910"/>
    <n v="0"/>
    <n v="0"/>
    <x v="0"/>
    <n v="477.29999999999995"/>
    <n v="5"/>
    <x v="0"/>
    <n v="482.29999999999995"/>
  </r>
  <r>
    <x v="270"/>
    <x v="4"/>
    <x v="2"/>
    <x v="1"/>
    <n v="15716"/>
    <n v="0"/>
    <n v="0"/>
    <x v="0"/>
    <n v="471.47999999999996"/>
    <n v="5"/>
    <x v="0"/>
    <n v="476.47999999999996"/>
  </r>
  <r>
    <x v="270"/>
    <x v="0"/>
    <x v="2"/>
    <x v="1"/>
    <n v="15890"/>
    <n v="0"/>
    <n v="0"/>
    <x v="0"/>
    <n v="476.7"/>
    <n v="5"/>
    <x v="0"/>
    <n v="481.7"/>
  </r>
  <r>
    <x v="270"/>
    <x v="6"/>
    <x v="0"/>
    <x v="1"/>
    <n v="24158"/>
    <n v="0"/>
    <n v="0"/>
    <x v="0"/>
    <n v="724.74"/>
    <n v="5"/>
    <x v="0"/>
    <n v="729.74"/>
  </r>
  <r>
    <x v="270"/>
    <x v="4"/>
    <x v="0"/>
    <x v="0"/>
    <n v="3922"/>
    <n v="19.61"/>
    <n v="0.1"/>
    <x v="0"/>
    <n v="0"/>
    <n v="0"/>
    <x v="0"/>
    <n v="19.71"/>
  </r>
  <r>
    <x v="270"/>
    <x v="7"/>
    <x v="2"/>
    <x v="0"/>
    <n v="46774"/>
    <n v="233.87"/>
    <n v="0.1"/>
    <x v="0"/>
    <n v="0"/>
    <n v="0"/>
    <x v="0"/>
    <n v="233.97"/>
  </r>
  <r>
    <x v="271"/>
    <x v="3"/>
    <x v="1"/>
    <x v="0"/>
    <n v="11423"/>
    <n v="57.115000000000002"/>
    <n v="0.1"/>
    <x v="0"/>
    <n v="0"/>
    <n v="0"/>
    <x v="0"/>
    <n v="57.215000000000003"/>
  </r>
  <r>
    <x v="271"/>
    <x v="3"/>
    <x v="2"/>
    <x v="0"/>
    <n v="5155"/>
    <n v="25.775000000000002"/>
    <n v="0.1"/>
    <x v="0"/>
    <n v="0"/>
    <n v="0"/>
    <x v="0"/>
    <n v="25.875000000000004"/>
  </r>
  <r>
    <x v="271"/>
    <x v="0"/>
    <x v="2"/>
    <x v="0"/>
    <n v="37696"/>
    <n v="188.48"/>
    <n v="0.1"/>
    <x v="0"/>
    <n v="0"/>
    <n v="0"/>
    <x v="0"/>
    <n v="188.57999999999998"/>
  </r>
  <r>
    <x v="271"/>
    <x v="5"/>
    <x v="0"/>
    <x v="0"/>
    <n v="31191"/>
    <n v="155.95500000000001"/>
    <n v="0.1"/>
    <x v="0"/>
    <n v="0"/>
    <n v="0"/>
    <x v="0"/>
    <n v="156.05500000000001"/>
  </r>
  <r>
    <x v="271"/>
    <x v="1"/>
    <x v="2"/>
    <x v="0"/>
    <n v="45586"/>
    <n v="227.93"/>
    <n v="0.1"/>
    <x v="0"/>
    <n v="0"/>
    <n v="0"/>
    <x v="0"/>
    <n v="228.03"/>
  </r>
  <r>
    <x v="271"/>
    <x v="0"/>
    <x v="0"/>
    <x v="0"/>
    <n v="46372"/>
    <n v="231.86"/>
    <n v="0.1"/>
    <x v="0"/>
    <n v="0"/>
    <n v="0"/>
    <x v="0"/>
    <n v="231.96"/>
  </r>
  <r>
    <x v="271"/>
    <x v="7"/>
    <x v="0"/>
    <x v="0"/>
    <n v="23209"/>
    <n v="116.045"/>
    <n v="0.1"/>
    <x v="0"/>
    <n v="0"/>
    <n v="0"/>
    <x v="0"/>
    <n v="116.145"/>
  </r>
  <r>
    <x v="271"/>
    <x v="0"/>
    <x v="2"/>
    <x v="1"/>
    <n v="18472"/>
    <n v="0"/>
    <n v="0"/>
    <x v="0"/>
    <n v="554.16"/>
    <n v="5"/>
    <x v="0"/>
    <n v="559.16"/>
  </r>
  <r>
    <x v="271"/>
    <x v="4"/>
    <x v="2"/>
    <x v="1"/>
    <n v="45945"/>
    <n v="0"/>
    <n v="0"/>
    <x v="0"/>
    <n v="1378.35"/>
    <n v="5"/>
    <x v="0"/>
    <n v="1383.35"/>
  </r>
  <r>
    <x v="271"/>
    <x v="5"/>
    <x v="1"/>
    <x v="0"/>
    <n v="35910"/>
    <n v="179.55"/>
    <n v="0.1"/>
    <x v="0"/>
    <n v="0"/>
    <n v="0"/>
    <x v="0"/>
    <n v="179.65"/>
  </r>
  <r>
    <x v="271"/>
    <x v="3"/>
    <x v="1"/>
    <x v="1"/>
    <n v="45341"/>
    <n v="0"/>
    <n v="0"/>
    <x v="0"/>
    <n v="1360.23"/>
    <n v="5"/>
    <x v="0"/>
    <n v="1365.23"/>
  </r>
  <r>
    <x v="272"/>
    <x v="7"/>
    <x v="2"/>
    <x v="0"/>
    <n v="8481"/>
    <n v="42.405000000000001"/>
    <n v="0.1"/>
    <x v="0"/>
    <n v="0"/>
    <n v="0"/>
    <x v="0"/>
    <n v="42.505000000000003"/>
  </r>
  <r>
    <x v="272"/>
    <x v="8"/>
    <x v="1"/>
    <x v="0"/>
    <n v="40030"/>
    <n v="200.15"/>
    <n v="0.1"/>
    <x v="0"/>
    <n v="0"/>
    <n v="0"/>
    <x v="0"/>
    <n v="200.25"/>
  </r>
  <r>
    <x v="272"/>
    <x v="9"/>
    <x v="0"/>
    <x v="1"/>
    <n v="42045"/>
    <n v="0"/>
    <n v="0"/>
    <x v="0"/>
    <n v="1261.3499999999999"/>
    <n v="5"/>
    <x v="0"/>
    <n v="1266.3499999999999"/>
  </r>
  <r>
    <x v="272"/>
    <x v="6"/>
    <x v="2"/>
    <x v="0"/>
    <n v="2881"/>
    <n v="14.405000000000001"/>
    <n v="0.1"/>
    <x v="0"/>
    <n v="0"/>
    <n v="0"/>
    <x v="0"/>
    <n v="14.505000000000001"/>
  </r>
  <r>
    <x v="272"/>
    <x v="7"/>
    <x v="0"/>
    <x v="0"/>
    <n v="6901"/>
    <n v="34.505000000000003"/>
    <n v="0.1"/>
    <x v="0"/>
    <n v="0"/>
    <n v="0"/>
    <x v="0"/>
    <n v="34.605000000000004"/>
  </r>
  <r>
    <x v="272"/>
    <x v="2"/>
    <x v="2"/>
    <x v="0"/>
    <n v="721"/>
    <n v="3.605"/>
    <n v="0.1"/>
    <x v="0"/>
    <n v="0"/>
    <n v="0"/>
    <x v="0"/>
    <n v="3.7050000000000001"/>
  </r>
  <r>
    <x v="272"/>
    <x v="9"/>
    <x v="2"/>
    <x v="1"/>
    <n v="16998"/>
    <n v="0"/>
    <n v="0"/>
    <x v="0"/>
    <n v="509.94"/>
    <n v="5"/>
    <x v="0"/>
    <n v="514.94000000000005"/>
  </r>
  <r>
    <x v="272"/>
    <x v="1"/>
    <x v="0"/>
    <x v="0"/>
    <n v="8664"/>
    <n v="43.32"/>
    <n v="0.1"/>
    <x v="0"/>
    <n v="0"/>
    <n v="0"/>
    <x v="0"/>
    <n v="43.42"/>
  </r>
  <r>
    <x v="272"/>
    <x v="3"/>
    <x v="0"/>
    <x v="0"/>
    <n v="15701"/>
    <n v="78.504999999999995"/>
    <n v="0.1"/>
    <x v="0"/>
    <n v="0"/>
    <n v="0"/>
    <x v="0"/>
    <n v="78.60499999999999"/>
  </r>
  <r>
    <x v="272"/>
    <x v="9"/>
    <x v="0"/>
    <x v="0"/>
    <n v="12957"/>
    <n v="64.784999999999997"/>
    <n v="0.1"/>
    <x v="0"/>
    <n v="0"/>
    <n v="0"/>
    <x v="0"/>
    <n v="64.884999999999991"/>
  </r>
  <r>
    <x v="272"/>
    <x v="0"/>
    <x v="0"/>
    <x v="1"/>
    <n v="13276"/>
    <n v="0"/>
    <n v="0"/>
    <x v="0"/>
    <n v="398.28"/>
    <n v="5"/>
    <x v="0"/>
    <n v="403.28"/>
  </r>
  <r>
    <x v="273"/>
    <x v="6"/>
    <x v="0"/>
    <x v="1"/>
    <n v="40256"/>
    <n v="0"/>
    <n v="0"/>
    <x v="0"/>
    <n v="1207.68"/>
    <n v="5"/>
    <x v="0"/>
    <n v="1212.68"/>
  </r>
  <r>
    <x v="273"/>
    <x v="9"/>
    <x v="1"/>
    <x v="0"/>
    <n v="23780"/>
    <n v="118.9"/>
    <n v="0.1"/>
    <x v="0"/>
    <n v="0"/>
    <n v="0"/>
    <x v="0"/>
    <n v="119"/>
  </r>
  <r>
    <x v="273"/>
    <x v="1"/>
    <x v="0"/>
    <x v="1"/>
    <n v="41930"/>
    <n v="0"/>
    <n v="0"/>
    <x v="0"/>
    <n v="1257.8999999999999"/>
    <n v="5"/>
    <x v="0"/>
    <n v="1262.8999999999999"/>
  </r>
  <r>
    <x v="273"/>
    <x v="2"/>
    <x v="0"/>
    <x v="0"/>
    <n v="38408"/>
    <n v="192.04"/>
    <n v="0.1"/>
    <x v="0"/>
    <n v="0"/>
    <n v="0"/>
    <x v="0"/>
    <n v="192.14"/>
  </r>
  <r>
    <x v="273"/>
    <x v="4"/>
    <x v="0"/>
    <x v="1"/>
    <n v="13207"/>
    <n v="0"/>
    <n v="0"/>
    <x v="0"/>
    <n v="396.21"/>
    <n v="5"/>
    <x v="0"/>
    <n v="401.21"/>
  </r>
  <r>
    <x v="273"/>
    <x v="6"/>
    <x v="0"/>
    <x v="1"/>
    <n v="27648"/>
    <n v="0"/>
    <n v="0"/>
    <x v="0"/>
    <n v="829.43999999999994"/>
    <n v="5"/>
    <x v="0"/>
    <n v="834.43999999999994"/>
  </r>
  <r>
    <x v="273"/>
    <x v="9"/>
    <x v="1"/>
    <x v="1"/>
    <n v="28789"/>
    <n v="0"/>
    <n v="0"/>
    <x v="0"/>
    <n v="863.67"/>
    <n v="5"/>
    <x v="0"/>
    <n v="868.67"/>
  </r>
  <r>
    <x v="273"/>
    <x v="9"/>
    <x v="0"/>
    <x v="0"/>
    <n v="27577"/>
    <n v="137.88499999999999"/>
    <n v="0.1"/>
    <x v="0"/>
    <n v="0"/>
    <n v="0"/>
    <x v="0"/>
    <n v="137.98499999999999"/>
  </r>
  <r>
    <x v="273"/>
    <x v="1"/>
    <x v="2"/>
    <x v="1"/>
    <n v="4211"/>
    <n v="0"/>
    <n v="0"/>
    <x v="0"/>
    <n v="126.33"/>
    <n v="5"/>
    <x v="0"/>
    <n v="131.32999999999998"/>
  </r>
  <r>
    <x v="273"/>
    <x v="7"/>
    <x v="0"/>
    <x v="1"/>
    <n v="32576"/>
    <n v="0"/>
    <n v="0"/>
    <x v="0"/>
    <n v="977.28"/>
    <n v="5"/>
    <x v="0"/>
    <n v="982.28"/>
  </r>
  <r>
    <x v="273"/>
    <x v="0"/>
    <x v="1"/>
    <x v="1"/>
    <n v="27043"/>
    <n v="0"/>
    <n v="0"/>
    <x v="0"/>
    <n v="811.29"/>
    <n v="5"/>
    <x v="0"/>
    <n v="816.29"/>
  </r>
  <r>
    <x v="274"/>
    <x v="0"/>
    <x v="0"/>
    <x v="0"/>
    <n v="2302"/>
    <n v="11.51"/>
    <n v="0.1"/>
    <x v="0"/>
    <n v="0"/>
    <n v="0"/>
    <x v="0"/>
    <n v="11.61"/>
  </r>
  <r>
    <x v="274"/>
    <x v="9"/>
    <x v="0"/>
    <x v="0"/>
    <n v="46413"/>
    <n v="232.065"/>
    <n v="0.1"/>
    <x v="0"/>
    <n v="0"/>
    <n v="0"/>
    <x v="0"/>
    <n v="232.16499999999999"/>
  </r>
  <r>
    <x v="274"/>
    <x v="7"/>
    <x v="2"/>
    <x v="0"/>
    <n v="38960"/>
    <n v="194.8"/>
    <n v="0.1"/>
    <x v="0"/>
    <n v="0"/>
    <n v="0"/>
    <x v="0"/>
    <n v="194.9"/>
  </r>
  <r>
    <x v="274"/>
    <x v="4"/>
    <x v="0"/>
    <x v="0"/>
    <n v="25264"/>
    <n v="126.32000000000001"/>
    <n v="0.1"/>
    <x v="0"/>
    <n v="0"/>
    <n v="0"/>
    <x v="0"/>
    <n v="126.42"/>
  </r>
  <r>
    <x v="274"/>
    <x v="3"/>
    <x v="0"/>
    <x v="0"/>
    <n v="42584"/>
    <n v="212.92000000000002"/>
    <n v="0.1"/>
    <x v="0"/>
    <n v="0"/>
    <n v="0"/>
    <x v="0"/>
    <n v="213.02"/>
  </r>
  <r>
    <x v="274"/>
    <x v="5"/>
    <x v="0"/>
    <x v="0"/>
    <n v="22521"/>
    <n v="112.605"/>
    <n v="0.1"/>
    <x v="0"/>
    <n v="0"/>
    <n v="0"/>
    <x v="0"/>
    <n v="112.705"/>
  </r>
  <r>
    <x v="274"/>
    <x v="4"/>
    <x v="2"/>
    <x v="0"/>
    <n v="45295"/>
    <n v="226.47499999999999"/>
    <n v="0.1"/>
    <x v="0"/>
    <n v="0"/>
    <n v="0"/>
    <x v="0"/>
    <n v="226.57499999999999"/>
  </r>
  <r>
    <x v="274"/>
    <x v="5"/>
    <x v="2"/>
    <x v="1"/>
    <n v="16187"/>
    <n v="0"/>
    <n v="0"/>
    <x v="0"/>
    <n v="485.60999999999996"/>
    <n v="5"/>
    <x v="0"/>
    <n v="490.60999999999996"/>
  </r>
  <r>
    <x v="275"/>
    <x v="7"/>
    <x v="0"/>
    <x v="1"/>
    <n v="2861"/>
    <n v="0"/>
    <n v="0"/>
    <x v="0"/>
    <n v="85.83"/>
    <n v="5"/>
    <x v="0"/>
    <n v="90.83"/>
  </r>
  <r>
    <x v="275"/>
    <x v="6"/>
    <x v="2"/>
    <x v="1"/>
    <n v="29854"/>
    <n v="0"/>
    <n v="0"/>
    <x v="0"/>
    <n v="895.62"/>
    <n v="5"/>
    <x v="0"/>
    <n v="900.62"/>
  </r>
  <r>
    <x v="275"/>
    <x v="6"/>
    <x v="0"/>
    <x v="1"/>
    <n v="43398"/>
    <n v="0"/>
    <n v="0"/>
    <x v="0"/>
    <n v="1301.94"/>
    <n v="5"/>
    <x v="0"/>
    <n v="1306.94"/>
  </r>
  <r>
    <x v="275"/>
    <x v="1"/>
    <x v="2"/>
    <x v="0"/>
    <n v="2674"/>
    <n v="13.370000000000001"/>
    <n v="0.1"/>
    <x v="0"/>
    <n v="0"/>
    <n v="0"/>
    <x v="0"/>
    <n v="13.47"/>
  </r>
  <r>
    <x v="275"/>
    <x v="0"/>
    <x v="0"/>
    <x v="0"/>
    <n v="22139"/>
    <n v="110.69500000000001"/>
    <n v="0.1"/>
    <x v="0"/>
    <n v="0"/>
    <n v="0"/>
    <x v="0"/>
    <n v="110.795"/>
  </r>
  <r>
    <x v="275"/>
    <x v="5"/>
    <x v="0"/>
    <x v="0"/>
    <n v="45739"/>
    <n v="228.69499999999999"/>
    <n v="0.1"/>
    <x v="0"/>
    <n v="0"/>
    <n v="0"/>
    <x v="0"/>
    <n v="228.79499999999999"/>
  </r>
  <r>
    <x v="276"/>
    <x v="6"/>
    <x v="0"/>
    <x v="0"/>
    <n v="33979"/>
    <n v="169.89500000000001"/>
    <n v="0.1"/>
    <x v="0"/>
    <n v="0"/>
    <n v="0"/>
    <x v="0"/>
    <n v="169.995"/>
  </r>
  <r>
    <x v="276"/>
    <x v="4"/>
    <x v="2"/>
    <x v="0"/>
    <n v="16131"/>
    <n v="80.655000000000001"/>
    <n v="0.1"/>
    <x v="0"/>
    <n v="0"/>
    <n v="0"/>
    <x v="0"/>
    <n v="80.754999999999995"/>
  </r>
  <r>
    <x v="276"/>
    <x v="2"/>
    <x v="0"/>
    <x v="0"/>
    <n v="30709"/>
    <n v="153.54500000000002"/>
    <n v="0.1"/>
    <x v="0"/>
    <n v="0"/>
    <n v="0"/>
    <x v="0"/>
    <n v="153.64500000000001"/>
  </r>
  <r>
    <x v="276"/>
    <x v="7"/>
    <x v="1"/>
    <x v="0"/>
    <n v="538"/>
    <n v="2.69"/>
    <n v="0.1"/>
    <x v="0"/>
    <n v="0"/>
    <n v="0"/>
    <x v="0"/>
    <n v="2.79"/>
  </r>
  <r>
    <x v="276"/>
    <x v="4"/>
    <x v="1"/>
    <x v="0"/>
    <n v="22091"/>
    <n v="110.455"/>
    <n v="0.1"/>
    <x v="0"/>
    <n v="0"/>
    <n v="0"/>
    <x v="0"/>
    <n v="110.55499999999999"/>
  </r>
  <r>
    <x v="277"/>
    <x v="0"/>
    <x v="0"/>
    <x v="1"/>
    <n v="44746"/>
    <n v="0"/>
    <n v="0"/>
    <x v="0"/>
    <n v="1342.3799999999999"/>
    <n v="5"/>
    <x v="0"/>
    <n v="1347.3799999999999"/>
  </r>
  <r>
    <x v="277"/>
    <x v="1"/>
    <x v="1"/>
    <x v="0"/>
    <n v="254"/>
    <n v="1.27"/>
    <n v="0.1"/>
    <x v="0"/>
    <n v="0"/>
    <n v="0"/>
    <x v="0"/>
    <n v="1.37"/>
  </r>
  <r>
    <x v="277"/>
    <x v="6"/>
    <x v="1"/>
    <x v="0"/>
    <n v="22150"/>
    <n v="110.75"/>
    <n v="0.1"/>
    <x v="0"/>
    <n v="0"/>
    <n v="0"/>
    <x v="0"/>
    <n v="110.85"/>
  </r>
  <r>
    <x v="277"/>
    <x v="0"/>
    <x v="0"/>
    <x v="1"/>
    <n v="2857"/>
    <n v="0"/>
    <n v="0"/>
    <x v="0"/>
    <n v="85.71"/>
    <n v="5"/>
    <x v="0"/>
    <n v="90.71"/>
  </r>
  <r>
    <x v="277"/>
    <x v="0"/>
    <x v="2"/>
    <x v="1"/>
    <n v="17364"/>
    <n v="0"/>
    <n v="0"/>
    <x v="0"/>
    <n v="520.91999999999996"/>
    <n v="5"/>
    <x v="0"/>
    <n v="525.91999999999996"/>
  </r>
  <r>
    <x v="277"/>
    <x v="0"/>
    <x v="2"/>
    <x v="1"/>
    <n v="40826"/>
    <n v="0"/>
    <n v="0"/>
    <x v="0"/>
    <n v="1224.78"/>
    <n v="5"/>
    <x v="0"/>
    <n v="1229.78"/>
  </r>
  <r>
    <x v="278"/>
    <x v="0"/>
    <x v="0"/>
    <x v="0"/>
    <n v="48952"/>
    <n v="244.76"/>
    <n v="0.1"/>
    <x v="0"/>
    <n v="0"/>
    <n v="0"/>
    <x v="0"/>
    <n v="244.85999999999999"/>
  </r>
  <r>
    <x v="278"/>
    <x v="0"/>
    <x v="2"/>
    <x v="0"/>
    <n v="20305"/>
    <n v="101.52500000000001"/>
    <n v="0.1"/>
    <x v="0"/>
    <n v="0"/>
    <n v="0"/>
    <x v="0"/>
    <n v="101.625"/>
  </r>
  <r>
    <x v="278"/>
    <x v="0"/>
    <x v="2"/>
    <x v="0"/>
    <n v="2947"/>
    <n v="14.734999999999999"/>
    <n v="0.1"/>
    <x v="0"/>
    <n v="0"/>
    <n v="0"/>
    <x v="0"/>
    <n v="14.834999999999999"/>
  </r>
  <r>
    <x v="278"/>
    <x v="0"/>
    <x v="0"/>
    <x v="0"/>
    <n v="39401"/>
    <n v="197.005"/>
    <n v="0.1"/>
    <x v="0"/>
    <n v="0"/>
    <n v="0"/>
    <x v="0"/>
    <n v="197.10499999999999"/>
  </r>
  <r>
    <x v="278"/>
    <x v="4"/>
    <x v="0"/>
    <x v="0"/>
    <n v="42040"/>
    <n v="210.20000000000002"/>
    <n v="0.1"/>
    <x v="0"/>
    <n v="0"/>
    <n v="0"/>
    <x v="0"/>
    <n v="210.3"/>
  </r>
  <r>
    <x v="278"/>
    <x v="7"/>
    <x v="1"/>
    <x v="0"/>
    <n v="20563"/>
    <n v="102.815"/>
    <n v="0.1"/>
    <x v="0"/>
    <n v="0"/>
    <n v="0"/>
    <x v="0"/>
    <n v="102.91499999999999"/>
  </r>
  <r>
    <x v="278"/>
    <x v="3"/>
    <x v="0"/>
    <x v="0"/>
    <n v="45328"/>
    <n v="226.64000000000001"/>
    <n v="0.1"/>
    <x v="0"/>
    <n v="0"/>
    <n v="0"/>
    <x v="0"/>
    <n v="226.74"/>
  </r>
  <r>
    <x v="279"/>
    <x v="4"/>
    <x v="0"/>
    <x v="1"/>
    <n v="13236"/>
    <n v="0"/>
    <n v="0"/>
    <x v="0"/>
    <n v="397.08"/>
    <n v="5"/>
    <x v="0"/>
    <n v="402.08"/>
  </r>
  <r>
    <x v="279"/>
    <x v="2"/>
    <x v="0"/>
    <x v="0"/>
    <n v="27592"/>
    <n v="137.96"/>
    <n v="0.1"/>
    <x v="0"/>
    <n v="0"/>
    <n v="0"/>
    <x v="0"/>
    <n v="138.06"/>
  </r>
  <r>
    <x v="279"/>
    <x v="2"/>
    <x v="0"/>
    <x v="0"/>
    <n v="21277"/>
    <n v="106.38500000000001"/>
    <n v="0.1"/>
    <x v="0"/>
    <n v="0"/>
    <n v="0"/>
    <x v="0"/>
    <n v="106.485"/>
  </r>
  <r>
    <x v="279"/>
    <x v="2"/>
    <x v="0"/>
    <x v="0"/>
    <n v="22583"/>
    <n v="112.91500000000001"/>
    <n v="0.1"/>
    <x v="0"/>
    <n v="0"/>
    <n v="0"/>
    <x v="0"/>
    <n v="113.015"/>
  </r>
  <r>
    <x v="279"/>
    <x v="2"/>
    <x v="0"/>
    <x v="1"/>
    <n v="43082"/>
    <n v="0"/>
    <n v="0"/>
    <x v="0"/>
    <n v="1292.46"/>
    <n v="5"/>
    <x v="0"/>
    <n v="1297.46"/>
  </r>
  <r>
    <x v="279"/>
    <x v="0"/>
    <x v="0"/>
    <x v="0"/>
    <n v="4841"/>
    <n v="24.205000000000002"/>
    <n v="0.1"/>
    <x v="0"/>
    <n v="0"/>
    <n v="0"/>
    <x v="0"/>
    <n v="24.305000000000003"/>
  </r>
  <r>
    <x v="279"/>
    <x v="2"/>
    <x v="0"/>
    <x v="1"/>
    <n v="27438"/>
    <n v="0"/>
    <n v="0"/>
    <x v="0"/>
    <n v="823.14"/>
    <n v="5"/>
    <x v="0"/>
    <n v="828.14"/>
  </r>
  <r>
    <x v="279"/>
    <x v="3"/>
    <x v="1"/>
    <x v="0"/>
    <n v="2356"/>
    <n v="11.78"/>
    <n v="0.1"/>
    <x v="0"/>
    <n v="0"/>
    <n v="0"/>
    <x v="0"/>
    <n v="11.879999999999999"/>
  </r>
  <r>
    <x v="279"/>
    <x v="1"/>
    <x v="0"/>
    <x v="0"/>
    <n v="40695"/>
    <n v="203.47499999999999"/>
    <n v="0.1"/>
    <x v="0"/>
    <n v="0"/>
    <n v="0"/>
    <x v="0"/>
    <n v="203.57499999999999"/>
  </r>
  <r>
    <x v="279"/>
    <x v="2"/>
    <x v="2"/>
    <x v="1"/>
    <n v="27364"/>
    <n v="0"/>
    <n v="0"/>
    <x v="0"/>
    <n v="820.92"/>
    <n v="5"/>
    <x v="0"/>
    <n v="825.92"/>
  </r>
  <r>
    <x v="279"/>
    <x v="9"/>
    <x v="0"/>
    <x v="0"/>
    <n v="26049"/>
    <n v="130.245"/>
    <n v="0.1"/>
    <x v="0"/>
    <n v="0"/>
    <n v="0"/>
    <x v="0"/>
    <n v="130.345"/>
  </r>
  <r>
    <x v="279"/>
    <x v="6"/>
    <x v="1"/>
    <x v="0"/>
    <n v="20347"/>
    <n v="101.735"/>
    <n v="0.1"/>
    <x v="0"/>
    <n v="0"/>
    <n v="0"/>
    <x v="0"/>
    <n v="101.83499999999999"/>
  </r>
  <r>
    <x v="280"/>
    <x v="7"/>
    <x v="0"/>
    <x v="0"/>
    <n v="27595"/>
    <n v="137.97499999999999"/>
    <n v="0.1"/>
    <x v="0"/>
    <n v="0"/>
    <n v="0"/>
    <x v="0"/>
    <n v="138.07499999999999"/>
  </r>
  <r>
    <x v="280"/>
    <x v="1"/>
    <x v="0"/>
    <x v="0"/>
    <n v="49619"/>
    <n v="248.095"/>
    <n v="0.1"/>
    <x v="0"/>
    <n v="0"/>
    <n v="0"/>
    <x v="0"/>
    <n v="248.19499999999999"/>
  </r>
  <r>
    <x v="280"/>
    <x v="4"/>
    <x v="0"/>
    <x v="0"/>
    <n v="23481"/>
    <n v="117.405"/>
    <n v="0.1"/>
    <x v="0"/>
    <n v="0"/>
    <n v="0"/>
    <x v="0"/>
    <n v="117.505"/>
  </r>
  <r>
    <x v="280"/>
    <x v="0"/>
    <x v="2"/>
    <x v="0"/>
    <n v="24070"/>
    <n v="120.35000000000001"/>
    <n v="0.1"/>
    <x v="0"/>
    <n v="0"/>
    <n v="0"/>
    <x v="0"/>
    <n v="120.45"/>
  </r>
  <r>
    <x v="280"/>
    <x v="3"/>
    <x v="1"/>
    <x v="0"/>
    <n v="37042"/>
    <n v="185.21"/>
    <n v="0.1"/>
    <x v="0"/>
    <n v="0"/>
    <n v="0"/>
    <x v="0"/>
    <n v="185.31"/>
  </r>
  <r>
    <x v="280"/>
    <x v="2"/>
    <x v="0"/>
    <x v="0"/>
    <n v="41054"/>
    <n v="205.27"/>
    <n v="0.1"/>
    <x v="0"/>
    <n v="0"/>
    <n v="0"/>
    <x v="0"/>
    <n v="205.37"/>
  </r>
  <r>
    <x v="281"/>
    <x v="8"/>
    <x v="1"/>
    <x v="0"/>
    <n v="14562"/>
    <n v="72.81"/>
    <n v="0.1"/>
    <x v="0"/>
    <n v="0"/>
    <n v="0"/>
    <x v="0"/>
    <n v="72.91"/>
  </r>
  <r>
    <x v="281"/>
    <x v="6"/>
    <x v="1"/>
    <x v="0"/>
    <n v="3024"/>
    <n v="15.120000000000001"/>
    <n v="0.1"/>
    <x v="0"/>
    <n v="0"/>
    <n v="0"/>
    <x v="0"/>
    <n v="15.22"/>
  </r>
  <r>
    <x v="281"/>
    <x v="4"/>
    <x v="2"/>
    <x v="0"/>
    <n v="26145"/>
    <n v="130.72499999999999"/>
    <n v="0.1"/>
    <x v="0"/>
    <n v="0"/>
    <n v="0"/>
    <x v="0"/>
    <n v="130.82499999999999"/>
  </r>
  <r>
    <x v="281"/>
    <x v="4"/>
    <x v="0"/>
    <x v="1"/>
    <n v="27029"/>
    <n v="0"/>
    <n v="0"/>
    <x v="0"/>
    <n v="810.87"/>
    <n v="5"/>
    <x v="0"/>
    <n v="815.87"/>
  </r>
  <r>
    <x v="282"/>
    <x v="0"/>
    <x v="1"/>
    <x v="1"/>
    <n v="15404"/>
    <n v="0"/>
    <n v="0"/>
    <x v="0"/>
    <n v="462.12"/>
    <n v="5"/>
    <x v="0"/>
    <n v="467.12"/>
  </r>
  <r>
    <x v="282"/>
    <x v="0"/>
    <x v="0"/>
    <x v="0"/>
    <n v="40106"/>
    <n v="200.53"/>
    <n v="0.1"/>
    <x v="0"/>
    <n v="0"/>
    <n v="0"/>
    <x v="0"/>
    <n v="200.63"/>
  </r>
  <r>
    <x v="282"/>
    <x v="7"/>
    <x v="1"/>
    <x v="0"/>
    <n v="21624"/>
    <n v="108.12"/>
    <n v="0.1"/>
    <x v="0"/>
    <n v="0"/>
    <n v="0"/>
    <x v="0"/>
    <n v="108.22"/>
  </r>
  <r>
    <x v="282"/>
    <x v="0"/>
    <x v="1"/>
    <x v="1"/>
    <n v="34589"/>
    <n v="0"/>
    <n v="0"/>
    <x v="0"/>
    <n v="1037.67"/>
    <n v="5"/>
    <x v="0"/>
    <n v="1042.67"/>
  </r>
  <r>
    <x v="282"/>
    <x v="3"/>
    <x v="0"/>
    <x v="0"/>
    <n v="3463"/>
    <n v="17.315000000000001"/>
    <n v="0.1"/>
    <x v="0"/>
    <n v="0"/>
    <n v="0"/>
    <x v="0"/>
    <n v="17.415000000000003"/>
  </r>
  <r>
    <x v="282"/>
    <x v="6"/>
    <x v="0"/>
    <x v="0"/>
    <n v="19979"/>
    <n v="99.894999999999996"/>
    <n v="0.1"/>
    <x v="0"/>
    <n v="0"/>
    <n v="0"/>
    <x v="0"/>
    <n v="99.99499999999999"/>
  </r>
  <r>
    <x v="282"/>
    <x v="5"/>
    <x v="0"/>
    <x v="0"/>
    <n v="47178"/>
    <n v="235.89000000000001"/>
    <n v="0.1"/>
    <x v="0"/>
    <n v="0"/>
    <n v="0"/>
    <x v="0"/>
    <n v="235.99"/>
  </r>
  <r>
    <x v="282"/>
    <x v="7"/>
    <x v="0"/>
    <x v="0"/>
    <n v="42688"/>
    <n v="213.44"/>
    <n v="0.1"/>
    <x v="0"/>
    <n v="0"/>
    <n v="0"/>
    <x v="0"/>
    <n v="213.54"/>
  </r>
  <r>
    <x v="282"/>
    <x v="1"/>
    <x v="0"/>
    <x v="1"/>
    <n v="4870"/>
    <n v="0"/>
    <n v="0"/>
    <x v="0"/>
    <n v="146.1"/>
    <n v="5"/>
    <x v="0"/>
    <n v="151.1"/>
  </r>
  <r>
    <x v="282"/>
    <x v="0"/>
    <x v="0"/>
    <x v="0"/>
    <n v="20854"/>
    <n v="104.27"/>
    <n v="0.1"/>
    <x v="0"/>
    <n v="0"/>
    <n v="0"/>
    <x v="0"/>
    <n v="104.36999999999999"/>
  </r>
  <r>
    <x v="282"/>
    <x v="1"/>
    <x v="1"/>
    <x v="0"/>
    <n v="20188"/>
    <n v="100.94"/>
    <n v="0.1"/>
    <x v="0"/>
    <n v="0"/>
    <n v="0"/>
    <x v="0"/>
    <n v="101.03999999999999"/>
  </r>
  <r>
    <x v="283"/>
    <x v="9"/>
    <x v="0"/>
    <x v="0"/>
    <n v="26310"/>
    <n v="131.55000000000001"/>
    <n v="0.1"/>
    <x v="0"/>
    <n v="0"/>
    <n v="0"/>
    <x v="0"/>
    <n v="131.65"/>
  </r>
  <r>
    <x v="283"/>
    <x v="5"/>
    <x v="2"/>
    <x v="1"/>
    <n v="42786"/>
    <n v="0"/>
    <n v="0"/>
    <x v="0"/>
    <n v="1283.58"/>
    <n v="5"/>
    <x v="0"/>
    <n v="1288.58"/>
  </r>
  <r>
    <x v="283"/>
    <x v="3"/>
    <x v="0"/>
    <x v="0"/>
    <n v="34997"/>
    <n v="174.98500000000001"/>
    <n v="0.1"/>
    <x v="0"/>
    <n v="0"/>
    <n v="0"/>
    <x v="0"/>
    <n v="175.08500000000001"/>
  </r>
  <r>
    <x v="283"/>
    <x v="6"/>
    <x v="0"/>
    <x v="0"/>
    <n v="14544"/>
    <n v="72.72"/>
    <n v="0.1"/>
    <x v="0"/>
    <n v="0"/>
    <n v="0"/>
    <x v="0"/>
    <n v="72.819999999999993"/>
  </r>
  <r>
    <x v="283"/>
    <x v="6"/>
    <x v="0"/>
    <x v="0"/>
    <n v="18879"/>
    <n v="94.394999999999996"/>
    <n v="0.1"/>
    <x v="0"/>
    <n v="0"/>
    <n v="0"/>
    <x v="0"/>
    <n v="94.49499999999999"/>
  </r>
  <r>
    <x v="284"/>
    <x v="3"/>
    <x v="0"/>
    <x v="0"/>
    <n v="10696"/>
    <n v="53.480000000000004"/>
    <n v="0.1"/>
    <x v="0"/>
    <n v="0"/>
    <n v="0"/>
    <x v="0"/>
    <n v="53.580000000000005"/>
  </r>
  <r>
    <x v="284"/>
    <x v="4"/>
    <x v="2"/>
    <x v="1"/>
    <n v="48734"/>
    <n v="0"/>
    <n v="0"/>
    <x v="0"/>
    <n v="1462.02"/>
    <n v="5"/>
    <x v="0"/>
    <n v="1467.02"/>
  </r>
  <r>
    <x v="284"/>
    <x v="1"/>
    <x v="0"/>
    <x v="1"/>
    <n v="35429"/>
    <n v="0"/>
    <n v="0"/>
    <x v="0"/>
    <n v="1062.8699999999999"/>
    <n v="5"/>
    <x v="0"/>
    <n v="1067.8699999999999"/>
  </r>
  <r>
    <x v="284"/>
    <x v="0"/>
    <x v="2"/>
    <x v="0"/>
    <n v="44599"/>
    <n v="222.995"/>
    <n v="0.1"/>
    <x v="0"/>
    <n v="0"/>
    <n v="0"/>
    <x v="0"/>
    <n v="223.095"/>
  </r>
  <r>
    <x v="284"/>
    <x v="2"/>
    <x v="2"/>
    <x v="0"/>
    <n v="9970"/>
    <n v="49.85"/>
    <n v="0.1"/>
    <x v="0"/>
    <n v="0"/>
    <n v="0"/>
    <x v="0"/>
    <n v="49.95"/>
  </r>
  <r>
    <x v="284"/>
    <x v="1"/>
    <x v="1"/>
    <x v="0"/>
    <n v="36135"/>
    <n v="180.67500000000001"/>
    <n v="0.1"/>
    <x v="0"/>
    <n v="0"/>
    <n v="0"/>
    <x v="0"/>
    <n v="180.77500000000001"/>
  </r>
  <r>
    <x v="284"/>
    <x v="8"/>
    <x v="0"/>
    <x v="0"/>
    <n v="4854"/>
    <n v="24.27"/>
    <n v="0.1"/>
    <x v="0"/>
    <n v="0"/>
    <n v="0"/>
    <x v="0"/>
    <n v="24.37"/>
  </r>
  <r>
    <x v="284"/>
    <x v="1"/>
    <x v="2"/>
    <x v="0"/>
    <n v="1214"/>
    <n v="6.07"/>
    <n v="0.1"/>
    <x v="0"/>
    <n v="0"/>
    <n v="0"/>
    <x v="0"/>
    <n v="6.17"/>
  </r>
  <r>
    <x v="284"/>
    <x v="2"/>
    <x v="1"/>
    <x v="0"/>
    <n v="22502"/>
    <n v="112.51"/>
    <n v="0.1"/>
    <x v="0"/>
    <n v="0"/>
    <n v="0"/>
    <x v="0"/>
    <n v="112.61"/>
  </r>
  <r>
    <x v="284"/>
    <x v="6"/>
    <x v="0"/>
    <x v="0"/>
    <n v="16597"/>
    <n v="82.984999999999999"/>
    <n v="0.1"/>
    <x v="0"/>
    <n v="0"/>
    <n v="0"/>
    <x v="0"/>
    <n v="83.084999999999994"/>
  </r>
  <r>
    <x v="285"/>
    <x v="2"/>
    <x v="1"/>
    <x v="0"/>
    <n v="19883"/>
    <n v="99.415000000000006"/>
    <n v="0.1"/>
    <x v="0"/>
    <n v="0"/>
    <n v="0"/>
    <x v="0"/>
    <n v="99.515000000000001"/>
  </r>
  <r>
    <x v="285"/>
    <x v="0"/>
    <x v="2"/>
    <x v="0"/>
    <n v="10293"/>
    <n v="51.465000000000003"/>
    <n v="0.1"/>
    <x v="0"/>
    <n v="0"/>
    <n v="0"/>
    <x v="0"/>
    <n v="51.565000000000005"/>
  </r>
  <r>
    <x v="285"/>
    <x v="0"/>
    <x v="0"/>
    <x v="0"/>
    <n v="43783"/>
    <n v="218.91499999999999"/>
    <n v="0.1"/>
    <x v="0"/>
    <n v="0"/>
    <n v="0"/>
    <x v="0"/>
    <n v="219.01499999999999"/>
  </r>
  <r>
    <x v="285"/>
    <x v="0"/>
    <x v="0"/>
    <x v="1"/>
    <n v="29115"/>
    <n v="0"/>
    <n v="0"/>
    <x v="0"/>
    <n v="873.44999999999993"/>
    <n v="5"/>
    <x v="0"/>
    <n v="878.44999999999993"/>
  </r>
  <r>
    <x v="285"/>
    <x v="4"/>
    <x v="2"/>
    <x v="0"/>
    <n v="44473"/>
    <n v="222.36500000000001"/>
    <n v="0.1"/>
    <x v="0"/>
    <n v="0"/>
    <n v="0"/>
    <x v="0"/>
    <n v="222.465"/>
  </r>
  <r>
    <x v="285"/>
    <x v="0"/>
    <x v="0"/>
    <x v="0"/>
    <n v="48325"/>
    <n v="241.625"/>
    <n v="0.1"/>
    <x v="0"/>
    <n v="0"/>
    <n v="0"/>
    <x v="0"/>
    <n v="241.72499999999999"/>
  </r>
  <r>
    <x v="285"/>
    <x v="6"/>
    <x v="0"/>
    <x v="0"/>
    <n v="4051"/>
    <n v="20.254999999999999"/>
    <n v="0.1"/>
    <x v="0"/>
    <n v="0"/>
    <n v="0"/>
    <x v="0"/>
    <n v="20.355"/>
  </r>
  <r>
    <x v="286"/>
    <x v="6"/>
    <x v="0"/>
    <x v="0"/>
    <n v="43269"/>
    <n v="216.345"/>
    <n v="0.1"/>
    <x v="0"/>
    <n v="0"/>
    <n v="0"/>
    <x v="0"/>
    <n v="216.44499999999999"/>
  </r>
  <r>
    <x v="286"/>
    <x v="6"/>
    <x v="1"/>
    <x v="0"/>
    <n v="47323"/>
    <n v="236.61500000000001"/>
    <n v="0.1"/>
    <x v="0"/>
    <n v="0"/>
    <n v="0"/>
    <x v="0"/>
    <n v="236.715"/>
  </r>
  <r>
    <x v="286"/>
    <x v="6"/>
    <x v="0"/>
    <x v="0"/>
    <n v="31699"/>
    <n v="158.495"/>
    <n v="0.1"/>
    <x v="0"/>
    <n v="0"/>
    <n v="0"/>
    <x v="0"/>
    <n v="158.595"/>
  </r>
  <r>
    <x v="286"/>
    <x v="1"/>
    <x v="2"/>
    <x v="0"/>
    <n v="45773"/>
    <n v="228.86500000000001"/>
    <n v="0.1"/>
    <x v="0"/>
    <n v="0"/>
    <n v="0"/>
    <x v="0"/>
    <n v="228.965"/>
  </r>
  <r>
    <x v="286"/>
    <x v="9"/>
    <x v="2"/>
    <x v="0"/>
    <n v="28674"/>
    <n v="143.37"/>
    <n v="0.1"/>
    <x v="0"/>
    <n v="0"/>
    <n v="0"/>
    <x v="0"/>
    <n v="143.47"/>
  </r>
  <r>
    <x v="286"/>
    <x v="0"/>
    <x v="2"/>
    <x v="0"/>
    <n v="25433"/>
    <n v="127.16500000000001"/>
    <n v="0.1"/>
    <x v="0"/>
    <n v="0"/>
    <n v="0"/>
    <x v="0"/>
    <n v="127.265"/>
  </r>
  <r>
    <x v="286"/>
    <x v="5"/>
    <x v="0"/>
    <x v="1"/>
    <n v="46968"/>
    <n v="0"/>
    <n v="0"/>
    <x v="0"/>
    <n v="1409.04"/>
    <n v="5"/>
    <x v="0"/>
    <n v="1414.04"/>
  </r>
  <r>
    <x v="287"/>
    <x v="4"/>
    <x v="0"/>
    <x v="1"/>
    <n v="33068"/>
    <n v="0"/>
    <n v="0"/>
    <x v="0"/>
    <n v="992.04"/>
    <n v="5"/>
    <x v="0"/>
    <n v="997.04"/>
  </r>
  <r>
    <x v="287"/>
    <x v="6"/>
    <x v="2"/>
    <x v="0"/>
    <n v="30692"/>
    <n v="153.46"/>
    <n v="0.1"/>
    <x v="0"/>
    <n v="0"/>
    <n v="0"/>
    <x v="0"/>
    <n v="153.56"/>
  </r>
  <r>
    <x v="287"/>
    <x v="0"/>
    <x v="1"/>
    <x v="0"/>
    <n v="34048"/>
    <n v="170.24"/>
    <n v="0.1"/>
    <x v="0"/>
    <n v="0"/>
    <n v="0"/>
    <x v="0"/>
    <n v="170.34"/>
  </r>
  <r>
    <x v="287"/>
    <x v="8"/>
    <x v="1"/>
    <x v="0"/>
    <n v="19585"/>
    <n v="97.924999999999997"/>
    <n v="0.1"/>
    <x v="0"/>
    <n v="0"/>
    <n v="0"/>
    <x v="0"/>
    <n v="98.024999999999991"/>
  </r>
  <r>
    <x v="287"/>
    <x v="8"/>
    <x v="2"/>
    <x v="0"/>
    <n v="7658"/>
    <n v="38.29"/>
    <n v="0.1"/>
    <x v="0"/>
    <n v="0"/>
    <n v="0"/>
    <x v="0"/>
    <n v="38.39"/>
  </r>
  <r>
    <x v="287"/>
    <x v="7"/>
    <x v="1"/>
    <x v="1"/>
    <n v="27993"/>
    <n v="0"/>
    <n v="0"/>
    <x v="0"/>
    <n v="839.79"/>
    <n v="5"/>
    <x v="0"/>
    <n v="844.79"/>
  </r>
  <r>
    <x v="287"/>
    <x v="6"/>
    <x v="2"/>
    <x v="1"/>
    <n v="5156"/>
    <n v="0"/>
    <n v="0"/>
    <x v="0"/>
    <n v="154.68"/>
    <n v="5"/>
    <x v="0"/>
    <n v="159.68"/>
  </r>
  <r>
    <x v="287"/>
    <x v="1"/>
    <x v="2"/>
    <x v="1"/>
    <n v="6332"/>
    <n v="0"/>
    <n v="0"/>
    <x v="0"/>
    <n v="189.95999999999998"/>
    <n v="5"/>
    <x v="0"/>
    <n v="194.95999999999998"/>
  </r>
  <r>
    <x v="288"/>
    <x v="1"/>
    <x v="1"/>
    <x v="1"/>
    <n v="21716"/>
    <n v="0"/>
    <n v="0"/>
    <x v="0"/>
    <n v="651.48"/>
    <n v="5"/>
    <x v="0"/>
    <n v="656.48"/>
  </r>
  <r>
    <x v="288"/>
    <x v="2"/>
    <x v="2"/>
    <x v="0"/>
    <n v="28080"/>
    <n v="140.4"/>
    <n v="0.1"/>
    <x v="0"/>
    <n v="0"/>
    <n v="0"/>
    <x v="0"/>
    <n v="140.5"/>
  </r>
  <r>
    <x v="288"/>
    <x v="0"/>
    <x v="0"/>
    <x v="0"/>
    <n v="4703"/>
    <n v="23.515000000000001"/>
    <n v="0.1"/>
    <x v="0"/>
    <n v="0"/>
    <n v="0"/>
    <x v="0"/>
    <n v="23.615000000000002"/>
  </r>
  <r>
    <x v="288"/>
    <x v="0"/>
    <x v="1"/>
    <x v="1"/>
    <n v="37285"/>
    <n v="0"/>
    <n v="0"/>
    <x v="0"/>
    <n v="1118.55"/>
    <n v="5"/>
    <x v="0"/>
    <n v="1123.55"/>
  </r>
  <r>
    <x v="288"/>
    <x v="7"/>
    <x v="1"/>
    <x v="0"/>
    <n v="42182"/>
    <n v="210.91"/>
    <n v="0.1"/>
    <x v="0"/>
    <n v="0"/>
    <n v="0"/>
    <x v="0"/>
    <n v="211.01"/>
  </r>
  <r>
    <x v="288"/>
    <x v="9"/>
    <x v="1"/>
    <x v="0"/>
    <n v="49321"/>
    <n v="246.60500000000002"/>
    <n v="0.1"/>
    <x v="0"/>
    <n v="0"/>
    <n v="0"/>
    <x v="0"/>
    <n v="246.70500000000001"/>
  </r>
  <r>
    <x v="288"/>
    <x v="4"/>
    <x v="0"/>
    <x v="0"/>
    <n v="49313"/>
    <n v="246.565"/>
    <n v="0.1"/>
    <x v="0"/>
    <n v="0"/>
    <n v="0"/>
    <x v="0"/>
    <n v="246.66499999999999"/>
  </r>
  <r>
    <x v="288"/>
    <x v="6"/>
    <x v="1"/>
    <x v="0"/>
    <n v="20141"/>
    <n v="100.705"/>
    <n v="0.1"/>
    <x v="0"/>
    <n v="0"/>
    <n v="0"/>
    <x v="0"/>
    <n v="100.80499999999999"/>
  </r>
  <r>
    <x v="289"/>
    <x v="4"/>
    <x v="1"/>
    <x v="0"/>
    <n v="37437"/>
    <n v="187.185"/>
    <n v="0.1"/>
    <x v="0"/>
    <n v="0"/>
    <n v="0"/>
    <x v="0"/>
    <n v="187.285"/>
  </r>
  <r>
    <x v="289"/>
    <x v="6"/>
    <x v="0"/>
    <x v="0"/>
    <n v="42826"/>
    <n v="214.13"/>
    <n v="0.1"/>
    <x v="0"/>
    <n v="0"/>
    <n v="0"/>
    <x v="0"/>
    <n v="214.23"/>
  </r>
  <r>
    <x v="289"/>
    <x v="1"/>
    <x v="0"/>
    <x v="1"/>
    <n v="26787"/>
    <n v="0"/>
    <n v="0"/>
    <x v="0"/>
    <n v="803.61"/>
    <n v="5"/>
    <x v="0"/>
    <n v="808.61"/>
  </r>
  <r>
    <x v="290"/>
    <x v="1"/>
    <x v="0"/>
    <x v="0"/>
    <n v="46719"/>
    <n v="233.595"/>
    <n v="0.1"/>
    <x v="0"/>
    <n v="0"/>
    <n v="0"/>
    <x v="0"/>
    <n v="233.69499999999999"/>
  </r>
  <r>
    <x v="290"/>
    <x v="0"/>
    <x v="1"/>
    <x v="0"/>
    <n v="4510"/>
    <n v="22.55"/>
    <n v="0.1"/>
    <x v="0"/>
    <n v="0"/>
    <n v="0"/>
    <x v="0"/>
    <n v="22.650000000000002"/>
  </r>
  <r>
    <x v="290"/>
    <x v="0"/>
    <x v="2"/>
    <x v="0"/>
    <n v="21248"/>
    <n v="106.24000000000001"/>
    <n v="0.1"/>
    <x v="0"/>
    <n v="0"/>
    <n v="0"/>
    <x v="0"/>
    <n v="106.34"/>
  </r>
  <r>
    <x v="290"/>
    <x v="7"/>
    <x v="0"/>
    <x v="0"/>
    <n v="40678"/>
    <n v="203.39000000000001"/>
    <n v="0.1"/>
    <x v="0"/>
    <n v="0"/>
    <n v="0"/>
    <x v="0"/>
    <n v="203.49"/>
  </r>
  <r>
    <x v="290"/>
    <x v="1"/>
    <x v="0"/>
    <x v="0"/>
    <n v="18021"/>
    <n v="90.105000000000004"/>
    <n v="0.1"/>
    <x v="0"/>
    <n v="0"/>
    <n v="0"/>
    <x v="0"/>
    <n v="90.204999999999998"/>
  </r>
  <r>
    <x v="290"/>
    <x v="7"/>
    <x v="0"/>
    <x v="0"/>
    <n v="15845"/>
    <n v="79.225000000000009"/>
    <n v="0.1"/>
    <x v="0"/>
    <n v="0"/>
    <n v="0"/>
    <x v="0"/>
    <n v="79.325000000000003"/>
  </r>
  <r>
    <x v="290"/>
    <x v="1"/>
    <x v="1"/>
    <x v="1"/>
    <n v="34500"/>
    <n v="0"/>
    <n v="0"/>
    <x v="0"/>
    <n v="1035"/>
    <n v="5"/>
    <x v="0"/>
    <n v="1040"/>
  </r>
  <r>
    <x v="290"/>
    <x v="6"/>
    <x v="1"/>
    <x v="0"/>
    <n v="20518"/>
    <n v="102.59"/>
    <n v="0.1"/>
    <x v="0"/>
    <n v="0"/>
    <n v="0"/>
    <x v="0"/>
    <n v="102.69"/>
  </r>
  <r>
    <x v="290"/>
    <x v="8"/>
    <x v="2"/>
    <x v="0"/>
    <n v="41559"/>
    <n v="207.79500000000002"/>
    <n v="0.1"/>
    <x v="0"/>
    <n v="0"/>
    <n v="0"/>
    <x v="0"/>
    <n v="207.89500000000001"/>
  </r>
  <r>
    <x v="290"/>
    <x v="0"/>
    <x v="2"/>
    <x v="1"/>
    <n v="1343"/>
    <n v="0"/>
    <n v="0"/>
    <x v="0"/>
    <n v="40.29"/>
    <n v="5"/>
    <x v="0"/>
    <n v="45.29"/>
  </r>
  <r>
    <x v="290"/>
    <x v="3"/>
    <x v="0"/>
    <x v="1"/>
    <n v="28023"/>
    <n v="0"/>
    <n v="0"/>
    <x v="0"/>
    <n v="840.68999999999994"/>
    <n v="5"/>
    <x v="0"/>
    <n v="845.68999999999994"/>
  </r>
  <r>
    <x v="290"/>
    <x v="1"/>
    <x v="0"/>
    <x v="0"/>
    <n v="21340"/>
    <n v="106.7"/>
    <n v="0.1"/>
    <x v="0"/>
    <n v="0"/>
    <n v="0"/>
    <x v="0"/>
    <n v="106.8"/>
  </r>
  <r>
    <x v="291"/>
    <x v="9"/>
    <x v="2"/>
    <x v="0"/>
    <n v="14766"/>
    <n v="73.83"/>
    <n v="0.1"/>
    <x v="0"/>
    <n v="0"/>
    <n v="0"/>
    <x v="0"/>
    <n v="73.929999999999993"/>
  </r>
  <r>
    <x v="291"/>
    <x v="3"/>
    <x v="0"/>
    <x v="0"/>
    <n v="39223"/>
    <n v="196.11500000000001"/>
    <n v="0.1"/>
    <x v="0"/>
    <n v="0"/>
    <n v="0"/>
    <x v="0"/>
    <n v="196.215"/>
  </r>
  <r>
    <x v="291"/>
    <x v="0"/>
    <x v="2"/>
    <x v="0"/>
    <n v="16850"/>
    <n v="84.25"/>
    <n v="0.1"/>
    <x v="0"/>
    <n v="0"/>
    <n v="0"/>
    <x v="0"/>
    <n v="84.35"/>
  </r>
  <r>
    <x v="291"/>
    <x v="0"/>
    <x v="2"/>
    <x v="1"/>
    <n v="40970"/>
    <n v="0"/>
    <n v="0"/>
    <x v="0"/>
    <n v="1229.0999999999999"/>
    <n v="5"/>
    <x v="0"/>
    <n v="1234.0999999999999"/>
  </r>
  <r>
    <x v="291"/>
    <x v="6"/>
    <x v="1"/>
    <x v="0"/>
    <n v="44036"/>
    <n v="220.18"/>
    <n v="0.1"/>
    <x v="0"/>
    <n v="0"/>
    <n v="0"/>
    <x v="0"/>
    <n v="220.28"/>
  </r>
  <r>
    <x v="291"/>
    <x v="6"/>
    <x v="2"/>
    <x v="1"/>
    <n v="34449"/>
    <n v="0"/>
    <n v="0"/>
    <x v="0"/>
    <n v="1033.47"/>
    <n v="5"/>
    <x v="0"/>
    <n v="1038.47"/>
  </r>
  <r>
    <x v="291"/>
    <x v="8"/>
    <x v="1"/>
    <x v="1"/>
    <n v="8590"/>
    <n v="0"/>
    <n v="0"/>
    <x v="0"/>
    <n v="257.7"/>
    <n v="5"/>
    <x v="0"/>
    <n v="262.7"/>
  </r>
  <r>
    <x v="291"/>
    <x v="2"/>
    <x v="0"/>
    <x v="0"/>
    <n v="15495"/>
    <n v="77.475000000000009"/>
    <n v="0.1"/>
    <x v="0"/>
    <n v="0"/>
    <n v="0"/>
    <x v="0"/>
    <n v="77.575000000000003"/>
  </r>
  <r>
    <x v="291"/>
    <x v="4"/>
    <x v="0"/>
    <x v="0"/>
    <n v="20019"/>
    <n v="100.095"/>
    <n v="0.1"/>
    <x v="0"/>
    <n v="0"/>
    <n v="0"/>
    <x v="0"/>
    <n v="100.19499999999999"/>
  </r>
  <r>
    <x v="291"/>
    <x v="1"/>
    <x v="0"/>
    <x v="0"/>
    <n v="17922"/>
    <n v="89.61"/>
    <n v="0.1"/>
    <x v="0"/>
    <n v="0"/>
    <n v="0"/>
    <x v="0"/>
    <n v="89.71"/>
  </r>
  <r>
    <x v="291"/>
    <x v="0"/>
    <x v="0"/>
    <x v="1"/>
    <n v="46514"/>
    <n v="0"/>
    <n v="0"/>
    <x v="0"/>
    <n v="1395.4199999999998"/>
    <n v="5"/>
    <x v="0"/>
    <n v="1400.4199999999998"/>
  </r>
  <r>
    <x v="291"/>
    <x v="4"/>
    <x v="0"/>
    <x v="0"/>
    <n v="2240"/>
    <n v="11.200000000000001"/>
    <n v="0.1"/>
    <x v="0"/>
    <n v="0"/>
    <n v="0"/>
    <x v="0"/>
    <n v="11.3"/>
  </r>
  <r>
    <x v="291"/>
    <x v="8"/>
    <x v="2"/>
    <x v="0"/>
    <n v="14467"/>
    <n v="72.335000000000008"/>
    <n v="0.1"/>
    <x v="0"/>
    <n v="0"/>
    <n v="0"/>
    <x v="0"/>
    <n v="72.435000000000002"/>
  </r>
  <r>
    <x v="291"/>
    <x v="0"/>
    <x v="0"/>
    <x v="0"/>
    <n v="12076"/>
    <n v="60.38"/>
    <n v="0.1"/>
    <x v="0"/>
    <n v="0"/>
    <n v="0"/>
    <x v="0"/>
    <n v="60.480000000000004"/>
  </r>
  <r>
    <x v="292"/>
    <x v="1"/>
    <x v="0"/>
    <x v="0"/>
    <n v="16016"/>
    <n v="80.08"/>
    <n v="0.1"/>
    <x v="0"/>
    <n v="0"/>
    <n v="0"/>
    <x v="0"/>
    <n v="80.179999999999993"/>
  </r>
  <r>
    <x v="292"/>
    <x v="6"/>
    <x v="1"/>
    <x v="0"/>
    <n v="48657"/>
    <n v="243.285"/>
    <n v="0.1"/>
    <x v="0"/>
    <n v="0"/>
    <n v="0"/>
    <x v="0"/>
    <n v="243.38499999999999"/>
  </r>
  <r>
    <x v="292"/>
    <x v="1"/>
    <x v="0"/>
    <x v="0"/>
    <n v="39312"/>
    <n v="196.56"/>
    <n v="0.1"/>
    <x v="0"/>
    <n v="0"/>
    <n v="0"/>
    <x v="0"/>
    <n v="196.66"/>
  </r>
  <r>
    <x v="292"/>
    <x v="6"/>
    <x v="0"/>
    <x v="0"/>
    <n v="13914"/>
    <n v="69.570000000000007"/>
    <n v="0.1"/>
    <x v="0"/>
    <n v="0"/>
    <n v="0"/>
    <x v="0"/>
    <n v="69.67"/>
  </r>
  <r>
    <x v="292"/>
    <x v="5"/>
    <x v="2"/>
    <x v="1"/>
    <n v="13874"/>
    <n v="0"/>
    <n v="0"/>
    <x v="0"/>
    <n v="416.21999999999997"/>
    <n v="5"/>
    <x v="0"/>
    <n v="421.21999999999997"/>
  </r>
  <r>
    <x v="292"/>
    <x v="4"/>
    <x v="1"/>
    <x v="0"/>
    <n v="47866"/>
    <n v="239.33"/>
    <n v="0.1"/>
    <x v="0"/>
    <n v="0"/>
    <n v="0"/>
    <x v="0"/>
    <n v="239.43"/>
  </r>
  <r>
    <x v="293"/>
    <x v="2"/>
    <x v="0"/>
    <x v="1"/>
    <n v="879"/>
    <n v="0"/>
    <n v="0"/>
    <x v="0"/>
    <n v="26.369999999999997"/>
    <n v="5"/>
    <x v="0"/>
    <n v="31.369999999999997"/>
  </r>
  <r>
    <x v="293"/>
    <x v="6"/>
    <x v="2"/>
    <x v="0"/>
    <n v="15049"/>
    <n v="75.245000000000005"/>
    <n v="0.1"/>
    <x v="0"/>
    <n v="0"/>
    <n v="0"/>
    <x v="0"/>
    <n v="75.344999999999999"/>
  </r>
  <r>
    <x v="293"/>
    <x v="5"/>
    <x v="2"/>
    <x v="1"/>
    <n v="23379"/>
    <n v="0"/>
    <n v="0"/>
    <x v="0"/>
    <n v="701.37"/>
    <n v="5"/>
    <x v="0"/>
    <n v="706.37"/>
  </r>
  <r>
    <x v="293"/>
    <x v="1"/>
    <x v="1"/>
    <x v="1"/>
    <n v="46979"/>
    <n v="0"/>
    <n v="0"/>
    <x v="0"/>
    <n v="1409.37"/>
    <n v="5"/>
    <x v="0"/>
    <n v="1414.37"/>
  </r>
  <r>
    <x v="293"/>
    <x v="6"/>
    <x v="0"/>
    <x v="0"/>
    <n v="32260"/>
    <n v="161.30000000000001"/>
    <n v="0.1"/>
    <x v="0"/>
    <n v="0"/>
    <n v="0"/>
    <x v="0"/>
    <n v="161.4"/>
  </r>
  <r>
    <x v="294"/>
    <x v="1"/>
    <x v="0"/>
    <x v="0"/>
    <n v="38724"/>
    <n v="193.62"/>
    <n v="0.1"/>
    <x v="0"/>
    <n v="0"/>
    <n v="0"/>
    <x v="0"/>
    <n v="193.72"/>
  </r>
  <r>
    <x v="294"/>
    <x v="3"/>
    <x v="2"/>
    <x v="0"/>
    <n v="2481"/>
    <n v="12.405000000000001"/>
    <n v="0.1"/>
    <x v="0"/>
    <n v="0"/>
    <n v="0"/>
    <x v="0"/>
    <n v="12.505000000000001"/>
  </r>
  <r>
    <x v="294"/>
    <x v="5"/>
    <x v="0"/>
    <x v="0"/>
    <n v="28225"/>
    <n v="141.125"/>
    <n v="0.1"/>
    <x v="0"/>
    <n v="0"/>
    <n v="0"/>
    <x v="0"/>
    <n v="141.22499999999999"/>
  </r>
  <r>
    <x v="294"/>
    <x v="6"/>
    <x v="0"/>
    <x v="1"/>
    <n v="2957"/>
    <n v="0"/>
    <n v="0"/>
    <x v="0"/>
    <n v="88.71"/>
    <n v="5"/>
    <x v="0"/>
    <n v="93.71"/>
  </r>
  <r>
    <x v="294"/>
    <x v="1"/>
    <x v="0"/>
    <x v="0"/>
    <n v="7933"/>
    <n v="39.664999999999999"/>
    <n v="0.1"/>
    <x v="0"/>
    <n v="0"/>
    <n v="0"/>
    <x v="0"/>
    <n v="39.765000000000001"/>
  </r>
  <r>
    <x v="294"/>
    <x v="0"/>
    <x v="0"/>
    <x v="0"/>
    <n v="27236"/>
    <n v="136.18"/>
    <n v="0.1"/>
    <x v="0"/>
    <n v="0"/>
    <n v="0"/>
    <x v="0"/>
    <n v="136.28"/>
  </r>
  <r>
    <x v="294"/>
    <x v="1"/>
    <x v="0"/>
    <x v="1"/>
    <n v="30374"/>
    <n v="0"/>
    <n v="0"/>
    <x v="0"/>
    <n v="911.21999999999991"/>
    <n v="5"/>
    <x v="0"/>
    <n v="916.21999999999991"/>
  </r>
  <r>
    <x v="294"/>
    <x v="3"/>
    <x v="2"/>
    <x v="0"/>
    <n v="36631"/>
    <n v="183.155"/>
    <n v="0.1"/>
    <x v="0"/>
    <n v="0"/>
    <n v="0"/>
    <x v="0"/>
    <n v="183.255"/>
  </r>
  <r>
    <x v="294"/>
    <x v="1"/>
    <x v="1"/>
    <x v="0"/>
    <n v="24765"/>
    <n v="123.825"/>
    <n v="0.1"/>
    <x v="0"/>
    <n v="0"/>
    <n v="0"/>
    <x v="0"/>
    <n v="123.925"/>
  </r>
  <r>
    <x v="294"/>
    <x v="6"/>
    <x v="2"/>
    <x v="0"/>
    <n v="32867"/>
    <n v="164.33500000000001"/>
    <n v="0.1"/>
    <x v="0"/>
    <n v="0"/>
    <n v="0"/>
    <x v="0"/>
    <n v="164.435"/>
  </r>
  <r>
    <x v="294"/>
    <x v="3"/>
    <x v="2"/>
    <x v="1"/>
    <n v="38335"/>
    <n v="0"/>
    <n v="0"/>
    <x v="0"/>
    <n v="1150.05"/>
    <n v="5"/>
    <x v="0"/>
    <n v="1155.05"/>
  </r>
  <r>
    <x v="294"/>
    <x v="3"/>
    <x v="0"/>
    <x v="0"/>
    <n v="39256"/>
    <n v="196.28"/>
    <n v="0.1"/>
    <x v="0"/>
    <n v="0"/>
    <n v="0"/>
    <x v="0"/>
    <n v="196.38"/>
  </r>
  <r>
    <x v="294"/>
    <x v="0"/>
    <x v="2"/>
    <x v="0"/>
    <n v="452"/>
    <n v="2.2600000000000002"/>
    <n v="0.1"/>
    <x v="0"/>
    <n v="0"/>
    <n v="0"/>
    <x v="0"/>
    <n v="2.3600000000000003"/>
  </r>
  <r>
    <x v="294"/>
    <x v="1"/>
    <x v="0"/>
    <x v="1"/>
    <n v="24338"/>
    <n v="0"/>
    <n v="0"/>
    <x v="0"/>
    <n v="730.14"/>
    <n v="5"/>
    <x v="0"/>
    <n v="735.14"/>
  </r>
  <r>
    <x v="294"/>
    <x v="7"/>
    <x v="1"/>
    <x v="0"/>
    <n v="27358"/>
    <n v="136.79"/>
    <n v="0.1"/>
    <x v="0"/>
    <n v="0"/>
    <n v="0"/>
    <x v="0"/>
    <n v="136.88999999999999"/>
  </r>
  <r>
    <x v="295"/>
    <x v="4"/>
    <x v="2"/>
    <x v="1"/>
    <n v="2409"/>
    <n v="0"/>
    <n v="0"/>
    <x v="0"/>
    <n v="72.27"/>
    <n v="5"/>
    <x v="0"/>
    <n v="77.27"/>
  </r>
  <r>
    <x v="295"/>
    <x v="3"/>
    <x v="2"/>
    <x v="0"/>
    <n v="10312"/>
    <n v="51.56"/>
    <n v="0.1"/>
    <x v="0"/>
    <n v="0"/>
    <n v="0"/>
    <x v="0"/>
    <n v="51.660000000000004"/>
  </r>
  <r>
    <x v="295"/>
    <x v="3"/>
    <x v="0"/>
    <x v="1"/>
    <n v="15949"/>
    <n v="0"/>
    <n v="0"/>
    <x v="0"/>
    <n v="478.46999999999997"/>
    <n v="5"/>
    <x v="0"/>
    <n v="483.46999999999997"/>
  </r>
  <r>
    <x v="295"/>
    <x v="4"/>
    <x v="2"/>
    <x v="0"/>
    <n v="18946"/>
    <n v="94.73"/>
    <n v="0.1"/>
    <x v="0"/>
    <n v="0"/>
    <n v="0"/>
    <x v="0"/>
    <n v="94.83"/>
  </r>
  <r>
    <x v="295"/>
    <x v="0"/>
    <x v="2"/>
    <x v="0"/>
    <n v="17334"/>
    <n v="86.67"/>
    <n v="0.1"/>
    <x v="0"/>
    <n v="0"/>
    <n v="0"/>
    <x v="0"/>
    <n v="86.77"/>
  </r>
  <r>
    <x v="295"/>
    <x v="6"/>
    <x v="0"/>
    <x v="1"/>
    <n v="5355"/>
    <n v="0"/>
    <n v="0"/>
    <x v="0"/>
    <n v="160.65"/>
    <n v="5"/>
    <x v="0"/>
    <n v="165.65"/>
  </r>
  <r>
    <x v="295"/>
    <x v="9"/>
    <x v="2"/>
    <x v="0"/>
    <n v="34442"/>
    <n v="172.21"/>
    <n v="0.1"/>
    <x v="0"/>
    <n v="0"/>
    <n v="0"/>
    <x v="0"/>
    <n v="172.31"/>
  </r>
  <r>
    <x v="295"/>
    <x v="0"/>
    <x v="2"/>
    <x v="0"/>
    <n v="32272"/>
    <n v="161.36000000000001"/>
    <n v="0.1"/>
    <x v="0"/>
    <n v="0"/>
    <n v="0"/>
    <x v="0"/>
    <n v="161.46"/>
  </r>
  <r>
    <x v="295"/>
    <x v="0"/>
    <x v="2"/>
    <x v="1"/>
    <n v="22842"/>
    <n v="0"/>
    <n v="0"/>
    <x v="0"/>
    <n v="685.26"/>
    <n v="5"/>
    <x v="0"/>
    <n v="690.26"/>
  </r>
  <r>
    <x v="296"/>
    <x v="2"/>
    <x v="2"/>
    <x v="0"/>
    <n v="49194"/>
    <n v="245.97"/>
    <n v="0.1"/>
    <x v="0"/>
    <n v="0"/>
    <n v="0"/>
    <x v="0"/>
    <n v="246.07"/>
  </r>
  <r>
    <x v="296"/>
    <x v="0"/>
    <x v="1"/>
    <x v="0"/>
    <n v="18535"/>
    <n v="92.674999999999997"/>
    <n v="0.1"/>
    <x v="0"/>
    <n v="0"/>
    <n v="0"/>
    <x v="0"/>
    <n v="92.774999999999991"/>
  </r>
  <r>
    <x v="296"/>
    <x v="3"/>
    <x v="0"/>
    <x v="0"/>
    <n v="27546"/>
    <n v="137.72999999999999"/>
    <n v="0.1"/>
    <x v="0"/>
    <n v="0"/>
    <n v="0"/>
    <x v="0"/>
    <n v="137.82999999999998"/>
  </r>
  <r>
    <x v="296"/>
    <x v="3"/>
    <x v="0"/>
    <x v="0"/>
    <n v="9546"/>
    <n v="47.730000000000004"/>
    <n v="0.1"/>
    <x v="0"/>
    <n v="0"/>
    <n v="0"/>
    <x v="0"/>
    <n v="47.830000000000005"/>
  </r>
  <r>
    <x v="296"/>
    <x v="9"/>
    <x v="1"/>
    <x v="0"/>
    <n v="177"/>
    <n v="0.88500000000000001"/>
    <n v="0.1"/>
    <x v="0"/>
    <n v="0"/>
    <n v="0"/>
    <x v="0"/>
    <n v="0.98499999999999999"/>
  </r>
  <r>
    <x v="296"/>
    <x v="0"/>
    <x v="2"/>
    <x v="0"/>
    <n v="30392"/>
    <n v="151.96"/>
    <n v="0.1"/>
    <x v="0"/>
    <n v="0"/>
    <n v="0"/>
    <x v="0"/>
    <n v="152.06"/>
  </r>
  <r>
    <x v="296"/>
    <x v="6"/>
    <x v="2"/>
    <x v="0"/>
    <n v="47326"/>
    <n v="236.63"/>
    <n v="0.1"/>
    <x v="0"/>
    <n v="0"/>
    <n v="0"/>
    <x v="0"/>
    <n v="236.73"/>
  </r>
  <r>
    <x v="297"/>
    <x v="0"/>
    <x v="1"/>
    <x v="0"/>
    <n v="39318"/>
    <n v="196.59"/>
    <n v="0.1"/>
    <x v="0"/>
    <n v="0"/>
    <n v="0"/>
    <x v="0"/>
    <n v="196.69"/>
  </r>
  <r>
    <x v="297"/>
    <x v="0"/>
    <x v="1"/>
    <x v="0"/>
    <n v="46576"/>
    <n v="232.88"/>
    <n v="0.1"/>
    <x v="0"/>
    <n v="0"/>
    <n v="0"/>
    <x v="0"/>
    <n v="232.98"/>
  </r>
  <r>
    <x v="297"/>
    <x v="0"/>
    <x v="0"/>
    <x v="1"/>
    <n v="1533"/>
    <n v="0"/>
    <n v="0"/>
    <x v="0"/>
    <n v="45.989999999999995"/>
    <n v="5"/>
    <x v="0"/>
    <n v="50.989999999999995"/>
  </r>
  <r>
    <x v="297"/>
    <x v="4"/>
    <x v="0"/>
    <x v="0"/>
    <n v="7088"/>
    <n v="35.44"/>
    <n v="0.1"/>
    <x v="0"/>
    <n v="0"/>
    <n v="0"/>
    <x v="0"/>
    <n v="35.54"/>
  </r>
  <r>
    <x v="297"/>
    <x v="6"/>
    <x v="1"/>
    <x v="1"/>
    <n v="6886"/>
    <n v="0"/>
    <n v="0"/>
    <x v="0"/>
    <n v="206.57999999999998"/>
    <n v="5"/>
    <x v="0"/>
    <n v="211.57999999999998"/>
  </r>
  <r>
    <x v="297"/>
    <x v="2"/>
    <x v="0"/>
    <x v="0"/>
    <n v="6881"/>
    <n v="34.405000000000001"/>
    <n v="0.1"/>
    <x v="0"/>
    <n v="0"/>
    <n v="0"/>
    <x v="0"/>
    <n v="34.505000000000003"/>
  </r>
  <r>
    <x v="297"/>
    <x v="3"/>
    <x v="1"/>
    <x v="0"/>
    <n v="22959"/>
    <n v="114.795"/>
    <n v="0.1"/>
    <x v="0"/>
    <n v="0"/>
    <n v="0"/>
    <x v="0"/>
    <n v="114.895"/>
  </r>
  <r>
    <x v="297"/>
    <x v="6"/>
    <x v="0"/>
    <x v="0"/>
    <n v="44735"/>
    <n v="223.67500000000001"/>
    <n v="0.1"/>
    <x v="0"/>
    <n v="0"/>
    <n v="0"/>
    <x v="0"/>
    <n v="223.77500000000001"/>
  </r>
  <r>
    <x v="297"/>
    <x v="5"/>
    <x v="1"/>
    <x v="0"/>
    <n v="41273"/>
    <n v="206.36500000000001"/>
    <n v="0.1"/>
    <x v="0"/>
    <n v="0"/>
    <n v="0"/>
    <x v="0"/>
    <n v="206.465"/>
  </r>
  <r>
    <x v="298"/>
    <x v="4"/>
    <x v="0"/>
    <x v="0"/>
    <n v="34017"/>
    <n v="170.08500000000001"/>
    <n v="0.1"/>
    <x v="0"/>
    <n v="0"/>
    <n v="0"/>
    <x v="0"/>
    <n v="170.185"/>
  </r>
  <r>
    <x v="298"/>
    <x v="0"/>
    <x v="0"/>
    <x v="0"/>
    <n v="14766"/>
    <n v="73.83"/>
    <n v="0.1"/>
    <x v="0"/>
    <n v="0"/>
    <n v="0"/>
    <x v="0"/>
    <n v="73.929999999999993"/>
  </r>
  <r>
    <x v="298"/>
    <x v="5"/>
    <x v="2"/>
    <x v="0"/>
    <n v="15740"/>
    <n v="78.7"/>
    <n v="0.1"/>
    <x v="0"/>
    <n v="0"/>
    <n v="0"/>
    <x v="0"/>
    <n v="78.8"/>
  </r>
  <r>
    <x v="299"/>
    <x v="0"/>
    <x v="2"/>
    <x v="1"/>
    <n v="45634"/>
    <n v="0"/>
    <n v="0"/>
    <x v="0"/>
    <n v="1369.02"/>
    <n v="5"/>
    <x v="0"/>
    <n v="1374.02"/>
  </r>
  <r>
    <x v="299"/>
    <x v="5"/>
    <x v="2"/>
    <x v="0"/>
    <n v="8349"/>
    <n v="41.744999999999997"/>
    <n v="0.1"/>
    <x v="0"/>
    <n v="0"/>
    <n v="0"/>
    <x v="0"/>
    <n v="41.844999999999999"/>
  </r>
  <r>
    <x v="299"/>
    <x v="6"/>
    <x v="2"/>
    <x v="0"/>
    <n v="34625"/>
    <n v="173.125"/>
    <n v="0.1"/>
    <x v="0"/>
    <n v="0"/>
    <n v="0"/>
    <x v="0"/>
    <n v="173.22499999999999"/>
  </r>
  <r>
    <x v="299"/>
    <x v="4"/>
    <x v="2"/>
    <x v="1"/>
    <n v="24525"/>
    <n v="0"/>
    <n v="0"/>
    <x v="0"/>
    <n v="735.75"/>
    <n v="5"/>
    <x v="0"/>
    <n v="740.75"/>
  </r>
  <r>
    <x v="299"/>
    <x v="0"/>
    <x v="0"/>
    <x v="0"/>
    <n v="42545"/>
    <n v="212.72499999999999"/>
    <n v="0.1"/>
    <x v="0"/>
    <n v="0"/>
    <n v="0"/>
    <x v="0"/>
    <n v="212.82499999999999"/>
  </r>
  <r>
    <x v="299"/>
    <x v="2"/>
    <x v="1"/>
    <x v="1"/>
    <n v="16007"/>
    <n v="0"/>
    <n v="0"/>
    <x v="0"/>
    <n v="480.21"/>
    <n v="5"/>
    <x v="0"/>
    <n v="485.21"/>
  </r>
  <r>
    <x v="299"/>
    <x v="2"/>
    <x v="1"/>
    <x v="0"/>
    <n v="43834"/>
    <n v="219.17000000000002"/>
    <n v="0.1"/>
    <x v="0"/>
    <n v="0"/>
    <n v="0"/>
    <x v="0"/>
    <n v="219.27"/>
  </r>
  <r>
    <x v="300"/>
    <x v="1"/>
    <x v="2"/>
    <x v="0"/>
    <n v="40506"/>
    <n v="202.53"/>
    <n v="0.1"/>
    <x v="0"/>
    <n v="0"/>
    <n v="0"/>
    <x v="0"/>
    <n v="202.63"/>
  </r>
  <r>
    <x v="300"/>
    <x v="0"/>
    <x v="0"/>
    <x v="1"/>
    <n v="27882"/>
    <n v="0"/>
    <n v="0"/>
    <x v="0"/>
    <n v="836.45999999999992"/>
    <n v="5"/>
    <x v="0"/>
    <n v="841.45999999999992"/>
  </r>
  <r>
    <x v="300"/>
    <x v="6"/>
    <x v="2"/>
    <x v="0"/>
    <n v="29676"/>
    <n v="148.38"/>
    <n v="0.1"/>
    <x v="0"/>
    <n v="0"/>
    <n v="0"/>
    <x v="0"/>
    <n v="148.47999999999999"/>
  </r>
  <r>
    <x v="300"/>
    <x v="8"/>
    <x v="0"/>
    <x v="0"/>
    <n v="6562"/>
    <n v="32.81"/>
    <n v="0.1"/>
    <x v="0"/>
    <n v="0"/>
    <n v="0"/>
    <x v="0"/>
    <n v="32.910000000000004"/>
  </r>
  <r>
    <x v="300"/>
    <x v="3"/>
    <x v="1"/>
    <x v="0"/>
    <n v="8604"/>
    <n v="43.02"/>
    <n v="0.1"/>
    <x v="0"/>
    <n v="0"/>
    <n v="0"/>
    <x v="0"/>
    <n v="43.120000000000005"/>
  </r>
  <r>
    <x v="300"/>
    <x v="3"/>
    <x v="0"/>
    <x v="0"/>
    <n v="30108"/>
    <n v="150.54"/>
    <n v="0.1"/>
    <x v="0"/>
    <n v="0"/>
    <n v="0"/>
    <x v="0"/>
    <n v="150.63999999999999"/>
  </r>
  <r>
    <x v="300"/>
    <x v="6"/>
    <x v="0"/>
    <x v="0"/>
    <n v="47557"/>
    <n v="237.785"/>
    <n v="0.1"/>
    <x v="0"/>
    <n v="0"/>
    <n v="0"/>
    <x v="0"/>
    <n v="237.88499999999999"/>
  </r>
  <r>
    <x v="300"/>
    <x v="0"/>
    <x v="2"/>
    <x v="0"/>
    <n v="2005"/>
    <n v="10.025"/>
    <n v="0.1"/>
    <x v="0"/>
    <n v="0"/>
    <n v="0"/>
    <x v="0"/>
    <n v="10.125"/>
  </r>
  <r>
    <x v="301"/>
    <x v="0"/>
    <x v="0"/>
    <x v="0"/>
    <n v="2386"/>
    <n v="11.93"/>
    <n v="0.1"/>
    <x v="0"/>
    <n v="0"/>
    <n v="0"/>
    <x v="0"/>
    <n v="12.03"/>
  </r>
  <r>
    <x v="301"/>
    <x v="6"/>
    <x v="0"/>
    <x v="0"/>
    <n v="9917"/>
    <n v="49.585000000000001"/>
    <n v="0.1"/>
    <x v="0"/>
    <n v="0"/>
    <n v="0"/>
    <x v="0"/>
    <n v="49.685000000000002"/>
  </r>
  <r>
    <x v="301"/>
    <x v="0"/>
    <x v="0"/>
    <x v="1"/>
    <n v="44578"/>
    <n v="0"/>
    <n v="0"/>
    <x v="0"/>
    <n v="1337.34"/>
    <n v="5"/>
    <x v="0"/>
    <n v="1342.34"/>
  </r>
  <r>
    <x v="301"/>
    <x v="0"/>
    <x v="2"/>
    <x v="0"/>
    <n v="46584"/>
    <n v="232.92000000000002"/>
    <n v="0.1"/>
    <x v="0"/>
    <n v="0"/>
    <n v="0"/>
    <x v="0"/>
    <n v="233.02"/>
  </r>
  <r>
    <x v="301"/>
    <x v="0"/>
    <x v="0"/>
    <x v="1"/>
    <n v="27661"/>
    <n v="0"/>
    <n v="0"/>
    <x v="0"/>
    <n v="829.82999999999993"/>
    <n v="5"/>
    <x v="0"/>
    <n v="834.82999999999993"/>
  </r>
  <r>
    <x v="301"/>
    <x v="5"/>
    <x v="1"/>
    <x v="1"/>
    <n v="28213"/>
    <n v="0"/>
    <n v="0"/>
    <x v="0"/>
    <n v="846.39"/>
    <n v="5"/>
    <x v="0"/>
    <n v="851.39"/>
  </r>
  <r>
    <x v="301"/>
    <x v="0"/>
    <x v="2"/>
    <x v="1"/>
    <n v="43640"/>
    <n v="0"/>
    <n v="0"/>
    <x v="0"/>
    <n v="1309.2"/>
    <n v="5"/>
    <x v="0"/>
    <n v="1314.2"/>
  </r>
  <r>
    <x v="302"/>
    <x v="0"/>
    <x v="2"/>
    <x v="0"/>
    <n v="8156"/>
    <n v="40.78"/>
    <n v="0.1"/>
    <x v="0"/>
    <n v="0"/>
    <n v="0"/>
    <x v="0"/>
    <n v="40.880000000000003"/>
  </r>
  <r>
    <x v="302"/>
    <x v="7"/>
    <x v="1"/>
    <x v="0"/>
    <n v="16162"/>
    <n v="80.81"/>
    <n v="0.1"/>
    <x v="0"/>
    <n v="0"/>
    <n v="0"/>
    <x v="0"/>
    <n v="80.91"/>
  </r>
  <r>
    <x v="302"/>
    <x v="0"/>
    <x v="0"/>
    <x v="0"/>
    <n v="48971"/>
    <n v="244.85500000000002"/>
    <n v="0.1"/>
    <x v="0"/>
    <n v="0"/>
    <n v="0"/>
    <x v="0"/>
    <n v="244.95500000000001"/>
  </r>
  <r>
    <x v="302"/>
    <x v="3"/>
    <x v="0"/>
    <x v="0"/>
    <n v="35342"/>
    <n v="176.71"/>
    <n v="0.1"/>
    <x v="0"/>
    <n v="0"/>
    <n v="0"/>
    <x v="0"/>
    <n v="176.81"/>
  </r>
  <r>
    <x v="302"/>
    <x v="1"/>
    <x v="0"/>
    <x v="1"/>
    <n v="7171"/>
    <n v="0"/>
    <n v="0"/>
    <x v="0"/>
    <n v="215.13"/>
    <n v="5"/>
    <x v="0"/>
    <n v="220.13"/>
  </r>
  <r>
    <x v="303"/>
    <x v="2"/>
    <x v="2"/>
    <x v="0"/>
    <n v="37891"/>
    <n v="189.45500000000001"/>
    <n v="0.1"/>
    <x v="0"/>
    <n v="0"/>
    <n v="0"/>
    <x v="0"/>
    <n v="189.55500000000001"/>
  </r>
  <r>
    <x v="303"/>
    <x v="6"/>
    <x v="0"/>
    <x v="0"/>
    <n v="10753"/>
    <n v="53.765000000000001"/>
    <n v="0.1"/>
    <x v="0"/>
    <n v="0"/>
    <n v="0"/>
    <x v="0"/>
    <n v="53.865000000000002"/>
  </r>
  <r>
    <x v="303"/>
    <x v="1"/>
    <x v="0"/>
    <x v="0"/>
    <n v="7988"/>
    <n v="39.94"/>
    <n v="0.1"/>
    <x v="0"/>
    <n v="0"/>
    <n v="0"/>
    <x v="0"/>
    <n v="40.04"/>
  </r>
  <r>
    <x v="303"/>
    <x v="1"/>
    <x v="0"/>
    <x v="0"/>
    <n v="812"/>
    <n v="4.0600000000000005"/>
    <n v="0.1"/>
    <x v="0"/>
    <n v="0"/>
    <n v="0"/>
    <x v="0"/>
    <n v="4.16"/>
  </r>
  <r>
    <x v="303"/>
    <x v="8"/>
    <x v="0"/>
    <x v="1"/>
    <n v="31107"/>
    <n v="0"/>
    <n v="0"/>
    <x v="0"/>
    <n v="933.20999999999992"/>
    <n v="5"/>
    <x v="0"/>
    <n v="938.20999999999992"/>
  </r>
  <r>
    <x v="303"/>
    <x v="0"/>
    <x v="0"/>
    <x v="0"/>
    <n v="32575"/>
    <n v="162.875"/>
    <n v="0.1"/>
    <x v="0"/>
    <n v="0"/>
    <n v="0"/>
    <x v="0"/>
    <n v="162.97499999999999"/>
  </r>
  <r>
    <x v="303"/>
    <x v="0"/>
    <x v="0"/>
    <x v="1"/>
    <n v="47229"/>
    <n v="0"/>
    <n v="0"/>
    <x v="0"/>
    <n v="1416.87"/>
    <n v="5"/>
    <x v="0"/>
    <n v="1421.87"/>
  </r>
  <r>
    <x v="303"/>
    <x v="2"/>
    <x v="1"/>
    <x v="1"/>
    <n v="34740"/>
    <n v="0"/>
    <n v="0"/>
    <x v="0"/>
    <n v="1042.2"/>
    <n v="5"/>
    <x v="0"/>
    <n v="1047.2"/>
  </r>
  <r>
    <x v="303"/>
    <x v="0"/>
    <x v="1"/>
    <x v="0"/>
    <n v="42559"/>
    <n v="212.79500000000002"/>
    <n v="0.1"/>
    <x v="0"/>
    <n v="0"/>
    <n v="0"/>
    <x v="0"/>
    <n v="212.89500000000001"/>
  </r>
  <r>
    <x v="303"/>
    <x v="0"/>
    <x v="0"/>
    <x v="0"/>
    <n v="12087"/>
    <n v="60.435000000000002"/>
    <n v="0.1"/>
    <x v="0"/>
    <n v="0"/>
    <n v="0"/>
    <x v="0"/>
    <n v="60.535000000000004"/>
  </r>
  <r>
    <x v="304"/>
    <x v="2"/>
    <x v="2"/>
    <x v="0"/>
    <n v="9469"/>
    <n v="47.344999999999999"/>
    <n v="0.1"/>
    <x v="0"/>
    <n v="0"/>
    <n v="0"/>
    <x v="0"/>
    <n v="47.445"/>
  </r>
  <r>
    <x v="304"/>
    <x v="0"/>
    <x v="2"/>
    <x v="1"/>
    <n v="9642"/>
    <n v="0"/>
    <n v="0"/>
    <x v="0"/>
    <n v="289.26"/>
    <n v="5"/>
    <x v="0"/>
    <n v="294.26"/>
  </r>
  <r>
    <x v="304"/>
    <x v="3"/>
    <x v="0"/>
    <x v="0"/>
    <n v="31379"/>
    <n v="156.89500000000001"/>
    <n v="0.1"/>
    <x v="0"/>
    <n v="0"/>
    <n v="0"/>
    <x v="0"/>
    <n v="156.995"/>
  </r>
  <r>
    <x v="304"/>
    <x v="2"/>
    <x v="1"/>
    <x v="0"/>
    <n v="1918"/>
    <n v="9.59"/>
    <n v="0.1"/>
    <x v="0"/>
    <n v="0"/>
    <n v="0"/>
    <x v="0"/>
    <n v="9.69"/>
  </r>
  <r>
    <x v="304"/>
    <x v="2"/>
    <x v="0"/>
    <x v="0"/>
    <n v="17031"/>
    <n v="85.155000000000001"/>
    <n v="0.1"/>
    <x v="0"/>
    <n v="0"/>
    <n v="0"/>
    <x v="0"/>
    <n v="85.254999999999995"/>
  </r>
  <r>
    <x v="304"/>
    <x v="0"/>
    <x v="2"/>
    <x v="0"/>
    <n v="37525"/>
    <n v="187.625"/>
    <n v="0.1"/>
    <x v="0"/>
    <n v="0"/>
    <n v="0"/>
    <x v="0"/>
    <n v="187.72499999999999"/>
  </r>
  <r>
    <x v="304"/>
    <x v="4"/>
    <x v="2"/>
    <x v="1"/>
    <n v="27208"/>
    <n v="0"/>
    <n v="0"/>
    <x v="0"/>
    <n v="816.24"/>
    <n v="5"/>
    <x v="0"/>
    <n v="821.24"/>
  </r>
  <r>
    <x v="304"/>
    <x v="8"/>
    <x v="1"/>
    <x v="0"/>
    <n v="38129"/>
    <n v="190.64500000000001"/>
    <n v="0.1"/>
    <x v="0"/>
    <n v="0"/>
    <n v="0"/>
    <x v="0"/>
    <n v="190.745"/>
  </r>
  <r>
    <x v="304"/>
    <x v="0"/>
    <x v="1"/>
    <x v="1"/>
    <n v="21222"/>
    <n v="0"/>
    <n v="0"/>
    <x v="0"/>
    <n v="636.66"/>
    <n v="5"/>
    <x v="0"/>
    <n v="641.66"/>
  </r>
  <r>
    <x v="305"/>
    <x v="4"/>
    <x v="0"/>
    <x v="1"/>
    <n v="6619"/>
    <n v="0"/>
    <n v="0"/>
    <x v="0"/>
    <n v="198.57"/>
    <n v="5"/>
    <x v="0"/>
    <n v="203.57"/>
  </r>
  <r>
    <x v="305"/>
    <x v="2"/>
    <x v="0"/>
    <x v="0"/>
    <n v="39612"/>
    <n v="198.06"/>
    <n v="0.1"/>
    <x v="0"/>
    <n v="0"/>
    <n v="0"/>
    <x v="0"/>
    <n v="198.16"/>
  </r>
  <r>
    <x v="305"/>
    <x v="0"/>
    <x v="1"/>
    <x v="0"/>
    <n v="15129"/>
    <n v="75.644999999999996"/>
    <n v="0.1"/>
    <x v="0"/>
    <n v="0"/>
    <n v="0"/>
    <x v="0"/>
    <n v="75.74499999999999"/>
  </r>
  <r>
    <x v="305"/>
    <x v="1"/>
    <x v="1"/>
    <x v="1"/>
    <n v="18177"/>
    <n v="0"/>
    <n v="0"/>
    <x v="0"/>
    <n v="545.30999999999995"/>
    <n v="5"/>
    <x v="0"/>
    <n v="550.30999999999995"/>
  </r>
  <r>
    <x v="305"/>
    <x v="1"/>
    <x v="0"/>
    <x v="0"/>
    <n v="25236"/>
    <n v="126.18"/>
    <n v="0.1"/>
    <x v="0"/>
    <n v="0"/>
    <n v="0"/>
    <x v="0"/>
    <n v="126.28"/>
  </r>
  <r>
    <x v="305"/>
    <x v="4"/>
    <x v="0"/>
    <x v="0"/>
    <n v="39610"/>
    <n v="198.05"/>
    <n v="0.1"/>
    <x v="0"/>
    <n v="0"/>
    <n v="0"/>
    <x v="0"/>
    <n v="198.15"/>
  </r>
  <r>
    <x v="305"/>
    <x v="2"/>
    <x v="0"/>
    <x v="0"/>
    <n v="15739"/>
    <n v="78.695000000000007"/>
    <n v="0.1"/>
    <x v="0"/>
    <n v="0"/>
    <n v="0"/>
    <x v="0"/>
    <n v="78.795000000000002"/>
  </r>
  <r>
    <x v="305"/>
    <x v="1"/>
    <x v="0"/>
    <x v="0"/>
    <n v="14127"/>
    <n v="70.635000000000005"/>
    <n v="0.1"/>
    <x v="0"/>
    <n v="0"/>
    <n v="0"/>
    <x v="0"/>
    <n v="70.734999999999999"/>
  </r>
  <r>
    <x v="306"/>
    <x v="4"/>
    <x v="2"/>
    <x v="1"/>
    <n v="10541"/>
    <n v="0"/>
    <n v="0"/>
    <x v="0"/>
    <n v="316.22999999999996"/>
    <n v="5"/>
    <x v="0"/>
    <n v="321.22999999999996"/>
  </r>
  <r>
    <x v="306"/>
    <x v="3"/>
    <x v="0"/>
    <x v="0"/>
    <n v="42087"/>
    <n v="210.435"/>
    <n v="0.1"/>
    <x v="0"/>
    <n v="0"/>
    <n v="0"/>
    <x v="0"/>
    <n v="210.535"/>
  </r>
  <r>
    <x v="306"/>
    <x v="1"/>
    <x v="0"/>
    <x v="1"/>
    <n v="24319"/>
    <n v="0"/>
    <n v="0"/>
    <x v="0"/>
    <n v="729.56999999999994"/>
    <n v="5"/>
    <x v="0"/>
    <n v="734.56999999999994"/>
  </r>
  <r>
    <x v="307"/>
    <x v="6"/>
    <x v="2"/>
    <x v="0"/>
    <n v="8538"/>
    <n v="42.69"/>
    <n v="0.1"/>
    <x v="0"/>
    <n v="0"/>
    <n v="0"/>
    <x v="0"/>
    <n v="42.79"/>
  </r>
  <r>
    <x v="307"/>
    <x v="2"/>
    <x v="2"/>
    <x v="0"/>
    <n v="33865"/>
    <n v="169.32500000000002"/>
    <n v="0.1"/>
    <x v="0"/>
    <n v="0"/>
    <n v="0"/>
    <x v="0"/>
    <n v="169.42500000000001"/>
  </r>
  <r>
    <x v="307"/>
    <x v="0"/>
    <x v="0"/>
    <x v="0"/>
    <n v="13263"/>
    <n v="66.314999999999998"/>
    <n v="0.1"/>
    <x v="0"/>
    <n v="0"/>
    <n v="0"/>
    <x v="0"/>
    <n v="66.414999999999992"/>
  </r>
  <r>
    <x v="307"/>
    <x v="6"/>
    <x v="1"/>
    <x v="1"/>
    <n v="42540"/>
    <n v="0"/>
    <n v="0"/>
    <x v="0"/>
    <n v="1276.2"/>
    <n v="5"/>
    <x v="0"/>
    <n v="1281.2"/>
  </r>
  <r>
    <x v="307"/>
    <x v="1"/>
    <x v="0"/>
    <x v="0"/>
    <n v="10370"/>
    <n v="51.85"/>
    <n v="0.1"/>
    <x v="0"/>
    <n v="0"/>
    <n v="0"/>
    <x v="0"/>
    <n v="51.95"/>
  </r>
  <r>
    <x v="307"/>
    <x v="6"/>
    <x v="2"/>
    <x v="0"/>
    <n v="46157"/>
    <n v="230.785"/>
    <n v="0.1"/>
    <x v="0"/>
    <n v="0"/>
    <n v="0"/>
    <x v="0"/>
    <n v="230.88499999999999"/>
  </r>
  <r>
    <x v="307"/>
    <x v="1"/>
    <x v="0"/>
    <x v="0"/>
    <n v="4554"/>
    <n v="22.77"/>
    <n v="0.1"/>
    <x v="0"/>
    <n v="0"/>
    <n v="0"/>
    <x v="0"/>
    <n v="22.87"/>
  </r>
  <r>
    <x v="307"/>
    <x v="8"/>
    <x v="2"/>
    <x v="1"/>
    <n v="19118"/>
    <n v="0"/>
    <n v="0"/>
    <x v="0"/>
    <n v="573.54"/>
    <n v="5"/>
    <x v="0"/>
    <n v="578.54"/>
  </r>
  <r>
    <x v="307"/>
    <x v="2"/>
    <x v="2"/>
    <x v="0"/>
    <n v="26328"/>
    <n v="131.64000000000001"/>
    <n v="0.1"/>
    <x v="0"/>
    <n v="0"/>
    <n v="0"/>
    <x v="0"/>
    <n v="131.74"/>
  </r>
  <r>
    <x v="307"/>
    <x v="6"/>
    <x v="0"/>
    <x v="0"/>
    <n v="8181"/>
    <n v="40.905000000000001"/>
    <n v="0.1"/>
    <x v="0"/>
    <n v="0"/>
    <n v="0"/>
    <x v="0"/>
    <n v="41.005000000000003"/>
  </r>
  <r>
    <x v="308"/>
    <x v="5"/>
    <x v="0"/>
    <x v="0"/>
    <n v="36043"/>
    <n v="180.215"/>
    <n v="0.1"/>
    <x v="0"/>
    <n v="0"/>
    <n v="0"/>
    <x v="0"/>
    <n v="180.315"/>
  </r>
  <r>
    <x v="308"/>
    <x v="5"/>
    <x v="0"/>
    <x v="0"/>
    <n v="47699"/>
    <n v="238.495"/>
    <n v="0.1"/>
    <x v="0"/>
    <n v="0"/>
    <n v="0"/>
    <x v="0"/>
    <n v="238.595"/>
  </r>
  <r>
    <x v="308"/>
    <x v="9"/>
    <x v="0"/>
    <x v="0"/>
    <n v="40894"/>
    <n v="204.47"/>
    <n v="0.1"/>
    <x v="0"/>
    <n v="0"/>
    <n v="0"/>
    <x v="0"/>
    <n v="204.57"/>
  </r>
  <r>
    <x v="308"/>
    <x v="1"/>
    <x v="1"/>
    <x v="0"/>
    <n v="8502"/>
    <n v="42.51"/>
    <n v="0.1"/>
    <x v="0"/>
    <n v="0"/>
    <n v="0"/>
    <x v="0"/>
    <n v="42.61"/>
  </r>
  <r>
    <x v="308"/>
    <x v="4"/>
    <x v="0"/>
    <x v="0"/>
    <n v="47572"/>
    <n v="237.86"/>
    <n v="0.1"/>
    <x v="0"/>
    <n v="0"/>
    <n v="0"/>
    <x v="0"/>
    <n v="237.96"/>
  </r>
  <r>
    <x v="308"/>
    <x v="2"/>
    <x v="1"/>
    <x v="0"/>
    <n v="12232"/>
    <n v="61.160000000000004"/>
    <n v="0.1"/>
    <x v="0"/>
    <n v="0"/>
    <n v="0"/>
    <x v="0"/>
    <n v="61.260000000000005"/>
  </r>
  <r>
    <x v="308"/>
    <x v="0"/>
    <x v="1"/>
    <x v="0"/>
    <n v="4336"/>
    <n v="21.68"/>
    <n v="0.1"/>
    <x v="0"/>
    <n v="0"/>
    <n v="0"/>
    <x v="0"/>
    <n v="21.78"/>
  </r>
  <r>
    <x v="308"/>
    <x v="4"/>
    <x v="0"/>
    <x v="0"/>
    <n v="82"/>
    <n v="0.41000000000000003"/>
    <n v="0.1"/>
    <x v="0"/>
    <n v="0"/>
    <n v="0"/>
    <x v="0"/>
    <n v="0.51"/>
  </r>
  <r>
    <x v="308"/>
    <x v="3"/>
    <x v="2"/>
    <x v="1"/>
    <n v="10144"/>
    <n v="0"/>
    <n v="0"/>
    <x v="0"/>
    <n v="304.32"/>
    <n v="5"/>
    <x v="0"/>
    <n v="309.32"/>
  </r>
  <r>
    <x v="308"/>
    <x v="0"/>
    <x v="0"/>
    <x v="0"/>
    <n v="13174"/>
    <n v="65.87"/>
    <n v="0.1"/>
    <x v="0"/>
    <n v="0"/>
    <n v="0"/>
    <x v="0"/>
    <n v="65.97"/>
  </r>
  <r>
    <x v="308"/>
    <x v="1"/>
    <x v="0"/>
    <x v="1"/>
    <n v="3985"/>
    <n v="0"/>
    <n v="0"/>
    <x v="0"/>
    <n v="119.55"/>
    <n v="5"/>
    <x v="0"/>
    <n v="124.55"/>
  </r>
  <r>
    <x v="308"/>
    <x v="8"/>
    <x v="0"/>
    <x v="1"/>
    <n v="12809"/>
    <n v="0"/>
    <n v="0"/>
    <x v="0"/>
    <n v="384.27"/>
    <n v="5"/>
    <x v="0"/>
    <n v="389.27"/>
  </r>
  <r>
    <x v="308"/>
    <x v="6"/>
    <x v="0"/>
    <x v="0"/>
    <n v="13195"/>
    <n v="65.974999999999994"/>
    <n v="0.1"/>
    <x v="0"/>
    <n v="0"/>
    <n v="0"/>
    <x v="0"/>
    <n v="66.074999999999989"/>
  </r>
  <r>
    <x v="308"/>
    <x v="6"/>
    <x v="2"/>
    <x v="0"/>
    <n v="48417"/>
    <n v="242.08500000000001"/>
    <n v="0.1"/>
    <x v="0"/>
    <n v="0"/>
    <n v="0"/>
    <x v="0"/>
    <n v="242.185"/>
  </r>
  <r>
    <x v="308"/>
    <x v="9"/>
    <x v="1"/>
    <x v="0"/>
    <n v="47861"/>
    <n v="239.30500000000001"/>
    <n v="0.1"/>
    <x v="0"/>
    <n v="0"/>
    <n v="0"/>
    <x v="0"/>
    <n v="239.405"/>
  </r>
  <r>
    <x v="308"/>
    <x v="1"/>
    <x v="0"/>
    <x v="0"/>
    <n v="20612"/>
    <n v="103.06"/>
    <n v="0.1"/>
    <x v="0"/>
    <n v="0"/>
    <n v="0"/>
    <x v="0"/>
    <n v="103.16"/>
  </r>
  <r>
    <x v="308"/>
    <x v="1"/>
    <x v="0"/>
    <x v="0"/>
    <n v="41838"/>
    <n v="209.19"/>
    <n v="0.1"/>
    <x v="0"/>
    <n v="0"/>
    <n v="0"/>
    <x v="0"/>
    <n v="209.29"/>
  </r>
  <r>
    <x v="308"/>
    <x v="4"/>
    <x v="0"/>
    <x v="1"/>
    <n v="9309"/>
    <n v="0"/>
    <n v="0"/>
    <x v="0"/>
    <n v="279.27"/>
    <n v="5"/>
    <x v="0"/>
    <n v="284.27"/>
  </r>
  <r>
    <x v="308"/>
    <x v="3"/>
    <x v="2"/>
    <x v="0"/>
    <n v="26410"/>
    <n v="132.05000000000001"/>
    <n v="0.1"/>
    <x v="0"/>
    <n v="0"/>
    <n v="0"/>
    <x v="0"/>
    <n v="132.15"/>
  </r>
  <r>
    <x v="308"/>
    <x v="0"/>
    <x v="2"/>
    <x v="0"/>
    <n v="13839"/>
    <n v="69.195000000000007"/>
    <n v="0.1"/>
    <x v="0"/>
    <n v="0"/>
    <n v="0"/>
    <x v="0"/>
    <n v="69.295000000000002"/>
  </r>
  <r>
    <x v="308"/>
    <x v="5"/>
    <x v="0"/>
    <x v="0"/>
    <n v="5566"/>
    <n v="27.830000000000002"/>
    <n v="0.1"/>
    <x v="0"/>
    <n v="0"/>
    <n v="0"/>
    <x v="0"/>
    <n v="27.930000000000003"/>
  </r>
  <r>
    <x v="308"/>
    <x v="7"/>
    <x v="1"/>
    <x v="0"/>
    <n v="28476"/>
    <n v="142.38"/>
    <n v="0.1"/>
    <x v="0"/>
    <n v="0"/>
    <n v="0"/>
    <x v="0"/>
    <n v="142.47999999999999"/>
  </r>
  <r>
    <x v="308"/>
    <x v="3"/>
    <x v="0"/>
    <x v="1"/>
    <n v="49449"/>
    <n v="0"/>
    <n v="0"/>
    <x v="0"/>
    <n v="1483.47"/>
    <n v="5"/>
    <x v="0"/>
    <n v="1488.47"/>
  </r>
  <r>
    <x v="309"/>
    <x v="0"/>
    <x v="0"/>
    <x v="0"/>
    <n v="16577"/>
    <n v="82.885000000000005"/>
    <n v="0.1"/>
    <x v="0"/>
    <n v="0"/>
    <n v="0"/>
    <x v="0"/>
    <n v="82.984999999999999"/>
  </r>
  <r>
    <x v="309"/>
    <x v="4"/>
    <x v="0"/>
    <x v="0"/>
    <n v="7563"/>
    <n v="37.814999999999998"/>
    <n v="0.1"/>
    <x v="0"/>
    <n v="0"/>
    <n v="0"/>
    <x v="0"/>
    <n v="37.914999999999999"/>
  </r>
  <r>
    <x v="309"/>
    <x v="3"/>
    <x v="0"/>
    <x v="0"/>
    <n v="29134"/>
    <n v="145.67000000000002"/>
    <n v="0.1"/>
    <x v="0"/>
    <n v="0"/>
    <n v="0"/>
    <x v="0"/>
    <n v="145.77000000000001"/>
  </r>
  <r>
    <x v="309"/>
    <x v="0"/>
    <x v="0"/>
    <x v="0"/>
    <n v="24787"/>
    <n v="123.935"/>
    <n v="0.1"/>
    <x v="0"/>
    <n v="0"/>
    <n v="0"/>
    <x v="0"/>
    <n v="124.035"/>
  </r>
  <r>
    <x v="309"/>
    <x v="6"/>
    <x v="2"/>
    <x v="0"/>
    <n v="27459"/>
    <n v="137.29500000000002"/>
    <n v="0.1"/>
    <x v="0"/>
    <n v="0"/>
    <n v="0"/>
    <x v="0"/>
    <n v="137.39500000000001"/>
  </r>
  <r>
    <x v="309"/>
    <x v="1"/>
    <x v="1"/>
    <x v="0"/>
    <n v="36780"/>
    <n v="183.9"/>
    <n v="0.1"/>
    <x v="0"/>
    <n v="0"/>
    <n v="0"/>
    <x v="0"/>
    <n v="184"/>
  </r>
  <r>
    <x v="309"/>
    <x v="1"/>
    <x v="0"/>
    <x v="0"/>
    <n v="5778"/>
    <n v="28.89"/>
    <n v="0.1"/>
    <x v="0"/>
    <n v="0"/>
    <n v="0"/>
    <x v="0"/>
    <n v="28.990000000000002"/>
  </r>
  <r>
    <x v="309"/>
    <x v="4"/>
    <x v="0"/>
    <x v="0"/>
    <n v="4916"/>
    <n v="24.580000000000002"/>
    <n v="0.1"/>
    <x v="0"/>
    <n v="0"/>
    <n v="0"/>
    <x v="0"/>
    <n v="24.680000000000003"/>
  </r>
  <r>
    <x v="309"/>
    <x v="0"/>
    <x v="2"/>
    <x v="0"/>
    <n v="12166"/>
    <n v="60.83"/>
    <n v="0.1"/>
    <x v="0"/>
    <n v="0"/>
    <n v="0"/>
    <x v="0"/>
    <n v="60.93"/>
  </r>
  <r>
    <x v="309"/>
    <x v="6"/>
    <x v="0"/>
    <x v="0"/>
    <n v="19386"/>
    <n v="96.93"/>
    <n v="0.1"/>
    <x v="0"/>
    <n v="0"/>
    <n v="0"/>
    <x v="0"/>
    <n v="97.03"/>
  </r>
  <r>
    <x v="309"/>
    <x v="7"/>
    <x v="2"/>
    <x v="1"/>
    <n v="19871"/>
    <n v="0"/>
    <n v="0"/>
    <x v="0"/>
    <n v="596.13"/>
    <n v="5"/>
    <x v="0"/>
    <n v="601.13"/>
  </r>
  <r>
    <x v="309"/>
    <x v="0"/>
    <x v="1"/>
    <x v="0"/>
    <n v="22578"/>
    <n v="112.89"/>
    <n v="0.1"/>
    <x v="0"/>
    <n v="0"/>
    <n v="0"/>
    <x v="0"/>
    <n v="112.99"/>
  </r>
  <r>
    <x v="309"/>
    <x v="4"/>
    <x v="0"/>
    <x v="0"/>
    <n v="25367"/>
    <n v="126.83500000000001"/>
    <n v="0.1"/>
    <x v="0"/>
    <n v="0"/>
    <n v="0"/>
    <x v="0"/>
    <n v="126.935"/>
  </r>
  <r>
    <x v="309"/>
    <x v="7"/>
    <x v="0"/>
    <x v="0"/>
    <n v="4180"/>
    <n v="20.900000000000002"/>
    <n v="0.1"/>
    <x v="0"/>
    <n v="0"/>
    <n v="0"/>
    <x v="0"/>
    <n v="21.000000000000004"/>
  </r>
  <r>
    <x v="309"/>
    <x v="8"/>
    <x v="1"/>
    <x v="0"/>
    <n v="45949"/>
    <n v="229.745"/>
    <n v="0.1"/>
    <x v="0"/>
    <n v="0"/>
    <n v="0"/>
    <x v="0"/>
    <n v="229.845"/>
  </r>
  <r>
    <x v="309"/>
    <x v="5"/>
    <x v="0"/>
    <x v="0"/>
    <n v="17824"/>
    <n v="89.12"/>
    <n v="0.1"/>
    <x v="0"/>
    <n v="0"/>
    <n v="0"/>
    <x v="0"/>
    <n v="89.22"/>
  </r>
  <r>
    <x v="310"/>
    <x v="0"/>
    <x v="0"/>
    <x v="0"/>
    <n v="39188"/>
    <n v="195.94"/>
    <n v="0.1"/>
    <x v="0"/>
    <n v="0"/>
    <n v="0"/>
    <x v="0"/>
    <n v="196.04"/>
  </r>
  <r>
    <x v="310"/>
    <x v="1"/>
    <x v="0"/>
    <x v="1"/>
    <n v="23413"/>
    <n v="0"/>
    <n v="0"/>
    <x v="0"/>
    <n v="702.39"/>
    <n v="5"/>
    <x v="0"/>
    <n v="707.39"/>
  </r>
  <r>
    <x v="310"/>
    <x v="2"/>
    <x v="1"/>
    <x v="0"/>
    <n v="3909"/>
    <n v="19.545000000000002"/>
    <n v="0.1"/>
    <x v="0"/>
    <n v="0"/>
    <n v="0"/>
    <x v="0"/>
    <n v="19.645000000000003"/>
  </r>
  <r>
    <x v="310"/>
    <x v="1"/>
    <x v="1"/>
    <x v="1"/>
    <n v="35814"/>
    <n v="0"/>
    <n v="0"/>
    <x v="0"/>
    <n v="1074.42"/>
    <n v="5"/>
    <x v="0"/>
    <n v="1079.42"/>
  </r>
  <r>
    <x v="310"/>
    <x v="0"/>
    <x v="2"/>
    <x v="1"/>
    <n v="39931"/>
    <n v="0"/>
    <n v="0"/>
    <x v="0"/>
    <n v="1197.93"/>
    <n v="5"/>
    <x v="0"/>
    <n v="1202.93"/>
  </r>
  <r>
    <x v="310"/>
    <x v="0"/>
    <x v="0"/>
    <x v="1"/>
    <n v="26986"/>
    <n v="0"/>
    <n v="0"/>
    <x v="0"/>
    <n v="809.57999999999993"/>
    <n v="5"/>
    <x v="0"/>
    <n v="814.57999999999993"/>
  </r>
  <r>
    <x v="310"/>
    <x v="2"/>
    <x v="0"/>
    <x v="0"/>
    <n v="40019"/>
    <n v="200.095"/>
    <n v="0.1"/>
    <x v="0"/>
    <n v="0"/>
    <n v="0"/>
    <x v="0"/>
    <n v="200.19499999999999"/>
  </r>
  <r>
    <x v="310"/>
    <x v="8"/>
    <x v="0"/>
    <x v="0"/>
    <n v="42617"/>
    <n v="213.08500000000001"/>
    <n v="0.1"/>
    <x v="0"/>
    <n v="0"/>
    <n v="0"/>
    <x v="0"/>
    <n v="213.185"/>
  </r>
  <r>
    <x v="310"/>
    <x v="8"/>
    <x v="0"/>
    <x v="0"/>
    <n v="45557"/>
    <n v="227.785"/>
    <n v="0.1"/>
    <x v="0"/>
    <n v="0"/>
    <n v="0"/>
    <x v="0"/>
    <n v="227.88499999999999"/>
  </r>
  <r>
    <x v="310"/>
    <x v="0"/>
    <x v="1"/>
    <x v="0"/>
    <n v="2302"/>
    <n v="11.51"/>
    <n v="0.1"/>
    <x v="0"/>
    <n v="0"/>
    <n v="0"/>
    <x v="0"/>
    <n v="11.61"/>
  </r>
  <r>
    <x v="310"/>
    <x v="1"/>
    <x v="2"/>
    <x v="0"/>
    <n v="18101"/>
    <n v="90.504999999999995"/>
    <n v="0.1"/>
    <x v="0"/>
    <n v="0"/>
    <n v="0"/>
    <x v="0"/>
    <n v="90.60499999999999"/>
  </r>
  <r>
    <x v="310"/>
    <x v="1"/>
    <x v="0"/>
    <x v="0"/>
    <n v="42345"/>
    <n v="211.72499999999999"/>
    <n v="0.1"/>
    <x v="0"/>
    <n v="0"/>
    <n v="0"/>
    <x v="0"/>
    <n v="211.82499999999999"/>
  </r>
  <r>
    <x v="310"/>
    <x v="9"/>
    <x v="0"/>
    <x v="1"/>
    <n v="10159"/>
    <n v="0"/>
    <n v="0"/>
    <x v="0"/>
    <n v="304.77"/>
    <n v="5"/>
    <x v="0"/>
    <n v="309.77"/>
  </r>
  <r>
    <x v="310"/>
    <x v="3"/>
    <x v="2"/>
    <x v="0"/>
    <n v="16668"/>
    <n v="83.34"/>
    <n v="0.1"/>
    <x v="0"/>
    <n v="0"/>
    <n v="0"/>
    <x v="0"/>
    <n v="83.44"/>
  </r>
  <r>
    <x v="310"/>
    <x v="3"/>
    <x v="2"/>
    <x v="0"/>
    <n v="21646"/>
    <n v="108.23"/>
    <n v="0.1"/>
    <x v="0"/>
    <n v="0"/>
    <n v="0"/>
    <x v="0"/>
    <n v="108.33"/>
  </r>
  <r>
    <x v="310"/>
    <x v="4"/>
    <x v="0"/>
    <x v="0"/>
    <n v="43141"/>
    <n v="215.70500000000001"/>
    <n v="0.1"/>
    <x v="0"/>
    <n v="0"/>
    <n v="0"/>
    <x v="0"/>
    <n v="215.80500000000001"/>
  </r>
  <r>
    <x v="310"/>
    <x v="3"/>
    <x v="0"/>
    <x v="0"/>
    <n v="9026"/>
    <n v="45.13"/>
    <n v="0.1"/>
    <x v="0"/>
    <n v="0"/>
    <n v="0"/>
    <x v="0"/>
    <n v="45.230000000000004"/>
  </r>
  <r>
    <x v="310"/>
    <x v="6"/>
    <x v="0"/>
    <x v="0"/>
    <n v="31323"/>
    <n v="156.61500000000001"/>
    <n v="0.1"/>
    <x v="0"/>
    <n v="0"/>
    <n v="0"/>
    <x v="0"/>
    <n v="156.715"/>
  </r>
  <r>
    <x v="311"/>
    <x v="3"/>
    <x v="0"/>
    <x v="0"/>
    <n v="1306"/>
    <n v="6.53"/>
    <n v="0.1"/>
    <x v="0"/>
    <n v="0"/>
    <n v="0"/>
    <x v="0"/>
    <n v="6.63"/>
  </r>
  <r>
    <x v="311"/>
    <x v="0"/>
    <x v="2"/>
    <x v="0"/>
    <n v="17553"/>
    <n v="87.765000000000001"/>
    <n v="0.1"/>
    <x v="0"/>
    <n v="0"/>
    <n v="0"/>
    <x v="0"/>
    <n v="87.864999999999995"/>
  </r>
  <r>
    <x v="311"/>
    <x v="4"/>
    <x v="0"/>
    <x v="0"/>
    <n v="30295"/>
    <n v="151.47499999999999"/>
    <n v="0.1"/>
    <x v="0"/>
    <n v="0"/>
    <n v="0"/>
    <x v="0"/>
    <n v="151.57499999999999"/>
  </r>
  <r>
    <x v="311"/>
    <x v="6"/>
    <x v="0"/>
    <x v="1"/>
    <n v="11433"/>
    <n v="0"/>
    <n v="0"/>
    <x v="0"/>
    <n v="342.99"/>
    <n v="5"/>
    <x v="0"/>
    <n v="347.99"/>
  </r>
  <r>
    <x v="311"/>
    <x v="1"/>
    <x v="1"/>
    <x v="0"/>
    <n v="22413"/>
    <n v="112.065"/>
    <n v="0.1"/>
    <x v="0"/>
    <n v="0"/>
    <n v="0"/>
    <x v="0"/>
    <n v="112.16499999999999"/>
  </r>
  <r>
    <x v="311"/>
    <x v="6"/>
    <x v="2"/>
    <x v="0"/>
    <n v="43187"/>
    <n v="215.935"/>
    <n v="0.1"/>
    <x v="0"/>
    <n v="0"/>
    <n v="0"/>
    <x v="0"/>
    <n v="216.035"/>
  </r>
  <r>
    <x v="311"/>
    <x v="1"/>
    <x v="2"/>
    <x v="0"/>
    <n v="41875"/>
    <n v="209.375"/>
    <n v="0.1"/>
    <x v="0"/>
    <n v="0"/>
    <n v="0"/>
    <x v="0"/>
    <n v="209.47499999999999"/>
  </r>
  <r>
    <x v="311"/>
    <x v="1"/>
    <x v="1"/>
    <x v="0"/>
    <n v="43844"/>
    <n v="219.22"/>
    <n v="0.1"/>
    <x v="0"/>
    <n v="0"/>
    <n v="0"/>
    <x v="0"/>
    <n v="219.32"/>
  </r>
  <r>
    <x v="311"/>
    <x v="6"/>
    <x v="0"/>
    <x v="1"/>
    <n v="13286"/>
    <n v="0"/>
    <n v="0"/>
    <x v="0"/>
    <n v="398.58"/>
    <n v="5"/>
    <x v="0"/>
    <n v="403.58"/>
  </r>
  <r>
    <x v="311"/>
    <x v="0"/>
    <x v="0"/>
    <x v="0"/>
    <n v="17461"/>
    <n v="87.305000000000007"/>
    <n v="0.1"/>
    <x v="0"/>
    <n v="0"/>
    <n v="0"/>
    <x v="0"/>
    <n v="87.405000000000001"/>
  </r>
  <r>
    <x v="311"/>
    <x v="9"/>
    <x v="2"/>
    <x v="0"/>
    <n v="22076"/>
    <n v="110.38"/>
    <n v="0.1"/>
    <x v="0"/>
    <n v="0"/>
    <n v="0"/>
    <x v="0"/>
    <n v="110.47999999999999"/>
  </r>
  <r>
    <x v="311"/>
    <x v="0"/>
    <x v="0"/>
    <x v="0"/>
    <n v="21521"/>
    <n v="107.605"/>
    <n v="0.1"/>
    <x v="0"/>
    <n v="0"/>
    <n v="0"/>
    <x v="0"/>
    <n v="107.705"/>
  </r>
  <r>
    <x v="311"/>
    <x v="1"/>
    <x v="0"/>
    <x v="1"/>
    <n v="41969"/>
    <n v="0"/>
    <n v="0"/>
    <x v="0"/>
    <n v="1259.07"/>
    <n v="5"/>
    <x v="0"/>
    <n v="1264.07"/>
  </r>
  <r>
    <x v="311"/>
    <x v="6"/>
    <x v="2"/>
    <x v="0"/>
    <n v="22057"/>
    <n v="110.285"/>
    <n v="0.1"/>
    <x v="0"/>
    <n v="0"/>
    <n v="0"/>
    <x v="0"/>
    <n v="110.38499999999999"/>
  </r>
  <r>
    <x v="311"/>
    <x v="6"/>
    <x v="0"/>
    <x v="0"/>
    <n v="9666"/>
    <n v="48.33"/>
    <n v="0.1"/>
    <x v="0"/>
    <n v="0"/>
    <n v="0"/>
    <x v="0"/>
    <n v="48.43"/>
  </r>
  <r>
    <x v="311"/>
    <x v="3"/>
    <x v="2"/>
    <x v="0"/>
    <n v="3030"/>
    <n v="15.15"/>
    <n v="0.1"/>
    <x v="0"/>
    <n v="0"/>
    <n v="0"/>
    <x v="0"/>
    <n v="15.25"/>
  </r>
  <r>
    <x v="311"/>
    <x v="5"/>
    <x v="0"/>
    <x v="0"/>
    <n v="20731"/>
    <n v="103.655"/>
    <n v="0.1"/>
    <x v="0"/>
    <n v="0"/>
    <n v="0"/>
    <x v="0"/>
    <n v="103.755"/>
  </r>
  <r>
    <x v="311"/>
    <x v="0"/>
    <x v="0"/>
    <x v="0"/>
    <n v="11033"/>
    <n v="55.164999999999999"/>
    <n v="0.1"/>
    <x v="0"/>
    <n v="0"/>
    <n v="0"/>
    <x v="0"/>
    <n v="55.265000000000001"/>
  </r>
  <r>
    <x v="311"/>
    <x v="0"/>
    <x v="2"/>
    <x v="0"/>
    <n v="38067"/>
    <n v="190.33500000000001"/>
    <n v="0.1"/>
    <x v="0"/>
    <n v="0"/>
    <n v="0"/>
    <x v="0"/>
    <n v="190.435"/>
  </r>
  <r>
    <x v="311"/>
    <x v="2"/>
    <x v="0"/>
    <x v="0"/>
    <n v="35166"/>
    <n v="175.83"/>
    <n v="0.1"/>
    <x v="0"/>
    <n v="0"/>
    <n v="0"/>
    <x v="0"/>
    <n v="175.93"/>
  </r>
  <r>
    <x v="311"/>
    <x v="1"/>
    <x v="0"/>
    <x v="0"/>
    <n v="25700"/>
    <n v="128.5"/>
    <n v="0.1"/>
    <x v="0"/>
    <n v="0"/>
    <n v="0"/>
    <x v="0"/>
    <n v="128.6"/>
  </r>
  <r>
    <x v="311"/>
    <x v="0"/>
    <x v="0"/>
    <x v="1"/>
    <n v="27145"/>
    <n v="0"/>
    <n v="0"/>
    <x v="0"/>
    <n v="814.35"/>
    <n v="5"/>
    <x v="0"/>
    <n v="819.35"/>
  </r>
  <r>
    <x v="311"/>
    <x v="7"/>
    <x v="0"/>
    <x v="0"/>
    <n v="2742"/>
    <n v="13.71"/>
    <n v="0.1"/>
    <x v="0"/>
    <n v="0"/>
    <n v="0"/>
    <x v="0"/>
    <n v="13.81"/>
  </r>
  <r>
    <x v="311"/>
    <x v="7"/>
    <x v="0"/>
    <x v="0"/>
    <n v="7788"/>
    <n v="38.94"/>
    <n v="0.1"/>
    <x v="0"/>
    <n v="0"/>
    <n v="0"/>
    <x v="0"/>
    <n v="39.04"/>
  </r>
  <r>
    <x v="311"/>
    <x v="3"/>
    <x v="0"/>
    <x v="0"/>
    <n v="44450"/>
    <n v="222.25"/>
    <n v="0.1"/>
    <x v="0"/>
    <n v="0"/>
    <n v="0"/>
    <x v="0"/>
    <n v="222.35"/>
  </r>
  <r>
    <x v="311"/>
    <x v="2"/>
    <x v="0"/>
    <x v="0"/>
    <n v="47448"/>
    <n v="237.24"/>
    <n v="0.1"/>
    <x v="0"/>
    <n v="0"/>
    <n v="0"/>
    <x v="0"/>
    <n v="237.34"/>
  </r>
  <r>
    <x v="311"/>
    <x v="6"/>
    <x v="1"/>
    <x v="0"/>
    <n v="48336"/>
    <n v="241.68"/>
    <n v="0.1"/>
    <x v="0"/>
    <n v="0"/>
    <n v="0"/>
    <x v="0"/>
    <n v="241.78"/>
  </r>
  <r>
    <x v="311"/>
    <x v="0"/>
    <x v="1"/>
    <x v="0"/>
    <n v="4513"/>
    <n v="22.565000000000001"/>
    <n v="0.1"/>
    <x v="0"/>
    <n v="0"/>
    <n v="0"/>
    <x v="0"/>
    <n v="22.665000000000003"/>
  </r>
  <r>
    <x v="311"/>
    <x v="2"/>
    <x v="0"/>
    <x v="0"/>
    <n v="11891"/>
    <n v="59.454999999999998"/>
    <n v="0.1"/>
    <x v="0"/>
    <n v="0"/>
    <n v="0"/>
    <x v="0"/>
    <n v="59.555"/>
  </r>
  <r>
    <x v="312"/>
    <x v="9"/>
    <x v="0"/>
    <x v="0"/>
    <n v="34794"/>
    <n v="173.97"/>
    <n v="0.1"/>
    <x v="0"/>
    <n v="0"/>
    <n v="0"/>
    <x v="0"/>
    <n v="174.07"/>
  </r>
  <r>
    <x v="312"/>
    <x v="6"/>
    <x v="0"/>
    <x v="0"/>
    <n v="19853"/>
    <n v="99.265000000000001"/>
    <n v="0.1"/>
    <x v="0"/>
    <n v="0"/>
    <n v="0"/>
    <x v="0"/>
    <n v="99.364999999999995"/>
  </r>
  <r>
    <x v="312"/>
    <x v="1"/>
    <x v="0"/>
    <x v="0"/>
    <n v="3500"/>
    <n v="17.5"/>
    <n v="0.1"/>
    <x v="0"/>
    <n v="0"/>
    <n v="0"/>
    <x v="0"/>
    <n v="17.600000000000001"/>
  </r>
  <r>
    <x v="312"/>
    <x v="2"/>
    <x v="2"/>
    <x v="0"/>
    <n v="46809"/>
    <n v="234.04500000000002"/>
    <n v="0.1"/>
    <x v="0"/>
    <n v="0"/>
    <n v="0"/>
    <x v="0"/>
    <n v="234.14500000000001"/>
  </r>
  <r>
    <x v="312"/>
    <x v="7"/>
    <x v="0"/>
    <x v="0"/>
    <n v="43929"/>
    <n v="219.64500000000001"/>
    <n v="0.1"/>
    <x v="0"/>
    <n v="0"/>
    <n v="0"/>
    <x v="0"/>
    <n v="219.745"/>
  </r>
  <r>
    <x v="312"/>
    <x v="3"/>
    <x v="0"/>
    <x v="0"/>
    <n v="15159"/>
    <n v="75.795000000000002"/>
    <n v="0.1"/>
    <x v="0"/>
    <n v="0"/>
    <n v="0"/>
    <x v="0"/>
    <n v="75.894999999999996"/>
  </r>
  <r>
    <x v="312"/>
    <x v="7"/>
    <x v="1"/>
    <x v="0"/>
    <n v="862"/>
    <n v="4.3100000000000005"/>
    <n v="0.1"/>
    <x v="0"/>
    <n v="0"/>
    <n v="0"/>
    <x v="0"/>
    <n v="4.41"/>
  </r>
  <r>
    <x v="312"/>
    <x v="3"/>
    <x v="0"/>
    <x v="0"/>
    <n v="49655"/>
    <n v="248.27500000000001"/>
    <n v="0.1"/>
    <x v="0"/>
    <n v="0"/>
    <n v="0"/>
    <x v="0"/>
    <n v="248.375"/>
  </r>
  <r>
    <x v="312"/>
    <x v="9"/>
    <x v="2"/>
    <x v="1"/>
    <n v="2029"/>
    <n v="0"/>
    <n v="0"/>
    <x v="0"/>
    <n v="60.87"/>
    <n v="5"/>
    <x v="0"/>
    <n v="65.87"/>
  </r>
  <r>
    <x v="312"/>
    <x v="8"/>
    <x v="2"/>
    <x v="0"/>
    <n v="25341"/>
    <n v="126.705"/>
    <n v="0.1"/>
    <x v="0"/>
    <n v="0"/>
    <n v="0"/>
    <x v="0"/>
    <n v="126.80499999999999"/>
  </r>
  <r>
    <x v="312"/>
    <x v="8"/>
    <x v="2"/>
    <x v="0"/>
    <n v="14865"/>
    <n v="74.325000000000003"/>
    <n v="0.1"/>
    <x v="0"/>
    <n v="0"/>
    <n v="0"/>
    <x v="0"/>
    <n v="74.424999999999997"/>
  </r>
  <r>
    <x v="312"/>
    <x v="0"/>
    <x v="0"/>
    <x v="1"/>
    <n v="27033"/>
    <n v="0"/>
    <n v="0"/>
    <x v="0"/>
    <n v="810.99"/>
    <n v="5"/>
    <x v="0"/>
    <n v="815.99"/>
  </r>
  <r>
    <x v="312"/>
    <x v="3"/>
    <x v="1"/>
    <x v="0"/>
    <n v="37884"/>
    <n v="189.42000000000002"/>
    <n v="0.1"/>
    <x v="0"/>
    <n v="0"/>
    <n v="0"/>
    <x v="0"/>
    <n v="189.52"/>
  </r>
  <r>
    <x v="312"/>
    <x v="0"/>
    <x v="0"/>
    <x v="0"/>
    <n v="23591"/>
    <n v="117.955"/>
    <n v="0.1"/>
    <x v="0"/>
    <n v="0"/>
    <n v="0"/>
    <x v="0"/>
    <n v="118.05499999999999"/>
  </r>
  <r>
    <x v="312"/>
    <x v="0"/>
    <x v="1"/>
    <x v="0"/>
    <n v="6406"/>
    <n v="32.03"/>
    <n v="0.1"/>
    <x v="0"/>
    <n v="0"/>
    <n v="0"/>
    <x v="0"/>
    <n v="32.130000000000003"/>
  </r>
  <r>
    <x v="312"/>
    <x v="3"/>
    <x v="0"/>
    <x v="1"/>
    <n v="41024"/>
    <n v="0"/>
    <n v="0"/>
    <x v="0"/>
    <n v="1230.72"/>
    <n v="5"/>
    <x v="0"/>
    <n v="1235.72"/>
  </r>
  <r>
    <x v="312"/>
    <x v="1"/>
    <x v="2"/>
    <x v="0"/>
    <n v="30690"/>
    <n v="153.45000000000002"/>
    <n v="0.1"/>
    <x v="0"/>
    <n v="0"/>
    <n v="0"/>
    <x v="0"/>
    <n v="153.55000000000001"/>
  </r>
  <r>
    <x v="312"/>
    <x v="6"/>
    <x v="0"/>
    <x v="0"/>
    <n v="8667"/>
    <n v="43.335000000000001"/>
    <n v="0.1"/>
    <x v="0"/>
    <n v="0"/>
    <n v="0"/>
    <x v="0"/>
    <n v="43.435000000000002"/>
  </r>
  <r>
    <x v="312"/>
    <x v="3"/>
    <x v="0"/>
    <x v="0"/>
    <n v="45573"/>
    <n v="227.86500000000001"/>
    <n v="0.1"/>
    <x v="0"/>
    <n v="0"/>
    <n v="0"/>
    <x v="0"/>
    <n v="227.965"/>
  </r>
  <r>
    <x v="312"/>
    <x v="6"/>
    <x v="2"/>
    <x v="0"/>
    <n v="28719"/>
    <n v="143.595"/>
    <n v="0.1"/>
    <x v="0"/>
    <n v="0"/>
    <n v="0"/>
    <x v="0"/>
    <n v="143.69499999999999"/>
  </r>
  <r>
    <x v="312"/>
    <x v="6"/>
    <x v="0"/>
    <x v="0"/>
    <n v="5921"/>
    <n v="29.605"/>
    <n v="0.1"/>
    <x v="0"/>
    <n v="0"/>
    <n v="0"/>
    <x v="0"/>
    <n v="29.705000000000002"/>
  </r>
  <r>
    <x v="312"/>
    <x v="6"/>
    <x v="2"/>
    <x v="0"/>
    <n v="13810"/>
    <n v="69.05"/>
    <n v="0.1"/>
    <x v="0"/>
    <n v="0"/>
    <n v="0"/>
    <x v="0"/>
    <n v="69.149999999999991"/>
  </r>
  <r>
    <x v="312"/>
    <x v="4"/>
    <x v="2"/>
    <x v="0"/>
    <n v="17786"/>
    <n v="88.93"/>
    <n v="0.1"/>
    <x v="0"/>
    <n v="0"/>
    <n v="0"/>
    <x v="0"/>
    <n v="89.03"/>
  </r>
  <r>
    <x v="312"/>
    <x v="4"/>
    <x v="2"/>
    <x v="0"/>
    <n v="8838"/>
    <n v="44.19"/>
    <n v="0.1"/>
    <x v="0"/>
    <n v="0"/>
    <n v="0"/>
    <x v="0"/>
    <n v="44.29"/>
  </r>
  <r>
    <x v="312"/>
    <x v="9"/>
    <x v="0"/>
    <x v="0"/>
    <n v="20753"/>
    <n v="103.765"/>
    <n v="0.1"/>
    <x v="0"/>
    <n v="0"/>
    <n v="0"/>
    <x v="0"/>
    <n v="103.86499999999999"/>
  </r>
  <r>
    <x v="312"/>
    <x v="0"/>
    <x v="0"/>
    <x v="0"/>
    <n v="26766"/>
    <n v="133.83000000000001"/>
    <n v="0.1"/>
    <x v="0"/>
    <n v="0"/>
    <n v="0"/>
    <x v="0"/>
    <n v="133.93"/>
  </r>
  <r>
    <x v="312"/>
    <x v="9"/>
    <x v="0"/>
    <x v="0"/>
    <n v="25802"/>
    <n v="129.01"/>
    <n v="0.1"/>
    <x v="0"/>
    <n v="0"/>
    <n v="0"/>
    <x v="0"/>
    <n v="129.10999999999999"/>
  </r>
  <r>
    <x v="312"/>
    <x v="7"/>
    <x v="2"/>
    <x v="1"/>
    <n v="45610"/>
    <n v="0"/>
    <n v="0"/>
    <x v="0"/>
    <n v="1368.3"/>
    <n v="5"/>
    <x v="0"/>
    <n v="1373.3"/>
  </r>
  <r>
    <x v="313"/>
    <x v="1"/>
    <x v="0"/>
    <x v="1"/>
    <n v="36535"/>
    <n v="0"/>
    <n v="0"/>
    <x v="0"/>
    <n v="1096.05"/>
    <n v="5"/>
    <x v="0"/>
    <n v="1101.05"/>
  </r>
  <r>
    <x v="313"/>
    <x v="2"/>
    <x v="0"/>
    <x v="0"/>
    <n v="40873"/>
    <n v="204.36500000000001"/>
    <n v="0.1"/>
    <x v="0"/>
    <n v="0"/>
    <n v="0"/>
    <x v="0"/>
    <n v="204.465"/>
  </r>
  <r>
    <x v="313"/>
    <x v="4"/>
    <x v="2"/>
    <x v="0"/>
    <n v="23496"/>
    <n v="117.48"/>
    <n v="0.1"/>
    <x v="0"/>
    <n v="0"/>
    <n v="0"/>
    <x v="0"/>
    <n v="117.58"/>
  </r>
  <r>
    <x v="313"/>
    <x v="3"/>
    <x v="2"/>
    <x v="0"/>
    <n v="31310"/>
    <n v="156.55000000000001"/>
    <n v="0.1"/>
    <x v="0"/>
    <n v="0"/>
    <n v="0"/>
    <x v="0"/>
    <n v="156.65"/>
  </r>
  <r>
    <x v="313"/>
    <x v="1"/>
    <x v="2"/>
    <x v="0"/>
    <n v="49426"/>
    <n v="247.13"/>
    <n v="0.1"/>
    <x v="0"/>
    <n v="0"/>
    <n v="0"/>
    <x v="0"/>
    <n v="247.23"/>
  </r>
  <r>
    <x v="313"/>
    <x v="5"/>
    <x v="2"/>
    <x v="1"/>
    <n v="41173"/>
    <n v="0"/>
    <n v="0"/>
    <x v="0"/>
    <n v="1235.19"/>
    <n v="5"/>
    <x v="0"/>
    <n v="1240.19"/>
  </r>
  <r>
    <x v="313"/>
    <x v="0"/>
    <x v="1"/>
    <x v="1"/>
    <n v="26563"/>
    <n v="0"/>
    <n v="0"/>
    <x v="0"/>
    <n v="796.89"/>
    <n v="5"/>
    <x v="0"/>
    <n v="801.89"/>
  </r>
  <r>
    <x v="313"/>
    <x v="1"/>
    <x v="2"/>
    <x v="1"/>
    <n v="39687"/>
    <n v="0"/>
    <n v="0"/>
    <x v="0"/>
    <n v="1190.6099999999999"/>
    <n v="5"/>
    <x v="0"/>
    <n v="1195.6099999999999"/>
  </r>
  <r>
    <x v="313"/>
    <x v="0"/>
    <x v="0"/>
    <x v="0"/>
    <n v="46260"/>
    <n v="231.3"/>
    <n v="0.1"/>
    <x v="0"/>
    <n v="0"/>
    <n v="0"/>
    <x v="0"/>
    <n v="231.4"/>
  </r>
  <r>
    <x v="313"/>
    <x v="0"/>
    <x v="0"/>
    <x v="1"/>
    <n v="37490"/>
    <n v="0"/>
    <n v="0"/>
    <x v="0"/>
    <n v="1124.7"/>
    <n v="5"/>
    <x v="0"/>
    <n v="1129.7"/>
  </r>
  <r>
    <x v="313"/>
    <x v="4"/>
    <x v="0"/>
    <x v="1"/>
    <n v="7687"/>
    <n v="0"/>
    <n v="0"/>
    <x v="0"/>
    <n v="230.60999999999999"/>
    <n v="5"/>
    <x v="0"/>
    <n v="235.60999999999999"/>
  </r>
  <r>
    <x v="313"/>
    <x v="1"/>
    <x v="0"/>
    <x v="0"/>
    <n v="12185"/>
    <n v="60.925000000000004"/>
    <n v="0.1"/>
    <x v="0"/>
    <n v="0"/>
    <n v="0"/>
    <x v="0"/>
    <n v="61.025000000000006"/>
  </r>
  <r>
    <x v="313"/>
    <x v="7"/>
    <x v="0"/>
    <x v="0"/>
    <n v="7292"/>
    <n v="36.46"/>
    <n v="0.1"/>
    <x v="0"/>
    <n v="0"/>
    <n v="0"/>
    <x v="0"/>
    <n v="36.56"/>
  </r>
  <r>
    <x v="313"/>
    <x v="6"/>
    <x v="1"/>
    <x v="1"/>
    <n v="36922"/>
    <n v="0"/>
    <n v="0"/>
    <x v="0"/>
    <n v="1107.6599999999999"/>
    <n v="5"/>
    <x v="0"/>
    <n v="1112.6599999999999"/>
  </r>
  <r>
    <x v="313"/>
    <x v="2"/>
    <x v="0"/>
    <x v="0"/>
    <n v="7008"/>
    <n v="35.04"/>
    <n v="0.1"/>
    <x v="0"/>
    <n v="0"/>
    <n v="0"/>
    <x v="0"/>
    <n v="35.14"/>
  </r>
  <r>
    <x v="313"/>
    <x v="4"/>
    <x v="1"/>
    <x v="0"/>
    <n v="232"/>
    <n v="1.1599999999999999"/>
    <n v="0.1"/>
    <x v="0"/>
    <n v="0"/>
    <n v="0"/>
    <x v="0"/>
    <n v="1.26"/>
  </r>
  <r>
    <x v="313"/>
    <x v="0"/>
    <x v="2"/>
    <x v="0"/>
    <n v="46710"/>
    <n v="233.55"/>
    <n v="0.1"/>
    <x v="0"/>
    <n v="0"/>
    <n v="0"/>
    <x v="0"/>
    <n v="233.65"/>
  </r>
  <r>
    <x v="313"/>
    <x v="2"/>
    <x v="2"/>
    <x v="0"/>
    <n v="5033"/>
    <n v="25.164999999999999"/>
    <n v="0.1"/>
    <x v="0"/>
    <n v="0"/>
    <n v="0"/>
    <x v="0"/>
    <n v="25.265000000000001"/>
  </r>
  <r>
    <x v="313"/>
    <x v="0"/>
    <x v="0"/>
    <x v="0"/>
    <n v="22204"/>
    <n v="111.02"/>
    <n v="0.1"/>
    <x v="0"/>
    <n v="0"/>
    <n v="0"/>
    <x v="0"/>
    <n v="111.11999999999999"/>
  </r>
  <r>
    <x v="313"/>
    <x v="1"/>
    <x v="1"/>
    <x v="1"/>
    <n v="25073"/>
    <n v="0"/>
    <n v="0"/>
    <x v="0"/>
    <n v="752.18999999999994"/>
    <n v="5"/>
    <x v="0"/>
    <n v="757.18999999999994"/>
  </r>
  <r>
    <x v="313"/>
    <x v="5"/>
    <x v="2"/>
    <x v="0"/>
    <n v="5501"/>
    <n v="27.504999999999999"/>
    <n v="0.1"/>
    <x v="0"/>
    <n v="0"/>
    <n v="0"/>
    <x v="0"/>
    <n v="27.605"/>
  </r>
  <r>
    <x v="313"/>
    <x v="0"/>
    <x v="0"/>
    <x v="1"/>
    <n v="10293"/>
    <n v="0"/>
    <n v="0"/>
    <x v="0"/>
    <n v="308.78999999999996"/>
    <n v="5"/>
    <x v="0"/>
    <n v="313.78999999999996"/>
  </r>
  <r>
    <x v="313"/>
    <x v="1"/>
    <x v="1"/>
    <x v="0"/>
    <n v="39004"/>
    <n v="195.02"/>
    <n v="0.1"/>
    <x v="0"/>
    <n v="0"/>
    <n v="0"/>
    <x v="0"/>
    <n v="195.12"/>
  </r>
  <r>
    <x v="313"/>
    <x v="6"/>
    <x v="2"/>
    <x v="0"/>
    <n v="41985"/>
    <n v="209.92500000000001"/>
    <n v="0.1"/>
    <x v="0"/>
    <n v="0"/>
    <n v="0"/>
    <x v="0"/>
    <n v="210.02500000000001"/>
  </r>
  <r>
    <x v="313"/>
    <x v="2"/>
    <x v="2"/>
    <x v="1"/>
    <n v="11913"/>
    <n v="0"/>
    <n v="0"/>
    <x v="0"/>
    <n v="357.39"/>
    <n v="5"/>
    <x v="0"/>
    <n v="362.39"/>
  </r>
  <r>
    <x v="313"/>
    <x v="1"/>
    <x v="0"/>
    <x v="0"/>
    <n v="8922"/>
    <n v="44.61"/>
    <n v="0.1"/>
    <x v="0"/>
    <n v="0"/>
    <n v="0"/>
    <x v="0"/>
    <n v="44.71"/>
  </r>
  <r>
    <x v="314"/>
    <x v="5"/>
    <x v="2"/>
    <x v="0"/>
    <n v="29736"/>
    <n v="148.68"/>
    <n v="0.1"/>
    <x v="0"/>
    <n v="0"/>
    <n v="0"/>
    <x v="0"/>
    <n v="148.78"/>
  </r>
  <r>
    <x v="314"/>
    <x v="2"/>
    <x v="1"/>
    <x v="0"/>
    <n v="39736"/>
    <n v="198.68"/>
    <n v="0.1"/>
    <x v="0"/>
    <n v="0"/>
    <n v="0"/>
    <x v="0"/>
    <n v="198.78"/>
  </r>
  <r>
    <x v="314"/>
    <x v="1"/>
    <x v="1"/>
    <x v="0"/>
    <n v="8085"/>
    <n v="40.425000000000004"/>
    <n v="0.1"/>
    <x v="0"/>
    <n v="0"/>
    <n v="0"/>
    <x v="0"/>
    <n v="40.525000000000006"/>
  </r>
  <r>
    <x v="314"/>
    <x v="0"/>
    <x v="2"/>
    <x v="0"/>
    <n v="20043"/>
    <n v="100.215"/>
    <n v="0.1"/>
    <x v="0"/>
    <n v="0"/>
    <n v="0"/>
    <x v="0"/>
    <n v="100.315"/>
  </r>
  <r>
    <x v="314"/>
    <x v="4"/>
    <x v="0"/>
    <x v="0"/>
    <n v="26119"/>
    <n v="130.595"/>
    <n v="0.1"/>
    <x v="0"/>
    <n v="0"/>
    <n v="0"/>
    <x v="0"/>
    <n v="130.69499999999999"/>
  </r>
  <r>
    <x v="314"/>
    <x v="2"/>
    <x v="1"/>
    <x v="0"/>
    <n v="40204"/>
    <n v="201.02"/>
    <n v="0.1"/>
    <x v="0"/>
    <n v="0"/>
    <n v="0"/>
    <x v="0"/>
    <n v="201.12"/>
  </r>
  <r>
    <x v="314"/>
    <x v="0"/>
    <x v="0"/>
    <x v="0"/>
    <n v="36988"/>
    <n v="184.94"/>
    <n v="0.1"/>
    <x v="0"/>
    <n v="0"/>
    <n v="0"/>
    <x v="0"/>
    <n v="185.04"/>
  </r>
  <r>
    <x v="314"/>
    <x v="6"/>
    <x v="1"/>
    <x v="1"/>
    <n v="29187"/>
    <n v="0"/>
    <n v="0"/>
    <x v="0"/>
    <n v="875.61"/>
    <n v="5"/>
    <x v="0"/>
    <n v="880.61"/>
  </r>
  <r>
    <x v="314"/>
    <x v="0"/>
    <x v="2"/>
    <x v="0"/>
    <n v="3094"/>
    <n v="15.47"/>
    <n v="0.1"/>
    <x v="0"/>
    <n v="0"/>
    <n v="0"/>
    <x v="0"/>
    <n v="15.57"/>
  </r>
  <r>
    <x v="314"/>
    <x v="1"/>
    <x v="0"/>
    <x v="1"/>
    <n v="9380"/>
    <n v="0"/>
    <n v="0"/>
    <x v="0"/>
    <n v="281.39999999999998"/>
    <n v="5"/>
    <x v="0"/>
    <n v="286.39999999999998"/>
  </r>
  <r>
    <x v="314"/>
    <x v="4"/>
    <x v="0"/>
    <x v="1"/>
    <n v="40010"/>
    <n v="0"/>
    <n v="0"/>
    <x v="0"/>
    <n v="1200.3"/>
    <n v="5"/>
    <x v="0"/>
    <n v="1205.3"/>
  </r>
  <r>
    <x v="314"/>
    <x v="7"/>
    <x v="0"/>
    <x v="0"/>
    <n v="12816"/>
    <n v="64.08"/>
    <n v="0.1"/>
    <x v="0"/>
    <n v="0"/>
    <n v="0"/>
    <x v="0"/>
    <n v="64.179999999999993"/>
  </r>
  <r>
    <x v="314"/>
    <x v="6"/>
    <x v="1"/>
    <x v="1"/>
    <n v="38207"/>
    <n v="0"/>
    <n v="0"/>
    <x v="0"/>
    <n v="1146.21"/>
    <n v="5"/>
    <x v="0"/>
    <n v="1151.21"/>
  </r>
  <r>
    <x v="314"/>
    <x v="0"/>
    <x v="0"/>
    <x v="0"/>
    <n v="24744"/>
    <n v="123.72"/>
    <n v="0.1"/>
    <x v="0"/>
    <n v="0"/>
    <n v="0"/>
    <x v="0"/>
    <n v="123.82"/>
  </r>
  <r>
    <x v="314"/>
    <x v="0"/>
    <x v="0"/>
    <x v="0"/>
    <n v="21497"/>
    <n v="107.485"/>
    <n v="0.1"/>
    <x v="0"/>
    <n v="0"/>
    <n v="0"/>
    <x v="0"/>
    <n v="107.58499999999999"/>
  </r>
  <r>
    <x v="314"/>
    <x v="2"/>
    <x v="2"/>
    <x v="0"/>
    <n v="1003"/>
    <n v="5.0149999999999997"/>
    <n v="0.1"/>
    <x v="0"/>
    <n v="0"/>
    <n v="0"/>
    <x v="0"/>
    <n v="5.1149999999999993"/>
  </r>
  <r>
    <x v="314"/>
    <x v="0"/>
    <x v="0"/>
    <x v="0"/>
    <n v="25143"/>
    <n v="125.715"/>
    <n v="0.1"/>
    <x v="0"/>
    <n v="0"/>
    <n v="0"/>
    <x v="0"/>
    <n v="125.815"/>
  </r>
  <r>
    <x v="314"/>
    <x v="2"/>
    <x v="2"/>
    <x v="1"/>
    <n v="44593"/>
    <n v="0"/>
    <n v="0"/>
    <x v="0"/>
    <n v="1337.79"/>
    <n v="5"/>
    <x v="0"/>
    <n v="1342.79"/>
  </r>
  <r>
    <x v="314"/>
    <x v="0"/>
    <x v="2"/>
    <x v="0"/>
    <n v="36141"/>
    <n v="180.70500000000001"/>
    <n v="0.1"/>
    <x v="0"/>
    <n v="0"/>
    <n v="0"/>
    <x v="0"/>
    <n v="180.80500000000001"/>
  </r>
  <r>
    <x v="314"/>
    <x v="0"/>
    <x v="2"/>
    <x v="1"/>
    <n v="12968"/>
    <n v="0"/>
    <n v="0"/>
    <x v="0"/>
    <n v="389.03999999999996"/>
    <n v="5"/>
    <x v="0"/>
    <n v="394.03999999999996"/>
  </r>
  <r>
    <x v="314"/>
    <x v="0"/>
    <x v="2"/>
    <x v="0"/>
    <n v="48211"/>
    <n v="241.05500000000001"/>
    <n v="0.1"/>
    <x v="0"/>
    <n v="0"/>
    <n v="0"/>
    <x v="0"/>
    <n v="241.155"/>
  </r>
  <r>
    <x v="314"/>
    <x v="3"/>
    <x v="2"/>
    <x v="1"/>
    <n v="33870"/>
    <n v="0"/>
    <n v="0"/>
    <x v="0"/>
    <n v="1016.0999999999999"/>
    <n v="5"/>
    <x v="0"/>
    <n v="1021.0999999999999"/>
  </r>
  <r>
    <x v="314"/>
    <x v="2"/>
    <x v="0"/>
    <x v="0"/>
    <n v="17125"/>
    <n v="85.625"/>
    <n v="0.1"/>
    <x v="0"/>
    <n v="0"/>
    <n v="0"/>
    <x v="0"/>
    <n v="85.724999999999994"/>
  </r>
  <r>
    <x v="314"/>
    <x v="0"/>
    <x v="2"/>
    <x v="1"/>
    <n v="49341"/>
    <n v="0"/>
    <n v="0"/>
    <x v="0"/>
    <n v="1480.23"/>
    <n v="5"/>
    <x v="0"/>
    <n v="1485.23"/>
  </r>
  <r>
    <x v="314"/>
    <x v="7"/>
    <x v="1"/>
    <x v="0"/>
    <n v="7375"/>
    <n v="36.875"/>
    <n v="0.1"/>
    <x v="0"/>
    <n v="0"/>
    <n v="0"/>
    <x v="0"/>
    <n v="36.975000000000001"/>
  </r>
  <r>
    <x v="314"/>
    <x v="6"/>
    <x v="0"/>
    <x v="0"/>
    <n v="23950"/>
    <n v="119.75"/>
    <n v="0.1"/>
    <x v="0"/>
    <n v="0"/>
    <n v="0"/>
    <x v="0"/>
    <n v="119.85"/>
  </r>
  <r>
    <x v="314"/>
    <x v="0"/>
    <x v="0"/>
    <x v="0"/>
    <n v="3712"/>
    <n v="18.559999999999999"/>
    <n v="0.1"/>
    <x v="0"/>
    <n v="0"/>
    <n v="0"/>
    <x v="0"/>
    <n v="18.66"/>
  </r>
  <r>
    <x v="315"/>
    <x v="6"/>
    <x v="0"/>
    <x v="0"/>
    <n v="2353"/>
    <n v="11.765000000000001"/>
    <n v="0.1"/>
    <x v="0"/>
    <n v="0"/>
    <n v="0"/>
    <x v="0"/>
    <n v="11.865"/>
  </r>
  <r>
    <x v="315"/>
    <x v="2"/>
    <x v="0"/>
    <x v="0"/>
    <n v="36566"/>
    <n v="182.83"/>
    <n v="0.1"/>
    <x v="0"/>
    <n v="0"/>
    <n v="0"/>
    <x v="0"/>
    <n v="182.93"/>
  </r>
  <r>
    <x v="315"/>
    <x v="6"/>
    <x v="0"/>
    <x v="1"/>
    <n v="9953"/>
    <n v="0"/>
    <n v="0"/>
    <x v="0"/>
    <n v="298.58999999999997"/>
    <n v="5"/>
    <x v="0"/>
    <n v="303.58999999999997"/>
  </r>
  <r>
    <x v="315"/>
    <x v="6"/>
    <x v="2"/>
    <x v="0"/>
    <n v="3730"/>
    <n v="18.650000000000002"/>
    <n v="0.1"/>
    <x v="0"/>
    <n v="0"/>
    <n v="0"/>
    <x v="0"/>
    <n v="18.750000000000004"/>
  </r>
  <r>
    <x v="315"/>
    <x v="0"/>
    <x v="2"/>
    <x v="0"/>
    <n v="39650"/>
    <n v="198.25"/>
    <n v="0.1"/>
    <x v="0"/>
    <n v="0"/>
    <n v="0"/>
    <x v="0"/>
    <n v="198.35"/>
  </r>
  <r>
    <x v="315"/>
    <x v="0"/>
    <x v="2"/>
    <x v="0"/>
    <n v="24441"/>
    <n v="122.205"/>
    <n v="0.1"/>
    <x v="0"/>
    <n v="0"/>
    <n v="0"/>
    <x v="0"/>
    <n v="122.30499999999999"/>
  </r>
  <r>
    <x v="315"/>
    <x v="7"/>
    <x v="0"/>
    <x v="0"/>
    <n v="10931"/>
    <n v="54.655000000000001"/>
    <n v="0.1"/>
    <x v="0"/>
    <n v="0"/>
    <n v="0"/>
    <x v="0"/>
    <n v="54.755000000000003"/>
  </r>
  <r>
    <x v="315"/>
    <x v="2"/>
    <x v="0"/>
    <x v="0"/>
    <n v="9477"/>
    <n v="47.384999999999998"/>
    <n v="0.1"/>
    <x v="0"/>
    <n v="0"/>
    <n v="0"/>
    <x v="0"/>
    <n v="47.484999999999999"/>
  </r>
  <r>
    <x v="315"/>
    <x v="4"/>
    <x v="0"/>
    <x v="1"/>
    <n v="36155"/>
    <n v="0"/>
    <n v="0"/>
    <x v="0"/>
    <n v="1084.6499999999999"/>
    <n v="5"/>
    <x v="0"/>
    <n v="1089.6499999999999"/>
  </r>
  <r>
    <x v="315"/>
    <x v="3"/>
    <x v="2"/>
    <x v="1"/>
    <n v="24653"/>
    <n v="0"/>
    <n v="0"/>
    <x v="0"/>
    <n v="739.58999999999992"/>
    <n v="5"/>
    <x v="0"/>
    <n v="744.58999999999992"/>
  </r>
  <r>
    <x v="315"/>
    <x v="2"/>
    <x v="2"/>
    <x v="1"/>
    <n v="27806"/>
    <n v="0"/>
    <n v="0"/>
    <x v="0"/>
    <n v="834.18"/>
    <n v="5"/>
    <x v="0"/>
    <n v="839.18"/>
  </r>
  <r>
    <x v="315"/>
    <x v="1"/>
    <x v="2"/>
    <x v="0"/>
    <n v="7681"/>
    <n v="38.405000000000001"/>
    <n v="0.1"/>
    <x v="0"/>
    <n v="0"/>
    <n v="0"/>
    <x v="0"/>
    <n v="38.505000000000003"/>
  </r>
  <r>
    <x v="315"/>
    <x v="0"/>
    <x v="2"/>
    <x v="0"/>
    <n v="27032"/>
    <n v="135.16"/>
    <n v="0.1"/>
    <x v="0"/>
    <n v="0"/>
    <n v="0"/>
    <x v="0"/>
    <n v="135.26"/>
  </r>
  <r>
    <x v="315"/>
    <x v="6"/>
    <x v="1"/>
    <x v="0"/>
    <n v="10103"/>
    <n v="50.515000000000001"/>
    <n v="0.1"/>
    <x v="0"/>
    <n v="0"/>
    <n v="0"/>
    <x v="0"/>
    <n v="50.615000000000002"/>
  </r>
  <r>
    <x v="315"/>
    <x v="8"/>
    <x v="0"/>
    <x v="1"/>
    <n v="47828"/>
    <n v="0"/>
    <n v="0"/>
    <x v="0"/>
    <n v="1434.84"/>
    <n v="5"/>
    <x v="0"/>
    <n v="1439.84"/>
  </r>
  <r>
    <x v="315"/>
    <x v="1"/>
    <x v="1"/>
    <x v="1"/>
    <n v="25616"/>
    <n v="0"/>
    <n v="0"/>
    <x v="0"/>
    <n v="768.48"/>
    <n v="5"/>
    <x v="0"/>
    <n v="773.48"/>
  </r>
  <r>
    <x v="315"/>
    <x v="0"/>
    <x v="2"/>
    <x v="1"/>
    <n v="42654"/>
    <n v="0"/>
    <n v="0"/>
    <x v="0"/>
    <n v="1279.6199999999999"/>
    <n v="5"/>
    <x v="0"/>
    <n v="1284.6199999999999"/>
  </r>
  <r>
    <x v="315"/>
    <x v="0"/>
    <x v="2"/>
    <x v="0"/>
    <n v="25416"/>
    <n v="127.08"/>
    <n v="0.1"/>
    <x v="0"/>
    <n v="0"/>
    <n v="0"/>
    <x v="0"/>
    <n v="127.17999999999999"/>
  </r>
  <r>
    <x v="315"/>
    <x v="6"/>
    <x v="0"/>
    <x v="0"/>
    <n v="15015"/>
    <n v="75.075000000000003"/>
    <n v="0.1"/>
    <x v="0"/>
    <n v="0"/>
    <n v="0"/>
    <x v="0"/>
    <n v="75.174999999999997"/>
  </r>
  <r>
    <x v="315"/>
    <x v="8"/>
    <x v="1"/>
    <x v="1"/>
    <n v="47494"/>
    <n v="0"/>
    <n v="0"/>
    <x v="0"/>
    <n v="1424.82"/>
    <n v="5"/>
    <x v="0"/>
    <n v="1429.82"/>
  </r>
  <r>
    <x v="315"/>
    <x v="1"/>
    <x v="1"/>
    <x v="0"/>
    <n v="46331"/>
    <n v="231.655"/>
    <n v="0.1"/>
    <x v="0"/>
    <n v="0"/>
    <n v="0"/>
    <x v="0"/>
    <n v="231.755"/>
  </r>
  <r>
    <x v="315"/>
    <x v="9"/>
    <x v="1"/>
    <x v="0"/>
    <n v="27095"/>
    <n v="135.47499999999999"/>
    <n v="0.1"/>
    <x v="0"/>
    <n v="0"/>
    <n v="0"/>
    <x v="0"/>
    <n v="135.57499999999999"/>
  </r>
  <r>
    <x v="315"/>
    <x v="4"/>
    <x v="2"/>
    <x v="0"/>
    <n v="13336"/>
    <n v="66.680000000000007"/>
    <n v="0.1"/>
    <x v="0"/>
    <n v="0"/>
    <n v="0"/>
    <x v="0"/>
    <n v="66.78"/>
  </r>
  <r>
    <x v="316"/>
    <x v="8"/>
    <x v="0"/>
    <x v="1"/>
    <n v="49594"/>
    <n v="0"/>
    <n v="0"/>
    <x v="0"/>
    <n v="1487.82"/>
    <n v="5"/>
    <x v="0"/>
    <n v="1492.82"/>
  </r>
  <r>
    <x v="316"/>
    <x v="7"/>
    <x v="2"/>
    <x v="0"/>
    <n v="48727"/>
    <n v="243.63499999999999"/>
    <n v="0.1"/>
    <x v="0"/>
    <n v="0"/>
    <n v="0"/>
    <x v="0"/>
    <n v="243.73499999999999"/>
  </r>
  <r>
    <x v="316"/>
    <x v="3"/>
    <x v="0"/>
    <x v="0"/>
    <n v="44479"/>
    <n v="222.39500000000001"/>
    <n v="0.1"/>
    <x v="0"/>
    <n v="0"/>
    <n v="0"/>
    <x v="0"/>
    <n v="222.495"/>
  </r>
  <r>
    <x v="316"/>
    <x v="7"/>
    <x v="0"/>
    <x v="1"/>
    <n v="39810"/>
    <n v="0"/>
    <n v="0"/>
    <x v="0"/>
    <n v="1194.3"/>
    <n v="5"/>
    <x v="0"/>
    <n v="1199.3"/>
  </r>
  <r>
    <x v="316"/>
    <x v="3"/>
    <x v="0"/>
    <x v="1"/>
    <n v="16054"/>
    <n v="0"/>
    <n v="0"/>
    <x v="0"/>
    <n v="481.62"/>
    <n v="5"/>
    <x v="0"/>
    <n v="486.62"/>
  </r>
  <r>
    <x v="316"/>
    <x v="5"/>
    <x v="0"/>
    <x v="0"/>
    <n v="11847"/>
    <n v="59.234999999999999"/>
    <n v="0.1"/>
    <x v="0"/>
    <n v="0"/>
    <n v="0"/>
    <x v="0"/>
    <n v="59.335000000000001"/>
  </r>
  <r>
    <x v="316"/>
    <x v="4"/>
    <x v="2"/>
    <x v="0"/>
    <n v="39527"/>
    <n v="197.63499999999999"/>
    <n v="0.1"/>
    <x v="0"/>
    <n v="0"/>
    <n v="0"/>
    <x v="0"/>
    <n v="197.73499999999999"/>
  </r>
  <r>
    <x v="316"/>
    <x v="7"/>
    <x v="1"/>
    <x v="0"/>
    <n v="8050"/>
    <n v="40.25"/>
    <n v="0.1"/>
    <x v="0"/>
    <n v="0"/>
    <n v="0"/>
    <x v="0"/>
    <n v="40.35"/>
  </r>
  <r>
    <x v="316"/>
    <x v="0"/>
    <x v="2"/>
    <x v="0"/>
    <n v="2847"/>
    <n v="14.234999999999999"/>
    <n v="0.1"/>
    <x v="0"/>
    <n v="0"/>
    <n v="0"/>
    <x v="0"/>
    <n v="14.334999999999999"/>
  </r>
  <r>
    <x v="316"/>
    <x v="3"/>
    <x v="0"/>
    <x v="0"/>
    <n v="18091"/>
    <n v="90.454999999999998"/>
    <n v="0.1"/>
    <x v="0"/>
    <n v="0"/>
    <n v="0"/>
    <x v="0"/>
    <n v="90.554999999999993"/>
  </r>
  <r>
    <x v="316"/>
    <x v="1"/>
    <x v="2"/>
    <x v="0"/>
    <n v="27155"/>
    <n v="135.77500000000001"/>
    <n v="0.1"/>
    <x v="0"/>
    <n v="0"/>
    <n v="0"/>
    <x v="0"/>
    <n v="135.875"/>
  </r>
  <r>
    <x v="316"/>
    <x v="6"/>
    <x v="1"/>
    <x v="0"/>
    <n v="6679"/>
    <n v="33.395000000000003"/>
    <n v="0.1"/>
    <x v="0"/>
    <n v="0"/>
    <n v="0"/>
    <x v="0"/>
    <n v="33.495000000000005"/>
  </r>
  <r>
    <x v="316"/>
    <x v="1"/>
    <x v="0"/>
    <x v="0"/>
    <n v="10268"/>
    <n v="51.34"/>
    <n v="0.1"/>
    <x v="0"/>
    <n v="0"/>
    <n v="0"/>
    <x v="0"/>
    <n v="51.440000000000005"/>
  </r>
  <r>
    <x v="316"/>
    <x v="7"/>
    <x v="0"/>
    <x v="0"/>
    <n v="25238"/>
    <n v="126.19"/>
    <n v="0.1"/>
    <x v="0"/>
    <n v="0"/>
    <n v="0"/>
    <x v="0"/>
    <n v="126.28999999999999"/>
  </r>
  <r>
    <x v="316"/>
    <x v="4"/>
    <x v="0"/>
    <x v="0"/>
    <n v="39629"/>
    <n v="198.14500000000001"/>
    <n v="0.1"/>
    <x v="0"/>
    <n v="0"/>
    <n v="0"/>
    <x v="0"/>
    <n v="198.245"/>
  </r>
  <r>
    <x v="316"/>
    <x v="4"/>
    <x v="2"/>
    <x v="0"/>
    <n v="13446"/>
    <n v="67.23"/>
    <n v="0.1"/>
    <x v="0"/>
    <n v="0"/>
    <n v="0"/>
    <x v="0"/>
    <n v="67.33"/>
  </r>
  <r>
    <x v="316"/>
    <x v="7"/>
    <x v="1"/>
    <x v="1"/>
    <n v="27660"/>
    <n v="0"/>
    <n v="0"/>
    <x v="0"/>
    <n v="829.8"/>
    <n v="5"/>
    <x v="0"/>
    <n v="834.8"/>
  </r>
  <r>
    <x v="316"/>
    <x v="8"/>
    <x v="2"/>
    <x v="0"/>
    <n v="11614"/>
    <n v="58.07"/>
    <n v="0.1"/>
    <x v="0"/>
    <n v="0"/>
    <n v="0"/>
    <x v="0"/>
    <n v="58.17"/>
  </r>
  <r>
    <x v="316"/>
    <x v="9"/>
    <x v="2"/>
    <x v="1"/>
    <n v="17555"/>
    <n v="0"/>
    <n v="0"/>
    <x v="0"/>
    <n v="526.65"/>
    <n v="5"/>
    <x v="0"/>
    <n v="531.65"/>
  </r>
  <r>
    <x v="316"/>
    <x v="6"/>
    <x v="0"/>
    <x v="0"/>
    <n v="30433"/>
    <n v="152.16499999999999"/>
    <n v="0.1"/>
    <x v="0"/>
    <n v="0"/>
    <n v="0"/>
    <x v="0"/>
    <n v="152.26499999999999"/>
  </r>
  <r>
    <x v="316"/>
    <x v="1"/>
    <x v="0"/>
    <x v="0"/>
    <n v="29464"/>
    <n v="147.32"/>
    <n v="0.1"/>
    <x v="0"/>
    <n v="0"/>
    <n v="0"/>
    <x v="0"/>
    <n v="147.41999999999999"/>
  </r>
  <r>
    <x v="316"/>
    <x v="6"/>
    <x v="2"/>
    <x v="1"/>
    <n v="23136"/>
    <n v="0"/>
    <n v="0"/>
    <x v="0"/>
    <n v="694.07999999999993"/>
    <n v="5"/>
    <x v="0"/>
    <n v="699.07999999999993"/>
  </r>
  <r>
    <x v="316"/>
    <x v="0"/>
    <x v="1"/>
    <x v="0"/>
    <n v="12763"/>
    <n v="63.815000000000005"/>
    <n v="0.1"/>
    <x v="0"/>
    <n v="0"/>
    <n v="0"/>
    <x v="0"/>
    <n v="63.915000000000006"/>
  </r>
  <r>
    <x v="317"/>
    <x v="1"/>
    <x v="2"/>
    <x v="0"/>
    <n v="20711"/>
    <n v="103.55500000000001"/>
    <n v="0.1"/>
    <x v="0"/>
    <n v="0"/>
    <n v="0"/>
    <x v="0"/>
    <n v="103.655"/>
  </r>
  <r>
    <x v="317"/>
    <x v="6"/>
    <x v="2"/>
    <x v="0"/>
    <n v="1470"/>
    <n v="7.3500000000000005"/>
    <n v="0.1"/>
    <x v="0"/>
    <n v="0"/>
    <n v="0"/>
    <x v="0"/>
    <n v="7.45"/>
  </r>
  <r>
    <x v="317"/>
    <x v="1"/>
    <x v="2"/>
    <x v="0"/>
    <n v="3135"/>
    <n v="15.675000000000001"/>
    <n v="0.1"/>
    <x v="0"/>
    <n v="0"/>
    <n v="0"/>
    <x v="0"/>
    <n v="15.775"/>
  </r>
  <r>
    <x v="317"/>
    <x v="4"/>
    <x v="1"/>
    <x v="0"/>
    <n v="28873"/>
    <n v="144.36500000000001"/>
    <n v="0.1"/>
    <x v="0"/>
    <n v="0"/>
    <n v="0"/>
    <x v="0"/>
    <n v="144.465"/>
  </r>
  <r>
    <x v="317"/>
    <x v="6"/>
    <x v="2"/>
    <x v="0"/>
    <n v="35671"/>
    <n v="178.35499999999999"/>
    <n v="0.1"/>
    <x v="0"/>
    <n v="0"/>
    <n v="0"/>
    <x v="0"/>
    <n v="178.45499999999998"/>
  </r>
  <r>
    <x v="317"/>
    <x v="6"/>
    <x v="1"/>
    <x v="1"/>
    <n v="25415"/>
    <n v="0"/>
    <n v="0"/>
    <x v="0"/>
    <n v="762.44999999999993"/>
    <n v="5"/>
    <x v="0"/>
    <n v="767.44999999999993"/>
  </r>
  <r>
    <x v="317"/>
    <x v="1"/>
    <x v="0"/>
    <x v="0"/>
    <n v="17208"/>
    <n v="86.04"/>
    <n v="0.1"/>
    <x v="0"/>
    <n v="0"/>
    <n v="0"/>
    <x v="0"/>
    <n v="86.14"/>
  </r>
  <r>
    <x v="317"/>
    <x v="3"/>
    <x v="2"/>
    <x v="0"/>
    <n v="17663"/>
    <n v="88.314999999999998"/>
    <n v="0.1"/>
    <x v="0"/>
    <n v="0"/>
    <n v="0"/>
    <x v="0"/>
    <n v="88.414999999999992"/>
  </r>
  <r>
    <x v="317"/>
    <x v="2"/>
    <x v="2"/>
    <x v="0"/>
    <n v="31898"/>
    <n v="159.49"/>
    <n v="0.1"/>
    <x v="0"/>
    <n v="0"/>
    <n v="0"/>
    <x v="0"/>
    <n v="159.59"/>
  </r>
  <r>
    <x v="317"/>
    <x v="2"/>
    <x v="0"/>
    <x v="0"/>
    <n v="48935"/>
    <n v="244.67500000000001"/>
    <n v="0.1"/>
    <x v="0"/>
    <n v="0"/>
    <n v="0"/>
    <x v="0"/>
    <n v="244.77500000000001"/>
  </r>
  <r>
    <x v="317"/>
    <x v="3"/>
    <x v="2"/>
    <x v="0"/>
    <n v="18512"/>
    <n v="92.56"/>
    <n v="0.1"/>
    <x v="0"/>
    <n v="0"/>
    <n v="0"/>
    <x v="0"/>
    <n v="92.66"/>
  </r>
  <r>
    <x v="317"/>
    <x v="6"/>
    <x v="0"/>
    <x v="0"/>
    <n v="37064"/>
    <n v="185.32"/>
    <n v="0.1"/>
    <x v="0"/>
    <n v="0"/>
    <n v="0"/>
    <x v="0"/>
    <n v="185.42"/>
  </r>
  <r>
    <x v="317"/>
    <x v="0"/>
    <x v="2"/>
    <x v="0"/>
    <n v="18024"/>
    <n v="90.12"/>
    <n v="0.1"/>
    <x v="0"/>
    <n v="0"/>
    <n v="0"/>
    <x v="0"/>
    <n v="90.22"/>
  </r>
  <r>
    <x v="317"/>
    <x v="4"/>
    <x v="2"/>
    <x v="0"/>
    <n v="34253"/>
    <n v="171.26500000000001"/>
    <n v="0.1"/>
    <x v="0"/>
    <n v="0"/>
    <n v="0"/>
    <x v="0"/>
    <n v="171.36500000000001"/>
  </r>
  <r>
    <x v="317"/>
    <x v="9"/>
    <x v="2"/>
    <x v="1"/>
    <n v="44062"/>
    <n v="0"/>
    <n v="0"/>
    <x v="0"/>
    <n v="1321.86"/>
    <n v="5"/>
    <x v="0"/>
    <n v="1326.86"/>
  </r>
  <r>
    <x v="317"/>
    <x v="4"/>
    <x v="0"/>
    <x v="0"/>
    <n v="31875"/>
    <n v="159.375"/>
    <n v="0.1"/>
    <x v="0"/>
    <n v="0"/>
    <n v="0"/>
    <x v="0"/>
    <n v="159.47499999999999"/>
  </r>
  <r>
    <x v="317"/>
    <x v="0"/>
    <x v="0"/>
    <x v="0"/>
    <n v="45260"/>
    <n v="226.3"/>
    <n v="0.1"/>
    <x v="0"/>
    <n v="0"/>
    <n v="0"/>
    <x v="0"/>
    <n v="226.4"/>
  </r>
  <r>
    <x v="317"/>
    <x v="2"/>
    <x v="1"/>
    <x v="0"/>
    <n v="47901"/>
    <n v="239.505"/>
    <n v="0.1"/>
    <x v="0"/>
    <n v="0"/>
    <n v="0"/>
    <x v="0"/>
    <n v="239.60499999999999"/>
  </r>
  <r>
    <x v="317"/>
    <x v="2"/>
    <x v="0"/>
    <x v="1"/>
    <n v="29316"/>
    <n v="0"/>
    <n v="0"/>
    <x v="0"/>
    <n v="879.48"/>
    <n v="5"/>
    <x v="0"/>
    <n v="884.48"/>
  </r>
  <r>
    <x v="317"/>
    <x v="6"/>
    <x v="2"/>
    <x v="0"/>
    <n v="33283"/>
    <n v="166.41499999999999"/>
    <n v="0.1"/>
    <x v="0"/>
    <n v="0"/>
    <n v="0"/>
    <x v="0"/>
    <n v="166.51499999999999"/>
  </r>
  <r>
    <x v="317"/>
    <x v="7"/>
    <x v="1"/>
    <x v="0"/>
    <n v="28492"/>
    <n v="142.46"/>
    <n v="0.1"/>
    <x v="0"/>
    <n v="0"/>
    <n v="0"/>
    <x v="0"/>
    <n v="142.56"/>
  </r>
  <r>
    <x v="317"/>
    <x v="5"/>
    <x v="2"/>
    <x v="0"/>
    <n v="32754"/>
    <n v="163.77000000000001"/>
    <n v="0.1"/>
    <x v="0"/>
    <n v="0"/>
    <n v="0"/>
    <x v="0"/>
    <n v="163.87"/>
  </r>
  <r>
    <x v="318"/>
    <x v="3"/>
    <x v="0"/>
    <x v="0"/>
    <n v="25681"/>
    <n v="128.405"/>
    <n v="0.1"/>
    <x v="0"/>
    <n v="0"/>
    <n v="0"/>
    <x v="0"/>
    <n v="128.505"/>
  </r>
  <r>
    <x v="318"/>
    <x v="6"/>
    <x v="0"/>
    <x v="0"/>
    <n v="40223"/>
    <n v="201.11500000000001"/>
    <n v="0.1"/>
    <x v="0"/>
    <n v="0"/>
    <n v="0"/>
    <x v="0"/>
    <n v="201.215"/>
  </r>
  <r>
    <x v="318"/>
    <x v="4"/>
    <x v="0"/>
    <x v="0"/>
    <n v="30887"/>
    <n v="154.435"/>
    <n v="0.1"/>
    <x v="0"/>
    <n v="0"/>
    <n v="0"/>
    <x v="0"/>
    <n v="154.535"/>
  </r>
  <r>
    <x v="318"/>
    <x v="8"/>
    <x v="2"/>
    <x v="0"/>
    <n v="48780"/>
    <n v="243.9"/>
    <n v="0.1"/>
    <x v="0"/>
    <n v="0"/>
    <n v="0"/>
    <x v="0"/>
    <n v="244"/>
  </r>
  <r>
    <x v="318"/>
    <x v="1"/>
    <x v="2"/>
    <x v="1"/>
    <n v="40118"/>
    <n v="0"/>
    <n v="0"/>
    <x v="0"/>
    <n v="1203.54"/>
    <n v="5"/>
    <x v="0"/>
    <n v="1208.54"/>
  </r>
  <r>
    <x v="318"/>
    <x v="4"/>
    <x v="2"/>
    <x v="0"/>
    <n v="30596"/>
    <n v="152.97999999999999"/>
    <n v="0.1"/>
    <x v="0"/>
    <n v="0"/>
    <n v="0"/>
    <x v="0"/>
    <n v="153.07999999999998"/>
  </r>
  <r>
    <x v="318"/>
    <x v="0"/>
    <x v="0"/>
    <x v="0"/>
    <n v="16174"/>
    <n v="80.87"/>
    <n v="0.1"/>
    <x v="0"/>
    <n v="0"/>
    <n v="0"/>
    <x v="0"/>
    <n v="80.97"/>
  </r>
  <r>
    <x v="318"/>
    <x v="2"/>
    <x v="2"/>
    <x v="0"/>
    <n v="27880"/>
    <n v="139.4"/>
    <n v="0.1"/>
    <x v="0"/>
    <n v="0"/>
    <n v="0"/>
    <x v="0"/>
    <n v="139.5"/>
  </r>
  <r>
    <x v="318"/>
    <x v="9"/>
    <x v="0"/>
    <x v="0"/>
    <n v="2785"/>
    <n v="13.925000000000001"/>
    <n v="0.1"/>
    <x v="0"/>
    <n v="0"/>
    <n v="0"/>
    <x v="0"/>
    <n v="14.025"/>
  </r>
  <r>
    <x v="318"/>
    <x v="6"/>
    <x v="2"/>
    <x v="0"/>
    <n v="600"/>
    <n v="3"/>
    <n v="0.1"/>
    <x v="0"/>
    <n v="0"/>
    <n v="0"/>
    <x v="0"/>
    <n v="3.1"/>
  </r>
  <r>
    <x v="318"/>
    <x v="4"/>
    <x v="2"/>
    <x v="0"/>
    <n v="49893"/>
    <n v="249.465"/>
    <n v="0.1"/>
    <x v="0"/>
    <n v="0"/>
    <n v="0"/>
    <x v="0"/>
    <n v="249.565"/>
  </r>
  <r>
    <x v="318"/>
    <x v="0"/>
    <x v="0"/>
    <x v="0"/>
    <n v="33322"/>
    <n v="166.61"/>
    <n v="0.1"/>
    <x v="0"/>
    <n v="0"/>
    <n v="0"/>
    <x v="0"/>
    <n v="166.71"/>
  </r>
  <r>
    <x v="318"/>
    <x v="4"/>
    <x v="2"/>
    <x v="0"/>
    <n v="684"/>
    <n v="3.42"/>
    <n v="0.1"/>
    <x v="0"/>
    <n v="0"/>
    <n v="0"/>
    <x v="0"/>
    <n v="3.52"/>
  </r>
  <r>
    <x v="318"/>
    <x v="6"/>
    <x v="0"/>
    <x v="0"/>
    <n v="2351"/>
    <n v="11.755000000000001"/>
    <n v="0.1"/>
    <x v="0"/>
    <n v="0"/>
    <n v="0"/>
    <x v="0"/>
    <n v="11.855"/>
  </r>
  <r>
    <x v="318"/>
    <x v="5"/>
    <x v="2"/>
    <x v="0"/>
    <n v="31279"/>
    <n v="156.39500000000001"/>
    <n v="0.1"/>
    <x v="0"/>
    <n v="0"/>
    <n v="0"/>
    <x v="0"/>
    <n v="156.495"/>
  </r>
  <r>
    <x v="318"/>
    <x v="0"/>
    <x v="0"/>
    <x v="0"/>
    <n v="18267"/>
    <n v="91.335000000000008"/>
    <n v="0.1"/>
    <x v="0"/>
    <n v="0"/>
    <n v="0"/>
    <x v="0"/>
    <n v="91.435000000000002"/>
  </r>
  <r>
    <x v="318"/>
    <x v="3"/>
    <x v="2"/>
    <x v="0"/>
    <n v="36300"/>
    <n v="181.5"/>
    <n v="0.1"/>
    <x v="0"/>
    <n v="0"/>
    <n v="0"/>
    <x v="0"/>
    <n v="181.6"/>
  </r>
  <r>
    <x v="318"/>
    <x v="5"/>
    <x v="2"/>
    <x v="1"/>
    <n v="7464"/>
    <n v="0"/>
    <n v="0"/>
    <x v="0"/>
    <n v="223.92"/>
    <n v="5"/>
    <x v="0"/>
    <n v="228.92"/>
  </r>
  <r>
    <x v="318"/>
    <x v="3"/>
    <x v="0"/>
    <x v="0"/>
    <n v="17756"/>
    <n v="88.78"/>
    <n v="0.1"/>
    <x v="0"/>
    <n v="0"/>
    <n v="0"/>
    <x v="0"/>
    <n v="88.88"/>
  </r>
  <r>
    <x v="318"/>
    <x v="6"/>
    <x v="0"/>
    <x v="0"/>
    <n v="14831"/>
    <n v="74.155000000000001"/>
    <n v="0.1"/>
    <x v="0"/>
    <n v="0"/>
    <n v="0"/>
    <x v="0"/>
    <n v="74.254999999999995"/>
  </r>
  <r>
    <x v="318"/>
    <x v="0"/>
    <x v="2"/>
    <x v="1"/>
    <n v="39266"/>
    <n v="0"/>
    <n v="0"/>
    <x v="0"/>
    <n v="1177.98"/>
    <n v="5"/>
    <x v="0"/>
    <n v="1182.98"/>
  </r>
  <r>
    <x v="318"/>
    <x v="1"/>
    <x v="0"/>
    <x v="0"/>
    <n v="42219"/>
    <n v="211.095"/>
    <n v="0.1"/>
    <x v="0"/>
    <n v="0"/>
    <n v="0"/>
    <x v="0"/>
    <n v="211.19499999999999"/>
  </r>
  <r>
    <x v="318"/>
    <x v="8"/>
    <x v="0"/>
    <x v="0"/>
    <n v="33926"/>
    <n v="169.63"/>
    <n v="0.1"/>
    <x v="0"/>
    <n v="0"/>
    <n v="0"/>
    <x v="0"/>
    <n v="169.73"/>
  </r>
  <r>
    <x v="318"/>
    <x v="8"/>
    <x v="1"/>
    <x v="0"/>
    <n v="11650"/>
    <n v="58.25"/>
    <n v="0.1"/>
    <x v="0"/>
    <n v="0"/>
    <n v="0"/>
    <x v="0"/>
    <n v="58.35"/>
  </r>
  <r>
    <x v="318"/>
    <x v="6"/>
    <x v="0"/>
    <x v="1"/>
    <n v="42183"/>
    <n v="0"/>
    <n v="0"/>
    <x v="0"/>
    <n v="1265.49"/>
    <n v="5"/>
    <x v="0"/>
    <n v="1270.49"/>
  </r>
  <r>
    <x v="318"/>
    <x v="1"/>
    <x v="0"/>
    <x v="0"/>
    <n v="11850"/>
    <n v="59.25"/>
    <n v="0.1"/>
    <x v="0"/>
    <n v="0"/>
    <n v="0"/>
    <x v="0"/>
    <n v="59.35"/>
  </r>
  <r>
    <x v="318"/>
    <x v="0"/>
    <x v="2"/>
    <x v="0"/>
    <n v="11741"/>
    <n v="58.704999999999998"/>
    <n v="0.1"/>
    <x v="0"/>
    <n v="0"/>
    <n v="0"/>
    <x v="0"/>
    <n v="58.805"/>
  </r>
  <r>
    <x v="318"/>
    <x v="6"/>
    <x v="0"/>
    <x v="1"/>
    <n v="19233"/>
    <n v="0"/>
    <n v="0"/>
    <x v="0"/>
    <n v="576.99"/>
    <n v="5"/>
    <x v="0"/>
    <n v="581.99"/>
  </r>
  <r>
    <x v="318"/>
    <x v="7"/>
    <x v="0"/>
    <x v="0"/>
    <n v="27468"/>
    <n v="137.34"/>
    <n v="0.1"/>
    <x v="0"/>
    <n v="0"/>
    <n v="0"/>
    <x v="0"/>
    <n v="137.44"/>
  </r>
  <r>
    <x v="318"/>
    <x v="3"/>
    <x v="2"/>
    <x v="0"/>
    <n v="45845"/>
    <n v="229.22499999999999"/>
    <n v="0.1"/>
    <x v="0"/>
    <n v="0"/>
    <n v="0"/>
    <x v="0"/>
    <n v="229.32499999999999"/>
  </r>
  <r>
    <x v="318"/>
    <x v="0"/>
    <x v="0"/>
    <x v="1"/>
    <n v="26181"/>
    <n v="0"/>
    <n v="0"/>
    <x v="0"/>
    <n v="785.43"/>
    <n v="5"/>
    <x v="0"/>
    <n v="790.43"/>
  </r>
  <r>
    <x v="318"/>
    <x v="3"/>
    <x v="0"/>
    <x v="0"/>
    <n v="37607"/>
    <n v="188.035"/>
    <n v="0.1"/>
    <x v="0"/>
    <n v="0"/>
    <n v="0"/>
    <x v="0"/>
    <n v="188.13499999999999"/>
  </r>
  <r>
    <x v="318"/>
    <x v="1"/>
    <x v="0"/>
    <x v="0"/>
    <n v="46957"/>
    <n v="234.785"/>
    <n v="0.1"/>
    <x v="0"/>
    <n v="0"/>
    <n v="0"/>
    <x v="0"/>
    <n v="234.88499999999999"/>
  </r>
  <r>
    <x v="319"/>
    <x v="1"/>
    <x v="1"/>
    <x v="0"/>
    <n v="41909"/>
    <n v="209.54500000000002"/>
    <n v="0.1"/>
    <x v="0"/>
    <n v="0"/>
    <n v="0"/>
    <x v="0"/>
    <n v="209.64500000000001"/>
  </r>
  <r>
    <x v="319"/>
    <x v="7"/>
    <x v="0"/>
    <x v="0"/>
    <n v="40330"/>
    <n v="201.65"/>
    <n v="0.1"/>
    <x v="0"/>
    <n v="0"/>
    <n v="0"/>
    <x v="0"/>
    <n v="201.75"/>
  </r>
  <r>
    <x v="319"/>
    <x v="9"/>
    <x v="0"/>
    <x v="0"/>
    <n v="36898"/>
    <n v="184.49"/>
    <n v="0.1"/>
    <x v="0"/>
    <n v="0"/>
    <n v="0"/>
    <x v="0"/>
    <n v="184.59"/>
  </r>
  <r>
    <x v="319"/>
    <x v="1"/>
    <x v="0"/>
    <x v="0"/>
    <n v="47542"/>
    <n v="237.71"/>
    <n v="0.1"/>
    <x v="0"/>
    <n v="0"/>
    <n v="0"/>
    <x v="0"/>
    <n v="237.81"/>
  </r>
  <r>
    <x v="319"/>
    <x v="1"/>
    <x v="0"/>
    <x v="1"/>
    <n v="21962"/>
    <n v="0"/>
    <n v="0"/>
    <x v="0"/>
    <n v="658.86"/>
    <n v="5"/>
    <x v="0"/>
    <n v="663.86"/>
  </r>
  <r>
    <x v="319"/>
    <x v="0"/>
    <x v="0"/>
    <x v="1"/>
    <n v="41398"/>
    <n v="0"/>
    <n v="0"/>
    <x v="0"/>
    <n v="1241.94"/>
    <n v="5"/>
    <x v="0"/>
    <n v="1246.94"/>
  </r>
  <r>
    <x v="319"/>
    <x v="5"/>
    <x v="1"/>
    <x v="1"/>
    <n v="17971"/>
    <n v="0"/>
    <n v="0"/>
    <x v="0"/>
    <n v="539.13"/>
    <n v="5"/>
    <x v="0"/>
    <n v="544.13"/>
  </r>
  <r>
    <x v="319"/>
    <x v="6"/>
    <x v="0"/>
    <x v="0"/>
    <n v="47970"/>
    <n v="239.85"/>
    <n v="0.1"/>
    <x v="0"/>
    <n v="0"/>
    <n v="0"/>
    <x v="0"/>
    <n v="239.95"/>
  </r>
  <r>
    <x v="319"/>
    <x v="3"/>
    <x v="1"/>
    <x v="0"/>
    <n v="9387"/>
    <n v="46.935000000000002"/>
    <n v="0.1"/>
    <x v="0"/>
    <n v="0"/>
    <n v="0"/>
    <x v="0"/>
    <n v="47.035000000000004"/>
  </r>
  <r>
    <x v="319"/>
    <x v="6"/>
    <x v="0"/>
    <x v="1"/>
    <n v="24302"/>
    <n v="0"/>
    <n v="0"/>
    <x v="0"/>
    <n v="729.06"/>
    <n v="5"/>
    <x v="0"/>
    <n v="734.06"/>
  </r>
  <r>
    <x v="319"/>
    <x v="5"/>
    <x v="1"/>
    <x v="1"/>
    <n v="20577"/>
    <n v="0"/>
    <n v="0"/>
    <x v="0"/>
    <n v="617.30999999999995"/>
    <n v="5"/>
    <x v="0"/>
    <n v="622.30999999999995"/>
  </r>
  <r>
    <x v="319"/>
    <x v="0"/>
    <x v="0"/>
    <x v="0"/>
    <n v="31026"/>
    <n v="155.13"/>
    <n v="0.1"/>
    <x v="0"/>
    <n v="0"/>
    <n v="0"/>
    <x v="0"/>
    <n v="155.22999999999999"/>
  </r>
  <r>
    <x v="319"/>
    <x v="7"/>
    <x v="0"/>
    <x v="0"/>
    <n v="24406"/>
    <n v="122.03"/>
    <n v="0.1"/>
    <x v="0"/>
    <n v="0"/>
    <n v="0"/>
    <x v="0"/>
    <n v="122.13"/>
  </r>
  <r>
    <x v="319"/>
    <x v="3"/>
    <x v="1"/>
    <x v="0"/>
    <n v="6678"/>
    <n v="33.39"/>
    <n v="0.1"/>
    <x v="0"/>
    <n v="0"/>
    <n v="0"/>
    <x v="0"/>
    <n v="33.49"/>
  </r>
  <r>
    <x v="319"/>
    <x v="1"/>
    <x v="2"/>
    <x v="0"/>
    <n v="48901"/>
    <n v="244.505"/>
    <n v="0.1"/>
    <x v="0"/>
    <n v="0"/>
    <n v="0"/>
    <x v="0"/>
    <n v="244.60499999999999"/>
  </r>
  <r>
    <x v="319"/>
    <x v="0"/>
    <x v="0"/>
    <x v="1"/>
    <n v="27151"/>
    <n v="0"/>
    <n v="0"/>
    <x v="0"/>
    <n v="814.53"/>
    <n v="5"/>
    <x v="0"/>
    <n v="819.53"/>
  </r>
  <r>
    <x v="319"/>
    <x v="2"/>
    <x v="1"/>
    <x v="0"/>
    <n v="31100"/>
    <n v="155.5"/>
    <n v="0.1"/>
    <x v="0"/>
    <n v="0"/>
    <n v="0"/>
    <x v="0"/>
    <n v="155.6"/>
  </r>
  <r>
    <x v="319"/>
    <x v="6"/>
    <x v="0"/>
    <x v="1"/>
    <n v="5246"/>
    <n v="0"/>
    <n v="0"/>
    <x v="0"/>
    <n v="157.38"/>
    <n v="5"/>
    <x v="0"/>
    <n v="162.38"/>
  </r>
  <r>
    <x v="319"/>
    <x v="0"/>
    <x v="0"/>
    <x v="0"/>
    <n v="25017"/>
    <n v="125.08500000000001"/>
    <n v="0.1"/>
    <x v="0"/>
    <n v="0"/>
    <n v="0"/>
    <x v="0"/>
    <n v="125.185"/>
  </r>
  <r>
    <x v="319"/>
    <x v="3"/>
    <x v="1"/>
    <x v="1"/>
    <n v="21477"/>
    <n v="0"/>
    <n v="0"/>
    <x v="0"/>
    <n v="644.30999999999995"/>
    <n v="5"/>
    <x v="0"/>
    <n v="649.30999999999995"/>
  </r>
  <r>
    <x v="319"/>
    <x v="9"/>
    <x v="0"/>
    <x v="0"/>
    <n v="42809"/>
    <n v="214.04500000000002"/>
    <n v="0.1"/>
    <x v="0"/>
    <n v="0"/>
    <n v="0"/>
    <x v="0"/>
    <n v="214.14500000000001"/>
  </r>
  <r>
    <x v="319"/>
    <x v="8"/>
    <x v="2"/>
    <x v="1"/>
    <n v="4271"/>
    <n v="0"/>
    <n v="0"/>
    <x v="0"/>
    <n v="128.13"/>
    <n v="5"/>
    <x v="0"/>
    <n v="133.13"/>
  </r>
  <r>
    <x v="319"/>
    <x v="3"/>
    <x v="0"/>
    <x v="0"/>
    <n v="5097"/>
    <n v="25.484999999999999"/>
    <n v="0.1"/>
    <x v="0"/>
    <n v="0"/>
    <n v="0"/>
    <x v="0"/>
    <n v="25.585000000000001"/>
  </r>
  <r>
    <x v="319"/>
    <x v="1"/>
    <x v="2"/>
    <x v="1"/>
    <n v="9536"/>
    <n v="0"/>
    <n v="0"/>
    <x v="0"/>
    <n v="286.08"/>
    <n v="5"/>
    <x v="0"/>
    <n v="291.08"/>
  </r>
  <r>
    <x v="319"/>
    <x v="6"/>
    <x v="0"/>
    <x v="1"/>
    <n v="41819"/>
    <n v="0"/>
    <n v="0"/>
    <x v="0"/>
    <n v="1254.57"/>
    <n v="5"/>
    <x v="0"/>
    <n v="1259.57"/>
  </r>
  <r>
    <x v="320"/>
    <x v="4"/>
    <x v="0"/>
    <x v="0"/>
    <n v="38007"/>
    <n v="190.035"/>
    <n v="0.1"/>
    <x v="0"/>
    <n v="0"/>
    <n v="0"/>
    <x v="0"/>
    <n v="190.13499999999999"/>
  </r>
  <r>
    <x v="320"/>
    <x v="1"/>
    <x v="0"/>
    <x v="0"/>
    <n v="32914"/>
    <n v="164.57"/>
    <n v="0.1"/>
    <x v="0"/>
    <n v="0"/>
    <n v="0"/>
    <x v="0"/>
    <n v="164.67"/>
  </r>
  <r>
    <x v="320"/>
    <x v="0"/>
    <x v="0"/>
    <x v="0"/>
    <n v="25811"/>
    <n v="129.05500000000001"/>
    <n v="0.1"/>
    <x v="0"/>
    <n v="0"/>
    <n v="0"/>
    <x v="0"/>
    <n v="129.155"/>
  </r>
  <r>
    <x v="320"/>
    <x v="6"/>
    <x v="1"/>
    <x v="0"/>
    <n v="41929"/>
    <n v="209.64500000000001"/>
    <n v="0.1"/>
    <x v="0"/>
    <n v="0"/>
    <n v="0"/>
    <x v="0"/>
    <n v="209.745"/>
  </r>
  <r>
    <x v="320"/>
    <x v="1"/>
    <x v="2"/>
    <x v="0"/>
    <n v="1875"/>
    <n v="9.375"/>
    <n v="0.1"/>
    <x v="0"/>
    <n v="0"/>
    <n v="0"/>
    <x v="0"/>
    <n v="9.4749999999999996"/>
  </r>
  <r>
    <x v="320"/>
    <x v="4"/>
    <x v="2"/>
    <x v="0"/>
    <n v="8395"/>
    <n v="41.975000000000001"/>
    <n v="0.1"/>
    <x v="0"/>
    <n v="0"/>
    <n v="0"/>
    <x v="0"/>
    <n v="42.075000000000003"/>
  </r>
  <r>
    <x v="320"/>
    <x v="0"/>
    <x v="2"/>
    <x v="1"/>
    <n v="11712"/>
    <n v="0"/>
    <n v="0"/>
    <x v="0"/>
    <n v="351.36"/>
    <n v="5"/>
    <x v="0"/>
    <n v="356.36"/>
  </r>
  <r>
    <x v="320"/>
    <x v="3"/>
    <x v="2"/>
    <x v="0"/>
    <n v="18028"/>
    <n v="90.14"/>
    <n v="0.1"/>
    <x v="0"/>
    <n v="0"/>
    <n v="0"/>
    <x v="0"/>
    <n v="90.24"/>
  </r>
  <r>
    <x v="320"/>
    <x v="1"/>
    <x v="0"/>
    <x v="0"/>
    <n v="39924"/>
    <n v="199.62"/>
    <n v="0.1"/>
    <x v="0"/>
    <n v="0"/>
    <n v="0"/>
    <x v="0"/>
    <n v="199.72"/>
  </r>
  <r>
    <x v="320"/>
    <x v="1"/>
    <x v="0"/>
    <x v="1"/>
    <n v="31920"/>
    <n v="0"/>
    <n v="0"/>
    <x v="0"/>
    <n v="957.59999999999991"/>
    <n v="5"/>
    <x v="0"/>
    <n v="962.59999999999991"/>
  </r>
  <r>
    <x v="320"/>
    <x v="2"/>
    <x v="0"/>
    <x v="0"/>
    <n v="16816"/>
    <n v="84.08"/>
    <n v="0.1"/>
    <x v="0"/>
    <n v="0"/>
    <n v="0"/>
    <x v="0"/>
    <n v="84.179999999999993"/>
  </r>
  <r>
    <x v="320"/>
    <x v="0"/>
    <x v="1"/>
    <x v="1"/>
    <n v="37424"/>
    <n v="0"/>
    <n v="0"/>
    <x v="0"/>
    <n v="1122.72"/>
    <n v="5"/>
    <x v="0"/>
    <n v="1127.72"/>
  </r>
  <r>
    <x v="320"/>
    <x v="6"/>
    <x v="2"/>
    <x v="0"/>
    <n v="12117"/>
    <n v="60.585000000000001"/>
    <n v="0.1"/>
    <x v="0"/>
    <n v="0"/>
    <n v="0"/>
    <x v="0"/>
    <n v="60.685000000000002"/>
  </r>
  <r>
    <x v="320"/>
    <x v="1"/>
    <x v="2"/>
    <x v="0"/>
    <n v="28442"/>
    <n v="142.21"/>
    <n v="0.1"/>
    <x v="0"/>
    <n v="0"/>
    <n v="0"/>
    <x v="0"/>
    <n v="142.31"/>
  </r>
  <r>
    <x v="320"/>
    <x v="0"/>
    <x v="2"/>
    <x v="0"/>
    <n v="7629"/>
    <n v="38.145000000000003"/>
    <n v="0.1"/>
    <x v="0"/>
    <n v="0"/>
    <n v="0"/>
    <x v="0"/>
    <n v="38.245000000000005"/>
  </r>
  <r>
    <x v="320"/>
    <x v="2"/>
    <x v="0"/>
    <x v="0"/>
    <n v="23212"/>
    <n v="116.06"/>
    <n v="0.1"/>
    <x v="0"/>
    <n v="0"/>
    <n v="0"/>
    <x v="0"/>
    <n v="116.16"/>
  </r>
  <r>
    <x v="320"/>
    <x v="0"/>
    <x v="0"/>
    <x v="0"/>
    <n v="44081"/>
    <n v="220.405"/>
    <n v="0.1"/>
    <x v="0"/>
    <n v="0"/>
    <n v="0"/>
    <x v="0"/>
    <n v="220.505"/>
  </r>
  <r>
    <x v="320"/>
    <x v="1"/>
    <x v="2"/>
    <x v="0"/>
    <n v="7632"/>
    <n v="38.160000000000004"/>
    <n v="0.1"/>
    <x v="0"/>
    <n v="0"/>
    <n v="0"/>
    <x v="0"/>
    <n v="38.260000000000005"/>
  </r>
  <r>
    <x v="320"/>
    <x v="1"/>
    <x v="0"/>
    <x v="0"/>
    <n v="25296"/>
    <n v="126.48"/>
    <n v="0.1"/>
    <x v="0"/>
    <n v="0"/>
    <n v="0"/>
    <x v="0"/>
    <n v="126.58"/>
  </r>
  <r>
    <x v="320"/>
    <x v="1"/>
    <x v="0"/>
    <x v="0"/>
    <n v="13114"/>
    <n v="65.570000000000007"/>
    <n v="0.1"/>
    <x v="0"/>
    <n v="0"/>
    <n v="0"/>
    <x v="0"/>
    <n v="65.67"/>
  </r>
  <r>
    <x v="320"/>
    <x v="0"/>
    <x v="2"/>
    <x v="0"/>
    <n v="32692"/>
    <n v="163.46"/>
    <n v="0.1"/>
    <x v="0"/>
    <n v="0"/>
    <n v="0"/>
    <x v="0"/>
    <n v="163.56"/>
  </r>
  <r>
    <x v="320"/>
    <x v="0"/>
    <x v="0"/>
    <x v="0"/>
    <n v="6037"/>
    <n v="30.185000000000002"/>
    <n v="0.1"/>
    <x v="0"/>
    <n v="0"/>
    <n v="0"/>
    <x v="0"/>
    <n v="30.285000000000004"/>
  </r>
  <r>
    <x v="320"/>
    <x v="0"/>
    <x v="2"/>
    <x v="0"/>
    <n v="29912"/>
    <n v="149.56"/>
    <n v="0.1"/>
    <x v="0"/>
    <n v="0"/>
    <n v="0"/>
    <x v="0"/>
    <n v="149.66"/>
  </r>
  <r>
    <x v="320"/>
    <x v="0"/>
    <x v="2"/>
    <x v="0"/>
    <n v="17890"/>
    <n v="89.45"/>
    <n v="0.1"/>
    <x v="0"/>
    <n v="0"/>
    <n v="0"/>
    <x v="0"/>
    <n v="89.55"/>
  </r>
  <r>
    <x v="320"/>
    <x v="0"/>
    <x v="0"/>
    <x v="0"/>
    <n v="25239"/>
    <n v="126.19500000000001"/>
    <n v="0.1"/>
    <x v="0"/>
    <n v="0"/>
    <n v="0"/>
    <x v="0"/>
    <n v="126.295"/>
  </r>
  <r>
    <x v="320"/>
    <x v="3"/>
    <x v="1"/>
    <x v="0"/>
    <n v="6209"/>
    <n v="31.045000000000002"/>
    <n v="0.1"/>
    <x v="0"/>
    <n v="0"/>
    <n v="0"/>
    <x v="0"/>
    <n v="31.145000000000003"/>
  </r>
  <r>
    <x v="321"/>
    <x v="0"/>
    <x v="1"/>
    <x v="0"/>
    <n v="6922"/>
    <n v="34.61"/>
    <n v="0.1"/>
    <x v="0"/>
    <n v="0"/>
    <n v="0"/>
    <x v="0"/>
    <n v="34.71"/>
  </r>
  <r>
    <x v="321"/>
    <x v="1"/>
    <x v="2"/>
    <x v="1"/>
    <n v="26987"/>
    <n v="0"/>
    <n v="0"/>
    <x v="0"/>
    <n v="809.61"/>
    <n v="5"/>
    <x v="0"/>
    <n v="814.61"/>
  </r>
  <r>
    <x v="321"/>
    <x v="0"/>
    <x v="1"/>
    <x v="0"/>
    <n v="17142"/>
    <n v="85.710000000000008"/>
    <n v="0.1"/>
    <x v="0"/>
    <n v="0"/>
    <n v="0"/>
    <x v="0"/>
    <n v="85.81"/>
  </r>
  <r>
    <x v="321"/>
    <x v="1"/>
    <x v="2"/>
    <x v="0"/>
    <n v="191"/>
    <n v="0.95500000000000007"/>
    <n v="0.1"/>
    <x v="0"/>
    <n v="0"/>
    <n v="0"/>
    <x v="0"/>
    <n v="1.0550000000000002"/>
  </r>
  <r>
    <x v="321"/>
    <x v="4"/>
    <x v="0"/>
    <x v="0"/>
    <n v="20650"/>
    <n v="103.25"/>
    <n v="0.1"/>
    <x v="0"/>
    <n v="0"/>
    <n v="0"/>
    <x v="0"/>
    <n v="103.35"/>
  </r>
  <r>
    <x v="321"/>
    <x v="0"/>
    <x v="0"/>
    <x v="0"/>
    <n v="38335"/>
    <n v="191.67500000000001"/>
    <n v="0.1"/>
    <x v="0"/>
    <n v="0"/>
    <n v="0"/>
    <x v="0"/>
    <n v="191.77500000000001"/>
  </r>
  <r>
    <x v="321"/>
    <x v="1"/>
    <x v="2"/>
    <x v="0"/>
    <n v="40604"/>
    <n v="203.02"/>
    <n v="0.1"/>
    <x v="0"/>
    <n v="0"/>
    <n v="0"/>
    <x v="0"/>
    <n v="203.12"/>
  </r>
  <r>
    <x v="321"/>
    <x v="6"/>
    <x v="1"/>
    <x v="0"/>
    <n v="2423"/>
    <n v="12.115"/>
    <n v="0.1"/>
    <x v="0"/>
    <n v="0"/>
    <n v="0"/>
    <x v="0"/>
    <n v="12.215"/>
  </r>
  <r>
    <x v="321"/>
    <x v="3"/>
    <x v="2"/>
    <x v="0"/>
    <n v="43325"/>
    <n v="216.625"/>
    <n v="0.1"/>
    <x v="0"/>
    <n v="0"/>
    <n v="0"/>
    <x v="0"/>
    <n v="216.72499999999999"/>
  </r>
  <r>
    <x v="321"/>
    <x v="4"/>
    <x v="2"/>
    <x v="0"/>
    <n v="23719"/>
    <n v="118.595"/>
    <n v="0.1"/>
    <x v="0"/>
    <n v="0"/>
    <n v="0"/>
    <x v="0"/>
    <n v="118.69499999999999"/>
  </r>
  <r>
    <x v="321"/>
    <x v="6"/>
    <x v="2"/>
    <x v="0"/>
    <n v="17667"/>
    <n v="88.335000000000008"/>
    <n v="0.1"/>
    <x v="0"/>
    <n v="0"/>
    <n v="0"/>
    <x v="0"/>
    <n v="88.435000000000002"/>
  </r>
  <r>
    <x v="321"/>
    <x v="6"/>
    <x v="0"/>
    <x v="0"/>
    <n v="48055"/>
    <n v="240.27500000000001"/>
    <n v="0.1"/>
    <x v="0"/>
    <n v="0"/>
    <n v="0"/>
    <x v="0"/>
    <n v="240.375"/>
  </r>
  <r>
    <x v="321"/>
    <x v="0"/>
    <x v="0"/>
    <x v="0"/>
    <n v="37953"/>
    <n v="189.76500000000001"/>
    <n v="0.1"/>
    <x v="0"/>
    <n v="0"/>
    <n v="0"/>
    <x v="0"/>
    <n v="189.86500000000001"/>
  </r>
  <r>
    <x v="321"/>
    <x v="7"/>
    <x v="2"/>
    <x v="0"/>
    <n v="14649"/>
    <n v="73.245000000000005"/>
    <n v="0.1"/>
    <x v="0"/>
    <n v="0"/>
    <n v="0"/>
    <x v="0"/>
    <n v="73.344999999999999"/>
  </r>
  <r>
    <x v="321"/>
    <x v="2"/>
    <x v="0"/>
    <x v="0"/>
    <n v="8234"/>
    <n v="41.17"/>
    <n v="0.1"/>
    <x v="0"/>
    <n v="0"/>
    <n v="0"/>
    <x v="0"/>
    <n v="41.27"/>
  </r>
  <r>
    <x v="321"/>
    <x v="0"/>
    <x v="2"/>
    <x v="0"/>
    <n v="44821"/>
    <n v="224.10500000000002"/>
    <n v="0.1"/>
    <x v="0"/>
    <n v="0"/>
    <n v="0"/>
    <x v="0"/>
    <n v="224.20500000000001"/>
  </r>
  <r>
    <x v="321"/>
    <x v="0"/>
    <x v="0"/>
    <x v="0"/>
    <n v="25338"/>
    <n v="126.69"/>
    <n v="0.1"/>
    <x v="0"/>
    <n v="0"/>
    <n v="0"/>
    <x v="0"/>
    <n v="126.78999999999999"/>
  </r>
  <r>
    <x v="321"/>
    <x v="5"/>
    <x v="0"/>
    <x v="0"/>
    <n v="38378"/>
    <n v="191.89000000000001"/>
    <n v="0.1"/>
    <x v="0"/>
    <n v="0"/>
    <n v="0"/>
    <x v="0"/>
    <n v="191.99"/>
  </r>
  <r>
    <x v="321"/>
    <x v="6"/>
    <x v="0"/>
    <x v="1"/>
    <n v="16404"/>
    <n v="0"/>
    <n v="0"/>
    <x v="0"/>
    <n v="492.12"/>
    <n v="5"/>
    <x v="0"/>
    <n v="497.12"/>
  </r>
  <r>
    <x v="321"/>
    <x v="6"/>
    <x v="0"/>
    <x v="0"/>
    <n v="28504"/>
    <n v="142.52000000000001"/>
    <n v="0.1"/>
    <x v="0"/>
    <n v="0"/>
    <n v="0"/>
    <x v="0"/>
    <n v="142.62"/>
  </r>
  <r>
    <x v="321"/>
    <x v="2"/>
    <x v="1"/>
    <x v="0"/>
    <n v="16219"/>
    <n v="81.094999999999999"/>
    <n v="0.1"/>
    <x v="0"/>
    <n v="0"/>
    <n v="0"/>
    <x v="0"/>
    <n v="81.194999999999993"/>
  </r>
  <r>
    <x v="321"/>
    <x v="0"/>
    <x v="2"/>
    <x v="1"/>
    <n v="4899"/>
    <n v="0"/>
    <n v="0"/>
    <x v="0"/>
    <n v="146.97"/>
    <n v="5"/>
    <x v="0"/>
    <n v="151.97"/>
  </r>
  <r>
    <x v="321"/>
    <x v="4"/>
    <x v="2"/>
    <x v="0"/>
    <n v="17369"/>
    <n v="86.844999999999999"/>
    <n v="0.1"/>
    <x v="0"/>
    <n v="0"/>
    <n v="0"/>
    <x v="0"/>
    <n v="86.944999999999993"/>
  </r>
  <r>
    <x v="321"/>
    <x v="2"/>
    <x v="1"/>
    <x v="0"/>
    <n v="17741"/>
    <n v="88.704999999999998"/>
    <n v="0.1"/>
    <x v="0"/>
    <n v="0"/>
    <n v="0"/>
    <x v="0"/>
    <n v="88.804999999999993"/>
  </r>
  <r>
    <x v="321"/>
    <x v="2"/>
    <x v="0"/>
    <x v="0"/>
    <n v="9025"/>
    <n v="45.125"/>
    <n v="0.1"/>
    <x v="0"/>
    <n v="0"/>
    <n v="0"/>
    <x v="0"/>
    <n v="45.225000000000001"/>
  </r>
  <r>
    <x v="321"/>
    <x v="2"/>
    <x v="0"/>
    <x v="0"/>
    <n v="2984"/>
    <n v="14.92"/>
    <n v="0.1"/>
    <x v="0"/>
    <n v="0"/>
    <n v="0"/>
    <x v="0"/>
    <n v="15.02"/>
  </r>
  <r>
    <x v="321"/>
    <x v="2"/>
    <x v="0"/>
    <x v="1"/>
    <n v="26303"/>
    <n v="0"/>
    <n v="0"/>
    <x v="0"/>
    <n v="789.08999999999992"/>
    <n v="5"/>
    <x v="0"/>
    <n v="794.08999999999992"/>
  </r>
  <r>
    <x v="321"/>
    <x v="2"/>
    <x v="2"/>
    <x v="1"/>
    <n v="16169"/>
    <n v="0"/>
    <n v="0"/>
    <x v="0"/>
    <n v="485.07"/>
    <n v="5"/>
    <x v="0"/>
    <n v="490.07"/>
  </r>
  <r>
    <x v="321"/>
    <x v="3"/>
    <x v="0"/>
    <x v="0"/>
    <n v="21868"/>
    <n v="109.34"/>
    <n v="0.1"/>
    <x v="0"/>
    <n v="0"/>
    <n v="0"/>
    <x v="0"/>
    <n v="109.44"/>
  </r>
  <r>
    <x v="321"/>
    <x v="0"/>
    <x v="0"/>
    <x v="0"/>
    <n v="19234"/>
    <n v="96.17"/>
    <n v="0.1"/>
    <x v="0"/>
    <n v="0"/>
    <n v="0"/>
    <x v="0"/>
    <n v="96.27"/>
  </r>
  <r>
    <x v="322"/>
    <x v="6"/>
    <x v="0"/>
    <x v="0"/>
    <n v="45557"/>
    <n v="227.785"/>
    <n v="0.1"/>
    <x v="0"/>
    <n v="0"/>
    <n v="0"/>
    <x v="0"/>
    <n v="227.88499999999999"/>
  </r>
  <r>
    <x v="322"/>
    <x v="1"/>
    <x v="2"/>
    <x v="0"/>
    <n v="22417"/>
    <n v="112.08500000000001"/>
    <n v="0.1"/>
    <x v="0"/>
    <n v="0"/>
    <n v="0"/>
    <x v="0"/>
    <n v="112.185"/>
  </r>
  <r>
    <x v="322"/>
    <x v="6"/>
    <x v="0"/>
    <x v="0"/>
    <n v="5376"/>
    <n v="26.88"/>
    <n v="0.1"/>
    <x v="0"/>
    <n v="0"/>
    <n v="0"/>
    <x v="0"/>
    <n v="26.98"/>
  </r>
  <r>
    <x v="322"/>
    <x v="6"/>
    <x v="0"/>
    <x v="0"/>
    <n v="48280"/>
    <n v="241.4"/>
    <n v="0.1"/>
    <x v="0"/>
    <n v="0"/>
    <n v="0"/>
    <x v="0"/>
    <n v="241.5"/>
  </r>
  <r>
    <x v="322"/>
    <x v="5"/>
    <x v="0"/>
    <x v="0"/>
    <n v="49151"/>
    <n v="245.755"/>
    <n v="0.1"/>
    <x v="0"/>
    <n v="0"/>
    <n v="0"/>
    <x v="0"/>
    <n v="245.85499999999999"/>
  </r>
  <r>
    <x v="322"/>
    <x v="7"/>
    <x v="1"/>
    <x v="0"/>
    <n v="11691"/>
    <n v="58.454999999999998"/>
    <n v="0.1"/>
    <x v="0"/>
    <n v="0"/>
    <n v="0"/>
    <x v="0"/>
    <n v="58.555"/>
  </r>
  <r>
    <x v="322"/>
    <x v="5"/>
    <x v="1"/>
    <x v="0"/>
    <n v="30264"/>
    <n v="151.32"/>
    <n v="0.1"/>
    <x v="0"/>
    <n v="0"/>
    <n v="0"/>
    <x v="0"/>
    <n v="151.41999999999999"/>
  </r>
  <r>
    <x v="322"/>
    <x v="2"/>
    <x v="0"/>
    <x v="0"/>
    <n v="29142"/>
    <n v="145.71"/>
    <n v="0.1"/>
    <x v="0"/>
    <n v="0"/>
    <n v="0"/>
    <x v="0"/>
    <n v="145.81"/>
  </r>
  <r>
    <x v="322"/>
    <x v="0"/>
    <x v="0"/>
    <x v="1"/>
    <n v="41238"/>
    <n v="0"/>
    <n v="0"/>
    <x v="0"/>
    <n v="1237.1399999999999"/>
    <n v="5"/>
    <x v="0"/>
    <n v="1242.1399999999999"/>
  </r>
  <r>
    <x v="322"/>
    <x v="6"/>
    <x v="0"/>
    <x v="0"/>
    <n v="25007"/>
    <n v="125.035"/>
    <n v="0.1"/>
    <x v="0"/>
    <n v="0"/>
    <n v="0"/>
    <x v="0"/>
    <n v="125.13499999999999"/>
  </r>
  <r>
    <x v="322"/>
    <x v="4"/>
    <x v="0"/>
    <x v="0"/>
    <n v="49046"/>
    <n v="245.23000000000002"/>
    <n v="0.1"/>
    <x v="0"/>
    <n v="0"/>
    <n v="0"/>
    <x v="0"/>
    <n v="245.33"/>
  </r>
  <r>
    <x v="322"/>
    <x v="1"/>
    <x v="1"/>
    <x v="0"/>
    <n v="46124"/>
    <n v="230.62"/>
    <n v="0.1"/>
    <x v="0"/>
    <n v="0"/>
    <n v="0"/>
    <x v="0"/>
    <n v="230.72"/>
  </r>
  <r>
    <x v="322"/>
    <x v="5"/>
    <x v="0"/>
    <x v="0"/>
    <n v="15052"/>
    <n v="75.260000000000005"/>
    <n v="0.1"/>
    <x v="0"/>
    <n v="0"/>
    <n v="0"/>
    <x v="0"/>
    <n v="75.36"/>
  </r>
  <r>
    <x v="322"/>
    <x v="1"/>
    <x v="1"/>
    <x v="0"/>
    <n v="30906"/>
    <n v="154.53"/>
    <n v="0.1"/>
    <x v="0"/>
    <n v="0"/>
    <n v="0"/>
    <x v="0"/>
    <n v="154.63"/>
  </r>
  <r>
    <x v="322"/>
    <x v="3"/>
    <x v="2"/>
    <x v="1"/>
    <n v="14645"/>
    <n v="0"/>
    <n v="0"/>
    <x v="0"/>
    <n v="439.34999999999997"/>
    <n v="5"/>
    <x v="0"/>
    <n v="444.34999999999997"/>
  </r>
  <r>
    <x v="322"/>
    <x v="1"/>
    <x v="1"/>
    <x v="0"/>
    <n v="7035"/>
    <n v="35.175000000000004"/>
    <n v="0.1"/>
    <x v="0"/>
    <n v="0"/>
    <n v="0"/>
    <x v="0"/>
    <n v="35.275000000000006"/>
  </r>
  <r>
    <x v="322"/>
    <x v="1"/>
    <x v="2"/>
    <x v="0"/>
    <n v="918"/>
    <n v="4.59"/>
    <n v="0.1"/>
    <x v="0"/>
    <n v="0"/>
    <n v="0"/>
    <x v="0"/>
    <n v="4.6899999999999995"/>
  </r>
  <r>
    <x v="322"/>
    <x v="1"/>
    <x v="0"/>
    <x v="0"/>
    <n v="46913"/>
    <n v="234.565"/>
    <n v="0.1"/>
    <x v="0"/>
    <n v="0"/>
    <n v="0"/>
    <x v="0"/>
    <n v="234.66499999999999"/>
  </r>
  <r>
    <x v="322"/>
    <x v="1"/>
    <x v="0"/>
    <x v="0"/>
    <n v="37737"/>
    <n v="188.685"/>
    <n v="0.1"/>
    <x v="0"/>
    <n v="0"/>
    <n v="0"/>
    <x v="0"/>
    <n v="188.785"/>
  </r>
  <r>
    <x v="322"/>
    <x v="8"/>
    <x v="0"/>
    <x v="0"/>
    <n v="7640"/>
    <n v="38.200000000000003"/>
    <n v="0.1"/>
    <x v="0"/>
    <n v="0"/>
    <n v="0"/>
    <x v="0"/>
    <n v="38.300000000000004"/>
  </r>
  <r>
    <x v="322"/>
    <x v="3"/>
    <x v="0"/>
    <x v="1"/>
    <n v="48461"/>
    <n v="0"/>
    <n v="0"/>
    <x v="0"/>
    <n v="1453.83"/>
    <n v="5"/>
    <x v="0"/>
    <n v="1458.83"/>
  </r>
  <r>
    <x v="322"/>
    <x v="9"/>
    <x v="1"/>
    <x v="0"/>
    <n v="8867"/>
    <n v="44.335000000000001"/>
    <n v="0.1"/>
    <x v="0"/>
    <n v="0"/>
    <n v="0"/>
    <x v="0"/>
    <n v="44.435000000000002"/>
  </r>
  <r>
    <x v="322"/>
    <x v="1"/>
    <x v="2"/>
    <x v="0"/>
    <n v="25270"/>
    <n v="126.35000000000001"/>
    <n v="0.1"/>
    <x v="0"/>
    <n v="0"/>
    <n v="0"/>
    <x v="0"/>
    <n v="126.45"/>
  </r>
  <r>
    <x v="322"/>
    <x v="2"/>
    <x v="0"/>
    <x v="0"/>
    <n v="9690"/>
    <n v="48.45"/>
    <n v="0.1"/>
    <x v="0"/>
    <n v="0"/>
    <n v="0"/>
    <x v="0"/>
    <n v="48.550000000000004"/>
  </r>
  <r>
    <x v="322"/>
    <x v="6"/>
    <x v="2"/>
    <x v="0"/>
    <n v="43324"/>
    <n v="216.62"/>
    <n v="0.1"/>
    <x v="0"/>
    <n v="0"/>
    <n v="0"/>
    <x v="0"/>
    <n v="216.72"/>
  </r>
  <r>
    <x v="322"/>
    <x v="3"/>
    <x v="0"/>
    <x v="0"/>
    <n v="19493"/>
    <n v="97.465000000000003"/>
    <n v="0.1"/>
    <x v="0"/>
    <n v="0"/>
    <n v="0"/>
    <x v="0"/>
    <n v="97.564999999999998"/>
  </r>
  <r>
    <x v="322"/>
    <x v="4"/>
    <x v="0"/>
    <x v="0"/>
    <n v="30442"/>
    <n v="152.21"/>
    <n v="0.1"/>
    <x v="0"/>
    <n v="0"/>
    <n v="0"/>
    <x v="0"/>
    <n v="152.31"/>
  </r>
  <r>
    <x v="322"/>
    <x v="6"/>
    <x v="0"/>
    <x v="1"/>
    <n v="34687"/>
    <n v="0"/>
    <n v="0"/>
    <x v="0"/>
    <n v="1040.6099999999999"/>
    <n v="5"/>
    <x v="0"/>
    <n v="1045.6099999999999"/>
  </r>
  <r>
    <x v="322"/>
    <x v="0"/>
    <x v="2"/>
    <x v="0"/>
    <n v="28096"/>
    <n v="140.47999999999999"/>
    <n v="0.1"/>
    <x v="0"/>
    <n v="0"/>
    <n v="0"/>
    <x v="0"/>
    <n v="140.57999999999998"/>
  </r>
  <r>
    <x v="322"/>
    <x v="4"/>
    <x v="0"/>
    <x v="0"/>
    <n v="28949"/>
    <n v="144.745"/>
    <n v="0.1"/>
    <x v="0"/>
    <n v="0"/>
    <n v="0"/>
    <x v="0"/>
    <n v="144.845"/>
  </r>
  <r>
    <x v="322"/>
    <x v="2"/>
    <x v="0"/>
    <x v="0"/>
    <n v="38606"/>
    <n v="193.03"/>
    <n v="0.1"/>
    <x v="0"/>
    <n v="0"/>
    <n v="0"/>
    <x v="0"/>
    <n v="193.13"/>
  </r>
  <r>
    <x v="323"/>
    <x v="2"/>
    <x v="1"/>
    <x v="1"/>
    <n v="22459"/>
    <n v="0"/>
    <n v="0"/>
    <x v="0"/>
    <n v="673.77"/>
    <n v="5"/>
    <x v="0"/>
    <n v="678.77"/>
  </r>
  <r>
    <x v="323"/>
    <x v="0"/>
    <x v="2"/>
    <x v="1"/>
    <n v="8668"/>
    <n v="0"/>
    <n v="0"/>
    <x v="0"/>
    <n v="260.03999999999996"/>
    <n v="5"/>
    <x v="0"/>
    <n v="265.03999999999996"/>
  </r>
  <r>
    <x v="323"/>
    <x v="0"/>
    <x v="2"/>
    <x v="0"/>
    <n v="6717"/>
    <n v="33.585000000000001"/>
    <n v="0.1"/>
    <x v="0"/>
    <n v="0"/>
    <n v="0"/>
    <x v="0"/>
    <n v="33.685000000000002"/>
  </r>
  <r>
    <x v="323"/>
    <x v="1"/>
    <x v="0"/>
    <x v="0"/>
    <n v="24492"/>
    <n v="122.46000000000001"/>
    <n v="0.1"/>
    <x v="0"/>
    <n v="0"/>
    <n v="0"/>
    <x v="0"/>
    <n v="122.56"/>
  </r>
  <r>
    <x v="323"/>
    <x v="3"/>
    <x v="0"/>
    <x v="0"/>
    <n v="26682"/>
    <n v="133.41"/>
    <n v="0.1"/>
    <x v="0"/>
    <n v="0"/>
    <n v="0"/>
    <x v="0"/>
    <n v="133.51"/>
  </r>
  <r>
    <x v="323"/>
    <x v="1"/>
    <x v="1"/>
    <x v="0"/>
    <n v="32445"/>
    <n v="162.22499999999999"/>
    <n v="0.1"/>
    <x v="0"/>
    <n v="0"/>
    <n v="0"/>
    <x v="0"/>
    <n v="162.32499999999999"/>
  </r>
  <r>
    <x v="323"/>
    <x v="1"/>
    <x v="0"/>
    <x v="1"/>
    <n v="8620"/>
    <n v="0"/>
    <n v="0"/>
    <x v="0"/>
    <n v="258.59999999999997"/>
    <n v="5"/>
    <x v="0"/>
    <n v="263.59999999999997"/>
  </r>
  <r>
    <x v="323"/>
    <x v="4"/>
    <x v="1"/>
    <x v="1"/>
    <n v="5158"/>
    <n v="0"/>
    <n v="0"/>
    <x v="0"/>
    <n v="154.73999999999998"/>
    <n v="5"/>
    <x v="0"/>
    <n v="159.73999999999998"/>
  </r>
  <r>
    <x v="323"/>
    <x v="6"/>
    <x v="0"/>
    <x v="0"/>
    <n v="36672"/>
    <n v="183.36"/>
    <n v="0.1"/>
    <x v="0"/>
    <n v="0"/>
    <n v="0"/>
    <x v="0"/>
    <n v="183.46"/>
  </r>
  <r>
    <x v="323"/>
    <x v="0"/>
    <x v="0"/>
    <x v="0"/>
    <n v="362"/>
    <n v="1.81"/>
    <n v="0.1"/>
    <x v="0"/>
    <n v="0"/>
    <n v="0"/>
    <x v="0"/>
    <n v="1.9100000000000001"/>
  </r>
  <r>
    <x v="323"/>
    <x v="6"/>
    <x v="1"/>
    <x v="0"/>
    <n v="6909"/>
    <n v="34.545000000000002"/>
    <n v="0.1"/>
    <x v="0"/>
    <n v="0"/>
    <n v="0"/>
    <x v="0"/>
    <n v="34.645000000000003"/>
  </r>
  <r>
    <x v="323"/>
    <x v="1"/>
    <x v="2"/>
    <x v="0"/>
    <n v="23417"/>
    <n v="117.08500000000001"/>
    <n v="0.1"/>
    <x v="0"/>
    <n v="0"/>
    <n v="0"/>
    <x v="0"/>
    <n v="117.185"/>
  </r>
  <r>
    <x v="323"/>
    <x v="9"/>
    <x v="1"/>
    <x v="0"/>
    <n v="42605"/>
    <n v="213.02500000000001"/>
    <n v="0.1"/>
    <x v="0"/>
    <n v="0"/>
    <n v="0"/>
    <x v="0"/>
    <n v="213.125"/>
  </r>
  <r>
    <x v="323"/>
    <x v="9"/>
    <x v="0"/>
    <x v="0"/>
    <n v="38471"/>
    <n v="192.35500000000002"/>
    <n v="0.1"/>
    <x v="0"/>
    <n v="0"/>
    <n v="0"/>
    <x v="0"/>
    <n v="192.45500000000001"/>
  </r>
  <r>
    <x v="323"/>
    <x v="7"/>
    <x v="0"/>
    <x v="0"/>
    <n v="42571"/>
    <n v="212.85500000000002"/>
    <n v="0.1"/>
    <x v="0"/>
    <n v="0"/>
    <n v="0"/>
    <x v="0"/>
    <n v="212.95500000000001"/>
  </r>
  <r>
    <x v="323"/>
    <x v="4"/>
    <x v="0"/>
    <x v="1"/>
    <n v="37135"/>
    <n v="0"/>
    <n v="0"/>
    <x v="0"/>
    <n v="1114.05"/>
    <n v="5"/>
    <x v="0"/>
    <n v="1119.05"/>
  </r>
  <r>
    <x v="323"/>
    <x v="1"/>
    <x v="0"/>
    <x v="0"/>
    <n v="8770"/>
    <n v="43.85"/>
    <n v="0.1"/>
    <x v="0"/>
    <n v="0"/>
    <n v="0"/>
    <x v="0"/>
    <n v="43.95"/>
  </r>
  <r>
    <x v="323"/>
    <x v="3"/>
    <x v="2"/>
    <x v="0"/>
    <n v="24979"/>
    <n v="124.895"/>
    <n v="0.1"/>
    <x v="0"/>
    <n v="0"/>
    <n v="0"/>
    <x v="0"/>
    <n v="124.99499999999999"/>
  </r>
  <r>
    <x v="323"/>
    <x v="6"/>
    <x v="0"/>
    <x v="1"/>
    <n v="22757"/>
    <n v="0"/>
    <n v="0"/>
    <x v="0"/>
    <n v="682.70999999999992"/>
    <n v="5"/>
    <x v="0"/>
    <n v="687.70999999999992"/>
  </r>
  <r>
    <x v="323"/>
    <x v="6"/>
    <x v="0"/>
    <x v="0"/>
    <n v="7947"/>
    <n v="39.734999999999999"/>
    <n v="0.1"/>
    <x v="0"/>
    <n v="0"/>
    <n v="0"/>
    <x v="0"/>
    <n v="39.835000000000001"/>
  </r>
  <r>
    <x v="324"/>
    <x v="3"/>
    <x v="0"/>
    <x v="0"/>
    <n v="9551"/>
    <n v="47.755000000000003"/>
    <n v="0.1"/>
    <x v="0"/>
    <n v="0"/>
    <n v="0"/>
    <x v="0"/>
    <n v="47.855000000000004"/>
  </r>
  <r>
    <x v="324"/>
    <x v="0"/>
    <x v="0"/>
    <x v="1"/>
    <n v="26744"/>
    <n v="0"/>
    <n v="0"/>
    <x v="0"/>
    <n v="802.31999999999994"/>
    <n v="5"/>
    <x v="0"/>
    <n v="807.31999999999994"/>
  </r>
  <r>
    <x v="324"/>
    <x v="1"/>
    <x v="1"/>
    <x v="1"/>
    <n v="21935"/>
    <n v="0"/>
    <n v="0"/>
    <x v="0"/>
    <n v="658.05"/>
    <n v="5"/>
    <x v="0"/>
    <n v="663.05"/>
  </r>
  <r>
    <x v="324"/>
    <x v="3"/>
    <x v="2"/>
    <x v="0"/>
    <n v="6226"/>
    <n v="31.13"/>
    <n v="0.1"/>
    <x v="0"/>
    <n v="0"/>
    <n v="0"/>
    <x v="0"/>
    <n v="31.23"/>
  </r>
  <r>
    <x v="324"/>
    <x v="4"/>
    <x v="2"/>
    <x v="0"/>
    <n v="7821"/>
    <n v="39.105000000000004"/>
    <n v="0.1"/>
    <x v="0"/>
    <n v="0"/>
    <n v="0"/>
    <x v="0"/>
    <n v="39.205000000000005"/>
  </r>
  <r>
    <x v="324"/>
    <x v="1"/>
    <x v="2"/>
    <x v="1"/>
    <n v="10991"/>
    <n v="0"/>
    <n v="0"/>
    <x v="0"/>
    <n v="329.72999999999996"/>
    <n v="5"/>
    <x v="0"/>
    <n v="334.72999999999996"/>
  </r>
  <r>
    <x v="324"/>
    <x v="3"/>
    <x v="1"/>
    <x v="0"/>
    <n v="9910"/>
    <n v="49.550000000000004"/>
    <n v="0.1"/>
    <x v="0"/>
    <n v="0"/>
    <n v="0"/>
    <x v="0"/>
    <n v="49.650000000000006"/>
  </r>
  <r>
    <x v="324"/>
    <x v="0"/>
    <x v="0"/>
    <x v="1"/>
    <n v="49775"/>
    <n v="0"/>
    <n v="0"/>
    <x v="0"/>
    <n v="1493.25"/>
    <n v="5"/>
    <x v="0"/>
    <n v="1498.25"/>
  </r>
  <r>
    <x v="324"/>
    <x v="4"/>
    <x v="0"/>
    <x v="0"/>
    <n v="46119"/>
    <n v="230.595"/>
    <n v="0.1"/>
    <x v="0"/>
    <n v="0"/>
    <n v="0"/>
    <x v="0"/>
    <n v="230.69499999999999"/>
  </r>
  <r>
    <x v="324"/>
    <x v="0"/>
    <x v="0"/>
    <x v="0"/>
    <n v="10576"/>
    <n v="52.88"/>
    <n v="0.1"/>
    <x v="0"/>
    <n v="0"/>
    <n v="0"/>
    <x v="0"/>
    <n v="52.980000000000004"/>
  </r>
  <r>
    <x v="324"/>
    <x v="4"/>
    <x v="2"/>
    <x v="1"/>
    <n v="46309"/>
    <n v="0"/>
    <n v="0"/>
    <x v="0"/>
    <n v="1389.27"/>
    <n v="5"/>
    <x v="0"/>
    <n v="1394.27"/>
  </r>
  <r>
    <x v="324"/>
    <x v="1"/>
    <x v="2"/>
    <x v="1"/>
    <n v="26763"/>
    <n v="0"/>
    <n v="0"/>
    <x v="0"/>
    <n v="802.89"/>
    <n v="5"/>
    <x v="0"/>
    <n v="807.89"/>
  </r>
  <r>
    <x v="324"/>
    <x v="0"/>
    <x v="1"/>
    <x v="0"/>
    <n v="28745"/>
    <n v="143.72499999999999"/>
    <n v="0.1"/>
    <x v="0"/>
    <n v="0"/>
    <n v="0"/>
    <x v="0"/>
    <n v="143.82499999999999"/>
  </r>
  <r>
    <x v="324"/>
    <x v="7"/>
    <x v="2"/>
    <x v="1"/>
    <n v="4585"/>
    <n v="0"/>
    <n v="0"/>
    <x v="0"/>
    <n v="137.54999999999998"/>
    <n v="5"/>
    <x v="0"/>
    <n v="142.54999999999998"/>
  </r>
  <r>
    <x v="324"/>
    <x v="7"/>
    <x v="2"/>
    <x v="1"/>
    <n v="36974"/>
    <n v="0"/>
    <n v="0"/>
    <x v="0"/>
    <n v="1109.22"/>
    <n v="5"/>
    <x v="0"/>
    <n v="1114.22"/>
  </r>
  <r>
    <x v="324"/>
    <x v="1"/>
    <x v="0"/>
    <x v="1"/>
    <n v="12707"/>
    <n v="0"/>
    <n v="0"/>
    <x v="0"/>
    <n v="381.21"/>
    <n v="5"/>
    <x v="0"/>
    <n v="386.21"/>
  </r>
  <r>
    <x v="324"/>
    <x v="1"/>
    <x v="0"/>
    <x v="1"/>
    <n v="46126"/>
    <n v="0"/>
    <n v="0"/>
    <x v="0"/>
    <n v="1383.78"/>
    <n v="5"/>
    <x v="0"/>
    <n v="1388.78"/>
  </r>
  <r>
    <x v="324"/>
    <x v="3"/>
    <x v="2"/>
    <x v="1"/>
    <n v="38584"/>
    <n v="0"/>
    <n v="0"/>
    <x v="0"/>
    <n v="1157.52"/>
    <n v="5"/>
    <x v="0"/>
    <n v="1162.52"/>
  </r>
  <r>
    <x v="324"/>
    <x v="0"/>
    <x v="2"/>
    <x v="0"/>
    <n v="26971"/>
    <n v="134.85499999999999"/>
    <n v="0.1"/>
    <x v="0"/>
    <n v="0"/>
    <n v="0"/>
    <x v="0"/>
    <n v="134.95499999999998"/>
  </r>
  <r>
    <x v="324"/>
    <x v="6"/>
    <x v="0"/>
    <x v="0"/>
    <n v="9837"/>
    <n v="49.185000000000002"/>
    <n v="0.1"/>
    <x v="0"/>
    <n v="0"/>
    <n v="0"/>
    <x v="0"/>
    <n v="49.285000000000004"/>
  </r>
  <r>
    <x v="324"/>
    <x v="3"/>
    <x v="2"/>
    <x v="1"/>
    <n v="21710"/>
    <n v="0"/>
    <n v="0"/>
    <x v="0"/>
    <n v="651.29999999999995"/>
    <n v="5"/>
    <x v="0"/>
    <n v="656.3"/>
  </r>
  <r>
    <x v="324"/>
    <x v="0"/>
    <x v="1"/>
    <x v="0"/>
    <n v="37497"/>
    <n v="187.48500000000001"/>
    <n v="0.1"/>
    <x v="0"/>
    <n v="0"/>
    <n v="0"/>
    <x v="0"/>
    <n v="187.58500000000001"/>
  </r>
  <r>
    <x v="324"/>
    <x v="6"/>
    <x v="0"/>
    <x v="1"/>
    <n v="43483"/>
    <n v="0"/>
    <n v="0"/>
    <x v="0"/>
    <n v="1304.49"/>
    <n v="5"/>
    <x v="0"/>
    <n v="1309.49"/>
  </r>
  <r>
    <x v="324"/>
    <x v="5"/>
    <x v="2"/>
    <x v="1"/>
    <n v="33328"/>
    <n v="0"/>
    <n v="0"/>
    <x v="0"/>
    <n v="999.83999999999992"/>
    <n v="5"/>
    <x v="0"/>
    <n v="1004.8399999999999"/>
  </r>
  <r>
    <x v="324"/>
    <x v="7"/>
    <x v="2"/>
    <x v="0"/>
    <n v="2833"/>
    <n v="14.165000000000001"/>
    <n v="0.1"/>
    <x v="0"/>
    <n v="0"/>
    <n v="0"/>
    <x v="0"/>
    <n v="14.265000000000001"/>
  </r>
  <r>
    <x v="324"/>
    <x v="5"/>
    <x v="2"/>
    <x v="1"/>
    <n v="35885"/>
    <n v="0"/>
    <n v="0"/>
    <x v="0"/>
    <n v="1076.55"/>
    <n v="5"/>
    <x v="0"/>
    <n v="1081.55"/>
  </r>
  <r>
    <x v="324"/>
    <x v="6"/>
    <x v="2"/>
    <x v="0"/>
    <n v="47629"/>
    <n v="238.14500000000001"/>
    <n v="0.1"/>
    <x v="0"/>
    <n v="0"/>
    <n v="0"/>
    <x v="0"/>
    <n v="238.245"/>
  </r>
  <r>
    <x v="324"/>
    <x v="0"/>
    <x v="0"/>
    <x v="0"/>
    <n v="22951"/>
    <n v="114.755"/>
    <n v="0.1"/>
    <x v="0"/>
    <n v="0"/>
    <n v="0"/>
    <x v="0"/>
    <n v="114.85499999999999"/>
  </r>
  <r>
    <x v="324"/>
    <x v="6"/>
    <x v="0"/>
    <x v="0"/>
    <n v="2545"/>
    <n v="12.725"/>
    <n v="0.1"/>
    <x v="0"/>
    <n v="0"/>
    <n v="0"/>
    <x v="0"/>
    <n v="12.824999999999999"/>
  </r>
  <r>
    <x v="324"/>
    <x v="5"/>
    <x v="2"/>
    <x v="0"/>
    <n v="13118"/>
    <n v="65.59"/>
    <n v="0.1"/>
    <x v="0"/>
    <n v="0"/>
    <n v="0"/>
    <x v="0"/>
    <n v="65.69"/>
  </r>
  <r>
    <x v="324"/>
    <x v="9"/>
    <x v="1"/>
    <x v="1"/>
    <n v="24780"/>
    <n v="0"/>
    <n v="0"/>
    <x v="0"/>
    <n v="743.4"/>
    <n v="5"/>
    <x v="0"/>
    <n v="748.4"/>
  </r>
  <r>
    <x v="324"/>
    <x v="4"/>
    <x v="0"/>
    <x v="0"/>
    <n v="3857"/>
    <n v="19.285"/>
    <n v="0.1"/>
    <x v="0"/>
    <n v="0"/>
    <n v="0"/>
    <x v="0"/>
    <n v="19.385000000000002"/>
  </r>
  <r>
    <x v="324"/>
    <x v="3"/>
    <x v="0"/>
    <x v="0"/>
    <n v="4892"/>
    <n v="24.46"/>
    <n v="0.1"/>
    <x v="0"/>
    <n v="0"/>
    <n v="0"/>
    <x v="0"/>
    <n v="24.560000000000002"/>
  </r>
  <r>
    <x v="324"/>
    <x v="1"/>
    <x v="1"/>
    <x v="0"/>
    <n v="39579"/>
    <n v="197.89500000000001"/>
    <n v="0.1"/>
    <x v="0"/>
    <n v="0"/>
    <n v="0"/>
    <x v="0"/>
    <n v="197.995"/>
  </r>
  <r>
    <x v="324"/>
    <x v="5"/>
    <x v="0"/>
    <x v="0"/>
    <n v="31044"/>
    <n v="155.22"/>
    <n v="0.1"/>
    <x v="0"/>
    <n v="0"/>
    <n v="0"/>
    <x v="0"/>
    <n v="155.32"/>
  </r>
  <r>
    <x v="324"/>
    <x v="4"/>
    <x v="1"/>
    <x v="0"/>
    <n v="45647"/>
    <n v="228.23500000000001"/>
    <n v="0.1"/>
    <x v="0"/>
    <n v="0"/>
    <n v="0"/>
    <x v="0"/>
    <n v="228.33500000000001"/>
  </r>
  <r>
    <x v="324"/>
    <x v="4"/>
    <x v="1"/>
    <x v="0"/>
    <n v="4771"/>
    <n v="23.855"/>
    <n v="0.1"/>
    <x v="0"/>
    <n v="0"/>
    <n v="0"/>
    <x v="0"/>
    <n v="23.955000000000002"/>
  </r>
  <r>
    <x v="324"/>
    <x v="6"/>
    <x v="0"/>
    <x v="0"/>
    <n v="22284"/>
    <n v="111.42"/>
    <n v="0.1"/>
    <x v="0"/>
    <n v="0"/>
    <n v="0"/>
    <x v="0"/>
    <n v="111.52"/>
  </r>
  <r>
    <x v="324"/>
    <x v="0"/>
    <x v="0"/>
    <x v="0"/>
    <n v="40992"/>
    <n v="204.96"/>
    <n v="0.1"/>
    <x v="0"/>
    <n v="0"/>
    <n v="0"/>
    <x v="0"/>
    <n v="205.06"/>
  </r>
  <r>
    <x v="325"/>
    <x v="8"/>
    <x v="2"/>
    <x v="1"/>
    <n v="9124"/>
    <n v="0"/>
    <n v="0"/>
    <x v="0"/>
    <n v="273.71999999999997"/>
    <n v="5"/>
    <x v="0"/>
    <n v="278.71999999999997"/>
  </r>
  <r>
    <x v="325"/>
    <x v="1"/>
    <x v="2"/>
    <x v="0"/>
    <n v="21329"/>
    <n v="106.645"/>
    <n v="0.1"/>
    <x v="0"/>
    <n v="0"/>
    <n v="0"/>
    <x v="0"/>
    <n v="106.74499999999999"/>
  </r>
  <r>
    <x v="325"/>
    <x v="1"/>
    <x v="2"/>
    <x v="0"/>
    <n v="38594"/>
    <n v="192.97"/>
    <n v="0.1"/>
    <x v="0"/>
    <n v="0"/>
    <n v="0"/>
    <x v="0"/>
    <n v="193.07"/>
  </r>
  <r>
    <x v="325"/>
    <x v="3"/>
    <x v="0"/>
    <x v="0"/>
    <n v="45223"/>
    <n v="226.11500000000001"/>
    <n v="0.1"/>
    <x v="0"/>
    <n v="0"/>
    <n v="0"/>
    <x v="0"/>
    <n v="226.215"/>
  </r>
  <r>
    <x v="325"/>
    <x v="6"/>
    <x v="0"/>
    <x v="0"/>
    <n v="20466"/>
    <n v="102.33"/>
    <n v="0.1"/>
    <x v="0"/>
    <n v="0"/>
    <n v="0"/>
    <x v="0"/>
    <n v="102.42999999999999"/>
  </r>
  <r>
    <x v="325"/>
    <x v="1"/>
    <x v="0"/>
    <x v="0"/>
    <n v="993"/>
    <n v="4.9649999999999999"/>
    <n v="0.1"/>
    <x v="0"/>
    <n v="0"/>
    <n v="0"/>
    <x v="0"/>
    <n v="5.0649999999999995"/>
  </r>
  <r>
    <x v="325"/>
    <x v="7"/>
    <x v="0"/>
    <x v="0"/>
    <n v="23147"/>
    <n v="115.735"/>
    <n v="0.1"/>
    <x v="0"/>
    <n v="0"/>
    <n v="0"/>
    <x v="0"/>
    <n v="115.83499999999999"/>
  </r>
  <r>
    <x v="325"/>
    <x v="3"/>
    <x v="1"/>
    <x v="0"/>
    <n v="18480"/>
    <n v="92.4"/>
    <n v="0.1"/>
    <x v="0"/>
    <n v="0"/>
    <n v="0"/>
    <x v="0"/>
    <n v="92.5"/>
  </r>
  <r>
    <x v="325"/>
    <x v="6"/>
    <x v="0"/>
    <x v="0"/>
    <n v="16312"/>
    <n v="81.56"/>
    <n v="0.1"/>
    <x v="0"/>
    <n v="0"/>
    <n v="0"/>
    <x v="0"/>
    <n v="81.66"/>
  </r>
  <r>
    <x v="325"/>
    <x v="9"/>
    <x v="0"/>
    <x v="0"/>
    <n v="7563"/>
    <n v="37.814999999999998"/>
    <n v="0.1"/>
    <x v="0"/>
    <n v="0"/>
    <n v="0"/>
    <x v="0"/>
    <n v="37.914999999999999"/>
  </r>
  <r>
    <x v="325"/>
    <x v="1"/>
    <x v="0"/>
    <x v="0"/>
    <n v="44812"/>
    <n v="224.06"/>
    <n v="0.1"/>
    <x v="0"/>
    <n v="0"/>
    <n v="0"/>
    <x v="0"/>
    <n v="224.16"/>
  </r>
  <r>
    <x v="325"/>
    <x v="1"/>
    <x v="0"/>
    <x v="1"/>
    <n v="20523"/>
    <n v="0"/>
    <n v="0"/>
    <x v="0"/>
    <n v="615.68999999999994"/>
    <n v="5"/>
    <x v="0"/>
    <n v="620.68999999999994"/>
  </r>
  <r>
    <x v="325"/>
    <x v="1"/>
    <x v="0"/>
    <x v="0"/>
    <n v="27674"/>
    <n v="138.37"/>
    <n v="0.1"/>
    <x v="0"/>
    <n v="0"/>
    <n v="0"/>
    <x v="0"/>
    <n v="138.47"/>
  </r>
  <r>
    <x v="325"/>
    <x v="1"/>
    <x v="1"/>
    <x v="1"/>
    <n v="21162"/>
    <n v="0"/>
    <n v="0"/>
    <x v="0"/>
    <n v="634.86"/>
    <n v="5"/>
    <x v="0"/>
    <n v="639.86"/>
  </r>
  <r>
    <x v="325"/>
    <x v="2"/>
    <x v="2"/>
    <x v="0"/>
    <n v="8089"/>
    <n v="40.445"/>
    <n v="0.1"/>
    <x v="0"/>
    <n v="0"/>
    <n v="0"/>
    <x v="0"/>
    <n v="40.545000000000002"/>
  </r>
  <r>
    <x v="325"/>
    <x v="0"/>
    <x v="0"/>
    <x v="0"/>
    <n v="39843"/>
    <n v="199.215"/>
    <n v="0.1"/>
    <x v="0"/>
    <n v="0"/>
    <n v="0"/>
    <x v="0"/>
    <n v="199.315"/>
  </r>
  <r>
    <x v="325"/>
    <x v="0"/>
    <x v="2"/>
    <x v="0"/>
    <n v="44562"/>
    <n v="222.81"/>
    <n v="0.1"/>
    <x v="0"/>
    <n v="0"/>
    <n v="0"/>
    <x v="0"/>
    <n v="222.91"/>
  </r>
  <r>
    <x v="325"/>
    <x v="3"/>
    <x v="2"/>
    <x v="0"/>
    <n v="36984"/>
    <n v="184.92000000000002"/>
    <n v="0.1"/>
    <x v="0"/>
    <n v="0"/>
    <n v="0"/>
    <x v="0"/>
    <n v="185.02"/>
  </r>
  <r>
    <x v="325"/>
    <x v="6"/>
    <x v="0"/>
    <x v="0"/>
    <n v="14663"/>
    <n v="73.314999999999998"/>
    <n v="0.1"/>
    <x v="0"/>
    <n v="0"/>
    <n v="0"/>
    <x v="0"/>
    <n v="73.414999999999992"/>
  </r>
  <r>
    <x v="325"/>
    <x v="1"/>
    <x v="0"/>
    <x v="1"/>
    <n v="39777"/>
    <n v="0"/>
    <n v="0"/>
    <x v="0"/>
    <n v="1193.31"/>
    <n v="5"/>
    <x v="0"/>
    <n v="1198.31"/>
  </r>
  <r>
    <x v="325"/>
    <x v="6"/>
    <x v="0"/>
    <x v="0"/>
    <n v="22745"/>
    <n v="113.72500000000001"/>
    <n v="0.1"/>
    <x v="0"/>
    <n v="0"/>
    <n v="0"/>
    <x v="0"/>
    <n v="113.825"/>
  </r>
  <r>
    <x v="325"/>
    <x v="3"/>
    <x v="0"/>
    <x v="1"/>
    <n v="45716"/>
    <n v="0"/>
    <n v="0"/>
    <x v="0"/>
    <n v="1371.48"/>
    <n v="5"/>
    <x v="0"/>
    <n v="1376.48"/>
  </r>
  <r>
    <x v="325"/>
    <x v="0"/>
    <x v="2"/>
    <x v="0"/>
    <n v="713"/>
    <n v="3.5649999999999999"/>
    <n v="0.1"/>
    <x v="0"/>
    <n v="0"/>
    <n v="0"/>
    <x v="0"/>
    <n v="3.665"/>
  </r>
  <r>
    <x v="325"/>
    <x v="7"/>
    <x v="2"/>
    <x v="0"/>
    <n v="39359"/>
    <n v="196.79500000000002"/>
    <n v="0.1"/>
    <x v="0"/>
    <n v="0"/>
    <n v="0"/>
    <x v="0"/>
    <n v="196.89500000000001"/>
  </r>
  <r>
    <x v="325"/>
    <x v="6"/>
    <x v="2"/>
    <x v="0"/>
    <n v="20975"/>
    <n v="104.875"/>
    <n v="0.1"/>
    <x v="0"/>
    <n v="0"/>
    <n v="0"/>
    <x v="0"/>
    <n v="104.97499999999999"/>
  </r>
  <r>
    <x v="325"/>
    <x v="2"/>
    <x v="0"/>
    <x v="0"/>
    <n v="9926"/>
    <n v="49.63"/>
    <n v="0.1"/>
    <x v="0"/>
    <n v="0"/>
    <n v="0"/>
    <x v="0"/>
    <n v="49.730000000000004"/>
  </r>
  <r>
    <x v="325"/>
    <x v="1"/>
    <x v="0"/>
    <x v="1"/>
    <n v="37970"/>
    <n v="0"/>
    <n v="0"/>
    <x v="0"/>
    <n v="1139.0999999999999"/>
    <n v="5"/>
    <x v="0"/>
    <n v="1144.0999999999999"/>
  </r>
  <r>
    <x v="325"/>
    <x v="2"/>
    <x v="2"/>
    <x v="0"/>
    <n v="15471"/>
    <n v="77.355000000000004"/>
    <n v="0.1"/>
    <x v="0"/>
    <n v="0"/>
    <n v="0"/>
    <x v="0"/>
    <n v="77.454999999999998"/>
  </r>
  <r>
    <x v="325"/>
    <x v="7"/>
    <x v="2"/>
    <x v="0"/>
    <n v="237"/>
    <n v="1.1850000000000001"/>
    <n v="0.1"/>
    <x v="0"/>
    <n v="0"/>
    <n v="0"/>
    <x v="0"/>
    <n v="1.2850000000000001"/>
  </r>
  <r>
    <x v="326"/>
    <x v="4"/>
    <x v="0"/>
    <x v="0"/>
    <n v="20409"/>
    <n v="102.045"/>
    <n v="0.1"/>
    <x v="0"/>
    <n v="0"/>
    <n v="0"/>
    <x v="0"/>
    <n v="102.145"/>
  </r>
  <r>
    <x v="326"/>
    <x v="1"/>
    <x v="0"/>
    <x v="0"/>
    <n v="8161"/>
    <n v="40.805"/>
    <n v="0.1"/>
    <x v="0"/>
    <n v="0"/>
    <n v="0"/>
    <x v="0"/>
    <n v="40.905000000000001"/>
  </r>
  <r>
    <x v="326"/>
    <x v="6"/>
    <x v="2"/>
    <x v="0"/>
    <n v="9779"/>
    <n v="48.895000000000003"/>
    <n v="0.1"/>
    <x v="0"/>
    <n v="0"/>
    <n v="0"/>
    <x v="0"/>
    <n v="48.995000000000005"/>
  </r>
  <r>
    <x v="326"/>
    <x v="6"/>
    <x v="0"/>
    <x v="1"/>
    <n v="35762"/>
    <n v="0"/>
    <n v="0"/>
    <x v="0"/>
    <n v="1072.8599999999999"/>
    <n v="5"/>
    <x v="0"/>
    <n v="1077.8599999999999"/>
  </r>
  <r>
    <x v="326"/>
    <x v="0"/>
    <x v="2"/>
    <x v="0"/>
    <n v="13353"/>
    <n v="66.765000000000001"/>
    <n v="0.1"/>
    <x v="0"/>
    <n v="0"/>
    <n v="0"/>
    <x v="0"/>
    <n v="66.864999999999995"/>
  </r>
  <r>
    <x v="326"/>
    <x v="1"/>
    <x v="0"/>
    <x v="0"/>
    <n v="5089"/>
    <n v="25.445"/>
    <n v="0.1"/>
    <x v="0"/>
    <n v="0"/>
    <n v="0"/>
    <x v="0"/>
    <n v="25.545000000000002"/>
  </r>
  <r>
    <x v="326"/>
    <x v="6"/>
    <x v="0"/>
    <x v="0"/>
    <n v="15441"/>
    <n v="77.204999999999998"/>
    <n v="0.1"/>
    <x v="0"/>
    <n v="0"/>
    <n v="0"/>
    <x v="0"/>
    <n v="77.304999999999993"/>
  </r>
  <r>
    <x v="326"/>
    <x v="9"/>
    <x v="0"/>
    <x v="1"/>
    <n v="11327"/>
    <n v="0"/>
    <n v="0"/>
    <x v="0"/>
    <n v="339.81"/>
    <n v="5"/>
    <x v="0"/>
    <n v="344.81"/>
  </r>
  <r>
    <x v="326"/>
    <x v="0"/>
    <x v="1"/>
    <x v="0"/>
    <n v="3561"/>
    <n v="17.805"/>
    <n v="0.1"/>
    <x v="0"/>
    <n v="0"/>
    <n v="0"/>
    <x v="0"/>
    <n v="17.905000000000001"/>
  </r>
  <r>
    <x v="326"/>
    <x v="8"/>
    <x v="0"/>
    <x v="1"/>
    <n v="42817"/>
    <n v="0"/>
    <n v="0"/>
    <x v="0"/>
    <n v="1284.51"/>
    <n v="5"/>
    <x v="0"/>
    <n v="1289.51"/>
  </r>
  <r>
    <x v="326"/>
    <x v="0"/>
    <x v="2"/>
    <x v="1"/>
    <n v="25461"/>
    <n v="0"/>
    <n v="0"/>
    <x v="0"/>
    <n v="763.82999999999993"/>
    <n v="5"/>
    <x v="0"/>
    <n v="768.82999999999993"/>
  </r>
  <r>
    <x v="326"/>
    <x v="0"/>
    <x v="0"/>
    <x v="0"/>
    <n v="45665"/>
    <n v="228.32500000000002"/>
    <n v="0.1"/>
    <x v="0"/>
    <n v="0"/>
    <n v="0"/>
    <x v="0"/>
    <n v="228.42500000000001"/>
  </r>
  <r>
    <x v="326"/>
    <x v="1"/>
    <x v="1"/>
    <x v="0"/>
    <n v="8636"/>
    <n v="43.18"/>
    <n v="0.1"/>
    <x v="0"/>
    <n v="0"/>
    <n v="0"/>
    <x v="0"/>
    <n v="43.28"/>
  </r>
  <r>
    <x v="326"/>
    <x v="4"/>
    <x v="2"/>
    <x v="1"/>
    <n v="29283"/>
    <n v="0"/>
    <n v="0"/>
    <x v="0"/>
    <n v="878.49"/>
    <n v="5"/>
    <x v="0"/>
    <n v="883.49"/>
  </r>
  <r>
    <x v="326"/>
    <x v="6"/>
    <x v="0"/>
    <x v="0"/>
    <n v="36324"/>
    <n v="181.62"/>
    <n v="0.1"/>
    <x v="0"/>
    <n v="0"/>
    <n v="0"/>
    <x v="0"/>
    <n v="181.72"/>
  </r>
  <r>
    <x v="326"/>
    <x v="2"/>
    <x v="2"/>
    <x v="0"/>
    <n v="47708"/>
    <n v="238.54"/>
    <n v="0.1"/>
    <x v="0"/>
    <n v="0"/>
    <n v="0"/>
    <x v="0"/>
    <n v="238.64"/>
  </r>
  <r>
    <x v="326"/>
    <x v="2"/>
    <x v="0"/>
    <x v="0"/>
    <n v="20971"/>
    <n v="104.855"/>
    <n v="0.1"/>
    <x v="0"/>
    <n v="0"/>
    <n v="0"/>
    <x v="0"/>
    <n v="104.955"/>
  </r>
  <r>
    <x v="326"/>
    <x v="1"/>
    <x v="2"/>
    <x v="1"/>
    <n v="6518"/>
    <n v="0"/>
    <n v="0"/>
    <x v="0"/>
    <n v="195.54"/>
    <n v="5"/>
    <x v="0"/>
    <n v="200.54"/>
  </r>
  <r>
    <x v="326"/>
    <x v="4"/>
    <x v="0"/>
    <x v="1"/>
    <n v="30863"/>
    <n v="0"/>
    <n v="0"/>
    <x v="0"/>
    <n v="925.89"/>
    <n v="5"/>
    <x v="0"/>
    <n v="930.89"/>
  </r>
  <r>
    <x v="326"/>
    <x v="4"/>
    <x v="0"/>
    <x v="0"/>
    <n v="21183"/>
    <n v="105.91500000000001"/>
    <n v="0.1"/>
    <x v="0"/>
    <n v="0"/>
    <n v="0"/>
    <x v="0"/>
    <n v="106.015"/>
  </r>
  <r>
    <x v="326"/>
    <x v="3"/>
    <x v="0"/>
    <x v="0"/>
    <n v="14068"/>
    <n v="70.34"/>
    <n v="0.1"/>
    <x v="0"/>
    <n v="0"/>
    <n v="0"/>
    <x v="0"/>
    <n v="70.44"/>
  </r>
  <r>
    <x v="326"/>
    <x v="1"/>
    <x v="0"/>
    <x v="0"/>
    <n v="1695"/>
    <n v="8.4749999999999996"/>
    <n v="0.1"/>
    <x v="0"/>
    <n v="0"/>
    <n v="0"/>
    <x v="0"/>
    <n v="8.5749999999999993"/>
  </r>
  <r>
    <x v="326"/>
    <x v="1"/>
    <x v="2"/>
    <x v="0"/>
    <n v="40732"/>
    <n v="203.66"/>
    <n v="0.1"/>
    <x v="0"/>
    <n v="0"/>
    <n v="0"/>
    <x v="0"/>
    <n v="203.76"/>
  </r>
  <r>
    <x v="326"/>
    <x v="7"/>
    <x v="0"/>
    <x v="0"/>
    <n v="4950"/>
    <n v="24.75"/>
    <n v="0.1"/>
    <x v="0"/>
    <n v="0"/>
    <n v="0"/>
    <x v="0"/>
    <n v="24.85"/>
  </r>
  <r>
    <x v="326"/>
    <x v="1"/>
    <x v="0"/>
    <x v="0"/>
    <n v="23815"/>
    <n v="119.075"/>
    <n v="0.1"/>
    <x v="0"/>
    <n v="0"/>
    <n v="0"/>
    <x v="0"/>
    <n v="119.175"/>
  </r>
  <r>
    <x v="326"/>
    <x v="1"/>
    <x v="1"/>
    <x v="0"/>
    <n v="22799"/>
    <n v="113.995"/>
    <n v="0.1"/>
    <x v="0"/>
    <n v="0"/>
    <n v="0"/>
    <x v="0"/>
    <n v="114.095"/>
  </r>
  <r>
    <x v="326"/>
    <x v="1"/>
    <x v="2"/>
    <x v="1"/>
    <n v="17697"/>
    <n v="0"/>
    <n v="0"/>
    <x v="0"/>
    <n v="530.91"/>
    <n v="5"/>
    <x v="0"/>
    <n v="535.91"/>
  </r>
  <r>
    <x v="327"/>
    <x v="1"/>
    <x v="1"/>
    <x v="1"/>
    <n v="35456"/>
    <n v="0"/>
    <n v="0"/>
    <x v="0"/>
    <n v="1063.68"/>
    <n v="5"/>
    <x v="0"/>
    <n v="1068.68"/>
  </r>
  <r>
    <x v="327"/>
    <x v="4"/>
    <x v="0"/>
    <x v="0"/>
    <n v="3425"/>
    <n v="17.125"/>
    <n v="0.1"/>
    <x v="0"/>
    <n v="0"/>
    <n v="0"/>
    <x v="0"/>
    <n v="17.225000000000001"/>
  </r>
  <r>
    <x v="327"/>
    <x v="9"/>
    <x v="2"/>
    <x v="1"/>
    <n v="11495"/>
    <n v="0"/>
    <n v="0"/>
    <x v="0"/>
    <n v="344.84999999999997"/>
    <n v="5"/>
    <x v="0"/>
    <n v="349.84999999999997"/>
  </r>
  <r>
    <x v="327"/>
    <x v="4"/>
    <x v="0"/>
    <x v="0"/>
    <n v="16086"/>
    <n v="80.430000000000007"/>
    <n v="0.1"/>
    <x v="0"/>
    <n v="0"/>
    <n v="0"/>
    <x v="0"/>
    <n v="80.53"/>
  </r>
  <r>
    <x v="327"/>
    <x v="4"/>
    <x v="0"/>
    <x v="0"/>
    <n v="8004"/>
    <n v="40.020000000000003"/>
    <n v="0.1"/>
    <x v="0"/>
    <n v="0"/>
    <n v="0"/>
    <x v="0"/>
    <n v="40.120000000000005"/>
  </r>
  <r>
    <x v="327"/>
    <x v="3"/>
    <x v="0"/>
    <x v="0"/>
    <n v="11227"/>
    <n v="56.134999999999998"/>
    <n v="0.1"/>
    <x v="0"/>
    <n v="0"/>
    <n v="0"/>
    <x v="0"/>
    <n v="56.234999999999999"/>
  </r>
  <r>
    <x v="327"/>
    <x v="8"/>
    <x v="2"/>
    <x v="0"/>
    <n v="38857"/>
    <n v="194.285"/>
    <n v="0.1"/>
    <x v="0"/>
    <n v="0"/>
    <n v="0"/>
    <x v="0"/>
    <n v="194.38499999999999"/>
  </r>
  <r>
    <x v="327"/>
    <x v="1"/>
    <x v="0"/>
    <x v="0"/>
    <n v="27561"/>
    <n v="137.80500000000001"/>
    <n v="0.1"/>
    <x v="0"/>
    <n v="0"/>
    <n v="0"/>
    <x v="0"/>
    <n v="137.905"/>
  </r>
  <r>
    <x v="327"/>
    <x v="2"/>
    <x v="2"/>
    <x v="0"/>
    <n v="11806"/>
    <n v="59.03"/>
    <n v="0.1"/>
    <x v="0"/>
    <n v="0"/>
    <n v="0"/>
    <x v="0"/>
    <n v="59.13"/>
  </r>
  <r>
    <x v="327"/>
    <x v="1"/>
    <x v="0"/>
    <x v="0"/>
    <n v="42242"/>
    <n v="211.21"/>
    <n v="0.1"/>
    <x v="0"/>
    <n v="0"/>
    <n v="0"/>
    <x v="0"/>
    <n v="211.31"/>
  </r>
  <r>
    <x v="327"/>
    <x v="3"/>
    <x v="2"/>
    <x v="1"/>
    <n v="29297"/>
    <n v="0"/>
    <n v="0"/>
    <x v="0"/>
    <n v="878.91"/>
    <n v="5"/>
    <x v="0"/>
    <n v="883.91"/>
  </r>
  <r>
    <x v="327"/>
    <x v="2"/>
    <x v="0"/>
    <x v="0"/>
    <n v="3307"/>
    <n v="16.535"/>
    <n v="0.1"/>
    <x v="0"/>
    <n v="0"/>
    <n v="0"/>
    <x v="0"/>
    <n v="16.635000000000002"/>
  </r>
  <r>
    <x v="327"/>
    <x v="8"/>
    <x v="0"/>
    <x v="0"/>
    <n v="45031"/>
    <n v="225.155"/>
    <n v="0.1"/>
    <x v="0"/>
    <n v="0"/>
    <n v="0"/>
    <x v="0"/>
    <n v="225.255"/>
  </r>
  <r>
    <x v="327"/>
    <x v="0"/>
    <x v="0"/>
    <x v="0"/>
    <n v="5075"/>
    <n v="25.375"/>
    <n v="0.1"/>
    <x v="0"/>
    <n v="0"/>
    <n v="0"/>
    <x v="0"/>
    <n v="25.475000000000001"/>
  </r>
  <r>
    <x v="327"/>
    <x v="7"/>
    <x v="0"/>
    <x v="0"/>
    <n v="37319"/>
    <n v="186.595"/>
    <n v="0.1"/>
    <x v="0"/>
    <n v="0"/>
    <n v="0"/>
    <x v="0"/>
    <n v="186.69499999999999"/>
  </r>
  <r>
    <x v="327"/>
    <x v="9"/>
    <x v="0"/>
    <x v="0"/>
    <n v="39281"/>
    <n v="196.405"/>
    <n v="0.1"/>
    <x v="0"/>
    <n v="0"/>
    <n v="0"/>
    <x v="0"/>
    <n v="196.505"/>
  </r>
  <r>
    <x v="327"/>
    <x v="1"/>
    <x v="1"/>
    <x v="1"/>
    <n v="19426"/>
    <n v="0"/>
    <n v="0"/>
    <x v="0"/>
    <n v="582.78"/>
    <n v="5"/>
    <x v="0"/>
    <n v="587.78"/>
  </r>
  <r>
    <x v="327"/>
    <x v="4"/>
    <x v="1"/>
    <x v="1"/>
    <n v="18346"/>
    <n v="0"/>
    <n v="0"/>
    <x v="0"/>
    <n v="550.38"/>
    <n v="5"/>
    <x v="0"/>
    <n v="555.38"/>
  </r>
  <r>
    <x v="327"/>
    <x v="2"/>
    <x v="1"/>
    <x v="0"/>
    <n v="37310"/>
    <n v="186.55"/>
    <n v="0.1"/>
    <x v="0"/>
    <n v="0"/>
    <n v="0"/>
    <x v="0"/>
    <n v="186.65"/>
  </r>
  <r>
    <x v="327"/>
    <x v="3"/>
    <x v="2"/>
    <x v="0"/>
    <n v="17333"/>
    <n v="86.665000000000006"/>
    <n v="0.1"/>
    <x v="0"/>
    <n v="0"/>
    <n v="0"/>
    <x v="0"/>
    <n v="86.765000000000001"/>
  </r>
  <r>
    <x v="327"/>
    <x v="0"/>
    <x v="0"/>
    <x v="0"/>
    <n v="4913"/>
    <n v="24.565000000000001"/>
    <n v="0.1"/>
    <x v="0"/>
    <n v="0"/>
    <n v="0"/>
    <x v="0"/>
    <n v="24.665000000000003"/>
  </r>
  <r>
    <x v="327"/>
    <x v="6"/>
    <x v="0"/>
    <x v="0"/>
    <n v="22292"/>
    <n v="111.46000000000001"/>
    <n v="0.1"/>
    <x v="0"/>
    <n v="0"/>
    <n v="0"/>
    <x v="0"/>
    <n v="111.56"/>
  </r>
  <r>
    <x v="327"/>
    <x v="3"/>
    <x v="0"/>
    <x v="0"/>
    <n v="24504"/>
    <n v="122.52"/>
    <n v="0.1"/>
    <x v="0"/>
    <n v="0"/>
    <n v="0"/>
    <x v="0"/>
    <n v="122.61999999999999"/>
  </r>
  <r>
    <x v="327"/>
    <x v="1"/>
    <x v="0"/>
    <x v="1"/>
    <n v="7854"/>
    <n v="0"/>
    <n v="0"/>
    <x v="0"/>
    <n v="235.62"/>
    <n v="5"/>
    <x v="0"/>
    <n v="240.62"/>
  </r>
  <r>
    <x v="327"/>
    <x v="1"/>
    <x v="2"/>
    <x v="1"/>
    <n v="40229"/>
    <n v="0"/>
    <n v="0"/>
    <x v="0"/>
    <n v="1206.8699999999999"/>
    <n v="5"/>
    <x v="0"/>
    <n v="1211.8699999999999"/>
  </r>
  <r>
    <x v="327"/>
    <x v="6"/>
    <x v="0"/>
    <x v="0"/>
    <n v="8037"/>
    <n v="40.185000000000002"/>
    <n v="0.1"/>
    <x v="0"/>
    <n v="0"/>
    <n v="0"/>
    <x v="0"/>
    <n v="40.285000000000004"/>
  </r>
  <r>
    <x v="327"/>
    <x v="6"/>
    <x v="0"/>
    <x v="0"/>
    <n v="42942"/>
    <n v="214.71"/>
    <n v="0.1"/>
    <x v="0"/>
    <n v="0"/>
    <n v="0"/>
    <x v="0"/>
    <n v="214.81"/>
  </r>
  <r>
    <x v="327"/>
    <x v="1"/>
    <x v="0"/>
    <x v="0"/>
    <n v="16167"/>
    <n v="80.835000000000008"/>
    <n v="0.1"/>
    <x v="0"/>
    <n v="0"/>
    <n v="0"/>
    <x v="0"/>
    <n v="80.935000000000002"/>
  </r>
  <r>
    <x v="327"/>
    <x v="6"/>
    <x v="0"/>
    <x v="0"/>
    <n v="19276"/>
    <n v="96.38"/>
    <n v="0.1"/>
    <x v="0"/>
    <n v="0"/>
    <n v="0"/>
    <x v="0"/>
    <n v="96.47999999999999"/>
  </r>
  <r>
    <x v="327"/>
    <x v="1"/>
    <x v="2"/>
    <x v="0"/>
    <n v="14917"/>
    <n v="74.585000000000008"/>
    <n v="0.1"/>
    <x v="0"/>
    <n v="0"/>
    <n v="0"/>
    <x v="0"/>
    <n v="74.685000000000002"/>
  </r>
  <r>
    <x v="327"/>
    <x v="1"/>
    <x v="2"/>
    <x v="1"/>
    <n v="46072"/>
    <n v="0"/>
    <n v="0"/>
    <x v="0"/>
    <n v="1382.1599999999999"/>
    <n v="5"/>
    <x v="0"/>
    <n v="1387.1599999999999"/>
  </r>
  <r>
    <x v="328"/>
    <x v="1"/>
    <x v="2"/>
    <x v="1"/>
    <n v="23139"/>
    <n v="0"/>
    <n v="0"/>
    <x v="0"/>
    <n v="694.17"/>
    <n v="5"/>
    <x v="0"/>
    <n v="699.17"/>
  </r>
  <r>
    <x v="328"/>
    <x v="0"/>
    <x v="0"/>
    <x v="0"/>
    <n v="49854"/>
    <n v="249.27"/>
    <n v="0.1"/>
    <x v="0"/>
    <n v="0"/>
    <n v="0"/>
    <x v="0"/>
    <n v="249.37"/>
  </r>
  <r>
    <x v="328"/>
    <x v="7"/>
    <x v="2"/>
    <x v="1"/>
    <n v="42854"/>
    <n v="0"/>
    <n v="0"/>
    <x v="0"/>
    <n v="1285.6199999999999"/>
    <n v="5"/>
    <x v="0"/>
    <n v="1290.6199999999999"/>
  </r>
  <r>
    <x v="328"/>
    <x v="7"/>
    <x v="0"/>
    <x v="0"/>
    <n v="11768"/>
    <n v="58.84"/>
    <n v="0.1"/>
    <x v="0"/>
    <n v="0"/>
    <n v="0"/>
    <x v="0"/>
    <n v="58.940000000000005"/>
  </r>
  <r>
    <x v="328"/>
    <x v="1"/>
    <x v="2"/>
    <x v="0"/>
    <n v="35065"/>
    <n v="175.32500000000002"/>
    <n v="0.1"/>
    <x v="0"/>
    <n v="0"/>
    <n v="0"/>
    <x v="0"/>
    <n v="175.42500000000001"/>
  </r>
  <r>
    <x v="328"/>
    <x v="6"/>
    <x v="2"/>
    <x v="0"/>
    <n v="12380"/>
    <n v="61.9"/>
    <n v="0.1"/>
    <x v="0"/>
    <n v="0"/>
    <n v="0"/>
    <x v="0"/>
    <n v="62"/>
  </r>
  <r>
    <x v="328"/>
    <x v="4"/>
    <x v="0"/>
    <x v="0"/>
    <n v="26594"/>
    <n v="132.97"/>
    <n v="0.1"/>
    <x v="0"/>
    <n v="0"/>
    <n v="0"/>
    <x v="0"/>
    <n v="133.07"/>
  </r>
  <r>
    <x v="328"/>
    <x v="1"/>
    <x v="0"/>
    <x v="1"/>
    <n v="34429"/>
    <n v="0"/>
    <n v="0"/>
    <x v="0"/>
    <n v="1032.8699999999999"/>
    <n v="5"/>
    <x v="0"/>
    <n v="1037.8699999999999"/>
  </r>
  <r>
    <x v="328"/>
    <x v="0"/>
    <x v="1"/>
    <x v="0"/>
    <n v="38545"/>
    <n v="192.72499999999999"/>
    <n v="0.1"/>
    <x v="0"/>
    <n v="0"/>
    <n v="0"/>
    <x v="0"/>
    <n v="192.82499999999999"/>
  </r>
  <r>
    <x v="328"/>
    <x v="4"/>
    <x v="0"/>
    <x v="0"/>
    <n v="49410"/>
    <n v="247.05"/>
    <n v="0.1"/>
    <x v="0"/>
    <n v="0"/>
    <n v="0"/>
    <x v="0"/>
    <n v="247.15"/>
  </r>
  <r>
    <x v="328"/>
    <x v="2"/>
    <x v="1"/>
    <x v="0"/>
    <n v="12010"/>
    <n v="60.050000000000004"/>
    <n v="0.1"/>
    <x v="0"/>
    <n v="0"/>
    <n v="0"/>
    <x v="0"/>
    <n v="60.150000000000006"/>
  </r>
  <r>
    <x v="328"/>
    <x v="0"/>
    <x v="1"/>
    <x v="0"/>
    <n v="9338"/>
    <n v="46.69"/>
    <n v="0.1"/>
    <x v="0"/>
    <n v="0"/>
    <n v="0"/>
    <x v="0"/>
    <n v="46.79"/>
  </r>
  <r>
    <x v="328"/>
    <x v="1"/>
    <x v="0"/>
    <x v="0"/>
    <n v="46965"/>
    <n v="234.82500000000002"/>
    <n v="0.1"/>
    <x v="0"/>
    <n v="0"/>
    <n v="0"/>
    <x v="0"/>
    <n v="234.92500000000001"/>
  </r>
  <r>
    <x v="328"/>
    <x v="0"/>
    <x v="0"/>
    <x v="1"/>
    <n v="829"/>
    <n v="0"/>
    <n v="0"/>
    <x v="0"/>
    <n v="24.869999999999997"/>
    <n v="5"/>
    <x v="0"/>
    <n v="29.869999999999997"/>
  </r>
  <r>
    <x v="328"/>
    <x v="8"/>
    <x v="1"/>
    <x v="0"/>
    <n v="41133"/>
    <n v="205.66499999999999"/>
    <n v="0.1"/>
    <x v="0"/>
    <n v="0"/>
    <n v="0"/>
    <x v="0"/>
    <n v="205.76499999999999"/>
  </r>
  <r>
    <x v="328"/>
    <x v="1"/>
    <x v="2"/>
    <x v="0"/>
    <n v="36994"/>
    <n v="184.97"/>
    <n v="0.1"/>
    <x v="0"/>
    <n v="0"/>
    <n v="0"/>
    <x v="0"/>
    <n v="185.07"/>
  </r>
  <r>
    <x v="328"/>
    <x v="6"/>
    <x v="0"/>
    <x v="0"/>
    <n v="34683"/>
    <n v="173.41499999999999"/>
    <n v="0.1"/>
    <x v="0"/>
    <n v="0"/>
    <n v="0"/>
    <x v="0"/>
    <n v="173.51499999999999"/>
  </r>
  <r>
    <x v="328"/>
    <x v="1"/>
    <x v="2"/>
    <x v="1"/>
    <n v="38257"/>
    <n v="0"/>
    <n v="0"/>
    <x v="0"/>
    <n v="1147.71"/>
    <n v="5"/>
    <x v="0"/>
    <n v="1152.71"/>
  </r>
  <r>
    <x v="328"/>
    <x v="1"/>
    <x v="2"/>
    <x v="0"/>
    <n v="36208"/>
    <n v="181.04"/>
    <n v="0.1"/>
    <x v="0"/>
    <n v="0"/>
    <n v="0"/>
    <x v="0"/>
    <n v="181.14"/>
  </r>
  <r>
    <x v="328"/>
    <x v="0"/>
    <x v="1"/>
    <x v="0"/>
    <n v="21092"/>
    <n v="105.46000000000001"/>
    <n v="0.1"/>
    <x v="0"/>
    <n v="0"/>
    <n v="0"/>
    <x v="0"/>
    <n v="105.56"/>
  </r>
  <r>
    <x v="328"/>
    <x v="6"/>
    <x v="0"/>
    <x v="0"/>
    <n v="28875"/>
    <n v="144.375"/>
    <n v="0.1"/>
    <x v="0"/>
    <n v="0"/>
    <n v="0"/>
    <x v="0"/>
    <n v="144.47499999999999"/>
  </r>
  <r>
    <x v="328"/>
    <x v="6"/>
    <x v="0"/>
    <x v="0"/>
    <n v="10838"/>
    <n v="54.19"/>
    <n v="0.1"/>
    <x v="0"/>
    <n v="0"/>
    <n v="0"/>
    <x v="0"/>
    <n v="54.29"/>
  </r>
  <r>
    <x v="328"/>
    <x v="4"/>
    <x v="0"/>
    <x v="0"/>
    <n v="41210"/>
    <n v="206.05"/>
    <n v="0.1"/>
    <x v="0"/>
    <n v="0"/>
    <n v="0"/>
    <x v="0"/>
    <n v="206.15"/>
  </r>
  <r>
    <x v="328"/>
    <x v="4"/>
    <x v="0"/>
    <x v="1"/>
    <n v="21505"/>
    <n v="0"/>
    <n v="0"/>
    <x v="0"/>
    <n v="645.15"/>
    <n v="5"/>
    <x v="0"/>
    <n v="650.15"/>
  </r>
  <r>
    <x v="328"/>
    <x v="9"/>
    <x v="0"/>
    <x v="1"/>
    <n v="6021"/>
    <n v="0"/>
    <n v="0"/>
    <x v="0"/>
    <n v="180.63"/>
    <n v="5"/>
    <x v="0"/>
    <n v="185.63"/>
  </r>
  <r>
    <x v="328"/>
    <x v="5"/>
    <x v="2"/>
    <x v="1"/>
    <n v="47204"/>
    <n v="0"/>
    <n v="0"/>
    <x v="0"/>
    <n v="1416.12"/>
    <n v="5"/>
    <x v="0"/>
    <n v="1421.12"/>
  </r>
  <r>
    <x v="328"/>
    <x v="4"/>
    <x v="1"/>
    <x v="1"/>
    <n v="4217"/>
    <n v="0"/>
    <n v="0"/>
    <x v="0"/>
    <n v="126.50999999999999"/>
    <n v="5"/>
    <x v="0"/>
    <n v="131.51"/>
  </r>
  <r>
    <x v="328"/>
    <x v="1"/>
    <x v="0"/>
    <x v="0"/>
    <n v="31107"/>
    <n v="155.535"/>
    <n v="0.1"/>
    <x v="0"/>
    <n v="0"/>
    <n v="0"/>
    <x v="0"/>
    <n v="155.63499999999999"/>
  </r>
  <r>
    <x v="328"/>
    <x v="5"/>
    <x v="0"/>
    <x v="0"/>
    <n v="28960"/>
    <n v="144.80000000000001"/>
    <n v="0.1"/>
    <x v="0"/>
    <n v="0"/>
    <n v="0"/>
    <x v="0"/>
    <n v="144.9"/>
  </r>
  <r>
    <x v="329"/>
    <x v="0"/>
    <x v="0"/>
    <x v="0"/>
    <n v="3176"/>
    <n v="15.88"/>
    <n v="0.1"/>
    <x v="0"/>
    <n v="0"/>
    <n v="0"/>
    <x v="0"/>
    <n v="15.98"/>
  </r>
  <r>
    <x v="329"/>
    <x v="8"/>
    <x v="2"/>
    <x v="0"/>
    <n v="40258"/>
    <n v="201.29"/>
    <n v="0.1"/>
    <x v="0"/>
    <n v="0"/>
    <n v="0"/>
    <x v="0"/>
    <n v="201.39"/>
  </r>
  <r>
    <x v="329"/>
    <x v="6"/>
    <x v="0"/>
    <x v="0"/>
    <n v="16070"/>
    <n v="80.350000000000009"/>
    <n v="0.1"/>
    <x v="0"/>
    <n v="0"/>
    <n v="0"/>
    <x v="0"/>
    <n v="80.45"/>
  </r>
  <r>
    <x v="329"/>
    <x v="0"/>
    <x v="0"/>
    <x v="1"/>
    <n v="25645"/>
    <n v="0"/>
    <n v="0"/>
    <x v="0"/>
    <n v="769.35"/>
    <n v="5"/>
    <x v="0"/>
    <n v="774.35"/>
  </r>
  <r>
    <x v="329"/>
    <x v="1"/>
    <x v="2"/>
    <x v="1"/>
    <n v="3504"/>
    <n v="0"/>
    <n v="0"/>
    <x v="0"/>
    <n v="105.11999999999999"/>
    <n v="5"/>
    <x v="0"/>
    <n v="110.11999999999999"/>
  </r>
  <r>
    <x v="329"/>
    <x v="4"/>
    <x v="2"/>
    <x v="0"/>
    <n v="10577"/>
    <n v="52.884999999999998"/>
    <n v="0.1"/>
    <x v="0"/>
    <n v="0"/>
    <n v="0"/>
    <x v="0"/>
    <n v="52.984999999999999"/>
  </r>
  <r>
    <x v="329"/>
    <x v="0"/>
    <x v="0"/>
    <x v="1"/>
    <n v="13832"/>
    <n v="0"/>
    <n v="0"/>
    <x v="0"/>
    <n v="414.96"/>
    <n v="5"/>
    <x v="0"/>
    <n v="419.96"/>
  </r>
  <r>
    <x v="329"/>
    <x v="4"/>
    <x v="2"/>
    <x v="1"/>
    <n v="15419"/>
    <n v="0"/>
    <n v="0"/>
    <x v="0"/>
    <n v="462.57"/>
    <n v="5"/>
    <x v="0"/>
    <n v="467.57"/>
  </r>
  <r>
    <x v="329"/>
    <x v="0"/>
    <x v="0"/>
    <x v="0"/>
    <n v="40156"/>
    <n v="200.78"/>
    <n v="0.1"/>
    <x v="0"/>
    <n v="0"/>
    <n v="0"/>
    <x v="0"/>
    <n v="200.88"/>
  </r>
  <r>
    <x v="329"/>
    <x v="4"/>
    <x v="2"/>
    <x v="1"/>
    <n v="17602"/>
    <n v="0"/>
    <n v="0"/>
    <x v="0"/>
    <n v="528.05999999999995"/>
    <n v="5"/>
    <x v="0"/>
    <n v="533.05999999999995"/>
  </r>
  <r>
    <x v="329"/>
    <x v="6"/>
    <x v="2"/>
    <x v="0"/>
    <n v="16166"/>
    <n v="80.83"/>
    <n v="0.1"/>
    <x v="0"/>
    <n v="0"/>
    <n v="0"/>
    <x v="0"/>
    <n v="80.929999999999993"/>
  </r>
  <r>
    <x v="329"/>
    <x v="0"/>
    <x v="1"/>
    <x v="1"/>
    <n v="33538"/>
    <n v="0"/>
    <n v="0"/>
    <x v="0"/>
    <n v="1006.14"/>
    <n v="5"/>
    <x v="0"/>
    <n v="1011.14"/>
  </r>
  <r>
    <x v="329"/>
    <x v="6"/>
    <x v="2"/>
    <x v="0"/>
    <n v="28965"/>
    <n v="144.82500000000002"/>
    <n v="0.1"/>
    <x v="0"/>
    <n v="0"/>
    <n v="0"/>
    <x v="0"/>
    <n v="144.92500000000001"/>
  </r>
  <r>
    <x v="329"/>
    <x v="1"/>
    <x v="2"/>
    <x v="1"/>
    <n v="34811"/>
    <n v="0"/>
    <n v="0"/>
    <x v="0"/>
    <n v="1044.33"/>
    <n v="5"/>
    <x v="0"/>
    <n v="1049.33"/>
  </r>
  <r>
    <x v="329"/>
    <x v="4"/>
    <x v="0"/>
    <x v="1"/>
    <n v="36458"/>
    <n v="0"/>
    <n v="0"/>
    <x v="0"/>
    <n v="1093.74"/>
    <n v="5"/>
    <x v="0"/>
    <n v="1098.74"/>
  </r>
  <r>
    <x v="329"/>
    <x v="6"/>
    <x v="0"/>
    <x v="0"/>
    <n v="1104"/>
    <n v="5.5200000000000005"/>
    <n v="0.1"/>
    <x v="0"/>
    <n v="0"/>
    <n v="0"/>
    <x v="0"/>
    <n v="5.62"/>
  </r>
  <r>
    <x v="329"/>
    <x v="6"/>
    <x v="0"/>
    <x v="1"/>
    <n v="30759"/>
    <n v="0"/>
    <n v="0"/>
    <x v="0"/>
    <n v="922.77"/>
    <n v="5"/>
    <x v="0"/>
    <n v="927.77"/>
  </r>
  <r>
    <x v="329"/>
    <x v="4"/>
    <x v="2"/>
    <x v="1"/>
    <n v="33999"/>
    <n v="0"/>
    <n v="0"/>
    <x v="0"/>
    <n v="1019.9699999999999"/>
    <n v="5"/>
    <x v="0"/>
    <n v="1024.9699999999998"/>
  </r>
  <r>
    <x v="329"/>
    <x v="4"/>
    <x v="0"/>
    <x v="0"/>
    <n v="21777"/>
    <n v="108.88500000000001"/>
    <n v="0.1"/>
    <x v="0"/>
    <n v="0"/>
    <n v="0"/>
    <x v="0"/>
    <n v="108.985"/>
  </r>
  <r>
    <x v="329"/>
    <x v="0"/>
    <x v="2"/>
    <x v="1"/>
    <n v="34891"/>
    <n v="0"/>
    <n v="0"/>
    <x v="0"/>
    <n v="1046.73"/>
    <n v="5"/>
    <x v="0"/>
    <n v="1051.73"/>
  </r>
  <r>
    <x v="329"/>
    <x v="3"/>
    <x v="0"/>
    <x v="1"/>
    <n v="20967"/>
    <n v="0"/>
    <n v="0"/>
    <x v="0"/>
    <n v="629.01"/>
    <n v="5"/>
    <x v="0"/>
    <n v="634.01"/>
  </r>
  <r>
    <x v="329"/>
    <x v="7"/>
    <x v="0"/>
    <x v="0"/>
    <n v="33353"/>
    <n v="166.76500000000001"/>
    <n v="0.1"/>
    <x v="0"/>
    <n v="0"/>
    <n v="0"/>
    <x v="0"/>
    <n v="166.86500000000001"/>
  </r>
  <r>
    <x v="329"/>
    <x v="8"/>
    <x v="0"/>
    <x v="1"/>
    <n v="38933"/>
    <n v="0"/>
    <n v="0"/>
    <x v="0"/>
    <n v="1167.99"/>
    <n v="5"/>
    <x v="0"/>
    <n v="1172.99"/>
  </r>
  <r>
    <x v="329"/>
    <x v="6"/>
    <x v="0"/>
    <x v="0"/>
    <n v="15993"/>
    <n v="79.965000000000003"/>
    <n v="0.1"/>
    <x v="0"/>
    <n v="0"/>
    <n v="0"/>
    <x v="0"/>
    <n v="80.064999999999998"/>
  </r>
  <r>
    <x v="329"/>
    <x v="0"/>
    <x v="2"/>
    <x v="0"/>
    <n v="40167"/>
    <n v="200.83500000000001"/>
    <n v="0.1"/>
    <x v="0"/>
    <n v="0"/>
    <n v="0"/>
    <x v="0"/>
    <n v="200.935"/>
  </r>
  <r>
    <x v="329"/>
    <x v="6"/>
    <x v="0"/>
    <x v="0"/>
    <n v="18246"/>
    <n v="91.23"/>
    <n v="0.1"/>
    <x v="0"/>
    <n v="0"/>
    <n v="0"/>
    <x v="0"/>
    <n v="91.33"/>
  </r>
  <r>
    <x v="330"/>
    <x v="2"/>
    <x v="2"/>
    <x v="0"/>
    <n v="22990"/>
    <n v="114.95"/>
    <n v="0.1"/>
    <x v="0"/>
    <n v="0"/>
    <n v="0"/>
    <x v="0"/>
    <n v="115.05"/>
  </r>
  <r>
    <x v="330"/>
    <x v="4"/>
    <x v="2"/>
    <x v="0"/>
    <n v="39716"/>
    <n v="198.58"/>
    <n v="0.1"/>
    <x v="0"/>
    <n v="0"/>
    <n v="0"/>
    <x v="0"/>
    <n v="198.68"/>
  </r>
  <r>
    <x v="330"/>
    <x v="2"/>
    <x v="2"/>
    <x v="0"/>
    <n v="33268"/>
    <n v="166.34"/>
    <n v="0.1"/>
    <x v="0"/>
    <n v="0"/>
    <n v="0"/>
    <x v="0"/>
    <n v="166.44"/>
  </r>
  <r>
    <x v="330"/>
    <x v="2"/>
    <x v="1"/>
    <x v="1"/>
    <n v="34259"/>
    <n v="0"/>
    <n v="0"/>
    <x v="0"/>
    <n v="1027.77"/>
    <n v="5"/>
    <x v="0"/>
    <n v="1032.77"/>
  </r>
  <r>
    <x v="330"/>
    <x v="0"/>
    <x v="2"/>
    <x v="0"/>
    <n v="35324"/>
    <n v="176.62"/>
    <n v="0.1"/>
    <x v="0"/>
    <n v="0"/>
    <n v="0"/>
    <x v="0"/>
    <n v="176.72"/>
  </r>
  <r>
    <x v="330"/>
    <x v="2"/>
    <x v="2"/>
    <x v="0"/>
    <n v="7209"/>
    <n v="36.045000000000002"/>
    <n v="0.1"/>
    <x v="0"/>
    <n v="0"/>
    <n v="0"/>
    <x v="0"/>
    <n v="36.145000000000003"/>
  </r>
  <r>
    <x v="330"/>
    <x v="1"/>
    <x v="2"/>
    <x v="1"/>
    <n v="32498"/>
    <n v="0"/>
    <n v="0"/>
    <x v="0"/>
    <n v="974.93999999999994"/>
    <n v="5"/>
    <x v="0"/>
    <n v="979.93999999999994"/>
  </r>
  <r>
    <x v="330"/>
    <x v="9"/>
    <x v="0"/>
    <x v="1"/>
    <n v="47761"/>
    <n v="0"/>
    <n v="0"/>
    <x v="0"/>
    <n v="1432.83"/>
    <n v="5"/>
    <x v="0"/>
    <n v="1437.83"/>
  </r>
  <r>
    <x v="330"/>
    <x v="3"/>
    <x v="0"/>
    <x v="0"/>
    <n v="22324"/>
    <n v="111.62"/>
    <n v="0.1"/>
    <x v="0"/>
    <n v="0"/>
    <n v="0"/>
    <x v="0"/>
    <n v="111.72"/>
  </r>
  <r>
    <x v="330"/>
    <x v="0"/>
    <x v="1"/>
    <x v="0"/>
    <n v="5398"/>
    <n v="26.990000000000002"/>
    <n v="0.1"/>
    <x v="0"/>
    <n v="0"/>
    <n v="0"/>
    <x v="0"/>
    <n v="27.090000000000003"/>
  </r>
  <r>
    <x v="330"/>
    <x v="7"/>
    <x v="0"/>
    <x v="0"/>
    <n v="45749"/>
    <n v="228.745"/>
    <n v="0.1"/>
    <x v="0"/>
    <n v="0"/>
    <n v="0"/>
    <x v="0"/>
    <n v="228.845"/>
  </r>
  <r>
    <x v="330"/>
    <x v="0"/>
    <x v="2"/>
    <x v="0"/>
    <n v="16968"/>
    <n v="84.84"/>
    <n v="0.1"/>
    <x v="0"/>
    <n v="0"/>
    <n v="0"/>
    <x v="0"/>
    <n v="84.94"/>
  </r>
  <r>
    <x v="330"/>
    <x v="2"/>
    <x v="2"/>
    <x v="0"/>
    <n v="1015"/>
    <n v="5.0750000000000002"/>
    <n v="0.1"/>
    <x v="0"/>
    <n v="0"/>
    <n v="0"/>
    <x v="0"/>
    <n v="5.1749999999999998"/>
  </r>
  <r>
    <x v="330"/>
    <x v="8"/>
    <x v="2"/>
    <x v="0"/>
    <n v="26950"/>
    <n v="134.75"/>
    <n v="0.1"/>
    <x v="0"/>
    <n v="0"/>
    <n v="0"/>
    <x v="0"/>
    <n v="134.85"/>
  </r>
  <r>
    <x v="330"/>
    <x v="5"/>
    <x v="0"/>
    <x v="0"/>
    <n v="20204"/>
    <n v="101.02"/>
    <n v="0.1"/>
    <x v="0"/>
    <n v="0"/>
    <n v="0"/>
    <x v="0"/>
    <n v="101.11999999999999"/>
  </r>
  <r>
    <x v="330"/>
    <x v="0"/>
    <x v="2"/>
    <x v="0"/>
    <n v="26248"/>
    <n v="131.24"/>
    <n v="0.1"/>
    <x v="0"/>
    <n v="0"/>
    <n v="0"/>
    <x v="0"/>
    <n v="131.34"/>
  </r>
  <r>
    <x v="330"/>
    <x v="8"/>
    <x v="2"/>
    <x v="0"/>
    <n v="20898"/>
    <n v="104.49000000000001"/>
    <n v="0.1"/>
    <x v="0"/>
    <n v="0"/>
    <n v="0"/>
    <x v="0"/>
    <n v="104.59"/>
  </r>
  <r>
    <x v="330"/>
    <x v="6"/>
    <x v="0"/>
    <x v="1"/>
    <n v="37524"/>
    <n v="0"/>
    <n v="0"/>
    <x v="0"/>
    <n v="1125.72"/>
    <n v="5"/>
    <x v="0"/>
    <n v="1130.72"/>
  </r>
  <r>
    <x v="330"/>
    <x v="3"/>
    <x v="2"/>
    <x v="0"/>
    <n v="8986"/>
    <n v="44.93"/>
    <n v="0.1"/>
    <x v="0"/>
    <n v="0"/>
    <n v="0"/>
    <x v="0"/>
    <n v="45.03"/>
  </r>
  <r>
    <x v="330"/>
    <x v="6"/>
    <x v="2"/>
    <x v="1"/>
    <n v="29350"/>
    <n v="0"/>
    <n v="0"/>
    <x v="0"/>
    <n v="880.5"/>
    <n v="5"/>
    <x v="0"/>
    <n v="885.5"/>
  </r>
  <r>
    <x v="330"/>
    <x v="6"/>
    <x v="2"/>
    <x v="0"/>
    <n v="33993"/>
    <n v="169.965"/>
    <n v="0.1"/>
    <x v="0"/>
    <n v="0"/>
    <n v="0"/>
    <x v="0"/>
    <n v="170.065"/>
  </r>
  <r>
    <x v="330"/>
    <x v="7"/>
    <x v="2"/>
    <x v="0"/>
    <n v="22608"/>
    <n v="113.04"/>
    <n v="0.1"/>
    <x v="0"/>
    <n v="0"/>
    <n v="0"/>
    <x v="0"/>
    <n v="113.14"/>
  </r>
  <r>
    <x v="330"/>
    <x v="3"/>
    <x v="0"/>
    <x v="0"/>
    <n v="13760"/>
    <n v="68.8"/>
    <n v="0.1"/>
    <x v="0"/>
    <n v="0"/>
    <n v="0"/>
    <x v="0"/>
    <n v="68.899999999999991"/>
  </r>
  <r>
    <x v="330"/>
    <x v="6"/>
    <x v="2"/>
    <x v="0"/>
    <n v="18320"/>
    <n v="91.600000000000009"/>
    <n v="0.1"/>
    <x v="0"/>
    <n v="0"/>
    <n v="0"/>
    <x v="0"/>
    <n v="91.7"/>
  </r>
  <r>
    <x v="330"/>
    <x v="6"/>
    <x v="0"/>
    <x v="0"/>
    <n v="41085"/>
    <n v="205.42500000000001"/>
    <n v="0.1"/>
    <x v="0"/>
    <n v="0"/>
    <n v="0"/>
    <x v="0"/>
    <n v="205.52500000000001"/>
  </r>
  <r>
    <x v="330"/>
    <x v="8"/>
    <x v="0"/>
    <x v="0"/>
    <n v="32649"/>
    <n v="163.245"/>
    <n v="0.1"/>
    <x v="0"/>
    <n v="0"/>
    <n v="0"/>
    <x v="0"/>
    <n v="163.345"/>
  </r>
  <r>
    <x v="330"/>
    <x v="2"/>
    <x v="0"/>
    <x v="0"/>
    <n v="22635"/>
    <n v="113.175"/>
    <n v="0.1"/>
    <x v="0"/>
    <n v="0"/>
    <n v="0"/>
    <x v="0"/>
    <n v="113.27499999999999"/>
  </r>
  <r>
    <x v="330"/>
    <x v="3"/>
    <x v="0"/>
    <x v="0"/>
    <n v="49240"/>
    <n v="246.20000000000002"/>
    <n v="0.1"/>
    <x v="0"/>
    <n v="0"/>
    <n v="0"/>
    <x v="0"/>
    <n v="246.3"/>
  </r>
  <r>
    <x v="330"/>
    <x v="1"/>
    <x v="0"/>
    <x v="1"/>
    <n v="47467"/>
    <n v="0"/>
    <n v="0"/>
    <x v="0"/>
    <n v="1424.01"/>
    <n v="5"/>
    <x v="0"/>
    <n v="1429.01"/>
  </r>
  <r>
    <x v="330"/>
    <x v="4"/>
    <x v="0"/>
    <x v="0"/>
    <n v="45659"/>
    <n v="228.29500000000002"/>
    <n v="0.1"/>
    <x v="0"/>
    <n v="0"/>
    <n v="0"/>
    <x v="0"/>
    <n v="228.39500000000001"/>
  </r>
  <r>
    <x v="330"/>
    <x v="0"/>
    <x v="0"/>
    <x v="0"/>
    <n v="13549"/>
    <n v="67.745000000000005"/>
    <n v="0.1"/>
    <x v="0"/>
    <n v="0"/>
    <n v="0"/>
    <x v="0"/>
    <n v="67.844999999999999"/>
  </r>
  <r>
    <x v="330"/>
    <x v="4"/>
    <x v="2"/>
    <x v="0"/>
    <n v="40626"/>
    <n v="203.13"/>
    <n v="0.1"/>
    <x v="0"/>
    <n v="0"/>
    <n v="0"/>
    <x v="0"/>
    <n v="203.23"/>
  </r>
  <r>
    <x v="330"/>
    <x v="0"/>
    <x v="2"/>
    <x v="0"/>
    <n v="25559"/>
    <n v="127.795"/>
    <n v="0.1"/>
    <x v="0"/>
    <n v="0"/>
    <n v="0"/>
    <x v="0"/>
    <n v="127.895"/>
  </r>
  <r>
    <x v="331"/>
    <x v="6"/>
    <x v="0"/>
    <x v="0"/>
    <n v="21381"/>
    <n v="106.905"/>
    <n v="0.1"/>
    <x v="0"/>
    <n v="0"/>
    <n v="0"/>
    <x v="0"/>
    <n v="107.005"/>
  </r>
  <r>
    <x v="331"/>
    <x v="3"/>
    <x v="1"/>
    <x v="0"/>
    <n v="46155"/>
    <n v="230.77500000000001"/>
    <n v="0.1"/>
    <x v="0"/>
    <n v="0"/>
    <n v="0"/>
    <x v="0"/>
    <n v="230.875"/>
  </r>
  <r>
    <x v="331"/>
    <x v="0"/>
    <x v="0"/>
    <x v="0"/>
    <n v="11515"/>
    <n v="57.575000000000003"/>
    <n v="0.1"/>
    <x v="0"/>
    <n v="0"/>
    <n v="0"/>
    <x v="0"/>
    <n v="57.675000000000004"/>
  </r>
  <r>
    <x v="331"/>
    <x v="0"/>
    <x v="2"/>
    <x v="0"/>
    <n v="1732"/>
    <n v="8.66"/>
    <n v="0.1"/>
    <x v="0"/>
    <n v="0"/>
    <n v="0"/>
    <x v="0"/>
    <n v="8.76"/>
  </r>
  <r>
    <x v="331"/>
    <x v="2"/>
    <x v="2"/>
    <x v="0"/>
    <n v="38282"/>
    <n v="191.41"/>
    <n v="0.1"/>
    <x v="0"/>
    <n v="0"/>
    <n v="0"/>
    <x v="0"/>
    <n v="191.51"/>
  </r>
  <r>
    <x v="331"/>
    <x v="2"/>
    <x v="2"/>
    <x v="0"/>
    <n v="44743"/>
    <n v="223.715"/>
    <n v="0.1"/>
    <x v="0"/>
    <n v="0"/>
    <n v="0"/>
    <x v="0"/>
    <n v="223.815"/>
  </r>
  <r>
    <x v="331"/>
    <x v="2"/>
    <x v="0"/>
    <x v="0"/>
    <n v="8134"/>
    <n v="40.67"/>
    <n v="0.1"/>
    <x v="0"/>
    <n v="0"/>
    <n v="0"/>
    <x v="0"/>
    <n v="40.770000000000003"/>
  </r>
  <r>
    <x v="331"/>
    <x v="0"/>
    <x v="2"/>
    <x v="1"/>
    <n v="49591"/>
    <n v="0"/>
    <n v="0"/>
    <x v="0"/>
    <n v="1487.73"/>
    <n v="5"/>
    <x v="0"/>
    <n v="1492.73"/>
  </r>
  <r>
    <x v="331"/>
    <x v="8"/>
    <x v="0"/>
    <x v="0"/>
    <n v="1950"/>
    <n v="9.75"/>
    <n v="0.1"/>
    <x v="0"/>
    <n v="0"/>
    <n v="0"/>
    <x v="0"/>
    <n v="9.85"/>
  </r>
  <r>
    <x v="331"/>
    <x v="3"/>
    <x v="2"/>
    <x v="0"/>
    <n v="26496"/>
    <n v="132.47999999999999"/>
    <n v="0.1"/>
    <x v="0"/>
    <n v="0"/>
    <n v="0"/>
    <x v="0"/>
    <n v="132.57999999999998"/>
  </r>
  <r>
    <x v="331"/>
    <x v="6"/>
    <x v="0"/>
    <x v="0"/>
    <n v="10104"/>
    <n v="50.52"/>
    <n v="0.1"/>
    <x v="0"/>
    <n v="0"/>
    <n v="0"/>
    <x v="0"/>
    <n v="50.620000000000005"/>
  </r>
  <r>
    <x v="331"/>
    <x v="1"/>
    <x v="0"/>
    <x v="1"/>
    <n v="28581"/>
    <n v="0"/>
    <n v="0"/>
    <x v="0"/>
    <n v="857.43"/>
    <n v="5"/>
    <x v="0"/>
    <n v="862.43"/>
  </r>
  <r>
    <x v="331"/>
    <x v="0"/>
    <x v="2"/>
    <x v="0"/>
    <n v="15474"/>
    <n v="77.37"/>
    <n v="0.1"/>
    <x v="0"/>
    <n v="0"/>
    <n v="0"/>
    <x v="0"/>
    <n v="77.47"/>
  </r>
  <r>
    <x v="331"/>
    <x v="7"/>
    <x v="0"/>
    <x v="1"/>
    <n v="47298"/>
    <n v="0"/>
    <n v="0"/>
    <x v="0"/>
    <n v="1418.94"/>
    <n v="5"/>
    <x v="0"/>
    <n v="1423.94"/>
  </r>
  <r>
    <x v="331"/>
    <x v="0"/>
    <x v="0"/>
    <x v="0"/>
    <n v="19863"/>
    <n v="99.314999999999998"/>
    <n v="0.1"/>
    <x v="0"/>
    <n v="0"/>
    <n v="0"/>
    <x v="0"/>
    <n v="99.414999999999992"/>
  </r>
  <r>
    <x v="331"/>
    <x v="9"/>
    <x v="2"/>
    <x v="1"/>
    <n v="45167"/>
    <n v="0"/>
    <n v="0"/>
    <x v="0"/>
    <n v="1355.01"/>
    <n v="5"/>
    <x v="0"/>
    <n v="1360.01"/>
  </r>
  <r>
    <x v="331"/>
    <x v="0"/>
    <x v="0"/>
    <x v="0"/>
    <n v="7664"/>
    <n v="38.32"/>
    <n v="0.1"/>
    <x v="0"/>
    <n v="0"/>
    <n v="0"/>
    <x v="0"/>
    <n v="38.42"/>
  </r>
  <r>
    <x v="331"/>
    <x v="4"/>
    <x v="0"/>
    <x v="0"/>
    <n v="47714"/>
    <n v="238.57"/>
    <n v="0.1"/>
    <x v="0"/>
    <n v="0"/>
    <n v="0"/>
    <x v="0"/>
    <n v="238.67"/>
  </r>
  <r>
    <x v="331"/>
    <x v="6"/>
    <x v="2"/>
    <x v="0"/>
    <n v="22544"/>
    <n v="112.72"/>
    <n v="0.1"/>
    <x v="0"/>
    <n v="0"/>
    <n v="0"/>
    <x v="0"/>
    <n v="112.82"/>
  </r>
  <r>
    <x v="331"/>
    <x v="1"/>
    <x v="0"/>
    <x v="0"/>
    <n v="40876"/>
    <n v="204.38"/>
    <n v="0.1"/>
    <x v="0"/>
    <n v="0"/>
    <n v="0"/>
    <x v="0"/>
    <n v="204.48"/>
  </r>
  <r>
    <x v="331"/>
    <x v="0"/>
    <x v="0"/>
    <x v="1"/>
    <n v="42475"/>
    <n v="0"/>
    <n v="0"/>
    <x v="0"/>
    <n v="1274.25"/>
    <n v="5"/>
    <x v="0"/>
    <n v="1279.25"/>
  </r>
  <r>
    <x v="331"/>
    <x v="9"/>
    <x v="1"/>
    <x v="0"/>
    <n v="9738"/>
    <n v="48.69"/>
    <n v="0.1"/>
    <x v="0"/>
    <n v="0"/>
    <n v="0"/>
    <x v="0"/>
    <n v="48.79"/>
  </r>
  <r>
    <x v="331"/>
    <x v="0"/>
    <x v="0"/>
    <x v="0"/>
    <n v="30938"/>
    <n v="154.69"/>
    <n v="0.1"/>
    <x v="0"/>
    <n v="0"/>
    <n v="0"/>
    <x v="0"/>
    <n v="154.79"/>
  </r>
  <r>
    <x v="331"/>
    <x v="0"/>
    <x v="2"/>
    <x v="0"/>
    <n v="43676"/>
    <n v="218.38"/>
    <n v="0.1"/>
    <x v="0"/>
    <n v="0"/>
    <n v="0"/>
    <x v="0"/>
    <n v="218.48"/>
  </r>
  <r>
    <x v="331"/>
    <x v="7"/>
    <x v="1"/>
    <x v="1"/>
    <n v="7144"/>
    <n v="0"/>
    <n v="0"/>
    <x v="0"/>
    <n v="214.32"/>
    <n v="5"/>
    <x v="0"/>
    <n v="219.32"/>
  </r>
  <r>
    <x v="331"/>
    <x v="1"/>
    <x v="0"/>
    <x v="0"/>
    <n v="41961"/>
    <n v="209.80500000000001"/>
    <n v="0.1"/>
    <x v="0"/>
    <n v="0"/>
    <n v="0"/>
    <x v="0"/>
    <n v="209.905"/>
  </r>
  <r>
    <x v="331"/>
    <x v="6"/>
    <x v="1"/>
    <x v="1"/>
    <n v="33233"/>
    <n v="0"/>
    <n v="0"/>
    <x v="0"/>
    <n v="996.99"/>
    <n v="5"/>
    <x v="0"/>
    <n v="1001.99"/>
  </r>
  <r>
    <x v="331"/>
    <x v="5"/>
    <x v="1"/>
    <x v="0"/>
    <n v="32936"/>
    <n v="164.68"/>
    <n v="0.1"/>
    <x v="0"/>
    <n v="0"/>
    <n v="0"/>
    <x v="0"/>
    <n v="164.78"/>
  </r>
  <r>
    <x v="332"/>
    <x v="1"/>
    <x v="1"/>
    <x v="0"/>
    <n v="38016"/>
    <n v="190.08"/>
    <n v="0.1"/>
    <x v="0"/>
    <n v="0"/>
    <n v="0"/>
    <x v="0"/>
    <n v="190.18"/>
  </r>
  <r>
    <x v="332"/>
    <x v="6"/>
    <x v="2"/>
    <x v="0"/>
    <n v="9660"/>
    <n v="48.300000000000004"/>
    <n v="0.1"/>
    <x v="0"/>
    <n v="0"/>
    <n v="0"/>
    <x v="0"/>
    <n v="48.400000000000006"/>
  </r>
  <r>
    <x v="332"/>
    <x v="6"/>
    <x v="1"/>
    <x v="0"/>
    <n v="47782"/>
    <n v="238.91"/>
    <n v="0.1"/>
    <x v="0"/>
    <n v="0"/>
    <n v="0"/>
    <x v="0"/>
    <n v="239.01"/>
  </r>
  <r>
    <x v="332"/>
    <x v="0"/>
    <x v="0"/>
    <x v="0"/>
    <n v="48284"/>
    <n v="241.42000000000002"/>
    <n v="0.1"/>
    <x v="0"/>
    <n v="0"/>
    <n v="0"/>
    <x v="0"/>
    <n v="241.52"/>
  </r>
  <r>
    <x v="332"/>
    <x v="0"/>
    <x v="0"/>
    <x v="0"/>
    <n v="25322"/>
    <n v="126.61"/>
    <n v="0.1"/>
    <x v="0"/>
    <n v="0"/>
    <n v="0"/>
    <x v="0"/>
    <n v="126.71"/>
  </r>
  <r>
    <x v="332"/>
    <x v="8"/>
    <x v="2"/>
    <x v="1"/>
    <n v="36586"/>
    <n v="0"/>
    <n v="0"/>
    <x v="0"/>
    <n v="1097.58"/>
    <n v="5"/>
    <x v="0"/>
    <n v="1102.58"/>
  </r>
  <r>
    <x v="332"/>
    <x v="0"/>
    <x v="2"/>
    <x v="0"/>
    <n v="45660"/>
    <n v="228.3"/>
    <n v="0.1"/>
    <x v="0"/>
    <n v="0"/>
    <n v="0"/>
    <x v="0"/>
    <n v="228.4"/>
  </r>
  <r>
    <x v="332"/>
    <x v="1"/>
    <x v="2"/>
    <x v="1"/>
    <n v="47318"/>
    <n v="0"/>
    <n v="0"/>
    <x v="0"/>
    <n v="1419.54"/>
    <n v="5"/>
    <x v="0"/>
    <n v="1424.54"/>
  </r>
  <r>
    <x v="332"/>
    <x v="9"/>
    <x v="0"/>
    <x v="0"/>
    <n v="19824"/>
    <n v="99.12"/>
    <n v="0.1"/>
    <x v="0"/>
    <n v="0"/>
    <n v="0"/>
    <x v="0"/>
    <n v="99.22"/>
  </r>
  <r>
    <x v="332"/>
    <x v="9"/>
    <x v="0"/>
    <x v="0"/>
    <n v="40322"/>
    <n v="201.61"/>
    <n v="0.1"/>
    <x v="0"/>
    <n v="0"/>
    <n v="0"/>
    <x v="0"/>
    <n v="201.71"/>
  </r>
  <r>
    <x v="332"/>
    <x v="4"/>
    <x v="1"/>
    <x v="1"/>
    <n v="46175"/>
    <n v="0"/>
    <n v="0"/>
    <x v="0"/>
    <n v="1385.25"/>
    <n v="5"/>
    <x v="0"/>
    <n v="1390.25"/>
  </r>
  <r>
    <x v="332"/>
    <x v="7"/>
    <x v="1"/>
    <x v="0"/>
    <n v="28806"/>
    <n v="144.03"/>
    <n v="0.1"/>
    <x v="0"/>
    <n v="0"/>
    <n v="0"/>
    <x v="0"/>
    <n v="144.13"/>
  </r>
  <r>
    <x v="332"/>
    <x v="7"/>
    <x v="0"/>
    <x v="0"/>
    <n v="17489"/>
    <n v="87.445000000000007"/>
    <n v="0.1"/>
    <x v="0"/>
    <n v="0"/>
    <n v="0"/>
    <x v="0"/>
    <n v="87.545000000000002"/>
  </r>
  <r>
    <x v="332"/>
    <x v="6"/>
    <x v="2"/>
    <x v="0"/>
    <n v="15022"/>
    <n v="75.11"/>
    <n v="0.1"/>
    <x v="0"/>
    <n v="0"/>
    <n v="0"/>
    <x v="0"/>
    <n v="75.209999999999994"/>
  </r>
  <r>
    <x v="332"/>
    <x v="1"/>
    <x v="2"/>
    <x v="0"/>
    <n v="40048"/>
    <n v="200.24"/>
    <n v="0.1"/>
    <x v="0"/>
    <n v="0"/>
    <n v="0"/>
    <x v="0"/>
    <n v="200.34"/>
  </r>
  <r>
    <x v="332"/>
    <x v="7"/>
    <x v="0"/>
    <x v="0"/>
    <n v="45122"/>
    <n v="225.61"/>
    <n v="0.1"/>
    <x v="0"/>
    <n v="0"/>
    <n v="0"/>
    <x v="0"/>
    <n v="225.71"/>
  </r>
  <r>
    <x v="332"/>
    <x v="0"/>
    <x v="2"/>
    <x v="0"/>
    <n v="148"/>
    <n v="0.74"/>
    <n v="0.1"/>
    <x v="0"/>
    <n v="0"/>
    <n v="0"/>
    <x v="0"/>
    <n v="0.84"/>
  </r>
  <r>
    <x v="332"/>
    <x v="8"/>
    <x v="0"/>
    <x v="0"/>
    <n v="23855"/>
    <n v="119.27500000000001"/>
    <n v="0.1"/>
    <x v="0"/>
    <n v="0"/>
    <n v="0"/>
    <x v="0"/>
    <n v="119.375"/>
  </r>
  <r>
    <x v="332"/>
    <x v="1"/>
    <x v="1"/>
    <x v="0"/>
    <n v="49228"/>
    <n v="246.14000000000001"/>
    <n v="0.1"/>
    <x v="0"/>
    <n v="0"/>
    <n v="0"/>
    <x v="0"/>
    <n v="246.24"/>
  </r>
  <r>
    <x v="332"/>
    <x v="1"/>
    <x v="0"/>
    <x v="0"/>
    <n v="28456"/>
    <n v="142.28"/>
    <n v="0.1"/>
    <x v="0"/>
    <n v="0"/>
    <n v="0"/>
    <x v="0"/>
    <n v="142.38"/>
  </r>
  <r>
    <x v="332"/>
    <x v="1"/>
    <x v="2"/>
    <x v="0"/>
    <n v="49416"/>
    <n v="247.08"/>
    <n v="0.1"/>
    <x v="0"/>
    <n v="0"/>
    <n v="0"/>
    <x v="0"/>
    <n v="247.18"/>
  </r>
  <r>
    <x v="332"/>
    <x v="2"/>
    <x v="0"/>
    <x v="0"/>
    <n v="17978"/>
    <n v="89.89"/>
    <n v="0.1"/>
    <x v="0"/>
    <n v="0"/>
    <n v="0"/>
    <x v="0"/>
    <n v="89.99"/>
  </r>
  <r>
    <x v="332"/>
    <x v="5"/>
    <x v="0"/>
    <x v="0"/>
    <n v="842"/>
    <n v="4.21"/>
    <n v="0.1"/>
    <x v="0"/>
    <n v="0"/>
    <n v="0"/>
    <x v="0"/>
    <n v="4.3099999999999996"/>
  </r>
  <r>
    <x v="332"/>
    <x v="2"/>
    <x v="2"/>
    <x v="0"/>
    <n v="20262"/>
    <n v="101.31"/>
    <n v="0.1"/>
    <x v="0"/>
    <n v="0"/>
    <n v="0"/>
    <x v="0"/>
    <n v="101.41"/>
  </r>
  <r>
    <x v="332"/>
    <x v="9"/>
    <x v="1"/>
    <x v="0"/>
    <n v="25470"/>
    <n v="127.35000000000001"/>
    <n v="0.1"/>
    <x v="0"/>
    <n v="0"/>
    <n v="0"/>
    <x v="0"/>
    <n v="127.45"/>
  </r>
  <r>
    <x v="332"/>
    <x v="3"/>
    <x v="0"/>
    <x v="0"/>
    <n v="47058"/>
    <n v="235.29"/>
    <n v="0.1"/>
    <x v="0"/>
    <n v="0"/>
    <n v="0"/>
    <x v="0"/>
    <n v="235.39"/>
  </r>
  <r>
    <x v="333"/>
    <x v="1"/>
    <x v="2"/>
    <x v="1"/>
    <n v="38592"/>
    <n v="0"/>
    <n v="0"/>
    <x v="0"/>
    <n v="1157.76"/>
    <n v="5"/>
    <x v="0"/>
    <n v="1162.76"/>
  </r>
  <r>
    <x v="333"/>
    <x v="2"/>
    <x v="0"/>
    <x v="0"/>
    <n v="5487"/>
    <n v="27.435000000000002"/>
    <n v="0.1"/>
    <x v="0"/>
    <n v="0"/>
    <n v="0"/>
    <x v="0"/>
    <n v="27.535000000000004"/>
  </r>
  <r>
    <x v="333"/>
    <x v="2"/>
    <x v="2"/>
    <x v="0"/>
    <n v="4277"/>
    <n v="21.385000000000002"/>
    <n v="0.1"/>
    <x v="0"/>
    <n v="0"/>
    <n v="0"/>
    <x v="0"/>
    <n v="21.485000000000003"/>
  </r>
  <r>
    <x v="333"/>
    <x v="5"/>
    <x v="2"/>
    <x v="0"/>
    <n v="29399"/>
    <n v="146.995"/>
    <n v="0.1"/>
    <x v="0"/>
    <n v="0"/>
    <n v="0"/>
    <x v="0"/>
    <n v="147.095"/>
  </r>
  <r>
    <x v="333"/>
    <x v="2"/>
    <x v="0"/>
    <x v="0"/>
    <n v="25963"/>
    <n v="129.815"/>
    <n v="0.1"/>
    <x v="0"/>
    <n v="0"/>
    <n v="0"/>
    <x v="0"/>
    <n v="129.91499999999999"/>
  </r>
  <r>
    <x v="333"/>
    <x v="4"/>
    <x v="0"/>
    <x v="1"/>
    <n v="43837"/>
    <n v="0"/>
    <n v="0"/>
    <x v="0"/>
    <n v="1315.11"/>
    <n v="5"/>
    <x v="0"/>
    <n v="1320.11"/>
  </r>
  <r>
    <x v="333"/>
    <x v="5"/>
    <x v="1"/>
    <x v="1"/>
    <n v="38234"/>
    <n v="0"/>
    <n v="0"/>
    <x v="0"/>
    <n v="1147.02"/>
    <n v="5"/>
    <x v="0"/>
    <n v="1152.02"/>
  </r>
  <r>
    <x v="333"/>
    <x v="0"/>
    <x v="0"/>
    <x v="1"/>
    <n v="28452"/>
    <n v="0"/>
    <n v="0"/>
    <x v="0"/>
    <n v="853.56"/>
    <n v="5"/>
    <x v="0"/>
    <n v="858.56"/>
  </r>
  <r>
    <x v="333"/>
    <x v="0"/>
    <x v="0"/>
    <x v="0"/>
    <n v="1050"/>
    <n v="5.25"/>
    <n v="0.1"/>
    <x v="0"/>
    <n v="0"/>
    <n v="0"/>
    <x v="0"/>
    <n v="5.35"/>
  </r>
  <r>
    <x v="333"/>
    <x v="4"/>
    <x v="2"/>
    <x v="0"/>
    <n v="15406"/>
    <n v="77.03"/>
    <n v="0.1"/>
    <x v="0"/>
    <n v="0"/>
    <n v="0"/>
    <x v="0"/>
    <n v="77.13"/>
  </r>
  <r>
    <x v="333"/>
    <x v="0"/>
    <x v="0"/>
    <x v="1"/>
    <n v="35086"/>
    <n v="0"/>
    <n v="0"/>
    <x v="0"/>
    <n v="1052.58"/>
    <n v="5"/>
    <x v="0"/>
    <n v="1057.58"/>
  </r>
  <r>
    <x v="333"/>
    <x v="2"/>
    <x v="0"/>
    <x v="1"/>
    <n v="28885"/>
    <n v="0"/>
    <n v="0"/>
    <x v="0"/>
    <n v="866.55"/>
    <n v="5"/>
    <x v="0"/>
    <n v="871.55"/>
  </r>
  <r>
    <x v="333"/>
    <x v="5"/>
    <x v="0"/>
    <x v="1"/>
    <n v="33609"/>
    <n v="0"/>
    <n v="0"/>
    <x v="0"/>
    <n v="1008.27"/>
    <n v="5"/>
    <x v="0"/>
    <n v="1013.27"/>
  </r>
  <r>
    <x v="333"/>
    <x v="3"/>
    <x v="0"/>
    <x v="0"/>
    <n v="6727"/>
    <n v="33.634999999999998"/>
    <n v="0.1"/>
    <x v="0"/>
    <n v="0"/>
    <n v="0"/>
    <x v="0"/>
    <n v="33.734999999999999"/>
  </r>
  <r>
    <x v="333"/>
    <x v="0"/>
    <x v="2"/>
    <x v="0"/>
    <n v="39761"/>
    <n v="198.80500000000001"/>
    <n v="0.1"/>
    <x v="0"/>
    <n v="0"/>
    <n v="0"/>
    <x v="0"/>
    <n v="198.905"/>
  </r>
  <r>
    <x v="333"/>
    <x v="6"/>
    <x v="0"/>
    <x v="0"/>
    <n v="21366"/>
    <n v="106.83"/>
    <n v="0.1"/>
    <x v="0"/>
    <n v="0"/>
    <n v="0"/>
    <x v="0"/>
    <n v="106.92999999999999"/>
  </r>
  <r>
    <x v="333"/>
    <x v="7"/>
    <x v="1"/>
    <x v="0"/>
    <n v="36997"/>
    <n v="184.98500000000001"/>
    <n v="0.1"/>
    <x v="0"/>
    <n v="0"/>
    <n v="0"/>
    <x v="0"/>
    <n v="185.08500000000001"/>
  </r>
  <r>
    <x v="334"/>
    <x v="1"/>
    <x v="0"/>
    <x v="0"/>
    <n v="33390"/>
    <n v="166.95000000000002"/>
    <n v="0.1"/>
    <x v="0"/>
    <n v="0"/>
    <n v="0"/>
    <x v="0"/>
    <n v="167.05"/>
  </r>
  <r>
    <x v="334"/>
    <x v="0"/>
    <x v="0"/>
    <x v="0"/>
    <n v="3727"/>
    <n v="18.635000000000002"/>
    <n v="0.1"/>
    <x v="0"/>
    <n v="0"/>
    <n v="0"/>
    <x v="0"/>
    <n v="18.735000000000003"/>
  </r>
  <r>
    <x v="334"/>
    <x v="7"/>
    <x v="0"/>
    <x v="1"/>
    <n v="6112"/>
    <n v="0"/>
    <n v="0"/>
    <x v="0"/>
    <n v="183.35999999999999"/>
    <n v="5"/>
    <x v="0"/>
    <n v="188.35999999999999"/>
  </r>
  <r>
    <x v="334"/>
    <x v="6"/>
    <x v="0"/>
    <x v="0"/>
    <n v="44728"/>
    <n v="223.64000000000001"/>
    <n v="0.1"/>
    <x v="0"/>
    <n v="0"/>
    <n v="0"/>
    <x v="0"/>
    <n v="223.74"/>
  </r>
  <r>
    <x v="334"/>
    <x v="0"/>
    <x v="0"/>
    <x v="0"/>
    <n v="25705"/>
    <n v="128.52500000000001"/>
    <n v="0.1"/>
    <x v="0"/>
    <n v="0"/>
    <n v="0"/>
    <x v="0"/>
    <n v="128.625"/>
  </r>
  <r>
    <x v="334"/>
    <x v="9"/>
    <x v="2"/>
    <x v="0"/>
    <n v="25937"/>
    <n v="129.685"/>
    <n v="0.1"/>
    <x v="0"/>
    <n v="0"/>
    <n v="0"/>
    <x v="0"/>
    <n v="129.785"/>
  </r>
  <r>
    <x v="334"/>
    <x v="1"/>
    <x v="2"/>
    <x v="0"/>
    <n v="19365"/>
    <n v="96.825000000000003"/>
    <n v="0.1"/>
    <x v="0"/>
    <n v="0"/>
    <n v="0"/>
    <x v="0"/>
    <n v="96.924999999999997"/>
  </r>
  <r>
    <x v="334"/>
    <x v="6"/>
    <x v="0"/>
    <x v="0"/>
    <n v="14865"/>
    <n v="74.325000000000003"/>
    <n v="0.1"/>
    <x v="0"/>
    <n v="0"/>
    <n v="0"/>
    <x v="0"/>
    <n v="74.424999999999997"/>
  </r>
  <r>
    <x v="334"/>
    <x v="2"/>
    <x v="0"/>
    <x v="1"/>
    <n v="41729"/>
    <n v="0"/>
    <n v="0"/>
    <x v="0"/>
    <n v="1251.8699999999999"/>
    <n v="5"/>
    <x v="0"/>
    <n v="1256.8699999999999"/>
  </r>
  <r>
    <x v="334"/>
    <x v="9"/>
    <x v="1"/>
    <x v="0"/>
    <n v="47757"/>
    <n v="238.785"/>
    <n v="0.1"/>
    <x v="0"/>
    <n v="0"/>
    <n v="0"/>
    <x v="0"/>
    <n v="238.88499999999999"/>
  </r>
  <r>
    <x v="334"/>
    <x v="6"/>
    <x v="0"/>
    <x v="0"/>
    <n v="8320"/>
    <n v="41.6"/>
    <n v="0.1"/>
    <x v="0"/>
    <n v="0"/>
    <n v="0"/>
    <x v="0"/>
    <n v="41.7"/>
  </r>
  <r>
    <x v="334"/>
    <x v="2"/>
    <x v="2"/>
    <x v="0"/>
    <n v="19611"/>
    <n v="98.055000000000007"/>
    <n v="0.1"/>
    <x v="0"/>
    <n v="0"/>
    <n v="0"/>
    <x v="0"/>
    <n v="98.155000000000001"/>
  </r>
  <r>
    <x v="334"/>
    <x v="5"/>
    <x v="1"/>
    <x v="1"/>
    <n v="43158"/>
    <n v="0"/>
    <n v="0"/>
    <x v="0"/>
    <n v="1294.74"/>
    <n v="5"/>
    <x v="0"/>
    <n v="1299.74"/>
  </r>
  <r>
    <x v="334"/>
    <x v="0"/>
    <x v="2"/>
    <x v="1"/>
    <n v="25705"/>
    <n v="0"/>
    <n v="0"/>
    <x v="0"/>
    <n v="771.15"/>
    <n v="5"/>
    <x v="0"/>
    <n v="776.15"/>
  </r>
  <r>
    <x v="334"/>
    <x v="5"/>
    <x v="2"/>
    <x v="0"/>
    <n v="31323"/>
    <n v="156.61500000000001"/>
    <n v="0.1"/>
    <x v="0"/>
    <n v="0"/>
    <n v="0"/>
    <x v="0"/>
    <n v="156.715"/>
  </r>
  <r>
    <x v="334"/>
    <x v="2"/>
    <x v="0"/>
    <x v="0"/>
    <n v="20985"/>
    <n v="104.925"/>
    <n v="0.1"/>
    <x v="0"/>
    <n v="0"/>
    <n v="0"/>
    <x v="0"/>
    <n v="105.02499999999999"/>
  </r>
  <r>
    <x v="334"/>
    <x v="6"/>
    <x v="2"/>
    <x v="0"/>
    <n v="6582"/>
    <n v="32.910000000000004"/>
    <n v="0.1"/>
    <x v="0"/>
    <n v="0"/>
    <n v="0"/>
    <x v="0"/>
    <n v="33.010000000000005"/>
  </r>
  <r>
    <x v="334"/>
    <x v="3"/>
    <x v="2"/>
    <x v="0"/>
    <n v="47770"/>
    <n v="238.85"/>
    <n v="0.1"/>
    <x v="0"/>
    <n v="0"/>
    <n v="0"/>
    <x v="0"/>
    <n v="238.95"/>
  </r>
  <r>
    <x v="334"/>
    <x v="6"/>
    <x v="0"/>
    <x v="0"/>
    <n v="4114"/>
    <n v="20.57"/>
    <n v="0.1"/>
    <x v="0"/>
    <n v="0"/>
    <n v="0"/>
    <x v="0"/>
    <n v="20.67"/>
  </r>
  <r>
    <x v="334"/>
    <x v="3"/>
    <x v="0"/>
    <x v="1"/>
    <n v="11815"/>
    <n v="0"/>
    <n v="0"/>
    <x v="0"/>
    <n v="354.45"/>
    <n v="5"/>
    <x v="0"/>
    <n v="359.45"/>
  </r>
  <r>
    <x v="335"/>
    <x v="1"/>
    <x v="0"/>
    <x v="1"/>
    <n v="25852"/>
    <n v="0"/>
    <n v="0"/>
    <x v="0"/>
    <n v="775.56"/>
    <n v="5"/>
    <x v="0"/>
    <n v="780.56"/>
  </r>
  <r>
    <x v="335"/>
    <x v="6"/>
    <x v="2"/>
    <x v="0"/>
    <n v="19094"/>
    <n v="95.47"/>
    <n v="0.1"/>
    <x v="0"/>
    <n v="0"/>
    <n v="0"/>
    <x v="0"/>
    <n v="95.57"/>
  </r>
  <r>
    <x v="335"/>
    <x v="3"/>
    <x v="0"/>
    <x v="0"/>
    <n v="31497"/>
    <n v="157.48500000000001"/>
    <n v="0.1"/>
    <x v="0"/>
    <n v="0"/>
    <n v="0"/>
    <x v="0"/>
    <n v="157.58500000000001"/>
  </r>
  <r>
    <x v="335"/>
    <x v="2"/>
    <x v="2"/>
    <x v="0"/>
    <n v="25166"/>
    <n v="125.83"/>
    <n v="0.1"/>
    <x v="0"/>
    <n v="0"/>
    <n v="0"/>
    <x v="0"/>
    <n v="125.92999999999999"/>
  </r>
  <r>
    <x v="335"/>
    <x v="7"/>
    <x v="1"/>
    <x v="0"/>
    <n v="20311"/>
    <n v="101.55500000000001"/>
    <n v="0.1"/>
    <x v="0"/>
    <n v="0"/>
    <n v="0"/>
    <x v="0"/>
    <n v="101.655"/>
  </r>
  <r>
    <x v="335"/>
    <x v="6"/>
    <x v="0"/>
    <x v="0"/>
    <n v="46037"/>
    <n v="230.185"/>
    <n v="0.1"/>
    <x v="0"/>
    <n v="0"/>
    <n v="0"/>
    <x v="0"/>
    <n v="230.285"/>
  </r>
  <r>
    <x v="335"/>
    <x v="1"/>
    <x v="2"/>
    <x v="0"/>
    <n v="37113"/>
    <n v="185.565"/>
    <n v="0.1"/>
    <x v="0"/>
    <n v="0"/>
    <n v="0"/>
    <x v="0"/>
    <n v="185.66499999999999"/>
  </r>
  <r>
    <x v="335"/>
    <x v="6"/>
    <x v="0"/>
    <x v="0"/>
    <n v="5966"/>
    <n v="29.830000000000002"/>
    <n v="0.1"/>
    <x v="0"/>
    <n v="0"/>
    <n v="0"/>
    <x v="0"/>
    <n v="29.930000000000003"/>
  </r>
  <r>
    <x v="335"/>
    <x v="0"/>
    <x v="0"/>
    <x v="0"/>
    <n v="17023"/>
    <n v="85.114999999999995"/>
    <n v="0.1"/>
    <x v="0"/>
    <n v="0"/>
    <n v="0"/>
    <x v="0"/>
    <n v="85.214999999999989"/>
  </r>
  <r>
    <x v="335"/>
    <x v="6"/>
    <x v="0"/>
    <x v="0"/>
    <n v="42777"/>
    <n v="213.88499999999999"/>
    <n v="0.1"/>
    <x v="0"/>
    <n v="0"/>
    <n v="0"/>
    <x v="0"/>
    <n v="213.98499999999999"/>
  </r>
  <r>
    <x v="335"/>
    <x v="1"/>
    <x v="2"/>
    <x v="0"/>
    <n v="24270"/>
    <n v="121.35000000000001"/>
    <n v="0.1"/>
    <x v="0"/>
    <n v="0"/>
    <n v="0"/>
    <x v="0"/>
    <n v="121.45"/>
  </r>
  <r>
    <x v="335"/>
    <x v="2"/>
    <x v="1"/>
    <x v="0"/>
    <n v="637"/>
    <n v="3.1850000000000001"/>
    <n v="0.1"/>
    <x v="0"/>
    <n v="0"/>
    <n v="0"/>
    <x v="0"/>
    <n v="3.2850000000000001"/>
  </r>
  <r>
    <x v="335"/>
    <x v="0"/>
    <x v="2"/>
    <x v="0"/>
    <n v="36992"/>
    <n v="184.96"/>
    <n v="0.1"/>
    <x v="0"/>
    <n v="0"/>
    <n v="0"/>
    <x v="0"/>
    <n v="185.06"/>
  </r>
  <r>
    <x v="335"/>
    <x v="1"/>
    <x v="0"/>
    <x v="0"/>
    <n v="19066"/>
    <n v="95.33"/>
    <n v="0.1"/>
    <x v="0"/>
    <n v="0"/>
    <n v="0"/>
    <x v="0"/>
    <n v="95.429999999999993"/>
  </r>
  <r>
    <x v="335"/>
    <x v="1"/>
    <x v="2"/>
    <x v="1"/>
    <n v="30764"/>
    <n v="0"/>
    <n v="0"/>
    <x v="0"/>
    <n v="922.92"/>
    <n v="5"/>
    <x v="0"/>
    <n v="927.92"/>
  </r>
  <r>
    <x v="335"/>
    <x v="6"/>
    <x v="0"/>
    <x v="0"/>
    <n v="22366"/>
    <n v="111.83"/>
    <n v="0.1"/>
    <x v="0"/>
    <n v="0"/>
    <n v="0"/>
    <x v="0"/>
    <n v="111.92999999999999"/>
  </r>
  <r>
    <x v="335"/>
    <x v="1"/>
    <x v="0"/>
    <x v="0"/>
    <n v="6895"/>
    <n v="34.475000000000001"/>
    <n v="0.1"/>
    <x v="0"/>
    <n v="0"/>
    <n v="0"/>
    <x v="0"/>
    <n v="34.575000000000003"/>
  </r>
  <r>
    <x v="335"/>
    <x v="5"/>
    <x v="0"/>
    <x v="0"/>
    <n v="35101"/>
    <n v="175.505"/>
    <n v="0.1"/>
    <x v="0"/>
    <n v="0"/>
    <n v="0"/>
    <x v="0"/>
    <n v="175.60499999999999"/>
  </r>
  <r>
    <x v="335"/>
    <x v="0"/>
    <x v="2"/>
    <x v="0"/>
    <n v="39766"/>
    <n v="198.83"/>
    <n v="0.1"/>
    <x v="0"/>
    <n v="0"/>
    <n v="0"/>
    <x v="0"/>
    <n v="198.93"/>
  </r>
  <r>
    <x v="335"/>
    <x v="3"/>
    <x v="2"/>
    <x v="0"/>
    <n v="30712"/>
    <n v="153.56"/>
    <n v="0.1"/>
    <x v="0"/>
    <n v="0"/>
    <n v="0"/>
    <x v="0"/>
    <n v="153.66"/>
  </r>
  <r>
    <x v="335"/>
    <x v="5"/>
    <x v="2"/>
    <x v="0"/>
    <n v="36706"/>
    <n v="183.53"/>
    <n v="0.1"/>
    <x v="0"/>
    <n v="0"/>
    <n v="0"/>
    <x v="0"/>
    <n v="183.63"/>
  </r>
  <r>
    <x v="335"/>
    <x v="9"/>
    <x v="0"/>
    <x v="0"/>
    <n v="39133"/>
    <n v="195.66499999999999"/>
    <n v="0.1"/>
    <x v="0"/>
    <n v="0"/>
    <n v="0"/>
    <x v="0"/>
    <n v="195.76499999999999"/>
  </r>
  <r>
    <x v="335"/>
    <x v="0"/>
    <x v="0"/>
    <x v="0"/>
    <n v="43738"/>
    <n v="218.69"/>
    <n v="0.1"/>
    <x v="0"/>
    <n v="0"/>
    <n v="0"/>
    <x v="0"/>
    <n v="218.79"/>
  </r>
  <r>
    <x v="335"/>
    <x v="3"/>
    <x v="0"/>
    <x v="0"/>
    <n v="2955"/>
    <n v="14.775"/>
    <n v="0.1"/>
    <x v="0"/>
    <n v="0"/>
    <n v="0"/>
    <x v="0"/>
    <n v="14.875"/>
  </r>
  <r>
    <x v="335"/>
    <x v="1"/>
    <x v="2"/>
    <x v="1"/>
    <n v="48306"/>
    <n v="0"/>
    <n v="0"/>
    <x v="0"/>
    <n v="1449.1799999999998"/>
    <n v="5"/>
    <x v="0"/>
    <n v="1454.1799999999998"/>
  </r>
  <r>
    <x v="335"/>
    <x v="4"/>
    <x v="2"/>
    <x v="0"/>
    <n v="15961"/>
    <n v="79.805000000000007"/>
    <n v="0.1"/>
    <x v="0"/>
    <n v="0"/>
    <n v="0"/>
    <x v="0"/>
    <n v="79.905000000000001"/>
  </r>
  <r>
    <x v="335"/>
    <x v="4"/>
    <x v="0"/>
    <x v="0"/>
    <n v="46952"/>
    <n v="234.76"/>
    <n v="0.1"/>
    <x v="0"/>
    <n v="0"/>
    <n v="0"/>
    <x v="0"/>
    <n v="234.85999999999999"/>
  </r>
  <r>
    <x v="335"/>
    <x v="8"/>
    <x v="0"/>
    <x v="1"/>
    <n v="34394"/>
    <n v="0"/>
    <n v="0"/>
    <x v="0"/>
    <n v="1031.82"/>
    <n v="5"/>
    <x v="0"/>
    <n v="1036.82"/>
  </r>
  <r>
    <x v="335"/>
    <x v="7"/>
    <x v="0"/>
    <x v="0"/>
    <n v="6440"/>
    <n v="32.200000000000003"/>
    <n v="0.1"/>
    <x v="0"/>
    <n v="0"/>
    <n v="0"/>
    <x v="0"/>
    <n v="32.300000000000004"/>
  </r>
  <r>
    <x v="335"/>
    <x v="1"/>
    <x v="2"/>
    <x v="1"/>
    <n v="34138"/>
    <n v="0"/>
    <n v="0"/>
    <x v="0"/>
    <n v="1024.1399999999999"/>
    <n v="5"/>
    <x v="0"/>
    <n v="1029.1399999999999"/>
  </r>
  <r>
    <x v="335"/>
    <x v="1"/>
    <x v="1"/>
    <x v="0"/>
    <n v="955"/>
    <n v="4.7750000000000004"/>
    <n v="0.1"/>
    <x v="0"/>
    <n v="0"/>
    <n v="0"/>
    <x v="0"/>
    <n v="4.87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d v="2022-01-01T00:00:00"/>
    <x v="0"/>
    <x v="0"/>
    <x v="0"/>
    <n v="39410"/>
    <n v="197.05"/>
    <n v="0.1"/>
    <m/>
    <n v="0"/>
    <n v="0"/>
    <m/>
    <n v="197.15"/>
  </r>
  <r>
    <d v="2022-01-01T00:00:00"/>
    <x v="1"/>
    <x v="0"/>
    <x v="1"/>
    <n v="45574"/>
    <n v="0"/>
    <n v="0"/>
    <m/>
    <n v="1367.22"/>
    <n v="5"/>
    <m/>
    <n v="1372.22"/>
  </r>
  <r>
    <d v="2022-01-01T00:00:00"/>
    <x v="1"/>
    <x v="1"/>
    <x v="1"/>
    <n v="3782"/>
    <n v="0"/>
    <n v="0"/>
    <m/>
    <n v="113.46"/>
    <n v="5"/>
    <m/>
    <n v="118.46"/>
  </r>
  <r>
    <d v="2022-01-01T00:00:00"/>
    <x v="0"/>
    <x v="0"/>
    <x v="1"/>
    <n v="7387"/>
    <n v="0"/>
    <n v="0"/>
    <m/>
    <n v="221.60999999999999"/>
    <n v="5"/>
    <m/>
    <n v="226.60999999999999"/>
  </r>
  <r>
    <d v="2022-01-01T00:00:00"/>
    <x v="2"/>
    <x v="0"/>
    <x v="0"/>
    <n v="41541"/>
    <n v="207.70500000000001"/>
    <n v="0.1"/>
    <m/>
    <n v="0"/>
    <n v="0"/>
    <m/>
    <n v="207.80500000000001"/>
  </r>
  <r>
    <d v="2022-01-01T00:00:00"/>
    <x v="3"/>
    <x v="1"/>
    <x v="1"/>
    <n v="8074"/>
    <n v="0"/>
    <n v="0"/>
    <m/>
    <n v="242.22"/>
    <n v="5"/>
    <m/>
    <n v="247.22"/>
  </r>
  <r>
    <d v="2022-01-02T00:00:00"/>
    <x v="4"/>
    <x v="1"/>
    <x v="0"/>
    <n v="40782"/>
    <n v="203.91"/>
    <n v="0.1"/>
    <m/>
    <n v="0"/>
    <n v="0"/>
    <m/>
    <n v="204.01"/>
  </r>
  <r>
    <d v="2022-01-02T00:00:00"/>
    <x v="1"/>
    <x v="1"/>
    <x v="0"/>
    <n v="15320"/>
    <n v="76.600000000000009"/>
    <n v="0.1"/>
    <m/>
    <n v="0"/>
    <n v="0"/>
    <m/>
    <n v="76.7"/>
  </r>
  <r>
    <d v="2022-01-02T00:00:00"/>
    <x v="5"/>
    <x v="0"/>
    <x v="0"/>
    <n v="4944"/>
    <n v="24.72"/>
    <n v="0.1"/>
    <m/>
    <n v="0"/>
    <n v="0"/>
    <m/>
    <n v="24.82"/>
  </r>
  <r>
    <d v="2022-01-02T00:00:00"/>
    <x v="0"/>
    <x v="0"/>
    <x v="1"/>
    <n v="25699"/>
    <n v="0"/>
    <n v="0"/>
    <m/>
    <n v="770.97"/>
    <n v="5"/>
    <m/>
    <n v="775.97"/>
  </r>
  <r>
    <d v="2022-01-02T00:00:00"/>
    <x v="1"/>
    <x v="0"/>
    <x v="0"/>
    <n v="11362"/>
    <n v="56.81"/>
    <n v="0.1"/>
    <m/>
    <n v="0"/>
    <n v="0"/>
    <m/>
    <n v="56.910000000000004"/>
  </r>
  <r>
    <d v="2022-01-02T00:00:00"/>
    <x v="1"/>
    <x v="2"/>
    <x v="0"/>
    <n v="2272"/>
    <n v="11.36"/>
    <n v="0.1"/>
    <m/>
    <n v="0"/>
    <n v="0"/>
    <m/>
    <n v="11.459999999999999"/>
  </r>
  <r>
    <d v="2022-01-02T00:00:00"/>
    <x v="2"/>
    <x v="0"/>
    <x v="1"/>
    <n v="43564"/>
    <n v="0"/>
    <n v="0"/>
    <m/>
    <n v="1306.9199999999998"/>
    <n v="5"/>
    <m/>
    <n v="1311.9199999999998"/>
  </r>
  <r>
    <d v="2022-01-03T00:00:00"/>
    <x v="6"/>
    <x v="0"/>
    <x v="0"/>
    <n v="43054"/>
    <n v="215.27"/>
    <n v="0.1"/>
    <m/>
    <n v="0"/>
    <n v="0"/>
    <m/>
    <n v="215.37"/>
  </r>
  <r>
    <d v="2022-01-03T00:00:00"/>
    <x v="0"/>
    <x v="2"/>
    <x v="0"/>
    <n v="32588"/>
    <n v="162.94"/>
    <n v="0.1"/>
    <m/>
    <n v="0"/>
    <n v="0"/>
    <m/>
    <n v="163.04"/>
  </r>
  <r>
    <d v="2022-01-03T00:00:00"/>
    <x v="6"/>
    <x v="0"/>
    <x v="1"/>
    <n v="9203"/>
    <n v="0"/>
    <n v="0"/>
    <m/>
    <n v="276.08999999999997"/>
    <n v="5"/>
    <m/>
    <n v="281.08999999999997"/>
  </r>
  <r>
    <d v="2022-01-03T00:00:00"/>
    <x v="4"/>
    <x v="0"/>
    <x v="0"/>
    <n v="28853"/>
    <n v="144.26500000000001"/>
    <n v="0.1"/>
    <m/>
    <n v="0"/>
    <n v="0"/>
    <m/>
    <n v="144.36500000000001"/>
  </r>
  <r>
    <d v="2022-01-03T00:00:00"/>
    <x v="3"/>
    <x v="2"/>
    <x v="1"/>
    <n v="14204"/>
    <n v="0"/>
    <n v="0"/>
    <m/>
    <n v="426.12"/>
    <n v="5"/>
    <m/>
    <n v="431.12"/>
  </r>
  <r>
    <d v="2022-01-03T00:00:00"/>
    <x v="7"/>
    <x v="0"/>
    <x v="1"/>
    <n v="36091"/>
    <n v="0"/>
    <n v="0"/>
    <m/>
    <n v="1082.73"/>
    <n v="5"/>
    <m/>
    <n v="1087.73"/>
  </r>
  <r>
    <d v="2022-01-03T00:00:00"/>
    <x v="2"/>
    <x v="0"/>
    <x v="0"/>
    <n v="47662"/>
    <n v="238.31"/>
    <n v="0.1"/>
    <m/>
    <n v="0"/>
    <n v="0"/>
    <m/>
    <n v="238.41"/>
  </r>
  <r>
    <d v="2022-01-04T00:00:00"/>
    <x v="6"/>
    <x v="0"/>
    <x v="0"/>
    <n v="24028"/>
    <n v="120.14"/>
    <n v="0.1"/>
    <m/>
    <n v="0"/>
    <n v="0"/>
    <m/>
    <n v="120.24"/>
  </r>
  <r>
    <d v="2022-01-04T00:00:00"/>
    <x v="1"/>
    <x v="0"/>
    <x v="0"/>
    <n v="1938"/>
    <n v="9.69"/>
    <n v="0.1"/>
    <m/>
    <n v="0"/>
    <n v="0"/>
    <m/>
    <n v="9.7899999999999991"/>
  </r>
  <r>
    <d v="2022-01-04T00:00:00"/>
    <x v="2"/>
    <x v="2"/>
    <x v="0"/>
    <n v="13688"/>
    <n v="68.44"/>
    <n v="0.1"/>
    <m/>
    <n v="0"/>
    <n v="0"/>
    <m/>
    <n v="68.539999999999992"/>
  </r>
  <r>
    <d v="2022-01-04T00:00:00"/>
    <x v="2"/>
    <x v="0"/>
    <x v="0"/>
    <n v="40530"/>
    <n v="202.65"/>
    <n v="0.1"/>
    <m/>
    <n v="0"/>
    <n v="0"/>
    <m/>
    <n v="202.75"/>
  </r>
  <r>
    <d v="2022-01-04T00:00:00"/>
    <x v="1"/>
    <x v="2"/>
    <x v="0"/>
    <n v="1666"/>
    <n v="8.33"/>
    <n v="0.1"/>
    <m/>
    <n v="0"/>
    <n v="0"/>
    <m/>
    <n v="8.43"/>
  </r>
  <r>
    <d v="2022-01-05T00:00:00"/>
    <x v="4"/>
    <x v="2"/>
    <x v="0"/>
    <n v="21102"/>
    <n v="105.51"/>
    <n v="0.1"/>
    <m/>
    <n v="0"/>
    <n v="0"/>
    <m/>
    <n v="105.61"/>
  </r>
  <r>
    <d v="2022-01-05T00:00:00"/>
    <x v="2"/>
    <x v="2"/>
    <x v="0"/>
    <n v="26339"/>
    <n v="131.69499999999999"/>
    <n v="0.1"/>
    <m/>
    <n v="0"/>
    <n v="0"/>
    <m/>
    <n v="131.79499999999999"/>
  </r>
  <r>
    <d v="2022-01-05T00:00:00"/>
    <x v="6"/>
    <x v="2"/>
    <x v="1"/>
    <n v="34167"/>
    <n v="0"/>
    <n v="0"/>
    <m/>
    <n v="1025.01"/>
    <n v="5"/>
    <m/>
    <n v="1030.01"/>
  </r>
  <r>
    <d v="2022-01-05T00:00:00"/>
    <x v="0"/>
    <x v="0"/>
    <x v="1"/>
    <n v="16728"/>
    <n v="0"/>
    <n v="0"/>
    <m/>
    <n v="501.84"/>
    <n v="5"/>
    <m/>
    <n v="506.84"/>
  </r>
  <r>
    <d v="2022-01-05T00:00:00"/>
    <x v="6"/>
    <x v="2"/>
    <x v="0"/>
    <n v="37291"/>
    <n v="186.45500000000001"/>
    <n v="0.1"/>
    <m/>
    <n v="0"/>
    <n v="0"/>
    <m/>
    <n v="186.55500000000001"/>
  </r>
  <r>
    <d v="2022-01-05T00:00:00"/>
    <x v="4"/>
    <x v="2"/>
    <x v="0"/>
    <n v="12095"/>
    <n v="60.475000000000001"/>
    <n v="0.1"/>
    <m/>
    <n v="0"/>
    <n v="0"/>
    <m/>
    <n v="60.575000000000003"/>
  </r>
  <r>
    <d v="2022-01-05T00:00:00"/>
    <x v="2"/>
    <x v="1"/>
    <x v="0"/>
    <n v="39436"/>
    <n v="197.18"/>
    <n v="0.1"/>
    <m/>
    <n v="0"/>
    <n v="0"/>
    <m/>
    <n v="197.28"/>
  </r>
  <r>
    <d v="2022-01-05T00:00:00"/>
    <x v="6"/>
    <x v="2"/>
    <x v="1"/>
    <n v="42840"/>
    <n v="0"/>
    <n v="0"/>
    <m/>
    <n v="1285.2"/>
    <n v="5"/>
    <m/>
    <n v="1290.2"/>
  </r>
  <r>
    <d v="2022-01-05T00:00:00"/>
    <x v="0"/>
    <x v="2"/>
    <x v="0"/>
    <n v="9315"/>
    <n v="46.575000000000003"/>
    <n v="0.1"/>
    <m/>
    <n v="0"/>
    <n v="0"/>
    <m/>
    <n v="46.675000000000004"/>
  </r>
  <r>
    <d v="2022-01-05T00:00:00"/>
    <x v="0"/>
    <x v="1"/>
    <x v="0"/>
    <n v="42460"/>
    <n v="212.3"/>
    <n v="0.1"/>
    <m/>
    <n v="0"/>
    <n v="0"/>
    <m/>
    <n v="212.4"/>
  </r>
  <r>
    <d v="2022-01-05T00:00:00"/>
    <x v="3"/>
    <x v="0"/>
    <x v="0"/>
    <n v="15512"/>
    <n v="77.56"/>
    <n v="0.1"/>
    <m/>
    <n v="0"/>
    <n v="0"/>
    <m/>
    <n v="77.66"/>
  </r>
  <r>
    <d v="2022-01-05T00:00:00"/>
    <x v="4"/>
    <x v="0"/>
    <x v="0"/>
    <n v="17388"/>
    <n v="86.94"/>
    <n v="0.1"/>
    <m/>
    <n v="0"/>
    <n v="0"/>
    <m/>
    <n v="87.039999999999992"/>
  </r>
  <r>
    <d v="2022-01-05T00:00:00"/>
    <x v="3"/>
    <x v="0"/>
    <x v="0"/>
    <n v="33517"/>
    <n v="167.58500000000001"/>
    <n v="0.1"/>
    <m/>
    <n v="0"/>
    <n v="0"/>
    <m/>
    <n v="167.685"/>
  </r>
  <r>
    <d v="2022-01-05T00:00:00"/>
    <x v="0"/>
    <x v="0"/>
    <x v="0"/>
    <n v="15060"/>
    <n v="75.3"/>
    <n v="0.1"/>
    <m/>
    <n v="0"/>
    <n v="0"/>
    <m/>
    <n v="75.399999999999991"/>
  </r>
  <r>
    <d v="2022-01-05T00:00:00"/>
    <x v="0"/>
    <x v="0"/>
    <x v="0"/>
    <n v="49339"/>
    <n v="246.69499999999999"/>
    <n v="0.1"/>
    <m/>
    <n v="0"/>
    <n v="0"/>
    <m/>
    <n v="246.79499999999999"/>
  </r>
  <r>
    <d v="2022-01-06T00:00:00"/>
    <x v="1"/>
    <x v="0"/>
    <x v="0"/>
    <n v="3045"/>
    <n v="15.225"/>
    <n v="0.1"/>
    <m/>
    <n v="0"/>
    <n v="0"/>
    <m/>
    <n v="15.324999999999999"/>
  </r>
  <r>
    <d v="2022-01-06T00:00:00"/>
    <x v="5"/>
    <x v="0"/>
    <x v="0"/>
    <n v="10748"/>
    <n v="53.74"/>
    <n v="0.1"/>
    <m/>
    <n v="0"/>
    <n v="0"/>
    <m/>
    <n v="53.84"/>
  </r>
  <r>
    <d v="2022-01-06T00:00:00"/>
    <x v="2"/>
    <x v="2"/>
    <x v="1"/>
    <n v="12199"/>
    <n v="0"/>
    <n v="0"/>
    <m/>
    <n v="365.96999999999997"/>
    <n v="5"/>
    <m/>
    <n v="370.96999999999997"/>
  </r>
  <r>
    <d v="2022-01-06T00:00:00"/>
    <x v="3"/>
    <x v="0"/>
    <x v="1"/>
    <n v="5996"/>
    <n v="0"/>
    <n v="0"/>
    <m/>
    <n v="179.88"/>
    <n v="5"/>
    <m/>
    <n v="184.88"/>
  </r>
  <r>
    <d v="2022-01-06T00:00:00"/>
    <x v="6"/>
    <x v="2"/>
    <x v="1"/>
    <n v="26178"/>
    <n v="0"/>
    <n v="0"/>
    <m/>
    <n v="785.33999999999992"/>
    <n v="5"/>
    <m/>
    <n v="790.33999999999992"/>
  </r>
  <r>
    <d v="2022-01-06T00:00:00"/>
    <x v="4"/>
    <x v="0"/>
    <x v="0"/>
    <n v="3368"/>
    <n v="16.84"/>
    <n v="0.1"/>
    <m/>
    <n v="0"/>
    <n v="0"/>
    <m/>
    <n v="16.940000000000001"/>
  </r>
  <r>
    <d v="2022-01-06T00:00:00"/>
    <x v="0"/>
    <x v="0"/>
    <x v="0"/>
    <n v="33131"/>
    <n v="165.655"/>
    <n v="0.1"/>
    <m/>
    <n v="0"/>
    <n v="0"/>
    <m/>
    <n v="165.755"/>
  </r>
  <r>
    <d v="2022-01-06T00:00:00"/>
    <x v="0"/>
    <x v="2"/>
    <x v="0"/>
    <n v="14266"/>
    <n v="71.33"/>
    <n v="0.1"/>
    <m/>
    <n v="0"/>
    <n v="0"/>
    <m/>
    <n v="71.429999999999993"/>
  </r>
  <r>
    <d v="2022-01-06T00:00:00"/>
    <x v="2"/>
    <x v="0"/>
    <x v="0"/>
    <n v="25285"/>
    <n v="126.425"/>
    <n v="0.1"/>
    <m/>
    <n v="0"/>
    <n v="0"/>
    <m/>
    <n v="126.52499999999999"/>
  </r>
  <r>
    <d v="2022-01-06T00:00:00"/>
    <x v="6"/>
    <x v="0"/>
    <x v="1"/>
    <n v="43054"/>
    <n v="0"/>
    <n v="0"/>
    <m/>
    <n v="1291.6199999999999"/>
    <n v="5"/>
    <m/>
    <n v="1296.6199999999999"/>
  </r>
  <r>
    <d v="2022-01-06T00:00:00"/>
    <x v="0"/>
    <x v="0"/>
    <x v="1"/>
    <n v="18012"/>
    <n v="0"/>
    <n v="0"/>
    <m/>
    <n v="540.36"/>
    <n v="5"/>
    <m/>
    <n v="545.36"/>
  </r>
  <r>
    <d v="2022-01-06T00:00:00"/>
    <x v="8"/>
    <x v="1"/>
    <x v="0"/>
    <n v="9792"/>
    <n v="48.96"/>
    <n v="0.1"/>
    <m/>
    <n v="0"/>
    <n v="0"/>
    <m/>
    <n v="49.06"/>
  </r>
  <r>
    <d v="2022-01-06T00:00:00"/>
    <x v="8"/>
    <x v="0"/>
    <x v="0"/>
    <n v="37261"/>
    <n v="186.30500000000001"/>
    <n v="0.1"/>
    <m/>
    <n v="0"/>
    <n v="0"/>
    <m/>
    <n v="186.405"/>
  </r>
  <r>
    <d v="2022-01-06T00:00:00"/>
    <x v="5"/>
    <x v="0"/>
    <x v="0"/>
    <n v="44136"/>
    <n v="220.68"/>
    <n v="0.1"/>
    <m/>
    <n v="0"/>
    <n v="0"/>
    <m/>
    <n v="220.78"/>
  </r>
  <r>
    <d v="2022-01-06T00:00:00"/>
    <x v="2"/>
    <x v="1"/>
    <x v="1"/>
    <n v="20031"/>
    <n v="0"/>
    <n v="0"/>
    <m/>
    <n v="600.92999999999995"/>
    <n v="5"/>
    <m/>
    <n v="605.92999999999995"/>
  </r>
  <r>
    <d v="2022-01-06T00:00:00"/>
    <x v="2"/>
    <x v="1"/>
    <x v="0"/>
    <n v="25143"/>
    <n v="125.715"/>
    <n v="0.1"/>
    <m/>
    <n v="0"/>
    <n v="0"/>
    <m/>
    <n v="125.815"/>
  </r>
  <r>
    <d v="2022-01-06T00:00:00"/>
    <x v="8"/>
    <x v="2"/>
    <x v="0"/>
    <n v="38180"/>
    <n v="190.9"/>
    <n v="0.1"/>
    <m/>
    <n v="0"/>
    <n v="0"/>
    <m/>
    <n v="191"/>
  </r>
  <r>
    <d v="2022-01-06T00:00:00"/>
    <x v="0"/>
    <x v="0"/>
    <x v="1"/>
    <n v="39415"/>
    <n v="0"/>
    <n v="0"/>
    <m/>
    <n v="1182.45"/>
    <n v="5"/>
    <m/>
    <n v="1187.45"/>
  </r>
  <r>
    <d v="2022-01-07T00:00:00"/>
    <x v="3"/>
    <x v="0"/>
    <x v="0"/>
    <n v="40185"/>
    <n v="200.92500000000001"/>
    <n v="0.1"/>
    <m/>
    <n v="0"/>
    <n v="0"/>
    <m/>
    <n v="201.02500000000001"/>
  </r>
  <r>
    <d v="2022-01-07T00:00:00"/>
    <x v="6"/>
    <x v="0"/>
    <x v="0"/>
    <n v="8446"/>
    <n v="42.230000000000004"/>
    <n v="0.1"/>
    <m/>
    <n v="0"/>
    <n v="0"/>
    <m/>
    <n v="42.330000000000005"/>
  </r>
  <r>
    <d v="2022-01-07T00:00:00"/>
    <x v="2"/>
    <x v="0"/>
    <x v="0"/>
    <n v="30552"/>
    <n v="152.76"/>
    <n v="0.1"/>
    <m/>
    <n v="0"/>
    <n v="0"/>
    <m/>
    <n v="152.85999999999999"/>
  </r>
  <r>
    <d v="2022-01-07T00:00:00"/>
    <x v="3"/>
    <x v="0"/>
    <x v="0"/>
    <n v="31152"/>
    <n v="155.76"/>
    <n v="0.1"/>
    <m/>
    <n v="0"/>
    <n v="0"/>
    <m/>
    <n v="155.85999999999999"/>
  </r>
  <r>
    <d v="2022-01-07T00:00:00"/>
    <x v="5"/>
    <x v="0"/>
    <x v="1"/>
    <n v="48183"/>
    <n v="0"/>
    <n v="0"/>
    <m/>
    <n v="1445.49"/>
    <n v="5"/>
    <m/>
    <n v="1450.49"/>
  </r>
  <r>
    <d v="2022-01-08T00:00:00"/>
    <x v="7"/>
    <x v="0"/>
    <x v="0"/>
    <n v="37675"/>
    <n v="188.375"/>
    <n v="0.1"/>
    <m/>
    <n v="0"/>
    <n v="0"/>
    <m/>
    <n v="188.47499999999999"/>
  </r>
  <r>
    <d v="2022-01-08T00:00:00"/>
    <x v="0"/>
    <x v="0"/>
    <x v="0"/>
    <n v="39708"/>
    <n v="198.54"/>
    <n v="0.1"/>
    <m/>
    <n v="0"/>
    <n v="0"/>
    <m/>
    <n v="198.64"/>
  </r>
  <r>
    <d v="2022-01-08T00:00:00"/>
    <x v="6"/>
    <x v="0"/>
    <x v="0"/>
    <n v="42080"/>
    <n v="210.4"/>
    <n v="0.1"/>
    <m/>
    <n v="0"/>
    <n v="0"/>
    <m/>
    <n v="210.5"/>
  </r>
  <r>
    <d v="2022-01-08T00:00:00"/>
    <x v="6"/>
    <x v="2"/>
    <x v="0"/>
    <n v="8169"/>
    <n v="40.844999999999999"/>
    <n v="0.1"/>
    <m/>
    <n v="0"/>
    <n v="0"/>
    <m/>
    <n v="40.945"/>
  </r>
  <r>
    <d v="2022-01-08T00:00:00"/>
    <x v="2"/>
    <x v="0"/>
    <x v="1"/>
    <n v="28570"/>
    <n v="0"/>
    <n v="0"/>
    <m/>
    <n v="857.1"/>
    <n v="5"/>
    <m/>
    <n v="862.1"/>
  </r>
  <r>
    <d v="2022-01-08T00:00:00"/>
    <x v="8"/>
    <x v="1"/>
    <x v="0"/>
    <n v="22631"/>
    <n v="113.155"/>
    <n v="0.1"/>
    <m/>
    <n v="0"/>
    <n v="0"/>
    <m/>
    <n v="113.255"/>
  </r>
  <r>
    <d v="2022-01-08T00:00:00"/>
    <x v="0"/>
    <x v="0"/>
    <x v="0"/>
    <n v="48789"/>
    <n v="243.94499999999999"/>
    <n v="0.1"/>
    <m/>
    <n v="0"/>
    <n v="0"/>
    <m/>
    <n v="244.04499999999999"/>
  </r>
  <r>
    <d v="2022-01-08T00:00:00"/>
    <x v="4"/>
    <x v="0"/>
    <x v="1"/>
    <n v="43996"/>
    <n v="0"/>
    <n v="0"/>
    <m/>
    <n v="1319.8799999999999"/>
    <n v="5"/>
    <m/>
    <n v="1324.8799999999999"/>
  </r>
  <r>
    <d v="2022-01-08T00:00:00"/>
    <x v="5"/>
    <x v="0"/>
    <x v="0"/>
    <n v="14562"/>
    <n v="72.81"/>
    <n v="0.1"/>
    <m/>
    <n v="0"/>
    <n v="0"/>
    <m/>
    <n v="72.91"/>
  </r>
  <r>
    <d v="2022-01-08T00:00:00"/>
    <x v="0"/>
    <x v="0"/>
    <x v="0"/>
    <n v="12009"/>
    <n v="60.045000000000002"/>
    <n v="0.1"/>
    <m/>
    <n v="0"/>
    <n v="0"/>
    <m/>
    <n v="60.145000000000003"/>
  </r>
  <r>
    <d v="2022-01-08T00:00:00"/>
    <x v="0"/>
    <x v="2"/>
    <x v="1"/>
    <n v="1794"/>
    <n v="0"/>
    <n v="0"/>
    <m/>
    <n v="53.82"/>
    <n v="5"/>
    <m/>
    <n v="58.82"/>
  </r>
  <r>
    <d v="2022-01-08T00:00:00"/>
    <x v="0"/>
    <x v="1"/>
    <x v="0"/>
    <n v="32177"/>
    <n v="160.88499999999999"/>
    <n v="0.1"/>
    <m/>
    <n v="0"/>
    <n v="0"/>
    <m/>
    <n v="160.98499999999999"/>
  </r>
  <r>
    <d v="2022-01-09T00:00:00"/>
    <x v="6"/>
    <x v="0"/>
    <x v="0"/>
    <n v="34760"/>
    <n v="173.8"/>
    <n v="0.1"/>
    <m/>
    <n v="0"/>
    <n v="0"/>
    <m/>
    <n v="173.9"/>
  </r>
  <r>
    <d v="2022-01-09T00:00:00"/>
    <x v="2"/>
    <x v="1"/>
    <x v="1"/>
    <n v="19216"/>
    <n v="0"/>
    <n v="0"/>
    <m/>
    <n v="576.48"/>
    <n v="5"/>
    <m/>
    <n v="581.48"/>
  </r>
  <r>
    <d v="2022-01-09T00:00:00"/>
    <x v="0"/>
    <x v="0"/>
    <x v="1"/>
    <n v="28496"/>
    <n v="0"/>
    <n v="0"/>
    <m/>
    <n v="854.88"/>
    <n v="5"/>
    <m/>
    <n v="859.88"/>
  </r>
  <r>
    <d v="2022-01-09T00:00:00"/>
    <x v="6"/>
    <x v="0"/>
    <x v="1"/>
    <n v="16388"/>
    <n v="0"/>
    <n v="0"/>
    <m/>
    <n v="491.64"/>
    <n v="5"/>
    <m/>
    <n v="496.64"/>
  </r>
  <r>
    <d v="2022-01-09T00:00:00"/>
    <x v="6"/>
    <x v="0"/>
    <x v="0"/>
    <n v="32657"/>
    <n v="163.285"/>
    <n v="0.1"/>
    <m/>
    <n v="0"/>
    <n v="0"/>
    <m/>
    <n v="163.38499999999999"/>
  </r>
  <r>
    <d v="2022-01-10T00:00:00"/>
    <x v="8"/>
    <x v="0"/>
    <x v="1"/>
    <n v="44982"/>
    <n v="0"/>
    <n v="0"/>
    <m/>
    <n v="1349.46"/>
    <n v="5"/>
    <m/>
    <n v="1354.46"/>
  </r>
  <r>
    <d v="2022-01-10T00:00:00"/>
    <x v="9"/>
    <x v="0"/>
    <x v="0"/>
    <n v="16499"/>
    <n v="82.495000000000005"/>
    <n v="0.1"/>
    <m/>
    <n v="0"/>
    <n v="0"/>
    <m/>
    <n v="82.594999999999999"/>
  </r>
  <r>
    <d v="2022-01-10T00:00:00"/>
    <x v="4"/>
    <x v="2"/>
    <x v="0"/>
    <n v="28487"/>
    <n v="142.435"/>
    <n v="0.1"/>
    <m/>
    <n v="0"/>
    <n v="0"/>
    <m/>
    <n v="142.535"/>
  </r>
  <r>
    <d v="2022-01-10T00:00:00"/>
    <x v="1"/>
    <x v="2"/>
    <x v="1"/>
    <n v="27114"/>
    <n v="0"/>
    <n v="0"/>
    <m/>
    <n v="813.42"/>
    <n v="5"/>
    <m/>
    <n v="818.42"/>
  </r>
  <r>
    <d v="2022-01-10T00:00:00"/>
    <x v="0"/>
    <x v="0"/>
    <x v="0"/>
    <n v="38010"/>
    <n v="190.05"/>
    <n v="0.1"/>
    <m/>
    <n v="0"/>
    <n v="0"/>
    <m/>
    <n v="190.15"/>
  </r>
  <r>
    <d v="2022-01-10T00:00:00"/>
    <x v="2"/>
    <x v="2"/>
    <x v="1"/>
    <n v="22939"/>
    <n v="0"/>
    <n v="0"/>
    <m/>
    <n v="688.17"/>
    <n v="5"/>
    <m/>
    <n v="693.17"/>
  </r>
  <r>
    <d v="2022-01-10T00:00:00"/>
    <x v="4"/>
    <x v="2"/>
    <x v="0"/>
    <n v="32133"/>
    <n v="160.66499999999999"/>
    <n v="0.1"/>
    <m/>
    <n v="0"/>
    <n v="0"/>
    <m/>
    <n v="160.76499999999999"/>
  </r>
  <r>
    <d v="2022-01-10T00:00:00"/>
    <x v="1"/>
    <x v="0"/>
    <x v="0"/>
    <n v="35978"/>
    <n v="179.89000000000001"/>
    <n v="0.1"/>
    <m/>
    <n v="0"/>
    <n v="0"/>
    <m/>
    <n v="179.99"/>
  </r>
  <r>
    <d v="2022-01-11T00:00:00"/>
    <x v="9"/>
    <x v="1"/>
    <x v="0"/>
    <n v="3127"/>
    <n v="15.635"/>
    <n v="0.1"/>
    <m/>
    <n v="0"/>
    <n v="0"/>
    <m/>
    <n v="15.734999999999999"/>
  </r>
  <r>
    <d v="2022-01-11T00:00:00"/>
    <x v="6"/>
    <x v="1"/>
    <x v="1"/>
    <n v="46502"/>
    <n v="0"/>
    <n v="0"/>
    <m/>
    <n v="1395.06"/>
    <n v="5"/>
    <m/>
    <n v="1400.06"/>
  </r>
  <r>
    <d v="2022-01-11T00:00:00"/>
    <x v="7"/>
    <x v="0"/>
    <x v="0"/>
    <n v="7566"/>
    <n v="37.83"/>
    <n v="0.1"/>
    <m/>
    <n v="0"/>
    <n v="0"/>
    <m/>
    <n v="37.93"/>
  </r>
  <r>
    <d v="2022-01-11T00:00:00"/>
    <x v="7"/>
    <x v="2"/>
    <x v="0"/>
    <n v="11143"/>
    <n v="55.715000000000003"/>
    <n v="0.1"/>
    <m/>
    <n v="0"/>
    <n v="0"/>
    <m/>
    <n v="55.815000000000005"/>
  </r>
  <r>
    <d v="2022-01-11T00:00:00"/>
    <x v="0"/>
    <x v="0"/>
    <x v="0"/>
    <n v="3351"/>
    <n v="16.754999999999999"/>
    <n v="0.1"/>
    <m/>
    <n v="0"/>
    <n v="0"/>
    <m/>
    <n v="16.855"/>
  </r>
  <r>
    <d v="2022-01-11T00:00:00"/>
    <x v="4"/>
    <x v="1"/>
    <x v="0"/>
    <n v="45404"/>
    <n v="227.02"/>
    <n v="0.1"/>
    <m/>
    <n v="0"/>
    <n v="0"/>
    <m/>
    <n v="227.12"/>
  </r>
  <r>
    <d v="2022-01-11T00:00:00"/>
    <x v="9"/>
    <x v="1"/>
    <x v="0"/>
    <n v="38856"/>
    <n v="194.28"/>
    <n v="0.1"/>
    <m/>
    <n v="0"/>
    <n v="0"/>
    <m/>
    <n v="194.38"/>
  </r>
  <r>
    <d v="2022-01-11T00:00:00"/>
    <x v="3"/>
    <x v="2"/>
    <x v="1"/>
    <n v="37708"/>
    <n v="0"/>
    <n v="0"/>
    <m/>
    <n v="1131.24"/>
    <n v="5"/>
    <m/>
    <n v="1136.24"/>
  </r>
  <r>
    <d v="2022-01-12T00:00:00"/>
    <x v="7"/>
    <x v="2"/>
    <x v="0"/>
    <n v="40982"/>
    <n v="204.91"/>
    <n v="0.1"/>
    <m/>
    <n v="0"/>
    <n v="0"/>
    <m/>
    <n v="205.01"/>
  </r>
  <r>
    <d v="2022-01-12T00:00:00"/>
    <x v="0"/>
    <x v="2"/>
    <x v="1"/>
    <n v="37017"/>
    <n v="0"/>
    <n v="0"/>
    <m/>
    <n v="1110.51"/>
    <n v="5"/>
    <m/>
    <n v="1115.51"/>
  </r>
  <r>
    <d v="2022-01-12T00:00:00"/>
    <x v="1"/>
    <x v="0"/>
    <x v="0"/>
    <n v="6541"/>
    <n v="32.704999999999998"/>
    <n v="0.1"/>
    <m/>
    <n v="0"/>
    <n v="0"/>
    <m/>
    <n v="32.805"/>
  </r>
  <r>
    <d v="2022-01-13T00:00:00"/>
    <x v="1"/>
    <x v="0"/>
    <x v="0"/>
    <n v="15758"/>
    <n v="78.790000000000006"/>
    <n v="0.1"/>
    <m/>
    <n v="0"/>
    <n v="0"/>
    <m/>
    <n v="78.89"/>
  </r>
  <r>
    <d v="2022-01-13T00:00:00"/>
    <x v="7"/>
    <x v="0"/>
    <x v="0"/>
    <n v="19719"/>
    <n v="98.594999999999999"/>
    <n v="0.1"/>
    <m/>
    <n v="0"/>
    <n v="0"/>
    <m/>
    <n v="98.694999999999993"/>
  </r>
  <r>
    <d v="2022-01-13T00:00:00"/>
    <x v="6"/>
    <x v="0"/>
    <x v="0"/>
    <n v="15975"/>
    <n v="79.875"/>
    <n v="0.1"/>
    <m/>
    <n v="0"/>
    <n v="0"/>
    <m/>
    <n v="79.974999999999994"/>
  </r>
  <r>
    <d v="2022-01-13T00:00:00"/>
    <x v="6"/>
    <x v="2"/>
    <x v="0"/>
    <n v="29469"/>
    <n v="147.345"/>
    <n v="0.1"/>
    <m/>
    <n v="0"/>
    <n v="0"/>
    <m/>
    <n v="147.44499999999999"/>
  </r>
  <r>
    <d v="2022-01-13T00:00:00"/>
    <x v="4"/>
    <x v="0"/>
    <x v="0"/>
    <n v="5178"/>
    <n v="25.89"/>
    <n v="0.1"/>
    <m/>
    <n v="0"/>
    <n v="0"/>
    <m/>
    <n v="25.990000000000002"/>
  </r>
  <r>
    <d v="2022-01-13T00:00:00"/>
    <x v="0"/>
    <x v="1"/>
    <x v="0"/>
    <n v="41732"/>
    <n v="208.66"/>
    <n v="0.1"/>
    <m/>
    <n v="0"/>
    <n v="0"/>
    <m/>
    <n v="208.76"/>
  </r>
  <r>
    <d v="2022-01-13T00:00:00"/>
    <x v="3"/>
    <x v="2"/>
    <x v="1"/>
    <n v="36937"/>
    <n v="0"/>
    <n v="0"/>
    <m/>
    <n v="1108.1099999999999"/>
    <n v="5"/>
    <m/>
    <n v="1113.1099999999999"/>
  </r>
  <r>
    <d v="2022-01-13T00:00:00"/>
    <x v="4"/>
    <x v="0"/>
    <x v="0"/>
    <n v="18587"/>
    <n v="92.935000000000002"/>
    <n v="0.1"/>
    <m/>
    <n v="0"/>
    <n v="0"/>
    <m/>
    <n v="93.034999999999997"/>
  </r>
  <r>
    <d v="2022-01-13T00:00:00"/>
    <x v="3"/>
    <x v="0"/>
    <x v="0"/>
    <n v="8608"/>
    <n v="43.04"/>
    <n v="0.1"/>
    <m/>
    <n v="0"/>
    <n v="0"/>
    <m/>
    <n v="43.14"/>
  </r>
  <r>
    <d v="2022-01-13T00:00:00"/>
    <x v="0"/>
    <x v="0"/>
    <x v="0"/>
    <n v="13986"/>
    <n v="69.930000000000007"/>
    <n v="0.1"/>
    <m/>
    <n v="0"/>
    <n v="0"/>
    <m/>
    <n v="70.03"/>
  </r>
  <r>
    <d v="2022-01-14T00:00:00"/>
    <x v="8"/>
    <x v="1"/>
    <x v="0"/>
    <n v="41980"/>
    <n v="209.9"/>
    <n v="0.1"/>
    <m/>
    <n v="0"/>
    <n v="0"/>
    <m/>
    <n v="210"/>
  </r>
  <r>
    <d v="2022-01-14T00:00:00"/>
    <x v="6"/>
    <x v="0"/>
    <x v="0"/>
    <n v="40745"/>
    <n v="203.72499999999999"/>
    <n v="0.1"/>
    <m/>
    <n v="0"/>
    <n v="0"/>
    <m/>
    <n v="203.82499999999999"/>
  </r>
  <r>
    <d v="2022-01-14T00:00:00"/>
    <x v="5"/>
    <x v="2"/>
    <x v="0"/>
    <n v="45325"/>
    <n v="226.625"/>
    <n v="0.1"/>
    <m/>
    <n v="0"/>
    <n v="0"/>
    <m/>
    <n v="226.72499999999999"/>
  </r>
  <r>
    <d v="2022-01-14T00:00:00"/>
    <x v="2"/>
    <x v="0"/>
    <x v="0"/>
    <n v="19337"/>
    <n v="96.685000000000002"/>
    <n v="0.1"/>
    <m/>
    <n v="0"/>
    <n v="0"/>
    <m/>
    <n v="96.784999999999997"/>
  </r>
  <r>
    <d v="2022-01-14T00:00:00"/>
    <x v="6"/>
    <x v="2"/>
    <x v="0"/>
    <n v="23261"/>
    <n v="116.30500000000001"/>
    <n v="0.1"/>
    <m/>
    <n v="0"/>
    <n v="0"/>
    <m/>
    <n v="116.405"/>
  </r>
  <r>
    <d v="2022-01-14T00:00:00"/>
    <x v="9"/>
    <x v="1"/>
    <x v="0"/>
    <n v="29178"/>
    <n v="145.89000000000001"/>
    <n v="0.1"/>
    <m/>
    <n v="0"/>
    <n v="0"/>
    <m/>
    <n v="145.99"/>
  </r>
  <r>
    <d v="2022-01-14T00:00:00"/>
    <x v="3"/>
    <x v="0"/>
    <x v="0"/>
    <n v="18383"/>
    <n v="91.915000000000006"/>
    <n v="0.1"/>
    <m/>
    <n v="0"/>
    <n v="0"/>
    <m/>
    <n v="92.015000000000001"/>
  </r>
  <r>
    <d v="2022-01-14T00:00:00"/>
    <x v="6"/>
    <x v="0"/>
    <x v="0"/>
    <n v="19985"/>
    <n v="99.924999999999997"/>
    <n v="0.1"/>
    <m/>
    <n v="0"/>
    <n v="0"/>
    <m/>
    <n v="100.02499999999999"/>
  </r>
  <r>
    <d v="2022-01-14T00:00:00"/>
    <x v="2"/>
    <x v="0"/>
    <x v="0"/>
    <n v="24256"/>
    <n v="121.28"/>
    <n v="0.1"/>
    <m/>
    <n v="0"/>
    <n v="0"/>
    <m/>
    <n v="121.38"/>
  </r>
  <r>
    <d v="2022-01-14T00:00:00"/>
    <x v="0"/>
    <x v="2"/>
    <x v="0"/>
    <n v="48657"/>
    <n v="243.285"/>
    <n v="0.1"/>
    <m/>
    <n v="0"/>
    <n v="0"/>
    <m/>
    <n v="243.38499999999999"/>
  </r>
  <r>
    <d v="2022-01-14T00:00:00"/>
    <x v="0"/>
    <x v="2"/>
    <x v="0"/>
    <n v="48752"/>
    <n v="243.76"/>
    <n v="0.1"/>
    <m/>
    <n v="0"/>
    <n v="0"/>
    <m/>
    <n v="243.85999999999999"/>
  </r>
  <r>
    <d v="2022-01-14T00:00:00"/>
    <x v="2"/>
    <x v="2"/>
    <x v="0"/>
    <n v="28987"/>
    <n v="144.935"/>
    <n v="0.1"/>
    <m/>
    <n v="0"/>
    <n v="0"/>
    <m/>
    <n v="145.035"/>
  </r>
  <r>
    <d v="2022-01-14T00:00:00"/>
    <x v="6"/>
    <x v="1"/>
    <x v="0"/>
    <n v="18041"/>
    <n v="90.204999999999998"/>
    <n v="0.1"/>
    <m/>
    <n v="0"/>
    <n v="0"/>
    <m/>
    <n v="90.304999999999993"/>
  </r>
  <r>
    <d v="2022-01-14T00:00:00"/>
    <x v="1"/>
    <x v="0"/>
    <x v="0"/>
    <n v="10116"/>
    <n v="50.58"/>
    <n v="0.1"/>
    <m/>
    <n v="0"/>
    <n v="0"/>
    <m/>
    <n v="50.68"/>
  </r>
  <r>
    <d v="2022-01-15T00:00:00"/>
    <x v="3"/>
    <x v="1"/>
    <x v="0"/>
    <n v="46608"/>
    <n v="233.04"/>
    <n v="0.1"/>
    <m/>
    <n v="0"/>
    <n v="0"/>
    <m/>
    <n v="233.14"/>
  </r>
  <r>
    <d v="2022-01-15T00:00:00"/>
    <x v="1"/>
    <x v="1"/>
    <x v="0"/>
    <n v="35678"/>
    <n v="178.39000000000001"/>
    <n v="0.1"/>
    <m/>
    <n v="0"/>
    <n v="0"/>
    <m/>
    <n v="178.49"/>
  </r>
  <r>
    <d v="2022-01-15T00:00:00"/>
    <x v="4"/>
    <x v="1"/>
    <x v="0"/>
    <n v="10331"/>
    <n v="51.655000000000001"/>
    <n v="0.1"/>
    <m/>
    <n v="0"/>
    <n v="0"/>
    <m/>
    <n v="51.755000000000003"/>
  </r>
  <r>
    <d v="2022-01-15T00:00:00"/>
    <x v="7"/>
    <x v="2"/>
    <x v="0"/>
    <n v="9730"/>
    <n v="48.65"/>
    <n v="0.1"/>
    <m/>
    <n v="0"/>
    <n v="0"/>
    <m/>
    <n v="48.75"/>
  </r>
  <r>
    <d v="2022-01-15T00:00:00"/>
    <x v="7"/>
    <x v="0"/>
    <x v="0"/>
    <n v="37709"/>
    <n v="188.54500000000002"/>
    <n v="0.1"/>
    <m/>
    <n v="0"/>
    <n v="0"/>
    <m/>
    <n v="188.64500000000001"/>
  </r>
  <r>
    <d v="2022-01-15T00:00:00"/>
    <x v="9"/>
    <x v="0"/>
    <x v="0"/>
    <n v="49846"/>
    <n v="249.23000000000002"/>
    <n v="0.1"/>
    <m/>
    <n v="0"/>
    <n v="0"/>
    <m/>
    <n v="249.33"/>
  </r>
  <r>
    <d v="2022-01-15T00:00:00"/>
    <x v="9"/>
    <x v="0"/>
    <x v="0"/>
    <n v="30054"/>
    <n v="150.27000000000001"/>
    <n v="0.1"/>
    <m/>
    <n v="0"/>
    <n v="0"/>
    <m/>
    <n v="150.37"/>
  </r>
  <r>
    <d v="2022-01-15T00:00:00"/>
    <x v="0"/>
    <x v="1"/>
    <x v="1"/>
    <n v="45404"/>
    <n v="0"/>
    <n v="0"/>
    <m/>
    <n v="1362.12"/>
    <n v="5"/>
    <m/>
    <n v="1367.12"/>
  </r>
  <r>
    <d v="2022-01-15T00:00:00"/>
    <x v="0"/>
    <x v="1"/>
    <x v="0"/>
    <n v="18472"/>
    <n v="92.36"/>
    <n v="0.1"/>
    <m/>
    <n v="0"/>
    <n v="0"/>
    <m/>
    <n v="92.46"/>
  </r>
  <r>
    <d v="2022-01-15T00:00:00"/>
    <x v="0"/>
    <x v="1"/>
    <x v="0"/>
    <n v="28812"/>
    <n v="144.06"/>
    <n v="0.1"/>
    <m/>
    <n v="0"/>
    <n v="0"/>
    <m/>
    <n v="144.16"/>
  </r>
  <r>
    <d v="2022-01-15T00:00:00"/>
    <x v="0"/>
    <x v="2"/>
    <x v="0"/>
    <n v="26879"/>
    <n v="134.39500000000001"/>
    <n v="0.1"/>
    <m/>
    <n v="0"/>
    <n v="0"/>
    <m/>
    <n v="134.495"/>
  </r>
  <r>
    <d v="2022-01-16T00:00:00"/>
    <x v="1"/>
    <x v="0"/>
    <x v="0"/>
    <n v="21624"/>
    <n v="108.12"/>
    <n v="0.1"/>
    <m/>
    <n v="0"/>
    <n v="0"/>
    <m/>
    <n v="108.22"/>
  </r>
  <r>
    <d v="2022-01-16T00:00:00"/>
    <x v="7"/>
    <x v="0"/>
    <x v="0"/>
    <n v="13647"/>
    <n v="68.234999999999999"/>
    <n v="0.1"/>
    <m/>
    <n v="0"/>
    <n v="0"/>
    <m/>
    <n v="68.334999999999994"/>
  </r>
  <r>
    <d v="2022-01-16T00:00:00"/>
    <x v="3"/>
    <x v="1"/>
    <x v="1"/>
    <n v="9424"/>
    <n v="0"/>
    <n v="0"/>
    <m/>
    <n v="282.71999999999997"/>
    <n v="5"/>
    <m/>
    <n v="287.71999999999997"/>
  </r>
  <r>
    <d v="2022-01-16T00:00:00"/>
    <x v="3"/>
    <x v="2"/>
    <x v="0"/>
    <n v="278"/>
    <n v="1.3900000000000001"/>
    <n v="0.1"/>
    <m/>
    <n v="0"/>
    <n v="0"/>
    <m/>
    <n v="1.4900000000000002"/>
  </r>
  <r>
    <d v="2022-01-16T00:00:00"/>
    <x v="4"/>
    <x v="0"/>
    <x v="0"/>
    <n v="2393"/>
    <n v="11.965"/>
    <n v="0.1"/>
    <m/>
    <n v="0"/>
    <n v="0"/>
    <m/>
    <n v="12.065"/>
  </r>
  <r>
    <d v="2022-01-16T00:00:00"/>
    <x v="8"/>
    <x v="0"/>
    <x v="1"/>
    <n v="49795"/>
    <n v="0"/>
    <n v="0"/>
    <m/>
    <n v="1493.85"/>
    <n v="5"/>
    <m/>
    <n v="1498.85"/>
  </r>
  <r>
    <d v="2022-01-16T00:00:00"/>
    <x v="0"/>
    <x v="0"/>
    <x v="0"/>
    <n v="39355"/>
    <n v="196.77500000000001"/>
    <n v="0.1"/>
    <m/>
    <n v="0"/>
    <n v="0"/>
    <m/>
    <n v="196.875"/>
  </r>
  <r>
    <d v="2022-01-16T00:00:00"/>
    <x v="6"/>
    <x v="0"/>
    <x v="1"/>
    <n v="10145"/>
    <n v="0"/>
    <n v="0"/>
    <m/>
    <n v="304.34999999999997"/>
    <n v="5"/>
    <m/>
    <n v="309.34999999999997"/>
  </r>
  <r>
    <d v="2022-01-17T00:00:00"/>
    <x v="6"/>
    <x v="2"/>
    <x v="0"/>
    <n v="41952"/>
    <n v="209.76"/>
    <n v="0.1"/>
    <m/>
    <n v="0"/>
    <n v="0"/>
    <m/>
    <n v="209.85999999999999"/>
  </r>
  <r>
    <d v="2022-01-17T00:00:00"/>
    <x v="3"/>
    <x v="0"/>
    <x v="0"/>
    <n v="29353"/>
    <n v="146.76500000000001"/>
    <n v="0.1"/>
    <m/>
    <n v="0"/>
    <n v="0"/>
    <m/>
    <n v="146.86500000000001"/>
  </r>
  <r>
    <d v="2022-01-17T00:00:00"/>
    <x v="6"/>
    <x v="2"/>
    <x v="0"/>
    <n v="32079"/>
    <n v="160.39500000000001"/>
    <n v="0.1"/>
    <m/>
    <n v="0"/>
    <n v="0"/>
    <m/>
    <n v="160.495"/>
  </r>
  <r>
    <d v="2022-01-17T00:00:00"/>
    <x v="2"/>
    <x v="0"/>
    <x v="0"/>
    <n v="703"/>
    <n v="3.5150000000000001"/>
    <n v="0.1"/>
    <m/>
    <n v="0"/>
    <n v="0"/>
    <m/>
    <n v="3.6150000000000002"/>
  </r>
  <r>
    <d v="2022-01-17T00:00:00"/>
    <x v="0"/>
    <x v="0"/>
    <x v="0"/>
    <n v="48977"/>
    <n v="244.88499999999999"/>
    <n v="0.1"/>
    <m/>
    <n v="0"/>
    <n v="0"/>
    <m/>
    <n v="244.98499999999999"/>
  </r>
  <r>
    <d v="2022-01-17T00:00:00"/>
    <x v="6"/>
    <x v="2"/>
    <x v="1"/>
    <n v="5954"/>
    <n v="0"/>
    <n v="0"/>
    <m/>
    <n v="178.62"/>
    <n v="5"/>
    <m/>
    <n v="183.62"/>
  </r>
  <r>
    <d v="2022-01-17T00:00:00"/>
    <x v="3"/>
    <x v="1"/>
    <x v="0"/>
    <n v="40842"/>
    <n v="204.21"/>
    <n v="0.1"/>
    <m/>
    <n v="0"/>
    <n v="0"/>
    <m/>
    <n v="204.31"/>
  </r>
  <r>
    <d v="2022-01-17T00:00:00"/>
    <x v="0"/>
    <x v="2"/>
    <x v="0"/>
    <n v="12456"/>
    <n v="62.28"/>
    <n v="0.1"/>
    <m/>
    <n v="0"/>
    <n v="0"/>
    <m/>
    <n v="62.38"/>
  </r>
  <r>
    <d v="2022-01-18T00:00:00"/>
    <x v="4"/>
    <x v="0"/>
    <x v="1"/>
    <n v="28911"/>
    <n v="0"/>
    <n v="0"/>
    <m/>
    <n v="867.32999999999993"/>
    <n v="5"/>
    <m/>
    <n v="872.32999999999993"/>
  </r>
  <r>
    <d v="2022-01-18T00:00:00"/>
    <x v="1"/>
    <x v="2"/>
    <x v="0"/>
    <n v="2031"/>
    <n v="10.154999999999999"/>
    <n v="0.1"/>
    <m/>
    <n v="0"/>
    <n v="0"/>
    <m/>
    <n v="10.254999999999999"/>
  </r>
  <r>
    <d v="2022-01-18T00:00:00"/>
    <x v="1"/>
    <x v="0"/>
    <x v="0"/>
    <n v="27928"/>
    <n v="139.64000000000001"/>
    <n v="0.1"/>
    <m/>
    <n v="0"/>
    <n v="0"/>
    <m/>
    <n v="139.74"/>
  </r>
  <r>
    <d v="2022-01-18T00:00:00"/>
    <x v="6"/>
    <x v="2"/>
    <x v="0"/>
    <n v="17713"/>
    <n v="88.564999999999998"/>
    <n v="0.1"/>
    <m/>
    <n v="0"/>
    <n v="0"/>
    <m/>
    <n v="88.664999999999992"/>
  </r>
  <r>
    <d v="2022-01-18T00:00:00"/>
    <x v="0"/>
    <x v="2"/>
    <x v="0"/>
    <n v="40169"/>
    <n v="200.845"/>
    <n v="0.1"/>
    <m/>
    <n v="0"/>
    <n v="0"/>
    <m/>
    <n v="200.94499999999999"/>
  </r>
  <r>
    <d v="2022-01-18T00:00:00"/>
    <x v="0"/>
    <x v="2"/>
    <x v="0"/>
    <n v="40914"/>
    <n v="204.57"/>
    <n v="0.1"/>
    <m/>
    <n v="0"/>
    <n v="0"/>
    <m/>
    <n v="204.67"/>
  </r>
  <r>
    <d v="2022-01-18T00:00:00"/>
    <x v="2"/>
    <x v="2"/>
    <x v="1"/>
    <n v="3475"/>
    <n v="0"/>
    <n v="0"/>
    <m/>
    <n v="104.25"/>
    <n v="5"/>
    <m/>
    <n v="109.25"/>
  </r>
  <r>
    <d v="2022-01-18T00:00:00"/>
    <x v="4"/>
    <x v="0"/>
    <x v="0"/>
    <n v="30494"/>
    <n v="152.47"/>
    <n v="0.1"/>
    <m/>
    <n v="0"/>
    <n v="0"/>
    <m/>
    <n v="152.57"/>
  </r>
  <r>
    <d v="2022-01-18T00:00:00"/>
    <x v="0"/>
    <x v="2"/>
    <x v="0"/>
    <n v="24749"/>
    <n v="123.745"/>
    <n v="0.1"/>
    <m/>
    <n v="0"/>
    <n v="0"/>
    <m/>
    <n v="123.845"/>
  </r>
  <r>
    <d v="2022-01-18T00:00:00"/>
    <x v="0"/>
    <x v="0"/>
    <x v="0"/>
    <n v="22238"/>
    <n v="111.19"/>
    <n v="0.1"/>
    <m/>
    <n v="0"/>
    <n v="0"/>
    <m/>
    <n v="111.28999999999999"/>
  </r>
  <r>
    <d v="2022-01-18T00:00:00"/>
    <x v="1"/>
    <x v="2"/>
    <x v="0"/>
    <n v="37802"/>
    <n v="189.01"/>
    <n v="0.1"/>
    <m/>
    <n v="0"/>
    <n v="0"/>
    <m/>
    <n v="189.10999999999999"/>
  </r>
  <r>
    <d v="2022-01-18T00:00:00"/>
    <x v="8"/>
    <x v="0"/>
    <x v="0"/>
    <n v="4014"/>
    <n v="20.07"/>
    <n v="0.1"/>
    <m/>
    <n v="0"/>
    <n v="0"/>
    <m/>
    <n v="20.170000000000002"/>
  </r>
  <r>
    <d v="2022-01-18T00:00:00"/>
    <x v="9"/>
    <x v="1"/>
    <x v="0"/>
    <n v="42801"/>
    <n v="214.005"/>
    <n v="0.1"/>
    <m/>
    <n v="0"/>
    <n v="0"/>
    <m/>
    <n v="214.10499999999999"/>
  </r>
  <r>
    <d v="2022-01-19T00:00:00"/>
    <x v="0"/>
    <x v="0"/>
    <x v="1"/>
    <n v="47395"/>
    <n v="0"/>
    <n v="0"/>
    <m/>
    <n v="1421.85"/>
    <n v="5"/>
    <m/>
    <n v="1426.85"/>
  </r>
  <r>
    <d v="2022-01-19T00:00:00"/>
    <x v="0"/>
    <x v="2"/>
    <x v="1"/>
    <n v="36513"/>
    <n v="0"/>
    <n v="0"/>
    <m/>
    <n v="1095.3899999999999"/>
    <n v="5"/>
    <m/>
    <n v="1100.3899999999999"/>
  </r>
  <r>
    <d v="2022-01-19T00:00:00"/>
    <x v="0"/>
    <x v="2"/>
    <x v="1"/>
    <n v="20615"/>
    <n v="0"/>
    <n v="0"/>
    <m/>
    <n v="618.44999999999993"/>
    <n v="5"/>
    <m/>
    <n v="623.44999999999993"/>
  </r>
  <r>
    <d v="2022-01-19T00:00:00"/>
    <x v="4"/>
    <x v="2"/>
    <x v="0"/>
    <n v="28183"/>
    <n v="140.91499999999999"/>
    <n v="0.1"/>
    <m/>
    <n v="0"/>
    <n v="0"/>
    <m/>
    <n v="141.01499999999999"/>
  </r>
  <r>
    <d v="2022-01-19T00:00:00"/>
    <x v="7"/>
    <x v="1"/>
    <x v="0"/>
    <n v="47182"/>
    <n v="235.91"/>
    <n v="0.1"/>
    <m/>
    <n v="0"/>
    <n v="0"/>
    <m/>
    <n v="236.01"/>
  </r>
  <r>
    <d v="2022-01-19T00:00:00"/>
    <x v="4"/>
    <x v="1"/>
    <x v="1"/>
    <n v="40394"/>
    <n v="0"/>
    <n v="0"/>
    <m/>
    <n v="1211.82"/>
    <n v="5"/>
    <m/>
    <n v="1216.82"/>
  </r>
  <r>
    <d v="2022-01-19T00:00:00"/>
    <x v="2"/>
    <x v="0"/>
    <x v="0"/>
    <n v="37087"/>
    <n v="185.435"/>
    <n v="0.1"/>
    <m/>
    <n v="0"/>
    <n v="0"/>
    <m/>
    <n v="185.535"/>
  </r>
  <r>
    <d v="2022-01-19T00:00:00"/>
    <x v="4"/>
    <x v="0"/>
    <x v="0"/>
    <n v="45937"/>
    <n v="229.685"/>
    <n v="0.1"/>
    <m/>
    <n v="0"/>
    <n v="0"/>
    <m/>
    <n v="229.785"/>
  </r>
  <r>
    <d v="2022-01-19T00:00:00"/>
    <x v="6"/>
    <x v="0"/>
    <x v="0"/>
    <n v="13391"/>
    <n v="66.954999999999998"/>
    <n v="0.1"/>
    <m/>
    <n v="0"/>
    <n v="0"/>
    <m/>
    <n v="67.054999999999993"/>
  </r>
  <r>
    <d v="2022-01-19T00:00:00"/>
    <x v="0"/>
    <x v="0"/>
    <x v="1"/>
    <n v="46626"/>
    <n v="0"/>
    <n v="0"/>
    <m/>
    <n v="1398.78"/>
    <n v="5"/>
    <m/>
    <n v="1403.78"/>
  </r>
  <r>
    <d v="2022-01-19T00:00:00"/>
    <x v="6"/>
    <x v="0"/>
    <x v="0"/>
    <n v="12018"/>
    <n v="60.09"/>
    <n v="0.1"/>
    <m/>
    <n v="0"/>
    <n v="0"/>
    <m/>
    <n v="60.190000000000005"/>
  </r>
  <r>
    <d v="2022-01-19T00:00:00"/>
    <x v="4"/>
    <x v="0"/>
    <x v="0"/>
    <n v="538"/>
    <n v="2.69"/>
    <n v="0.1"/>
    <m/>
    <n v="0"/>
    <n v="0"/>
    <m/>
    <n v="2.79"/>
  </r>
  <r>
    <d v="2022-01-19T00:00:00"/>
    <x v="6"/>
    <x v="0"/>
    <x v="0"/>
    <n v="37830"/>
    <n v="189.15"/>
    <n v="0.1"/>
    <m/>
    <n v="0"/>
    <n v="0"/>
    <m/>
    <n v="189.25"/>
  </r>
  <r>
    <d v="2022-01-19T00:00:00"/>
    <x v="1"/>
    <x v="0"/>
    <x v="0"/>
    <n v="30530"/>
    <n v="152.65"/>
    <n v="0.1"/>
    <m/>
    <n v="0"/>
    <n v="0"/>
    <m/>
    <n v="152.75"/>
  </r>
  <r>
    <d v="2022-01-20T00:00:00"/>
    <x v="0"/>
    <x v="0"/>
    <x v="0"/>
    <n v="35188"/>
    <n v="175.94"/>
    <n v="0.1"/>
    <m/>
    <n v="0"/>
    <n v="0"/>
    <m/>
    <n v="176.04"/>
  </r>
  <r>
    <d v="2022-01-20T00:00:00"/>
    <x v="6"/>
    <x v="0"/>
    <x v="0"/>
    <n v="21242"/>
    <n v="106.21000000000001"/>
    <n v="0.1"/>
    <m/>
    <n v="0"/>
    <n v="0"/>
    <m/>
    <n v="106.31"/>
  </r>
  <r>
    <d v="2022-01-20T00:00:00"/>
    <x v="3"/>
    <x v="0"/>
    <x v="0"/>
    <n v="18610"/>
    <n v="93.05"/>
    <n v="0.1"/>
    <m/>
    <n v="0"/>
    <n v="0"/>
    <m/>
    <n v="93.149999999999991"/>
  </r>
  <r>
    <d v="2022-01-20T00:00:00"/>
    <x v="0"/>
    <x v="0"/>
    <x v="0"/>
    <n v="3643"/>
    <n v="18.215"/>
    <n v="0.1"/>
    <m/>
    <n v="0"/>
    <n v="0"/>
    <m/>
    <n v="18.315000000000001"/>
  </r>
  <r>
    <d v="2022-01-21T00:00:00"/>
    <x v="1"/>
    <x v="1"/>
    <x v="0"/>
    <n v="42365"/>
    <n v="211.82500000000002"/>
    <n v="0.1"/>
    <m/>
    <n v="0"/>
    <n v="0"/>
    <m/>
    <n v="211.92500000000001"/>
  </r>
  <r>
    <d v="2022-01-21T00:00:00"/>
    <x v="1"/>
    <x v="1"/>
    <x v="0"/>
    <n v="16408"/>
    <n v="82.04"/>
    <n v="0.1"/>
    <m/>
    <n v="0"/>
    <n v="0"/>
    <m/>
    <n v="82.14"/>
  </r>
  <r>
    <d v="2022-01-21T00:00:00"/>
    <x v="6"/>
    <x v="1"/>
    <x v="1"/>
    <n v="31390"/>
    <n v="0"/>
    <n v="0"/>
    <m/>
    <n v="941.69999999999993"/>
    <n v="5"/>
    <m/>
    <n v="946.69999999999993"/>
  </r>
  <r>
    <d v="2022-01-21T00:00:00"/>
    <x v="1"/>
    <x v="0"/>
    <x v="0"/>
    <n v="30727"/>
    <n v="153.63499999999999"/>
    <n v="0.1"/>
    <m/>
    <n v="0"/>
    <n v="0"/>
    <m/>
    <n v="153.73499999999999"/>
  </r>
  <r>
    <d v="2022-01-21T00:00:00"/>
    <x v="5"/>
    <x v="0"/>
    <x v="1"/>
    <n v="40567"/>
    <n v="0"/>
    <n v="0"/>
    <m/>
    <n v="1217.01"/>
    <n v="5"/>
    <m/>
    <n v="1222.01"/>
  </r>
  <r>
    <d v="2022-01-21T00:00:00"/>
    <x v="6"/>
    <x v="0"/>
    <x v="0"/>
    <n v="22861"/>
    <n v="114.30500000000001"/>
    <n v="0.1"/>
    <m/>
    <n v="0"/>
    <n v="0"/>
    <m/>
    <n v="114.405"/>
  </r>
  <r>
    <d v="2022-01-21T00:00:00"/>
    <x v="1"/>
    <x v="0"/>
    <x v="0"/>
    <n v="9103"/>
    <n v="45.515000000000001"/>
    <n v="0.1"/>
    <m/>
    <n v="0"/>
    <n v="0"/>
    <m/>
    <n v="45.615000000000002"/>
  </r>
  <r>
    <d v="2022-01-22T00:00:00"/>
    <x v="4"/>
    <x v="1"/>
    <x v="0"/>
    <n v="39607"/>
    <n v="198.035"/>
    <n v="0.1"/>
    <m/>
    <n v="0"/>
    <n v="0"/>
    <m/>
    <n v="198.13499999999999"/>
  </r>
  <r>
    <d v="2022-01-22T00:00:00"/>
    <x v="6"/>
    <x v="0"/>
    <x v="0"/>
    <n v="1553"/>
    <n v="7.7650000000000006"/>
    <n v="0.1"/>
    <m/>
    <n v="0"/>
    <n v="0"/>
    <m/>
    <n v="7.8650000000000002"/>
  </r>
  <r>
    <d v="2022-01-22T00:00:00"/>
    <x v="9"/>
    <x v="2"/>
    <x v="0"/>
    <n v="5946"/>
    <n v="29.73"/>
    <n v="0.1"/>
    <m/>
    <n v="0"/>
    <n v="0"/>
    <m/>
    <n v="29.830000000000002"/>
  </r>
  <r>
    <d v="2022-01-22T00:00:00"/>
    <x v="1"/>
    <x v="0"/>
    <x v="1"/>
    <n v="15053"/>
    <n v="0"/>
    <n v="0"/>
    <m/>
    <n v="451.59"/>
    <n v="5"/>
    <m/>
    <n v="456.59"/>
  </r>
  <r>
    <d v="2022-01-22T00:00:00"/>
    <x v="0"/>
    <x v="1"/>
    <x v="0"/>
    <n v="47310"/>
    <n v="236.55"/>
    <n v="0.1"/>
    <m/>
    <n v="0"/>
    <n v="0"/>
    <m/>
    <n v="236.65"/>
  </r>
  <r>
    <d v="2022-01-22T00:00:00"/>
    <x v="0"/>
    <x v="1"/>
    <x v="0"/>
    <n v="1998"/>
    <n v="9.99"/>
    <n v="0.1"/>
    <m/>
    <n v="0"/>
    <n v="0"/>
    <m/>
    <n v="10.09"/>
  </r>
  <r>
    <d v="2022-01-22T00:00:00"/>
    <x v="5"/>
    <x v="2"/>
    <x v="0"/>
    <n v="29106"/>
    <n v="145.53"/>
    <n v="0.1"/>
    <m/>
    <n v="0"/>
    <n v="0"/>
    <m/>
    <n v="145.63"/>
  </r>
  <r>
    <d v="2022-01-22T00:00:00"/>
    <x v="2"/>
    <x v="0"/>
    <x v="0"/>
    <n v="46038"/>
    <n v="230.19"/>
    <n v="0.1"/>
    <m/>
    <n v="0"/>
    <n v="0"/>
    <m/>
    <n v="230.29"/>
  </r>
  <r>
    <d v="2022-01-22T00:00:00"/>
    <x v="1"/>
    <x v="2"/>
    <x v="0"/>
    <n v="14476"/>
    <n v="72.38"/>
    <n v="0.1"/>
    <m/>
    <n v="0"/>
    <n v="0"/>
    <m/>
    <n v="72.47999999999999"/>
  </r>
  <r>
    <d v="2022-01-22T00:00:00"/>
    <x v="6"/>
    <x v="0"/>
    <x v="0"/>
    <n v="34942"/>
    <n v="174.71"/>
    <n v="0.1"/>
    <m/>
    <n v="0"/>
    <n v="0"/>
    <m/>
    <n v="174.81"/>
  </r>
  <r>
    <d v="2022-01-22T00:00:00"/>
    <x v="6"/>
    <x v="2"/>
    <x v="0"/>
    <n v="31577"/>
    <n v="157.88499999999999"/>
    <n v="0.1"/>
    <m/>
    <n v="0"/>
    <n v="0"/>
    <m/>
    <n v="157.98499999999999"/>
  </r>
  <r>
    <d v="2022-01-22T00:00:00"/>
    <x v="0"/>
    <x v="0"/>
    <x v="0"/>
    <n v="27656"/>
    <n v="138.28"/>
    <n v="0.1"/>
    <m/>
    <n v="0"/>
    <n v="0"/>
    <m/>
    <n v="138.38"/>
  </r>
  <r>
    <d v="2022-01-23T00:00:00"/>
    <x v="3"/>
    <x v="0"/>
    <x v="0"/>
    <n v="25903"/>
    <n v="129.51500000000001"/>
    <n v="0.1"/>
    <m/>
    <n v="0"/>
    <n v="0"/>
    <m/>
    <n v="129.61500000000001"/>
  </r>
  <r>
    <d v="2022-01-23T00:00:00"/>
    <x v="0"/>
    <x v="2"/>
    <x v="0"/>
    <n v="43709"/>
    <n v="218.54500000000002"/>
    <n v="0.1"/>
    <m/>
    <n v="0"/>
    <n v="0"/>
    <m/>
    <n v="218.64500000000001"/>
  </r>
  <r>
    <d v="2022-01-23T00:00:00"/>
    <x v="6"/>
    <x v="2"/>
    <x v="0"/>
    <n v="14048"/>
    <n v="70.239999999999995"/>
    <n v="0.1"/>
    <m/>
    <n v="0"/>
    <n v="0"/>
    <m/>
    <n v="70.339999999999989"/>
  </r>
  <r>
    <d v="2022-01-23T00:00:00"/>
    <x v="2"/>
    <x v="1"/>
    <x v="0"/>
    <n v="39616"/>
    <n v="198.08"/>
    <n v="0.1"/>
    <m/>
    <n v="0"/>
    <n v="0"/>
    <m/>
    <n v="198.18"/>
  </r>
  <r>
    <d v="2022-01-23T00:00:00"/>
    <x v="2"/>
    <x v="0"/>
    <x v="0"/>
    <n v="30649"/>
    <n v="153.245"/>
    <n v="0.1"/>
    <m/>
    <n v="0"/>
    <n v="0"/>
    <m/>
    <n v="153.345"/>
  </r>
  <r>
    <d v="2022-01-23T00:00:00"/>
    <x v="3"/>
    <x v="1"/>
    <x v="0"/>
    <n v="1838"/>
    <n v="9.19"/>
    <n v="0.1"/>
    <m/>
    <n v="0"/>
    <n v="0"/>
    <m/>
    <n v="9.2899999999999991"/>
  </r>
  <r>
    <d v="2022-01-23T00:00:00"/>
    <x v="8"/>
    <x v="0"/>
    <x v="1"/>
    <n v="19539"/>
    <n v="0"/>
    <n v="0"/>
    <m/>
    <n v="586.16999999999996"/>
    <n v="5"/>
    <m/>
    <n v="591.16999999999996"/>
  </r>
  <r>
    <d v="2022-01-23T00:00:00"/>
    <x v="8"/>
    <x v="1"/>
    <x v="0"/>
    <n v="10649"/>
    <n v="53.245000000000005"/>
    <n v="0.1"/>
    <m/>
    <n v="0"/>
    <n v="0"/>
    <m/>
    <n v="53.345000000000006"/>
  </r>
  <r>
    <d v="2022-01-23T00:00:00"/>
    <x v="4"/>
    <x v="1"/>
    <x v="0"/>
    <n v="49648"/>
    <n v="248.24"/>
    <n v="0.1"/>
    <m/>
    <n v="0"/>
    <n v="0"/>
    <m/>
    <n v="248.34"/>
  </r>
  <r>
    <d v="2022-01-23T00:00:00"/>
    <x v="9"/>
    <x v="1"/>
    <x v="0"/>
    <n v="23410"/>
    <n v="117.05"/>
    <n v="0.1"/>
    <m/>
    <n v="0"/>
    <n v="0"/>
    <m/>
    <n v="117.14999999999999"/>
  </r>
  <r>
    <d v="2022-01-24T00:00:00"/>
    <x v="0"/>
    <x v="0"/>
    <x v="1"/>
    <n v="22848"/>
    <n v="0"/>
    <n v="0"/>
    <m/>
    <n v="685.43999999999994"/>
    <n v="5"/>
    <m/>
    <n v="690.43999999999994"/>
  </r>
  <r>
    <d v="2022-01-24T00:00:00"/>
    <x v="1"/>
    <x v="2"/>
    <x v="0"/>
    <n v="6301"/>
    <n v="31.504999999999999"/>
    <n v="0.1"/>
    <m/>
    <n v="0"/>
    <n v="0"/>
    <m/>
    <n v="31.605"/>
  </r>
  <r>
    <d v="2022-01-24T00:00:00"/>
    <x v="6"/>
    <x v="0"/>
    <x v="0"/>
    <n v="22203"/>
    <n v="111.015"/>
    <n v="0.1"/>
    <m/>
    <n v="0"/>
    <n v="0"/>
    <m/>
    <n v="111.11499999999999"/>
  </r>
  <r>
    <d v="2022-01-24T00:00:00"/>
    <x v="0"/>
    <x v="2"/>
    <x v="0"/>
    <n v="46314"/>
    <n v="231.57"/>
    <n v="0.1"/>
    <m/>
    <n v="0"/>
    <n v="0"/>
    <m/>
    <n v="231.67"/>
  </r>
  <r>
    <d v="2022-01-24T00:00:00"/>
    <x v="1"/>
    <x v="2"/>
    <x v="0"/>
    <n v="4120"/>
    <n v="20.6"/>
    <n v="0.1"/>
    <m/>
    <n v="0"/>
    <n v="0"/>
    <m/>
    <n v="20.700000000000003"/>
  </r>
  <r>
    <d v="2022-01-24T00:00:00"/>
    <x v="3"/>
    <x v="2"/>
    <x v="1"/>
    <n v="34930"/>
    <n v="0"/>
    <n v="0"/>
    <m/>
    <n v="1047.8999999999999"/>
    <n v="5"/>
    <m/>
    <n v="1052.8999999999999"/>
  </r>
  <r>
    <d v="2022-01-24T00:00:00"/>
    <x v="4"/>
    <x v="0"/>
    <x v="0"/>
    <n v="43941"/>
    <n v="219.70500000000001"/>
    <n v="0.1"/>
    <m/>
    <n v="0"/>
    <n v="0"/>
    <m/>
    <n v="219.80500000000001"/>
  </r>
  <r>
    <d v="2022-01-24T00:00:00"/>
    <x v="6"/>
    <x v="0"/>
    <x v="0"/>
    <n v="37665"/>
    <n v="188.32500000000002"/>
    <n v="0.1"/>
    <m/>
    <n v="0"/>
    <n v="0"/>
    <m/>
    <n v="188.42500000000001"/>
  </r>
  <r>
    <d v="2022-01-24T00:00:00"/>
    <x v="8"/>
    <x v="2"/>
    <x v="0"/>
    <n v="39421"/>
    <n v="197.10500000000002"/>
    <n v="0.1"/>
    <m/>
    <n v="0"/>
    <n v="0"/>
    <m/>
    <n v="197.20500000000001"/>
  </r>
  <r>
    <d v="2022-01-24T00:00:00"/>
    <x v="6"/>
    <x v="0"/>
    <x v="0"/>
    <n v="31187"/>
    <n v="155.935"/>
    <n v="0.1"/>
    <m/>
    <n v="0"/>
    <n v="0"/>
    <m/>
    <n v="156.035"/>
  </r>
  <r>
    <d v="2022-01-25T00:00:00"/>
    <x v="3"/>
    <x v="0"/>
    <x v="0"/>
    <n v="49483"/>
    <n v="247.41499999999999"/>
    <n v="0.1"/>
    <m/>
    <n v="0"/>
    <n v="0"/>
    <m/>
    <n v="247.51499999999999"/>
  </r>
  <r>
    <d v="2022-01-25T00:00:00"/>
    <x v="2"/>
    <x v="2"/>
    <x v="0"/>
    <n v="16142"/>
    <n v="80.710000000000008"/>
    <n v="0.1"/>
    <m/>
    <n v="0"/>
    <n v="0"/>
    <m/>
    <n v="80.81"/>
  </r>
  <r>
    <d v="2022-01-25T00:00:00"/>
    <x v="0"/>
    <x v="0"/>
    <x v="0"/>
    <n v="17912"/>
    <n v="89.56"/>
    <n v="0.1"/>
    <m/>
    <n v="0"/>
    <n v="0"/>
    <m/>
    <n v="89.66"/>
  </r>
  <r>
    <d v="2022-01-25T00:00:00"/>
    <x v="1"/>
    <x v="0"/>
    <x v="0"/>
    <n v="31163"/>
    <n v="155.815"/>
    <n v="0.1"/>
    <m/>
    <n v="0"/>
    <n v="0"/>
    <m/>
    <n v="155.91499999999999"/>
  </r>
  <r>
    <d v="2022-01-25T00:00:00"/>
    <x v="0"/>
    <x v="0"/>
    <x v="0"/>
    <n v="4631"/>
    <n v="23.155000000000001"/>
    <n v="0.1"/>
    <m/>
    <n v="0"/>
    <n v="0"/>
    <m/>
    <n v="23.255000000000003"/>
  </r>
  <r>
    <d v="2022-01-25T00:00:00"/>
    <x v="4"/>
    <x v="2"/>
    <x v="0"/>
    <n v="33010"/>
    <n v="165.05"/>
    <n v="0.1"/>
    <m/>
    <n v="0"/>
    <n v="0"/>
    <m/>
    <n v="165.15"/>
  </r>
  <r>
    <d v="2022-01-25T00:00:00"/>
    <x v="2"/>
    <x v="2"/>
    <x v="0"/>
    <n v="44871"/>
    <n v="224.35500000000002"/>
    <n v="0.1"/>
    <m/>
    <n v="0"/>
    <n v="0"/>
    <m/>
    <n v="224.45500000000001"/>
  </r>
  <r>
    <d v="2022-01-26T00:00:00"/>
    <x v="3"/>
    <x v="2"/>
    <x v="1"/>
    <n v="38744"/>
    <n v="0"/>
    <n v="0"/>
    <m/>
    <n v="1162.32"/>
    <n v="5"/>
    <m/>
    <n v="1167.32"/>
  </r>
  <r>
    <d v="2022-01-26T00:00:00"/>
    <x v="2"/>
    <x v="2"/>
    <x v="0"/>
    <n v="36437"/>
    <n v="182.185"/>
    <n v="0.1"/>
    <m/>
    <n v="0"/>
    <n v="0"/>
    <m/>
    <n v="182.285"/>
  </r>
  <r>
    <d v="2022-01-26T00:00:00"/>
    <x v="0"/>
    <x v="0"/>
    <x v="0"/>
    <n v="4518"/>
    <n v="22.59"/>
    <n v="0.1"/>
    <m/>
    <n v="0"/>
    <n v="0"/>
    <m/>
    <n v="22.69"/>
  </r>
  <r>
    <d v="2022-01-26T00:00:00"/>
    <x v="1"/>
    <x v="2"/>
    <x v="1"/>
    <n v="672"/>
    <n v="0"/>
    <n v="0"/>
    <m/>
    <n v="20.16"/>
    <n v="5"/>
    <m/>
    <n v="25.16"/>
  </r>
  <r>
    <d v="2022-01-26T00:00:00"/>
    <x v="2"/>
    <x v="0"/>
    <x v="0"/>
    <n v="20342"/>
    <n v="101.71000000000001"/>
    <n v="0.1"/>
    <m/>
    <n v="0"/>
    <n v="0"/>
    <m/>
    <n v="101.81"/>
  </r>
  <r>
    <d v="2022-01-27T00:00:00"/>
    <x v="0"/>
    <x v="0"/>
    <x v="0"/>
    <n v="25686"/>
    <n v="128.43"/>
    <n v="0.1"/>
    <m/>
    <n v="0"/>
    <n v="0"/>
    <m/>
    <n v="128.53"/>
  </r>
  <r>
    <d v="2022-01-27T00:00:00"/>
    <x v="4"/>
    <x v="2"/>
    <x v="0"/>
    <n v="15895"/>
    <n v="79.475000000000009"/>
    <n v="0.1"/>
    <m/>
    <n v="0"/>
    <n v="0"/>
    <m/>
    <n v="79.575000000000003"/>
  </r>
  <r>
    <d v="2022-01-27T00:00:00"/>
    <x v="4"/>
    <x v="0"/>
    <x v="1"/>
    <n v="11626"/>
    <n v="0"/>
    <n v="0"/>
    <m/>
    <n v="348.78"/>
    <n v="5"/>
    <m/>
    <n v="353.78"/>
  </r>
  <r>
    <d v="2022-01-27T00:00:00"/>
    <x v="1"/>
    <x v="0"/>
    <x v="1"/>
    <n v="17223"/>
    <n v="0"/>
    <n v="0"/>
    <m/>
    <n v="516.68999999999994"/>
    <n v="5"/>
    <m/>
    <n v="521.68999999999994"/>
  </r>
  <r>
    <d v="2022-01-27T00:00:00"/>
    <x v="4"/>
    <x v="2"/>
    <x v="0"/>
    <n v="32109"/>
    <n v="160.54500000000002"/>
    <n v="0.1"/>
    <m/>
    <n v="0"/>
    <n v="0"/>
    <m/>
    <n v="160.64500000000001"/>
  </r>
  <r>
    <d v="2022-01-27T00:00:00"/>
    <x v="4"/>
    <x v="1"/>
    <x v="1"/>
    <n v="15066"/>
    <n v="0"/>
    <n v="0"/>
    <m/>
    <n v="451.97999999999996"/>
    <n v="5"/>
    <m/>
    <n v="456.97999999999996"/>
  </r>
  <r>
    <d v="2022-01-27T00:00:00"/>
    <x v="3"/>
    <x v="2"/>
    <x v="0"/>
    <n v="14775"/>
    <n v="73.875"/>
    <n v="0.1"/>
    <m/>
    <n v="0"/>
    <n v="0"/>
    <m/>
    <n v="73.974999999999994"/>
  </r>
  <r>
    <d v="2022-01-27T00:00:00"/>
    <x v="2"/>
    <x v="2"/>
    <x v="0"/>
    <n v="19817"/>
    <n v="99.085000000000008"/>
    <n v="0.1"/>
    <m/>
    <n v="0"/>
    <n v="0"/>
    <m/>
    <n v="99.185000000000002"/>
  </r>
  <r>
    <d v="2022-01-27T00:00:00"/>
    <x v="7"/>
    <x v="2"/>
    <x v="1"/>
    <n v="7167"/>
    <n v="0"/>
    <n v="0"/>
    <m/>
    <n v="215.01"/>
    <n v="5"/>
    <m/>
    <n v="220.01"/>
  </r>
  <r>
    <d v="2022-01-27T00:00:00"/>
    <x v="1"/>
    <x v="1"/>
    <x v="0"/>
    <n v="34566"/>
    <n v="172.83"/>
    <n v="0.1"/>
    <m/>
    <n v="0"/>
    <n v="0"/>
    <m/>
    <n v="172.93"/>
  </r>
  <r>
    <d v="2022-01-27T00:00:00"/>
    <x v="9"/>
    <x v="0"/>
    <x v="1"/>
    <n v="26254"/>
    <n v="0"/>
    <n v="0"/>
    <m/>
    <n v="787.62"/>
    <n v="5"/>
    <m/>
    <n v="792.62"/>
  </r>
  <r>
    <d v="2022-01-27T00:00:00"/>
    <x v="8"/>
    <x v="2"/>
    <x v="0"/>
    <n v="49611"/>
    <n v="248.05500000000001"/>
    <n v="0.1"/>
    <m/>
    <n v="0"/>
    <n v="0"/>
    <m/>
    <n v="248.155"/>
  </r>
  <r>
    <d v="2022-01-27T00:00:00"/>
    <x v="8"/>
    <x v="0"/>
    <x v="0"/>
    <n v="45710"/>
    <n v="228.55"/>
    <n v="0.1"/>
    <m/>
    <n v="0"/>
    <n v="0"/>
    <m/>
    <n v="228.65"/>
  </r>
  <r>
    <d v="2022-01-27T00:00:00"/>
    <x v="2"/>
    <x v="0"/>
    <x v="1"/>
    <n v="30457"/>
    <n v="0"/>
    <n v="0"/>
    <m/>
    <n v="913.70999999999992"/>
    <n v="5"/>
    <m/>
    <n v="918.70999999999992"/>
  </r>
  <r>
    <d v="2022-01-28T00:00:00"/>
    <x v="1"/>
    <x v="1"/>
    <x v="0"/>
    <n v="28246"/>
    <n v="141.22999999999999"/>
    <n v="0.1"/>
    <m/>
    <n v="0"/>
    <n v="0"/>
    <m/>
    <n v="141.32999999999998"/>
  </r>
  <r>
    <d v="2022-01-28T00:00:00"/>
    <x v="6"/>
    <x v="1"/>
    <x v="0"/>
    <n v="966"/>
    <n v="4.83"/>
    <n v="0.1"/>
    <m/>
    <n v="0"/>
    <n v="0"/>
    <m/>
    <n v="4.93"/>
  </r>
  <r>
    <d v="2022-01-28T00:00:00"/>
    <x v="6"/>
    <x v="2"/>
    <x v="0"/>
    <n v="47820"/>
    <n v="239.1"/>
    <n v="0.1"/>
    <m/>
    <n v="0"/>
    <n v="0"/>
    <m/>
    <n v="239.2"/>
  </r>
  <r>
    <d v="2022-01-28T00:00:00"/>
    <x v="2"/>
    <x v="1"/>
    <x v="0"/>
    <n v="26967"/>
    <n v="134.83500000000001"/>
    <n v="0.1"/>
    <m/>
    <n v="0"/>
    <n v="0"/>
    <m/>
    <n v="134.935"/>
  </r>
  <r>
    <d v="2022-01-28T00:00:00"/>
    <x v="2"/>
    <x v="1"/>
    <x v="0"/>
    <n v="46079"/>
    <n v="230.39500000000001"/>
    <n v="0.1"/>
    <m/>
    <n v="0"/>
    <n v="0"/>
    <m/>
    <n v="230.495"/>
  </r>
  <r>
    <d v="2022-01-28T00:00:00"/>
    <x v="4"/>
    <x v="2"/>
    <x v="0"/>
    <n v="18011"/>
    <n v="90.055000000000007"/>
    <n v="0.1"/>
    <m/>
    <n v="0"/>
    <n v="0"/>
    <m/>
    <n v="90.155000000000001"/>
  </r>
  <r>
    <d v="2022-01-28T00:00:00"/>
    <x v="0"/>
    <x v="1"/>
    <x v="0"/>
    <n v="11768"/>
    <n v="58.84"/>
    <n v="0.1"/>
    <m/>
    <n v="0"/>
    <n v="0"/>
    <m/>
    <n v="58.940000000000005"/>
  </r>
  <r>
    <d v="2022-01-28T00:00:00"/>
    <x v="7"/>
    <x v="0"/>
    <x v="0"/>
    <n v="26799"/>
    <n v="133.995"/>
    <n v="0.1"/>
    <m/>
    <n v="0"/>
    <n v="0"/>
    <m/>
    <n v="134.095"/>
  </r>
  <r>
    <d v="2022-01-28T00:00:00"/>
    <x v="4"/>
    <x v="2"/>
    <x v="0"/>
    <n v="44828"/>
    <n v="224.14000000000001"/>
    <n v="0.1"/>
    <m/>
    <n v="0"/>
    <n v="0"/>
    <m/>
    <n v="224.24"/>
  </r>
  <r>
    <d v="2022-01-28T00:00:00"/>
    <x v="6"/>
    <x v="0"/>
    <x v="0"/>
    <n v="30611"/>
    <n v="153.05500000000001"/>
    <n v="0.1"/>
    <m/>
    <n v="0"/>
    <n v="0"/>
    <m/>
    <n v="153.155"/>
  </r>
  <r>
    <d v="2022-01-28T00:00:00"/>
    <x v="2"/>
    <x v="0"/>
    <x v="0"/>
    <n v="34084"/>
    <n v="170.42000000000002"/>
    <n v="0.1"/>
    <m/>
    <n v="0"/>
    <n v="0"/>
    <m/>
    <n v="170.52"/>
  </r>
  <r>
    <d v="2022-01-28T00:00:00"/>
    <x v="4"/>
    <x v="2"/>
    <x v="0"/>
    <n v="349"/>
    <n v="1.7450000000000001"/>
    <n v="0.1"/>
    <m/>
    <n v="0"/>
    <n v="0"/>
    <m/>
    <n v="1.8450000000000002"/>
  </r>
  <r>
    <d v="2022-01-28T00:00:00"/>
    <x v="6"/>
    <x v="1"/>
    <x v="1"/>
    <n v="1563"/>
    <n v="0"/>
    <n v="0"/>
    <m/>
    <n v="46.89"/>
    <n v="5"/>
    <m/>
    <n v="51.89"/>
  </r>
  <r>
    <d v="2022-01-28T00:00:00"/>
    <x v="8"/>
    <x v="0"/>
    <x v="0"/>
    <n v="44087"/>
    <n v="220.435"/>
    <n v="0.1"/>
    <m/>
    <n v="0"/>
    <n v="0"/>
    <m/>
    <n v="220.535"/>
  </r>
  <r>
    <d v="2022-01-28T00:00:00"/>
    <x v="9"/>
    <x v="2"/>
    <x v="0"/>
    <n v="45650"/>
    <n v="228.25"/>
    <n v="0.1"/>
    <m/>
    <n v="0"/>
    <n v="0"/>
    <m/>
    <n v="228.35"/>
  </r>
  <r>
    <d v="2022-02-01T00:00:00"/>
    <x v="6"/>
    <x v="0"/>
    <x v="1"/>
    <n v="38195"/>
    <n v="0"/>
    <n v="0"/>
    <m/>
    <n v="1145.8499999999999"/>
    <n v="5"/>
    <m/>
    <n v="1150.8499999999999"/>
  </r>
  <r>
    <d v="2022-02-01T00:00:00"/>
    <x v="6"/>
    <x v="0"/>
    <x v="1"/>
    <n v="45167"/>
    <n v="0"/>
    <n v="0"/>
    <m/>
    <n v="1355.01"/>
    <n v="5"/>
    <m/>
    <n v="1360.01"/>
  </r>
  <r>
    <d v="2022-02-01T00:00:00"/>
    <x v="0"/>
    <x v="0"/>
    <x v="0"/>
    <n v="13926"/>
    <n v="69.63"/>
    <n v="0.1"/>
    <m/>
    <n v="0"/>
    <n v="0"/>
    <m/>
    <n v="69.72999999999999"/>
  </r>
  <r>
    <d v="2022-02-01T00:00:00"/>
    <x v="5"/>
    <x v="1"/>
    <x v="1"/>
    <n v="45739"/>
    <n v="0"/>
    <n v="0"/>
    <m/>
    <n v="1372.1699999999998"/>
    <n v="5"/>
    <m/>
    <n v="1377.1699999999998"/>
  </r>
  <r>
    <d v="2022-02-01T00:00:00"/>
    <x v="2"/>
    <x v="2"/>
    <x v="0"/>
    <n v="1229"/>
    <n v="6.1450000000000005"/>
    <n v="0.1"/>
    <m/>
    <n v="0"/>
    <n v="0"/>
    <m/>
    <n v="6.2450000000000001"/>
  </r>
  <r>
    <d v="2022-02-01T00:00:00"/>
    <x v="0"/>
    <x v="0"/>
    <x v="1"/>
    <n v="21809"/>
    <n v="0"/>
    <n v="0"/>
    <m/>
    <n v="654.27"/>
    <n v="5"/>
    <m/>
    <n v="659.27"/>
  </r>
  <r>
    <d v="2022-02-01T00:00:00"/>
    <x v="0"/>
    <x v="1"/>
    <x v="0"/>
    <n v="27707"/>
    <n v="138.535"/>
    <n v="0.1"/>
    <m/>
    <n v="0"/>
    <n v="0"/>
    <m/>
    <n v="138.63499999999999"/>
  </r>
  <r>
    <d v="2022-02-01T00:00:00"/>
    <x v="6"/>
    <x v="0"/>
    <x v="1"/>
    <n v="263"/>
    <n v="0"/>
    <n v="0"/>
    <m/>
    <n v="7.89"/>
    <n v="5"/>
    <m/>
    <n v="12.89"/>
  </r>
  <r>
    <d v="2022-02-01T00:00:00"/>
    <x v="6"/>
    <x v="1"/>
    <x v="0"/>
    <n v="21662"/>
    <n v="108.31"/>
    <n v="0.1"/>
    <m/>
    <n v="0"/>
    <n v="0"/>
    <m/>
    <n v="108.41"/>
  </r>
  <r>
    <d v="2022-02-01T00:00:00"/>
    <x v="3"/>
    <x v="0"/>
    <x v="0"/>
    <n v="23538"/>
    <n v="117.69"/>
    <n v="0.1"/>
    <m/>
    <n v="0"/>
    <n v="0"/>
    <m/>
    <n v="117.78999999999999"/>
  </r>
  <r>
    <d v="2022-02-02T00:00:00"/>
    <x v="7"/>
    <x v="2"/>
    <x v="0"/>
    <n v="5656"/>
    <n v="28.28"/>
    <n v="0.1"/>
    <m/>
    <n v="0"/>
    <n v="0"/>
    <m/>
    <n v="28.380000000000003"/>
  </r>
  <r>
    <d v="2022-02-02T00:00:00"/>
    <x v="0"/>
    <x v="2"/>
    <x v="1"/>
    <n v="7467"/>
    <n v="0"/>
    <n v="0"/>
    <m/>
    <n v="224.01"/>
    <n v="5"/>
    <m/>
    <n v="229.01"/>
  </r>
  <r>
    <d v="2022-02-02T00:00:00"/>
    <x v="4"/>
    <x v="1"/>
    <x v="1"/>
    <n v="33755"/>
    <n v="0"/>
    <n v="0"/>
    <m/>
    <n v="1012.65"/>
    <n v="5"/>
    <m/>
    <n v="1017.65"/>
  </r>
  <r>
    <d v="2022-02-02T00:00:00"/>
    <x v="9"/>
    <x v="2"/>
    <x v="0"/>
    <n v="6698"/>
    <n v="33.49"/>
    <n v="0.1"/>
    <m/>
    <n v="0"/>
    <n v="0"/>
    <m/>
    <n v="33.590000000000003"/>
  </r>
  <r>
    <d v="2022-02-02T00:00:00"/>
    <x v="6"/>
    <x v="0"/>
    <x v="1"/>
    <n v="21598"/>
    <n v="0"/>
    <n v="0"/>
    <m/>
    <n v="647.93999999999994"/>
    <n v="5"/>
    <m/>
    <n v="652.93999999999994"/>
  </r>
  <r>
    <d v="2022-02-02T00:00:00"/>
    <x v="1"/>
    <x v="2"/>
    <x v="0"/>
    <n v="37443"/>
    <n v="187.215"/>
    <n v="0.1"/>
    <m/>
    <n v="0"/>
    <n v="0"/>
    <m/>
    <n v="187.315"/>
  </r>
  <r>
    <d v="2022-02-02T00:00:00"/>
    <x v="3"/>
    <x v="1"/>
    <x v="1"/>
    <n v="12453"/>
    <n v="0"/>
    <n v="0"/>
    <m/>
    <n v="373.59"/>
    <n v="5"/>
    <m/>
    <n v="378.59"/>
  </r>
  <r>
    <d v="2022-02-02T00:00:00"/>
    <x v="7"/>
    <x v="1"/>
    <x v="1"/>
    <n v="49913"/>
    <n v="0"/>
    <n v="0"/>
    <m/>
    <n v="1497.3899999999999"/>
    <n v="5"/>
    <m/>
    <n v="1502.3899999999999"/>
  </r>
  <r>
    <d v="2022-02-02T00:00:00"/>
    <x v="0"/>
    <x v="2"/>
    <x v="0"/>
    <n v="31270"/>
    <n v="156.35"/>
    <n v="0.1"/>
    <m/>
    <n v="0"/>
    <n v="0"/>
    <m/>
    <n v="156.44999999999999"/>
  </r>
  <r>
    <d v="2022-02-02T00:00:00"/>
    <x v="1"/>
    <x v="2"/>
    <x v="0"/>
    <n v="40244"/>
    <n v="201.22"/>
    <n v="0.1"/>
    <m/>
    <n v="0"/>
    <n v="0"/>
    <m/>
    <n v="201.32"/>
  </r>
  <r>
    <d v="2022-02-02T00:00:00"/>
    <x v="6"/>
    <x v="1"/>
    <x v="0"/>
    <n v="21025"/>
    <n v="105.125"/>
    <n v="0.1"/>
    <m/>
    <n v="0"/>
    <n v="0"/>
    <m/>
    <n v="105.22499999999999"/>
  </r>
  <r>
    <d v="2022-02-02T00:00:00"/>
    <x v="2"/>
    <x v="0"/>
    <x v="0"/>
    <n v="46023"/>
    <n v="230.11500000000001"/>
    <n v="0.1"/>
    <m/>
    <n v="0"/>
    <n v="0"/>
    <m/>
    <n v="230.215"/>
  </r>
  <r>
    <d v="2022-02-02T00:00:00"/>
    <x v="6"/>
    <x v="2"/>
    <x v="0"/>
    <n v="35582"/>
    <n v="177.91"/>
    <n v="0.1"/>
    <m/>
    <n v="0"/>
    <n v="0"/>
    <m/>
    <n v="178.01"/>
  </r>
  <r>
    <d v="2022-02-02T00:00:00"/>
    <x v="5"/>
    <x v="2"/>
    <x v="0"/>
    <n v="17406"/>
    <n v="87.03"/>
    <n v="0.1"/>
    <m/>
    <n v="0"/>
    <n v="0"/>
    <m/>
    <n v="87.13"/>
  </r>
  <r>
    <d v="2022-02-02T00:00:00"/>
    <x v="6"/>
    <x v="0"/>
    <x v="1"/>
    <n v="43572"/>
    <n v="0"/>
    <n v="0"/>
    <m/>
    <n v="1307.1599999999999"/>
    <n v="5"/>
    <m/>
    <n v="1312.1599999999999"/>
  </r>
  <r>
    <d v="2022-02-02T00:00:00"/>
    <x v="2"/>
    <x v="0"/>
    <x v="0"/>
    <n v="6428"/>
    <n v="32.14"/>
    <n v="0.1"/>
    <m/>
    <n v="0"/>
    <n v="0"/>
    <m/>
    <n v="32.24"/>
  </r>
  <r>
    <d v="2022-02-02T00:00:00"/>
    <x v="0"/>
    <x v="2"/>
    <x v="0"/>
    <n v="19286"/>
    <n v="96.43"/>
    <n v="0.1"/>
    <m/>
    <n v="0"/>
    <n v="0"/>
    <m/>
    <n v="96.53"/>
  </r>
  <r>
    <d v="2022-02-02T00:00:00"/>
    <x v="1"/>
    <x v="1"/>
    <x v="0"/>
    <n v="10016"/>
    <n v="50.08"/>
    <n v="0.1"/>
    <m/>
    <n v="0"/>
    <n v="0"/>
    <m/>
    <n v="50.18"/>
  </r>
  <r>
    <d v="2022-02-03T00:00:00"/>
    <x v="6"/>
    <x v="0"/>
    <x v="0"/>
    <n v="12729"/>
    <n v="63.645000000000003"/>
    <n v="0.1"/>
    <m/>
    <n v="0"/>
    <n v="0"/>
    <m/>
    <n v="63.745000000000005"/>
  </r>
  <r>
    <d v="2022-02-03T00:00:00"/>
    <x v="0"/>
    <x v="0"/>
    <x v="0"/>
    <n v="38346"/>
    <n v="191.73000000000002"/>
    <n v="0.1"/>
    <m/>
    <n v="0"/>
    <n v="0"/>
    <m/>
    <n v="191.83"/>
  </r>
  <r>
    <d v="2022-02-04T00:00:00"/>
    <x v="2"/>
    <x v="0"/>
    <x v="0"/>
    <n v="2486"/>
    <n v="12.43"/>
    <n v="0.1"/>
    <m/>
    <n v="0"/>
    <n v="0"/>
    <m/>
    <n v="12.53"/>
  </r>
  <r>
    <d v="2022-02-04T00:00:00"/>
    <x v="0"/>
    <x v="0"/>
    <x v="0"/>
    <n v="6006"/>
    <n v="30.03"/>
    <n v="0.1"/>
    <m/>
    <n v="0"/>
    <n v="0"/>
    <m/>
    <n v="30.130000000000003"/>
  </r>
  <r>
    <d v="2022-02-04T00:00:00"/>
    <x v="6"/>
    <x v="1"/>
    <x v="1"/>
    <n v="41479"/>
    <n v="0"/>
    <n v="0"/>
    <m/>
    <n v="1244.3699999999999"/>
    <n v="5"/>
    <m/>
    <n v="1249.3699999999999"/>
  </r>
  <r>
    <d v="2022-02-04T00:00:00"/>
    <x v="6"/>
    <x v="1"/>
    <x v="0"/>
    <n v="30757"/>
    <n v="153.785"/>
    <n v="0.1"/>
    <m/>
    <n v="0"/>
    <n v="0"/>
    <m/>
    <n v="153.88499999999999"/>
  </r>
  <r>
    <d v="2022-02-04T00:00:00"/>
    <x v="8"/>
    <x v="0"/>
    <x v="1"/>
    <n v="6183"/>
    <n v="0"/>
    <n v="0"/>
    <m/>
    <n v="185.48999999999998"/>
    <n v="5"/>
    <m/>
    <n v="190.48999999999998"/>
  </r>
  <r>
    <d v="2022-02-04T00:00:00"/>
    <x v="5"/>
    <x v="0"/>
    <x v="1"/>
    <n v="30368"/>
    <n v="0"/>
    <n v="0"/>
    <m/>
    <n v="911.04"/>
    <n v="5"/>
    <m/>
    <n v="916.04"/>
  </r>
  <r>
    <d v="2022-02-04T00:00:00"/>
    <x v="6"/>
    <x v="1"/>
    <x v="1"/>
    <n v="6651"/>
    <n v="0"/>
    <n v="0"/>
    <m/>
    <n v="199.53"/>
    <n v="5"/>
    <m/>
    <n v="204.53"/>
  </r>
  <r>
    <d v="2022-02-05T00:00:00"/>
    <x v="4"/>
    <x v="2"/>
    <x v="0"/>
    <n v="9903"/>
    <n v="49.515000000000001"/>
    <n v="0.1"/>
    <m/>
    <n v="0"/>
    <n v="0"/>
    <m/>
    <n v="49.615000000000002"/>
  </r>
  <r>
    <d v="2022-02-05T00:00:00"/>
    <x v="4"/>
    <x v="0"/>
    <x v="0"/>
    <n v="15437"/>
    <n v="77.185000000000002"/>
    <n v="0.1"/>
    <m/>
    <n v="0"/>
    <n v="0"/>
    <m/>
    <n v="77.284999999999997"/>
  </r>
  <r>
    <d v="2022-02-05T00:00:00"/>
    <x v="3"/>
    <x v="2"/>
    <x v="1"/>
    <n v="33553"/>
    <n v="0"/>
    <n v="0"/>
    <m/>
    <n v="1006.5899999999999"/>
    <n v="5"/>
    <m/>
    <n v="1011.5899999999999"/>
  </r>
  <r>
    <d v="2022-02-05T00:00:00"/>
    <x v="2"/>
    <x v="0"/>
    <x v="0"/>
    <n v="28957"/>
    <n v="144.785"/>
    <n v="0.1"/>
    <m/>
    <n v="0"/>
    <n v="0"/>
    <m/>
    <n v="144.88499999999999"/>
  </r>
  <r>
    <d v="2022-02-05T00:00:00"/>
    <x v="0"/>
    <x v="2"/>
    <x v="1"/>
    <n v="19818"/>
    <n v="0"/>
    <n v="0"/>
    <m/>
    <n v="594.54"/>
    <n v="5"/>
    <m/>
    <n v="599.54"/>
  </r>
  <r>
    <d v="2022-02-05T00:00:00"/>
    <x v="3"/>
    <x v="1"/>
    <x v="0"/>
    <n v="49363"/>
    <n v="246.815"/>
    <n v="0.1"/>
    <m/>
    <n v="0"/>
    <n v="0"/>
    <m/>
    <n v="246.91499999999999"/>
  </r>
  <r>
    <d v="2022-02-05T00:00:00"/>
    <x v="6"/>
    <x v="0"/>
    <x v="0"/>
    <n v="3870"/>
    <n v="19.350000000000001"/>
    <n v="0.1"/>
    <m/>
    <n v="0"/>
    <n v="0"/>
    <m/>
    <n v="19.450000000000003"/>
  </r>
  <r>
    <d v="2022-02-05T00:00:00"/>
    <x v="0"/>
    <x v="0"/>
    <x v="0"/>
    <n v="29080"/>
    <n v="145.4"/>
    <n v="0.1"/>
    <m/>
    <n v="0"/>
    <n v="0"/>
    <m/>
    <n v="145.5"/>
  </r>
  <r>
    <d v="2022-02-05T00:00:00"/>
    <x v="4"/>
    <x v="2"/>
    <x v="0"/>
    <n v="38102"/>
    <n v="190.51"/>
    <n v="0.1"/>
    <m/>
    <n v="0"/>
    <n v="0"/>
    <m/>
    <n v="190.60999999999999"/>
  </r>
  <r>
    <d v="2022-02-06T00:00:00"/>
    <x v="4"/>
    <x v="0"/>
    <x v="0"/>
    <n v="9751"/>
    <n v="48.755000000000003"/>
    <n v="0.1"/>
    <m/>
    <n v="0"/>
    <n v="0"/>
    <m/>
    <n v="48.855000000000004"/>
  </r>
  <r>
    <d v="2022-02-06T00:00:00"/>
    <x v="0"/>
    <x v="2"/>
    <x v="0"/>
    <n v="9438"/>
    <n v="47.19"/>
    <n v="0.1"/>
    <m/>
    <n v="0"/>
    <n v="0"/>
    <m/>
    <n v="47.29"/>
  </r>
  <r>
    <d v="2022-02-06T00:00:00"/>
    <x v="6"/>
    <x v="2"/>
    <x v="0"/>
    <n v="40863"/>
    <n v="204.315"/>
    <n v="0.1"/>
    <m/>
    <n v="0"/>
    <n v="0"/>
    <m/>
    <n v="204.41499999999999"/>
  </r>
  <r>
    <d v="2022-02-06T00:00:00"/>
    <x v="6"/>
    <x v="2"/>
    <x v="0"/>
    <n v="38489"/>
    <n v="192.44499999999999"/>
    <n v="0.1"/>
    <m/>
    <n v="0"/>
    <n v="0"/>
    <m/>
    <n v="192.54499999999999"/>
  </r>
  <r>
    <d v="2022-02-06T00:00:00"/>
    <x v="0"/>
    <x v="0"/>
    <x v="0"/>
    <n v="25712"/>
    <n v="128.56"/>
    <n v="0.1"/>
    <m/>
    <n v="0"/>
    <n v="0"/>
    <m/>
    <n v="128.66"/>
  </r>
  <r>
    <d v="2022-02-06T00:00:00"/>
    <x v="0"/>
    <x v="2"/>
    <x v="0"/>
    <n v="24810"/>
    <n v="124.05"/>
    <n v="0.1"/>
    <m/>
    <n v="0"/>
    <n v="0"/>
    <m/>
    <n v="124.14999999999999"/>
  </r>
  <r>
    <d v="2022-02-06T00:00:00"/>
    <x v="4"/>
    <x v="2"/>
    <x v="0"/>
    <n v="24032"/>
    <n v="120.16"/>
    <n v="0.1"/>
    <m/>
    <n v="0"/>
    <n v="0"/>
    <m/>
    <n v="120.25999999999999"/>
  </r>
  <r>
    <d v="2022-02-06T00:00:00"/>
    <x v="7"/>
    <x v="0"/>
    <x v="1"/>
    <n v="9059"/>
    <n v="0"/>
    <n v="0"/>
    <m/>
    <n v="271.77"/>
    <n v="5"/>
    <m/>
    <n v="276.77"/>
  </r>
  <r>
    <d v="2022-02-06T00:00:00"/>
    <x v="9"/>
    <x v="1"/>
    <x v="0"/>
    <n v="44982"/>
    <n v="224.91"/>
    <n v="0.1"/>
    <m/>
    <n v="0"/>
    <n v="0"/>
    <m/>
    <n v="225.01"/>
  </r>
  <r>
    <d v="2022-02-06T00:00:00"/>
    <x v="0"/>
    <x v="2"/>
    <x v="0"/>
    <n v="40940"/>
    <n v="204.70000000000002"/>
    <n v="0.1"/>
    <m/>
    <n v="0"/>
    <n v="0"/>
    <m/>
    <n v="204.8"/>
  </r>
  <r>
    <d v="2022-02-06T00:00:00"/>
    <x v="9"/>
    <x v="2"/>
    <x v="0"/>
    <n v="12999"/>
    <n v="64.995000000000005"/>
    <n v="0.1"/>
    <m/>
    <n v="0"/>
    <n v="0"/>
    <m/>
    <n v="65.094999999999999"/>
  </r>
  <r>
    <d v="2022-02-06T00:00:00"/>
    <x v="3"/>
    <x v="2"/>
    <x v="0"/>
    <n v="40526"/>
    <n v="202.63"/>
    <n v="0.1"/>
    <m/>
    <n v="0"/>
    <n v="0"/>
    <m/>
    <n v="202.73"/>
  </r>
  <r>
    <d v="2022-02-06T00:00:00"/>
    <x v="4"/>
    <x v="0"/>
    <x v="0"/>
    <n v="13820"/>
    <n v="69.100000000000009"/>
    <n v="0.1"/>
    <m/>
    <n v="0"/>
    <n v="0"/>
    <m/>
    <n v="69.2"/>
  </r>
  <r>
    <d v="2022-02-06T00:00:00"/>
    <x v="7"/>
    <x v="2"/>
    <x v="0"/>
    <n v="35648"/>
    <n v="178.24"/>
    <n v="0.1"/>
    <m/>
    <n v="0"/>
    <n v="0"/>
    <m/>
    <n v="178.34"/>
  </r>
  <r>
    <d v="2022-02-06T00:00:00"/>
    <x v="0"/>
    <x v="0"/>
    <x v="0"/>
    <n v="27869"/>
    <n v="139.345"/>
    <n v="0.1"/>
    <m/>
    <n v="0"/>
    <n v="0"/>
    <m/>
    <n v="139.44499999999999"/>
  </r>
  <r>
    <d v="2022-02-06T00:00:00"/>
    <x v="0"/>
    <x v="0"/>
    <x v="0"/>
    <n v="1192"/>
    <n v="5.96"/>
    <n v="0.1"/>
    <m/>
    <n v="0"/>
    <n v="0"/>
    <m/>
    <n v="6.06"/>
  </r>
  <r>
    <d v="2022-02-06T00:00:00"/>
    <x v="5"/>
    <x v="1"/>
    <x v="0"/>
    <n v="26425"/>
    <n v="132.125"/>
    <n v="0.1"/>
    <m/>
    <n v="0"/>
    <n v="0"/>
    <m/>
    <n v="132.22499999999999"/>
  </r>
  <r>
    <d v="2022-02-06T00:00:00"/>
    <x v="8"/>
    <x v="2"/>
    <x v="1"/>
    <n v="11147"/>
    <n v="0"/>
    <n v="0"/>
    <m/>
    <n v="334.40999999999997"/>
    <n v="5"/>
    <m/>
    <n v="339.40999999999997"/>
  </r>
  <r>
    <d v="2022-02-07T00:00:00"/>
    <x v="0"/>
    <x v="1"/>
    <x v="0"/>
    <n v="14585"/>
    <n v="72.924999999999997"/>
    <n v="0.1"/>
    <m/>
    <n v="0"/>
    <n v="0"/>
    <m/>
    <n v="73.024999999999991"/>
  </r>
  <r>
    <d v="2022-02-07T00:00:00"/>
    <x v="1"/>
    <x v="0"/>
    <x v="0"/>
    <n v="10813"/>
    <n v="54.064999999999998"/>
    <n v="0.1"/>
    <m/>
    <n v="0"/>
    <n v="0"/>
    <m/>
    <n v="54.164999999999999"/>
  </r>
  <r>
    <d v="2022-02-07T00:00:00"/>
    <x v="1"/>
    <x v="0"/>
    <x v="0"/>
    <n v="43842"/>
    <n v="219.21"/>
    <n v="0.1"/>
    <m/>
    <n v="0"/>
    <n v="0"/>
    <m/>
    <n v="219.31"/>
  </r>
  <r>
    <d v="2022-02-07T00:00:00"/>
    <x v="1"/>
    <x v="0"/>
    <x v="0"/>
    <n v="25280"/>
    <n v="126.4"/>
    <n v="0.1"/>
    <m/>
    <n v="0"/>
    <n v="0"/>
    <m/>
    <n v="126.5"/>
  </r>
  <r>
    <d v="2022-02-07T00:00:00"/>
    <x v="1"/>
    <x v="0"/>
    <x v="1"/>
    <n v="2655"/>
    <n v="0"/>
    <n v="0"/>
    <m/>
    <n v="79.649999999999991"/>
    <n v="5"/>
    <m/>
    <n v="84.649999999999991"/>
  </r>
  <r>
    <d v="2022-02-07T00:00:00"/>
    <x v="7"/>
    <x v="2"/>
    <x v="1"/>
    <n v="41820"/>
    <n v="0"/>
    <n v="0"/>
    <m/>
    <n v="1254.5999999999999"/>
    <n v="5"/>
    <m/>
    <n v="1259.5999999999999"/>
  </r>
  <r>
    <d v="2022-02-07T00:00:00"/>
    <x v="3"/>
    <x v="1"/>
    <x v="0"/>
    <n v="22784"/>
    <n v="113.92"/>
    <n v="0.1"/>
    <m/>
    <n v="0"/>
    <n v="0"/>
    <m/>
    <n v="114.02"/>
  </r>
  <r>
    <d v="2022-02-07T00:00:00"/>
    <x v="6"/>
    <x v="0"/>
    <x v="0"/>
    <n v="388"/>
    <n v="1.94"/>
    <n v="0.1"/>
    <m/>
    <n v="0"/>
    <n v="0"/>
    <m/>
    <n v="2.04"/>
  </r>
  <r>
    <d v="2022-02-07T00:00:00"/>
    <x v="7"/>
    <x v="0"/>
    <x v="1"/>
    <n v="3350"/>
    <n v="0"/>
    <n v="0"/>
    <m/>
    <n v="100.5"/>
    <n v="5"/>
    <m/>
    <n v="105.5"/>
  </r>
  <r>
    <d v="2022-02-07T00:00:00"/>
    <x v="0"/>
    <x v="2"/>
    <x v="0"/>
    <n v="18090"/>
    <n v="90.45"/>
    <n v="0.1"/>
    <m/>
    <n v="0"/>
    <n v="0"/>
    <m/>
    <n v="90.55"/>
  </r>
  <r>
    <d v="2022-02-07T00:00:00"/>
    <x v="6"/>
    <x v="0"/>
    <x v="0"/>
    <n v="37729"/>
    <n v="188.64500000000001"/>
    <n v="0.1"/>
    <m/>
    <n v="0"/>
    <n v="0"/>
    <m/>
    <n v="188.745"/>
  </r>
  <r>
    <d v="2022-02-07T00:00:00"/>
    <x v="6"/>
    <x v="1"/>
    <x v="0"/>
    <n v="20808"/>
    <n v="104.04"/>
    <n v="0.1"/>
    <m/>
    <n v="0"/>
    <n v="0"/>
    <m/>
    <n v="104.14"/>
  </r>
  <r>
    <d v="2022-02-08T00:00:00"/>
    <x v="6"/>
    <x v="2"/>
    <x v="0"/>
    <n v="15007"/>
    <n v="75.034999999999997"/>
    <n v="0.1"/>
    <m/>
    <n v="0"/>
    <n v="0"/>
    <m/>
    <n v="75.134999999999991"/>
  </r>
  <r>
    <d v="2022-02-08T00:00:00"/>
    <x v="6"/>
    <x v="0"/>
    <x v="0"/>
    <n v="1125"/>
    <n v="5.625"/>
    <n v="0.1"/>
    <m/>
    <n v="0"/>
    <n v="0"/>
    <m/>
    <n v="5.7249999999999996"/>
  </r>
  <r>
    <d v="2022-02-08T00:00:00"/>
    <x v="2"/>
    <x v="0"/>
    <x v="1"/>
    <n v="14946"/>
    <n v="0"/>
    <n v="0"/>
    <m/>
    <n v="448.38"/>
    <n v="5"/>
    <m/>
    <n v="453.38"/>
  </r>
  <r>
    <d v="2022-02-08T00:00:00"/>
    <x v="9"/>
    <x v="0"/>
    <x v="1"/>
    <n v="38567"/>
    <n v="0"/>
    <n v="0"/>
    <m/>
    <n v="1157.01"/>
    <n v="5"/>
    <m/>
    <n v="1162.01"/>
  </r>
  <r>
    <d v="2022-02-08T00:00:00"/>
    <x v="0"/>
    <x v="0"/>
    <x v="0"/>
    <n v="36902"/>
    <n v="184.51"/>
    <n v="0.1"/>
    <m/>
    <n v="0"/>
    <n v="0"/>
    <m/>
    <n v="184.60999999999999"/>
  </r>
  <r>
    <d v="2022-02-09T00:00:00"/>
    <x v="3"/>
    <x v="2"/>
    <x v="0"/>
    <n v="37286"/>
    <n v="186.43"/>
    <n v="0.1"/>
    <m/>
    <n v="0"/>
    <n v="0"/>
    <m/>
    <n v="186.53"/>
  </r>
  <r>
    <d v="2022-02-09T00:00:00"/>
    <x v="3"/>
    <x v="2"/>
    <x v="1"/>
    <n v="25332"/>
    <n v="0"/>
    <n v="0"/>
    <m/>
    <n v="759.95999999999992"/>
    <n v="5"/>
    <m/>
    <n v="764.95999999999992"/>
  </r>
  <r>
    <d v="2022-02-09T00:00:00"/>
    <x v="0"/>
    <x v="0"/>
    <x v="0"/>
    <n v="2096"/>
    <n v="10.48"/>
    <n v="0.1"/>
    <m/>
    <n v="0"/>
    <n v="0"/>
    <m/>
    <n v="10.58"/>
  </r>
  <r>
    <d v="2022-02-09T00:00:00"/>
    <x v="3"/>
    <x v="2"/>
    <x v="0"/>
    <n v="24525"/>
    <n v="122.625"/>
    <n v="0.1"/>
    <m/>
    <n v="0"/>
    <n v="0"/>
    <m/>
    <n v="122.72499999999999"/>
  </r>
  <r>
    <d v="2022-02-09T00:00:00"/>
    <x v="8"/>
    <x v="1"/>
    <x v="0"/>
    <n v="2190"/>
    <n v="10.950000000000001"/>
    <n v="0.1"/>
    <m/>
    <n v="0"/>
    <n v="0"/>
    <m/>
    <n v="11.05"/>
  </r>
  <r>
    <d v="2022-02-09T00:00:00"/>
    <x v="8"/>
    <x v="2"/>
    <x v="0"/>
    <n v="22939"/>
    <n v="114.69500000000001"/>
    <n v="0.1"/>
    <m/>
    <n v="0"/>
    <n v="0"/>
    <m/>
    <n v="114.795"/>
  </r>
  <r>
    <d v="2022-02-09T00:00:00"/>
    <x v="4"/>
    <x v="0"/>
    <x v="0"/>
    <n v="18835"/>
    <n v="94.174999999999997"/>
    <n v="0.1"/>
    <m/>
    <n v="0"/>
    <n v="0"/>
    <m/>
    <n v="94.274999999999991"/>
  </r>
  <r>
    <d v="2022-02-09T00:00:00"/>
    <x v="1"/>
    <x v="2"/>
    <x v="0"/>
    <n v="37237"/>
    <n v="186.185"/>
    <n v="0.1"/>
    <m/>
    <n v="0"/>
    <n v="0"/>
    <m/>
    <n v="186.285"/>
  </r>
  <r>
    <d v="2022-02-09T00:00:00"/>
    <x v="2"/>
    <x v="2"/>
    <x v="0"/>
    <n v="31475"/>
    <n v="157.375"/>
    <n v="0.1"/>
    <m/>
    <n v="0"/>
    <n v="0"/>
    <m/>
    <n v="157.47499999999999"/>
  </r>
  <r>
    <d v="2022-02-10T00:00:00"/>
    <x v="1"/>
    <x v="2"/>
    <x v="0"/>
    <n v="8242"/>
    <n v="41.21"/>
    <n v="0.1"/>
    <m/>
    <n v="0"/>
    <n v="0"/>
    <m/>
    <n v="41.31"/>
  </r>
  <r>
    <d v="2022-02-10T00:00:00"/>
    <x v="3"/>
    <x v="0"/>
    <x v="0"/>
    <n v="34686"/>
    <n v="173.43"/>
    <n v="0.1"/>
    <m/>
    <n v="0"/>
    <n v="0"/>
    <m/>
    <n v="173.53"/>
  </r>
  <r>
    <d v="2022-02-10T00:00:00"/>
    <x v="9"/>
    <x v="2"/>
    <x v="0"/>
    <n v="3172"/>
    <n v="15.860000000000001"/>
    <n v="0.1"/>
    <m/>
    <n v="0"/>
    <n v="0"/>
    <m/>
    <n v="15.96"/>
  </r>
  <r>
    <d v="2022-02-10T00:00:00"/>
    <x v="1"/>
    <x v="0"/>
    <x v="0"/>
    <n v="32495"/>
    <n v="162.47499999999999"/>
    <n v="0.1"/>
    <m/>
    <n v="0"/>
    <n v="0"/>
    <m/>
    <n v="162.57499999999999"/>
  </r>
  <r>
    <d v="2022-02-10T00:00:00"/>
    <x v="4"/>
    <x v="0"/>
    <x v="0"/>
    <n v="14733"/>
    <n v="73.665000000000006"/>
    <n v="0.1"/>
    <m/>
    <n v="0"/>
    <n v="0"/>
    <m/>
    <n v="73.765000000000001"/>
  </r>
  <r>
    <d v="2022-02-10T00:00:00"/>
    <x v="5"/>
    <x v="2"/>
    <x v="0"/>
    <n v="6390"/>
    <n v="31.95"/>
    <n v="0.1"/>
    <m/>
    <n v="0"/>
    <n v="0"/>
    <m/>
    <n v="32.049999999999997"/>
  </r>
  <r>
    <d v="2022-02-11T00:00:00"/>
    <x v="1"/>
    <x v="2"/>
    <x v="1"/>
    <n v="19638"/>
    <n v="0"/>
    <n v="0"/>
    <m/>
    <n v="589.14"/>
    <n v="5"/>
    <m/>
    <n v="594.14"/>
  </r>
  <r>
    <d v="2022-02-11T00:00:00"/>
    <x v="6"/>
    <x v="2"/>
    <x v="0"/>
    <n v="27717"/>
    <n v="138.58500000000001"/>
    <n v="0.1"/>
    <m/>
    <n v="0"/>
    <n v="0"/>
    <m/>
    <n v="138.685"/>
  </r>
  <r>
    <d v="2022-02-11T00:00:00"/>
    <x v="0"/>
    <x v="2"/>
    <x v="0"/>
    <n v="41386"/>
    <n v="206.93"/>
    <n v="0.1"/>
    <m/>
    <n v="0"/>
    <n v="0"/>
    <m/>
    <n v="207.03"/>
  </r>
  <r>
    <d v="2022-02-11T00:00:00"/>
    <x v="3"/>
    <x v="0"/>
    <x v="0"/>
    <n v="16408"/>
    <n v="82.04"/>
    <n v="0.1"/>
    <m/>
    <n v="0"/>
    <n v="0"/>
    <m/>
    <n v="82.14"/>
  </r>
  <r>
    <d v="2022-02-11T00:00:00"/>
    <x v="2"/>
    <x v="0"/>
    <x v="0"/>
    <n v="6829"/>
    <n v="34.145000000000003"/>
    <n v="0.1"/>
    <m/>
    <n v="0"/>
    <n v="0"/>
    <m/>
    <n v="34.245000000000005"/>
  </r>
  <r>
    <d v="2022-02-12T00:00:00"/>
    <x v="4"/>
    <x v="0"/>
    <x v="0"/>
    <n v="26266"/>
    <n v="131.33000000000001"/>
    <n v="0.1"/>
    <m/>
    <n v="0"/>
    <n v="0"/>
    <m/>
    <n v="131.43"/>
  </r>
  <r>
    <d v="2022-02-12T00:00:00"/>
    <x v="6"/>
    <x v="0"/>
    <x v="0"/>
    <n v="24632"/>
    <n v="123.16"/>
    <n v="0.1"/>
    <m/>
    <n v="0"/>
    <n v="0"/>
    <m/>
    <n v="123.25999999999999"/>
  </r>
  <r>
    <d v="2022-02-12T00:00:00"/>
    <x v="4"/>
    <x v="1"/>
    <x v="0"/>
    <n v="47207"/>
    <n v="236.035"/>
    <n v="0.1"/>
    <m/>
    <n v="0"/>
    <n v="0"/>
    <m/>
    <n v="236.13499999999999"/>
  </r>
  <r>
    <d v="2022-02-12T00:00:00"/>
    <x v="0"/>
    <x v="2"/>
    <x v="0"/>
    <n v="33279"/>
    <n v="166.39500000000001"/>
    <n v="0.1"/>
    <m/>
    <n v="0"/>
    <n v="0"/>
    <m/>
    <n v="166.495"/>
  </r>
  <r>
    <d v="2022-02-12T00:00:00"/>
    <x v="2"/>
    <x v="0"/>
    <x v="1"/>
    <n v="10658"/>
    <n v="0"/>
    <n v="0"/>
    <m/>
    <n v="319.74"/>
    <n v="5"/>
    <m/>
    <n v="324.74"/>
  </r>
  <r>
    <d v="2022-02-12T00:00:00"/>
    <x v="8"/>
    <x v="0"/>
    <x v="0"/>
    <n v="39981"/>
    <n v="199.905"/>
    <n v="0.1"/>
    <m/>
    <n v="0"/>
    <n v="0"/>
    <m/>
    <n v="200.005"/>
  </r>
  <r>
    <d v="2022-02-12T00:00:00"/>
    <x v="0"/>
    <x v="2"/>
    <x v="0"/>
    <n v="30366"/>
    <n v="151.83000000000001"/>
    <n v="0.1"/>
    <m/>
    <n v="0"/>
    <n v="0"/>
    <m/>
    <n v="151.93"/>
  </r>
  <r>
    <d v="2022-02-12T00:00:00"/>
    <x v="1"/>
    <x v="0"/>
    <x v="1"/>
    <n v="48540"/>
    <n v="0"/>
    <n v="0"/>
    <m/>
    <n v="1456.2"/>
    <n v="5"/>
    <m/>
    <n v="1461.2"/>
  </r>
  <r>
    <d v="2022-02-13T00:00:00"/>
    <x v="1"/>
    <x v="1"/>
    <x v="0"/>
    <n v="22249"/>
    <n v="111.245"/>
    <n v="0.1"/>
    <m/>
    <n v="0"/>
    <n v="0"/>
    <m/>
    <n v="111.345"/>
  </r>
  <r>
    <d v="2022-02-13T00:00:00"/>
    <x v="5"/>
    <x v="0"/>
    <x v="0"/>
    <n v="30041"/>
    <n v="150.20500000000001"/>
    <n v="0.1"/>
    <m/>
    <n v="0"/>
    <n v="0"/>
    <m/>
    <n v="150.30500000000001"/>
  </r>
  <r>
    <d v="2022-02-13T00:00:00"/>
    <x v="0"/>
    <x v="0"/>
    <x v="1"/>
    <n v="22753"/>
    <n v="0"/>
    <n v="0"/>
    <m/>
    <n v="682.58999999999992"/>
    <n v="5"/>
    <m/>
    <n v="687.58999999999992"/>
  </r>
  <r>
    <d v="2022-02-13T00:00:00"/>
    <x v="0"/>
    <x v="2"/>
    <x v="1"/>
    <n v="11530"/>
    <n v="0"/>
    <n v="0"/>
    <m/>
    <n v="345.9"/>
    <n v="5"/>
    <m/>
    <n v="350.9"/>
  </r>
  <r>
    <d v="2022-02-13T00:00:00"/>
    <x v="3"/>
    <x v="0"/>
    <x v="0"/>
    <n v="3907"/>
    <n v="19.535"/>
    <n v="0.1"/>
    <m/>
    <n v="0"/>
    <n v="0"/>
    <m/>
    <n v="19.635000000000002"/>
  </r>
  <r>
    <d v="2022-02-14T00:00:00"/>
    <x v="5"/>
    <x v="2"/>
    <x v="1"/>
    <n v="47296"/>
    <n v="0"/>
    <n v="0"/>
    <m/>
    <n v="1418.8799999999999"/>
    <n v="5"/>
    <m/>
    <n v="1423.8799999999999"/>
  </r>
  <r>
    <d v="2022-02-14T00:00:00"/>
    <x v="1"/>
    <x v="1"/>
    <x v="1"/>
    <n v="36"/>
    <n v="0"/>
    <n v="0"/>
    <m/>
    <n v="1.08"/>
    <n v="5"/>
    <m/>
    <n v="6.08"/>
  </r>
  <r>
    <d v="2022-02-14T00:00:00"/>
    <x v="4"/>
    <x v="0"/>
    <x v="0"/>
    <n v="37399"/>
    <n v="186.995"/>
    <n v="0.1"/>
    <m/>
    <n v="0"/>
    <n v="0"/>
    <m/>
    <n v="187.095"/>
  </r>
  <r>
    <d v="2022-02-14T00:00:00"/>
    <x v="4"/>
    <x v="2"/>
    <x v="0"/>
    <n v="35113"/>
    <n v="175.565"/>
    <n v="0.1"/>
    <m/>
    <n v="0"/>
    <n v="0"/>
    <m/>
    <n v="175.66499999999999"/>
  </r>
  <r>
    <d v="2022-02-14T00:00:00"/>
    <x v="2"/>
    <x v="0"/>
    <x v="0"/>
    <n v="46281"/>
    <n v="231.405"/>
    <n v="0.1"/>
    <m/>
    <n v="0"/>
    <n v="0"/>
    <m/>
    <n v="231.505"/>
  </r>
  <r>
    <d v="2022-02-14T00:00:00"/>
    <x v="3"/>
    <x v="0"/>
    <x v="0"/>
    <n v="12336"/>
    <n v="61.68"/>
    <n v="0.1"/>
    <m/>
    <n v="0"/>
    <n v="0"/>
    <m/>
    <n v="61.78"/>
  </r>
  <r>
    <d v="2022-02-14T00:00:00"/>
    <x v="1"/>
    <x v="2"/>
    <x v="1"/>
    <n v="46314"/>
    <n v="0"/>
    <n v="0"/>
    <m/>
    <n v="1389.4199999999998"/>
    <n v="5"/>
    <m/>
    <n v="1394.4199999999998"/>
  </r>
  <r>
    <d v="2022-02-14T00:00:00"/>
    <x v="7"/>
    <x v="1"/>
    <x v="0"/>
    <n v="17904"/>
    <n v="89.52"/>
    <n v="0.1"/>
    <m/>
    <n v="0"/>
    <n v="0"/>
    <m/>
    <n v="89.61999999999999"/>
  </r>
  <r>
    <d v="2022-02-15T00:00:00"/>
    <x v="1"/>
    <x v="0"/>
    <x v="1"/>
    <n v="36389"/>
    <n v="0"/>
    <n v="0"/>
    <m/>
    <n v="1091.67"/>
    <n v="5"/>
    <m/>
    <n v="1096.67"/>
  </r>
  <r>
    <d v="2022-02-15T00:00:00"/>
    <x v="6"/>
    <x v="2"/>
    <x v="1"/>
    <n v="24936"/>
    <n v="0"/>
    <n v="0"/>
    <m/>
    <n v="748.07999999999993"/>
    <n v="5"/>
    <m/>
    <n v="753.07999999999993"/>
  </r>
  <r>
    <d v="2022-02-15T00:00:00"/>
    <x v="1"/>
    <x v="2"/>
    <x v="0"/>
    <n v="9213"/>
    <n v="46.064999999999998"/>
    <n v="0.1"/>
    <m/>
    <n v="0"/>
    <n v="0"/>
    <m/>
    <n v="46.164999999999999"/>
  </r>
  <r>
    <d v="2022-02-15T00:00:00"/>
    <x v="3"/>
    <x v="1"/>
    <x v="0"/>
    <n v="26991"/>
    <n v="134.95500000000001"/>
    <n v="0.1"/>
    <m/>
    <n v="0"/>
    <n v="0"/>
    <m/>
    <n v="135.05500000000001"/>
  </r>
  <r>
    <d v="2022-02-15T00:00:00"/>
    <x v="1"/>
    <x v="2"/>
    <x v="0"/>
    <n v="13006"/>
    <n v="65.03"/>
    <n v="0.1"/>
    <m/>
    <n v="0"/>
    <n v="0"/>
    <m/>
    <n v="65.13"/>
  </r>
  <r>
    <d v="2022-02-15T00:00:00"/>
    <x v="1"/>
    <x v="0"/>
    <x v="0"/>
    <n v="14836"/>
    <n v="74.180000000000007"/>
    <n v="0.1"/>
    <m/>
    <n v="0"/>
    <n v="0"/>
    <m/>
    <n v="74.28"/>
  </r>
  <r>
    <d v="2022-02-15T00:00:00"/>
    <x v="3"/>
    <x v="1"/>
    <x v="1"/>
    <n v="24694"/>
    <n v="0"/>
    <n v="0"/>
    <m/>
    <n v="740.81999999999994"/>
    <n v="5"/>
    <m/>
    <n v="745.81999999999994"/>
  </r>
  <r>
    <d v="2022-02-15T00:00:00"/>
    <x v="0"/>
    <x v="0"/>
    <x v="1"/>
    <n v="44398"/>
    <n v="0"/>
    <n v="0"/>
    <m/>
    <n v="1331.94"/>
    <n v="5"/>
    <m/>
    <n v="1336.94"/>
  </r>
  <r>
    <d v="2022-02-15T00:00:00"/>
    <x v="6"/>
    <x v="2"/>
    <x v="0"/>
    <n v="36767"/>
    <n v="183.83500000000001"/>
    <n v="0.1"/>
    <m/>
    <n v="0"/>
    <n v="0"/>
    <m/>
    <n v="183.935"/>
  </r>
  <r>
    <d v="2022-02-15T00:00:00"/>
    <x v="2"/>
    <x v="2"/>
    <x v="0"/>
    <n v="18343"/>
    <n v="91.715000000000003"/>
    <n v="0.1"/>
    <m/>
    <n v="0"/>
    <n v="0"/>
    <m/>
    <n v="91.814999999999998"/>
  </r>
  <r>
    <d v="2022-02-16T00:00:00"/>
    <x v="3"/>
    <x v="0"/>
    <x v="0"/>
    <n v="33971"/>
    <n v="169.85499999999999"/>
    <n v="0.1"/>
    <m/>
    <n v="0"/>
    <n v="0"/>
    <m/>
    <n v="169.95499999999998"/>
  </r>
  <r>
    <d v="2022-02-16T00:00:00"/>
    <x v="6"/>
    <x v="0"/>
    <x v="0"/>
    <n v="45102"/>
    <n v="225.51"/>
    <n v="0.1"/>
    <m/>
    <n v="0"/>
    <n v="0"/>
    <m/>
    <n v="225.60999999999999"/>
  </r>
  <r>
    <d v="2022-02-16T00:00:00"/>
    <x v="2"/>
    <x v="0"/>
    <x v="0"/>
    <n v="26740"/>
    <n v="133.69999999999999"/>
    <n v="0.1"/>
    <m/>
    <n v="0"/>
    <n v="0"/>
    <m/>
    <n v="133.79999999999998"/>
  </r>
  <r>
    <d v="2022-02-16T00:00:00"/>
    <x v="6"/>
    <x v="2"/>
    <x v="0"/>
    <n v="29646"/>
    <n v="148.22999999999999"/>
    <n v="0.1"/>
    <m/>
    <n v="0"/>
    <n v="0"/>
    <m/>
    <n v="148.32999999999998"/>
  </r>
  <r>
    <d v="2022-02-16T00:00:00"/>
    <x v="3"/>
    <x v="2"/>
    <x v="0"/>
    <n v="32692"/>
    <n v="163.46"/>
    <n v="0.1"/>
    <m/>
    <n v="0"/>
    <n v="0"/>
    <m/>
    <n v="163.56"/>
  </r>
  <r>
    <d v="2022-02-17T00:00:00"/>
    <x v="8"/>
    <x v="1"/>
    <x v="0"/>
    <n v="18369"/>
    <n v="91.844999999999999"/>
    <n v="0.1"/>
    <m/>
    <n v="0"/>
    <n v="0"/>
    <m/>
    <n v="91.944999999999993"/>
  </r>
  <r>
    <d v="2022-02-17T00:00:00"/>
    <x v="1"/>
    <x v="1"/>
    <x v="1"/>
    <n v="31012"/>
    <n v="0"/>
    <n v="0"/>
    <m/>
    <n v="930.36"/>
    <n v="5"/>
    <m/>
    <n v="935.36"/>
  </r>
  <r>
    <d v="2022-02-17T00:00:00"/>
    <x v="9"/>
    <x v="2"/>
    <x v="1"/>
    <n v="43006"/>
    <n v="0"/>
    <n v="0"/>
    <m/>
    <n v="1290.18"/>
    <n v="5"/>
    <m/>
    <n v="1295.18"/>
  </r>
  <r>
    <d v="2022-02-17T00:00:00"/>
    <x v="0"/>
    <x v="2"/>
    <x v="0"/>
    <n v="46845"/>
    <n v="234.22499999999999"/>
    <n v="0.1"/>
    <m/>
    <n v="0"/>
    <n v="0"/>
    <m/>
    <n v="234.32499999999999"/>
  </r>
  <r>
    <d v="2022-02-17T00:00:00"/>
    <x v="6"/>
    <x v="0"/>
    <x v="0"/>
    <n v="2259"/>
    <n v="11.295"/>
    <n v="0.1"/>
    <m/>
    <n v="0"/>
    <n v="0"/>
    <m/>
    <n v="11.395"/>
  </r>
  <r>
    <d v="2022-02-17T00:00:00"/>
    <x v="4"/>
    <x v="2"/>
    <x v="0"/>
    <n v="12977"/>
    <n v="64.885000000000005"/>
    <n v="0.1"/>
    <m/>
    <n v="0"/>
    <n v="0"/>
    <m/>
    <n v="64.984999999999999"/>
  </r>
  <r>
    <d v="2022-02-17T00:00:00"/>
    <x v="3"/>
    <x v="0"/>
    <x v="0"/>
    <n v="43135"/>
    <n v="215.67500000000001"/>
    <n v="0.1"/>
    <m/>
    <n v="0"/>
    <n v="0"/>
    <m/>
    <n v="215.77500000000001"/>
  </r>
  <r>
    <d v="2022-02-17T00:00:00"/>
    <x v="2"/>
    <x v="0"/>
    <x v="0"/>
    <n v="13269"/>
    <n v="66.344999999999999"/>
    <n v="0.1"/>
    <m/>
    <n v="0"/>
    <n v="0"/>
    <m/>
    <n v="66.444999999999993"/>
  </r>
  <r>
    <d v="2022-02-18T00:00:00"/>
    <x v="8"/>
    <x v="0"/>
    <x v="1"/>
    <n v="39095"/>
    <n v="0"/>
    <n v="0"/>
    <m/>
    <n v="1172.8499999999999"/>
    <n v="5"/>
    <m/>
    <n v="1177.8499999999999"/>
  </r>
  <r>
    <d v="2022-02-18T00:00:00"/>
    <x v="0"/>
    <x v="2"/>
    <x v="0"/>
    <n v="14861"/>
    <n v="74.305000000000007"/>
    <n v="0.1"/>
    <m/>
    <n v="0"/>
    <n v="0"/>
    <m/>
    <n v="74.405000000000001"/>
  </r>
  <r>
    <d v="2022-02-18T00:00:00"/>
    <x v="6"/>
    <x v="2"/>
    <x v="0"/>
    <n v="48767"/>
    <n v="243.83500000000001"/>
    <n v="0.1"/>
    <m/>
    <n v="0"/>
    <n v="0"/>
    <m/>
    <n v="243.935"/>
  </r>
  <r>
    <d v="2022-02-18T00:00:00"/>
    <x v="0"/>
    <x v="0"/>
    <x v="0"/>
    <n v="32578"/>
    <n v="162.89000000000001"/>
    <n v="0.1"/>
    <m/>
    <n v="0"/>
    <n v="0"/>
    <m/>
    <n v="162.99"/>
  </r>
  <r>
    <d v="2022-02-18T00:00:00"/>
    <x v="6"/>
    <x v="0"/>
    <x v="0"/>
    <n v="26474"/>
    <n v="132.37"/>
    <n v="0.1"/>
    <m/>
    <n v="0"/>
    <n v="0"/>
    <m/>
    <n v="132.47"/>
  </r>
  <r>
    <d v="2022-02-18T00:00:00"/>
    <x v="3"/>
    <x v="0"/>
    <x v="0"/>
    <n v="39736"/>
    <n v="198.68"/>
    <n v="0.1"/>
    <m/>
    <n v="0"/>
    <n v="0"/>
    <m/>
    <n v="198.78"/>
  </r>
  <r>
    <d v="2022-02-18T00:00:00"/>
    <x v="1"/>
    <x v="0"/>
    <x v="0"/>
    <n v="25985"/>
    <n v="129.92500000000001"/>
    <n v="0.1"/>
    <m/>
    <n v="0"/>
    <n v="0"/>
    <m/>
    <n v="130.02500000000001"/>
  </r>
  <r>
    <d v="2022-02-18T00:00:00"/>
    <x v="2"/>
    <x v="0"/>
    <x v="1"/>
    <n v="5330"/>
    <n v="0"/>
    <n v="0"/>
    <m/>
    <n v="159.9"/>
    <n v="5"/>
    <m/>
    <n v="164.9"/>
  </r>
  <r>
    <d v="2022-02-18T00:00:00"/>
    <x v="0"/>
    <x v="2"/>
    <x v="0"/>
    <n v="21898"/>
    <n v="109.49000000000001"/>
    <n v="0.1"/>
    <m/>
    <n v="0"/>
    <n v="0"/>
    <m/>
    <n v="109.59"/>
  </r>
  <r>
    <d v="2022-02-19T00:00:00"/>
    <x v="2"/>
    <x v="0"/>
    <x v="0"/>
    <n v="18598"/>
    <n v="92.99"/>
    <n v="0.1"/>
    <m/>
    <n v="0"/>
    <n v="0"/>
    <m/>
    <n v="93.089999999999989"/>
  </r>
  <r>
    <d v="2022-02-19T00:00:00"/>
    <x v="4"/>
    <x v="1"/>
    <x v="0"/>
    <n v="27160"/>
    <n v="135.80000000000001"/>
    <n v="0.1"/>
    <m/>
    <n v="0"/>
    <n v="0"/>
    <m/>
    <n v="135.9"/>
  </r>
  <r>
    <d v="2022-02-19T00:00:00"/>
    <x v="7"/>
    <x v="2"/>
    <x v="1"/>
    <n v="17719"/>
    <n v="0"/>
    <n v="0"/>
    <m/>
    <n v="531.56999999999994"/>
    <n v="5"/>
    <m/>
    <n v="536.56999999999994"/>
  </r>
  <r>
    <d v="2022-02-19T00:00:00"/>
    <x v="7"/>
    <x v="0"/>
    <x v="1"/>
    <n v="31336"/>
    <n v="0"/>
    <n v="0"/>
    <m/>
    <n v="940.07999999999993"/>
    <n v="5"/>
    <m/>
    <n v="945.07999999999993"/>
  </r>
  <r>
    <d v="2022-02-19T00:00:00"/>
    <x v="5"/>
    <x v="2"/>
    <x v="0"/>
    <n v="19551"/>
    <n v="97.754999999999995"/>
    <n v="0.1"/>
    <m/>
    <n v="0"/>
    <n v="0"/>
    <m/>
    <n v="97.85499999999999"/>
  </r>
  <r>
    <d v="2022-02-19T00:00:00"/>
    <x v="0"/>
    <x v="0"/>
    <x v="0"/>
    <n v="3214"/>
    <n v="16.07"/>
    <n v="0.1"/>
    <m/>
    <n v="0"/>
    <n v="0"/>
    <m/>
    <n v="16.170000000000002"/>
  </r>
  <r>
    <d v="2022-02-19T00:00:00"/>
    <x v="4"/>
    <x v="0"/>
    <x v="0"/>
    <n v="43224"/>
    <n v="216.12"/>
    <n v="0.1"/>
    <m/>
    <n v="0"/>
    <n v="0"/>
    <m/>
    <n v="216.22"/>
  </r>
  <r>
    <d v="2022-02-20T00:00:00"/>
    <x v="5"/>
    <x v="0"/>
    <x v="0"/>
    <n v="7791"/>
    <n v="38.954999999999998"/>
    <n v="0.1"/>
    <m/>
    <n v="0"/>
    <n v="0"/>
    <m/>
    <n v="39.055"/>
  </r>
  <r>
    <d v="2022-02-20T00:00:00"/>
    <x v="7"/>
    <x v="2"/>
    <x v="0"/>
    <n v="33883"/>
    <n v="169.41499999999999"/>
    <n v="0.1"/>
    <m/>
    <n v="0"/>
    <n v="0"/>
    <m/>
    <n v="169.51499999999999"/>
  </r>
  <r>
    <d v="2022-02-20T00:00:00"/>
    <x v="3"/>
    <x v="0"/>
    <x v="0"/>
    <n v="35802"/>
    <n v="179.01"/>
    <n v="0.1"/>
    <m/>
    <n v="0"/>
    <n v="0"/>
    <m/>
    <n v="179.10999999999999"/>
  </r>
  <r>
    <d v="2022-02-20T00:00:00"/>
    <x v="6"/>
    <x v="1"/>
    <x v="0"/>
    <n v="810"/>
    <n v="4.05"/>
    <n v="0.1"/>
    <m/>
    <n v="0"/>
    <n v="0"/>
    <m/>
    <n v="4.1499999999999995"/>
  </r>
  <r>
    <d v="2022-02-20T00:00:00"/>
    <x v="0"/>
    <x v="0"/>
    <x v="0"/>
    <n v="16964"/>
    <n v="84.820000000000007"/>
    <n v="0.1"/>
    <m/>
    <n v="0"/>
    <n v="0"/>
    <m/>
    <n v="84.92"/>
  </r>
  <r>
    <d v="2022-02-20T00:00:00"/>
    <x v="0"/>
    <x v="0"/>
    <x v="1"/>
    <n v="31685"/>
    <n v="0"/>
    <n v="0"/>
    <m/>
    <n v="950.55"/>
    <n v="5"/>
    <m/>
    <n v="955.55"/>
  </r>
  <r>
    <d v="2022-02-20T00:00:00"/>
    <x v="0"/>
    <x v="1"/>
    <x v="1"/>
    <n v="37604"/>
    <n v="0"/>
    <n v="0"/>
    <m/>
    <n v="1128.1199999999999"/>
    <n v="5"/>
    <m/>
    <n v="1133.1199999999999"/>
  </r>
  <r>
    <d v="2022-02-20T00:00:00"/>
    <x v="6"/>
    <x v="1"/>
    <x v="1"/>
    <n v="21181"/>
    <n v="0"/>
    <n v="0"/>
    <m/>
    <n v="635.42999999999995"/>
    <n v="5"/>
    <m/>
    <n v="640.42999999999995"/>
  </r>
  <r>
    <d v="2022-02-21T00:00:00"/>
    <x v="1"/>
    <x v="2"/>
    <x v="1"/>
    <n v="11259"/>
    <n v="0"/>
    <n v="0"/>
    <m/>
    <n v="337.77"/>
    <n v="5"/>
    <m/>
    <n v="342.77"/>
  </r>
  <r>
    <d v="2022-02-21T00:00:00"/>
    <x v="3"/>
    <x v="0"/>
    <x v="0"/>
    <n v="45467"/>
    <n v="227.33500000000001"/>
    <n v="0.1"/>
    <m/>
    <n v="0"/>
    <n v="0"/>
    <m/>
    <n v="227.435"/>
  </r>
  <r>
    <d v="2022-02-21T00:00:00"/>
    <x v="1"/>
    <x v="1"/>
    <x v="1"/>
    <n v="15031"/>
    <n v="0"/>
    <n v="0"/>
    <m/>
    <n v="450.93"/>
    <n v="5"/>
    <m/>
    <n v="455.93"/>
  </r>
  <r>
    <d v="2022-02-21T00:00:00"/>
    <x v="1"/>
    <x v="0"/>
    <x v="0"/>
    <n v="45656"/>
    <n v="228.28"/>
    <n v="0.1"/>
    <m/>
    <n v="0"/>
    <n v="0"/>
    <m/>
    <n v="228.38"/>
  </r>
  <r>
    <d v="2022-02-21T00:00:00"/>
    <x v="0"/>
    <x v="2"/>
    <x v="0"/>
    <n v="29641"/>
    <n v="148.20500000000001"/>
    <n v="0.1"/>
    <m/>
    <n v="0"/>
    <n v="0"/>
    <m/>
    <n v="148.30500000000001"/>
  </r>
  <r>
    <d v="2022-02-21T00:00:00"/>
    <x v="4"/>
    <x v="0"/>
    <x v="0"/>
    <n v="32964"/>
    <n v="164.82"/>
    <n v="0.1"/>
    <m/>
    <n v="0"/>
    <n v="0"/>
    <m/>
    <n v="164.92"/>
  </r>
  <r>
    <d v="2022-02-21T00:00:00"/>
    <x v="9"/>
    <x v="2"/>
    <x v="1"/>
    <n v="26289"/>
    <n v="0"/>
    <n v="0"/>
    <m/>
    <n v="788.67"/>
    <n v="5"/>
    <m/>
    <n v="793.67"/>
  </r>
  <r>
    <d v="2022-02-22T00:00:00"/>
    <x v="6"/>
    <x v="1"/>
    <x v="1"/>
    <n v="18019"/>
    <n v="0"/>
    <n v="0"/>
    <m/>
    <n v="540.56999999999994"/>
    <n v="5"/>
    <m/>
    <n v="545.56999999999994"/>
  </r>
  <r>
    <d v="2022-02-22T00:00:00"/>
    <x v="8"/>
    <x v="2"/>
    <x v="0"/>
    <n v="9144"/>
    <n v="45.72"/>
    <n v="0.1"/>
    <m/>
    <n v="0"/>
    <n v="0"/>
    <m/>
    <n v="45.82"/>
  </r>
  <r>
    <d v="2022-02-22T00:00:00"/>
    <x v="8"/>
    <x v="2"/>
    <x v="0"/>
    <n v="18146"/>
    <n v="90.73"/>
    <n v="0.1"/>
    <m/>
    <n v="0"/>
    <n v="0"/>
    <m/>
    <n v="90.83"/>
  </r>
  <r>
    <d v="2022-02-22T00:00:00"/>
    <x v="6"/>
    <x v="0"/>
    <x v="0"/>
    <n v="17197"/>
    <n v="85.984999999999999"/>
    <n v="0.1"/>
    <m/>
    <n v="0"/>
    <n v="0"/>
    <m/>
    <n v="86.084999999999994"/>
  </r>
  <r>
    <d v="2022-02-22T00:00:00"/>
    <x v="1"/>
    <x v="2"/>
    <x v="0"/>
    <n v="21756"/>
    <n v="108.78"/>
    <n v="0.1"/>
    <m/>
    <n v="0"/>
    <n v="0"/>
    <m/>
    <n v="108.88"/>
  </r>
  <r>
    <d v="2022-02-22T00:00:00"/>
    <x v="2"/>
    <x v="2"/>
    <x v="0"/>
    <n v="20070"/>
    <n v="100.35000000000001"/>
    <n v="0.1"/>
    <m/>
    <n v="0"/>
    <n v="0"/>
    <m/>
    <n v="100.45"/>
  </r>
  <r>
    <d v="2022-02-22T00:00:00"/>
    <x v="6"/>
    <x v="1"/>
    <x v="0"/>
    <n v="37807"/>
    <n v="189.035"/>
    <n v="0.1"/>
    <m/>
    <n v="0"/>
    <n v="0"/>
    <m/>
    <n v="189.13499999999999"/>
  </r>
  <r>
    <d v="2022-02-22T00:00:00"/>
    <x v="3"/>
    <x v="1"/>
    <x v="0"/>
    <n v="41056"/>
    <n v="205.28"/>
    <n v="0.1"/>
    <m/>
    <n v="0"/>
    <n v="0"/>
    <m/>
    <n v="205.38"/>
  </r>
  <r>
    <d v="2022-02-22T00:00:00"/>
    <x v="9"/>
    <x v="2"/>
    <x v="1"/>
    <n v="14013"/>
    <n v="0"/>
    <n v="0"/>
    <m/>
    <n v="420.39"/>
    <n v="5"/>
    <m/>
    <n v="425.39"/>
  </r>
  <r>
    <d v="2022-02-22T00:00:00"/>
    <x v="6"/>
    <x v="0"/>
    <x v="0"/>
    <n v="33105"/>
    <n v="165.52500000000001"/>
    <n v="0.1"/>
    <m/>
    <n v="0"/>
    <n v="0"/>
    <m/>
    <n v="165.625"/>
  </r>
  <r>
    <d v="2022-02-23T00:00:00"/>
    <x v="1"/>
    <x v="2"/>
    <x v="0"/>
    <n v="48001"/>
    <n v="240.005"/>
    <n v="0.1"/>
    <m/>
    <n v="0"/>
    <n v="0"/>
    <m/>
    <n v="240.10499999999999"/>
  </r>
  <r>
    <d v="2022-02-23T00:00:00"/>
    <x v="9"/>
    <x v="2"/>
    <x v="0"/>
    <n v="3340"/>
    <n v="16.7"/>
    <n v="0.1"/>
    <m/>
    <n v="0"/>
    <n v="0"/>
    <m/>
    <n v="16.8"/>
  </r>
  <r>
    <d v="2022-02-23T00:00:00"/>
    <x v="5"/>
    <x v="1"/>
    <x v="0"/>
    <n v="40540"/>
    <n v="202.70000000000002"/>
    <n v="0.1"/>
    <m/>
    <n v="0"/>
    <n v="0"/>
    <m/>
    <n v="202.8"/>
  </r>
  <r>
    <d v="2022-02-23T00:00:00"/>
    <x v="3"/>
    <x v="0"/>
    <x v="1"/>
    <n v="16097"/>
    <n v="0"/>
    <n v="0"/>
    <m/>
    <n v="482.90999999999997"/>
    <n v="5"/>
    <m/>
    <n v="487.90999999999997"/>
  </r>
  <r>
    <d v="2022-02-23T00:00:00"/>
    <x v="1"/>
    <x v="2"/>
    <x v="1"/>
    <n v="3944"/>
    <n v="0"/>
    <n v="0"/>
    <m/>
    <n v="118.32"/>
    <n v="5"/>
    <m/>
    <n v="123.32"/>
  </r>
  <r>
    <d v="2022-02-23T00:00:00"/>
    <x v="9"/>
    <x v="0"/>
    <x v="0"/>
    <n v="22046"/>
    <n v="110.23"/>
    <n v="0.1"/>
    <m/>
    <n v="0"/>
    <n v="0"/>
    <m/>
    <n v="110.33"/>
  </r>
  <r>
    <d v="2022-02-23T00:00:00"/>
    <x v="0"/>
    <x v="1"/>
    <x v="0"/>
    <n v="1734"/>
    <n v="8.67"/>
    <n v="0.1"/>
    <m/>
    <n v="0"/>
    <n v="0"/>
    <m/>
    <n v="8.77"/>
  </r>
  <r>
    <d v="2022-02-23T00:00:00"/>
    <x v="7"/>
    <x v="0"/>
    <x v="0"/>
    <n v="45151"/>
    <n v="225.755"/>
    <n v="0.1"/>
    <m/>
    <n v="0"/>
    <n v="0"/>
    <m/>
    <n v="225.85499999999999"/>
  </r>
  <r>
    <d v="2022-02-24T00:00:00"/>
    <x v="6"/>
    <x v="2"/>
    <x v="0"/>
    <n v="8133"/>
    <n v="40.664999999999999"/>
    <n v="0.1"/>
    <m/>
    <n v="0"/>
    <n v="0"/>
    <m/>
    <n v="40.765000000000001"/>
  </r>
  <r>
    <d v="2022-02-24T00:00:00"/>
    <x v="2"/>
    <x v="0"/>
    <x v="0"/>
    <n v="14166"/>
    <n v="70.83"/>
    <n v="0.1"/>
    <m/>
    <n v="0"/>
    <n v="0"/>
    <m/>
    <n v="70.929999999999993"/>
  </r>
  <r>
    <d v="2022-02-24T00:00:00"/>
    <x v="5"/>
    <x v="0"/>
    <x v="0"/>
    <n v="15209"/>
    <n v="76.045000000000002"/>
    <n v="0.1"/>
    <m/>
    <n v="0"/>
    <n v="0"/>
    <m/>
    <n v="76.144999999999996"/>
  </r>
  <r>
    <d v="2022-02-24T00:00:00"/>
    <x v="1"/>
    <x v="0"/>
    <x v="1"/>
    <n v="8347"/>
    <n v="0"/>
    <n v="0"/>
    <m/>
    <n v="250.41"/>
    <n v="5"/>
    <m/>
    <n v="255.41"/>
  </r>
  <r>
    <d v="2022-02-24T00:00:00"/>
    <x v="3"/>
    <x v="2"/>
    <x v="0"/>
    <n v="12619"/>
    <n v="63.094999999999999"/>
    <n v="0.1"/>
    <m/>
    <n v="0"/>
    <n v="0"/>
    <m/>
    <n v="63.195"/>
  </r>
  <r>
    <d v="2022-02-24T00:00:00"/>
    <x v="1"/>
    <x v="1"/>
    <x v="0"/>
    <n v="6494"/>
    <n v="32.47"/>
    <n v="0.1"/>
    <m/>
    <n v="0"/>
    <n v="0"/>
    <m/>
    <n v="32.57"/>
  </r>
  <r>
    <d v="2022-02-24T00:00:00"/>
    <x v="6"/>
    <x v="2"/>
    <x v="1"/>
    <n v="15335"/>
    <n v="0"/>
    <n v="0"/>
    <m/>
    <n v="460.05"/>
    <n v="5"/>
    <m/>
    <n v="465.05"/>
  </r>
  <r>
    <d v="2022-02-25T00:00:00"/>
    <x v="1"/>
    <x v="0"/>
    <x v="0"/>
    <n v="865"/>
    <n v="4.3250000000000002"/>
    <n v="0.1"/>
    <m/>
    <n v="0"/>
    <n v="0"/>
    <m/>
    <n v="4.4249999999999998"/>
  </r>
  <r>
    <d v="2022-02-25T00:00:00"/>
    <x v="0"/>
    <x v="0"/>
    <x v="1"/>
    <n v="48439"/>
    <n v="0"/>
    <n v="0"/>
    <m/>
    <n v="1453.1699999999998"/>
    <n v="5"/>
    <m/>
    <n v="1458.1699999999998"/>
  </r>
  <r>
    <d v="2022-02-25T00:00:00"/>
    <x v="1"/>
    <x v="1"/>
    <x v="0"/>
    <n v="45510"/>
    <n v="227.55"/>
    <n v="0.1"/>
    <m/>
    <n v="0"/>
    <n v="0"/>
    <m/>
    <n v="227.65"/>
  </r>
  <r>
    <d v="2022-02-25T00:00:00"/>
    <x v="3"/>
    <x v="0"/>
    <x v="0"/>
    <n v="20059"/>
    <n v="100.295"/>
    <n v="0.1"/>
    <m/>
    <n v="0"/>
    <n v="0"/>
    <m/>
    <n v="100.395"/>
  </r>
  <r>
    <d v="2022-02-25T00:00:00"/>
    <x v="0"/>
    <x v="0"/>
    <x v="1"/>
    <n v="37769"/>
    <n v="0"/>
    <n v="0"/>
    <m/>
    <n v="1133.07"/>
    <n v="5"/>
    <m/>
    <n v="1138.07"/>
  </r>
  <r>
    <d v="2022-02-26T00:00:00"/>
    <x v="9"/>
    <x v="2"/>
    <x v="0"/>
    <n v="7187"/>
    <n v="35.935000000000002"/>
    <n v="0.1"/>
    <m/>
    <n v="0"/>
    <n v="0"/>
    <m/>
    <n v="36.035000000000004"/>
  </r>
  <r>
    <d v="2022-02-26T00:00:00"/>
    <x v="6"/>
    <x v="2"/>
    <x v="1"/>
    <n v="10403"/>
    <n v="0"/>
    <n v="0"/>
    <m/>
    <n v="312.08999999999997"/>
    <n v="5"/>
    <m/>
    <n v="317.08999999999997"/>
  </r>
  <r>
    <d v="2022-02-26T00:00:00"/>
    <x v="1"/>
    <x v="0"/>
    <x v="0"/>
    <n v="40861"/>
    <n v="204.30500000000001"/>
    <n v="0.1"/>
    <m/>
    <n v="0"/>
    <n v="0"/>
    <m/>
    <n v="204.405"/>
  </r>
  <r>
    <d v="2022-02-26T00:00:00"/>
    <x v="5"/>
    <x v="2"/>
    <x v="0"/>
    <n v="45556"/>
    <n v="227.78"/>
    <n v="0.1"/>
    <m/>
    <n v="0"/>
    <n v="0"/>
    <m/>
    <n v="227.88"/>
  </r>
  <r>
    <d v="2022-02-26T00:00:00"/>
    <x v="1"/>
    <x v="1"/>
    <x v="0"/>
    <n v="47317"/>
    <n v="236.58500000000001"/>
    <n v="0.1"/>
    <m/>
    <n v="0"/>
    <n v="0"/>
    <m/>
    <n v="236.685"/>
  </r>
  <r>
    <d v="2022-02-27T00:00:00"/>
    <x v="2"/>
    <x v="1"/>
    <x v="0"/>
    <n v="37670"/>
    <n v="188.35"/>
    <n v="0.1"/>
    <m/>
    <n v="0"/>
    <n v="0"/>
    <m/>
    <n v="188.45"/>
  </r>
  <r>
    <d v="2022-02-27T00:00:00"/>
    <x v="6"/>
    <x v="1"/>
    <x v="0"/>
    <n v="22568"/>
    <n v="112.84"/>
    <n v="0.1"/>
    <m/>
    <n v="0"/>
    <n v="0"/>
    <m/>
    <n v="112.94"/>
  </r>
  <r>
    <d v="2022-02-27T00:00:00"/>
    <x v="4"/>
    <x v="0"/>
    <x v="1"/>
    <n v="8845"/>
    <n v="0"/>
    <n v="0"/>
    <m/>
    <n v="265.34999999999997"/>
    <n v="5"/>
    <m/>
    <n v="270.34999999999997"/>
  </r>
  <r>
    <d v="2022-02-27T00:00:00"/>
    <x v="5"/>
    <x v="0"/>
    <x v="1"/>
    <n v="1424"/>
    <n v="0"/>
    <n v="0"/>
    <m/>
    <n v="42.72"/>
    <n v="5"/>
    <m/>
    <n v="47.72"/>
  </r>
  <r>
    <d v="2022-02-27T00:00:00"/>
    <x v="8"/>
    <x v="2"/>
    <x v="0"/>
    <n v="27784"/>
    <n v="138.92000000000002"/>
    <n v="0.1"/>
    <m/>
    <n v="0"/>
    <n v="0"/>
    <m/>
    <n v="139.02000000000001"/>
  </r>
  <r>
    <d v="2022-02-27T00:00:00"/>
    <x v="7"/>
    <x v="0"/>
    <x v="1"/>
    <n v="43852"/>
    <n v="0"/>
    <n v="0"/>
    <m/>
    <n v="1315.56"/>
    <n v="5"/>
    <m/>
    <n v="1320.56"/>
  </r>
  <r>
    <d v="2022-02-27T00:00:00"/>
    <x v="4"/>
    <x v="0"/>
    <x v="0"/>
    <n v="49579"/>
    <n v="247.89500000000001"/>
    <n v="0.1"/>
    <m/>
    <n v="0"/>
    <n v="0"/>
    <m/>
    <n v="247.995"/>
  </r>
  <r>
    <d v="2022-02-27T00:00:00"/>
    <x v="0"/>
    <x v="0"/>
    <x v="1"/>
    <n v="24205"/>
    <n v="0"/>
    <n v="0"/>
    <m/>
    <n v="726.15"/>
    <n v="5"/>
    <m/>
    <n v="731.15"/>
  </r>
  <r>
    <d v="2022-02-27T00:00:00"/>
    <x v="6"/>
    <x v="2"/>
    <x v="0"/>
    <n v="23734"/>
    <n v="118.67"/>
    <n v="0.1"/>
    <m/>
    <n v="0"/>
    <n v="0"/>
    <m/>
    <n v="118.77"/>
  </r>
  <r>
    <d v="2022-02-28T00:00:00"/>
    <x v="5"/>
    <x v="2"/>
    <x v="0"/>
    <n v="36187"/>
    <n v="180.935"/>
    <n v="0.1"/>
    <m/>
    <n v="0"/>
    <n v="0"/>
    <m/>
    <n v="181.035"/>
  </r>
  <r>
    <d v="2022-02-28T00:00:00"/>
    <x v="2"/>
    <x v="0"/>
    <x v="0"/>
    <n v="12039"/>
    <n v="60.195"/>
    <n v="0.1"/>
    <m/>
    <n v="0"/>
    <n v="0"/>
    <m/>
    <n v="60.295000000000002"/>
  </r>
  <r>
    <d v="2022-02-28T00:00:00"/>
    <x v="6"/>
    <x v="1"/>
    <x v="0"/>
    <n v="42510"/>
    <n v="212.55"/>
    <n v="0.1"/>
    <m/>
    <n v="0"/>
    <n v="0"/>
    <m/>
    <n v="212.65"/>
  </r>
  <r>
    <d v="2022-02-28T00:00:00"/>
    <x v="0"/>
    <x v="0"/>
    <x v="1"/>
    <n v="4481"/>
    <n v="0"/>
    <n v="0"/>
    <m/>
    <n v="134.43"/>
    <n v="5"/>
    <m/>
    <n v="139.43"/>
  </r>
  <r>
    <d v="2022-02-28T00:00:00"/>
    <x v="0"/>
    <x v="0"/>
    <x v="0"/>
    <n v="18054"/>
    <n v="90.27"/>
    <n v="0.1"/>
    <m/>
    <n v="0"/>
    <n v="0"/>
    <m/>
    <n v="90.36999999999999"/>
  </r>
  <r>
    <d v="2022-02-28T00:00:00"/>
    <x v="7"/>
    <x v="0"/>
    <x v="0"/>
    <n v="31587"/>
    <n v="157.935"/>
    <n v="0.1"/>
    <m/>
    <n v="0"/>
    <n v="0"/>
    <m/>
    <n v="158.035"/>
  </r>
  <r>
    <d v="2022-02-28T00:00:00"/>
    <x v="7"/>
    <x v="0"/>
    <x v="1"/>
    <n v="20707"/>
    <n v="0"/>
    <n v="0"/>
    <m/>
    <n v="621.20999999999992"/>
    <n v="5"/>
    <m/>
    <n v="626.20999999999992"/>
  </r>
  <r>
    <d v="2022-03-01T00:00:00"/>
    <x v="1"/>
    <x v="0"/>
    <x v="0"/>
    <n v="13201"/>
    <n v="66.004999999999995"/>
    <n v="0.1"/>
    <m/>
    <n v="0"/>
    <n v="0"/>
    <m/>
    <n v="66.10499999999999"/>
  </r>
  <r>
    <d v="2022-03-01T00:00:00"/>
    <x v="2"/>
    <x v="0"/>
    <x v="0"/>
    <n v="37135"/>
    <n v="185.67500000000001"/>
    <n v="0.1"/>
    <m/>
    <n v="0"/>
    <n v="0"/>
    <m/>
    <n v="185.77500000000001"/>
  </r>
  <r>
    <d v="2022-03-01T00:00:00"/>
    <x v="5"/>
    <x v="2"/>
    <x v="0"/>
    <n v="22160"/>
    <n v="110.8"/>
    <n v="0.1"/>
    <m/>
    <n v="0"/>
    <n v="0"/>
    <m/>
    <n v="110.89999999999999"/>
  </r>
  <r>
    <d v="2022-03-01T00:00:00"/>
    <x v="5"/>
    <x v="2"/>
    <x v="0"/>
    <n v="18787"/>
    <n v="93.935000000000002"/>
    <n v="0.1"/>
    <m/>
    <n v="0"/>
    <n v="0"/>
    <m/>
    <n v="94.034999999999997"/>
  </r>
  <r>
    <d v="2022-03-01T00:00:00"/>
    <x v="3"/>
    <x v="0"/>
    <x v="0"/>
    <n v="48484"/>
    <n v="242.42000000000002"/>
    <n v="0.1"/>
    <m/>
    <n v="0"/>
    <n v="0"/>
    <m/>
    <n v="242.52"/>
  </r>
  <r>
    <d v="2022-03-01T00:00:00"/>
    <x v="2"/>
    <x v="2"/>
    <x v="0"/>
    <n v="3638"/>
    <n v="18.190000000000001"/>
    <n v="0.1"/>
    <m/>
    <n v="0"/>
    <n v="0"/>
    <m/>
    <n v="18.290000000000003"/>
  </r>
  <r>
    <d v="2022-03-01T00:00:00"/>
    <x v="7"/>
    <x v="0"/>
    <x v="1"/>
    <n v="23073"/>
    <n v="0"/>
    <n v="0"/>
    <m/>
    <n v="692.18999999999994"/>
    <n v="5"/>
    <m/>
    <n v="697.18999999999994"/>
  </r>
  <r>
    <d v="2022-03-01T00:00:00"/>
    <x v="3"/>
    <x v="0"/>
    <x v="0"/>
    <n v="11261"/>
    <n v="56.305"/>
    <n v="0.1"/>
    <m/>
    <n v="0"/>
    <n v="0"/>
    <m/>
    <n v="56.405000000000001"/>
  </r>
  <r>
    <d v="2022-03-01T00:00:00"/>
    <x v="6"/>
    <x v="0"/>
    <x v="0"/>
    <n v="47497"/>
    <n v="237.48500000000001"/>
    <n v="0.1"/>
    <m/>
    <n v="0"/>
    <n v="0"/>
    <m/>
    <n v="237.58500000000001"/>
  </r>
  <r>
    <d v="2022-03-01T00:00:00"/>
    <x v="3"/>
    <x v="0"/>
    <x v="1"/>
    <n v="21511"/>
    <n v="0"/>
    <n v="0"/>
    <m/>
    <n v="645.32999999999993"/>
    <n v="5"/>
    <m/>
    <n v="650.32999999999993"/>
  </r>
  <r>
    <d v="2022-03-01T00:00:00"/>
    <x v="9"/>
    <x v="2"/>
    <x v="1"/>
    <n v="5434"/>
    <n v="0"/>
    <n v="0"/>
    <m/>
    <n v="163.01999999999998"/>
    <n v="5"/>
    <m/>
    <n v="168.01999999999998"/>
  </r>
  <r>
    <d v="2022-03-01T00:00:00"/>
    <x v="2"/>
    <x v="0"/>
    <x v="0"/>
    <n v="2708"/>
    <n v="13.540000000000001"/>
    <n v="0.1"/>
    <m/>
    <n v="0"/>
    <n v="0"/>
    <m/>
    <n v="13.64"/>
  </r>
  <r>
    <d v="2022-03-02T00:00:00"/>
    <x v="0"/>
    <x v="0"/>
    <x v="0"/>
    <n v="32910"/>
    <n v="164.55"/>
    <n v="0.1"/>
    <m/>
    <n v="0"/>
    <n v="0"/>
    <m/>
    <n v="164.65"/>
  </r>
  <r>
    <d v="2022-03-02T00:00:00"/>
    <x v="7"/>
    <x v="0"/>
    <x v="0"/>
    <n v="14187"/>
    <n v="70.935000000000002"/>
    <n v="0.1"/>
    <m/>
    <n v="0"/>
    <n v="0"/>
    <m/>
    <n v="71.034999999999997"/>
  </r>
  <r>
    <d v="2022-03-02T00:00:00"/>
    <x v="3"/>
    <x v="0"/>
    <x v="0"/>
    <n v="15582"/>
    <n v="77.91"/>
    <n v="0.1"/>
    <m/>
    <n v="0"/>
    <n v="0"/>
    <m/>
    <n v="78.009999999999991"/>
  </r>
  <r>
    <d v="2022-03-02T00:00:00"/>
    <x v="5"/>
    <x v="0"/>
    <x v="0"/>
    <n v="33533"/>
    <n v="167.66499999999999"/>
    <n v="0.1"/>
    <m/>
    <n v="0"/>
    <n v="0"/>
    <m/>
    <n v="167.76499999999999"/>
  </r>
  <r>
    <d v="2022-03-02T00:00:00"/>
    <x v="3"/>
    <x v="1"/>
    <x v="0"/>
    <n v="47904"/>
    <n v="239.52"/>
    <n v="0.1"/>
    <m/>
    <n v="0"/>
    <n v="0"/>
    <m/>
    <n v="239.62"/>
  </r>
  <r>
    <d v="2022-03-02T00:00:00"/>
    <x v="8"/>
    <x v="0"/>
    <x v="0"/>
    <n v="9868"/>
    <n v="49.34"/>
    <n v="0.1"/>
    <m/>
    <n v="0"/>
    <n v="0"/>
    <m/>
    <n v="49.440000000000005"/>
  </r>
  <r>
    <d v="2022-03-02T00:00:00"/>
    <x v="0"/>
    <x v="2"/>
    <x v="1"/>
    <n v="14021"/>
    <n v="0"/>
    <n v="0"/>
    <m/>
    <n v="420.63"/>
    <n v="5"/>
    <m/>
    <n v="425.63"/>
  </r>
  <r>
    <d v="2022-03-02T00:00:00"/>
    <x v="0"/>
    <x v="0"/>
    <x v="1"/>
    <n v="26798"/>
    <n v="0"/>
    <n v="0"/>
    <m/>
    <n v="803.93999999999994"/>
    <n v="5"/>
    <m/>
    <n v="808.93999999999994"/>
  </r>
  <r>
    <d v="2022-03-02T00:00:00"/>
    <x v="6"/>
    <x v="1"/>
    <x v="1"/>
    <n v="10726"/>
    <n v="0"/>
    <n v="0"/>
    <m/>
    <n v="321.77999999999997"/>
    <n v="5"/>
    <m/>
    <n v="326.77999999999997"/>
  </r>
  <r>
    <d v="2022-03-02T00:00:00"/>
    <x v="2"/>
    <x v="1"/>
    <x v="0"/>
    <n v="5511"/>
    <n v="27.555"/>
    <n v="0.1"/>
    <m/>
    <n v="0"/>
    <n v="0"/>
    <m/>
    <n v="27.655000000000001"/>
  </r>
  <r>
    <d v="2022-03-02T00:00:00"/>
    <x v="6"/>
    <x v="0"/>
    <x v="1"/>
    <n v="2544"/>
    <n v="0"/>
    <n v="0"/>
    <m/>
    <n v="76.319999999999993"/>
    <n v="5"/>
    <m/>
    <n v="81.319999999999993"/>
  </r>
  <r>
    <d v="2022-03-02T00:00:00"/>
    <x v="0"/>
    <x v="2"/>
    <x v="0"/>
    <n v="20358"/>
    <n v="101.79"/>
    <n v="0.1"/>
    <m/>
    <n v="0"/>
    <n v="0"/>
    <m/>
    <n v="101.89"/>
  </r>
  <r>
    <d v="2022-03-03T00:00:00"/>
    <x v="5"/>
    <x v="2"/>
    <x v="1"/>
    <n v="16668"/>
    <n v="0"/>
    <n v="0"/>
    <m/>
    <n v="500.03999999999996"/>
    <n v="5"/>
    <m/>
    <n v="505.03999999999996"/>
  </r>
  <r>
    <d v="2022-03-03T00:00:00"/>
    <x v="6"/>
    <x v="2"/>
    <x v="0"/>
    <n v="27414"/>
    <n v="137.07"/>
    <n v="0.1"/>
    <m/>
    <n v="0"/>
    <n v="0"/>
    <m/>
    <n v="137.16999999999999"/>
  </r>
  <r>
    <d v="2022-03-03T00:00:00"/>
    <x v="0"/>
    <x v="0"/>
    <x v="0"/>
    <n v="11771"/>
    <n v="58.855000000000004"/>
    <n v="0.1"/>
    <m/>
    <n v="0"/>
    <n v="0"/>
    <m/>
    <n v="58.955000000000005"/>
  </r>
  <r>
    <d v="2022-03-03T00:00:00"/>
    <x v="2"/>
    <x v="0"/>
    <x v="0"/>
    <n v="38655"/>
    <n v="193.27500000000001"/>
    <n v="0.1"/>
    <m/>
    <n v="0"/>
    <n v="0"/>
    <m/>
    <n v="193.375"/>
  </r>
  <r>
    <d v="2022-03-03T00:00:00"/>
    <x v="6"/>
    <x v="2"/>
    <x v="0"/>
    <n v="5068"/>
    <n v="25.34"/>
    <n v="0.1"/>
    <m/>
    <n v="0"/>
    <n v="0"/>
    <m/>
    <n v="25.44"/>
  </r>
  <r>
    <d v="2022-03-03T00:00:00"/>
    <x v="4"/>
    <x v="0"/>
    <x v="0"/>
    <n v="48646"/>
    <n v="243.23000000000002"/>
    <n v="0.1"/>
    <m/>
    <n v="0"/>
    <n v="0"/>
    <m/>
    <n v="243.33"/>
  </r>
  <r>
    <d v="2022-03-03T00:00:00"/>
    <x v="1"/>
    <x v="2"/>
    <x v="0"/>
    <n v="16331"/>
    <n v="81.655000000000001"/>
    <n v="0.1"/>
    <m/>
    <n v="0"/>
    <n v="0"/>
    <m/>
    <n v="81.754999999999995"/>
  </r>
  <r>
    <d v="2022-03-03T00:00:00"/>
    <x v="0"/>
    <x v="2"/>
    <x v="0"/>
    <n v="35337"/>
    <n v="176.685"/>
    <n v="0.1"/>
    <m/>
    <n v="0"/>
    <n v="0"/>
    <m/>
    <n v="176.785"/>
  </r>
  <r>
    <d v="2022-03-04T00:00:00"/>
    <x v="1"/>
    <x v="2"/>
    <x v="0"/>
    <n v="1443"/>
    <n v="7.2149999999999999"/>
    <n v="0.1"/>
    <m/>
    <n v="0"/>
    <n v="0"/>
    <m/>
    <n v="7.3149999999999995"/>
  </r>
  <r>
    <d v="2022-03-04T00:00:00"/>
    <x v="1"/>
    <x v="0"/>
    <x v="0"/>
    <n v="21641"/>
    <n v="108.205"/>
    <n v="0.1"/>
    <m/>
    <n v="0"/>
    <n v="0"/>
    <m/>
    <n v="108.30499999999999"/>
  </r>
  <r>
    <d v="2022-03-04T00:00:00"/>
    <x v="0"/>
    <x v="0"/>
    <x v="0"/>
    <n v="15430"/>
    <n v="77.150000000000006"/>
    <n v="0.1"/>
    <m/>
    <n v="0"/>
    <n v="0"/>
    <m/>
    <n v="77.25"/>
  </r>
  <r>
    <d v="2022-03-04T00:00:00"/>
    <x v="4"/>
    <x v="1"/>
    <x v="0"/>
    <n v="45686"/>
    <n v="228.43"/>
    <n v="0.1"/>
    <m/>
    <n v="0"/>
    <n v="0"/>
    <m/>
    <n v="228.53"/>
  </r>
  <r>
    <d v="2022-03-04T00:00:00"/>
    <x v="6"/>
    <x v="1"/>
    <x v="0"/>
    <n v="39819"/>
    <n v="199.095"/>
    <n v="0.1"/>
    <m/>
    <n v="0"/>
    <n v="0"/>
    <m/>
    <n v="199.19499999999999"/>
  </r>
  <r>
    <d v="2022-03-04T00:00:00"/>
    <x v="0"/>
    <x v="2"/>
    <x v="0"/>
    <n v="38266"/>
    <n v="191.33"/>
    <n v="0.1"/>
    <m/>
    <n v="0"/>
    <n v="0"/>
    <m/>
    <n v="191.43"/>
  </r>
  <r>
    <d v="2022-03-04T00:00:00"/>
    <x v="1"/>
    <x v="1"/>
    <x v="1"/>
    <n v="45054"/>
    <n v="0"/>
    <n v="0"/>
    <m/>
    <n v="1351.62"/>
    <n v="5"/>
    <m/>
    <n v="1356.62"/>
  </r>
  <r>
    <d v="2022-03-05T00:00:00"/>
    <x v="0"/>
    <x v="2"/>
    <x v="0"/>
    <n v="34647"/>
    <n v="173.23500000000001"/>
    <n v="0.1"/>
    <m/>
    <n v="0"/>
    <n v="0"/>
    <m/>
    <n v="173.33500000000001"/>
  </r>
  <r>
    <d v="2022-03-05T00:00:00"/>
    <x v="6"/>
    <x v="0"/>
    <x v="0"/>
    <n v="31598"/>
    <n v="157.99"/>
    <n v="0.1"/>
    <m/>
    <n v="0"/>
    <n v="0"/>
    <m/>
    <n v="158.09"/>
  </r>
  <r>
    <d v="2022-03-05T00:00:00"/>
    <x v="1"/>
    <x v="2"/>
    <x v="0"/>
    <n v="341"/>
    <n v="1.7050000000000001"/>
    <n v="0.1"/>
    <m/>
    <n v="0"/>
    <n v="0"/>
    <m/>
    <n v="1.8050000000000002"/>
  </r>
  <r>
    <d v="2022-03-05T00:00:00"/>
    <x v="2"/>
    <x v="0"/>
    <x v="0"/>
    <n v="27191"/>
    <n v="135.95500000000001"/>
    <n v="0.1"/>
    <m/>
    <n v="0"/>
    <n v="0"/>
    <m/>
    <n v="136.05500000000001"/>
  </r>
  <r>
    <d v="2022-03-05T00:00:00"/>
    <x v="5"/>
    <x v="1"/>
    <x v="0"/>
    <n v="268"/>
    <n v="1.34"/>
    <n v="0.1"/>
    <m/>
    <n v="0"/>
    <n v="0"/>
    <m/>
    <n v="1.4400000000000002"/>
  </r>
  <r>
    <d v="2022-03-05T00:00:00"/>
    <x v="9"/>
    <x v="0"/>
    <x v="1"/>
    <n v="9700"/>
    <n v="0"/>
    <n v="0"/>
    <m/>
    <n v="291"/>
    <n v="5"/>
    <m/>
    <n v="296"/>
  </r>
  <r>
    <d v="2022-03-05T00:00:00"/>
    <x v="2"/>
    <x v="1"/>
    <x v="0"/>
    <n v="973"/>
    <n v="4.8650000000000002"/>
    <n v="0.1"/>
    <m/>
    <n v="0"/>
    <n v="0"/>
    <m/>
    <n v="4.9649999999999999"/>
  </r>
  <r>
    <d v="2022-03-05T00:00:00"/>
    <x v="1"/>
    <x v="0"/>
    <x v="1"/>
    <n v="18085"/>
    <n v="0"/>
    <n v="0"/>
    <m/>
    <n v="542.54999999999995"/>
    <n v="5"/>
    <m/>
    <n v="547.54999999999995"/>
  </r>
  <r>
    <d v="2022-03-05T00:00:00"/>
    <x v="3"/>
    <x v="0"/>
    <x v="0"/>
    <n v="3812"/>
    <n v="19.059999999999999"/>
    <n v="0.1"/>
    <m/>
    <n v="0"/>
    <n v="0"/>
    <m/>
    <n v="19.16"/>
  </r>
  <r>
    <d v="2022-03-05T00:00:00"/>
    <x v="6"/>
    <x v="2"/>
    <x v="0"/>
    <n v="36339"/>
    <n v="181.69499999999999"/>
    <n v="0.1"/>
    <m/>
    <n v="0"/>
    <n v="0"/>
    <m/>
    <n v="181.79499999999999"/>
  </r>
  <r>
    <d v="2022-03-06T00:00:00"/>
    <x v="6"/>
    <x v="1"/>
    <x v="0"/>
    <n v="10523"/>
    <n v="52.615000000000002"/>
    <n v="0.1"/>
    <m/>
    <n v="0"/>
    <n v="0"/>
    <m/>
    <n v="52.715000000000003"/>
  </r>
  <r>
    <d v="2022-03-06T00:00:00"/>
    <x v="3"/>
    <x v="2"/>
    <x v="0"/>
    <n v="8828"/>
    <n v="44.14"/>
    <n v="0.1"/>
    <m/>
    <n v="0"/>
    <n v="0"/>
    <m/>
    <n v="44.24"/>
  </r>
  <r>
    <d v="2022-03-06T00:00:00"/>
    <x v="0"/>
    <x v="0"/>
    <x v="0"/>
    <n v="34605"/>
    <n v="173.02500000000001"/>
    <n v="0.1"/>
    <m/>
    <n v="0"/>
    <n v="0"/>
    <m/>
    <n v="173.125"/>
  </r>
  <r>
    <d v="2022-03-06T00:00:00"/>
    <x v="3"/>
    <x v="0"/>
    <x v="0"/>
    <n v="24123"/>
    <n v="120.61500000000001"/>
    <n v="0.1"/>
    <m/>
    <n v="0"/>
    <n v="0"/>
    <m/>
    <n v="120.715"/>
  </r>
  <r>
    <d v="2022-03-06T00:00:00"/>
    <x v="3"/>
    <x v="2"/>
    <x v="1"/>
    <n v="44325"/>
    <n v="0"/>
    <n v="0"/>
    <m/>
    <n v="1329.75"/>
    <n v="5"/>
    <m/>
    <n v="1334.75"/>
  </r>
  <r>
    <d v="2022-03-06T00:00:00"/>
    <x v="3"/>
    <x v="0"/>
    <x v="1"/>
    <n v="25671"/>
    <n v="0"/>
    <n v="0"/>
    <m/>
    <n v="770.13"/>
    <n v="5"/>
    <m/>
    <n v="775.13"/>
  </r>
  <r>
    <d v="2022-03-06T00:00:00"/>
    <x v="8"/>
    <x v="2"/>
    <x v="0"/>
    <n v="31700"/>
    <n v="158.5"/>
    <n v="0.1"/>
    <m/>
    <n v="0"/>
    <n v="0"/>
    <m/>
    <n v="158.6"/>
  </r>
  <r>
    <d v="2022-03-06T00:00:00"/>
    <x v="9"/>
    <x v="0"/>
    <x v="0"/>
    <n v="39485"/>
    <n v="197.42500000000001"/>
    <n v="0.1"/>
    <m/>
    <n v="0"/>
    <n v="0"/>
    <m/>
    <n v="197.52500000000001"/>
  </r>
  <r>
    <d v="2022-03-06T00:00:00"/>
    <x v="6"/>
    <x v="1"/>
    <x v="1"/>
    <n v="10459"/>
    <n v="0"/>
    <n v="0"/>
    <m/>
    <n v="313.77"/>
    <n v="5"/>
    <m/>
    <n v="318.77"/>
  </r>
  <r>
    <d v="2022-03-06T00:00:00"/>
    <x v="0"/>
    <x v="0"/>
    <x v="0"/>
    <n v="5777"/>
    <n v="28.885000000000002"/>
    <n v="0.1"/>
    <m/>
    <n v="0"/>
    <n v="0"/>
    <m/>
    <n v="28.985000000000003"/>
  </r>
  <r>
    <d v="2022-03-06T00:00:00"/>
    <x v="5"/>
    <x v="0"/>
    <x v="0"/>
    <n v="15246"/>
    <n v="76.23"/>
    <n v="0.1"/>
    <m/>
    <n v="0"/>
    <n v="0"/>
    <m/>
    <n v="76.33"/>
  </r>
  <r>
    <d v="2022-03-07T00:00:00"/>
    <x v="1"/>
    <x v="2"/>
    <x v="0"/>
    <n v="44912"/>
    <n v="224.56"/>
    <n v="0.1"/>
    <m/>
    <n v="0"/>
    <n v="0"/>
    <m/>
    <n v="224.66"/>
  </r>
  <r>
    <d v="2022-03-07T00:00:00"/>
    <x v="5"/>
    <x v="2"/>
    <x v="0"/>
    <n v="15777"/>
    <n v="78.885000000000005"/>
    <n v="0.1"/>
    <m/>
    <n v="0"/>
    <n v="0"/>
    <m/>
    <n v="78.984999999999999"/>
  </r>
  <r>
    <d v="2022-03-07T00:00:00"/>
    <x v="1"/>
    <x v="2"/>
    <x v="1"/>
    <n v="30773"/>
    <n v="0"/>
    <n v="0"/>
    <m/>
    <n v="923.18999999999994"/>
    <n v="5"/>
    <m/>
    <n v="928.18999999999994"/>
  </r>
  <r>
    <d v="2022-03-07T00:00:00"/>
    <x v="4"/>
    <x v="2"/>
    <x v="0"/>
    <n v="24440"/>
    <n v="122.2"/>
    <n v="0.1"/>
    <m/>
    <n v="0"/>
    <n v="0"/>
    <m/>
    <n v="122.3"/>
  </r>
  <r>
    <d v="2022-03-07T00:00:00"/>
    <x v="9"/>
    <x v="2"/>
    <x v="0"/>
    <n v="1681"/>
    <n v="8.4049999999999994"/>
    <n v="0.1"/>
    <m/>
    <n v="0"/>
    <n v="0"/>
    <m/>
    <n v="8.504999999999999"/>
  </r>
  <r>
    <d v="2022-03-08T00:00:00"/>
    <x v="8"/>
    <x v="2"/>
    <x v="1"/>
    <n v="10522"/>
    <n v="0"/>
    <n v="0"/>
    <m/>
    <n v="315.65999999999997"/>
    <n v="5"/>
    <m/>
    <n v="320.65999999999997"/>
  </r>
  <r>
    <d v="2022-03-08T00:00:00"/>
    <x v="4"/>
    <x v="0"/>
    <x v="0"/>
    <n v="43009"/>
    <n v="215.04500000000002"/>
    <n v="0.1"/>
    <m/>
    <n v="0"/>
    <n v="0"/>
    <m/>
    <n v="215.14500000000001"/>
  </r>
  <r>
    <d v="2022-03-08T00:00:00"/>
    <x v="1"/>
    <x v="2"/>
    <x v="0"/>
    <n v="579"/>
    <n v="2.895"/>
    <n v="0.1"/>
    <m/>
    <n v="0"/>
    <n v="0"/>
    <m/>
    <n v="2.9950000000000001"/>
  </r>
  <r>
    <d v="2022-03-08T00:00:00"/>
    <x v="0"/>
    <x v="1"/>
    <x v="0"/>
    <n v="30126"/>
    <n v="150.63"/>
    <n v="0.1"/>
    <m/>
    <n v="0"/>
    <n v="0"/>
    <m/>
    <n v="150.72999999999999"/>
  </r>
  <r>
    <d v="2022-03-08T00:00:00"/>
    <x v="0"/>
    <x v="1"/>
    <x v="0"/>
    <n v="12164"/>
    <n v="60.82"/>
    <n v="0.1"/>
    <m/>
    <n v="0"/>
    <n v="0"/>
    <m/>
    <n v="60.92"/>
  </r>
  <r>
    <d v="2022-03-08T00:00:00"/>
    <x v="0"/>
    <x v="2"/>
    <x v="0"/>
    <n v="14791"/>
    <n v="73.954999999999998"/>
    <n v="0.1"/>
    <m/>
    <n v="0"/>
    <n v="0"/>
    <m/>
    <n v="74.054999999999993"/>
  </r>
  <r>
    <d v="2022-03-09T00:00:00"/>
    <x v="2"/>
    <x v="0"/>
    <x v="0"/>
    <n v="46511"/>
    <n v="232.55500000000001"/>
    <n v="0.1"/>
    <m/>
    <n v="0"/>
    <n v="0"/>
    <m/>
    <n v="232.655"/>
  </r>
  <r>
    <d v="2022-03-09T00:00:00"/>
    <x v="6"/>
    <x v="0"/>
    <x v="0"/>
    <n v="36126"/>
    <n v="180.63"/>
    <n v="0.1"/>
    <m/>
    <n v="0"/>
    <n v="0"/>
    <m/>
    <n v="180.73"/>
  </r>
  <r>
    <d v="2022-03-09T00:00:00"/>
    <x v="4"/>
    <x v="2"/>
    <x v="0"/>
    <n v="46272"/>
    <n v="231.36"/>
    <n v="0.1"/>
    <m/>
    <n v="0"/>
    <n v="0"/>
    <m/>
    <n v="231.46"/>
  </r>
  <r>
    <d v="2022-03-09T00:00:00"/>
    <x v="2"/>
    <x v="0"/>
    <x v="0"/>
    <n v="17442"/>
    <n v="87.210000000000008"/>
    <n v="0.1"/>
    <m/>
    <n v="0"/>
    <n v="0"/>
    <m/>
    <n v="87.31"/>
  </r>
  <r>
    <d v="2022-03-09T00:00:00"/>
    <x v="4"/>
    <x v="1"/>
    <x v="0"/>
    <n v="14436"/>
    <n v="72.180000000000007"/>
    <n v="0.1"/>
    <m/>
    <n v="0"/>
    <n v="0"/>
    <m/>
    <n v="72.28"/>
  </r>
  <r>
    <d v="2022-03-09T00:00:00"/>
    <x v="6"/>
    <x v="1"/>
    <x v="0"/>
    <n v="20100"/>
    <n v="100.5"/>
    <n v="0.1"/>
    <m/>
    <n v="0"/>
    <n v="0"/>
    <m/>
    <n v="100.6"/>
  </r>
  <r>
    <d v="2022-03-09T00:00:00"/>
    <x v="5"/>
    <x v="0"/>
    <x v="0"/>
    <n v="49773"/>
    <n v="248.86500000000001"/>
    <n v="0.1"/>
    <m/>
    <n v="0"/>
    <n v="0"/>
    <m/>
    <n v="248.965"/>
  </r>
  <r>
    <d v="2022-03-09T00:00:00"/>
    <x v="7"/>
    <x v="0"/>
    <x v="1"/>
    <n v="4011"/>
    <n v="0"/>
    <n v="0"/>
    <m/>
    <n v="120.33"/>
    <n v="5"/>
    <m/>
    <n v="125.33"/>
  </r>
  <r>
    <d v="2022-03-09T00:00:00"/>
    <x v="9"/>
    <x v="2"/>
    <x v="0"/>
    <n v="2292"/>
    <n v="11.46"/>
    <n v="0.1"/>
    <m/>
    <n v="0"/>
    <n v="0"/>
    <m/>
    <n v="11.56"/>
  </r>
  <r>
    <d v="2022-03-10T00:00:00"/>
    <x v="5"/>
    <x v="2"/>
    <x v="1"/>
    <n v="44684"/>
    <n v="0"/>
    <n v="0"/>
    <m/>
    <n v="1340.52"/>
    <n v="5"/>
    <m/>
    <n v="1345.52"/>
  </r>
  <r>
    <d v="2022-03-10T00:00:00"/>
    <x v="4"/>
    <x v="0"/>
    <x v="1"/>
    <n v="1070"/>
    <n v="0"/>
    <n v="0"/>
    <m/>
    <n v="32.1"/>
    <n v="5"/>
    <m/>
    <n v="37.1"/>
  </r>
  <r>
    <d v="2022-03-10T00:00:00"/>
    <x v="4"/>
    <x v="0"/>
    <x v="0"/>
    <n v="35356"/>
    <n v="176.78"/>
    <n v="0.1"/>
    <m/>
    <n v="0"/>
    <n v="0"/>
    <m/>
    <n v="176.88"/>
  </r>
  <r>
    <d v="2022-03-10T00:00:00"/>
    <x v="0"/>
    <x v="0"/>
    <x v="0"/>
    <n v="26853"/>
    <n v="134.26500000000001"/>
    <n v="0.1"/>
    <m/>
    <n v="0"/>
    <n v="0"/>
    <m/>
    <n v="134.36500000000001"/>
  </r>
  <r>
    <d v="2022-03-10T00:00:00"/>
    <x v="0"/>
    <x v="0"/>
    <x v="1"/>
    <n v="25955"/>
    <n v="0"/>
    <n v="0"/>
    <m/>
    <n v="778.65"/>
    <n v="5"/>
    <m/>
    <n v="783.65"/>
  </r>
  <r>
    <d v="2022-03-10T00:00:00"/>
    <x v="2"/>
    <x v="0"/>
    <x v="0"/>
    <n v="35786"/>
    <n v="178.93"/>
    <n v="0.1"/>
    <m/>
    <n v="0"/>
    <n v="0"/>
    <m/>
    <n v="179.03"/>
  </r>
  <r>
    <d v="2022-03-10T00:00:00"/>
    <x v="0"/>
    <x v="0"/>
    <x v="0"/>
    <n v="33111"/>
    <n v="165.55500000000001"/>
    <n v="0.1"/>
    <m/>
    <n v="0"/>
    <n v="0"/>
    <m/>
    <n v="165.655"/>
  </r>
  <r>
    <d v="2022-03-10T00:00:00"/>
    <x v="1"/>
    <x v="2"/>
    <x v="1"/>
    <n v="18696"/>
    <n v="0"/>
    <n v="0"/>
    <m/>
    <n v="560.88"/>
    <n v="5"/>
    <m/>
    <n v="565.88"/>
  </r>
  <r>
    <d v="2022-03-10T00:00:00"/>
    <x v="1"/>
    <x v="0"/>
    <x v="1"/>
    <n v="42848"/>
    <n v="0"/>
    <n v="0"/>
    <m/>
    <n v="1285.44"/>
    <n v="5"/>
    <m/>
    <n v="1290.44"/>
  </r>
  <r>
    <d v="2022-03-10T00:00:00"/>
    <x v="2"/>
    <x v="2"/>
    <x v="0"/>
    <n v="45423"/>
    <n v="227.11500000000001"/>
    <n v="0.1"/>
    <m/>
    <n v="0"/>
    <n v="0"/>
    <m/>
    <n v="227.215"/>
  </r>
  <r>
    <d v="2022-03-10T00:00:00"/>
    <x v="0"/>
    <x v="1"/>
    <x v="1"/>
    <n v="32270"/>
    <n v="0"/>
    <n v="0"/>
    <m/>
    <n v="968.09999999999991"/>
    <n v="5"/>
    <m/>
    <n v="973.09999999999991"/>
  </r>
  <r>
    <d v="2022-03-11T00:00:00"/>
    <x v="4"/>
    <x v="1"/>
    <x v="1"/>
    <n v="27664"/>
    <n v="0"/>
    <n v="0"/>
    <m/>
    <n v="829.92"/>
    <n v="5"/>
    <m/>
    <n v="834.92"/>
  </r>
  <r>
    <d v="2022-03-11T00:00:00"/>
    <x v="6"/>
    <x v="2"/>
    <x v="0"/>
    <n v="37142"/>
    <n v="185.71"/>
    <n v="0.1"/>
    <m/>
    <n v="0"/>
    <n v="0"/>
    <m/>
    <n v="185.81"/>
  </r>
  <r>
    <d v="2022-03-11T00:00:00"/>
    <x v="2"/>
    <x v="0"/>
    <x v="0"/>
    <n v="26769"/>
    <n v="133.845"/>
    <n v="0.1"/>
    <m/>
    <n v="0"/>
    <n v="0"/>
    <m/>
    <n v="133.94499999999999"/>
  </r>
  <r>
    <d v="2022-03-11T00:00:00"/>
    <x v="3"/>
    <x v="0"/>
    <x v="0"/>
    <n v="18218"/>
    <n v="91.09"/>
    <n v="0.1"/>
    <m/>
    <n v="0"/>
    <n v="0"/>
    <m/>
    <n v="91.19"/>
  </r>
  <r>
    <d v="2022-03-11T00:00:00"/>
    <x v="3"/>
    <x v="2"/>
    <x v="0"/>
    <n v="29549"/>
    <n v="147.745"/>
    <n v="0.1"/>
    <m/>
    <n v="0"/>
    <n v="0"/>
    <m/>
    <n v="147.845"/>
  </r>
  <r>
    <d v="2022-03-11T00:00:00"/>
    <x v="7"/>
    <x v="0"/>
    <x v="1"/>
    <n v="9020"/>
    <n v="0"/>
    <n v="0"/>
    <m/>
    <n v="270.59999999999997"/>
    <n v="5"/>
    <m/>
    <n v="275.59999999999997"/>
  </r>
  <r>
    <d v="2022-03-11T00:00:00"/>
    <x v="7"/>
    <x v="1"/>
    <x v="0"/>
    <n v="3598"/>
    <n v="17.990000000000002"/>
    <n v="0.1"/>
    <m/>
    <n v="0"/>
    <n v="0"/>
    <m/>
    <n v="18.090000000000003"/>
  </r>
  <r>
    <d v="2022-03-11T00:00:00"/>
    <x v="1"/>
    <x v="0"/>
    <x v="0"/>
    <n v="14556"/>
    <n v="72.78"/>
    <n v="0.1"/>
    <m/>
    <n v="0"/>
    <n v="0"/>
    <m/>
    <n v="72.88"/>
  </r>
  <r>
    <d v="2022-03-11T00:00:00"/>
    <x v="2"/>
    <x v="1"/>
    <x v="0"/>
    <n v="27709"/>
    <n v="138.54500000000002"/>
    <n v="0.1"/>
    <m/>
    <n v="0"/>
    <n v="0"/>
    <m/>
    <n v="138.64500000000001"/>
  </r>
  <r>
    <d v="2022-03-11T00:00:00"/>
    <x v="6"/>
    <x v="0"/>
    <x v="0"/>
    <n v="32570"/>
    <n v="162.85"/>
    <n v="0.1"/>
    <m/>
    <n v="0"/>
    <n v="0"/>
    <m/>
    <n v="162.94999999999999"/>
  </r>
  <r>
    <d v="2022-03-12T00:00:00"/>
    <x v="4"/>
    <x v="0"/>
    <x v="0"/>
    <n v="44524"/>
    <n v="222.62"/>
    <n v="0.1"/>
    <m/>
    <n v="0"/>
    <n v="0"/>
    <m/>
    <n v="222.72"/>
  </r>
  <r>
    <d v="2022-03-12T00:00:00"/>
    <x v="1"/>
    <x v="2"/>
    <x v="0"/>
    <n v="23478"/>
    <n v="117.39"/>
    <n v="0.1"/>
    <m/>
    <n v="0"/>
    <n v="0"/>
    <m/>
    <n v="117.49"/>
  </r>
  <r>
    <d v="2022-03-12T00:00:00"/>
    <x v="0"/>
    <x v="1"/>
    <x v="0"/>
    <n v="24182"/>
    <n v="120.91"/>
    <n v="0.1"/>
    <m/>
    <n v="0"/>
    <n v="0"/>
    <m/>
    <n v="121.00999999999999"/>
  </r>
  <r>
    <d v="2022-03-12T00:00:00"/>
    <x v="3"/>
    <x v="0"/>
    <x v="1"/>
    <n v="27187"/>
    <n v="0"/>
    <n v="0"/>
    <m/>
    <n v="815.61"/>
    <n v="5"/>
    <m/>
    <n v="820.61"/>
  </r>
  <r>
    <d v="2022-03-13T00:00:00"/>
    <x v="2"/>
    <x v="0"/>
    <x v="0"/>
    <n v="20259"/>
    <n v="101.295"/>
    <n v="0.1"/>
    <m/>
    <n v="0"/>
    <n v="0"/>
    <m/>
    <n v="101.395"/>
  </r>
  <r>
    <d v="2022-03-13T00:00:00"/>
    <x v="1"/>
    <x v="0"/>
    <x v="0"/>
    <n v="36308"/>
    <n v="181.54"/>
    <n v="0.1"/>
    <m/>
    <n v="0"/>
    <n v="0"/>
    <m/>
    <n v="181.64"/>
  </r>
  <r>
    <d v="2022-03-13T00:00:00"/>
    <x v="6"/>
    <x v="1"/>
    <x v="0"/>
    <n v="26944"/>
    <n v="134.72"/>
    <n v="0.1"/>
    <m/>
    <n v="0"/>
    <n v="0"/>
    <m/>
    <n v="134.82"/>
  </r>
  <r>
    <d v="2022-03-13T00:00:00"/>
    <x v="8"/>
    <x v="1"/>
    <x v="1"/>
    <n v="11860"/>
    <n v="0"/>
    <n v="0"/>
    <m/>
    <n v="355.8"/>
    <n v="5"/>
    <m/>
    <n v="360.8"/>
  </r>
  <r>
    <d v="2022-03-13T00:00:00"/>
    <x v="6"/>
    <x v="2"/>
    <x v="0"/>
    <n v="38668"/>
    <n v="193.34"/>
    <n v="0.1"/>
    <m/>
    <n v="0"/>
    <n v="0"/>
    <m/>
    <n v="193.44"/>
  </r>
  <r>
    <d v="2022-03-13T00:00:00"/>
    <x v="0"/>
    <x v="0"/>
    <x v="0"/>
    <n v="11434"/>
    <n v="57.17"/>
    <n v="0.1"/>
    <m/>
    <n v="0"/>
    <n v="0"/>
    <m/>
    <n v="57.27"/>
  </r>
  <r>
    <d v="2022-03-13T00:00:00"/>
    <x v="6"/>
    <x v="2"/>
    <x v="0"/>
    <n v="18081"/>
    <n v="90.405000000000001"/>
    <n v="0.1"/>
    <m/>
    <n v="0"/>
    <n v="0"/>
    <m/>
    <n v="90.504999999999995"/>
  </r>
  <r>
    <d v="2022-03-13T00:00:00"/>
    <x v="9"/>
    <x v="0"/>
    <x v="0"/>
    <n v="45787"/>
    <n v="228.935"/>
    <n v="0.1"/>
    <m/>
    <n v="0"/>
    <n v="0"/>
    <m/>
    <n v="229.035"/>
  </r>
  <r>
    <d v="2022-03-13T00:00:00"/>
    <x v="9"/>
    <x v="0"/>
    <x v="1"/>
    <n v="28826"/>
    <n v="0"/>
    <n v="0"/>
    <m/>
    <n v="864.78"/>
    <n v="5"/>
    <m/>
    <n v="869.78"/>
  </r>
  <r>
    <d v="2022-03-13T00:00:00"/>
    <x v="1"/>
    <x v="1"/>
    <x v="0"/>
    <n v="18850"/>
    <n v="94.25"/>
    <n v="0.1"/>
    <m/>
    <n v="0"/>
    <n v="0"/>
    <m/>
    <n v="94.35"/>
  </r>
  <r>
    <d v="2022-03-13T00:00:00"/>
    <x v="3"/>
    <x v="1"/>
    <x v="0"/>
    <n v="35748"/>
    <n v="178.74"/>
    <n v="0.1"/>
    <m/>
    <n v="0"/>
    <n v="0"/>
    <m/>
    <n v="178.84"/>
  </r>
  <r>
    <d v="2022-03-13T00:00:00"/>
    <x v="2"/>
    <x v="0"/>
    <x v="0"/>
    <n v="23258"/>
    <n v="116.29"/>
    <n v="0.1"/>
    <m/>
    <n v="0"/>
    <n v="0"/>
    <m/>
    <n v="116.39"/>
  </r>
  <r>
    <d v="2022-03-13T00:00:00"/>
    <x v="0"/>
    <x v="0"/>
    <x v="0"/>
    <n v="24907"/>
    <n v="124.535"/>
    <n v="0.1"/>
    <m/>
    <n v="0"/>
    <n v="0"/>
    <m/>
    <n v="124.63499999999999"/>
  </r>
  <r>
    <d v="2022-03-13T00:00:00"/>
    <x v="4"/>
    <x v="0"/>
    <x v="1"/>
    <n v="48904"/>
    <n v="0"/>
    <n v="0"/>
    <m/>
    <n v="1467.12"/>
    <n v="5"/>
    <m/>
    <n v="1472.12"/>
  </r>
  <r>
    <d v="2022-03-14T00:00:00"/>
    <x v="8"/>
    <x v="0"/>
    <x v="0"/>
    <n v="31085"/>
    <n v="155.42500000000001"/>
    <n v="0.1"/>
    <m/>
    <n v="0"/>
    <n v="0"/>
    <m/>
    <n v="155.52500000000001"/>
  </r>
  <r>
    <d v="2022-03-14T00:00:00"/>
    <x v="4"/>
    <x v="0"/>
    <x v="0"/>
    <n v="4511"/>
    <n v="22.555"/>
    <n v="0.1"/>
    <m/>
    <n v="0"/>
    <n v="0"/>
    <m/>
    <n v="22.655000000000001"/>
  </r>
  <r>
    <d v="2022-03-14T00:00:00"/>
    <x v="7"/>
    <x v="0"/>
    <x v="0"/>
    <n v="37611"/>
    <n v="188.05500000000001"/>
    <n v="0.1"/>
    <m/>
    <n v="0"/>
    <n v="0"/>
    <m/>
    <n v="188.155"/>
  </r>
  <r>
    <d v="2022-03-14T00:00:00"/>
    <x v="2"/>
    <x v="2"/>
    <x v="0"/>
    <n v="19342"/>
    <n v="96.710000000000008"/>
    <n v="0.1"/>
    <m/>
    <n v="0"/>
    <n v="0"/>
    <m/>
    <n v="96.81"/>
  </r>
  <r>
    <d v="2022-03-14T00:00:00"/>
    <x v="3"/>
    <x v="1"/>
    <x v="0"/>
    <n v="21507"/>
    <n v="107.535"/>
    <n v="0.1"/>
    <m/>
    <n v="0"/>
    <n v="0"/>
    <m/>
    <n v="107.63499999999999"/>
  </r>
  <r>
    <d v="2022-03-14T00:00:00"/>
    <x v="4"/>
    <x v="0"/>
    <x v="1"/>
    <n v="13878"/>
    <n v="0"/>
    <n v="0"/>
    <m/>
    <n v="416.34"/>
    <n v="5"/>
    <m/>
    <n v="421.34"/>
  </r>
  <r>
    <d v="2022-03-14T00:00:00"/>
    <x v="8"/>
    <x v="2"/>
    <x v="0"/>
    <n v="7685"/>
    <n v="38.425000000000004"/>
    <n v="0.1"/>
    <m/>
    <n v="0"/>
    <n v="0"/>
    <m/>
    <n v="38.525000000000006"/>
  </r>
  <r>
    <d v="2022-03-14T00:00:00"/>
    <x v="0"/>
    <x v="0"/>
    <x v="0"/>
    <n v="25633"/>
    <n v="128.16499999999999"/>
    <n v="0.1"/>
    <m/>
    <n v="0"/>
    <n v="0"/>
    <m/>
    <n v="128.26499999999999"/>
  </r>
  <r>
    <d v="2022-03-15T00:00:00"/>
    <x v="1"/>
    <x v="0"/>
    <x v="0"/>
    <n v="43630"/>
    <n v="218.15"/>
    <n v="0.1"/>
    <m/>
    <n v="0"/>
    <n v="0"/>
    <m/>
    <n v="218.25"/>
  </r>
  <r>
    <d v="2022-03-15T00:00:00"/>
    <x v="2"/>
    <x v="0"/>
    <x v="1"/>
    <n v="4868"/>
    <n v="0"/>
    <n v="0"/>
    <m/>
    <n v="146.04"/>
    <n v="5"/>
    <m/>
    <n v="151.04"/>
  </r>
  <r>
    <d v="2022-03-15T00:00:00"/>
    <x v="3"/>
    <x v="2"/>
    <x v="0"/>
    <n v="21797"/>
    <n v="108.985"/>
    <n v="0.1"/>
    <m/>
    <n v="0"/>
    <n v="0"/>
    <m/>
    <n v="109.08499999999999"/>
  </r>
  <r>
    <d v="2022-03-15T00:00:00"/>
    <x v="4"/>
    <x v="2"/>
    <x v="0"/>
    <n v="4735"/>
    <n v="23.675000000000001"/>
    <n v="0.1"/>
    <m/>
    <n v="0"/>
    <n v="0"/>
    <m/>
    <n v="23.775000000000002"/>
  </r>
  <r>
    <d v="2022-03-16T00:00:00"/>
    <x v="9"/>
    <x v="1"/>
    <x v="0"/>
    <n v="43470"/>
    <n v="217.35"/>
    <n v="0.1"/>
    <m/>
    <n v="0"/>
    <n v="0"/>
    <m/>
    <n v="217.45"/>
  </r>
  <r>
    <d v="2022-03-16T00:00:00"/>
    <x v="2"/>
    <x v="1"/>
    <x v="1"/>
    <n v="30205"/>
    <n v="0"/>
    <n v="0"/>
    <m/>
    <n v="906.15"/>
    <n v="5"/>
    <m/>
    <n v="911.15"/>
  </r>
  <r>
    <d v="2022-03-16T00:00:00"/>
    <x v="3"/>
    <x v="0"/>
    <x v="0"/>
    <n v="39767"/>
    <n v="198.83500000000001"/>
    <n v="0.1"/>
    <m/>
    <n v="0"/>
    <n v="0"/>
    <m/>
    <n v="198.935"/>
  </r>
  <r>
    <d v="2022-03-16T00:00:00"/>
    <x v="4"/>
    <x v="0"/>
    <x v="0"/>
    <n v="48853"/>
    <n v="244.26500000000001"/>
    <n v="0.1"/>
    <m/>
    <n v="0"/>
    <n v="0"/>
    <m/>
    <n v="244.36500000000001"/>
  </r>
  <r>
    <d v="2022-03-16T00:00:00"/>
    <x v="8"/>
    <x v="0"/>
    <x v="0"/>
    <n v="38038"/>
    <n v="190.19"/>
    <n v="0.1"/>
    <m/>
    <n v="0"/>
    <n v="0"/>
    <m/>
    <n v="190.29"/>
  </r>
  <r>
    <d v="2022-03-16T00:00:00"/>
    <x v="8"/>
    <x v="0"/>
    <x v="1"/>
    <n v="17564"/>
    <n v="0"/>
    <n v="0"/>
    <m/>
    <n v="526.91999999999996"/>
    <n v="5"/>
    <m/>
    <n v="531.91999999999996"/>
  </r>
  <r>
    <d v="2022-03-16T00:00:00"/>
    <x v="6"/>
    <x v="2"/>
    <x v="0"/>
    <n v="47307"/>
    <n v="236.535"/>
    <n v="0.1"/>
    <m/>
    <n v="0"/>
    <n v="0"/>
    <m/>
    <n v="236.63499999999999"/>
  </r>
  <r>
    <d v="2022-03-16T00:00:00"/>
    <x v="6"/>
    <x v="0"/>
    <x v="0"/>
    <n v="41435"/>
    <n v="207.17500000000001"/>
    <n v="0.1"/>
    <m/>
    <n v="0"/>
    <n v="0"/>
    <m/>
    <n v="207.27500000000001"/>
  </r>
  <r>
    <d v="2022-03-16T00:00:00"/>
    <x v="3"/>
    <x v="0"/>
    <x v="0"/>
    <n v="17159"/>
    <n v="85.795000000000002"/>
    <n v="0.1"/>
    <m/>
    <n v="0"/>
    <n v="0"/>
    <m/>
    <n v="85.894999999999996"/>
  </r>
  <r>
    <d v="2022-03-16T00:00:00"/>
    <x v="2"/>
    <x v="2"/>
    <x v="1"/>
    <n v="18712"/>
    <n v="0"/>
    <n v="0"/>
    <m/>
    <n v="561.36"/>
    <n v="5"/>
    <m/>
    <n v="566.36"/>
  </r>
  <r>
    <d v="2022-03-16T00:00:00"/>
    <x v="2"/>
    <x v="0"/>
    <x v="0"/>
    <n v="4163"/>
    <n v="20.815000000000001"/>
    <n v="0.1"/>
    <m/>
    <n v="0"/>
    <n v="0"/>
    <m/>
    <n v="20.915000000000003"/>
  </r>
  <r>
    <d v="2022-03-16T00:00:00"/>
    <x v="2"/>
    <x v="2"/>
    <x v="1"/>
    <n v="20147"/>
    <n v="0"/>
    <n v="0"/>
    <m/>
    <n v="604.41"/>
    <n v="5"/>
    <m/>
    <n v="609.41"/>
  </r>
  <r>
    <d v="2022-03-17T00:00:00"/>
    <x v="6"/>
    <x v="0"/>
    <x v="0"/>
    <n v="49804"/>
    <n v="249.02"/>
    <n v="0.1"/>
    <m/>
    <n v="0"/>
    <n v="0"/>
    <m/>
    <n v="249.12"/>
  </r>
  <r>
    <d v="2022-03-17T00:00:00"/>
    <x v="0"/>
    <x v="0"/>
    <x v="1"/>
    <n v="16442"/>
    <n v="0"/>
    <n v="0"/>
    <m/>
    <n v="493.26"/>
    <n v="5"/>
    <m/>
    <n v="498.26"/>
  </r>
  <r>
    <d v="2022-03-17T00:00:00"/>
    <x v="5"/>
    <x v="1"/>
    <x v="0"/>
    <n v="12365"/>
    <n v="61.825000000000003"/>
    <n v="0.1"/>
    <m/>
    <n v="0"/>
    <n v="0"/>
    <m/>
    <n v="61.925000000000004"/>
  </r>
  <r>
    <d v="2022-03-17T00:00:00"/>
    <x v="3"/>
    <x v="1"/>
    <x v="1"/>
    <n v="12514"/>
    <n v="0"/>
    <n v="0"/>
    <m/>
    <n v="375.41999999999996"/>
    <n v="5"/>
    <m/>
    <n v="380.41999999999996"/>
  </r>
  <r>
    <d v="2022-03-17T00:00:00"/>
    <x v="2"/>
    <x v="0"/>
    <x v="0"/>
    <n v="23285"/>
    <n v="116.425"/>
    <n v="0.1"/>
    <m/>
    <n v="0"/>
    <n v="0"/>
    <m/>
    <n v="116.52499999999999"/>
  </r>
  <r>
    <d v="2022-03-17T00:00:00"/>
    <x v="9"/>
    <x v="2"/>
    <x v="0"/>
    <n v="11094"/>
    <n v="55.47"/>
    <n v="0.1"/>
    <m/>
    <n v="0"/>
    <n v="0"/>
    <m/>
    <n v="55.57"/>
  </r>
  <r>
    <d v="2022-03-17T00:00:00"/>
    <x v="0"/>
    <x v="0"/>
    <x v="0"/>
    <n v="28712"/>
    <n v="143.56"/>
    <n v="0.1"/>
    <m/>
    <n v="0"/>
    <n v="0"/>
    <m/>
    <n v="143.66"/>
  </r>
  <r>
    <d v="2022-03-17T00:00:00"/>
    <x v="1"/>
    <x v="0"/>
    <x v="0"/>
    <n v="45871"/>
    <n v="229.35500000000002"/>
    <n v="0.1"/>
    <m/>
    <n v="0"/>
    <n v="0"/>
    <m/>
    <n v="229.45500000000001"/>
  </r>
  <r>
    <d v="2022-03-17T00:00:00"/>
    <x v="5"/>
    <x v="2"/>
    <x v="0"/>
    <n v="41357"/>
    <n v="206.785"/>
    <n v="0.1"/>
    <m/>
    <n v="0"/>
    <n v="0"/>
    <m/>
    <n v="206.88499999999999"/>
  </r>
  <r>
    <d v="2022-03-17T00:00:00"/>
    <x v="3"/>
    <x v="2"/>
    <x v="0"/>
    <n v="31905"/>
    <n v="159.52500000000001"/>
    <n v="0.1"/>
    <m/>
    <n v="0"/>
    <n v="0"/>
    <m/>
    <n v="159.625"/>
  </r>
  <r>
    <d v="2022-03-17T00:00:00"/>
    <x v="5"/>
    <x v="0"/>
    <x v="0"/>
    <n v="37115"/>
    <n v="185.57500000000002"/>
    <n v="0.1"/>
    <m/>
    <n v="0"/>
    <n v="0"/>
    <m/>
    <n v="185.67500000000001"/>
  </r>
  <r>
    <d v="2022-03-17T00:00:00"/>
    <x v="2"/>
    <x v="0"/>
    <x v="0"/>
    <n v="26938"/>
    <n v="134.69"/>
    <n v="0.1"/>
    <m/>
    <n v="0"/>
    <n v="0"/>
    <m/>
    <n v="134.79"/>
  </r>
  <r>
    <d v="2022-03-17T00:00:00"/>
    <x v="4"/>
    <x v="0"/>
    <x v="0"/>
    <n v="29177"/>
    <n v="145.88499999999999"/>
    <n v="0.1"/>
    <m/>
    <n v="0"/>
    <n v="0"/>
    <m/>
    <n v="145.98499999999999"/>
  </r>
  <r>
    <d v="2022-03-17T00:00:00"/>
    <x v="8"/>
    <x v="2"/>
    <x v="0"/>
    <n v="18666"/>
    <n v="93.33"/>
    <n v="0.1"/>
    <m/>
    <n v="0"/>
    <n v="0"/>
    <m/>
    <n v="93.429999999999993"/>
  </r>
  <r>
    <d v="2022-03-18T00:00:00"/>
    <x v="0"/>
    <x v="2"/>
    <x v="0"/>
    <n v="16989"/>
    <n v="84.945000000000007"/>
    <n v="0.1"/>
    <m/>
    <n v="0"/>
    <n v="0"/>
    <m/>
    <n v="85.045000000000002"/>
  </r>
  <r>
    <d v="2022-03-18T00:00:00"/>
    <x v="2"/>
    <x v="2"/>
    <x v="0"/>
    <n v="11707"/>
    <n v="58.535000000000004"/>
    <n v="0.1"/>
    <m/>
    <n v="0"/>
    <n v="0"/>
    <m/>
    <n v="58.635000000000005"/>
  </r>
  <r>
    <d v="2022-03-18T00:00:00"/>
    <x v="3"/>
    <x v="0"/>
    <x v="0"/>
    <n v="21524"/>
    <n v="107.62"/>
    <n v="0.1"/>
    <m/>
    <n v="0"/>
    <n v="0"/>
    <m/>
    <n v="107.72"/>
  </r>
  <r>
    <d v="2022-03-18T00:00:00"/>
    <x v="0"/>
    <x v="0"/>
    <x v="1"/>
    <n v="44942"/>
    <n v="0"/>
    <n v="0"/>
    <m/>
    <n v="1348.26"/>
    <n v="5"/>
    <m/>
    <n v="1353.26"/>
  </r>
  <r>
    <d v="2022-03-18T00:00:00"/>
    <x v="6"/>
    <x v="1"/>
    <x v="1"/>
    <n v="3696"/>
    <n v="0"/>
    <n v="0"/>
    <m/>
    <n v="110.88"/>
    <n v="5"/>
    <m/>
    <n v="115.88"/>
  </r>
  <r>
    <d v="2022-03-18T00:00:00"/>
    <x v="0"/>
    <x v="0"/>
    <x v="0"/>
    <n v="29795"/>
    <n v="148.97499999999999"/>
    <n v="0.1"/>
    <m/>
    <n v="0"/>
    <n v="0"/>
    <m/>
    <n v="149.07499999999999"/>
  </r>
  <r>
    <d v="2022-03-18T00:00:00"/>
    <x v="0"/>
    <x v="1"/>
    <x v="0"/>
    <n v="41680"/>
    <n v="208.4"/>
    <n v="0.1"/>
    <m/>
    <n v="0"/>
    <n v="0"/>
    <m/>
    <n v="208.5"/>
  </r>
  <r>
    <d v="2022-03-18T00:00:00"/>
    <x v="0"/>
    <x v="0"/>
    <x v="0"/>
    <n v="47551"/>
    <n v="237.755"/>
    <n v="0.1"/>
    <m/>
    <n v="0"/>
    <n v="0"/>
    <m/>
    <n v="237.85499999999999"/>
  </r>
  <r>
    <d v="2022-03-18T00:00:00"/>
    <x v="4"/>
    <x v="0"/>
    <x v="0"/>
    <n v="16733"/>
    <n v="83.665000000000006"/>
    <n v="0.1"/>
    <m/>
    <n v="0"/>
    <n v="0"/>
    <m/>
    <n v="83.765000000000001"/>
  </r>
  <r>
    <d v="2022-03-19T00:00:00"/>
    <x v="4"/>
    <x v="0"/>
    <x v="1"/>
    <n v="20390"/>
    <n v="0"/>
    <n v="0"/>
    <m/>
    <n v="611.69999999999993"/>
    <n v="5"/>
    <m/>
    <n v="616.69999999999993"/>
  </r>
  <r>
    <d v="2022-03-19T00:00:00"/>
    <x v="9"/>
    <x v="2"/>
    <x v="1"/>
    <n v="4801"/>
    <n v="0"/>
    <n v="0"/>
    <m/>
    <n v="144.03"/>
    <n v="5"/>
    <m/>
    <n v="149.03"/>
  </r>
  <r>
    <d v="2022-03-19T00:00:00"/>
    <x v="6"/>
    <x v="0"/>
    <x v="0"/>
    <n v="1794"/>
    <n v="8.9700000000000006"/>
    <n v="0.1"/>
    <m/>
    <n v="0"/>
    <n v="0"/>
    <m/>
    <n v="9.07"/>
  </r>
  <r>
    <d v="2022-03-19T00:00:00"/>
    <x v="7"/>
    <x v="0"/>
    <x v="0"/>
    <n v="19285"/>
    <n v="96.424999999999997"/>
    <n v="0.1"/>
    <m/>
    <n v="0"/>
    <n v="0"/>
    <m/>
    <n v="96.524999999999991"/>
  </r>
  <r>
    <d v="2022-03-19T00:00:00"/>
    <x v="4"/>
    <x v="0"/>
    <x v="0"/>
    <n v="42230"/>
    <n v="211.15"/>
    <n v="0.1"/>
    <m/>
    <n v="0"/>
    <n v="0"/>
    <m/>
    <n v="211.25"/>
  </r>
  <r>
    <d v="2022-03-19T00:00:00"/>
    <x v="1"/>
    <x v="2"/>
    <x v="0"/>
    <n v="22229"/>
    <n v="111.145"/>
    <n v="0.1"/>
    <m/>
    <n v="0"/>
    <n v="0"/>
    <m/>
    <n v="111.24499999999999"/>
  </r>
  <r>
    <d v="2022-03-19T00:00:00"/>
    <x v="6"/>
    <x v="0"/>
    <x v="1"/>
    <n v="34063"/>
    <n v="0"/>
    <n v="0"/>
    <m/>
    <n v="1021.89"/>
    <n v="5"/>
    <m/>
    <n v="1026.8899999999999"/>
  </r>
  <r>
    <d v="2022-03-19T00:00:00"/>
    <x v="0"/>
    <x v="0"/>
    <x v="0"/>
    <n v="42828"/>
    <n v="214.14000000000001"/>
    <n v="0.1"/>
    <m/>
    <n v="0"/>
    <n v="0"/>
    <m/>
    <n v="214.24"/>
  </r>
  <r>
    <d v="2022-03-19T00:00:00"/>
    <x v="4"/>
    <x v="0"/>
    <x v="1"/>
    <n v="47482"/>
    <n v="0"/>
    <n v="0"/>
    <m/>
    <n v="1424.46"/>
    <n v="5"/>
    <m/>
    <n v="1429.46"/>
  </r>
  <r>
    <d v="2022-03-19T00:00:00"/>
    <x v="4"/>
    <x v="2"/>
    <x v="0"/>
    <n v="28317"/>
    <n v="141.58500000000001"/>
    <n v="0.1"/>
    <m/>
    <n v="0"/>
    <n v="0"/>
    <m/>
    <n v="141.685"/>
  </r>
  <r>
    <d v="2022-03-19T00:00:00"/>
    <x v="3"/>
    <x v="0"/>
    <x v="1"/>
    <n v="24803"/>
    <n v="0"/>
    <n v="0"/>
    <m/>
    <n v="744.08999999999992"/>
    <n v="5"/>
    <m/>
    <n v="749.08999999999992"/>
  </r>
  <r>
    <d v="2022-03-19T00:00:00"/>
    <x v="0"/>
    <x v="0"/>
    <x v="0"/>
    <n v="24971"/>
    <n v="124.855"/>
    <n v="0.1"/>
    <m/>
    <n v="0"/>
    <n v="0"/>
    <m/>
    <n v="124.955"/>
  </r>
  <r>
    <d v="2022-03-19T00:00:00"/>
    <x v="3"/>
    <x v="2"/>
    <x v="0"/>
    <n v="33549"/>
    <n v="167.745"/>
    <n v="0.1"/>
    <m/>
    <n v="0"/>
    <n v="0"/>
    <m/>
    <n v="167.845"/>
  </r>
  <r>
    <d v="2022-03-19T00:00:00"/>
    <x v="5"/>
    <x v="0"/>
    <x v="1"/>
    <n v="19970"/>
    <n v="0"/>
    <n v="0"/>
    <m/>
    <n v="599.1"/>
    <n v="5"/>
    <m/>
    <n v="604.1"/>
  </r>
  <r>
    <d v="2022-03-20T00:00:00"/>
    <x v="1"/>
    <x v="0"/>
    <x v="1"/>
    <n v="45031"/>
    <n v="0"/>
    <n v="0"/>
    <m/>
    <n v="1350.9299999999998"/>
    <n v="5"/>
    <m/>
    <n v="1355.9299999999998"/>
  </r>
  <r>
    <d v="2022-03-20T00:00:00"/>
    <x v="1"/>
    <x v="0"/>
    <x v="1"/>
    <n v="31383"/>
    <n v="0"/>
    <n v="0"/>
    <m/>
    <n v="941.49"/>
    <n v="5"/>
    <m/>
    <n v="946.49"/>
  </r>
  <r>
    <d v="2022-03-20T00:00:00"/>
    <x v="0"/>
    <x v="0"/>
    <x v="0"/>
    <n v="6845"/>
    <n v="34.225000000000001"/>
    <n v="0.1"/>
    <m/>
    <n v="0"/>
    <n v="0"/>
    <m/>
    <n v="34.325000000000003"/>
  </r>
  <r>
    <d v="2022-03-20T00:00:00"/>
    <x v="6"/>
    <x v="2"/>
    <x v="0"/>
    <n v="7727"/>
    <n v="38.634999999999998"/>
    <n v="0.1"/>
    <m/>
    <n v="0"/>
    <n v="0"/>
    <m/>
    <n v="38.734999999999999"/>
  </r>
  <r>
    <d v="2022-03-20T00:00:00"/>
    <x v="4"/>
    <x v="0"/>
    <x v="0"/>
    <n v="31938"/>
    <n v="159.69"/>
    <n v="0.1"/>
    <m/>
    <n v="0"/>
    <n v="0"/>
    <m/>
    <n v="159.79"/>
  </r>
  <r>
    <d v="2022-03-20T00:00:00"/>
    <x v="1"/>
    <x v="1"/>
    <x v="0"/>
    <n v="17109"/>
    <n v="85.545000000000002"/>
    <n v="0.1"/>
    <m/>
    <n v="0"/>
    <n v="0"/>
    <m/>
    <n v="85.644999999999996"/>
  </r>
  <r>
    <d v="2022-03-20T00:00:00"/>
    <x v="7"/>
    <x v="0"/>
    <x v="0"/>
    <n v="13430"/>
    <n v="67.150000000000006"/>
    <n v="0.1"/>
    <m/>
    <n v="0"/>
    <n v="0"/>
    <m/>
    <n v="67.25"/>
  </r>
  <r>
    <d v="2022-03-21T00:00:00"/>
    <x v="2"/>
    <x v="2"/>
    <x v="0"/>
    <n v="430"/>
    <n v="2.15"/>
    <n v="0.1"/>
    <m/>
    <n v="0"/>
    <n v="0"/>
    <m/>
    <n v="2.25"/>
  </r>
  <r>
    <d v="2022-03-21T00:00:00"/>
    <x v="1"/>
    <x v="0"/>
    <x v="0"/>
    <n v="27443"/>
    <n v="137.215"/>
    <n v="0.1"/>
    <m/>
    <n v="0"/>
    <n v="0"/>
    <m/>
    <n v="137.315"/>
  </r>
  <r>
    <d v="2022-03-21T00:00:00"/>
    <x v="3"/>
    <x v="0"/>
    <x v="0"/>
    <n v="18416"/>
    <n v="92.08"/>
    <n v="0.1"/>
    <m/>
    <n v="0"/>
    <n v="0"/>
    <m/>
    <n v="92.179999999999993"/>
  </r>
  <r>
    <d v="2022-03-21T00:00:00"/>
    <x v="6"/>
    <x v="1"/>
    <x v="0"/>
    <n v="46550"/>
    <n v="232.75"/>
    <n v="0.1"/>
    <m/>
    <n v="0"/>
    <n v="0"/>
    <m/>
    <n v="232.85"/>
  </r>
  <r>
    <d v="2022-03-21T00:00:00"/>
    <x v="7"/>
    <x v="0"/>
    <x v="0"/>
    <n v="1289"/>
    <n v="6.4450000000000003"/>
    <n v="0.1"/>
    <m/>
    <n v="0"/>
    <n v="0"/>
    <m/>
    <n v="6.5449999999999999"/>
  </r>
  <r>
    <d v="2022-03-21T00:00:00"/>
    <x v="6"/>
    <x v="2"/>
    <x v="0"/>
    <n v="29261"/>
    <n v="146.30500000000001"/>
    <n v="0.1"/>
    <m/>
    <n v="0"/>
    <n v="0"/>
    <m/>
    <n v="146.405"/>
  </r>
  <r>
    <d v="2022-03-21T00:00:00"/>
    <x v="4"/>
    <x v="1"/>
    <x v="0"/>
    <n v="14792"/>
    <n v="73.960000000000008"/>
    <n v="0.1"/>
    <m/>
    <n v="0"/>
    <n v="0"/>
    <m/>
    <n v="74.06"/>
  </r>
  <r>
    <d v="2022-03-21T00:00:00"/>
    <x v="0"/>
    <x v="2"/>
    <x v="1"/>
    <n v="1801"/>
    <n v="0"/>
    <n v="0"/>
    <m/>
    <n v="54.03"/>
    <n v="5"/>
    <m/>
    <n v="59.03"/>
  </r>
  <r>
    <d v="2022-03-21T00:00:00"/>
    <x v="3"/>
    <x v="0"/>
    <x v="0"/>
    <n v="42251"/>
    <n v="211.255"/>
    <n v="0.1"/>
    <m/>
    <n v="0"/>
    <n v="0"/>
    <m/>
    <n v="211.35499999999999"/>
  </r>
  <r>
    <d v="2022-03-21T00:00:00"/>
    <x v="6"/>
    <x v="2"/>
    <x v="0"/>
    <n v="16446"/>
    <n v="82.23"/>
    <n v="0.1"/>
    <m/>
    <n v="0"/>
    <n v="0"/>
    <m/>
    <n v="82.33"/>
  </r>
  <r>
    <d v="2022-03-21T00:00:00"/>
    <x v="0"/>
    <x v="0"/>
    <x v="1"/>
    <n v="35067"/>
    <n v="0"/>
    <n v="0"/>
    <m/>
    <n v="1052.01"/>
    <n v="5"/>
    <m/>
    <n v="1057.01"/>
  </r>
  <r>
    <d v="2022-03-21T00:00:00"/>
    <x v="6"/>
    <x v="2"/>
    <x v="0"/>
    <n v="12608"/>
    <n v="63.04"/>
    <n v="0.1"/>
    <m/>
    <n v="0"/>
    <n v="0"/>
    <m/>
    <n v="63.14"/>
  </r>
  <r>
    <d v="2022-03-22T00:00:00"/>
    <x v="7"/>
    <x v="0"/>
    <x v="0"/>
    <n v="32578"/>
    <n v="162.89000000000001"/>
    <n v="0.1"/>
    <m/>
    <n v="0"/>
    <n v="0"/>
    <m/>
    <n v="162.99"/>
  </r>
  <r>
    <d v="2022-03-22T00:00:00"/>
    <x v="6"/>
    <x v="2"/>
    <x v="1"/>
    <n v="5244"/>
    <n v="0"/>
    <n v="0"/>
    <m/>
    <n v="157.32"/>
    <n v="5"/>
    <m/>
    <n v="162.32"/>
  </r>
  <r>
    <d v="2022-03-22T00:00:00"/>
    <x v="6"/>
    <x v="0"/>
    <x v="0"/>
    <n v="28248"/>
    <n v="141.24"/>
    <n v="0.1"/>
    <m/>
    <n v="0"/>
    <n v="0"/>
    <m/>
    <n v="141.34"/>
  </r>
  <r>
    <d v="2022-03-22T00:00:00"/>
    <x v="1"/>
    <x v="0"/>
    <x v="0"/>
    <n v="43284"/>
    <n v="216.42000000000002"/>
    <n v="0.1"/>
    <m/>
    <n v="0"/>
    <n v="0"/>
    <m/>
    <n v="216.52"/>
  </r>
  <r>
    <d v="2022-03-22T00:00:00"/>
    <x v="0"/>
    <x v="1"/>
    <x v="1"/>
    <n v="22457"/>
    <n v="0"/>
    <n v="0"/>
    <m/>
    <n v="673.70999999999992"/>
    <n v="5"/>
    <m/>
    <n v="678.70999999999992"/>
  </r>
  <r>
    <d v="2022-03-22T00:00:00"/>
    <x v="8"/>
    <x v="2"/>
    <x v="0"/>
    <n v="25436"/>
    <n v="127.18"/>
    <n v="0.1"/>
    <m/>
    <n v="0"/>
    <n v="0"/>
    <m/>
    <n v="127.28"/>
  </r>
  <r>
    <d v="2022-03-22T00:00:00"/>
    <x v="0"/>
    <x v="2"/>
    <x v="0"/>
    <n v="33095"/>
    <n v="165.47499999999999"/>
    <n v="0.1"/>
    <m/>
    <n v="0"/>
    <n v="0"/>
    <m/>
    <n v="165.57499999999999"/>
  </r>
  <r>
    <d v="2022-03-22T00:00:00"/>
    <x v="6"/>
    <x v="0"/>
    <x v="1"/>
    <n v="11470"/>
    <n v="0"/>
    <n v="0"/>
    <m/>
    <n v="344.09999999999997"/>
    <n v="5"/>
    <m/>
    <n v="349.09999999999997"/>
  </r>
  <r>
    <d v="2022-03-23T00:00:00"/>
    <x v="4"/>
    <x v="0"/>
    <x v="0"/>
    <n v="15921"/>
    <n v="79.605000000000004"/>
    <n v="0.1"/>
    <m/>
    <n v="0"/>
    <n v="0"/>
    <m/>
    <n v="79.704999999999998"/>
  </r>
  <r>
    <d v="2022-03-23T00:00:00"/>
    <x v="1"/>
    <x v="0"/>
    <x v="0"/>
    <n v="37526"/>
    <n v="187.63"/>
    <n v="0.1"/>
    <m/>
    <n v="0"/>
    <n v="0"/>
    <m/>
    <n v="187.73"/>
  </r>
  <r>
    <d v="2022-03-23T00:00:00"/>
    <x v="6"/>
    <x v="0"/>
    <x v="0"/>
    <n v="28866"/>
    <n v="144.33000000000001"/>
    <n v="0.1"/>
    <m/>
    <n v="0"/>
    <n v="0"/>
    <m/>
    <n v="144.43"/>
  </r>
  <r>
    <d v="2022-03-23T00:00:00"/>
    <x v="0"/>
    <x v="2"/>
    <x v="0"/>
    <n v="13158"/>
    <n v="65.790000000000006"/>
    <n v="0.1"/>
    <m/>
    <n v="0"/>
    <n v="0"/>
    <m/>
    <n v="65.89"/>
  </r>
  <r>
    <d v="2022-03-23T00:00:00"/>
    <x v="1"/>
    <x v="0"/>
    <x v="1"/>
    <n v="40746"/>
    <n v="0"/>
    <n v="0"/>
    <m/>
    <n v="1222.3799999999999"/>
    <n v="5"/>
    <m/>
    <n v="1227.3799999999999"/>
  </r>
  <r>
    <d v="2022-03-23T00:00:00"/>
    <x v="3"/>
    <x v="0"/>
    <x v="0"/>
    <n v="24523"/>
    <n v="122.61500000000001"/>
    <n v="0.1"/>
    <m/>
    <n v="0"/>
    <n v="0"/>
    <m/>
    <n v="122.715"/>
  </r>
  <r>
    <d v="2022-03-23T00:00:00"/>
    <x v="0"/>
    <x v="0"/>
    <x v="0"/>
    <n v="23137"/>
    <n v="115.685"/>
    <n v="0.1"/>
    <m/>
    <n v="0"/>
    <n v="0"/>
    <m/>
    <n v="115.785"/>
  </r>
  <r>
    <d v="2022-03-23T00:00:00"/>
    <x v="2"/>
    <x v="1"/>
    <x v="0"/>
    <n v="38937"/>
    <n v="194.685"/>
    <n v="0.1"/>
    <m/>
    <n v="0"/>
    <n v="0"/>
    <m/>
    <n v="194.785"/>
  </r>
  <r>
    <d v="2022-03-23T00:00:00"/>
    <x v="8"/>
    <x v="2"/>
    <x v="1"/>
    <n v="30069"/>
    <n v="0"/>
    <n v="0"/>
    <m/>
    <n v="902.06999999999994"/>
    <n v="5"/>
    <m/>
    <n v="907.06999999999994"/>
  </r>
  <r>
    <d v="2022-03-23T00:00:00"/>
    <x v="0"/>
    <x v="0"/>
    <x v="0"/>
    <n v="49412"/>
    <n v="247.06"/>
    <n v="0.1"/>
    <m/>
    <n v="0"/>
    <n v="0"/>
    <m/>
    <n v="247.16"/>
  </r>
  <r>
    <d v="2022-03-23T00:00:00"/>
    <x v="1"/>
    <x v="0"/>
    <x v="0"/>
    <n v="21512"/>
    <n v="107.56"/>
    <n v="0.1"/>
    <m/>
    <n v="0"/>
    <n v="0"/>
    <m/>
    <n v="107.66"/>
  </r>
  <r>
    <d v="2022-03-23T00:00:00"/>
    <x v="6"/>
    <x v="1"/>
    <x v="0"/>
    <n v="43018"/>
    <n v="215.09"/>
    <n v="0.1"/>
    <m/>
    <n v="0"/>
    <n v="0"/>
    <m/>
    <n v="215.19"/>
  </r>
  <r>
    <d v="2022-03-23T00:00:00"/>
    <x v="6"/>
    <x v="0"/>
    <x v="0"/>
    <n v="42800"/>
    <n v="214"/>
    <n v="0.1"/>
    <m/>
    <n v="0"/>
    <n v="0"/>
    <m/>
    <n v="214.1"/>
  </r>
  <r>
    <d v="2022-03-23T00:00:00"/>
    <x v="6"/>
    <x v="0"/>
    <x v="0"/>
    <n v="46798"/>
    <n v="233.99"/>
    <n v="0.1"/>
    <m/>
    <n v="0"/>
    <n v="0"/>
    <m/>
    <n v="234.09"/>
  </r>
  <r>
    <d v="2022-03-23T00:00:00"/>
    <x v="2"/>
    <x v="2"/>
    <x v="0"/>
    <n v="12840"/>
    <n v="64.2"/>
    <n v="0.1"/>
    <m/>
    <n v="0"/>
    <n v="0"/>
    <m/>
    <n v="64.3"/>
  </r>
  <r>
    <d v="2022-03-24T00:00:00"/>
    <x v="0"/>
    <x v="2"/>
    <x v="0"/>
    <n v="8680"/>
    <n v="43.4"/>
    <n v="0.1"/>
    <m/>
    <n v="0"/>
    <n v="0"/>
    <m/>
    <n v="43.5"/>
  </r>
  <r>
    <d v="2022-03-24T00:00:00"/>
    <x v="0"/>
    <x v="1"/>
    <x v="0"/>
    <n v="9308"/>
    <n v="46.54"/>
    <n v="0.1"/>
    <m/>
    <n v="0"/>
    <n v="0"/>
    <m/>
    <n v="46.64"/>
  </r>
  <r>
    <d v="2022-03-24T00:00:00"/>
    <x v="8"/>
    <x v="2"/>
    <x v="0"/>
    <n v="12666"/>
    <n v="63.33"/>
    <n v="0.1"/>
    <m/>
    <n v="0"/>
    <n v="0"/>
    <m/>
    <n v="63.43"/>
  </r>
  <r>
    <d v="2022-03-24T00:00:00"/>
    <x v="1"/>
    <x v="2"/>
    <x v="0"/>
    <n v="27638"/>
    <n v="138.19"/>
    <n v="0.1"/>
    <m/>
    <n v="0"/>
    <n v="0"/>
    <m/>
    <n v="138.29"/>
  </r>
  <r>
    <d v="2022-03-24T00:00:00"/>
    <x v="6"/>
    <x v="2"/>
    <x v="1"/>
    <n v="18520"/>
    <n v="0"/>
    <n v="0"/>
    <m/>
    <n v="555.6"/>
    <n v="5"/>
    <m/>
    <n v="560.6"/>
  </r>
  <r>
    <d v="2022-03-24T00:00:00"/>
    <x v="4"/>
    <x v="0"/>
    <x v="0"/>
    <n v="40880"/>
    <n v="204.4"/>
    <n v="0.1"/>
    <m/>
    <n v="0"/>
    <n v="0"/>
    <m/>
    <n v="204.5"/>
  </r>
  <r>
    <d v="2022-03-24T00:00:00"/>
    <x v="3"/>
    <x v="2"/>
    <x v="0"/>
    <n v="44998"/>
    <n v="224.99"/>
    <n v="0.1"/>
    <m/>
    <n v="0"/>
    <n v="0"/>
    <m/>
    <n v="225.09"/>
  </r>
  <r>
    <d v="2022-03-24T00:00:00"/>
    <x v="0"/>
    <x v="2"/>
    <x v="0"/>
    <n v="43661"/>
    <n v="218.30500000000001"/>
    <n v="0.1"/>
    <m/>
    <n v="0"/>
    <n v="0"/>
    <m/>
    <n v="218.405"/>
  </r>
  <r>
    <d v="2022-03-24T00:00:00"/>
    <x v="0"/>
    <x v="0"/>
    <x v="0"/>
    <n v="19527"/>
    <n v="97.635000000000005"/>
    <n v="0.1"/>
    <m/>
    <n v="0"/>
    <n v="0"/>
    <m/>
    <n v="97.734999999999999"/>
  </r>
  <r>
    <d v="2022-03-24T00:00:00"/>
    <x v="1"/>
    <x v="1"/>
    <x v="0"/>
    <n v="31454"/>
    <n v="157.27000000000001"/>
    <n v="0.1"/>
    <m/>
    <n v="0"/>
    <n v="0"/>
    <m/>
    <n v="157.37"/>
  </r>
  <r>
    <d v="2022-03-24T00:00:00"/>
    <x v="4"/>
    <x v="0"/>
    <x v="0"/>
    <n v="31577"/>
    <n v="157.88499999999999"/>
    <n v="0.1"/>
    <m/>
    <n v="0"/>
    <n v="0"/>
    <m/>
    <n v="157.98499999999999"/>
  </r>
  <r>
    <d v="2022-03-25T00:00:00"/>
    <x v="6"/>
    <x v="0"/>
    <x v="0"/>
    <n v="24696"/>
    <n v="123.48"/>
    <n v="0.1"/>
    <m/>
    <n v="0"/>
    <n v="0"/>
    <m/>
    <n v="123.58"/>
  </r>
  <r>
    <d v="2022-03-25T00:00:00"/>
    <x v="7"/>
    <x v="0"/>
    <x v="0"/>
    <n v="33564"/>
    <n v="167.82"/>
    <n v="0.1"/>
    <m/>
    <n v="0"/>
    <n v="0"/>
    <m/>
    <n v="167.92"/>
  </r>
  <r>
    <d v="2022-03-25T00:00:00"/>
    <x v="2"/>
    <x v="0"/>
    <x v="1"/>
    <n v="3330"/>
    <n v="0"/>
    <n v="0"/>
    <m/>
    <n v="99.899999999999991"/>
    <n v="5"/>
    <m/>
    <n v="104.89999999999999"/>
  </r>
  <r>
    <d v="2022-03-25T00:00:00"/>
    <x v="0"/>
    <x v="0"/>
    <x v="0"/>
    <n v="23708"/>
    <n v="118.54"/>
    <n v="0.1"/>
    <m/>
    <n v="0"/>
    <n v="0"/>
    <m/>
    <n v="118.64"/>
  </r>
  <r>
    <d v="2022-03-25T00:00:00"/>
    <x v="8"/>
    <x v="2"/>
    <x v="1"/>
    <n v="32911"/>
    <n v="0"/>
    <n v="0"/>
    <m/>
    <n v="987.32999999999993"/>
    <n v="5"/>
    <m/>
    <n v="992.32999999999993"/>
  </r>
  <r>
    <d v="2022-03-25T00:00:00"/>
    <x v="4"/>
    <x v="0"/>
    <x v="0"/>
    <n v="5833"/>
    <n v="29.164999999999999"/>
    <n v="0.1"/>
    <m/>
    <n v="0"/>
    <n v="0"/>
    <m/>
    <n v="29.265000000000001"/>
  </r>
  <r>
    <d v="2022-03-25T00:00:00"/>
    <x v="3"/>
    <x v="0"/>
    <x v="0"/>
    <n v="9532"/>
    <n v="47.660000000000004"/>
    <n v="0.1"/>
    <m/>
    <n v="0"/>
    <n v="0"/>
    <m/>
    <n v="47.760000000000005"/>
  </r>
  <r>
    <d v="2022-03-25T00:00:00"/>
    <x v="0"/>
    <x v="1"/>
    <x v="1"/>
    <n v="49483"/>
    <n v="0"/>
    <n v="0"/>
    <m/>
    <n v="1484.49"/>
    <n v="5"/>
    <m/>
    <n v="1489.49"/>
  </r>
  <r>
    <d v="2022-03-25T00:00:00"/>
    <x v="0"/>
    <x v="2"/>
    <x v="0"/>
    <n v="18823"/>
    <n v="94.114999999999995"/>
    <n v="0.1"/>
    <m/>
    <n v="0"/>
    <n v="0"/>
    <m/>
    <n v="94.214999999999989"/>
  </r>
  <r>
    <d v="2022-03-25T00:00:00"/>
    <x v="2"/>
    <x v="1"/>
    <x v="1"/>
    <n v="21521"/>
    <n v="0"/>
    <n v="0"/>
    <m/>
    <n v="645.63"/>
    <n v="5"/>
    <m/>
    <n v="650.63"/>
  </r>
  <r>
    <d v="2022-03-25T00:00:00"/>
    <x v="0"/>
    <x v="2"/>
    <x v="0"/>
    <n v="23711"/>
    <n v="118.55500000000001"/>
    <n v="0.1"/>
    <m/>
    <n v="0"/>
    <n v="0"/>
    <m/>
    <n v="118.655"/>
  </r>
  <r>
    <d v="2022-03-25T00:00:00"/>
    <x v="7"/>
    <x v="0"/>
    <x v="0"/>
    <n v="1589"/>
    <n v="7.9450000000000003"/>
    <n v="0.1"/>
    <m/>
    <n v="0"/>
    <n v="0"/>
    <m/>
    <n v="8.0449999999999999"/>
  </r>
  <r>
    <d v="2022-03-26T00:00:00"/>
    <x v="3"/>
    <x v="1"/>
    <x v="0"/>
    <n v="5147"/>
    <n v="25.734999999999999"/>
    <n v="0.1"/>
    <m/>
    <n v="0"/>
    <n v="0"/>
    <m/>
    <n v="25.835000000000001"/>
  </r>
  <r>
    <d v="2022-03-26T00:00:00"/>
    <x v="9"/>
    <x v="2"/>
    <x v="0"/>
    <n v="3558"/>
    <n v="17.79"/>
    <n v="0.1"/>
    <m/>
    <n v="0"/>
    <n v="0"/>
    <m/>
    <n v="17.89"/>
  </r>
  <r>
    <d v="2022-03-26T00:00:00"/>
    <x v="6"/>
    <x v="0"/>
    <x v="1"/>
    <n v="13063"/>
    <n v="0"/>
    <n v="0"/>
    <m/>
    <n v="391.89"/>
    <n v="5"/>
    <m/>
    <n v="396.89"/>
  </r>
  <r>
    <d v="2022-03-26T00:00:00"/>
    <x v="3"/>
    <x v="0"/>
    <x v="0"/>
    <n v="32332"/>
    <n v="161.66"/>
    <n v="0.1"/>
    <m/>
    <n v="0"/>
    <n v="0"/>
    <m/>
    <n v="161.76"/>
  </r>
  <r>
    <d v="2022-03-26T00:00:00"/>
    <x v="0"/>
    <x v="2"/>
    <x v="1"/>
    <n v="6115"/>
    <n v="0"/>
    <n v="0"/>
    <m/>
    <n v="183.45"/>
    <n v="5"/>
    <m/>
    <n v="188.45"/>
  </r>
  <r>
    <d v="2022-03-26T00:00:00"/>
    <x v="1"/>
    <x v="2"/>
    <x v="0"/>
    <n v="34603"/>
    <n v="173.01500000000001"/>
    <n v="0.1"/>
    <m/>
    <n v="0"/>
    <n v="0"/>
    <m/>
    <n v="173.11500000000001"/>
  </r>
  <r>
    <d v="2022-03-26T00:00:00"/>
    <x v="2"/>
    <x v="0"/>
    <x v="0"/>
    <n v="43055"/>
    <n v="215.27500000000001"/>
    <n v="0.1"/>
    <m/>
    <n v="0"/>
    <n v="0"/>
    <m/>
    <n v="215.375"/>
  </r>
  <r>
    <d v="2022-03-26T00:00:00"/>
    <x v="5"/>
    <x v="1"/>
    <x v="0"/>
    <n v="45728"/>
    <n v="228.64000000000001"/>
    <n v="0.1"/>
    <m/>
    <n v="0"/>
    <n v="0"/>
    <m/>
    <n v="228.74"/>
  </r>
  <r>
    <d v="2022-03-26T00:00:00"/>
    <x v="7"/>
    <x v="0"/>
    <x v="0"/>
    <n v="22298"/>
    <n v="111.49000000000001"/>
    <n v="0.1"/>
    <m/>
    <n v="0"/>
    <n v="0"/>
    <m/>
    <n v="111.59"/>
  </r>
  <r>
    <d v="2022-03-27T00:00:00"/>
    <x v="5"/>
    <x v="2"/>
    <x v="0"/>
    <n v="7179"/>
    <n v="35.895000000000003"/>
    <n v="0.1"/>
    <m/>
    <n v="0"/>
    <n v="0"/>
    <m/>
    <n v="35.995000000000005"/>
  </r>
  <r>
    <d v="2022-03-27T00:00:00"/>
    <x v="6"/>
    <x v="2"/>
    <x v="1"/>
    <n v="8678"/>
    <n v="0"/>
    <n v="0"/>
    <m/>
    <n v="260.33999999999997"/>
    <n v="5"/>
    <m/>
    <n v="265.33999999999997"/>
  </r>
  <r>
    <d v="2022-03-27T00:00:00"/>
    <x v="1"/>
    <x v="0"/>
    <x v="0"/>
    <n v="27300"/>
    <n v="136.5"/>
    <n v="0.1"/>
    <m/>
    <n v="0"/>
    <n v="0"/>
    <m/>
    <n v="136.6"/>
  </r>
  <r>
    <d v="2022-03-27T00:00:00"/>
    <x v="1"/>
    <x v="0"/>
    <x v="0"/>
    <n v="10659"/>
    <n v="53.295000000000002"/>
    <n v="0.1"/>
    <m/>
    <n v="0"/>
    <n v="0"/>
    <m/>
    <n v="53.395000000000003"/>
  </r>
  <r>
    <d v="2022-03-27T00:00:00"/>
    <x v="4"/>
    <x v="2"/>
    <x v="1"/>
    <n v="37745"/>
    <n v="0"/>
    <n v="0"/>
    <m/>
    <n v="1132.3499999999999"/>
    <n v="5"/>
    <m/>
    <n v="1137.3499999999999"/>
  </r>
  <r>
    <d v="2022-03-27T00:00:00"/>
    <x v="8"/>
    <x v="0"/>
    <x v="0"/>
    <n v="16526"/>
    <n v="82.63"/>
    <n v="0.1"/>
    <m/>
    <n v="0"/>
    <n v="0"/>
    <m/>
    <n v="82.72999999999999"/>
  </r>
  <r>
    <d v="2022-03-27T00:00:00"/>
    <x v="6"/>
    <x v="0"/>
    <x v="0"/>
    <n v="35132"/>
    <n v="175.66"/>
    <n v="0.1"/>
    <m/>
    <n v="0"/>
    <n v="0"/>
    <m/>
    <n v="175.76"/>
  </r>
  <r>
    <d v="2022-03-27T00:00:00"/>
    <x v="1"/>
    <x v="0"/>
    <x v="0"/>
    <n v="24330"/>
    <n v="121.65"/>
    <n v="0.1"/>
    <m/>
    <n v="0"/>
    <n v="0"/>
    <m/>
    <n v="121.75"/>
  </r>
  <r>
    <d v="2022-03-27T00:00:00"/>
    <x v="6"/>
    <x v="0"/>
    <x v="0"/>
    <n v="46723"/>
    <n v="233.61500000000001"/>
    <n v="0.1"/>
    <m/>
    <n v="0"/>
    <n v="0"/>
    <m/>
    <n v="233.715"/>
  </r>
  <r>
    <d v="2022-03-28T00:00:00"/>
    <x v="0"/>
    <x v="2"/>
    <x v="0"/>
    <n v="42564"/>
    <n v="212.82"/>
    <n v="0.1"/>
    <m/>
    <n v="0"/>
    <n v="0"/>
    <m/>
    <n v="212.92"/>
  </r>
  <r>
    <d v="2022-03-28T00:00:00"/>
    <x v="6"/>
    <x v="1"/>
    <x v="0"/>
    <n v="23800"/>
    <n v="119"/>
    <n v="0.1"/>
    <m/>
    <n v="0"/>
    <n v="0"/>
    <m/>
    <n v="119.1"/>
  </r>
  <r>
    <d v="2022-03-28T00:00:00"/>
    <x v="0"/>
    <x v="0"/>
    <x v="0"/>
    <n v="34078"/>
    <n v="170.39000000000001"/>
    <n v="0.1"/>
    <m/>
    <n v="0"/>
    <n v="0"/>
    <m/>
    <n v="170.49"/>
  </r>
  <r>
    <d v="2022-03-28T00:00:00"/>
    <x v="1"/>
    <x v="1"/>
    <x v="0"/>
    <n v="34193"/>
    <n v="170.965"/>
    <n v="0.1"/>
    <m/>
    <n v="0"/>
    <n v="0"/>
    <m/>
    <n v="171.065"/>
  </r>
  <r>
    <d v="2022-03-28T00:00:00"/>
    <x v="8"/>
    <x v="0"/>
    <x v="1"/>
    <n v="34354"/>
    <n v="0"/>
    <n v="0"/>
    <m/>
    <n v="1030.6199999999999"/>
    <n v="5"/>
    <m/>
    <n v="1035.6199999999999"/>
  </r>
  <r>
    <d v="2022-03-28T00:00:00"/>
    <x v="2"/>
    <x v="0"/>
    <x v="0"/>
    <n v="40876"/>
    <n v="204.38"/>
    <n v="0.1"/>
    <m/>
    <n v="0"/>
    <n v="0"/>
    <m/>
    <n v="204.48"/>
  </r>
  <r>
    <d v="2022-03-28T00:00:00"/>
    <x v="7"/>
    <x v="2"/>
    <x v="0"/>
    <n v="37476"/>
    <n v="187.38"/>
    <n v="0.1"/>
    <m/>
    <n v="0"/>
    <n v="0"/>
    <m/>
    <n v="187.48"/>
  </r>
  <r>
    <d v="2022-03-28T00:00:00"/>
    <x v="0"/>
    <x v="0"/>
    <x v="0"/>
    <n v="46818"/>
    <n v="234.09"/>
    <n v="0.1"/>
    <m/>
    <n v="0"/>
    <n v="0"/>
    <m/>
    <n v="234.19"/>
  </r>
  <r>
    <d v="2022-03-28T00:00:00"/>
    <x v="6"/>
    <x v="2"/>
    <x v="0"/>
    <n v="19517"/>
    <n v="97.585000000000008"/>
    <n v="0.1"/>
    <m/>
    <n v="0"/>
    <n v="0"/>
    <m/>
    <n v="97.685000000000002"/>
  </r>
  <r>
    <d v="2022-04-01T00:00:00"/>
    <x v="8"/>
    <x v="2"/>
    <x v="0"/>
    <n v="42522"/>
    <n v="212.61"/>
    <n v="0.1"/>
    <m/>
    <n v="0"/>
    <n v="0"/>
    <m/>
    <n v="212.71"/>
  </r>
  <r>
    <d v="2022-04-01T00:00:00"/>
    <x v="1"/>
    <x v="2"/>
    <x v="1"/>
    <n v="36738"/>
    <n v="0"/>
    <n v="0"/>
    <m/>
    <n v="1102.1399999999999"/>
    <n v="5"/>
    <m/>
    <n v="1107.1399999999999"/>
  </r>
  <r>
    <d v="2022-04-01T00:00:00"/>
    <x v="0"/>
    <x v="1"/>
    <x v="0"/>
    <n v="38471"/>
    <n v="192.35500000000002"/>
    <n v="0.1"/>
    <m/>
    <n v="0"/>
    <n v="0"/>
    <m/>
    <n v="192.45500000000001"/>
  </r>
  <r>
    <d v="2022-04-01T00:00:00"/>
    <x v="2"/>
    <x v="0"/>
    <x v="0"/>
    <n v="10227"/>
    <n v="51.134999999999998"/>
    <n v="0.1"/>
    <m/>
    <n v="0"/>
    <n v="0"/>
    <m/>
    <n v="51.234999999999999"/>
  </r>
  <r>
    <d v="2022-04-01T00:00:00"/>
    <x v="6"/>
    <x v="0"/>
    <x v="1"/>
    <n v="33741"/>
    <n v="0"/>
    <n v="0"/>
    <m/>
    <n v="1012.23"/>
    <n v="5"/>
    <m/>
    <n v="1017.23"/>
  </r>
  <r>
    <d v="2022-04-01T00:00:00"/>
    <x v="9"/>
    <x v="0"/>
    <x v="0"/>
    <n v="29958"/>
    <n v="149.79"/>
    <n v="0.1"/>
    <m/>
    <n v="0"/>
    <n v="0"/>
    <m/>
    <n v="149.88999999999999"/>
  </r>
  <r>
    <d v="2022-04-01T00:00:00"/>
    <x v="6"/>
    <x v="0"/>
    <x v="0"/>
    <n v="12543"/>
    <n v="62.715000000000003"/>
    <n v="0.1"/>
    <m/>
    <n v="0"/>
    <n v="0"/>
    <m/>
    <n v="62.815000000000005"/>
  </r>
  <r>
    <d v="2022-04-01T00:00:00"/>
    <x v="1"/>
    <x v="0"/>
    <x v="0"/>
    <n v="13564"/>
    <n v="67.820000000000007"/>
    <n v="0.1"/>
    <m/>
    <n v="0"/>
    <n v="0"/>
    <m/>
    <n v="67.92"/>
  </r>
  <r>
    <d v="2022-04-01T00:00:00"/>
    <x v="3"/>
    <x v="2"/>
    <x v="0"/>
    <n v="4187"/>
    <n v="20.934999999999999"/>
    <n v="0.1"/>
    <m/>
    <n v="0"/>
    <n v="0"/>
    <m/>
    <n v="21.035"/>
  </r>
  <r>
    <d v="2022-04-01T00:00:00"/>
    <x v="3"/>
    <x v="2"/>
    <x v="1"/>
    <n v="42477"/>
    <n v="0"/>
    <n v="0"/>
    <m/>
    <n v="1274.31"/>
    <n v="5"/>
    <m/>
    <n v="1279.31"/>
  </r>
  <r>
    <d v="2022-04-01T00:00:00"/>
    <x v="0"/>
    <x v="0"/>
    <x v="0"/>
    <n v="35693"/>
    <n v="178.465"/>
    <n v="0.1"/>
    <m/>
    <n v="0"/>
    <n v="0"/>
    <m/>
    <n v="178.565"/>
  </r>
  <r>
    <d v="2022-04-01T00:00:00"/>
    <x v="0"/>
    <x v="0"/>
    <x v="0"/>
    <n v="13007"/>
    <n v="65.034999999999997"/>
    <n v="0.1"/>
    <m/>
    <n v="0"/>
    <n v="0"/>
    <m/>
    <n v="65.134999999999991"/>
  </r>
  <r>
    <d v="2022-04-01T00:00:00"/>
    <x v="0"/>
    <x v="2"/>
    <x v="0"/>
    <n v="25570"/>
    <n v="127.85000000000001"/>
    <n v="0.1"/>
    <m/>
    <n v="0"/>
    <n v="0"/>
    <m/>
    <n v="127.95"/>
  </r>
  <r>
    <d v="2022-04-01T00:00:00"/>
    <x v="4"/>
    <x v="0"/>
    <x v="1"/>
    <n v="3685"/>
    <n v="0"/>
    <n v="0"/>
    <m/>
    <n v="110.55"/>
    <n v="5"/>
    <m/>
    <n v="115.55"/>
  </r>
  <r>
    <d v="2022-04-01T00:00:00"/>
    <x v="6"/>
    <x v="0"/>
    <x v="1"/>
    <n v="9163"/>
    <n v="0"/>
    <n v="0"/>
    <m/>
    <n v="274.89"/>
    <n v="5"/>
    <m/>
    <n v="279.89"/>
  </r>
  <r>
    <d v="2022-04-01T00:00:00"/>
    <x v="6"/>
    <x v="0"/>
    <x v="0"/>
    <n v="12352"/>
    <n v="61.76"/>
    <n v="0.1"/>
    <m/>
    <n v="0"/>
    <n v="0"/>
    <m/>
    <n v="61.86"/>
  </r>
  <r>
    <d v="2022-04-01T00:00:00"/>
    <x v="2"/>
    <x v="1"/>
    <x v="0"/>
    <n v="13270"/>
    <n v="66.349999999999994"/>
    <n v="0.1"/>
    <m/>
    <n v="0"/>
    <n v="0"/>
    <m/>
    <n v="66.449999999999989"/>
  </r>
  <r>
    <d v="2022-04-01T00:00:00"/>
    <x v="5"/>
    <x v="0"/>
    <x v="1"/>
    <n v="7992"/>
    <n v="0"/>
    <n v="0"/>
    <m/>
    <n v="239.76"/>
    <n v="5"/>
    <m/>
    <n v="244.76"/>
  </r>
  <r>
    <d v="2022-04-01T00:00:00"/>
    <x v="6"/>
    <x v="0"/>
    <x v="0"/>
    <n v="38778"/>
    <n v="193.89000000000001"/>
    <n v="0.1"/>
    <m/>
    <n v="0"/>
    <n v="0"/>
    <m/>
    <n v="193.99"/>
  </r>
  <r>
    <d v="2022-04-01T00:00:00"/>
    <x v="0"/>
    <x v="2"/>
    <x v="0"/>
    <n v="18108"/>
    <n v="90.54"/>
    <n v="0.1"/>
    <m/>
    <n v="0"/>
    <n v="0"/>
    <m/>
    <n v="90.64"/>
  </r>
  <r>
    <d v="2022-04-01T00:00:00"/>
    <x v="6"/>
    <x v="2"/>
    <x v="0"/>
    <n v="7845"/>
    <n v="39.225000000000001"/>
    <n v="0.1"/>
    <m/>
    <n v="0"/>
    <n v="0"/>
    <m/>
    <n v="39.325000000000003"/>
  </r>
  <r>
    <d v="2022-04-01T00:00:00"/>
    <x v="4"/>
    <x v="2"/>
    <x v="0"/>
    <n v="49799"/>
    <n v="248.995"/>
    <n v="0.1"/>
    <m/>
    <n v="0"/>
    <n v="0"/>
    <m/>
    <n v="249.095"/>
  </r>
  <r>
    <d v="2022-04-01T00:00:00"/>
    <x v="1"/>
    <x v="2"/>
    <x v="0"/>
    <n v="8714"/>
    <n v="43.57"/>
    <n v="0.1"/>
    <m/>
    <n v="0"/>
    <n v="0"/>
    <m/>
    <n v="43.67"/>
  </r>
  <r>
    <d v="2022-04-01T00:00:00"/>
    <x v="9"/>
    <x v="1"/>
    <x v="0"/>
    <n v="30849"/>
    <n v="154.245"/>
    <n v="0.1"/>
    <m/>
    <n v="0"/>
    <n v="0"/>
    <m/>
    <n v="154.345"/>
  </r>
  <r>
    <d v="2022-04-02T00:00:00"/>
    <x v="5"/>
    <x v="0"/>
    <x v="0"/>
    <n v="23412"/>
    <n v="117.06"/>
    <n v="0.1"/>
    <m/>
    <n v="0"/>
    <n v="0"/>
    <m/>
    <n v="117.16"/>
  </r>
  <r>
    <d v="2022-04-02T00:00:00"/>
    <x v="4"/>
    <x v="0"/>
    <x v="0"/>
    <n v="28182"/>
    <n v="140.91"/>
    <n v="0.1"/>
    <m/>
    <n v="0"/>
    <n v="0"/>
    <m/>
    <n v="141.01"/>
  </r>
  <r>
    <d v="2022-04-02T00:00:00"/>
    <x v="2"/>
    <x v="1"/>
    <x v="0"/>
    <n v="17329"/>
    <n v="86.644999999999996"/>
    <n v="0.1"/>
    <m/>
    <n v="0"/>
    <n v="0"/>
    <m/>
    <n v="86.74499999999999"/>
  </r>
  <r>
    <d v="2022-04-02T00:00:00"/>
    <x v="1"/>
    <x v="0"/>
    <x v="1"/>
    <n v="35237"/>
    <n v="0"/>
    <n v="0"/>
    <m/>
    <n v="1057.1099999999999"/>
    <n v="5"/>
    <m/>
    <n v="1062.1099999999999"/>
  </r>
  <r>
    <d v="2022-04-02T00:00:00"/>
    <x v="3"/>
    <x v="0"/>
    <x v="0"/>
    <n v="18160"/>
    <n v="90.8"/>
    <n v="0.1"/>
    <m/>
    <n v="0"/>
    <n v="0"/>
    <m/>
    <n v="90.899999999999991"/>
  </r>
  <r>
    <d v="2022-04-02T00:00:00"/>
    <x v="1"/>
    <x v="0"/>
    <x v="0"/>
    <n v="28706"/>
    <n v="143.53"/>
    <n v="0.1"/>
    <m/>
    <n v="0"/>
    <n v="0"/>
    <m/>
    <n v="143.63"/>
  </r>
  <r>
    <d v="2022-04-02T00:00:00"/>
    <x v="2"/>
    <x v="2"/>
    <x v="1"/>
    <n v="44270"/>
    <n v="0"/>
    <n v="0"/>
    <m/>
    <n v="1328.1"/>
    <n v="5"/>
    <m/>
    <n v="1333.1"/>
  </r>
  <r>
    <d v="2022-04-03T00:00:00"/>
    <x v="1"/>
    <x v="0"/>
    <x v="0"/>
    <n v="7617"/>
    <n v="38.085000000000001"/>
    <n v="0.1"/>
    <m/>
    <n v="0"/>
    <n v="0"/>
    <m/>
    <n v="38.185000000000002"/>
  </r>
  <r>
    <d v="2022-04-03T00:00:00"/>
    <x v="1"/>
    <x v="1"/>
    <x v="0"/>
    <n v="27389"/>
    <n v="136.94499999999999"/>
    <n v="0.1"/>
    <m/>
    <n v="0"/>
    <n v="0"/>
    <m/>
    <n v="137.04499999999999"/>
  </r>
  <r>
    <d v="2022-04-03T00:00:00"/>
    <x v="2"/>
    <x v="1"/>
    <x v="0"/>
    <n v="5452"/>
    <n v="27.26"/>
    <n v="0.1"/>
    <m/>
    <n v="0"/>
    <n v="0"/>
    <m/>
    <n v="27.360000000000003"/>
  </r>
  <r>
    <d v="2022-04-03T00:00:00"/>
    <x v="4"/>
    <x v="2"/>
    <x v="1"/>
    <n v="22242"/>
    <n v="0"/>
    <n v="0"/>
    <m/>
    <n v="667.26"/>
    <n v="5"/>
    <m/>
    <n v="672.26"/>
  </r>
  <r>
    <d v="2022-04-03T00:00:00"/>
    <x v="1"/>
    <x v="2"/>
    <x v="0"/>
    <n v="19845"/>
    <n v="99.225000000000009"/>
    <n v="0.1"/>
    <m/>
    <n v="0"/>
    <n v="0"/>
    <m/>
    <n v="99.325000000000003"/>
  </r>
  <r>
    <d v="2022-04-03T00:00:00"/>
    <x v="1"/>
    <x v="1"/>
    <x v="1"/>
    <n v="41152"/>
    <n v="0"/>
    <n v="0"/>
    <m/>
    <n v="1234.56"/>
    <n v="5"/>
    <m/>
    <n v="1239.56"/>
  </r>
  <r>
    <d v="2022-04-03T00:00:00"/>
    <x v="0"/>
    <x v="0"/>
    <x v="0"/>
    <n v="20778"/>
    <n v="103.89"/>
    <n v="0.1"/>
    <m/>
    <n v="0"/>
    <n v="0"/>
    <m/>
    <n v="103.99"/>
  </r>
  <r>
    <d v="2022-04-03T00:00:00"/>
    <x v="6"/>
    <x v="2"/>
    <x v="0"/>
    <n v="48094"/>
    <n v="240.47"/>
    <n v="0.1"/>
    <m/>
    <n v="0"/>
    <n v="0"/>
    <m/>
    <n v="240.57"/>
  </r>
  <r>
    <d v="2022-04-03T00:00:00"/>
    <x v="2"/>
    <x v="2"/>
    <x v="0"/>
    <n v="13038"/>
    <n v="65.19"/>
    <n v="0.1"/>
    <m/>
    <n v="0"/>
    <n v="0"/>
    <m/>
    <n v="65.289999999999992"/>
  </r>
  <r>
    <d v="2022-04-04T00:00:00"/>
    <x v="2"/>
    <x v="0"/>
    <x v="0"/>
    <n v="28152"/>
    <n v="140.76"/>
    <n v="0.1"/>
    <m/>
    <n v="0"/>
    <n v="0"/>
    <m/>
    <n v="140.85999999999999"/>
  </r>
  <r>
    <d v="2022-04-04T00:00:00"/>
    <x v="1"/>
    <x v="0"/>
    <x v="0"/>
    <n v="3717"/>
    <n v="18.585000000000001"/>
    <n v="0.1"/>
    <m/>
    <n v="0"/>
    <n v="0"/>
    <m/>
    <n v="18.685000000000002"/>
  </r>
  <r>
    <d v="2022-04-04T00:00:00"/>
    <x v="4"/>
    <x v="0"/>
    <x v="0"/>
    <n v="13675"/>
    <n v="68.375"/>
    <n v="0.1"/>
    <m/>
    <n v="0"/>
    <n v="0"/>
    <m/>
    <n v="68.474999999999994"/>
  </r>
  <r>
    <d v="2022-04-04T00:00:00"/>
    <x v="2"/>
    <x v="0"/>
    <x v="0"/>
    <n v="25265"/>
    <n v="126.325"/>
    <n v="0.1"/>
    <m/>
    <n v="0"/>
    <n v="0"/>
    <m/>
    <n v="126.425"/>
  </r>
  <r>
    <d v="2022-04-04T00:00:00"/>
    <x v="3"/>
    <x v="2"/>
    <x v="1"/>
    <n v="1958"/>
    <n v="0"/>
    <n v="0"/>
    <m/>
    <n v="58.739999999999995"/>
    <n v="5"/>
    <m/>
    <n v="63.739999999999995"/>
  </r>
  <r>
    <d v="2022-04-04T00:00:00"/>
    <x v="8"/>
    <x v="1"/>
    <x v="0"/>
    <n v="48702"/>
    <n v="243.51"/>
    <n v="0.1"/>
    <m/>
    <n v="0"/>
    <n v="0"/>
    <m/>
    <n v="243.60999999999999"/>
  </r>
  <r>
    <d v="2022-04-04T00:00:00"/>
    <x v="5"/>
    <x v="2"/>
    <x v="1"/>
    <n v="28948"/>
    <n v="0"/>
    <n v="0"/>
    <m/>
    <n v="868.43999999999994"/>
    <n v="5"/>
    <m/>
    <n v="873.43999999999994"/>
  </r>
  <r>
    <d v="2022-04-04T00:00:00"/>
    <x v="0"/>
    <x v="2"/>
    <x v="0"/>
    <n v="24346"/>
    <n v="121.73"/>
    <n v="0.1"/>
    <m/>
    <n v="0"/>
    <n v="0"/>
    <m/>
    <n v="121.83"/>
  </r>
  <r>
    <d v="2022-04-04T00:00:00"/>
    <x v="0"/>
    <x v="2"/>
    <x v="1"/>
    <n v="26635"/>
    <n v="0"/>
    <n v="0"/>
    <m/>
    <n v="799.05"/>
    <n v="5"/>
    <m/>
    <n v="804.05"/>
  </r>
  <r>
    <d v="2022-04-04T00:00:00"/>
    <x v="2"/>
    <x v="0"/>
    <x v="0"/>
    <n v="29485"/>
    <n v="147.42500000000001"/>
    <n v="0.1"/>
    <m/>
    <n v="0"/>
    <n v="0"/>
    <m/>
    <n v="147.52500000000001"/>
  </r>
  <r>
    <d v="2022-04-04T00:00:00"/>
    <x v="8"/>
    <x v="2"/>
    <x v="0"/>
    <n v="19130"/>
    <n v="95.65"/>
    <n v="0.1"/>
    <m/>
    <n v="0"/>
    <n v="0"/>
    <m/>
    <n v="95.75"/>
  </r>
  <r>
    <d v="2022-04-05T00:00:00"/>
    <x v="6"/>
    <x v="2"/>
    <x v="0"/>
    <n v="37940"/>
    <n v="189.70000000000002"/>
    <n v="0.1"/>
    <m/>
    <n v="0"/>
    <n v="0"/>
    <m/>
    <n v="189.8"/>
  </r>
  <r>
    <d v="2022-04-05T00:00:00"/>
    <x v="9"/>
    <x v="0"/>
    <x v="0"/>
    <n v="31167"/>
    <n v="155.83500000000001"/>
    <n v="0.1"/>
    <m/>
    <n v="0"/>
    <n v="0"/>
    <m/>
    <n v="155.935"/>
  </r>
  <r>
    <d v="2022-04-05T00:00:00"/>
    <x v="4"/>
    <x v="2"/>
    <x v="0"/>
    <n v="3617"/>
    <n v="18.085000000000001"/>
    <n v="0.1"/>
    <m/>
    <n v="0"/>
    <n v="0"/>
    <m/>
    <n v="18.185000000000002"/>
  </r>
  <r>
    <d v="2022-04-05T00:00:00"/>
    <x v="6"/>
    <x v="0"/>
    <x v="0"/>
    <n v="26961"/>
    <n v="134.80500000000001"/>
    <n v="0.1"/>
    <m/>
    <n v="0"/>
    <n v="0"/>
    <m/>
    <n v="134.905"/>
  </r>
  <r>
    <d v="2022-04-06T00:00:00"/>
    <x v="5"/>
    <x v="0"/>
    <x v="0"/>
    <n v="23925"/>
    <n v="119.625"/>
    <n v="0.1"/>
    <m/>
    <n v="0"/>
    <n v="0"/>
    <m/>
    <n v="119.72499999999999"/>
  </r>
  <r>
    <d v="2022-04-06T00:00:00"/>
    <x v="6"/>
    <x v="0"/>
    <x v="0"/>
    <n v="30663"/>
    <n v="153.315"/>
    <n v="0.1"/>
    <m/>
    <n v="0"/>
    <n v="0"/>
    <m/>
    <n v="153.41499999999999"/>
  </r>
  <r>
    <d v="2022-04-06T00:00:00"/>
    <x v="1"/>
    <x v="2"/>
    <x v="0"/>
    <n v="15056"/>
    <n v="75.28"/>
    <n v="0.1"/>
    <m/>
    <n v="0"/>
    <n v="0"/>
    <m/>
    <n v="75.38"/>
  </r>
  <r>
    <d v="2022-04-06T00:00:00"/>
    <x v="0"/>
    <x v="2"/>
    <x v="0"/>
    <n v="21910"/>
    <n v="109.55"/>
    <n v="0.1"/>
    <m/>
    <n v="0"/>
    <n v="0"/>
    <m/>
    <n v="109.64999999999999"/>
  </r>
  <r>
    <d v="2022-04-06T00:00:00"/>
    <x v="3"/>
    <x v="0"/>
    <x v="1"/>
    <n v="33395"/>
    <n v="0"/>
    <n v="0"/>
    <m/>
    <n v="1001.8499999999999"/>
    <n v="5"/>
    <m/>
    <n v="1006.8499999999999"/>
  </r>
  <r>
    <d v="2022-04-06T00:00:00"/>
    <x v="5"/>
    <x v="0"/>
    <x v="1"/>
    <n v="43608"/>
    <n v="0"/>
    <n v="0"/>
    <m/>
    <n v="1308.24"/>
    <n v="5"/>
    <m/>
    <n v="1313.24"/>
  </r>
  <r>
    <d v="2022-04-06T00:00:00"/>
    <x v="0"/>
    <x v="2"/>
    <x v="0"/>
    <n v="1807"/>
    <n v="9.0350000000000001"/>
    <n v="0.1"/>
    <m/>
    <n v="0"/>
    <n v="0"/>
    <m/>
    <n v="9.1349999999999998"/>
  </r>
  <r>
    <d v="2022-04-06T00:00:00"/>
    <x v="0"/>
    <x v="0"/>
    <x v="0"/>
    <n v="47490"/>
    <n v="237.45000000000002"/>
    <n v="0.1"/>
    <m/>
    <n v="0"/>
    <n v="0"/>
    <m/>
    <n v="237.55"/>
  </r>
  <r>
    <d v="2022-04-06T00:00:00"/>
    <x v="6"/>
    <x v="0"/>
    <x v="1"/>
    <n v="29794"/>
    <n v="0"/>
    <n v="0"/>
    <m/>
    <n v="893.81999999999994"/>
    <n v="5"/>
    <m/>
    <n v="898.81999999999994"/>
  </r>
  <r>
    <d v="2022-04-06T00:00:00"/>
    <x v="6"/>
    <x v="1"/>
    <x v="0"/>
    <n v="14115"/>
    <n v="70.575000000000003"/>
    <n v="0.1"/>
    <m/>
    <n v="0"/>
    <n v="0"/>
    <m/>
    <n v="70.674999999999997"/>
  </r>
  <r>
    <d v="2022-04-06T00:00:00"/>
    <x v="0"/>
    <x v="0"/>
    <x v="0"/>
    <n v="21637"/>
    <n v="108.185"/>
    <n v="0.1"/>
    <m/>
    <n v="0"/>
    <n v="0"/>
    <m/>
    <n v="108.285"/>
  </r>
  <r>
    <d v="2022-04-07T00:00:00"/>
    <x v="5"/>
    <x v="0"/>
    <x v="0"/>
    <n v="5247"/>
    <n v="26.234999999999999"/>
    <n v="0.1"/>
    <m/>
    <n v="0"/>
    <n v="0"/>
    <m/>
    <n v="26.335000000000001"/>
  </r>
  <r>
    <d v="2022-04-07T00:00:00"/>
    <x v="7"/>
    <x v="0"/>
    <x v="0"/>
    <n v="39976"/>
    <n v="199.88"/>
    <n v="0.1"/>
    <m/>
    <n v="0"/>
    <n v="0"/>
    <m/>
    <n v="199.98"/>
  </r>
  <r>
    <d v="2022-04-07T00:00:00"/>
    <x v="9"/>
    <x v="0"/>
    <x v="0"/>
    <n v="45424"/>
    <n v="227.12"/>
    <n v="0.1"/>
    <m/>
    <n v="0"/>
    <n v="0"/>
    <m/>
    <n v="227.22"/>
  </r>
  <r>
    <d v="2022-04-07T00:00:00"/>
    <x v="0"/>
    <x v="0"/>
    <x v="0"/>
    <n v="36178"/>
    <n v="180.89000000000001"/>
    <n v="0.1"/>
    <m/>
    <n v="0"/>
    <n v="0"/>
    <m/>
    <n v="180.99"/>
  </r>
  <r>
    <d v="2022-04-07T00:00:00"/>
    <x v="7"/>
    <x v="0"/>
    <x v="0"/>
    <n v="30937"/>
    <n v="154.685"/>
    <n v="0.1"/>
    <m/>
    <n v="0"/>
    <n v="0"/>
    <m/>
    <n v="154.785"/>
  </r>
  <r>
    <d v="2022-04-08T00:00:00"/>
    <x v="0"/>
    <x v="0"/>
    <x v="0"/>
    <n v="825"/>
    <n v="4.125"/>
    <n v="0.1"/>
    <m/>
    <n v="0"/>
    <n v="0"/>
    <m/>
    <n v="4.2249999999999996"/>
  </r>
  <r>
    <d v="2022-04-08T00:00:00"/>
    <x v="3"/>
    <x v="0"/>
    <x v="1"/>
    <n v="19971"/>
    <n v="0"/>
    <n v="0"/>
    <m/>
    <n v="599.13"/>
    <n v="5"/>
    <m/>
    <n v="604.13"/>
  </r>
  <r>
    <d v="2022-04-08T00:00:00"/>
    <x v="3"/>
    <x v="0"/>
    <x v="0"/>
    <n v="44753"/>
    <n v="223.76500000000001"/>
    <n v="0.1"/>
    <m/>
    <n v="0"/>
    <n v="0"/>
    <m/>
    <n v="223.86500000000001"/>
  </r>
  <r>
    <d v="2022-04-08T00:00:00"/>
    <x v="3"/>
    <x v="0"/>
    <x v="1"/>
    <n v="36727"/>
    <n v="0"/>
    <n v="0"/>
    <m/>
    <n v="1101.81"/>
    <n v="5"/>
    <m/>
    <n v="1106.81"/>
  </r>
  <r>
    <d v="2022-04-08T00:00:00"/>
    <x v="0"/>
    <x v="2"/>
    <x v="1"/>
    <n v="47204"/>
    <n v="0"/>
    <n v="0"/>
    <m/>
    <n v="1416.12"/>
    <n v="5"/>
    <m/>
    <n v="1421.12"/>
  </r>
  <r>
    <d v="2022-04-08T00:00:00"/>
    <x v="4"/>
    <x v="2"/>
    <x v="0"/>
    <n v="41481"/>
    <n v="207.405"/>
    <n v="0.1"/>
    <m/>
    <n v="0"/>
    <n v="0"/>
    <m/>
    <n v="207.505"/>
  </r>
  <r>
    <d v="2022-04-08T00:00:00"/>
    <x v="8"/>
    <x v="0"/>
    <x v="0"/>
    <n v="39322"/>
    <n v="196.61"/>
    <n v="0.1"/>
    <m/>
    <n v="0"/>
    <n v="0"/>
    <m/>
    <n v="196.71"/>
  </r>
  <r>
    <d v="2022-04-08T00:00:00"/>
    <x v="3"/>
    <x v="0"/>
    <x v="0"/>
    <n v="19714"/>
    <n v="98.570000000000007"/>
    <n v="0.1"/>
    <m/>
    <n v="0"/>
    <n v="0"/>
    <m/>
    <n v="98.67"/>
  </r>
  <r>
    <d v="2022-04-08T00:00:00"/>
    <x v="9"/>
    <x v="1"/>
    <x v="0"/>
    <n v="38142"/>
    <n v="190.71"/>
    <n v="0.1"/>
    <m/>
    <n v="0"/>
    <n v="0"/>
    <m/>
    <n v="190.81"/>
  </r>
  <r>
    <d v="2022-04-08T00:00:00"/>
    <x v="1"/>
    <x v="2"/>
    <x v="0"/>
    <n v="28573"/>
    <n v="142.86500000000001"/>
    <n v="0.1"/>
    <m/>
    <n v="0"/>
    <n v="0"/>
    <m/>
    <n v="142.965"/>
  </r>
  <r>
    <d v="2022-04-08T00:00:00"/>
    <x v="0"/>
    <x v="2"/>
    <x v="1"/>
    <n v="34758"/>
    <n v="0"/>
    <n v="0"/>
    <m/>
    <n v="1042.74"/>
    <n v="5"/>
    <m/>
    <n v="1047.74"/>
  </r>
  <r>
    <d v="2022-04-09T00:00:00"/>
    <x v="2"/>
    <x v="1"/>
    <x v="0"/>
    <n v="15158"/>
    <n v="75.790000000000006"/>
    <n v="0.1"/>
    <m/>
    <n v="0"/>
    <n v="0"/>
    <m/>
    <n v="75.89"/>
  </r>
  <r>
    <d v="2022-04-09T00:00:00"/>
    <x v="6"/>
    <x v="2"/>
    <x v="0"/>
    <n v="30205"/>
    <n v="151.02500000000001"/>
    <n v="0.1"/>
    <m/>
    <n v="0"/>
    <n v="0"/>
    <m/>
    <n v="151.125"/>
  </r>
  <r>
    <d v="2022-04-09T00:00:00"/>
    <x v="1"/>
    <x v="0"/>
    <x v="0"/>
    <n v="40302"/>
    <n v="201.51"/>
    <n v="0.1"/>
    <m/>
    <n v="0"/>
    <n v="0"/>
    <m/>
    <n v="201.60999999999999"/>
  </r>
  <r>
    <d v="2022-04-09T00:00:00"/>
    <x v="7"/>
    <x v="0"/>
    <x v="0"/>
    <n v="25527"/>
    <n v="127.63500000000001"/>
    <n v="0.1"/>
    <m/>
    <n v="0"/>
    <n v="0"/>
    <m/>
    <n v="127.735"/>
  </r>
  <r>
    <d v="2022-04-09T00:00:00"/>
    <x v="6"/>
    <x v="2"/>
    <x v="1"/>
    <n v="24618"/>
    <n v="0"/>
    <n v="0"/>
    <m/>
    <n v="738.54"/>
    <n v="5"/>
    <m/>
    <n v="743.54"/>
  </r>
  <r>
    <d v="2022-04-09T00:00:00"/>
    <x v="1"/>
    <x v="0"/>
    <x v="0"/>
    <n v="35069"/>
    <n v="175.345"/>
    <n v="0.1"/>
    <m/>
    <n v="0"/>
    <n v="0"/>
    <m/>
    <n v="175.44499999999999"/>
  </r>
  <r>
    <d v="2022-04-09T00:00:00"/>
    <x v="2"/>
    <x v="1"/>
    <x v="0"/>
    <n v="23091"/>
    <n v="115.455"/>
    <n v="0.1"/>
    <m/>
    <n v="0"/>
    <n v="0"/>
    <m/>
    <n v="115.55499999999999"/>
  </r>
  <r>
    <d v="2022-04-09T00:00:00"/>
    <x v="8"/>
    <x v="0"/>
    <x v="0"/>
    <n v="29470"/>
    <n v="147.35"/>
    <n v="0.1"/>
    <m/>
    <n v="0"/>
    <n v="0"/>
    <m/>
    <n v="147.44999999999999"/>
  </r>
  <r>
    <d v="2022-04-09T00:00:00"/>
    <x v="0"/>
    <x v="0"/>
    <x v="1"/>
    <n v="23561"/>
    <n v="0"/>
    <n v="0"/>
    <m/>
    <n v="706.82999999999993"/>
    <n v="5"/>
    <m/>
    <n v="711.82999999999993"/>
  </r>
  <r>
    <d v="2022-04-09T00:00:00"/>
    <x v="6"/>
    <x v="0"/>
    <x v="0"/>
    <n v="682"/>
    <n v="3.41"/>
    <n v="0.1"/>
    <m/>
    <n v="0"/>
    <n v="0"/>
    <m/>
    <n v="3.5100000000000002"/>
  </r>
  <r>
    <d v="2022-04-09T00:00:00"/>
    <x v="9"/>
    <x v="0"/>
    <x v="0"/>
    <n v="5656"/>
    <n v="28.28"/>
    <n v="0.1"/>
    <m/>
    <n v="0"/>
    <n v="0"/>
    <m/>
    <n v="28.380000000000003"/>
  </r>
  <r>
    <d v="2022-04-10T00:00:00"/>
    <x v="0"/>
    <x v="2"/>
    <x v="0"/>
    <n v="3390"/>
    <n v="16.95"/>
    <n v="0.1"/>
    <m/>
    <n v="0"/>
    <n v="0"/>
    <m/>
    <n v="17.05"/>
  </r>
  <r>
    <d v="2022-04-10T00:00:00"/>
    <x v="1"/>
    <x v="0"/>
    <x v="0"/>
    <n v="33143"/>
    <n v="165.715"/>
    <n v="0.1"/>
    <m/>
    <n v="0"/>
    <n v="0"/>
    <m/>
    <n v="165.815"/>
  </r>
  <r>
    <d v="2022-04-10T00:00:00"/>
    <x v="7"/>
    <x v="1"/>
    <x v="0"/>
    <n v="4620"/>
    <n v="23.1"/>
    <n v="0.1"/>
    <m/>
    <n v="0"/>
    <n v="0"/>
    <m/>
    <n v="23.200000000000003"/>
  </r>
  <r>
    <d v="2022-04-10T00:00:00"/>
    <x v="7"/>
    <x v="0"/>
    <x v="0"/>
    <n v="44179"/>
    <n v="220.89500000000001"/>
    <n v="0.1"/>
    <m/>
    <n v="0"/>
    <n v="0"/>
    <m/>
    <n v="220.995"/>
  </r>
  <r>
    <d v="2022-04-10T00:00:00"/>
    <x v="1"/>
    <x v="0"/>
    <x v="0"/>
    <n v="18574"/>
    <n v="92.87"/>
    <n v="0.1"/>
    <m/>
    <n v="0"/>
    <n v="0"/>
    <m/>
    <n v="92.97"/>
  </r>
  <r>
    <d v="2022-04-10T00:00:00"/>
    <x v="6"/>
    <x v="2"/>
    <x v="0"/>
    <n v="37125"/>
    <n v="185.625"/>
    <n v="0.1"/>
    <m/>
    <n v="0"/>
    <n v="0"/>
    <m/>
    <n v="185.72499999999999"/>
  </r>
  <r>
    <d v="2022-04-10T00:00:00"/>
    <x v="2"/>
    <x v="2"/>
    <x v="1"/>
    <n v="23009"/>
    <n v="0"/>
    <n v="0"/>
    <m/>
    <n v="690.27"/>
    <n v="5"/>
    <m/>
    <n v="695.27"/>
  </r>
  <r>
    <d v="2022-04-10T00:00:00"/>
    <x v="4"/>
    <x v="0"/>
    <x v="0"/>
    <n v="8326"/>
    <n v="41.63"/>
    <n v="0.1"/>
    <m/>
    <n v="0"/>
    <n v="0"/>
    <m/>
    <n v="41.730000000000004"/>
  </r>
  <r>
    <d v="2022-04-11T00:00:00"/>
    <x v="1"/>
    <x v="0"/>
    <x v="0"/>
    <n v="28473"/>
    <n v="142.36500000000001"/>
    <n v="0.1"/>
    <m/>
    <n v="0"/>
    <n v="0"/>
    <m/>
    <n v="142.465"/>
  </r>
  <r>
    <d v="2022-04-11T00:00:00"/>
    <x v="6"/>
    <x v="2"/>
    <x v="1"/>
    <n v="378"/>
    <n v="0"/>
    <n v="0"/>
    <m/>
    <n v="11.34"/>
    <n v="5"/>
    <m/>
    <n v="16.34"/>
  </r>
  <r>
    <d v="2022-04-11T00:00:00"/>
    <x v="3"/>
    <x v="2"/>
    <x v="0"/>
    <n v="38888"/>
    <n v="194.44"/>
    <n v="0.1"/>
    <m/>
    <n v="0"/>
    <n v="0"/>
    <m/>
    <n v="194.54"/>
  </r>
  <r>
    <d v="2022-04-11T00:00:00"/>
    <x v="4"/>
    <x v="0"/>
    <x v="0"/>
    <n v="47970"/>
    <n v="239.85"/>
    <n v="0.1"/>
    <m/>
    <n v="0"/>
    <n v="0"/>
    <m/>
    <n v="239.95"/>
  </r>
  <r>
    <d v="2022-04-11T00:00:00"/>
    <x v="6"/>
    <x v="1"/>
    <x v="1"/>
    <n v="562"/>
    <n v="0"/>
    <n v="0"/>
    <m/>
    <n v="16.86"/>
    <n v="5"/>
    <m/>
    <n v="21.86"/>
  </r>
  <r>
    <d v="2022-04-11T00:00:00"/>
    <x v="0"/>
    <x v="2"/>
    <x v="1"/>
    <n v="1573"/>
    <n v="0"/>
    <n v="0"/>
    <m/>
    <n v="47.19"/>
    <n v="5"/>
    <m/>
    <n v="52.19"/>
  </r>
  <r>
    <d v="2022-04-11T00:00:00"/>
    <x v="3"/>
    <x v="1"/>
    <x v="0"/>
    <n v="23259"/>
    <n v="116.295"/>
    <n v="0.1"/>
    <m/>
    <n v="0"/>
    <n v="0"/>
    <m/>
    <n v="116.395"/>
  </r>
  <r>
    <d v="2022-04-12T00:00:00"/>
    <x v="6"/>
    <x v="0"/>
    <x v="0"/>
    <n v="6239"/>
    <n v="31.195"/>
    <n v="0.1"/>
    <m/>
    <n v="0"/>
    <n v="0"/>
    <m/>
    <n v="31.295000000000002"/>
  </r>
  <r>
    <d v="2022-04-12T00:00:00"/>
    <x v="8"/>
    <x v="0"/>
    <x v="1"/>
    <n v="33987"/>
    <n v="0"/>
    <n v="0"/>
    <m/>
    <n v="1019.61"/>
    <n v="5"/>
    <m/>
    <n v="1024.6100000000001"/>
  </r>
  <r>
    <d v="2022-04-12T00:00:00"/>
    <x v="3"/>
    <x v="2"/>
    <x v="0"/>
    <n v="37645"/>
    <n v="188.22499999999999"/>
    <n v="0.1"/>
    <m/>
    <n v="0"/>
    <n v="0"/>
    <m/>
    <n v="188.32499999999999"/>
  </r>
  <r>
    <d v="2022-04-12T00:00:00"/>
    <x v="8"/>
    <x v="0"/>
    <x v="0"/>
    <n v="25612"/>
    <n v="128.06"/>
    <n v="0.1"/>
    <m/>
    <n v="0"/>
    <n v="0"/>
    <m/>
    <n v="128.16"/>
  </r>
  <r>
    <d v="2022-04-12T00:00:00"/>
    <x v="1"/>
    <x v="0"/>
    <x v="0"/>
    <n v="11435"/>
    <n v="57.175000000000004"/>
    <n v="0.1"/>
    <m/>
    <n v="0"/>
    <n v="0"/>
    <m/>
    <n v="57.275000000000006"/>
  </r>
  <r>
    <d v="2022-04-12T00:00:00"/>
    <x v="3"/>
    <x v="0"/>
    <x v="0"/>
    <n v="42738"/>
    <n v="213.69"/>
    <n v="0.1"/>
    <m/>
    <n v="0"/>
    <n v="0"/>
    <m/>
    <n v="213.79"/>
  </r>
  <r>
    <d v="2022-04-12T00:00:00"/>
    <x v="0"/>
    <x v="1"/>
    <x v="0"/>
    <n v="20573"/>
    <n v="102.86500000000001"/>
    <n v="0.1"/>
    <m/>
    <n v="0"/>
    <n v="0"/>
    <m/>
    <n v="102.965"/>
  </r>
  <r>
    <d v="2022-04-12T00:00:00"/>
    <x v="1"/>
    <x v="0"/>
    <x v="0"/>
    <n v="26444"/>
    <n v="132.22"/>
    <n v="0.1"/>
    <m/>
    <n v="0"/>
    <n v="0"/>
    <m/>
    <n v="132.32"/>
  </r>
  <r>
    <d v="2022-04-13T00:00:00"/>
    <x v="1"/>
    <x v="2"/>
    <x v="0"/>
    <n v="44615"/>
    <n v="223.07500000000002"/>
    <n v="0.1"/>
    <m/>
    <n v="0"/>
    <n v="0"/>
    <m/>
    <n v="223.17500000000001"/>
  </r>
  <r>
    <d v="2022-04-13T00:00:00"/>
    <x v="9"/>
    <x v="0"/>
    <x v="1"/>
    <n v="11862"/>
    <n v="0"/>
    <n v="0"/>
    <m/>
    <n v="355.86"/>
    <n v="5"/>
    <m/>
    <n v="360.86"/>
  </r>
  <r>
    <d v="2022-04-13T00:00:00"/>
    <x v="9"/>
    <x v="2"/>
    <x v="0"/>
    <n v="26565"/>
    <n v="132.82499999999999"/>
    <n v="0.1"/>
    <m/>
    <n v="0"/>
    <n v="0"/>
    <m/>
    <n v="132.92499999999998"/>
  </r>
  <r>
    <d v="2022-04-13T00:00:00"/>
    <x v="3"/>
    <x v="1"/>
    <x v="0"/>
    <n v="9245"/>
    <n v="46.225000000000001"/>
    <n v="0.1"/>
    <m/>
    <n v="0"/>
    <n v="0"/>
    <m/>
    <n v="46.325000000000003"/>
  </r>
  <r>
    <d v="2022-04-13T00:00:00"/>
    <x v="9"/>
    <x v="0"/>
    <x v="0"/>
    <n v="27316"/>
    <n v="136.58000000000001"/>
    <n v="0.1"/>
    <m/>
    <n v="0"/>
    <n v="0"/>
    <m/>
    <n v="136.68"/>
  </r>
  <r>
    <d v="2022-04-13T00:00:00"/>
    <x v="4"/>
    <x v="0"/>
    <x v="0"/>
    <n v="22313"/>
    <n v="111.565"/>
    <n v="0.1"/>
    <m/>
    <n v="0"/>
    <n v="0"/>
    <m/>
    <n v="111.66499999999999"/>
  </r>
  <r>
    <d v="2022-04-13T00:00:00"/>
    <x v="5"/>
    <x v="0"/>
    <x v="0"/>
    <n v="40955"/>
    <n v="204.77500000000001"/>
    <n v="0.1"/>
    <m/>
    <n v="0"/>
    <n v="0"/>
    <m/>
    <n v="204.875"/>
  </r>
  <r>
    <d v="2022-04-13T00:00:00"/>
    <x v="1"/>
    <x v="2"/>
    <x v="0"/>
    <n v="31676"/>
    <n v="158.38"/>
    <n v="0.1"/>
    <m/>
    <n v="0"/>
    <n v="0"/>
    <m/>
    <n v="158.47999999999999"/>
  </r>
  <r>
    <d v="2022-04-13T00:00:00"/>
    <x v="9"/>
    <x v="0"/>
    <x v="0"/>
    <n v="45302"/>
    <n v="226.51"/>
    <n v="0.1"/>
    <m/>
    <n v="0"/>
    <n v="0"/>
    <m/>
    <n v="226.60999999999999"/>
  </r>
  <r>
    <d v="2022-04-14T00:00:00"/>
    <x v="8"/>
    <x v="0"/>
    <x v="0"/>
    <n v="21677"/>
    <n v="108.38500000000001"/>
    <n v="0.1"/>
    <m/>
    <n v="0"/>
    <n v="0"/>
    <m/>
    <n v="108.485"/>
  </r>
  <r>
    <d v="2022-04-14T00:00:00"/>
    <x v="3"/>
    <x v="2"/>
    <x v="0"/>
    <n v="23091"/>
    <n v="115.455"/>
    <n v="0.1"/>
    <m/>
    <n v="0"/>
    <n v="0"/>
    <m/>
    <n v="115.55499999999999"/>
  </r>
  <r>
    <d v="2022-04-14T00:00:00"/>
    <x v="0"/>
    <x v="0"/>
    <x v="0"/>
    <n v="14631"/>
    <n v="73.155000000000001"/>
    <n v="0.1"/>
    <m/>
    <n v="0"/>
    <n v="0"/>
    <m/>
    <n v="73.254999999999995"/>
  </r>
  <r>
    <d v="2022-04-14T00:00:00"/>
    <x v="5"/>
    <x v="2"/>
    <x v="1"/>
    <n v="10409"/>
    <n v="0"/>
    <n v="0"/>
    <m/>
    <n v="312.27"/>
    <n v="5"/>
    <m/>
    <n v="317.27"/>
  </r>
  <r>
    <d v="2022-04-14T00:00:00"/>
    <x v="6"/>
    <x v="2"/>
    <x v="0"/>
    <n v="30307"/>
    <n v="151.535"/>
    <n v="0.1"/>
    <m/>
    <n v="0"/>
    <n v="0"/>
    <m/>
    <n v="151.63499999999999"/>
  </r>
  <r>
    <d v="2022-04-14T00:00:00"/>
    <x v="7"/>
    <x v="2"/>
    <x v="0"/>
    <n v="31948"/>
    <n v="159.74"/>
    <n v="0.1"/>
    <m/>
    <n v="0"/>
    <n v="0"/>
    <m/>
    <n v="159.84"/>
  </r>
  <r>
    <d v="2022-04-14T00:00:00"/>
    <x v="8"/>
    <x v="1"/>
    <x v="0"/>
    <n v="10156"/>
    <n v="50.78"/>
    <n v="0.1"/>
    <m/>
    <n v="0"/>
    <n v="0"/>
    <m/>
    <n v="50.88"/>
  </r>
  <r>
    <d v="2022-04-14T00:00:00"/>
    <x v="0"/>
    <x v="0"/>
    <x v="0"/>
    <n v="32595"/>
    <n v="162.97499999999999"/>
    <n v="0.1"/>
    <m/>
    <n v="0"/>
    <n v="0"/>
    <m/>
    <n v="163.07499999999999"/>
  </r>
  <r>
    <d v="2022-04-14T00:00:00"/>
    <x v="4"/>
    <x v="2"/>
    <x v="0"/>
    <n v="2841"/>
    <n v="14.205"/>
    <n v="0.1"/>
    <m/>
    <n v="0"/>
    <n v="0"/>
    <m/>
    <n v="14.305"/>
  </r>
  <r>
    <d v="2022-04-14T00:00:00"/>
    <x v="2"/>
    <x v="0"/>
    <x v="0"/>
    <n v="3638"/>
    <n v="18.190000000000001"/>
    <n v="0.1"/>
    <m/>
    <n v="0"/>
    <n v="0"/>
    <m/>
    <n v="18.290000000000003"/>
  </r>
  <r>
    <d v="2022-04-14T00:00:00"/>
    <x v="0"/>
    <x v="1"/>
    <x v="0"/>
    <n v="12958"/>
    <n v="64.790000000000006"/>
    <n v="0.1"/>
    <m/>
    <n v="0"/>
    <n v="0"/>
    <m/>
    <n v="64.89"/>
  </r>
  <r>
    <d v="2022-04-14T00:00:00"/>
    <x v="9"/>
    <x v="0"/>
    <x v="0"/>
    <n v="26122"/>
    <n v="130.61000000000001"/>
    <n v="0.1"/>
    <m/>
    <n v="0"/>
    <n v="0"/>
    <m/>
    <n v="130.71"/>
  </r>
  <r>
    <d v="2022-04-15T00:00:00"/>
    <x v="7"/>
    <x v="0"/>
    <x v="0"/>
    <n v="5381"/>
    <n v="26.905000000000001"/>
    <n v="0.1"/>
    <m/>
    <n v="0"/>
    <n v="0"/>
    <m/>
    <n v="27.005000000000003"/>
  </r>
  <r>
    <d v="2022-04-15T00:00:00"/>
    <x v="4"/>
    <x v="0"/>
    <x v="0"/>
    <n v="26730"/>
    <n v="133.65"/>
    <n v="0.1"/>
    <m/>
    <n v="0"/>
    <n v="0"/>
    <m/>
    <n v="133.75"/>
  </r>
  <r>
    <d v="2022-04-15T00:00:00"/>
    <x v="2"/>
    <x v="0"/>
    <x v="0"/>
    <n v="35321"/>
    <n v="176.60499999999999"/>
    <n v="0.1"/>
    <m/>
    <n v="0"/>
    <n v="0"/>
    <m/>
    <n v="176.70499999999998"/>
  </r>
  <r>
    <d v="2022-04-15T00:00:00"/>
    <x v="3"/>
    <x v="2"/>
    <x v="1"/>
    <n v="16374"/>
    <n v="0"/>
    <n v="0"/>
    <m/>
    <n v="491.21999999999997"/>
    <n v="5"/>
    <m/>
    <n v="496.21999999999997"/>
  </r>
  <r>
    <d v="2022-04-15T00:00:00"/>
    <x v="6"/>
    <x v="2"/>
    <x v="0"/>
    <n v="34428"/>
    <n v="172.14000000000001"/>
    <n v="0.1"/>
    <m/>
    <n v="0"/>
    <n v="0"/>
    <m/>
    <n v="172.24"/>
  </r>
  <r>
    <d v="2022-04-15T00:00:00"/>
    <x v="1"/>
    <x v="0"/>
    <x v="0"/>
    <n v="29171"/>
    <n v="145.85499999999999"/>
    <n v="0.1"/>
    <m/>
    <n v="0"/>
    <n v="0"/>
    <m/>
    <n v="145.95499999999998"/>
  </r>
  <r>
    <d v="2022-04-16T00:00:00"/>
    <x v="5"/>
    <x v="1"/>
    <x v="0"/>
    <n v="42000"/>
    <n v="210"/>
    <n v="0.1"/>
    <m/>
    <n v="0"/>
    <n v="0"/>
    <m/>
    <n v="210.1"/>
  </r>
  <r>
    <d v="2022-04-16T00:00:00"/>
    <x v="8"/>
    <x v="1"/>
    <x v="1"/>
    <n v="27316"/>
    <n v="0"/>
    <n v="0"/>
    <m/>
    <n v="819.48"/>
    <n v="5"/>
    <m/>
    <n v="824.48"/>
  </r>
  <r>
    <d v="2022-04-16T00:00:00"/>
    <x v="2"/>
    <x v="0"/>
    <x v="0"/>
    <n v="3621"/>
    <n v="18.105"/>
    <n v="0.1"/>
    <m/>
    <n v="0"/>
    <n v="0"/>
    <m/>
    <n v="18.205000000000002"/>
  </r>
  <r>
    <d v="2022-04-16T00:00:00"/>
    <x v="4"/>
    <x v="2"/>
    <x v="0"/>
    <n v="49892"/>
    <n v="249.46"/>
    <n v="0.1"/>
    <m/>
    <n v="0"/>
    <n v="0"/>
    <m/>
    <n v="249.56"/>
  </r>
  <r>
    <d v="2022-04-16T00:00:00"/>
    <x v="8"/>
    <x v="2"/>
    <x v="0"/>
    <n v="2169"/>
    <n v="10.845000000000001"/>
    <n v="0.1"/>
    <m/>
    <n v="0"/>
    <n v="0"/>
    <m/>
    <n v="10.945"/>
  </r>
  <r>
    <d v="2022-04-16T00:00:00"/>
    <x v="6"/>
    <x v="2"/>
    <x v="0"/>
    <n v="18090"/>
    <n v="90.45"/>
    <n v="0.1"/>
    <m/>
    <n v="0"/>
    <n v="0"/>
    <m/>
    <n v="90.55"/>
  </r>
  <r>
    <d v="2022-04-16T00:00:00"/>
    <x v="3"/>
    <x v="2"/>
    <x v="0"/>
    <n v="38065"/>
    <n v="190.32500000000002"/>
    <n v="0.1"/>
    <m/>
    <n v="0"/>
    <n v="0"/>
    <m/>
    <n v="190.42500000000001"/>
  </r>
  <r>
    <d v="2022-04-16T00:00:00"/>
    <x v="8"/>
    <x v="2"/>
    <x v="0"/>
    <n v="24390"/>
    <n v="121.95"/>
    <n v="0.1"/>
    <m/>
    <n v="0"/>
    <n v="0"/>
    <m/>
    <n v="122.05"/>
  </r>
  <r>
    <d v="2022-04-16T00:00:00"/>
    <x v="1"/>
    <x v="1"/>
    <x v="0"/>
    <n v="22146"/>
    <n v="110.73"/>
    <n v="0.1"/>
    <m/>
    <n v="0"/>
    <n v="0"/>
    <m/>
    <n v="110.83"/>
  </r>
  <r>
    <d v="2022-04-16T00:00:00"/>
    <x v="1"/>
    <x v="1"/>
    <x v="1"/>
    <n v="4476"/>
    <n v="0"/>
    <n v="0"/>
    <m/>
    <n v="134.28"/>
    <n v="5"/>
    <m/>
    <n v="139.28"/>
  </r>
  <r>
    <d v="2022-04-16T00:00:00"/>
    <x v="9"/>
    <x v="2"/>
    <x v="1"/>
    <n v="39642"/>
    <n v="0"/>
    <n v="0"/>
    <m/>
    <n v="1189.26"/>
    <n v="5"/>
    <m/>
    <n v="1194.26"/>
  </r>
  <r>
    <d v="2022-04-16T00:00:00"/>
    <x v="7"/>
    <x v="0"/>
    <x v="1"/>
    <n v="26903"/>
    <n v="0"/>
    <n v="0"/>
    <m/>
    <n v="807.08999999999992"/>
    <n v="5"/>
    <m/>
    <n v="812.08999999999992"/>
  </r>
  <r>
    <d v="2022-04-16T00:00:00"/>
    <x v="0"/>
    <x v="0"/>
    <x v="0"/>
    <n v="5438"/>
    <n v="27.19"/>
    <n v="0.1"/>
    <m/>
    <n v="0"/>
    <n v="0"/>
    <m/>
    <n v="27.290000000000003"/>
  </r>
  <r>
    <d v="2022-04-16T00:00:00"/>
    <x v="4"/>
    <x v="2"/>
    <x v="0"/>
    <n v="1655"/>
    <n v="8.2750000000000004"/>
    <n v="0.1"/>
    <m/>
    <n v="0"/>
    <n v="0"/>
    <m/>
    <n v="8.375"/>
  </r>
  <r>
    <d v="2022-04-16T00:00:00"/>
    <x v="8"/>
    <x v="2"/>
    <x v="1"/>
    <n v="23172"/>
    <n v="0"/>
    <n v="0"/>
    <m/>
    <n v="695.16"/>
    <n v="5"/>
    <m/>
    <n v="700.16"/>
  </r>
  <r>
    <d v="2022-04-17T00:00:00"/>
    <x v="0"/>
    <x v="0"/>
    <x v="0"/>
    <n v="34499"/>
    <n v="172.495"/>
    <n v="0.1"/>
    <m/>
    <n v="0"/>
    <n v="0"/>
    <m/>
    <n v="172.595"/>
  </r>
  <r>
    <d v="2022-04-17T00:00:00"/>
    <x v="5"/>
    <x v="2"/>
    <x v="0"/>
    <n v="15420"/>
    <n v="77.100000000000009"/>
    <n v="0.1"/>
    <m/>
    <n v="0"/>
    <n v="0"/>
    <m/>
    <n v="77.2"/>
  </r>
  <r>
    <d v="2022-04-17T00:00:00"/>
    <x v="2"/>
    <x v="1"/>
    <x v="0"/>
    <n v="15592"/>
    <n v="77.960000000000008"/>
    <n v="0.1"/>
    <m/>
    <n v="0"/>
    <n v="0"/>
    <m/>
    <n v="78.06"/>
  </r>
  <r>
    <d v="2022-04-17T00:00:00"/>
    <x v="7"/>
    <x v="0"/>
    <x v="0"/>
    <n v="41091"/>
    <n v="205.45500000000001"/>
    <n v="0.1"/>
    <m/>
    <n v="0"/>
    <n v="0"/>
    <m/>
    <n v="205.55500000000001"/>
  </r>
  <r>
    <d v="2022-04-17T00:00:00"/>
    <x v="0"/>
    <x v="1"/>
    <x v="0"/>
    <n v="42197"/>
    <n v="210.98500000000001"/>
    <n v="0.1"/>
    <m/>
    <n v="0"/>
    <n v="0"/>
    <m/>
    <n v="211.08500000000001"/>
  </r>
  <r>
    <d v="2022-04-17T00:00:00"/>
    <x v="4"/>
    <x v="0"/>
    <x v="0"/>
    <n v="38540"/>
    <n v="192.70000000000002"/>
    <n v="0.1"/>
    <m/>
    <n v="0"/>
    <n v="0"/>
    <m/>
    <n v="192.8"/>
  </r>
  <r>
    <d v="2022-04-17T00:00:00"/>
    <x v="6"/>
    <x v="0"/>
    <x v="1"/>
    <n v="47450"/>
    <n v="0"/>
    <n v="0"/>
    <m/>
    <n v="1423.5"/>
    <n v="5"/>
    <m/>
    <n v="1428.5"/>
  </r>
  <r>
    <d v="2022-04-17T00:00:00"/>
    <x v="0"/>
    <x v="0"/>
    <x v="0"/>
    <n v="36509"/>
    <n v="182.54500000000002"/>
    <n v="0.1"/>
    <m/>
    <n v="0"/>
    <n v="0"/>
    <m/>
    <n v="182.64500000000001"/>
  </r>
  <r>
    <d v="2022-04-17T00:00:00"/>
    <x v="6"/>
    <x v="2"/>
    <x v="0"/>
    <n v="30017"/>
    <n v="150.08500000000001"/>
    <n v="0.1"/>
    <m/>
    <n v="0"/>
    <n v="0"/>
    <m/>
    <n v="150.185"/>
  </r>
  <r>
    <d v="2022-04-17T00:00:00"/>
    <x v="1"/>
    <x v="2"/>
    <x v="1"/>
    <n v="2682"/>
    <n v="0"/>
    <n v="0"/>
    <m/>
    <n v="80.459999999999994"/>
    <n v="5"/>
    <m/>
    <n v="85.46"/>
  </r>
  <r>
    <d v="2022-04-18T00:00:00"/>
    <x v="0"/>
    <x v="2"/>
    <x v="0"/>
    <n v="28033"/>
    <n v="140.16499999999999"/>
    <n v="0.1"/>
    <m/>
    <n v="0"/>
    <n v="0"/>
    <m/>
    <n v="140.26499999999999"/>
  </r>
  <r>
    <d v="2022-04-18T00:00:00"/>
    <x v="4"/>
    <x v="0"/>
    <x v="0"/>
    <n v="39678"/>
    <n v="198.39000000000001"/>
    <n v="0.1"/>
    <m/>
    <n v="0"/>
    <n v="0"/>
    <m/>
    <n v="198.49"/>
  </r>
  <r>
    <d v="2022-04-18T00:00:00"/>
    <x v="4"/>
    <x v="0"/>
    <x v="1"/>
    <n v="5619"/>
    <n v="0"/>
    <n v="0"/>
    <m/>
    <n v="168.57"/>
    <n v="5"/>
    <m/>
    <n v="173.57"/>
  </r>
  <r>
    <d v="2022-04-18T00:00:00"/>
    <x v="7"/>
    <x v="0"/>
    <x v="0"/>
    <n v="47164"/>
    <n v="235.82"/>
    <n v="0.1"/>
    <m/>
    <n v="0"/>
    <n v="0"/>
    <m/>
    <n v="235.92"/>
  </r>
  <r>
    <d v="2022-04-18T00:00:00"/>
    <x v="0"/>
    <x v="0"/>
    <x v="0"/>
    <n v="39757"/>
    <n v="198.785"/>
    <n v="0.1"/>
    <m/>
    <n v="0"/>
    <n v="0"/>
    <m/>
    <n v="198.88499999999999"/>
  </r>
  <r>
    <d v="2022-04-18T00:00:00"/>
    <x v="2"/>
    <x v="0"/>
    <x v="0"/>
    <n v="22270"/>
    <n v="111.35000000000001"/>
    <n v="0.1"/>
    <m/>
    <n v="0"/>
    <n v="0"/>
    <m/>
    <n v="111.45"/>
  </r>
  <r>
    <d v="2022-04-18T00:00:00"/>
    <x v="1"/>
    <x v="0"/>
    <x v="0"/>
    <n v="10903"/>
    <n v="54.515000000000001"/>
    <n v="0.1"/>
    <m/>
    <n v="0"/>
    <n v="0"/>
    <m/>
    <n v="54.615000000000002"/>
  </r>
  <r>
    <d v="2022-04-19T00:00:00"/>
    <x v="9"/>
    <x v="2"/>
    <x v="1"/>
    <n v="10771"/>
    <n v="0"/>
    <n v="0"/>
    <m/>
    <n v="323.13"/>
    <n v="5"/>
    <m/>
    <n v="328.13"/>
  </r>
  <r>
    <d v="2022-04-19T00:00:00"/>
    <x v="2"/>
    <x v="0"/>
    <x v="0"/>
    <n v="9688"/>
    <n v="48.44"/>
    <n v="0.1"/>
    <m/>
    <n v="0"/>
    <n v="0"/>
    <m/>
    <n v="48.54"/>
  </r>
  <r>
    <d v="2022-04-19T00:00:00"/>
    <x v="5"/>
    <x v="1"/>
    <x v="0"/>
    <n v="9349"/>
    <n v="46.744999999999997"/>
    <n v="0.1"/>
    <m/>
    <n v="0"/>
    <n v="0"/>
    <m/>
    <n v="46.844999999999999"/>
  </r>
  <r>
    <d v="2022-04-19T00:00:00"/>
    <x v="2"/>
    <x v="0"/>
    <x v="0"/>
    <n v="43160"/>
    <n v="215.8"/>
    <n v="0.1"/>
    <m/>
    <n v="0"/>
    <n v="0"/>
    <m/>
    <n v="215.9"/>
  </r>
  <r>
    <d v="2022-04-19T00:00:00"/>
    <x v="3"/>
    <x v="2"/>
    <x v="0"/>
    <n v="29679"/>
    <n v="148.39500000000001"/>
    <n v="0.1"/>
    <m/>
    <n v="0"/>
    <n v="0"/>
    <m/>
    <n v="148.495"/>
  </r>
  <r>
    <d v="2022-04-19T00:00:00"/>
    <x v="6"/>
    <x v="0"/>
    <x v="0"/>
    <n v="9308"/>
    <n v="46.54"/>
    <n v="0.1"/>
    <m/>
    <n v="0"/>
    <n v="0"/>
    <m/>
    <n v="46.64"/>
  </r>
  <r>
    <d v="2022-04-19T00:00:00"/>
    <x v="2"/>
    <x v="1"/>
    <x v="0"/>
    <n v="5356"/>
    <n v="26.78"/>
    <n v="0.1"/>
    <m/>
    <n v="0"/>
    <n v="0"/>
    <m/>
    <n v="26.880000000000003"/>
  </r>
  <r>
    <d v="2022-04-19T00:00:00"/>
    <x v="7"/>
    <x v="2"/>
    <x v="0"/>
    <n v="5558"/>
    <n v="27.79"/>
    <n v="0.1"/>
    <m/>
    <n v="0"/>
    <n v="0"/>
    <m/>
    <n v="27.89"/>
  </r>
  <r>
    <d v="2022-04-19T00:00:00"/>
    <x v="7"/>
    <x v="2"/>
    <x v="0"/>
    <n v="32707"/>
    <n v="163.535"/>
    <n v="0.1"/>
    <m/>
    <n v="0"/>
    <n v="0"/>
    <m/>
    <n v="163.63499999999999"/>
  </r>
  <r>
    <d v="2022-04-19T00:00:00"/>
    <x v="7"/>
    <x v="0"/>
    <x v="0"/>
    <n v="26996"/>
    <n v="134.97999999999999"/>
    <n v="0.1"/>
    <m/>
    <n v="0"/>
    <n v="0"/>
    <m/>
    <n v="135.07999999999998"/>
  </r>
  <r>
    <d v="2022-04-19T00:00:00"/>
    <x v="0"/>
    <x v="0"/>
    <x v="0"/>
    <n v="1101"/>
    <n v="5.5049999999999999"/>
    <n v="0.1"/>
    <m/>
    <n v="0"/>
    <n v="0"/>
    <m/>
    <n v="5.6049999999999995"/>
  </r>
  <r>
    <d v="2022-04-20T00:00:00"/>
    <x v="8"/>
    <x v="0"/>
    <x v="0"/>
    <n v="48468"/>
    <n v="242.34"/>
    <n v="0.1"/>
    <m/>
    <n v="0"/>
    <n v="0"/>
    <m/>
    <n v="242.44"/>
  </r>
  <r>
    <d v="2022-04-20T00:00:00"/>
    <x v="7"/>
    <x v="1"/>
    <x v="0"/>
    <n v="49857"/>
    <n v="249.285"/>
    <n v="0.1"/>
    <m/>
    <n v="0"/>
    <n v="0"/>
    <m/>
    <n v="249.38499999999999"/>
  </r>
  <r>
    <d v="2022-04-20T00:00:00"/>
    <x v="2"/>
    <x v="2"/>
    <x v="0"/>
    <n v="49467"/>
    <n v="247.33500000000001"/>
    <n v="0.1"/>
    <m/>
    <n v="0"/>
    <n v="0"/>
    <m/>
    <n v="247.435"/>
  </r>
  <r>
    <d v="2022-04-20T00:00:00"/>
    <x v="0"/>
    <x v="2"/>
    <x v="0"/>
    <n v="37225"/>
    <n v="186.125"/>
    <n v="0.1"/>
    <m/>
    <n v="0"/>
    <n v="0"/>
    <m/>
    <n v="186.22499999999999"/>
  </r>
  <r>
    <d v="2022-04-20T00:00:00"/>
    <x v="0"/>
    <x v="2"/>
    <x v="0"/>
    <n v="12187"/>
    <n v="60.935000000000002"/>
    <n v="0.1"/>
    <m/>
    <n v="0"/>
    <n v="0"/>
    <m/>
    <n v="61.035000000000004"/>
  </r>
  <r>
    <d v="2022-04-20T00:00:00"/>
    <x v="0"/>
    <x v="2"/>
    <x v="0"/>
    <n v="25391"/>
    <n v="126.955"/>
    <n v="0.1"/>
    <m/>
    <n v="0"/>
    <n v="0"/>
    <m/>
    <n v="127.05499999999999"/>
  </r>
  <r>
    <d v="2022-04-20T00:00:00"/>
    <x v="6"/>
    <x v="0"/>
    <x v="0"/>
    <n v="28295"/>
    <n v="141.47499999999999"/>
    <n v="0.1"/>
    <m/>
    <n v="0"/>
    <n v="0"/>
    <m/>
    <n v="141.57499999999999"/>
  </r>
  <r>
    <d v="2022-04-20T00:00:00"/>
    <x v="6"/>
    <x v="0"/>
    <x v="0"/>
    <n v="31881"/>
    <n v="159.405"/>
    <n v="0.1"/>
    <m/>
    <n v="0"/>
    <n v="0"/>
    <m/>
    <n v="159.505"/>
  </r>
  <r>
    <d v="2022-04-20T00:00:00"/>
    <x v="6"/>
    <x v="2"/>
    <x v="0"/>
    <n v="48709"/>
    <n v="243.54500000000002"/>
    <n v="0.1"/>
    <m/>
    <n v="0"/>
    <n v="0"/>
    <m/>
    <n v="243.64500000000001"/>
  </r>
  <r>
    <d v="2022-04-21T00:00:00"/>
    <x v="6"/>
    <x v="1"/>
    <x v="0"/>
    <n v="44567"/>
    <n v="222.83500000000001"/>
    <n v="0.1"/>
    <m/>
    <n v="0"/>
    <n v="0"/>
    <m/>
    <n v="222.935"/>
  </r>
  <r>
    <d v="2022-04-21T00:00:00"/>
    <x v="0"/>
    <x v="0"/>
    <x v="0"/>
    <n v="19670"/>
    <n v="98.350000000000009"/>
    <n v="0.1"/>
    <m/>
    <n v="0"/>
    <n v="0"/>
    <m/>
    <n v="98.45"/>
  </r>
  <r>
    <d v="2022-04-21T00:00:00"/>
    <x v="3"/>
    <x v="0"/>
    <x v="0"/>
    <n v="22860"/>
    <n v="114.3"/>
    <n v="0.1"/>
    <m/>
    <n v="0"/>
    <n v="0"/>
    <m/>
    <n v="114.39999999999999"/>
  </r>
  <r>
    <d v="2022-04-21T00:00:00"/>
    <x v="2"/>
    <x v="0"/>
    <x v="0"/>
    <n v="35471"/>
    <n v="177.35499999999999"/>
    <n v="0.1"/>
    <m/>
    <n v="0"/>
    <n v="0"/>
    <m/>
    <n v="177.45499999999998"/>
  </r>
  <r>
    <d v="2022-04-21T00:00:00"/>
    <x v="0"/>
    <x v="1"/>
    <x v="0"/>
    <n v="25819"/>
    <n v="129.095"/>
    <n v="0.1"/>
    <m/>
    <n v="0"/>
    <n v="0"/>
    <m/>
    <n v="129.19499999999999"/>
  </r>
  <r>
    <d v="2022-04-21T00:00:00"/>
    <x v="4"/>
    <x v="0"/>
    <x v="0"/>
    <n v="16048"/>
    <n v="80.239999999999995"/>
    <n v="0.1"/>
    <m/>
    <n v="0"/>
    <n v="0"/>
    <m/>
    <n v="80.339999999999989"/>
  </r>
  <r>
    <d v="2022-04-21T00:00:00"/>
    <x v="6"/>
    <x v="0"/>
    <x v="1"/>
    <n v="40457"/>
    <n v="0"/>
    <n v="0"/>
    <m/>
    <n v="1213.71"/>
    <n v="5"/>
    <m/>
    <n v="1218.71"/>
  </r>
  <r>
    <d v="2022-04-21T00:00:00"/>
    <x v="9"/>
    <x v="2"/>
    <x v="0"/>
    <n v="3620"/>
    <n v="18.100000000000001"/>
    <n v="0.1"/>
    <m/>
    <n v="0"/>
    <n v="0"/>
    <m/>
    <n v="18.200000000000003"/>
  </r>
  <r>
    <d v="2022-04-21T00:00:00"/>
    <x v="0"/>
    <x v="1"/>
    <x v="1"/>
    <n v="24774"/>
    <n v="0"/>
    <n v="0"/>
    <m/>
    <n v="743.22"/>
    <n v="5"/>
    <m/>
    <n v="748.22"/>
  </r>
  <r>
    <d v="2022-04-21T00:00:00"/>
    <x v="9"/>
    <x v="0"/>
    <x v="0"/>
    <n v="44556"/>
    <n v="222.78"/>
    <n v="0.1"/>
    <m/>
    <n v="0"/>
    <n v="0"/>
    <m/>
    <n v="222.88"/>
  </r>
  <r>
    <d v="2022-04-21T00:00:00"/>
    <x v="1"/>
    <x v="2"/>
    <x v="1"/>
    <n v="21931"/>
    <n v="0"/>
    <n v="0"/>
    <m/>
    <n v="657.93"/>
    <n v="5"/>
    <m/>
    <n v="662.93"/>
  </r>
  <r>
    <d v="2022-04-22T00:00:00"/>
    <x v="9"/>
    <x v="0"/>
    <x v="0"/>
    <n v="43290"/>
    <n v="216.45000000000002"/>
    <n v="0.1"/>
    <m/>
    <n v="0"/>
    <n v="0"/>
    <m/>
    <n v="216.55"/>
  </r>
  <r>
    <d v="2022-04-22T00:00:00"/>
    <x v="0"/>
    <x v="0"/>
    <x v="0"/>
    <n v="4220"/>
    <n v="21.1"/>
    <n v="0.1"/>
    <m/>
    <n v="0"/>
    <n v="0"/>
    <m/>
    <n v="21.200000000000003"/>
  </r>
  <r>
    <d v="2022-04-22T00:00:00"/>
    <x v="8"/>
    <x v="0"/>
    <x v="1"/>
    <n v="14584"/>
    <n v="0"/>
    <n v="0"/>
    <m/>
    <n v="437.52"/>
    <n v="5"/>
    <m/>
    <n v="442.52"/>
  </r>
  <r>
    <d v="2022-04-22T00:00:00"/>
    <x v="3"/>
    <x v="2"/>
    <x v="1"/>
    <n v="25508"/>
    <n v="0"/>
    <n v="0"/>
    <m/>
    <n v="765.24"/>
    <n v="5"/>
    <m/>
    <n v="770.24"/>
  </r>
  <r>
    <d v="2022-04-22T00:00:00"/>
    <x v="1"/>
    <x v="2"/>
    <x v="0"/>
    <n v="26545"/>
    <n v="132.72499999999999"/>
    <n v="0.1"/>
    <m/>
    <n v="0"/>
    <n v="0"/>
    <m/>
    <n v="132.82499999999999"/>
  </r>
  <r>
    <d v="2022-04-22T00:00:00"/>
    <x v="8"/>
    <x v="0"/>
    <x v="0"/>
    <n v="33150"/>
    <n v="165.75"/>
    <n v="0.1"/>
    <m/>
    <n v="0"/>
    <n v="0"/>
    <m/>
    <n v="165.85"/>
  </r>
  <r>
    <d v="2022-04-22T00:00:00"/>
    <x v="4"/>
    <x v="0"/>
    <x v="0"/>
    <n v="34117"/>
    <n v="170.58500000000001"/>
    <n v="0.1"/>
    <m/>
    <n v="0"/>
    <n v="0"/>
    <m/>
    <n v="170.685"/>
  </r>
  <r>
    <d v="2022-04-22T00:00:00"/>
    <x v="9"/>
    <x v="0"/>
    <x v="1"/>
    <n v="10957"/>
    <n v="0"/>
    <n v="0"/>
    <m/>
    <n v="328.71"/>
    <n v="5"/>
    <m/>
    <n v="333.71"/>
  </r>
  <r>
    <d v="2022-04-22T00:00:00"/>
    <x v="0"/>
    <x v="0"/>
    <x v="1"/>
    <n v="36020"/>
    <n v="0"/>
    <n v="0"/>
    <m/>
    <n v="1080.5999999999999"/>
    <n v="5"/>
    <m/>
    <n v="1085.5999999999999"/>
  </r>
  <r>
    <d v="2022-04-22T00:00:00"/>
    <x v="1"/>
    <x v="2"/>
    <x v="0"/>
    <n v="42249"/>
    <n v="211.245"/>
    <n v="0.1"/>
    <m/>
    <n v="0"/>
    <n v="0"/>
    <m/>
    <n v="211.345"/>
  </r>
  <r>
    <d v="2022-04-22T00:00:00"/>
    <x v="2"/>
    <x v="0"/>
    <x v="1"/>
    <n v="27349"/>
    <n v="0"/>
    <n v="0"/>
    <m/>
    <n v="820.46999999999991"/>
    <n v="5"/>
    <m/>
    <n v="825.46999999999991"/>
  </r>
  <r>
    <d v="2022-04-23T00:00:00"/>
    <x v="0"/>
    <x v="2"/>
    <x v="0"/>
    <n v="13272"/>
    <n v="66.36"/>
    <n v="0.1"/>
    <m/>
    <n v="0"/>
    <n v="0"/>
    <m/>
    <n v="66.459999999999994"/>
  </r>
  <r>
    <d v="2022-04-23T00:00:00"/>
    <x v="0"/>
    <x v="2"/>
    <x v="1"/>
    <n v="38918"/>
    <n v="0"/>
    <n v="0"/>
    <m/>
    <n v="1167.54"/>
    <n v="5"/>
    <m/>
    <n v="1172.54"/>
  </r>
  <r>
    <d v="2022-04-23T00:00:00"/>
    <x v="8"/>
    <x v="2"/>
    <x v="0"/>
    <n v="28733"/>
    <n v="143.66499999999999"/>
    <n v="0.1"/>
    <m/>
    <n v="0"/>
    <n v="0"/>
    <m/>
    <n v="143.76499999999999"/>
  </r>
  <r>
    <d v="2022-04-23T00:00:00"/>
    <x v="7"/>
    <x v="0"/>
    <x v="1"/>
    <n v="38895"/>
    <n v="0"/>
    <n v="0"/>
    <m/>
    <n v="1166.8499999999999"/>
    <n v="5"/>
    <m/>
    <n v="1171.8499999999999"/>
  </r>
  <r>
    <d v="2022-04-23T00:00:00"/>
    <x v="1"/>
    <x v="0"/>
    <x v="1"/>
    <n v="47586"/>
    <n v="0"/>
    <n v="0"/>
    <m/>
    <n v="1427.58"/>
    <n v="5"/>
    <m/>
    <n v="1432.58"/>
  </r>
  <r>
    <d v="2022-04-23T00:00:00"/>
    <x v="9"/>
    <x v="0"/>
    <x v="0"/>
    <n v="40284"/>
    <n v="201.42000000000002"/>
    <n v="0.1"/>
    <m/>
    <n v="0"/>
    <n v="0"/>
    <m/>
    <n v="201.52"/>
  </r>
  <r>
    <d v="2022-04-23T00:00:00"/>
    <x v="3"/>
    <x v="0"/>
    <x v="0"/>
    <n v="4657"/>
    <n v="23.285"/>
    <n v="0.1"/>
    <m/>
    <n v="0"/>
    <n v="0"/>
    <m/>
    <n v="23.385000000000002"/>
  </r>
  <r>
    <d v="2022-04-23T00:00:00"/>
    <x v="0"/>
    <x v="2"/>
    <x v="1"/>
    <n v="8986"/>
    <n v="0"/>
    <n v="0"/>
    <m/>
    <n v="269.58"/>
    <n v="5"/>
    <m/>
    <n v="274.58"/>
  </r>
  <r>
    <d v="2022-04-23T00:00:00"/>
    <x v="0"/>
    <x v="1"/>
    <x v="0"/>
    <n v="42740"/>
    <n v="213.70000000000002"/>
    <n v="0.1"/>
    <m/>
    <n v="0"/>
    <n v="0"/>
    <m/>
    <n v="213.8"/>
  </r>
  <r>
    <d v="2022-04-24T00:00:00"/>
    <x v="5"/>
    <x v="0"/>
    <x v="1"/>
    <n v="6866"/>
    <n v="0"/>
    <n v="0"/>
    <m/>
    <n v="205.98"/>
    <n v="5"/>
    <m/>
    <n v="210.98"/>
  </r>
  <r>
    <d v="2022-04-24T00:00:00"/>
    <x v="8"/>
    <x v="0"/>
    <x v="0"/>
    <n v="30"/>
    <n v="0.15"/>
    <n v="0.1"/>
    <m/>
    <n v="0"/>
    <n v="0"/>
    <m/>
    <n v="0.25"/>
  </r>
  <r>
    <d v="2022-04-24T00:00:00"/>
    <x v="3"/>
    <x v="0"/>
    <x v="0"/>
    <n v="36333"/>
    <n v="181.66499999999999"/>
    <n v="0.1"/>
    <m/>
    <n v="0"/>
    <n v="0"/>
    <m/>
    <n v="181.76499999999999"/>
  </r>
  <r>
    <d v="2022-04-25T00:00:00"/>
    <x v="3"/>
    <x v="1"/>
    <x v="0"/>
    <n v="29556"/>
    <n v="147.78"/>
    <n v="0.1"/>
    <m/>
    <n v="0"/>
    <n v="0"/>
    <m/>
    <n v="147.88"/>
  </r>
  <r>
    <d v="2022-04-25T00:00:00"/>
    <x v="1"/>
    <x v="2"/>
    <x v="1"/>
    <n v="13725"/>
    <n v="0"/>
    <n v="0"/>
    <m/>
    <n v="411.75"/>
    <n v="5"/>
    <m/>
    <n v="416.75"/>
  </r>
  <r>
    <d v="2022-04-25T00:00:00"/>
    <x v="3"/>
    <x v="1"/>
    <x v="0"/>
    <n v="44821"/>
    <n v="224.10500000000002"/>
    <n v="0.1"/>
    <m/>
    <n v="0"/>
    <n v="0"/>
    <m/>
    <n v="224.20500000000001"/>
  </r>
  <r>
    <d v="2022-04-25T00:00:00"/>
    <x v="6"/>
    <x v="0"/>
    <x v="0"/>
    <n v="44829"/>
    <n v="224.14500000000001"/>
    <n v="0.1"/>
    <m/>
    <n v="0"/>
    <n v="0"/>
    <m/>
    <n v="224.245"/>
  </r>
  <r>
    <d v="2022-04-25T00:00:00"/>
    <x v="4"/>
    <x v="2"/>
    <x v="0"/>
    <n v="4940"/>
    <n v="24.7"/>
    <n v="0.1"/>
    <m/>
    <n v="0"/>
    <n v="0"/>
    <m/>
    <n v="24.8"/>
  </r>
  <r>
    <d v="2022-04-25T00:00:00"/>
    <x v="9"/>
    <x v="0"/>
    <x v="0"/>
    <n v="46403"/>
    <n v="232.01500000000001"/>
    <n v="0.1"/>
    <m/>
    <n v="0"/>
    <n v="0"/>
    <m/>
    <n v="232.11500000000001"/>
  </r>
  <r>
    <d v="2022-04-25T00:00:00"/>
    <x v="3"/>
    <x v="2"/>
    <x v="1"/>
    <n v="6780"/>
    <n v="0"/>
    <n v="0"/>
    <m/>
    <n v="203.4"/>
    <n v="5"/>
    <m/>
    <n v="208.4"/>
  </r>
  <r>
    <d v="2022-04-25T00:00:00"/>
    <x v="6"/>
    <x v="0"/>
    <x v="0"/>
    <n v="22879"/>
    <n v="114.395"/>
    <n v="0.1"/>
    <m/>
    <n v="0"/>
    <n v="0"/>
    <m/>
    <n v="114.49499999999999"/>
  </r>
  <r>
    <d v="2022-04-25T00:00:00"/>
    <x v="3"/>
    <x v="0"/>
    <x v="1"/>
    <n v="47434"/>
    <n v="0"/>
    <n v="0"/>
    <m/>
    <n v="1423.02"/>
    <n v="5"/>
    <m/>
    <n v="1428.02"/>
  </r>
  <r>
    <d v="2022-04-25T00:00:00"/>
    <x v="0"/>
    <x v="0"/>
    <x v="0"/>
    <n v="5865"/>
    <n v="29.324999999999999"/>
    <n v="0.1"/>
    <m/>
    <n v="0"/>
    <n v="0"/>
    <m/>
    <n v="29.425000000000001"/>
  </r>
  <r>
    <d v="2022-04-25T00:00:00"/>
    <x v="3"/>
    <x v="1"/>
    <x v="0"/>
    <n v="30015"/>
    <n v="150.07500000000002"/>
    <n v="0.1"/>
    <m/>
    <n v="0"/>
    <n v="0"/>
    <m/>
    <n v="150.17500000000001"/>
  </r>
  <r>
    <d v="2022-04-26T00:00:00"/>
    <x v="1"/>
    <x v="0"/>
    <x v="0"/>
    <n v="30688"/>
    <n v="153.44"/>
    <n v="0.1"/>
    <m/>
    <n v="0"/>
    <n v="0"/>
    <m/>
    <n v="153.54"/>
  </r>
  <r>
    <d v="2022-04-26T00:00:00"/>
    <x v="1"/>
    <x v="0"/>
    <x v="0"/>
    <n v="6573"/>
    <n v="32.865000000000002"/>
    <n v="0.1"/>
    <m/>
    <n v="0"/>
    <n v="0"/>
    <m/>
    <n v="32.965000000000003"/>
  </r>
  <r>
    <d v="2022-04-26T00:00:00"/>
    <x v="3"/>
    <x v="0"/>
    <x v="1"/>
    <n v="18263"/>
    <n v="0"/>
    <n v="0"/>
    <m/>
    <n v="547.89"/>
    <n v="5"/>
    <m/>
    <n v="552.89"/>
  </r>
  <r>
    <d v="2022-04-26T00:00:00"/>
    <x v="6"/>
    <x v="2"/>
    <x v="0"/>
    <n v="47242"/>
    <n v="236.21"/>
    <n v="0.1"/>
    <m/>
    <n v="0"/>
    <n v="0"/>
    <m/>
    <n v="236.31"/>
  </r>
  <r>
    <d v="2022-04-26T00:00:00"/>
    <x v="4"/>
    <x v="0"/>
    <x v="0"/>
    <n v="21238"/>
    <n v="106.19"/>
    <n v="0.1"/>
    <m/>
    <n v="0"/>
    <n v="0"/>
    <m/>
    <n v="106.28999999999999"/>
  </r>
  <r>
    <d v="2022-04-26T00:00:00"/>
    <x v="2"/>
    <x v="0"/>
    <x v="1"/>
    <n v="9939"/>
    <n v="0"/>
    <n v="0"/>
    <m/>
    <n v="298.17"/>
    <n v="5"/>
    <m/>
    <n v="303.17"/>
  </r>
  <r>
    <d v="2022-04-26T00:00:00"/>
    <x v="7"/>
    <x v="0"/>
    <x v="1"/>
    <n v="26684"/>
    <n v="0"/>
    <n v="0"/>
    <m/>
    <n v="800.52"/>
    <n v="5"/>
    <m/>
    <n v="805.52"/>
  </r>
  <r>
    <d v="2022-04-26T00:00:00"/>
    <x v="0"/>
    <x v="0"/>
    <x v="0"/>
    <n v="46789"/>
    <n v="233.94499999999999"/>
    <n v="0.1"/>
    <m/>
    <n v="0"/>
    <n v="0"/>
    <m/>
    <n v="234.04499999999999"/>
  </r>
  <r>
    <d v="2022-04-26T00:00:00"/>
    <x v="7"/>
    <x v="2"/>
    <x v="1"/>
    <n v="28197"/>
    <n v="0"/>
    <n v="0"/>
    <m/>
    <n v="845.91"/>
    <n v="5"/>
    <m/>
    <n v="850.91"/>
  </r>
  <r>
    <d v="2022-04-26T00:00:00"/>
    <x v="2"/>
    <x v="2"/>
    <x v="0"/>
    <n v="39421"/>
    <n v="197.10500000000002"/>
    <n v="0.1"/>
    <m/>
    <n v="0"/>
    <n v="0"/>
    <m/>
    <n v="197.20500000000001"/>
  </r>
  <r>
    <d v="2022-04-26T00:00:00"/>
    <x v="1"/>
    <x v="1"/>
    <x v="0"/>
    <n v="13438"/>
    <n v="67.19"/>
    <n v="0.1"/>
    <m/>
    <n v="0"/>
    <n v="0"/>
    <m/>
    <n v="67.289999999999992"/>
  </r>
  <r>
    <d v="2022-04-27T00:00:00"/>
    <x v="6"/>
    <x v="1"/>
    <x v="1"/>
    <n v="39276"/>
    <n v="0"/>
    <n v="0"/>
    <m/>
    <n v="1178.28"/>
    <n v="5"/>
    <m/>
    <n v="1183.28"/>
  </r>
  <r>
    <d v="2022-04-27T00:00:00"/>
    <x v="0"/>
    <x v="0"/>
    <x v="1"/>
    <n v="40070"/>
    <n v="0"/>
    <n v="0"/>
    <m/>
    <n v="1202.0999999999999"/>
    <n v="5"/>
    <m/>
    <n v="1207.0999999999999"/>
  </r>
  <r>
    <d v="2022-04-27T00:00:00"/>
    <x v="1"/>
    <x v="0"/>
    <x v="0"/>
    <n v="41755"/>
    <n v="208.77500000000001"/>
    <n v="0.1"/>
    <m/>
    <n v="0"/>
    <n v="0"/>
    <m/>
    <n v="208.875"/>
  </r>
  <r>
    <d v="2022-04-27T00:00:00"/>
    <x v="0"/>
    <x v="0"/>
    <x v="0"/>
    <n v="22372"/>
    <n v="111.86"/>
    <n v="0.1"/>
    <m/>
    <n v="0"/>
    <n v="0"/>
    <m/>
    <n v="111.96"/>
  </r>
  <r>
    <d v="2022-04-27T00:00:00"/>
    <x v="4"/>
    <x v="1"/>
    <x v="0"/>
    <n v="13563"/>
    <n v="67.814999999999998"/>
    <n v="0.1"/>
    <m/>
    <n v="0"/>
    <n v="0"/>
    <m/>
    <n v="67.914999999999992"/>
  </r>
  <r>
    <d v="2022-04-27T00:00:00"/>
    <x v="2"/>
    <x v="0"/>
    <x v="0"/>
    <n v="4735"/>
    <n v="23.675000000000001"/>
    <n v="0.1"/>
    <m/>
    <n v="0"/>
    <n v="0"/>
    <m/>
    <n v="23.775000000000002"/>
  </r>
  <r>
    <d v="2022-04-27T00:00:00"/>
    <x v="0"/>
    <x v="0"/>
    <x v="0"/>
    <n v="41077"/>
    <n v="205.38499999999999"/>
    <n v="0.1"/>
    <m/>
    <n v="0"/>
    <n v="0"/>
    <m/>
    <n v="205.48499999999999"/>
  </r>
  <r>
    <d v="2022-04-28T00:00:00"/>
    <x v="0"/>
    <x v="0"/>
    <x v="1"/>
    <n v="42495"/>
    <n v="0"/>
    <n v="0"/>
    <m/>
    <n v="1274.8499999999999"/>
    <n v="5"/>
    <m/>
    <n v="1279.8499999999999"/>
  </r>
  <r>
    <d v="2022-04-28T00:00:00"/>
    <x v="5"/>
    <x v="0"/>
    <x v="0"/>
    <n v="20892"/>
    <n v="104.46000000000001"/>
    <n v="0.1"/>
    <m/>
    <n v="0"/>
    <n v="0"/>
    <m/>
    <n v="104.56"/>
  </r>
  <r>
    <d v="2022-04-28T00:00:00"/>
    <x v="1"/>
    <x v="2"/>
    <x v="0"/>
    <n v="41449"/>
    <n v="207.245"/>
    <n v="0.1"/>
    <m/>
    <n v="0"/>
    <n v="0"/>
    <m/>
    <n v="207.345"/>
  </r>
  <r>
    <d v="2022-04-28T00:00:00"/>
    <x v="7"/>
    <x v="1"/>
    <x v="1"/>
    <n v="38292"/>
    <n v="0"/>
    <n v="0"/>
    <m/>
    <n v="1148.76"/>
    <n v="5"/>
    <m/>
    <n v="1153.76"/>
  </r>
  <r>
    <d v="2022-04-28T00:00:00"/>
    <x v="7"/>
    <x v="1"/>
    <x v="0"/>
    <n v="48262"/>
    <n v="241.31"/>
    <n v="0.1"/>
    <m/>
    <n v="0"/>
    <n v="0"/>
    <m/>
    <n v="241.41"/>
  </r>
  <r>
    <d v="2022-04-28T00:00:00"/>
    <x v="6"/>
    <x v="2"/>
    <x v="0"/>
    <n v="15426"/>
    <n v="77.13"/>
    <n v="0.1"/>
    <m/>
    <n v="0"/>
    <n v="0"/>
    <m/>
    <n v="77.22999999999999"/>
  </r>
  <r>
    <d v="2022-04-28T00:00:00"/>
    <x v="4"/>
    <x v="2"/>
    <x v="0"/>
    <n v="40434"/>
    <n v="202.17000000000002"/>
    <n v="0.1"/>
    <m/>
    <n v="0"/>
    <n v="0"/>
    <m/>
    <n v="202.27"/>
  </r>
  <r>
    <d v="2022-04-28T00:00:00"/>
    <x v="0"/>
    <x v="2"/>
    <x v="0"/>
    <n v="18798"/>
    <n v="93.99"/>
    <n v="0.1"/>
    <m/>
    <n v="0"/>
    <n v="0"/>
    <m/>
    <n v="94.089999999999989"/>
  </r>
  <r>
    <d v="2022-05-01T00:00:00"/>
    <x v="0"/>
    <x v="0"/>
    <x v="0"/>
    <n v="12596"/>
    <n v="62.980000000000004"/>
    <n v="0.1"/>
    <m/>
    <n v="0"/>
    <n v="0"/>
    <m/>
    <n v="63.080000000000005"/>
  </r>
  <r>
    <d v="2022-05-01T00:00:00"/>
    <x v="9"/>
    <x v="2"/>
    <x v="0"/>
    <n v="47444"/>
    <n v="237.22"/>
    <n v="0.1"/>
    <m/>
    <n v="0"/>
    <n v="0"/>
    <m/>
    <n v="237.32"/>
  </r>
  <r>
    <d v="2022-05-01T00:00:00"/>
    <x v="2"/>
    <x v="2"/>
    <x v="1"/>
    <n v="47659"/>
    <n v="0"/>
    <n v="0"/>
    <m/>
    <n v="1429.77"/>
    <n v="5"/>
    <m/>
    <n v="1434.77"/>
  </r>
  <r>
    <d v="2022-05-01T00:00:00"/>
    <x v="1"/>
    <x v="0"/>
    <x v="0"/>
    <n v="35910"/>
    <n v="179.55"/>
    <n v="0.1"/>
    <m/>
    <n v="0"/>
    <n v="0"/>
    <m/>
    <n v="179.65"/>
  </r>
  <r>
    <d v="2022-05-01T00:00:00"/>
    <x v="6"/>
    <x v="2"/>
    <x v="1"/>
    <n v="2023"/>
    <n v="0"/>
    <n v="0"/>
    <m/>
    <n v="60.69"/>
    <n v="5"/>
    <m/>
    <n v="65.69"/>
  </r>
  <r>
    <d v="2022-05-01T00:00:00"/>
    <x v="0"/>
    <x v="0"/>
    <x v="1"/>
    <n v="22663"/>
    <n v="0"/>
    <n v="0"/>
    <m/>
    <n v="679.89"/>
    <n v="5"/>
    <m/>
    <n v="684.89"/>
  </r>
  <r>
    <d v="2022-05-01T00:00:00"/>
    <x v="6"/>
    <x v="0"/>
    <x v="0"/>
    <n v="16013"/>
    <n v="80.064999999999998"/>
    <n v="0.1"/>
    <m/>
    <n v="0"/>
    <n v="0"/>
    <m/>
    <n v="80.164999999999992"/>
  </r>
  <r>
    <d v="2022-05-02T00:00:00"/>
    <x v="0"/>
    <x v="2"/>
    <x v="1"/>
    <n v="41715"/>
    <n v="0"/>
    <n v="0"/>
    <m/>
    <n v="1251.45"/>
    <n v="5"/>
    <m/>
    <n v="1256.45"/>
  </r>
  <r>
    <d v="2022-05-02T00:00:00"/>
    <x v="1"/>
    <x v="1"/>
    <x v="0"/>
    <n v="17364"/>
    <n v="86.820000000000007"/>
    <n v="0.1"/>
    <m/>
    <n v="0"/>
    <n v="0"/>
    <m/>
    <n v="86.92"/>
  </r>
  <r>
    <d v="2022-05-02T00:00:00"/>
    <x v="2"/>
    <x v="0"/>
    <x v="0"/>
    <n v="9710"/>
    <n v="48.550000000000004"/>
    <n v="0.1"/>
    <m/>
    <n v="0"/>
    <n v="0"/>
    <m/>
    <n v="48.650000000000006"/>
  </r>
  <r>
    <d v="2022-05-03T00:00:00"/>
    <x v="1"/>
    <x v="0"/>
    <x v="0"/>
    <n v="34537"/>
    <n v="172.685"/>
    <n v="0.1"/>
    <m/>
    <n v="0"/>
    <n v="0"/>
    <m/>
    <n v="172.785"/>
  </r>
  <r>
    <d v="2022-05-03T00:00:00"/>
    <x v="8"/>
    <x v="0"/>
    <x v="0"/>
    <n v="16177"/>
    <n v="80.885000000000005"/>
    <n v="0.1"/>
    <m/>
    <n v="0"/>
    <n v="0"/>
    <m/>
    <n v="80.984999999999999"/>
  </r>
  <r>
    <d v="2022-05-03T00:00:00"/>
    <x v="0"/>
    <x v="2"/>
    <x v="0"/>
    <n v="46751"/>
    <n v="233.755"/>
    <n v="0.1"/>
    <m/>
    <n v="0"/>
    <n v="0"/>
    <m/>
    <n v="233.85499999999999"/>
  </r>
  <r>
    <d v="2022-05-03T00:00:00"/>
    <x v="2"/>
    <x v="2"/>
    <x v="0"/>
    <n v="23052"/>
    <n v="115.26"/>
    <n v="0.1"/>
    <m/>
    <n v="0"/>
    <n v="0"/>
    <m/>
    <n v="115.36"/>
  </r>
  <r>
    <d v="2022-05-04T00:00:00"/>
    <x v="4"/>
    <x v="0"/>
    <x v="0"/>
    <n v="34511"/>
    <n v="172.55500000000001"/>
    <n v="0.1"/>
    <m/>
    <n v="0"/>
    <n v="0"/>
    <m/>
    <n v="172.655"/>
  </r>
  <r>
    <d v="2022-05-04T00:00:00"/>
    <x v="9"/>
    <x v="0"/>
    <x v="0"/>
    <n v="42542"/>
    <n v="212.71"/>
    <n v="0.1"/>
    <m/>
    <n v="0"/>
    <n v="0"/>
    <m/>
    <n v="212.81"/>
  </r>
  <r>
    <d v="2022-05-04T00:00:00"/>
    <x v="0"/>
    <x v="0"/>
    <x v="0"/>
    <n v="24126"/>
    <n v="120.63"/>
    <n v="0.1"/>
    <m/>
    <n v="0"/>
    <n v="0"/>
    <m/>
    <n v="120.72999999999999"/>
  </r>
  <r>
    <d v="2022-05-04T00:00:00"/>
    <x v="0"/>
    <x v="0"/>
    <x v="0"/>
    <n v="22718"/>
    <n v="113.59"/>
    <n v="0.1"/>
    <m/>
    <n v="0"/>
    <n v="0"/>
    <m/>
    <n v="113.69"/>
  </r>
  <r>
    <d v="2022-05-04T00:00:00"/>
    <x v="4"/>
    <x v="2"/>
    <x v="1"/>
    <n v="48832"/>
    <n v="0"/>
    <n v="0"/>
    <m/>
    <n v="1464.96"/>
    <n v="5"/>
    <m/>
    <n v="1469.96"/>
  </r>
  <r>
    <d v="2022-05-04T00:00:00"/>
    <x v="6"/>
    <x v="0"/>
    <x v="1"/>
    <n v="29919"/>
    <n v="0"/>
    <n v="0"/>
    <m/>
    <n v="897.56999999999994"/>
    <n v="5"/>
    <m/>
    <n v="902.56999999999994"/>
  </r>
  <r>
    <d v="2022-05-04T00:00:00"/>
    <x v="1"/>
    <x v="2"/>
    <x v="0"/>
    <n v="29361"/>
    <n v="146.80500000000001"/>
    <n v="0.1"/>
    <m/>
    <n v="0"/>
    <n v="0"/>
    <m/>
    <n v="146.905"/>
  </r>
  <r>
    <d v="2022-05-04T00:00:00"/>
    <x v="2"/>
    <x v="0"/>
    <x v="1"/>
    <n v="23977"/>
    <n v="0"/>
    <n v="0"/>
    <m/>
    <n v="719.31"/>
    <n v="5"/>
    <m/>
    <n v="724.31"/>
  </r>
  <r>
    <d v="2022-05-05T00:00:00"/>
    <x v="4"/>
    <x v="0"/>
    <x v="0"/>
    <n v="13944"/>
    <n v="69.72"/>
    <n v="0.1"/>
    <m/>
    <n v="0"/>
    <n v="0"/>
    <m/>
    <n v="69.819999999999993"/>
  </r>
  <r>
    <d v="2022-05-05T00:00:00"/>
    <x v="6"/>
    <x v="1"/>
    <x v="1"/>
    <n v="18853"/>
    <n v="0"/>
    <n v="0"/>
    <m/>
    <n v="565.59"/>
    <n v="5"/>
    <m/>
    <n v="570.59"/>
  </r>
  <r>
    <d v="2022-05-05T00:00:00"/>
    <x v="6"/>
    <x v="2"/>
    <x v="0"/>
    <n v="7742"/>
    <n v="38.71"/>
    <n v="0.1"/>
    <m/>
    <n v="0"/>
    <n v="0"/>
    <m/>
    <n v="38.81"/>
  </r>
  <r>
    <d v="2022-05-05T00:00:00"/>
    <x v="1"/>
    <x v="2"/>
    <x v="0"/>
    <n v="17120"/>
    <n v="85.600000000000009"/>
    <n v="0.1"/>
    <m/>
    <n v="0"/>
    <n v="0"/>
    <m/>
    <n v="85.7"/>
  </r>
  <r>
    <d v="2022-05-05T00:00:00"/>
    <x v="6"/>
    <x v="0"/>
    <x v="0"/>
    <n v="30215"/>
    <n v="151.07500000000002"/>
    <n v="0.1"/>
    <m/>
    <n v="0"/>
    <n v="0"/>
    <m/>
    <n v="151.17500000000001"/>
  </r>
  <r>
    <d v="2022-05-05T00:00:00"/>
    <x v="1"/>
    <x v="1"/>
    <x v="0"/>
    <n v="19703"/>
    <n v="98.515000000000001"/>
    <n v="0.1"/>
    <m/>
    <n v="0"/>
    <n v="0"/>
    <m/>
    <n v="98.614999999999995"/>
  </r>
  <r>
    <d v="2022-05-06T00:00:00"/>
    <x v="5"/>
    <x v="1"/>
    <x v="1"/>
    <n v="3627"/>
    <n v="0"/>
    <n v="0"/>
    <m/>
    <n v="108.81"/>
    <n v="5"/>
    <m/>
    <n v="113.81"/>
  </r>
  <r>
    <d v="2022-05-06T00:00:00"/>
    <x v="1"/>
    <x v="2"/>
    <x v="0"/>
    <n v="24050"/>
    <n v="120.25"/>
    <n v="0.1"/>
    <m/>
    <n v="0"/>
    <n v="0"/>
    <m/>
    <n v="120.35"/>
  </r>
  <r>
    <d v="2022-05-06T00:00:00"/>
    <x v="0"/>
    <x v="1"/>
    <x v="0"/>
    <n v="43707"/>
    <n v="218.535"/>
    <n v="0.1"/>
    <m/>
    <n v="0"/>
    <n v="0"/>
    <m/>
    <n v="218.63499999999999"/>
  </r>
  <r>
    <d v="2022-05-06T00:00:00"/>
    <x v="3"/>
    <x v="2"/>
    <x v="0"/>
    <n v="0"/>
    <n v="0"/>
    <n v="0"/>
    <m/>
    <n v="0"/>
    <n v="0"/>
    <m/>
    <n v="0"/>
  </r>
  <r>
    <d v="2022-05-06T00:00:00"/>
    <x v="7"/>
    <x v="2"/>
    <x v="0"/>
    <n v="32215"/>
    <n v="161.07500000000002"/>
    <n v="0.1"/>
    <m/>
    <n v="0"/>
    <n v="0"/>
    <m/>
    <n v="161.17500000000001"/>
  </r>
  <r>
    <d v="2022-05-06T00:00:00"/>
    <x v="9"/>
    <x v="0"/>
    <x v="0"/>
    <n v="25907"/>
    <n v="129.535"/>
    <n v="0.1"/>
    <m/>
    <n v="0"/>
    <n v="0"/>
    <m/>
    <n v="129.63499999999999"/>
  </r>
  <r>
    <d v="2022-05-06T00:00:00"/>
    <x v="4"/>
    <x v="0"/>
    <x v="0"/>
    <n v="6463"/>
    <n v="32.314999999999998"/>
    <n v="0.1"/>
    <m/>
    <n v="0"/>
    <n v="0"/>
    <m/>
    <n v="32.414999999999999"/>
  </r>
  <r>
    <d v="2022-05-06T00:00:00"/>
    <x v="6"/>
    <x v="0"/>
    <x v="0"/>
    <n v="32235"/>
    <n v="161.17500000000001"/>
    <n v="0.1"/>
    <m/>
    <n v="0"/>
    <n v="0"/>
    <m/>
    <n v="161.27500000000001"/>
  </r>
  <r>
    <d v="2022-05-06T00:00:00"/>
    <x v="2"/>
    <x v="0"/>
    <x v="1"/>
    <n v="9991"/>
    <n v="0"/>
    <n v="0"/>
    <m/>
    <n v="299.72999999999996"/>
    <n v="5"/>
    <m/>
    <n v="304.72999999999996"/>
  </r>
  <r>
    <d v="2022-05-07T00:00:00"/>
    <x v="3"/>
    <x v="0"/>
    <x v="0"/>
    <n v="49199"/>
    <n v="245.995"/>
    <n v="0.1"/>
    <m/>
    <n v="0"/>
    <n v="0"/>
    <m/>
    <n v="246.095"/>
  </r>
  <r>
    <d v="2022-05-07T00:00:00"/>
    <x v="7"/>
    <x v="2"/>
    <x v="0"/>
    <n v="28790"/>
    <n v="143.95000000000002"/>
    <n v="0.1"/>
    <m/>
    <n v="0"/>
    <n v="0"/>
    <m/>
    <n v="144.05000000000001"/>
  </r>
  <r>
    <d v="2022-05-07T00:00:00"/>
    <x v="2"/>
    <x v="2"/>
    <x v="0"/>
    <n v="28027"/>
    <n v="140.13499999999999"/>
    <n v="0.1"/>
    <m/>
    <n v="0"/>
    <n v="0"/>
    <m/>
    <n v="140.23499999999999"/>
  </r>
  <r>
    <d v="2022-05-07T00:00:00"/>
    <x v="0"/>
    <x v="2"/>
    <x v="0"/>
    <n v="29705"/>
    <n v="148.52500000000001"/>
    <n v="0.1"/>
    <m/>
    <n v="0"/>
    <n v="0"/>
    <m/>
    <n v="148.625"/>
  </r>
  <r>
    <d v="2022-05-07T00:00:00"/>
    <x v="0"/>
    <x v="0"/>
    <x v="0"/>
    <n v="13316"/>
    <n v="66.58"/>
    <n v="0.1"/>
    <m/>
    <n v="0"/>
    <n v="0"/>
    <m/>
    <n v="66.679999999999993"/>
  </r>
  <r>
    <d v="2022-05-07T00:00:00"/>
    <x v="6"/>
    <x v="0"/>
    <x v="1"/>
    <n v="25137"/>
    <n v="0"/>
    <n v="0"/>
    <m/>
    <n v="754.11"/>
    <n v="5"/>
    <m/>
    <n v="759.11"/>
  </r>
  <r>
    <d v="2022-05-07T00:00:00"/>
    <x v="6"/>
    <x v="2"/>
    <x v="1"/>
    <n v="33518"/>
    <n v="0"/>
    <n v="0"/>
    <m/>
    <n v="1005.54"/>
    <n v="5"/>
    <m/>
    <n v="1010.54"/>
  </r>
  <r>
    <d v="2022-05-07T00:00:00"/>
    <x v="5"/>
    <x v="2"/>
    <x v="0"/>
    <n v="5355"/>
    <n v="26.775000000000002"/>
    <n v="0.1"/>
    <m/>
    <n v="0"/>
    <n v="0"/>
    <m/>
    <n v="26.875000000000004"/>
  </r>
  <r>
    <d v="2022-05-07T00:00:00"/>
    <x v="1"/>
    <x v="0"/>
    <x v="0"/>
    <n v="14585"/>
    <n v="72.924999999999997"/>
    <n v="0.1"/>
    <m/>
    <n v="0"/>
    <n v="0"/>
    <m/>
    <n v="73.024999999999991"/>
  </r>
  <r>
    <d v="2022-05-07T00:00:00"/>
    <x v="3"/>
    <x v="0"/>
    <x v="0"/>
    <n v="35760"/>
    <n v="178.8"/>
    <n v="0.1"/>
    <m/>
    <n v="0"/>
    <n v="0"/>
    <m/>
    <n v="178.9"/>
  </r>
  <r>
    <d v="2022-05-08T00:00:00"/>
    <x v="1"/>
    <x v="0"/>
    <x v="0"/>
    <n v="20811"/>
    <n v="104.05500000000001"/>
    <n v="0.1"/>
    <m/>
    <n v="0"/>
    <n v="0"/>
    <m/>
    <n v="104.155"/>
  </r>
  <r>
    <d v="2022-05-08T00:00:00"/>
    <x v="0"/>
    <x v="0"/>
    <x v="0"/>
    <n v="31610"/>
    <n v="158.05000000000001"/>
    <n v="0.1"/>
    <m/>
    <n v="0"/>
    <n v="0"/>
    <m/>
    <n v="158.15"/>
  </r>
  <r>
    <d v="2022-05-08T00:00:00"/>
    <x v="1"/>
    <x v="2"/>
    <x v="0"/>
    <n v="33696"/>
    <n v="168.48"/>
    <n v="0.1"/>
    <m/>
    <n v="0"/>
    <n v="0"/>
    <m/>
    <n v="168.57999999999998"/>
  </r>
  <r>
    <d v="2022-05-08T00:00:00"/>
    <x v="1"/>
    <x v="0"/>
    <x v="0"/>
    <n v="54"/>
    <n v="0.27"/>
    <n v="0.1"/>
    <m/>
    <n v="0"/>
    <n v="0"/>
    <m/>
    <n v="0.37"/>
  </r>
  <r>
    <d v="2022-05-08T00:00:00"/>
    <x v="3"/>
    <x v="0"/>
    <x v="1"/>
    <n v="41359"/>
    <n v="0"/>
    <n v="0"/>
    <m/>
    <n v="1240.77"/>
    <n v="5"/>
    <m/>
    <n v="1245.77"/>
  </r>
  <r>
    <d v="2022-05-08T00:00:00"/>
    <x v="6"/>
    <x v="0"/>
    <x v="0"/>
    <n v="4810"/>
    <n v="24.05"/>
    <n v="0.1"/>
    <m/>
    <n v="0"/>
    <n v="0"/>
    <m/>
    <n v="24.150000000000002"/>
  </r>
  <r>
    <d v="2022-05-08T00:00:00"/>
    <x v="0"/>
    <x v="2"/>
    <x v="1"/>
    <n v="29400"/>
    <n v="0"/>
    <n v="0"/>
    <m/>
    <n v="882"/>
    <n v="5"/>
    <m/>
    <n v="887"/>
  </r>
  <r>
    <d v="2022-05-08T00:00:00"/>
    <x v="6"/>
    <x v="0"/>
    <x v="1"/>
    <n v="17400"/>
    <n v="0"/>
    <n v="0"/>
    <m/>
    <n v="522"/>
    <n v="5"/>
    <m/>
    <n v="527"/>
  </r>
  <r>
    <d v="2022-05-08T00:00:00"/>
    <x v="7"/>
    <x v="0"/>
    <x v="1"/>
    <n v="15861"/>
    <n v="0"/>
    <n v="0"/>
    <m/>
    <n v="475.83"/>
    <n v="5"/>
    <m/>
    <n v="480.83"/>
  </r>
  <r>
    <d v="2022-05-08T00:00:00"/>
    <x v="4"/>
    <x v="2"/>
    <x v="0"/>
    <n v="49229"/>
    <n v="246.14500000000001"/>
    <n v="0.1"/>
    <m/>
    <n v="0"/>
    <n v="0"/>
    <m/>
    <n v="246.245"/>
  </r>
  <r>
    <d v="2022-05-08T00:00:00"/>
    <x v="3"/>
    <x v="0"/>
    <x v="1"/>
    <n v="30982"/>
    <n v="0"/>
    <n v="0"/>
    <m/>
    <n v="929.45999999999992"/>
    <n v="5"/>
    <m/>
    <n v="934.45999999999992"/>
  </r>
  <r>
    <d v="2022-05-08T00:00:00"/>
    <x v="2"/>
    <x v="1"/>
    <x v="0"/>
    <n v="33419"/>
    <n v="167.095"/>
    <n v="0.1"/>
    <m/>
    <n v="0"/>
    <n v="0"/>
    <m/>
    <n v="167.19499999999999"/>
  </r>
  <r>
    <d v="2022-05-09T00:00:00"/>
    <x v="8"/>
    <x v="2"/>
    <x v="1"/>
    <n v="25004"/>
    <n v="0"/>
    <n v="0"/>
    <m/>
    <n v="750.12"/>
    <n v="5"/>
    <m/>
    <n v="755.12"/>
  </r>
  <r>
    <d v="2022-05-09T00:00:00"/>
    <x v="7"/>
    <x v="0"/>
    <x v="0"/>
    <n v="33299"/>
    <n v="166.495"/>
    <n v="0.1"/>
    <m/>
    <n v="0"/>
    <n v="0"/>
    <m/>
    <n v="166.595"/>
  </r>
  <r>
    <d v="2022-05-09T00:00:00"/>
    <x v="1"/>
    <x v="0"/>
    <x v="1"/>
    <n v="12630"/>
    <n v="0"/>
    <n v="0"/>
    <m/>
    <n v="378.9"/>
    <n v="5"/>
    <m/>
    <n v="383.9"/>
  </r>
  <r>
    <d v="2022-05-09T00:00:00"/>
    <x v="6"/>
    <x v="1"/>
    <x v="0"/>
    <n v="25047"/>
    <n v="125.235"/>
    <n v="0.1"/>
    <m/>
    <n v="0"/>
    <n v="0"/>
    <m/>
    <n v="125.33499999999999"/>
  </r>
  <r>
    <d v="2022-05-09T00:00:00"/>
    <x v="0"/>
    <x v="2"/>
    <x v="0"/>
    <n v="42713"/>
    <n v="213.565"/>
    <n v="0.1"/>
    <m/>
    <n v="0"/>
    <n v="0"/>
    <m/>
    <n v="213.66499999999999"/>
  </r>
  <r>
    <d v="2022-05-09T00:00:00"/>
    <x v="3"/>
    <x v="0"/>
    <x v="0"/>
    <n v="34005"/>
    <n v="170.02500000000001"/>
    <n v="0.1"/>
    <m/>
    <n v="0"/>
    <n v="0"/>
    <m/>
    <n v="170.125"/>
  </r>
  <r>
    <d v="2022-05-09T00:00:00"/>
    <x v="6"/>
    <x v="0"/>
    <x v="0"/>
    <n v="31487"/>
    <n v="157.435"/>
    <n v="0.1"/>
    <m/>
    <n v="0"/>
    <n v="0"/>
    <m/>
    <n v="157.535"/>
  </r>
  <r>
    <d v="2022-05-09T00:00:00"/>
    <x v="2"/>
    <x v="0"/>
    <x v="0"/>
    <n v="14551"/>
    <n v="72.754999999999995"/>
    <n v="0.1"/>
    <m/>
    <n v="0"/>
    <n v="0"/>
    <m/>
    <n v="72.85499999999999"/>
  </r>
  <r>
    <d v="2022-05-09T00:00:00"/>
    <x v="3"/>
    <x v="0"/>
    <x v="0"/>
    <n v="14376"/>
    <n v="71.88"/>
    <n v="0.1"/>
    <m/>
    <n v="0"/>
    <n v="0"/>
    <m/>
    <n v="71.97999999999999"/>
  </r>
  <r>
    <d v="2022-05-09T00:00:00"/>
    <x v="9"/>
    <x v="0"/>
    <x v="0"/>
    <n v="46196"/>
    <n v="230.98000000000002"/>
    <n v="0.1"/>
    <m/>
    <n v="0"/>
    <n v="0"/>
    <m/>
    <n v="231.08"/>
  </r>
  <r>
    <d v="2022-05-09T00:00:00"/>
    <x v="3"/>
    <x v="1"/>
    <x v="0"/>
    <n v="17421"/>
    <n v="87.105000000000004"/>
    <n v="0.1"/>
    <m/>
    <n v="0"/>
    <n v="0"/>
    <m/>
    <n v="87.204999999999998"/>
  </r>
  <r>
    <d v="2022-05-09T00:00:00"/>
    <x v="1"/>
    <x v="2"/>
    <x v="0"/>
    <n v="19561"/>
    <n v="97.805000000000007"/>
    <n v="0.1"/>
    <m/>
    <n v="0"/>
    <n v="0"/>
    <m/>
    <n v="97.905000000000001"/>
  </r>
  <r>
    <d v="2022-05-09T00:00:00"/>
    <x v="3"/>
    <x v="0"/>
    <x v="1"/>
    <n v="49215"/>
    <n v="0"/>
    <n v="0"/>
    <m/>
    <n v="1476.45"/>
    <n v="5"/>
    <m/>
    <n v="1481.45"/>
  </r>
  <r>
    <d v="2022-05-10T00:00:00"/>
    <x v="6"/>
    <x v="0"/>
    <x v="0"/>
    <n v="36677"/>
    <n v="183.38499999999999"/>
    <n v="0.1"/>
    <m/>
    <n v="0"/>
    <n v="0"/>
    <m/>
    <n v="183.48499999999999"/>
  </r>
  <r>
    <d v="2022-05-10T00:00:00"/>
    <x v="5"/>
    <x v="0"/>
    <x v="0"/>
    <n v="29121"/>
    <n v="145.60499999999999"/>
    <n v="0.1"/>
    <m/>
    <n v="0"/>
    <n v="0"/>
    <m/>
    <n v="145.70499999999998"/>
  </r>
  <r>
    <d v="2022-05-10T00:00:00"/>
    <x v="3"/>
    <x v="1"/>
    <x v="0"/>
    <n v="31727"/>
    <n v="158.63499999999999"/>
    <n v="0.1"/>
    <m/>
    <n v="0"/>
    <n v="0"/>
    <m/>
    <n v="158.73499999999999"/>
  </r>
  <r>
    <d v="2022-05-10T00:00:00"/>
    <x v="3"/>
    <x v="2"/>
    <x v="0"/>
    <n v="31618"/>
    <n v="158.09"/>
    <n v="0.1"/>
    <m/>
    <n v="0"/>
    <n v="0"/>
    <m/>
    <n v="158.19"/>
  </r>
  <r>
    <d v="2022-05-10T00:00:00"/>
    <x v="0"/>
    <x v="1"/>
    <x v="0"/>
    <n v="18038"/>
    <n v="90.19"/>
    <n v="0.1"/>
    <m/>
    <n v="0"/>
    <n v="0"/>
    <m/>
    <n v="90.289999999999992"/>
  </r>
  <r>
    <d v="2022-05-10T00:00:00"/>
    <x v="2"/>
    <x v="0"/>
    <x v="1"/>
    <n v="45005"/>
    <n v="0"/>
    <n v="0"/>
    <m/>
    <n v="1350.1499999999999"/>
    <n v="5"/>
    <m/>
    <n v="1355.1499999999999"/>
  </r>
  <r>
    <d v="2022-05-10T00:00:00"/>
    <x v="2"/>
    <x v="1"/>
    <x v="0"/>
    <n v="15664"/>
    <n v="78.320000000000007"/>
    <n v="0.1"/>
    <m/>
    <n v="0"/>
    <n v="0"/>
    <m/>
    <n v="78.42"/>
  </r>
  <r>
    <d v="2022-05-10T00:00:00"/>
    <x v="6"/>
    <x v="0"/>
    <x v="0"/>
    <n v="9806"/>
    <n v="49.03"/>
    <n v="0.1"/>
    <m/>
    <n v="0"/>
    <n v="0"/>
    <m/>
    <n v="49.13"/>
  </r>
  <r>
    <d v="2022-05-10T00:00:00"/>
    <x v="1"/>
    <x v="0"/>
    <x v="0"/>
    <n v="40174"/>
    <n v="200.87"/>
    <n v="0.1"/>
    <m/>
    <n v="0"/>
    <n v="0"/>
    <m/>
    <n v="200.97"/>
  </r>
  <r>
    <d v="2022-05-10T00:00:00"/>
    <x v="0"/>
    <x v="0"/>
    <x v="0"/>
    <n v="39593"/>
    <n v="197.965"/>
    <n v="0.1"/>
    <m/>
    <n v="0"/>
    <n v="0"/>
    <m/>
    <n v="198.065"/>
  </r>
  <r>
    <d v="2022-05-10T00:00:00"/>
    <x v="0"/>
    <x v="2"/>
    <x v="0"/>
    <n v="29443"/>
    <n v="147.215"/>
    <n v="0.1"/>
    <m/>
    <n v="0"/>
    <n v="0"/>
    <m/>
    <n v="147.315"/>
  </r>
  <r>
    <d v="2022-05-11T00:00:00"/>
    <x v="1"/>
    <x v="0"/>
    <x v="0"/>
    <n v="23442"/>
    <n v="117.21000000000001"/>
    <n v="0.1"/>
    <m/>
    <n v="0"/>
    <n v="0"/>
    <m/>
    <n v="117.31"/>
  </r>
  <r>
    <d v="2022-05-11T00:00:00"/>
    <x v="3"/>
    <x v="0"/>
    <x v="0"/>
    <n v="26408"/>
    <n v="132.04"/>
    <n v="0.1"/>
    <m/>
    <n v="0"/>
    <n v="0"/>
    <m/>
    <n v="132.13999999999999"/>
  </r>
  <r>
    <d v="2022-05-11T00:00:00"/>
    <x v="1"/>
    <x v="2"/>
    <x v="0"/>
    <n v="46914"/>
    <n v="234.57"/>
    <n v="0.1"/>
    <m/>
    <n v="0"/>
    <n v="0"/>
    <m/>
    <n v="234.67"/>
  </r>
  <r>
    <d v="2022-05-11T00:00:00"/>
    <x v="6"/>
    <x v="2"/>
    <x v="0"/>
    <n v="35187"/>
    <n v="175.935"/>
    <n v="0.1"/>
    <m/>
    <n v="0"/>
    <n v="0"/>
    <m/>
    <n v="176.035"/>
  </r>
  <r>
    <d v="2022-05-11T00:00:00"/>
    <x v="3"/>
    <x v="0"/>
    <x v="0"/>
    <n v="44023"/>
    <n v="220.11500000000001"/>
    <n v="0.1"/>
    <m/>
    <n v="0"/>
    <n v="0"/>
    <m/>
    <n v="220.215"/>
  </r>
  <r>
    <d v="2022-05-11T00:00:00"/>
    <x v="8"/>
    <x v="1"/>
    <x v="0"/>
    <n v="9445"/>
    <n v="47.225000000000001"/>
    <n v="0.1"/>
    <m/>
    <n v="0"/>
    <n v="0"/>
    <m/>
    <n v="47.325000000000003"/>
  </r>
  <r>
    <d v="2022-05-11T00:00:00"/>
    <x v="6"/>
    <x v="1"/>
    <x v="0"/>
    <n v="4075"/>
    <n v="20.375"/>
    <n v="0.1"/>
    <m/>
    <n v="0"/>
    <n v="0"/>
    <m/>
    <n v="20.475000000000001"/>
  </r>
  <r>
    <d v="2022-05-11T00:00:00"/>
    <x v="1"/>
    <x v="1"/>
    <x v="0"/>
    <n v="18486"/>
    <n v="92.43"/>
    <n v="0.1"/>
    <m/>
    <n v="0"/>
    <n v="0"/>
    <m/>
    <n v="92.53"/>
  </r>
  <r>
    <d v="2022-05-11T00:00:00"/>
    <x v="6"/>
    <x v="0"/>
    <x v="1"/>
    <n v="2910"/>
    <n v="0"/>
    <n v="0"/>
    <m/>
    <n v="87.3"/>
    <n v="5"/>
    <m/>
    <n v="92.3"/>
  </r>
  <r>
    <d v="2022-05-11T00:00:00"/>
    <x v="1"/>
    <x v="0"/>
    <x v="0"/>
    <n v="6909"/>
    <n v="34.545000000000002"/>
    <n v="0.1"/>
    <m/>
    <n v="0"/>
    <n v="0"/>
    <m/>
    <n v="34.645000000000003"/>
  </r>
  <r>
    <d v="2022-05-11T00:00:00"/>
    <x v="0"/>
    <x v="0"/>
    <x v="0"/>
    <n v="28281"/>
    <n v="141.405"/>
    <n v="0.1"/>
    <m/>
    <n v="0"/>
    <n v="0"/>
    <m/>
    <n v="141.505"/>
  </r>
  <r>
    <d v="2022-05-11T00:00:00"/>
    <x v="3"/>
    <x v="2"/>
    <x v="0"/>
    <n v="14402"/>
    <n v="72.010000000000005"/>
    <n v="0.1"/>
    <m/>
    <n v="0"/>
    <n v="0"/>
    <m/>
    <n v="72.11"/>
  </r>
  <r>
    <d v="2022-05-11T00:00:00"/>
    <x v="8"/>
    <x v="2"/>
    <x v="0"/>
    <n v="46576"/>
    <n v="232.88"/>
    <n v="0.1"/>
    <m/>
    <n v="0"/>
    <n v="0"/>
    <m/>
    <n v="232.98"/>
  </r>
  <r>
    <d v="2022-05-12T00:00:00"/>
    <x v="0"/>
    <x v="0"/>
    <x v="0"/>
    <n v="42095"/>
    <n v="210.47499999999999"/>
    <n v="0.1"/>
    <m/>
    <n v="0"/>
    <n v="0"/>
    <m/>
    <n v="210.57499999999999"/>
  </r>
  <r>
    <d v="2022-05-12T00:00:00"/>
    <x v="5"/>
    <x v="0"/>
    <x v="0"/>
    <n v="11742"/>
    <n v="58.71"/>
    <n v="0.1"/>
    <m/>
    <n v="0"/>
    <n v="0"/>
    <m/>
    <n v="58.81"/>
  </r>
  <r>
    <d v="2022-05-12T00:00:00"/>
    <x v="5"/>
    <x v="1"/>
    <x v="1"/>
    <n v="8394"/>
    <n v="0"/>
    <n v="0"/>
    <m/>
    <n v="251.82"/>
    <n v="5"/>
    <m/>
    <n v="256.82"/>
  </r>
  <r>
    <d v="2022-05-13T00:00:00"/>
    <x v="1"/>
    <x v="0"/>
    <x v="1"/>
    <n v="25354"/>
    <n v="0"/>
    <n v="0"/>
    <m/>
    <n v="760.62"/>
    <n v="5"/>
    <m/>
    <n v="765.62"/>
  </r>
  <r>
    <d v="2022-05-13T00:00:00"/>
    <x v="0"/>
    <x v="0"/>
    <x v="0"/>
    <n v="42581"/>
    <n v="212.905"/>
    <n v="0.1"/>
    <m/>
    <n v="0"/>
    <n v="0"/>
    <m/>
    <n v="213.005"/>
  </r>
  <r>
    <d v="2022-05-13T00:00:00"/>
    <x v="2"/>
    <x v="2"/>
    <x v="0"/>
    <n v="18289"/>
    <n v="91.445000000000007"/>
    <n v="0.1"/>
    <m/>
    <n v="0"/>
    <n v="0"/>
    <m/>
    <n v="91.545000000000002"/>
  </r>
  <r>
    <d v="2022-05-13T00:00:00"/>
    <x v="2"/>
    <x v="0"/>
    <x v="1"/>
    <n v="18955"/>
    <n v="0"/>
    <n v="0"/>
    <m/>
    <n v="568.65"/>
    <n v="5"/>
    <m/>
    <n v="573.65"/>
  </r>
  <r>
    <d v="2022-05-14T00:00:00"/>
    <x v="3"/>
    <x v="2"/>
    <x v="0"/>
    <n v="40192"/>
    <n v="200.96"/>
    <n v="0.1"/>
    <m/>
    <n v="0"/>
    <n v="0"/>
    <m/>
    <n v="201.06"/>
  </r>
  <r>
    <d v="2022-05-14T00:00:00"/>
    <x v="2"/>
    <x v="0"/>
    <x v="0"/>
    <n v="45115"/>
    <n v="225.57500000000002"/>
    <n v="0.1"/>
    <m/>
    <n v="0"/>
    <n v="0"/>
    <m/>
    <n v="225.67500000000001"/>
  </r>
  <r>
    <d v="2022-05-14T00:00:00"/>
    <x v="1"/>
    <x v="1"/>
    <x v="1"/>
    <n v="3356"/>
    <n v="0"/>
    <n v="0"/>
    <m/>
    <n v="100.67999999999999"/>
    <n v="5"/>
    <m/>
    <n v="105.67999999999999"/>
  </r>
  <r>
    <d v="2022-05-14T00:00:00"/>
    <x v="8"/>
    <x v="0"/>
    <x v="1"/>
    <n v="21048"/>
    <n v="0"/>
    <n v="0"/>
    <m/>
    <n v="631.43999999999994"/>
    <n v="5"/>
    <m/>
    <n v="636.43999999999994"/>
  </r>
  <r>
    <d v="2022-05-14T00:00:00"/>
    <x v="5"/>
    <x v="0"/>
    <x v="1"/>
    <n v="31354"/>
    <n v="0"/>
    <n v="0"/>
    <m/>
    <n v="940.62"/>
    <n v="5"/>
    <m/>
    <n v="945.62"/>
  </r>
  <r>
    <d v="2022-05-14T00:00:00"/>
    <x v="4"/>
    <x v="0"/>
    <x v="0"/>
    <n v="541"/>
    <n v="2.7050000000000001"/>
    <n v="0.1"/>
    <m/>
    <n v="0"/>
    <n v="0"/>
    <m/>
    <n v="2.8050000000000002"/>
  </r>
  <r>
    <d v="2022-05-15T00:00:00"/>
    <x v="7"/>
    <x v="2"/>
    <x v="1"/>
    <n v="723"/>
    <n v="0"/>
    <n v="0"/>
    <m/>
    <n v="21.689999999999998"/>
    <n v="5"/>
    <m/>
    <n v="26.689999999999998"/>
  </r>
  <r>
    <d v="2022-05-15T00:00:00"/>
    <x v="0"/>
    <x v="0"/>
    <x v="0"/>
    <n v="49022"/>
    <n v="245.11"/>
    <n v="0.1"/>
    <m/>
    <n v="0"/>
    <n v="0"/>
    <m/>
    <n v="245.21"/>
  </r>
  <r>
    <d v="2022-05-15T00:00:00"/>
    <x v="1"/>
    <x v="2"/>
    <x v="1"/>
    <n v="19232"/>
    <n v="0"/>
    <n v="0"/>
    <m/>
    <n v="576.95999999999992"/>
    <n v="5"/>
    <m/>
    <n v="581.95999999999992"/>
  </r>
  <r>
    <d v="2022-05-15T00:00:00"/>
    <x v="9"/>
    <x v="0"/>
    <x v="1"/>
    <n v="37149"/>
    <n v="0"/>
    <n v="0"/>
    <m/>
    <n v="1114.47"/>
    <n v="5"/>
    <m/>
    <n v="1119.47"/>
  </r>
  <r>
    <d v="2022-05-15T00:00:00"/>
    <x v="2"/>
    <x v="1"/>
    <x v="0"/>
    <n v="1523"/>
    <n v="7.6150000000000002"/>
    <n v="0.1"/>
    <m/>
    <n v="0"/>
    <n v="0"/>
    <m/>
    <n v="7.7149999999999999"/>
  </r>
  <r>
    <d v="2022-05-15T00:00:00"/>
    <x v="9"/>
    <x v="0"/>
    <x v="1"/>
    <n v="14573"/>
    <n v="0"/>
    <n v="0"/>
    <m/>
    <n v="437.19"/>
    <n v="5"/>
    <m/>
    <n v="442.19"/>
  </r>
  <r>
    <d v="2022-05-15T00:00:00"/>
    <x v="1"/>
    <x v="2"/>
    <x v="0"/>
    <n v="28410"/>
    <n v="142.05000000000001"/>
    <n v="0.1"/>
    <m/>
    <n v="0"/>
    <n v="0"/>
    <m/>
    <n v="142.15"/>
  </r>
  <r>
    <d v="2022-05-15T00:00:00"/>
    <x v="2"/>
    <x v="0"/>
    <x v="0"/>
    <n v="42172"/>
    <n v="210.86"/>
    <n v="0.1"/>
    <m/>
    <n v="0"/>
    <n v="0"/>
    <m/>
    <n v="210.96"/>
  </r>
  <r>
    <d v="2022-05-15T00:00:00"/>
    <x v="2"/>
    <x v="2"/>
    <x v="0"/>
    <n v="21119"/>
    <n v="105.595"/>
    <n v="0.1"/>
    <m/>
    <n v="0"/>
    <n v="0"/>
    <m/>
    <n v="105.69499999999999"/>
  </r>
  <r>
    <d v="2022-05-16T00:00:00"/>
    <x v="2"/>
    <x v="2"/>
    <x v="0"/>
    <n v="19645"/>
    <n v="98.225000000000009"/>
    <n v="0.1"/>
    <m/>
    <n v="0"/>
    <n v="0"/>
    <m/>
    <n v="98.325000000000003"/>
  </r>
  <r>
    <d v="2022-05-16T00:00:00"/>
    <x v="4"/>
    <x v="2"/>
    <x v="0"/>
    <n v="24186"/>
    <n v="120.93"/>
    <n v="0.1"/>
    <m/>
    <n v="0"/>
    <n v="0"/>
    <m/>
    <n v="121.03"/>
  </r>
  <r>
    <d v="2022-05-16T00:00:00"/>
    <x v="2"/>
    <x v="2"/>
    <x v="0"/>
    <n v="43739"/>
    <n v="218.69499999999999"/>
    <n v="0.1"/>
    <m/>
    <n v="0"/>
    <n v="0"/>
    <m/>
    <n v="218.79499999999999"/>
  </r>
  <r>
    <d v="2022-05-16T00:00:00"/>
    <x v="6"/>
    <x v="1"/>
    <x v="1"/>
    <n v="6068"/>
    <n v="0"/>
    <n v="0"/>
    <m/>
    <n v="182.04"/>
    <n v="5"/>
    <m/>
    <n v="187.04"/>
  </r>
  <r>
    <d v="2022-05-16T00:00:00"/>
    <x v="3"/>
    <x v="0"/>
    <x v="0"/>
    <n v="38685"/>
    <n v="193.42500000000001"/>
    <n v="0.1"/>
    <m/>
    <n v="0"/>
    <n v="0"/>
    <m/>
    <n v="193.52500000000001"/>
  </r>
  <r>
    <d v="2022-05-16T00:00:00"/>
    <x v="4"/>
    <x v="0"/>
    <x v="0"/>
    <n v="44388"/>
    <n v="221.94"/>
    <n v="0.1"/>
    <m/>
    <n v="0"/>
    <n v="0"/>
    <m/>
    <n v="222.04"/>
  </r>
  <r>
    <d v="2022-05-16T00:00:00"/>
    <x v="7"/>
    <x v="2"/>
    <x v="0"/>
    <n v="16514"/>
    <n v="82.570000000000007"/>
    <n v="0.1"/>
    <m/>
    <n v="0"/>
    <n v="0"/>
    <m/>
    <n v="82.67"/>
  </r>
  <r>
    <d v="2022-05-16T00:00:00"/>
    <x v="0"/>
    <x v="1"/>
    <x v="0"/>
    <n v="12561"/>
    <n v="62.805"/>
    <n v="0.1"/>
    <m/>
    <n v="0"/>
    <n v="0"/>
    <m/>
    <n v="62.905000000000001"/>
  </r>
  <r>
    <d v="2022-05-16T00:00:00"/>
    <x v="8"/>
    <x v="0"/>
    <x v="0"/>
    <n v="43571"/>
    <n v="217.85500000000002"/>
    <n v="0.1"/>
    <m/>
    <n v="0"/>
    <n v="0"/>
    <m/>
    <n v="217.95500000000001"/>
  </r>
  <r>
    <d v="2022-05-16T00:00:00"/>
    <x v="6"/>
    <x v="0"/>
    <x v="0"/>
    <n v="44081"/>
    <n v="220.405"/>
    <n v="0.1"/>
    <m/>
    <n v="0"/>
    <n v="0"/>
    <m/>
    <n v="220.505"/>
  </r>
  <r>
    <d v="2022-05-16T00:00:00"/>
    <x v="1"/>
    <x v="1"/>
    <x v="0"/>
    <n v="11207"/>
    <n v="56.035000000000004"/>
    <n v="0.1"/>
    <m/>
    <n v="0"/>
    <n v="0"/>
    <m/>
    <n v="56.135000000000005"/>
  </r>
  <r>
    <d v="2022-05-17T00:00:00"/>
    <x v="1"/>
    <x v="2"/>
    <x v="0"/>
    <n v="40809"/>
    <n v="204.04500000000002"/>
    <n v="0.1"/>
    <m/>
    <n v="0"/>
    <n v="0"/>
    <m/>
    <n v="204.14500000000001"/>
  </r>
  <r>
    <d v="2022-05-17T00:00:00"/>
    <x v="6"/>
    <x v="2"/>
    <x v="1"/>
    <n v="16612"/>
    <n v="0"/>
    <n v="0"/>
    <m/>
    <n v="498.35999999999996"/>
    <n v="5"/>
    <m/>
    <n v="503.35999999999996"/>
  </r>
  <r>
    <d v="2022-05-17T00:00:00"/>
    <x v="6"/>
    <x v="2"/>
    <x v="0"/>
    <n v="15274"/>
    <n v="76.37"/>
    <n v="0.1"/>
    <m/>
    <n v="0"/>
    <n v="0"/>
    <m/>
    <n v="76.47"/>
  </r>
  <r>
    <d v="2022-05-17T00:00:00"/>
    <x v="6"/>
    <x v="2"/>
    <x v="1"/>
    <n v="30434"/>
    <n v="0"/>
    <n v="0"/>
    <m/>
    <n v="913.02"/>
    <n v="5"/>
    <m/>
    <n v="918.02"/>
  </r>
  <r>
    <d v="2022-05-17T00:00:00"/>
    <x v="6"/>
    <x v="2"/>
    <x v="1"/>
    <n v="37894"/>
    <n v="0"/>
    <n v="0"/>
    <m/>
    <n v="1136.82"/>
    <n v="5"/>
    <m/>
    <n v="1141.82"/>
  </r>
  <r>
    <d v="2022-05-17T00:00:00"/>
    <x v="0"/>
    <x v="2"/>
    <x v="0"/>
    <n v="33379"/>
    <n v="166.89500000000001"/>
    <n v="0.1"/>
    <m/>
    <n v="0"/>
    <n v="0"/>
    <m/>
    <n v="166.995"/>
  </r>
  <r>
    <d v="2022-05-17T00:00:00"/>
    <x v="6"/>
    <x v="0"/>
    <x v="0"/>
    <n v="43288"/>
    <n v="216.44"/>
    <n v="0.1"/>
    <m/>
    <n v="0"/>
    <n v="0"/>
    <m/>
    <n v="216.54"/>
  </r>
  <r>
    <d v="2022-05-17T00:00:00"/>
    <x v="0"/>
    <x v="0"/>
    <x v="1"/>
    <n v="32378"/>
    <n v="0"/>
    <n v="0"/>
    <m/>
    <n v="971.33999999999992"/>
    <n v="5"/>
    <m/>
    <n v="976.33999999999992"/>
  </r>
  <r>
    <d v="2022-05-17T00:00:00"/>
    <x v="4"/>
    <x v="2"/>
    <x v="0"/>
    <n v="26258"/>
    <n v="131.29"/>
    <n v="0.1"/>
    <m/>
    <n v="0"/>
    <n v="0"/>
    <m/>
    <n v="131.38999999999999"/>
  </r>
  <r>
    <d v="2022-05-17T00:00:00"/>
    <x v="2"/>
    <x v="1"/>
    <x v="0"/>
    <n v="7174"/>
    <n v="35.869999999999997"/>
    <n v="0.1"/>
    <m/>
    <n v="0"/>
    <n v="0"/>
    <m/>
    <n v="35.97"/>
  </r>
  <r>
    <d v="2022-05-17T00:00:00"/>
    <x v="0"/>
    <x v="0"/>
    <x v="0"/>
    <n v="16424"/>
    <n v="82.12"/>
    <n v="0.1"/>
    <m/>
    <n v="0"/>
    <n v="0"/>
    <m/>
    <n v="82.22"/>
  </r>
  <r>
    <d v="2022-05-18T00:00:00"/>
    <x v="3"/>
    <x v="1"/>
    <x v="0"/>
    <n v="15576"/>
    <n v="77.88"/>
    <n v="0.1"/>
    <m/>
    <n v="0"/>
    <n v="0"/>
    <m/>
    <n v="77.97999999999999"/>
  </r>
  <r>
    <d v="2022-05-18T00:00:00"/>
    <x v="7"/>
    <x v="2"/>
    <x v="0"/>
    <n v="5591"/>
    <n v="27.955000000000002"/>
    <n v="0.1"/>
    <m/>
    <n v="0"/>
    <n v="0"/>
    <m/>
    <n v="28.055000000000003"/>
  </r>
  <r>
    <d v="2022-05-18T00:00:00"/>
    <x v="2"/>
    <x v="1"/>
    <x v="0"/>
    <n v="21004"/>
    <n v="105.02"/>
    <n v="0.1"/>
    <m/>
    <n v="0"/>
    <n v="0"/>
    <m/>
    <n v="105.11999999999999"/>
  </r>
  <r>
    <d v="2022-05-18T00:00:00"/>
    <x v="3"/>
    <x v="0"/>
    <x v="0"/>
    <n v="22092"/>
    <n v="110.46000000000001"/>
    <n v="0.1"/>
    <m/>
    <n v="0"/>
    <n v="0"/>
    <m/>
    <n v="110.56"/>
  </r>
  <r>
    <d v="2022-05-18T00:00:00"/>
    <x v="6"/>
    <x v="2"/>
    <x v="0"/>
    <n v="49931"/>
    <n v="249.655"/>
    <n v="0.1"/>
    <m/>
    <n v="0"/>
    <n v="0"/>
    <m/>
    <n v="249.755"/>
  </r>
  <r>
    <d v="2022-05-18T00:00:00"/>
    <x v="0"/>
    <x v="2"/>
    <x v="0"/>
    <n v="15991"/>
    <n v="79.954999999999998"/>
    <n v="0.1"/>
    <m/>
    <n v="0"/>
    <n v="0"/>
    <m/>
    <n v="80.054999999999993"/>
  </r>
  <r>
    <d v="2022-05-18T00:00:00"/>
    <x v="0"/>
    <x v="0"/>
    <x v="1"/>
    <n v="11259"/>
    <n v="0"/>
    <n v="0"/>
    <m/>
    <n v="337.77"/>
    <n v="5"/>
    <m/>
    <n v="342.77"/>
  </r>
  <r>
    <d v="2022-05-18T00:00:00"/>
    <x v="4"/>
    <x v="1"/>
    <x v="0"/>
    <n v="9230"/>
    <n v="46.15"/>
    <n v="0.1"/>
    <m/>
    <n v="0"/>
    <n v="0"/>
    <m/>
    <n v="46.25"/>
  </r>
  <r>
    <d v="2022-05-18T00:00:00"/>
    <x v="0"/>
    <x v="0"/>
    <x v="0"/>
    <n v="45485"/>
    <n v="227.42500000000001"/>
    <n v="0.1"/>
    <m/>
    <n v="0"/>
    <n v="0"/>
    <m/>
    <n v="227.52500000000001"/>
  </r>
  <r>
    <d v="2022-05-19T00:00:00"/>
    <x v="0"/>
    <x v="2"/>
    <x v="0"/>
    <n v="21218"/>
    <n v="106.09"/>
    <n v="0.1"/>
    <m/>
    <n v="0"/>
    <n v="0"/>
    <m/>
    <n v="106.19"/>
  </r>
  <r>
    <d v="2022-05-19T00:00:00"/>
    <x v="6"/>
    <x v="0"/>
    <x v="0"/>
    <n v="13016"/>
    <n v="65.08"/>
    <n v="0.1"/>
    <m/>
    <n v="0"/>
    <n v="0"/>
    <m/>
    <n v="65.179999999999993"/>
  </r>
  <r>
    <d v="2022-05-19T00:00:00"/>
    <x v="3"/>
    <x v="0"/>
    <x v="0"/>
    <n v="3518"/>
    <n v="17.59"/>
    <n v="0.1"/>
    <m/>
    <n v="0"/>
    <n v="0"/>
    <m/>
    <n v="17.690000000000001"/>
  </r>
  <r>
    <d v="2022-05-19T00:00:00"/>
    <x v="6"/>
    <x v="0"/>
    <x v="0"/>
    <n v="16212"/>
    <n v="81.06"/>
    <n v="0.1"/>
    <m/>
    <n v="0"/>
    <n v="0"/>
    <m/>
    <n v="81.16"/>
  </r>
  <r>
    <d v="2022-05-19T00:00:00"/>
    <x v="4"/>
    <x v="0"/>
    <x v="0"/>
    <n v="19625"/>
    <n v="98.125"/>
    <n v="0.1"/>
    <m/>
    <n v="0"/>
    <n v="0"/>
    <m/>
    <n v="98.224999999999994"/>
  </r>
  <r>
    <d v="2022-05-19T00:00:00"/>
    <x v="6"/>
    <x v="2"/>
    <x v="1"/>
    <n v="9497"/>
    <n v="0"/>
    <n v="0"/>
    <m/>
    <n v="284.90999999999997"/>
    <n v="5"/>
    <m/>
    <n v="289.90999999999997"/>
  </r>
  <r>
    <d v="2022-05-19T00:00:00"/>
    <x v="2"/>
    <x v="0"/>
    <x v="1"/>
    <n v="37901"/>
    <n v="0"/>
    <n v="0"/>
    <m/>
    <n v="1137.03"/>
    <n v="5"/>
    <m/>
    <n v="1142.03"/>
  </r>
  <r>
    <d v="2022-05-19T00:00:00"/>
    <x v="8"/>
    <x v="0"/>
    <x v="0"/>
    <n v="23009"/>
    <n v="115.045"/>
    <n v="0.1"/>
    <m/>
    <n v="0"/>
    <n v="0"/>
    <m/>
    <n v="115.145"/>
  </r>
  <r>
    <d v="2022-05-20T00:00:00"/>
    <x v="6"/>
    <x v="0"/>
    <x v="0"/>
    <n v="43686"/>
    <n v="218.43"/>
    <n v="0.1"/>
    <m/>
    <n v="0"/>
    <n v="0"/>
    <m/>
    <n v="218.53"/>
  </r>
  <r>
    <d v="2022-05-20T00:00:00"/>
    <x v="1"/>
    <x v="1"/>
    <x v="0"/>
    <n v="32169"/>
    <n v="160.845"/>
    <n v="0.1"/>
    <m/>
    <n v="0"/>
    <n v="0"/>
    <m/>
    <n v="160.94499999999999"/>
  </r>
  <r>
    <d v="2022-05-20T00:00:00"/>
    <x v="4"/>
    <x v="0"/>
    <x v="0"/>
    <n v="18742"/>
    <n v="93.710000000000008"/>
    <n v="0.1"/>
    <m/>
    <n v="0"/>
    <n v="0"/>
    <m/>
    <n v="93.81"/>
  </r>
  <r>
    <d v="2022-05-20T00:00:00"/>
    <x v="7"/>
    <x v="0"/>
    <x v="1"/>
    <n v="21145"/>
    <n v="0"/>
    <n v="0"/>
    <m/>
    <n v="634.35"/>
    <n v="5"/>
    <m/>
    <n v="639.35"/>
  </r>
  <r>
    <d v="2022-05-20T00:00:00"/>
    <x v="7"/>
    <x v="0"/>
    <x v="0"/>
    <n v="48782"/>
    <n v="243.91"/>
    <n v="0.1"/>
    <m/>
    <n v="0"/>
    <n v="0"/>
    <m/>
    <n v="244.01"/>
  </r>
  <r>
    <d v="2022-05-20T00:00:00"/>
    <x v="5"/>
    <x v="0"/>
    <x v="1"/>
    <n v="1799"/>
    <n v="0"/>
    <n v="0"/>
    <m/>
    <n v="53.97"/>
    <n v="5"/>
    <m/>
    <n v="58.97"/>
  </r>
  <r>
    <d v="2022-05-20T00:00:00"/>
    <x v="7"/>
    <x v="1"/>
    <x v="0"/>
    <n v="38461"/>
    <n v="192.30500000000001"/>
    <n v="0.1"/>
    <m/>
    <n v="0"/>
    <n v="0"/>
    <m/>
    <n v="192.405"/>
  </r>
  <r>
    <d v="2022-05-21T00:00:00"/>
    <x v="1"/>
    <x v="2"/>
    <x v="1"/>
    <n v="21438"/>
    <n v="0"/>
    <n v="0"/>
    <m/>
    <n v="643.14"/>
    <n v="5"/>
    <m/>
    <n v="648.14"/>
  </r>
  <r>
    <d v="2022-05-21T00:00:00"/>
    <x v="7"/>
    <x v="2"/>
    <x v="0"/>
    <n v="35062"/>
    <n v="175.31"/>
    <n v="0.1"/>
    <m/>
    <n v="0"/>
    <n v="0"/>
    <m/>
    <n v="175.41"/>
  </r>
  <r>
    <d v="2022-05-21T00:00:00"/>
    <x v="1"/>
    <x v="0"/>
    <x v="0"/>
    <n v="32482"/>
    <n v="162.41"/>
    <n v="0.1"/>
    <m/>
    <n v="0"/>
    <n v="0"/>
    <m/>
    <n v="162.51"/>
  </r>
  <r>
    <d v="2022-05-21T00:00:00"/>
    <x v="6"/>
    <x v="0"/>
    <x v="0"/>
    <n v="44043"/>
    <n v="220.215"/>
    <n v="0.1"/>
    <m/>
    <n v="0"/>
    <n v="0"/>
    <m/>
    <n v="220.315"/>
  </r>
  <r>
    <d v="2022-05-21T00:00:00"/>
    <x v="1"/>
    <x v="2"/>
    <x v="0"/>
    <n v="13508"/>
    <n v="67.540000000000006"/>
    <n v="0.1"/>
    <m/>
    <n v="0"/>
    <n v="0"/>
    <m/>
    <n v="67.64"/>
  </r>
  <r>
    <d v="2022-05-21T00:00:00"/>
    <x v="8"/>
    <x v="2"/>
    <x v="1"/>
    <n v="36347"/>
    <n v="0"/>
    <n v="0"/>
    <m/>
    <n v="1090.4099999999999"/>
    <n v="5"/>
    <m/>
    <n v="1095.4099999999999"/>
  </r>
  <r>
    <d v="2022-05-21T00:00:00"/>
    <x v="5"/>
    <x v="0"/>
    <x v="1"/>
    <n v="15430"/>
    <n v="0"/>
    <n v="0"/>
    <m/>
    <n v="462.9"/>
    <n v="5"/>
    <m/>
    <n v="467.9"/>
  </r>
  <r>
    <d v="2022-05-21T00:00:00"/>
    <x v="4"/>
    <x v="0"/>
    <x v="0"/>
    <n v="4899"/>
    <n v="24.495000000000001"/>
    <n v="0.1"/>
    <m/>
    <n v="0"/>
    <n v="0"/>
    <m/>
    <n v="24.595000000000002"/>
  </r>
  <r>
    <d v="2022-05-21T00:00:00"/>
    <x v="1"/>
    <x v="2"/>
    <x v="1"/>
    <n v="2263"/>
    <n v="0"/>
    <n v="0"/>
    <m/>
    <n v="67.89"/>
    <n v="5"/>
    <m/>
    <n v="72.89"/>
  </r>
  <r>
    <d v="2022-05-21T00:00:00"/>
    <x v="0"/>
    <x v="0"/>
    <x v="0"/>
    <n v="42703"/>
    <n v="213.51500000000001"/>
    <n v="0.1"/>
    <m/>
    <n v="0"/>
    <n v="0"/>
    <m/>
    <n v="213.61500000000001"/>
  </r>
  <r>
    <d v="2022-05-21T00:00:00"/>
    <x v="4"/>
    <x v="0"/>
    <x v="0"/>
    <n v="11964"/>
    <n v="59.82"/>
    <n v="0.1"/>
    <m/>
    <n v="0"/>
    <n v="0"/>
    <m/>
    <n v="59.92"/>
  </r>
  <r>
    <d v="2022-05-21T00:00:00"/>
    <x v="2"/>
    <x v="2"/>
    <x v="0"/>
    <n v="31683"/>
    <n v="158.41499999999999"/>
    <n v="0.1"/>
    <m/>
    <n v="0"/>
    <n v="0"/>
    <m/>
    <n v="158.51499999999999"/>
  </r>
  <r>
    <d v="2022-05-22T00:00:00"/>
    <x v="6"/>
    <x v="0"/>
    <x v="0"/>
    <n v="11026"/>
    <n v="55.13"/>
    <n v="0.1"/>
    <m/>
    <n v="0"/>
    <n v="0"/>
    <m/>
    <n v="55.230000000000004"/>
  </r>
  <r>
    <d v="2022-05-22T00:00:00"/>
    <x v="5"/>
    <x v="0"/>
    <x v="0"/>
    <n v="12948"/>
    <n v="64.739999999999995"/>
    <n v="0.1"/>
    <m/>
    <n v="0"/>
    <n v="0"/>
    <m/>
    <n v="64.839999999999989"/>
  </r>
  <r>
    <d v="2022-05-22T00:00:00"/>
    <x v="0"/>
    <x v="0"/>
    <x v="1"/>
    <n v="39344"/>
    <n v="0"/>
    <n v="0"/>
    <m/>
    <n v="1180.32"/>
    <n v="5"/>
    <m/>
    <n v="1185.32"/>
  </r>
  <r>
    <d v="2022-05-22T00:00:00"/>
    <x v="8"/>
    <x v="0"/>
    <x v="0"/>
    <n v="36416"/>
    <n v="182.08"/>
    <n v="0.1"/>
    <m/>
    <n v="0"/>
    <n v="0"/>
    <m/>
    <n v="182.18"/>
  </r>
  <r>
    <d v="2022-05-22T00:00:00"/>
    <x v="4"/>
    <x v="0"/>
    <x v="1"/>
    <n v="33560"/>
    <n v="0"/>
    <n v="0"/>
    <m/>
    <n v="1006.8"/>
    <n v="5"/>
    <m/>
    <n v="1011.8"/>
  </r>
  <r>
    <d v="2022-05-22T00:00:00"/>
    <x v="0"/>
    <x v="2"/>
    <x v="1"/>
    <n v="6474"/>
    <n v="0"/>
    <n v="0"/>
    <m/>
    <n v="194.22"/>
    <n v="5"/>
    <m/>
    <n v="199.22"/>
  </r>
  <r>
    <d v="2022-05-22T00:00:00"/>
    <x v="0"/>
    <x v="0"/>
    <x v="0"/>
    <n v="48656"/>
    <n v="243.28"/>
    <n v="0.1"/>
    <m/>
    <n v="0"/>
    <n v="0"/>
    <m/>
    <n v="243.38"/>
  </r>
  <r>
    <d v="2022-05-22T00:00:00"/>
    <x v="2"/>
    <x v="0"/>
    <x v="0"/>
    <n v="44270"/>
    <n v="221.35"/>
    <n v="0.1"/>
    <m/>
    <n v="0"/>
    <n v="0"/>
    <m/>
    <n v="221.45"/>
  </r>
  <r>
    <d v="2022-05-23T00:00:00"/>
    <x v="6"/>
    <x v="2"/>
    <x v="0"/>
    <n v="49403"/>
    <n v="247.01500000000001"/>
    <n v="0.1"/>
    <m/>
    <n v="0"/>
    <n v="0"/>
    <m/>
    <n v="247.11500000000001"/>
  </r>
  <r>
    <d v="2022-05-23T00:00:00"/>
    <x v="6"/>
    <x v="0"/>
    <x v="0"/>
    <n v="25017"/>
    <n v="125.08500000000001"/>
    <n v="0.1"/>
    <m/>
    <n v="0"/>
    <n v="0"/>
    <m/>
    <n v="125.185"/>
  </r>
  <r>
    <d v="2022-05-23T00:00:00"/>
    <x v="4"/>
    <x v="0"/>
    <x v="0"/>
    <n v="8010"/>
    <n v="40.050000000000004"/>
    <n v="0.1"/>
    <m/>
    <n v="0"/>
    <n v="0"/>
    <m/>
    <n v="40.150000000000006"/>
  </r>
  <r>
    <d v="2022-05-23T00:00:00"/>
    <x v="6"/>
    <x v="0"/>
    <x v="0"/>
    <n v="42798"/>
    <n v="213.99"/>
    <n v="0.1"/>
    <m/>
    <n v="0"/>
    <n v="0"/>
    <m/>
    <n v="214.09"/>
  </r>
  <r>
    <d v="2022-05-23T00:00:00"/>
    <x v="0"/>
    <x v="0"/>
    <x v="0"/>
    <n v="36927"/>
    <n v="184.63499999999999"/>
    <n v="0.1"/>
    <m/>
    <n v="0"/>
    <n v="0"/>
    <m/>
    <n v="184.73499999999999"/>
  </r>
  <r>
    <d v="2022-05-23T00:00:00"/>
    <x v="6"/>
    <x v="2"/>
    <x v="0"/>
    <n v="35613"/>
    <n v="178.065"/>
    <n v="0.1"/>
    <m/>
    <n v="0"/>
    <n v="0"/>
    <m/>
    <n v="178.16499999999999"/>
  </r>
  <r>
    <d v="2022-05-23T00:00:00"/>
    <x v="2"/>
    <x v="0"/>
    <x v="1"/>
    <n v="43412"/>
    <n v="0"/>
    <n v="0"/>
    <m/>
    <n v="1302.3599999999999"/>
    <n v="5"/>
    <m/>
    <n v="1307.3599999999999"/>
  </r>
  <r>
    <d v="2022-05-23T00:00:00"/>
    <x v="8"/>
    <x v="0"/>
    <x v="0"/>
    <n v="42480"/>
    <n v="212.4"/>
    <n v="0.1"/>
    <m/>
    <n v="0"/>
    <n v="0"/>
    <m/>
    <n v="212.5"/>
  </r>
  <r>
    <d v="2022-05-23T00:00:00"/>
    <x v="7"/>
    <x v="0"/>
    <x v="0"/>
    <n v="39609"/>
    <n v="198.04500000000002"/>
    <n v="0.1"/>
    <m/>
    <n v="0"/>
    <n v="0"/>
    <m/>
    <n v="198.14500000000001"/>
  </r>
  <r>
    <d v="2022-05-23T00:00:00"/>
    <x v="6"/>
    <x v="2"/>
    <x v="0"/>
    <n v="46480"/>
    <n v="232.4"/>
    <n v="0.1"/>
    <m/>
    <n v="0"/>
    <n v="0"/>
    <m/>
    <n v="232.5"/>
  </r>
  <r>
    <d v="2022-05-24T00:00:00"/>
    <x v="3"/>
    <x v="1"/>
    <x v="0"/>
    <n v="2000"/>
    <n v="10"/>
    <n v="0.1"/>
    <m/>
    <n v="0"/>
    <n v="0"/>
    <m/>
    <n v="10.1"/>
  </r>
  <r>
    <d v="2022-05-24T00:00:00"/>
    <x v="6"/>
    <x v="1"/>
    <x v="0"/>
    <n v="30454"/>
    <n v="152.27000000000001"/>
    <n v="0.1"/>
    <m/>
    <n v="0"/>
    <n v="0"/>
    <m/>
    <n v="152.37"/>
  </r>
  <r>
    <d v="2022-05-24T00:00:00"/>
    <x v="6"/>
    <x v="0"/>
    <x v="1"/>
    <n v="27808"/>
    <n v="0"/>
    <n v="0"/>
    <m/>
    <n v="834.24"/>
    <n v="5"/>
    <m/>
    <n v="839.24"/>
  </r>
  <r>
    <d v="2022-05-24T00:00:00"/>
    <x v="6"/>
    <x v="2"/>
    <x v="0"/>
    <n v="43174"/>
    <n v="215.87"/>
    <n v="0.1"/>
    <m/>
    <n v="0"/>
    <n v="0"/>
    <m/>
    <n v="215.97"/>
  </r>
  <r>
    <d v="2022-05-24T00:00:00"/>
    <x v="1"/>
    <x v="0"/>
    <x v="0"/>
    <n v="10281"/>
    <n v="51.405000000000001"/>
    <n v="0.1"/>
    <m/>
    <n v="0"/>
    <n v="0"/>
    <m/>
    <n v="51.505000000000003"/>
  </r>
  <r>
    <d v="2022-05-24T00:00:00"/>
    <x v="7"/>
    <x v="2"/>
    <x v="0"/>
    <n v="4724"/>
    <n v="23.62"/>
    <n v="0.1"/>
    <m/>
    <n v="0"/>
    <n v="0"/>
    <m/>
    <n v="23.720000000000002"/>
  </r>
  <r>
    <d v="2022-05-24T00:00:00"/>
    <x v="3"/>
    <x v="2"/>
    <x v="0"/>
    <n v="4019"/>
    <n v="20.094999999999999"/>
    <n v="0.1"/>
    <m/>
    <n v="0"/>
    <n v="0"/>
    <m/>
    <n v="20.195"/>
  </r>
  <r>
    <d v="2022-05-24T00:00:00"/>
    <x v="7"/>
    <x v="2"/>
    <x v="0"/>
    <n v="47722"/>
    <n v="238.61"/>
    <n v="0.1"/>
    <m/>
    <n v="0"/>
    <n v="0"/>
    <m/>
    <n v="238.71"/>
  </r>
  <r>
    <d v="2022-05-24T00:00:00"/>
    <x v="1"/>
    <x v="0"/>
    <x v="0"/>
    <n v="13261"/>
    <n v="66.305000000000007"/>
    <n v="0.1"/>
    <m/>
    <n v="0"/>
    <n v="0"/>
    <m/>
    <n v="66.405000000000001"/>
  </r>
  <r>
    <d v="2022-05-24T00:00:00"/>
    <x v="2"/>
    <x v="1"/>
    <x v="1"/>
    <n v="11053"/>
    <n v="0"/>
    <n v="0"/>
    <m/>
    <n v="331.59"/>
    <n v="5"/>
    <m/>
    <n v="336.59"/>
  </r>
  <r>
    <d v="2022-05-24T00:00:00"/>
    <x v="7"/>
    <x v="0"/>
    <x v="0"/>
    <n v="44971"/>
    <n v="224.85500000000002"/>
    <n v="0.1"/>
    <m/>
    <n v="0"/>
    <n v="0"/>
    <m/>
    <n v="224.95500000000001"/>
  </r>
  <r>
    <d v="2022-05-24T00:00:00"/>
    <x v="1"/>
    <x v="2"/>
    <x v="0"/>
    <n v="4457"/>
    <n v="22.285"/>
    <n v="0.1"/>
    <m/>
    <n v="0"/>
    <n v="0"/>
    <m/>
    <n v="22.385000000000002"/>
  </r>
  <r>
    <d v="2022-05-24T00:00:00"/>
    <x v="2"/>
    <x v="0"/>
    <x v="0"/>
    <n v="40666"/>
    <n v="203.33"/>
    <n v="0.1"/>
    <m/>
    <n v="0"/>
    <n v="0"/>
    <m/>
    <n v="203.43"/>
  </r>
  <r>
    <d v="2022-05-25T00:00:00"/>
    <x v="3"/>
    <x v="0"/>
    <x v="0"/>
    <n v="48881"/>
    <n v="244.405"/>
    <n v="0.1"/>
    <m/>
    <n v="0"/>
    <n v="0"/>
    <m/>
    <n v="244.505"/>
  </r>
  <r>
    <d v="2022-05-25T00:00:00"/>
    <x v="1"/>
    <x v="0"/>
    <x v="0"/>
    <n v="41709"/>
    <n v="208.54500000000002"/>
    <n v="0.1"/>
    <m/>
    <n v="0"/>
    <n v="0"/>
    <m/>
    <n v="208.64500000000001"/>
  </r>
  <r>
    <d v="2022-05-25T00:00:00"/>
    <x v="6"/>
    <x v="0"/>
    <x v="0"/>
    <n v="28597"/>
    <n v="142.98500000000001"/>
    <n v="0.1"/>
    <m/>
    <n v="0"/>
    <n v="0"/>
    <m/>
    <n v="143.08500000000001"/>
  </r>
  <r>
    <d v="2022-05-25T00:00:00"/>
    <x v="1"/>
    <x v="2"/>
    <x v="0"/>
    <n v="38419"/>
    <n v="192.095"/>
    <n v="0.1"/>
    <m/>
    <n v="0"/>
    <n v="0"/>
    <m/>
    <n v="192.19499999999999"/>
  </r>
  <r>
    <d v="2022-05-25T00:00:00"/>
    <x v="0"/>
    <x v="2"/>
    <x v="0"/>
    <n v="1319"/>
    <n v="6.5949999999999998"/>
    <n v="0.1"/>
    <m/>
    <n v="0"/>
    <n v="0"/>
    <m/>
    <n v="6.6949999999999994"/>
  </r>
  <r>
    <d v="2022-05-25T00:00:00"/>
    <x v="2"/>
    <x v="0"/>
    <x v="0"/>
    <n v="20571"/>
    <n v="102.855"/>
    <n v="0.1"/>
    <m/>
    <n v="0"/>
    <n v="0"/>
    <m/>
    <n v="102.955"/>
  </r>
  <r>
    <d v="2022-05-25T00:00:00"/>
    <x v="6"/>
    <x v="2"/>
    <x v="1"/>
    <n v="22783"/>
    <n v="0"/>
    <n v="0"/>
    <m/>
    <n v="683.49"/>
    <n v="5"/>
    <m/>
    <n v="688.49"/>
  </r>
  <r>
    <d v="2022-05-25T00:00:00"/>
    <x v="4"/>
    <x v="0"/>
    <x v="0"/>
    <n v="35620"/>
    <n v="178.1"/>
    <n v="0.1"/>
    <m/>
    <n v="0"/>
    <n v="0"/>
    <m/>
    <n v="178.2"/>
  </r>
  <r>
    <d v="2022-05-25T00:00:00"/>
    <x v="0"/>
    <x v="0"/>
    <x v="0"/>
    <n v="34396"/>
    <n v="171.98"/>
    <n v="0.1"/>
    <m/>
    <n v="0"/>
    <n v="0"/>
    <m/>
    <n v="172.07999999999998"/>
  </r>
  <r>
    <d v="2022-05-26T00:00:00"/>
    <x v="1"/>
    <x v="0"/>
    <x v="1"/>
    <n v="8065"/>
    <n v="0"/>
    <n v="0"/>
    <m/>
    <n v="241.95"/>
    <n v="5"/>
    <m/>
    <n v="246.95"/>
  </r>
  <r>
    <d v="2022-05-26T00:00:00"/>
    <x v="3"/>
    <x v="0"/>
    <x v="0"/>
    <n v="13542"/>
    <n v="67.710000000000008"/>
    <n v="0.1"/>
    <m/>
    <n v="0"/>
    <n v="0"/>
    <m/>
    <n v="67.81"/>
  </r>
  <r>
    <d v="2022-05-26T00:00:00"/>
    <x v="0"/>
    <x v="1"/>
    <x v="1"/>
    <n v="38073"/>
    <n v="0"/>
    <n v="0"/>
    <m/>
    <n v="1142.19"/>
    <n v="5"/>
    <m/>
    <n v="1147.19"/>
  </r>
  <r>
    <d v="2022-05-26T00:00:00"/>
    <x v="1"/>
    <x v="1"/>
    <x v="0"/>
    <n v="2443"/>
    <n v="12.215"/>
    <n v="0.1"/>
    <m/>
    <n v="0"/>
    <n v="0"/>
    <m/>
    <n v="12.315"/>
  </r>
  <r>
    <d v="2022-05-27T00:00:00"/>
    <x v="2"/>
    <x v="0"/>
    <x v="0"/>
    <n v="5991"/>
    <n v="29.955000000000002"/>
    <n v="0.1"/>
    <m/>
    <n v="0"/>
    <n v="0"/>
    <m/>
    <n v="30.055000000000003"/>
  </r>
  <r>
    <d v="2022-05-27T00:00:00"/>
    <x v="6"/>
    <x v="1"/>
    <x v="0"/>
    <n v="21188"/>
    <n v="105.94"/>
    <n v="0.1"/>
    <m/>
    <n v="0"/>
    <n v="0"/>
    <m/>
    <n v="106.03999999999999"/>
  </r>
  <r>
    <d v="2022-05-27T00:00:00"/>
    <x v="4"/>
    <x v="2"/>
    <x v="0"/>
    <n v="16544"/>
    <n v="82.72"/>
    <n v="0.1"/>
    <m/>
    <n v="0"/>
    <n v="0"/>
    <m/>
    <n v="82.82"/>
  </r>
  <r>
    <d v="2022-05-27T00:00:00"/>
    <x v="2"/>
    <x v="0"/>
    <x v="0"/>
    <n v="4876"/>
    <n v="24.38"/>
    <n v="0.1"/>
    <m/>
    <n v="0"/>
    <n v="0"/>
    <m/>
    <n v="24.48"/>
  </r>
  <r>
    <d v="2022-05-27T00:00:00"/>
    <x v="9"/>
    <x v="0"/>
    <x v="0"/>
    <n v="19600"/>
    <n v="98"/>
    <n v="0.1"/>
    <m/>
    <n v="0"/>
    <n v="0"/>
    <m/>
    <n v="98.1"/>
  </r>
  <r>
    <d v="2022-05-27T00:00:00"/>
    <x v="1"/>
    <x v="0"/>
    <x v="1"/>
    <n v="18607"/>
    <n v="0"/>
    <n v="0"/>
    <m/>
    <n v="558.20999999999992"/>
    <n v="5"/>
    <m/>
    <n v="563.20999999999992"/>
  </r>
  <r>
    <d v="2022-05-27T00:00:00"/>
    <x v="6"/>
    <x v="0"/>
    <x v="0"/>
    <n v="9711"/>
    <n v="48.555"/>
    <n v="0.1"/>
    <m/>
    <n v="0"/>
    <n v="0"/>
    <m/>
    <n v="48.655000000000001"/>
  </r>
  <r>
    <d v="2022-05-27T00:00:00"/>
    <x v="2"/>
    <x v="0"/>
    <x v="1"/>
    <n v="41998"/>
    <n v="0"/>
    <n v="0"/>
    <m/>
    <n v="1259.94"/>
    <n v="5"/>
    <m/>
    <n v="1264.94"/>
  </r>
  <r>
    <d v="2022-05-27T00:00:00"/>
    <x v="2"/>
    <x v="0"/>
    <x v="0"/>
    <n v="7598"/>
    <n v="37.99"/>
    <n v="0.1"/>
    <m/>
    <n v="0"/>
    <n v="0"/>
    <m/>
    <n v="38.090000000000003"/>
  </r>
  <r>
    <d v="2022-05-27T00:00:00"/>
    <x v="3"/>
    <x v="2"/>
    <x v="0"/>
    <n v="40961"/>
    <n v="204.80500000000001"/>
    <n v="0.1"/>
    <m/>
    <n v="0"/>
    <n v="0"/>
    <m/>
    <n v="204.905"/>
  </r>
  <r>
    <d v="2022-05-28T00:00:00"/>
    <x v="0"/>
    <x v="0"/>
    <x v="0"/>
    <n v="29455"/>
    <n v="147.27500000000001"/>
    <n v="0.1"/>
    <m/>
    <n v="0"/>
    <n v="0"/>
    <m/>
    <n v="147.375"/>
  </r>
  <r>
    <d v="2022-05-28T00:00:00"/>
    <x v="8"/>
    <x v="2"/>
    <x v="0"/>
    <n v="3097"/>
    <n v="15.485000000000001"/>
    <n v="0.1"/>
    <m/>
    <n v="0"/>
    <n v="0"/>
    <m/>
    <n v="15.585000000000001"/>
  </r>
  <r>
    <d v="2022-05-28T00:00:00"/>
    <x v="9"/>
    <x v="0"/>
    <x v="0"/>
    <n v="18629"/>
    <n v="93.144999999999996"/>
    <n v="0.1"/>
    <m/>
    <n v="0"/>
    <n v="0"/>
    <m/>
    <n v="93.24499999999999"/>
  </r>
  <r>
    <d v="2022-05-28T00:00:00"/>
    <x v="3"/>
    <x v="0"/>
    <x v="0"/>
    <n v="10560"/>
    <n v="52.800000000000004"/>
    <n v="0.1"/>
    <m/>
    <n v="0"/>
    <n v="0"/>
    <m/>
    <n v="52.900000000000006"/>
  </r>
  <r>
    <d v="2022-05-28T00:00:00"/>
    <x v="0"/>
    <x v="1"/>
    <x v="0"/>
    <n v="26597"/>
    <n v="132.98500000000001"/>
    <n v="0.1"/>
    <m/>
    <n v="0"/>
    <n v="0"/>
    <m/>
    <n v="133.08500000000001"/>
  </r>
  <r>
    <d v="2022-05-28T00:00:00"/>
    <x v="3"/>
    <x v="0"/>
    <x v="0"/>
    <n v="46515"/>
    <n v="232.57500000000002"/>
    <n v="0.1"/>
    <m/>
    <n v="0"/>
    <n v="0"/>
    <m/>
    <n v="232.67500000000001"/>
  </r>
  <r>
    <d v="2022-05-28T00:00:00"/>
    <x v="0"/>
    <x v="1"/>
    <x v="0"/>
    <n v="22420"/>
    <n v="112.10000000000001"/>
    <n v="0.1"/>
    <m/>
    <n v="0"/>
    <n v="0"/>
    <m/>
    <n v="112.2"/>
  </r>
  <r>
    <d v="2022-05-28T00:00:00"/>
    <x v="6"/>
    <x v="2"/>
    <x v="0"/>
    <n v="15421"/>
    <n v="77.105000000000004"/>
    <n v="0.1"/>
    <m/>
    <n v="0"/>
    <n v="0"/>
    <m/>
    <n v="77.204999999999998"/>
  </r>
  <r>
    <d v="2022-06-01T00:00:00"/>
    <x v="0"/>
    <x v="0"/>
    <x v="1"/>
    <n v="25958"/>
    <n v="0"/>
    <n v="0"/>
    <m/>
    <n v="778.74"/>
    <n v="5"/>
    <m/>
    <n v="783.74"/>
  </r>
  <r>
    <d v="2022-06-01T00:00:00"/>
    <x v="7"/>
    <x v="2"/>
    <x v="0"/>
    <n v="23637"/>
    <n v="118.185"/>
    <n v="0.1"/>
    <m/>
    <n v="0"/>
    <n v="0"/>
    <m/>
    <n v="118.285"/>
  </r>
  <r>
    <d v="2022-06-01T00:00:00"/>
    <x v="1"/>
    <x v="2"/>
    <x v="0"/>
    <n v="42540"/>
    <n v="212.70000000000002"/>
    <n v="0.1"/>
    <m/>
    <n v="0"/>
    <n v="0"/>
    <m/>
    <n v="212.8"/>
  </r>
  <r>
    <d v="2022-06-01T00:00:00"/>
    <x v="1"/>
    <x v="0"/>
    <x v="0"/>
    <n v="24560"/>
    <n v="122.8"/>
    <n v="0.1"/>
    <m/>
    <n v="0"/>
    <n v="0"/>
    <m/>
    <n v="122.89999999999999"/>
  </r>
  <r>
    <d v="2022-06-01T00:00:00"/>
    <x v="1"/>
    <x v="2"/>
    <x v="0"/>
    <n v="32860"/>
    <n v="164.3"/>
    <n v="0.1"/>
    <m/>
    <n v="0"/>
    <n v="0"/>
    <m/>
    <n v="164.4"/>
  </r>
  <r>
    <d v="2022-06-01T00:00:00"/>
    <x v="4"/>
    <x v="0"/>
    <x v="1"/>
    <n v="30998"/>
    <n v="0"/>
    <n v="0"/>
    <m/>
    <n v="929.93999999999994"/>
    <n v="5"/>
    <m/>
    <n v="934.93999999999994"/>
  </r>
  <r>
    <d v="2022-06-01T00:00:00"/>
    <x v="0"/>
    <x v="0"/>
    <x v="0"/>
    <n v="20674"/>
    <n v="103.37"/>
    <n v="0.1"/>
    <m/>
    <n v="0"/>
    <n v="0"/>
    <m/>
    <n v="103.47"/>
  </r>
  <r>
    <d v="2022-06-01T00:00:00"/>
    <x v="4"/>
    <x v="2"/>
    <x v="0"/>
    <n v="7396"/>
    <n v="36.980000000000004"/>
    <n v="0.1"/>
    <m/>
    <n v="0"/>
    <n v="0"/>
    <m/>
    <n v="37.080000000000005"/>
  </r>
  <r>
    <d v="2022-06-01T00:00:00"/>
    <x v="4"/>
    <x v="0"/>
    <x v="0"/>
    <n v="43"/>
    <n v="0.215"/>
    <n v="0.1"/>
    <m/>
    <n v="0"/>
    <n v="0"/>
    <m/>
    <n v="0.315"/>
  </r>
  <r>
    <d v="2022-06-01T00:00:00"/>
    <x v="3"/>
    <x v="1"/>
    <x v="1"/>
    <n v="15140"/>
    <n v="0"/>
    <n v="0"/>
    <m/>
    <n v="454.2"/>
    <n v="5"/>
    <m/>
    <n v="459.2"/>
  </r>
  <r>
    <d v="2022-06-01T00:00:00"/>
    <x v="6"/>
    <x v="0"/>
    <x v="0"/>
    <n v="25712"/>
    <n v="128.56"/>
    <n v="0.1"/>
    <m/>
    <n v="0"/>
    <n v="0"/>
    <m/>
    <n v="128.66"/>
  </r>
  <r>
    <d v="2022-06-01T00:00:00"/>
    <x v="1"/>
    <x v="0"/>
    <x v="0"/>
    <n v="16843"/>
    <n v="84.215000000000003"/>
    <n v="0.1"/>
    <m/>
    <n v="0"/>
    <n v="0"/>
    <m/>
    <n v="84.314999999999998"/>
  </r>
  <r>
    <d v="2022-06-01T00:00:00"/>
    <x v="0"/>
    <x v="2"/>
    <x v="0"/>
    <n v="21035"/>
    <n v="105.175"/>
    <n v="0.1"/>
    <m/>
    <n v="0"/>
    <n v="0"/>
    <m/>
    <n v="105.27499999999999"/>
  </r>
  <r>
    <d v="2022-06-01T00:00:00"/>
    <x v="1"/>
    <x v="0"/>
    <x v="0"/>
    <n v="43059"/>
    <n v="215.29500000000002"/>
    <n v="0.1"/>
    <m/>
    <n v="0"/>
    <n v="0"/>
    <m/>
    <n v="215.39500000000001"/>
  </r>
  <r>
    <d v="2022-06-01T00:00:00"/>
    <x v="6"/>
    <x v="0"/>
    <x v="1"/>
    <n v="8239"/>
    <n v="0"/>
    <n v="0"/>
    <m/>
    <n v="247.17"/>
    <n v="5"/>
    <m/>
    <n v="252.17"/>
  </r>
  <r>
    <d v="2022-06-01T00:00:00"/>
    <x v="7"/>
    <x v="0"/>
    <x v="0"/>
    <n v="18024"/>
    <n v="90.12"/>
    <n v="0.1"/>
    <m/>
    <n v="0"/>
    <n v="0"/>
    <m/>
    <n v="90.22"/>
  </r>
  <r>
    <d v="2022-06-01T00:00:00"/>
    <x v="0"/>
    <x v="0"/>
    <x v="0"/>
    <n v="43188"/>
    <n v="215.94"/>
    <n v="0.1"/>
    <m/>
    <n v="0"/>
    <n v="0"/>
    <m/>
    <n v="216.04"/>
  </r>
  <r>
    <d v="2022-06-01T00:00:00"/>
    <x v="1"/>
    <x v="0"/>
    <x v="1"/>
    <n v="36642"/>
    <n v="0"/>
    <n v="0"/>
    <m/>
    <n v="1099.26"/>
    <n v="5"/>
    <m/>
    <n v="1104.26"/>
  </r>
  <r>
    <d v="2022-06-01T00:00:00"/>
    <x v="0"/>
    <x v="0"/>
    <x v="1"/>
    <n v="11573"/>
    <n v="0"/>
    <n v="0"/>
    <m/>
    <n v="347.19"/>
    <n v="5"/>
    <m/>
    <n v="352.19"/>
  </r>
  <r>
    <d v="2022-06-01T00:00:00"/>
    <x v="2"/>
    <x v="2"/>
    <x v="0"/>
    <n v="17053"/>
    <n v="85.265000000000001"/>
    <n v="0.1"/>
    <m/>
    <n v="0"/>
    <n v="0"/>
    <m/>
    <n v="85.364999999999995"/>
  </r>
  <r>
    <d v="2022-06-01T00:00:00"/>
    <x v="6"/>
    <x v="1"/>
    <x v="0"/>
    <n v="4107"/>
    <n v="20.535"/>
    <n v="0.1"/>
    <m/>
    <n v="0"/>
    <n v="0"/>
    <m/>
    <n v="20.635000000000002"/>
  </r>
  <r>
    <d v="2022-06-01T00:00:00"/>
    <x v="3"/>
    <x v="1"/>
    <x v="0"/>
    <n v="10256"/>
    <n v="51.28"/>
    <n v="0.1"/>
    <m/>
    <n v="0"/>
    <n v="0"/>
    <m/>
    <n v="51.38"/>
  </r>
  <r>
    <d v="2022-06-01T00:00:00"/>
    <x v="2"/>
    <x v="0"/>
    <x v="0"/>
    <n v="26615"/>
    <n v="133.07499999999999"/>
    <n v="0.1"/>
    <m/>
    <n v="0"/>
    <n v="0"/>
    <m/>
    <n v="133.17499999999998"/>
  </r>
  <r>
    <d v="2022-06-01T00:00:00"/>
    <x v="1"/>
    <x v="2"/>
    <x v="1"/>
    <n v="15924"/>
    <n v="0"/>
    <n v="0"/>
    <m/>
    <n v="477.71999999999997"/>
    <n v="5"/>
    <m/>
    <n v="482.71999999999997"/>
  </r>
  <r>
    <d v="2022-06-01T00:00:00"/>
    <x v="3"/>
    <x v="0"/>
    <x v="0"/>
    <n v="20506"/>
    <n v="102.53"/>
    <n v="0.1"/>
    <m/>
    <n v="0"/>
    <n v="0"/>
    <m/>
    <n v="102.63"/>
  </r>
  <r>
    <d v="2022-06-01T00:00:00"/>
    <x v="9"/>
    <x v="1"/>
    <x v="0"/>
    <n v="1241"/>
    <n v="6.2050000000000001"/>
    <n v="0.1"/>
    <m/>
    <n v="0"/>
    <n v="0"/>
    <m/>
    <n v="6.3049999999999997"/>
  </r>
  <r>
    <d v="2022-06-01T00:00:00"/>
    <x v="6"/>
    <x v="0"/>
    <x v="0"/>
    <n v="27697"/>
    <n v="138.48500000000001"/>
    <n v="0.1"/>
    <m/>
    <n v="0"/>
    <n v="0"/>
    <m/>
    <n v="138.58500000000001"/>
  </r>
  <r>
    <d v="2022-06-01T00:00:00"/>
    <x v="0"/>
    <x v="2"/>
    <x v="0"/>
    <n v="21692"/>
    <n v="108.46000000000001"/>
    <n v="0.1"/>
    <m/>
    <n v="0"/>
    <n v="0"/>
    <m/>
    <n v="108.56"/>
  </r>
  <r>
    <d v="2022-06-01T00:00:00"/>
    <x v="1"/>
    <x v="0"/>
    <x v="1"/>
    <n v="39442"/>
    <n v="0"/>
    <n v="0"/>
    <m/>
    <n v="1183.26"/>
    <n v="5"/>
    <m/>
    <n v="1188.26"/>
  </r>
  <r>
    <d v="2022-06-01T00:00:00"/>
    <x v="5"/>
    <x v="1"/>
    <x v="0"/>
    <n v="16381"/>
    <n v="81.905000000000001"/>
    <n v="0.1"/>
    <m/>
    <n v="0"/>
    <n v="0"/>
    <m/>
    <n v="82.004999999999995"/>
  </r>
  <r>
    <d v="2022-06-02T00:00:00"/>
    <x v="1"/>
    <x v="2"/>
    <x v="1"/>
    <n v="43760"/>
    <n v="0"/>
    <n v="0"/>
    <m/>
    <n v="1312.8"/>
    <n v="5"/>
    <m/>
    <n v="1317.8"/>
  </r>
  <r>
    <d v="2022-06-02T00:00:00"/>
    <x v="6"/>
    <x v="0"/>
    <x v="0"/>
    <n v="1257"/>
    <n v="6.2850000000000001"/>
    <n v="0.1"/>
    <m/>
    <n v="0"/>
    <n v="0"/>
    <m/>
    <n v="6.3849999999999998"/>
  </r>
  <r>
    <d v="2022-06-02T00:00:00"/>
    <x v="2"/>
    <x v="0"/>
    <x v="0"/>
    <n v="8167"/>
    <n v="40.835000000000001"/>
    <n v="0.1"/>
    <m/>
    <n v="0"/>
    <n v="0"/>
    <m/>
    <n v="40.935000000000002"/>
  </r>
  <r>
    <d v="2022-06-02T00:00:00"/>
    <x v="7"/>
    <x v="0"/>
    <x v="0"/>
    <n v="44287"/>
    <n v="221.435"/>
    <n v="0.1"/>
    <m/>
    <n v="0"/>
    <n v="0"/>
    <m/>
    <n v="221.535"/>
  </r>
  <r>
    <d v="2022-06-02T00:00:00"/>
    <x v="0"/>
    <x v="0"/>
    <x v="1"/>
    <n v="37650"/>
    <n v="0"/>
    <n v="0"/>
    <m/>
    <n v="1129.5"/>
    <n v="5"/>
    <m/>
    <n v="1134.5"/>
  </r>
  <r>
    <d v="2022-06-02T00:00:00"/>
    <x v="1"/>
    <x v="2"/>
    <x v="0"/>
    <n v="35338"/>
    <n v="176.69"/>
    <n v="0.1"/>
    <m/>
    <n v="0"/>
    <n v="0"/>
    <m/>
    <n v="176.79"/>
  </r>
  <r>
    <d v="2022-06-02T00:00:00"/>
    <x v="3"/>
    <x v="0"/>
    <x v="0"/>
    <n v="17621"/>
    <n v="88.105000000000004"/>
    <n v="0.1"/>
    <m/>
    <n v="0"/>
    <n v="0"/>
    <m/>
    <n v="88.204999999999998"/>
  </r>
  <r>
    <d v="2022-06-02T00:00:00"/>
    <x v="1"/>
    <x v="0"/>
    <x v="0"/>
    <n v="29317"/>
    <n v="146.58500000000001"/>
    <n v="0.1"/>
    <m/>
    <n v="0"/>
    <n v="0"/>
    <m/>
    <n v="146.685"/>
  </r>
  <r>
    <d v="2022-06-02T00:00:00"/>
    <x v="6"/>
    <x v="1"/>
    <x v="0"/>
    <n v="15283"/>
    <n v="76.415000000000006"/>
    <n v="0.1"/>
    <m/>
    <n v="0"/>
    <n v="0"/>
    <m/>
    <n v="76.515000000000001"/>
  </r>
  <r>
    <d v="2022-06-02T00:00:00"/>
    <x v="6"/>
    <x v="2"/>
    <x v="0"/>
    <n v="25384"/>
    <n v="126.92"/>
    <n v="0.1"/>
    <m/>
    <n v="0"/>
    <n v="0"/>
    <m/>
    <n v="127.02"/>
  </r>
  <r>
    <d v="2022-06-02T00:00:00"/>
    <x v="9"/>
    <x v="0"/>
    <x v="0"/>
    <n v="41262"/>
    <n v="206.31"/>
    <n v="0.1"/>
    <m/>
    <n v="0"/>
    <n v="0"/>
    <m/>
    <n v="206.41"/>
  </r>
  <r>
    <d v="2022-06-02T00:00:00"/>
    <x v="0"/>
    <x v="0"/>
    <x v="1"/>
    <n v="8646"/>
    <n v="0"/>
    <n v="0"/>
    <m/>
    <n v="259.38"/>
    <n v="5"/>
    <m/>
    <n v="264.38"/>
  </r>
  <r>
    <d v="2022-06-02T00:00:00"/>
    <x v="0"/>
    <x v="1"/>
    <x v="0"/>
    <n v="3764"/>
    <n v="18.82"/>
    <n v="0.1"/>
    <m/>
    <n v="0"/>
    <n v="0"/>
    <m/>
    <n v="18.920000000000002"/>
  </r>
  <r>
    <d v="2022-06-02T00:00:00"/>
    <x v="1"/>
    <x v="0"/>
    <x v="1"/>
    <n v="28192"/>
    <n v="0"/>
    <n v="0"/>
    <m/>
    <n v="845.76"/>
    <n v="5"/>
    <m/>
    <n v="850.76"/>
  </r>
  <r>
    <d v="2022-06-02T00:00:00"/>
    <x v="8"/>
    <x v="0"/>
    <x v="1"/>
    <n v="36945"/>
    <n v="0"/>
    <n v="0"/>
    <m/>
    <n v="1108.3499999999999"/>
    <n v="5"/>
    <m/>
    <n v="1113.3499999999999"/>
  </r>
  <r>
    <d v="2022-06-02T00:00:00"/>
    <x v="0"/>
    <x v="0"/>
    <x v="1"/>
    <n v="11083"/>
    <n v="0"/>
    <n v="0"/>
    <m/>
    <n v="332.49"/>
    <n v="5"/>
    <m/>
    <n v="337.49"/>
  </r>
  <r>
    <d v="2022-06-02T00:00:00"/>
    <x v="4"/>
    <x v="0"/>
    <x v="1"/>
    <n v="12358"/>
    <n v="0"/>
    <n v="0"/>
    <m/>
    <n v="370.74"/>
    <n v="5"/>
    <m/>
    <n v="375.74"/>
  </r>
  <r>
    <d v="2022-06-02T00:00:00"/>
    <x v="2"/>
    <x v="1"/>
    <x v="0"/>
    <n v="11318"/>
    <n v="56.59"/>
    <n v="0.1"/>
    <m/>
    <n v="0"/>
    <n v="0"/>
    <m/>
    <n v="56.690000000000005"/>
  </r>
  <r>
    <d v="2022-06-02T00:00:00"/>
    <x v="0"/>
    <x v="1"/>
    <x v="0"/>
    <n v="16805"/>
    <n v="84.025000000000006"/>
    <n v="0.1"/>
    <m/>
    <n v="0"/>
    <n v="0"/>
    <m/>
    <n v="84.125"/>
  </r>
  <r>
    <d v="2022-06-02T00:00:00"/>
    <x v="6"/>
    <x v="0"/>
    <x v="1"/>
    <n v="33927"/>
    <n v="0"/>
    <n v="0"/>
    <m/>
    <n v="1017.81"/>
    <n v="5"/>
    <m/>
    <n v="1022.81"/>
  </r>
  <r>
    <d v="2022-06-02T00:00:00"/>
    <x v="9"/>
    <x v="2"/>
    <x v="0"/>
    <n v="26000"/>
    <n v="130"/>
    <n v="0.1"/>
    <m/>
    <n v="0"/>
    <n v="0"/>
    <m/>
    <n v="130.1"/>
  </r>
  <r>
    <d v="2022-06-02T00:00:00"/>
    <x v="6"/>
    <x v="1"/>
    <x v="1"/>
    <n v="34771"/>
    <n v="0"/>
    <n v="0"/>
    <m/>
    <n v="1043.1299999999999"/>
    <n v="5"/>
    <m/>
    <n v="1048.1299999999999"/>
  </r>
  <r>
    <d v="2022-06-02T00:00:00"/>
    <x v="0"/>
    <x v="0"/>
    <x v="0"/>
    <n v="24533"/>
    <n v="122.66500000000001"/>
    <n v="0.1"/>
    <m/>
    <n v="0"/>
    <n v="0"/>
    <m/>
    <n v="122.765"/>
  </r>
  <r>
    <d v="2022-06-02T00:00:00"/>
    <x v="6"/>
    <x v="2"/>
    <x v="0"/>
    <n v="17783"/>
    <n v="88.915000000000006"/>
    <n v="0.1"/>
    <m/>
    <n v="0"/>
    <n v="0"/>
    <m/>
    <n v="89.015000000000001"/>
  </r>
  <r>
    <d v="2022-06-02T00:00:00"/>
    <x v="0"/>
    <x v="0"/>
    <x v="1"/>
    <n v="23772"/>
    <n v="0"/>
    <n v="0"/>
    <m/>
    <n v="713.16"/>
    <n v="5"/>
    <m/>
    <n v="718.16"/>
  </r>
  <r>
    <d v="2022-06-02T00:00:00"/>
    <x v="6"/>
    <x v="1"/>
    <x v="0"/>
    <n v="26919"/>
    <n v="134.595"/>
    <n v="0.1"/>
    <m/>
    <n v="0"/>
    <n v="0"/>
    <m/>
    <n v="134.69499999999999"/>
  </r>
  <r>
    <d v="2022-06-02T00:00:00"/>
    <x v="6"/>
    <x v="1"/>
    <x v="0"/>
    <n v="29508"/>
    <n v="147.54"/>
    <n v="0.1"/>
    <m/>
    <n v="0"/>
    <n v="0"/>
    <m/>
    <n v="147.63999999999999"/>
  </r>
  <r>
    <d v="2022-06-02T00:00:00"/>
    <x v="1"/>
    <x v="1"/>
    <x v="0"/>
    <n v="5086"/>
    <n v="25.43"/>
    <n v="0.1"/>
    <m/>
    <n v="0"/>
    <n v="0"/>
    <m/>
    <n v="25.53"/>
  </r>
  <r>
    <d v="2022-06-02T00:00:00"/>
    <x v="7"/>
    <x v="2"/>
    <x v="1"/>
    <n v="43653"/>
    <n v="0"/>
    <n v="0"/>
    <m/>
    <n v="1309.5899999999999"/>
    <n v="5"/>
    <m/>
    <n v="1314.59"/>
  </r>
  <r>
    <d v="2022-06-02T00:00:00"/>
    <x v="2"/>
    <x v="1"/>
    <x v="0"/>
    <n v="31031"/>
    <n v="155.155"/>
    <n v="0.1"/>
    <m/>
    <n v="0"/>
    <n v="0"/>
    <m/>
    <n v="155.255"/>
  </r>
  <r>
    <d v="2022-06-02T00:00:00"/>
    <x v="1"/>
    <x v="2"/>
    <x v="1"/>
    <n v="14271"/>
    <n v="0"/>
    <n v="0"/>
    <m/>
    <n v="428.13"/>
    <n v="5"/>
    <m/>
    <n v="433.13"/>
  </r>
  <r>
    <d v="2022-06-02T00:00:00"/>
    <x v="0"/>
    <x v="2"/>
    <x v="1"/>
    <n v="43946"/>
    <n v="0"/>
    <n v="0"/>
    <m/>
    <n v="1318.3799999999999"/>
    <n v="5"/>
    <m/>
    <n v="1323.3799999999999"/>
  </r>
  <r>
    <d v="2022-06-02T00:00:00"/>
    <x v="5"/>
    <x v="0"/>
    <x v="0"/>
    <n v="10771"/>
    <n v="53.855000000000004"/>
    <n v="0.1"/>
    <m/>
    <n v="0"/>
    <n v="0"/>
    <m/>
    <n v="53.955000000000005"/>
  </r>
  <r>
    <d v="2022-06-02T00:00:00"/>
    <x v="6"/>
    <x v="2"/>
    <x v="1"/>
    <n v="4324"/>
    <n v="0"/>
    <n v="0"/>
    <m/>
    <n v="129.72"/>
    <n v="5"/>
    <m/>
    <n v="134.72"/>
  </r>
  <r>
    <d v="2022-06-02T00:00:00"/>
    <x v="7"/>
    <x v="2"/>
    <x v="0"/>
    <n v="34867"/>
    <n v="174.33500000000001"/>
    <n v="0.1"/>
    <m/>
    <n v="0"/>
    <n v="0"/>
    <m/>
    <n v="174.435"/>
  </r>
  <r>
    <d v="2022-06-02T00:00:00"/>
    <x v="3"/>
    <x v="2"/>
    <x v="0"/>
    <n v="45391"/>
    <n v="226.95500000000001"/>
    <n v="0.1"/>
    <m/>
    <n v="0"/>
    <n v="0"/>
    <m/>
    <n v="227.05500000000001"/>
  </r>
  <r>
    <d v="2022-06-02T00:00:00"/>
    <x v="1"/>
    <x v="2"/>
    <x v="0"/>
    <n v="16967"/>
    <n v="84.835000000000008"/>
    <n v="0.1"/>
    <m/>
    <n v="0"/>
    <n v="0"/>
    <m/>
    <n v="84.935000000000002"/>
  </r>
  <r>
    <d v="2022-06-02T00:00:00"/>
    <x v="2"/>
    <x v="2"/>
    <x v="0"/>
    <n v="8574"/>
    <n v="42.87"/>
    <n v="0.1"/>
    <m/>
    <n v="0"/>
    <n v="0"/>
    <m/>
    <n v="42.97"/>
  </r>
  <r>
    <d v="2022-06-02T00:00:00"/>
    <x v="0"/>
    <x v="1"/>
    <x v="0"/>
    <n v="39234"/>
    <n v="196.17000000000002"/>
    <n v="0.1"/>
    <m/>
    <n v="0"/>
    <n v="0"/>
    <m/>
    <n v="196.27"/>
  </r>
  <r>
    <d v="2022-06-02T00:00:00"/>
    <x v="2"/>
    <x v="1"/>
    <x v="0"/>
    <n v="10950"/>
    <n v="54.75"/>
    <n v="0.1"/>
    <m/>
    <n v="0"/>
    <n v="0"/>
    <m/>
    <n v="54.85"/>
  </r>
  <r>
    <d v="2022-06-02T00:00:00"/>
    <x v="9"/>
    <x v="0"/>
    <x v="0"/>
    <n v="47393"/>
    <n v="236.965"/>
    <n v="0.1"/>
    <m/>
    <n v="0"/>
    <n v="0"/>
    <m/>
    <n v="237.065"/>
  </r>
  <r>
    <d v="2022-06-02T00:00:00"/>
    <x v="9"/>
    <x v="2"/>
    <x v="0"/>
    <n v="31353"/>
    <n v="156.76500000000001"/>
    <n v="0.1"/>
    <m/>
    <n v="0"/>
    <n v="0"/>
    <m/>
    <n v="156.86500000000001"/>
  </r>
  <r>
    <d v="2022-06-02T00:00:00"/>
    <x v="2"/>
    <x v="1"/>
    <x v="0"/>
    <n v="3398"/>
    <n v="16.990000000000002"/>
    <n v="0.1"/>
    <m/>
    <n v="0"/>
    <n v="0"/>
    <m/>
    <n v="17.090000000000003"/>
  </r>
  <r>
    <d v="2022-06-02T00:00:00"/>
    <x v="0"/>
    <x v="1"/>
    <x v="1"/>
    <n v="37804"/>
    <n v="0"/>
    <n v="0"/>
    <m/>
    <n v="1134.1199999999999"/>
    <n v="5"/>
    <m/>
    <n v="1139.1199999999999"/>
  </r>
  <r>
    <d v="2022-06-02T00:00:00"/>
    <x v="0"/>
    <x v="0"/>
    <x v="1"/>
    <n v="35514"/>
    <n v="0"/>
    <n v="0"/>
    <m/>
    <n v="1065.42"/>
    <n v="5"/>
    <m/>
    <n v="1070.42"/>
  </r>
  <r>
    <d v="2022-06-02T00:00:00"/>
    <x v="1"/>
    <x v="1"/>
    <x v="1"/>
    <n v="44494"/>
    <n v="0"/>
    <n v="0"/>
    <m/>
    <n v="1334.82"/>
    <n v="5"/>
    <m/>
    <n v="1339.82"/>
  </r>
  <r>
    <d v="2022-06-02T00:00:00"/>
    <x v="2"/>
    <x v="0"/>
    <x v="0"/>
    <n v="43421"/>
    <n v="217.10500000000002"/>
    <n v="0.1"/>
    <m/>
    <n v="0"/>
    <n v="0"/>
    <m/>
    <n v="217.20500000000001"/>
  </r>
  <r>
    <d v="2022-06-03T00:00:00"/>
    <x v="1"/>
    <x v="2"/>
    <x v="0"/>
    <n v="36062"/>
    <n v="180.31"/>
    <n v="0.1"/>
    <m/>
    <n v="0"/>
    <n v="0"/>
    <m/>
    <n v="180.41"/>
  </r>
  <r>
    <d v="2022-06-03T00:00:00"/>
    <x v="4"/>
    <x v="0"/>
    <x v="0"/>
    <n v="28489"/>
    <n v="142.44499999999999"/>
    <n v="0.1"/>
    <m/>
    <n v="0"/>
    <n v="0"/>
    <m/>
    <n v="142.54499999999999"/>
  </r>
  <r>
    <d v="2022-06-03T00:00:00"/>
    <x v="7"/>
    <x v="1"/>
    <x v="0"/>
    <n v="2924"/>
    <n v="14.620000000000001"/>
    <n v="0.1"/>
    <m/>
    <n v="0"/>
    <n v="0"/>
    <m/>
    <n v="14.72"/>
  </r>
  <r>
    <d v="2022-06-03T00:00:00"/>
    <x v="9"/>
    <x v="1"/>
    <x v="1"/>
    <n v="15345"/>
    <n v="0"/>
    <n v="0"/>
    <m/>
    <n v="460.34999999999997"/>
    <n v="5"/>
    <m/>
    <n v="465.34999999999997"/>
  </r>
  <r>
    <d v="2022-06-03T00:00:00"/>
    <x v="4"/>
    <x v="0"/>
    <x v="0"/>
    <n v="6897"/>
    <n v="34.484999999999999"/>
    <n v="0.1"/>
    <m/>
    <n v="0"/>
    <n v="0"/>
    <m/>
    <n v="34.585000000000001"/>
  </r>
  <r>
    <d v="2022-06-03T00:00:00"/>
    <x v="1"/>
    <x v="2"/>
    <x v="1"/>
    <n v="37957"/>
    <n v="0"/>
    <n v="0"/>
    <m/>
    <n v="1138.71"/>
    <n v="5"/>
    <m/>
    <n v="1143.71"/>
  </r>
  <r>
    <d v="2022-06-03T00:00:00"/>
    <x v="0"/>
    <x v="2"/>
    <x v="0"/>
    <n v="37841"/>
    <n v="189.20500000000001"/>
    <n v="0.1"/>
    <m/>
    <n v="0"/>
    <n v="0"/>
    <m/>
    <n v="189.30500000000001"/>
  </r>
  <r>
    <d v="2022-06-03T00:00:00"/>
    <x v="4"/>
    <x v="0"/>
    <x v="1"/>
    <n v="6674"/>
    <n v="0"/>
    <n v="0"/>
    <m/>
    <n v="200.22"/>
    <n v="5"/>
    <m/>
    <n v="205.22"/>
  </r>
  <r>
    <d v="2022-06-03T00:00:00"/>
    <x v="4"/>
    <x v="2"/>
    <x v="0"/>
    <n v="40016"/>
    <n v="200.08"/>
    <n v="0.1"/>
    <m/>
    <n v="0"/>
    <n v="0"/>
    <m/>
    <n v="200.18"/>
  </r>
  <r>
    <d v="2022-06-03T00:00:00"/>
    <x v="6"/>
    <x v="0"/>
    <x v="0"/>
    <n v="8880"/>
    <n v="44.4"/>
    <n v="0.1"/>
    <m/>
    <n v="0"/>
    <n v="0"/>
    <m/>
    <n v="44.5"/>
  </r>
  <r>
    <d v="2022-06-03T00:00:00"/>
    <x v="1"/>
    <x v="2"/>
    <x v="0"/>
    <n v="46097"/>
    <n v="230.48500000000001"/>
    <n v="0.1"/>
    <m/>
    <n v="0"/>
    <n v="0"/>
    <m/>
    <n v="230.58500000000001"/>
  </r>
  <r>
    <d v="2022-06-03T00:00:00"/>
    <x v="7"/>
    <x v="1"/>
    <x v="0"/>
    <n v="12513"/>
    <n v="62.565000000000005"/>
    <n v="0.1"/>
    <m/>
    <n v="0"/>
    <n v="0"/>
    <m/>
    <n v="62.665000000000006"/>
  </r>
  <r>
    <d v="2022-06-03T00:00:00"/>
    <x v="2"/>
    <x v="2"/>
    <x v="0"/>
    <n v="24039"/>
    <n v="120.19500000000001"/>
    <n v="0.1"/>
    <m/>
    <n v="0"/>
    <n v="0"/>
    <m/>
    <n v="120.295"/>
  </r>
  <r>
    <d v="2022-06-03T00:00:00"/>
    <x v="1"/>
    <x v="0"/>
    <x v="1"/>
    <n v="14603"/>
    <n v="0"/>
    <n v="0"/>
    <m/>
    <n v="438.09"/>
    <n v="5"/>
    <m/>
    <n v="443.09"/>
  </r>
  <r>
    <d v="2022-06-03T00:00:00"/>
    <x v="6"/>
    <x v="2"/>
    <x v="0"/>
    <n v="44369"/>
    <n v="221.845"/>
    <n v="0.1"/>
    <m/>
    <n v="0"/>
    <n v="0"/>
    <m/>
    <n v="221.94499999999999"/>
  </r>
  <r>
    <d v="2022-06-03T00:00:00"/>
    <x v="6"/>
    <x v="0"/>
    <x v="1"/>
    <n v="35202"/>
    <n v="0"/>
    <n v="0"/>
    <m/>
    <n v="1056.06"/>
    <n v="5"/>
    <m/>
    <n v="1061.06"/>
  </r>
  <r>
    <d v="2022-06-03T00:00:00"/>
    <x v="5"/>
    <x v="2"/>
    <x v="0"/>
    <n v="35735"/>
    <n v="178.67500000000001"/>
    <n v="0.1"/>
    <m/>
    <n v="0"/>
    <n v="0"/>
    <m/>
    <n v="178.77500000000001"/>
  </r>
  <r>
    <d v="2022-06-03T00:00:00"/>
    <x v="6"/>
    <x v="0"/>
    <x v="0"/>
    <n v="21166"/>
    <n v="105.83"/>
    <n v="0.1"/>
    <m/>
    <n v="0"/>
    <n v="0"/>
    <m/>
    <n v="105.92999999999999"/>
  </r>
  <r>
    <d v="2022-06-03T00:00:00"/>
    <x v="0"/>
    <x v="2"/>
    <x v="0"/>
    <n v="44775"/>
    <n v="223.875"/>
    <n v="0.1"/>
    <m/>
    <n v="0"/>
    <n v="0"/>
    <m/>
    <n v="223.97499999999999"/>
  </r>
  <r>
    <d v="2022-06-03T00:00:00"/>
    <x v="7"/>
    <x v="2"/>
    <x v="0"/>
    <n v="18283"/>
    <n v="91.415000000000006"/>
    <n v="0.1"/>
    <m/>
    <n v="0"/>
    <n v="0"/>
    <m/>
    <n v="91.515000000000001"/>
  </r>
  <r>
    <d v="2022-06-03T00:00:00"/>
    <x v="2"/>
    <x v="0"/>
    <x v="0"/>
    <n v="34137"/>
    <n v="170.685"/>
    <n v="0.1"/>
    <m/>
    <n v="0"/>
    <n v="0"/>
    <m/>
    <n v="170.785"/>
  </r>
  <r>
    <d v="2022-06-03T00:00:00"/>
    <x v="0"/>
    <x v="0"/>
    <x v="1"/>
    <n v="34296"/>
    <n v="0"/>
    <n v="0"/>
    <m/>
    <n v="1028.8799999999999"/>
    <n v="5"/>
    <m/>
    <n v="1033.8799999999999"/>
  </r>
  <r>
    <d v="2022-06-03T00:00:00"/>
    <x v="1"/>
    <x v="1"/>
    <x v="0"/>
    <n v="27122"/>
    <n v="135.61000000000001"/>
    <n v="0.1"/>
    <m/>
    <n v="0"/>
    <n v="0"/>
    <m/>
    <n v="135.71"/>
  </r>
  <r>
    <d v="2022-06-03T00:00:00"/>
    <x v="0"/>
    <x v="0"/>
    <x v="1"/>
    <n v="19558"/>
    <n v="0"/>
    <n v="0"/>
    <m/>
    <n v="586.74"/>
    <n v="5"/>
    <m/>
    <n v="591.74"/>
  </r>
  <r>
    <d v="2022-06-03T00:00:00"/>
    <x v="4"/>
    <x v="0"/>
    <x v="1"/>
    <n v="22983"/>
    <n v="0"/>
    <n v="0"/>
    <m/>
    <n v="689.49"/>
    <n v="5"/>
    <m/>
    <n v="694.49"/>
  </r>
  <r>
    <d v="2022-06-03T00:00:00"/>
    <x v="0"/>
    <x v="0"/>
    <x v="1"/>
    <n v="53"/>
    <n v="0"/>
    <n v="0"/>
    <m/>
    <n v="1.5899999999999999"/>
    <n v="5"/>
    <m/>
    <n v="6.59"/>
  </r>
  <r>
    <d v="2022-06-03T00:00:00"/>
    <x v="5"/>
    <x v="1"/>
    <x v="0"/>
    <n v="8209"/>
    <n v="41.045000000000002"/>
    <n v="0.1"/>
    <m/>
    <n v="0"/>
    <n v="0"/>
    <m/>
    <n v="41.145000000000003"/>
  </r>
  <r>
    <d v="2022-06-03T00:00:00"/>
    <x v="1"/>
    <x v="2"/>
    <x v="0"/>
    <n v="13585"/>
    <n v="67.924999999999997"/>
    <n v="0.1"/>
    <m/>
    <n v="0"/>
    <n v="0"/>
    <m/>
    <n v="68.024999999999991"/>
  </r>
  <r>
    <d v="2022-06-03T00:00:00"/>
    <x v="0"/>
    <x v="0"/>
    <x v="1"/>
    <n v="26796"/>
    <n v="0"/>
    <n v="0"/>
    <m/>
    <n v="803.88"/>
    <n v="5"/>
    <m/>
    <n v="808.88"/>
  </r>
  <r>
    <d v="2022-06-03T00:00:00"/>
    <x v="0"/>
    <x v="0"/>
    <x v="0"/>
    <n v="28646"/>
    <n v="143.22999999999999"/>
    <n v="0.1"/>
    <m/>
    <n v="0"/>
    <n v="0"/>
    <m/>
    <n v="143.32999999999998"/>
  </r>
  <r>
    <d v="2022-06-03T00:00:00"/>
    <x v="1"/>
    <x v="0"/>
    <x v="0"/>
    <n v="22609"/>
    <n v="113.045"/>
    <n v="0.1"/>
    <m/>
    <n v="0"/>
    <n v="0"/>
    <m/>
    <n v="113.145"/>
  </r>
  <r>
    <d v="2022-06-03T00:00:00"/>
    <x v="2"/>
    <x v="2"/>
    <x v="0"/>
    <n v="46356"/>
    <n v="231.78"/>
    <n v="0.1"/>
    <m/>
    <n v="0"/>
    <n v="0"/>
    <m/>
    <n v="231.88"/>
  </r>
  <r>
    <d v="2022-06-03T00:00:00"/>
    <x v="9"/>
    <x v="2"/>
    <x v="0"/>
    <n v="4"/>
    <n v="0.02"/>
    <n v="0.1"/>
    <m/>
    <n v="0"/>
    <n v="0"/>
    <m/>
    <n v="0.12000000000000001"/>
  </r>
  <r>
    <d v="2022-06-03T00:00:00"/>
    <x v="7"/>
    <x v="0"/>
    <x v="0"/>
    <n v="9191"/>
    <n v="45.954999999999998"/>
    <n v="0.1"/>
    <m/>
    <n v="0"/>
    <n v="0"/>
    <m/>
    <n v="46.055"/>
  </r>
  <r>
    <d v="2022-06-03T00:00:00"/>
    <x v="0"/>
    <x v="0"/>
    <x v="0"/>
    <n v="49293"/>
    <n v="246.465"/>
    <n v="0.1"/>
    <m/>
    <n v="0"/>
    <n v="0"/>
    <m/>
    <n v="246.565"/>
  </r>
  <r>
    <d v="2022-06-03T00:00:00"/>
    <x v="6"/>
    <x v="1"/>
    <x v="0"/>
    <n v="8108"/>
    <n v="40.54"/>
    <n v="0.1"/>
    <m/>
    <n v="0"/>
    <n v="0"/>
    <m/>
    <n v="40.64"/>
  </r>
  <r>
    <d v="2022-06-03T00:00:00"/>
    <x v="3"/>
    <x v="0"/>
    <x v="0"/>
    <n v="7859"/>
    <n v="39.295000000000002"/>
    <n v="0.1"/>
    <m/>
    <n v="0"/>
    <n v="0"/>
    <m/>
    <n v="39.395000000000003"/>
  </r>
  <r>
    <d v="2022-06-03T00:00:00"/>
    <x v="1"/>
    <x v="2"/>
    <x v="0"/>
    <n v="26216"/>
    <n v="131.08000000000001"/>
    <n v="0.1"/>
    <m/>
    <n v="0"/>
    <n v="0"/>
    <m/>
    <n v="131.18"/>
  </r>
  <r>
    <d v="2022-06-03T00:00:00"/>
    <x v="3"/>
    <x v="0"/>
    <x v="0"/>
    <n v="49980"/>
    <n v="249.9"/>
    <n v="0.1"/>
    <m/>
    <n v="0"/>
    <n v="0"/>
    <m/>
    <n v="250"/>
  </r>
  <r>
    <d v="2022-06-03T00:00:00"/>
    <x v="6"/>
    <x v="2"/>
    <x v="0"/>
    <n v="42055"/>
    <n v="210.27500000000001"/>
    <n v="0.1"/>
    <m/>
    <n v="0"/>
    <n v="0"/>
    <m/>
    <n v="210.375"/>
  </r>
  <r>
    <d v="2022-06-03T00:00:00"/>
    <x v="4"/>
    <x v="2"/>
    <x v="0"/>
    <n v="27596"/>
    <n v="137.97999999999999"/>
    <n v="0.1"/>
    <m/>
    <n v="0"/>
    <n v="0"/>
    <m/>
    <n v="138.07999999999998"/>
  </r>
  <r>
    <d v="2022-06-03T00:00:00"/>
    <x v="5"/>
    <x v="2"/>
    <x v="0"/>
    <n v="24234"/>
    <n v="121.17"/>
    <n v="0.1"/>
    <m/>
    <n v="0"/>
    <n v="0"/>
    <m/>
    <n v="121.27"/>
  </r>
  <r>
    <d v="2022-06-03T00:00:00"/>
    <x v="5"/>
    <x v="0"/>
    <x v="0"/>
    <n v="14427"/>
    <n v="72.135000000000005"/>
    <n v="0.1"/>
    <m/>
    <n v="0"/>
    <n v="0"/>
    <m/>
    <n v="72.234999999999999"/>
  </r>
  <r>
    <d v="2022-06-03T00:00:00"/>
    <x v="5"/>
    <x v="0"/>
    <x v="0"/>
    <n v="33491"/>
    <n v="167.45500000000001"/>
    <n v="0.1"/>
    <m/>
    <n v="0"/>
    <n v="0"/>
    <m/>
    <n v="167.55500000000001"/>
  </r>
  <r>
    <d v="2022-06-03T00:00:00"/>
    <x v="6"/>
    <x v="2"/>
    <x v="0"/>
    <n v="2484"/>
    <n v="12.42"/>
    <n v="0.1"/>
    <m/>
    <n v="0"/>
    <n v="0"/>
    <m/>
    <n v="12.52"/>
  </r>
  <r>
    <d v="2022-06-03T00:00:00"/>
    <x v="8"/>
    <x v="1"/>
    <x v="0"/>
    <n v="30285"/>
    <n v="151.42500000000001"/>
    <n v="0.1"/>
    <m/>
    <n v="0"/>
    <n v="0"/>
    <m/>
    <n v="151.52500000000001"/>
  </r>
  <r>
    <d v="2022-06-03T00:00:00"/>
    <x v="2"/>
    <x v="1"/>
    <x v="0"/>
    <n v="29684"/>
    <n v="148.42000000000002"/>
    <n v="0.1"/>
    <m/>
    <n v="0"/>
    <n v="0"/>
    <m/>
    <n v="148.52000000000001"/>
  </r>
  <r>
    <d v="2022-06-03T00:00:00"/>
    <x v="2"/>
    <x v="0"/>
    <x v="0"/>
    <n v="40197"/>
    <n v="200.98500000000001"/>
    <n v="0.1"/>
    <m/>
    <n v="0"/>
    <n v="0"/>
    <m/>
    <n v="201.08500000000001"/>
  </r>
  <r>
    <d v="2022-06-03T00:00:00"/>
    <x v="6"/>
    <x v="0"/>
    <x v="0"/>
    <n v="37687"/>
    <n v="188.435"/>
    <n v="0.1"/>
    <m/>
    <n v="0"/>
    <n v="0"/>
    <m/>
    <n v="188.535"/>
  </r>
  <r>
    <d v="2022-06-03T00:00:00"/>
    <x v="1"/>
    <x v="0"/>
    <x v="1"/>
    <n v="3314"/>
    <n v="0"/>
    <n v="0"/>
    <m/>
    <n v="99.42"/>
    <n v="5"/>
    <m/>
    <n v="104.42"/>
  </r>
  <r>
    <d v="2022-06-03T00:00:00"/>
    <x v="3"/>
    <x v="0"/>
    <x v="0"/>
    <n v="21560"/>
    <n v="107.8"/>
    <n v="0.1"/>
    <m/>
    <n v="0"/>
    <n v="0"/>
    <m/>
    <n v="107.89999999999999"/>
  </r>
  <r>
    <d v="2022-06-03T00:00:00"/>
    <x v="4"/>
    <x v="0"/>
    <x v="0"/>
    <n v="38002"/>
    <n v="190.01"/>
    <n v="0.1"/>
    <m/>
    <n v="0"/>
    <n v="0"/>
    <m/>
    <n v="190.10999999999999"/>
  </r>
  <r>
    <d v="2022-06-03T00:00:00"/>
    <x v="2"/>
    <x v="2"/>
    <x v="0"/>
    <n v="2897"/>
    <n v="14.484999999999999"/>
    <n v="0.1"/>
    <m/>
    <n v="0"/>
    <n v="0"/>
    <m/>
    <n v="14.584999999999999"/>
  </r>
  <r>
    <d v="2022-06-03T00:00:00"/>
    <x v="1"/>
    <x v="1"/>
    <x v="0"/>
    <n v="32354"/>
    <n v="161.77000000000001"/>
    <n v="0.1"/>
    <m/>
    <n v="0"/>
    <n v="0"/>
    <m/>
    <n v="161.87"/>
  </r>
  <r>
    <d v="2022-06-03T00:00:00"/>
    <x v="1"/>
    <x v="0"/>
    <x v="0"/>
    <n v="40488"/>
    <n v="202.44"/>
    <n v="0.1"/>
    <m/>
    <n v="0"/>
    <n v="0"/>
    <m/>
    <n v="202.54"/>
  </r>
  <r>
    <d v="2022-06-03T00:00:00"/>
    <x v="1"/>
    <x v="0"/>
    <x v="0"/>
    <n v="46267"/>
    <n v="231.33500000000001"/>
    <n v="0.1"/>
    <m/>
    <n v="0"/>
    <n v="0"/>
    <m/>
    <n v="231.435"/>
  </r>
  <r>
    <d v="2022-06-03T00:00:00"/>
    <x v="0"/>
    <x v="2"/>
    <x v="0"/>
    <n v="38391"/>
    <n v="191.95500000000001"/>
    <n v="0.1"/>
    <m/>
    <n v="0"/>
    <n v="0"/>
    <m/>
    <n v="192.05500000000001"/>
  </r>
  <r>
    <d v="2022-06-03T00:00:00"/>
    <x v="9"/>
    <x v="0"/>
    <x v="0"/>
    <n v="18210"/>
    <n v="91.05"/>
    <n v="0.1"/>
    <m/>
    <n v="0"/>
    <n v="0"/>
    <m/>
    <n v="91.149999999999991"/>
  </r>
  <r>
    <d v="2022-06-03T00:00:00"/>
    <x v="4"/>
    <x v="2"/>
    <x v="1"/>
    <n v="16919"/>
    <n v="0"/>
    <n v="0"/>
    <m/>
    <n v="507.57"/>
    <n v="5"/>
    <m/>
    <n v="512.56999999999994"/>
  </r>
  <r>
    <d v="2022-06-03T00:00:00"/>
    <x v="1"/>
    <x v="0"/>
    <x v="1"/>
    <n v="45599"/>
    <n v="0"/>
    <n v="0"/>
    <m/>
    <n v="1367.97"/>
    <n v="5"/>
    <m/>
    <n v="1372.97"/>
  </r>
  <r>
    <d v="2022-06-04T00:00:00"/>
    <x v="9"/>
    <x v="0"/>
    <x v="0"/>
    <n v="40185"/>
    <n v="200.92500000000001"/>
    <n v="0.1"/>
    <m/>
    <n v="0"/>
    <n v="0"/>
    <m/>
    <n v="201.02500000000001"/>
  </r>
  <r>
    <d v="2022-06-04T00:00:00"/>
    <x v="1"/>
    <x v="0"/>
    <x v="0"/>
    <n v="25342"/>
    <n v="126.71000000000001"/>
    <n v="0.1"/>
    <m/>
    <n v="0"/>
    <n v="0"/>
    <m/>
    <n v="126.81"/>
  </r>
  <r>
    <d v="2022-06-04T00:00:00"/>
    <x v="8"/>
    <x v="2"/>
    <x v="0"/>
    <n v="38878"/>
    <n v="194.39000000000001"/>
    <n v="0.1"/>
    <m/>
    <n v="0"/>
    <n v="0"/>
    <m/>
    <n v="194.49"/>
  </r>
  <r>
    <d v="2022-06-04T00:00:00"/>
    <x v="7"/>
    <x v="0"/>
    <x v="0"/>
    <n v="29315"/>
    <n v="146.57500000000002"/>
    <n v="0.1"/>
    <m/>
    <n v="0"/>
    <n v="0"/>
    <m/>
    <n v="146.67500000000001"/>
  </r>
  <r>
    <d v="2022-06-04T00:00:00"/>
    <x v="4"/>
    <x v="0"/>
    <x v="0"/>
    <n v="17285"/>
    <n v="86.424999999999997"/>
    <n v="0.1"/>
    <m/>
    <n v="0"/>
    <n v="0"/>
    <m/>
    <n v="86.524999999999991"/>
  </r>
  <r>
    <d v="2022-06-04T00:00:00"/>
    <x v="4"/>
    <x v="0"/>
    <x v="0"/>
    <n v="7715"/>
    <n v="38.575000000000003"/>
    <n v="0.1"/>
    <m/>
    <n v="0"/>
    <n v="0"/>
    <m/>
    <n v="38.675000000000004"/>
  </r>
  <r>
    <d v="2022-06-04T00:00:00"/>
    <x v="2"/>
    <x v="2"/>
    <x v="0"/>
    <n v="9314"/>
    <n v="46.57"/>
    <n v="0.1"/>
    <m/>
    <n v="0"/>
    <n v="0"/>
    <m/>
    <n v="46.67"/>
  </r>
  <r>
    <d v="2022-06-04T00:00:00"/>
    <x v="1"/>
    <x v="1"/>
    <x v="0"/>
    <n v="24197"/>
    <n v="120.985"/>
    <n v="0.1"/>
    <m/>
    <n v="0"/>
    <n v="0"/>
    <m/>
    <n v="121.08499999999999"/>
  </r>
  <r>
    <d v="2022-06-04T00:00:00"/>
    <x v="3"/>
    <x v="0"/>
    <x v="0"/>
    <n v="39366"/>
    <n v="196.83"/>
    <n v="0.1"/>
    <m/>
    <n v="0"/>
    <n v="0"/>
    <m/>
    <n v="196.93"/>
  </r>
  <r>
    <d v="2022-06-04T00:00:00"/>
    <x v="0"/>
    <x v="0"/>
    <x v="0"/>
    <n v="14286"/>
    <n v="71.430000000000007"/>
    <n v="0.1"/>
    <m/>
    <n v="0"/>
    <n v="0"/>
    <m/>
    <n v="71.53"/>
  </r>
  <r>
    <d v="2022-06-04T00:00:00"/>
    <x v="0"/>
    <x v="2"/>
    <x v="0"/>
    <n v="29466"/>
    <n v="147.33000000000001"/>
    <n v="0.1"/>
    <m/>
    <n v="0"/>
    <n v="0"/>
    <m/>
    <n v="147.43"/>
  </r>
  <r>
    <d v="2022-06-04T00:00:00"/>
    <x v="4"/>
    <x v="0"/>
    <x v="0"/>
    <n v="27801"/>
    <n v="139.005"/>
    <n v="0.1"/>
    <m/>
    <n v="0"/>
    <n v="0"/>
    <m/>
    <n v="139.10499999999999"/>
  </r>
  <r>
    <d v="2022-06-04T00:00:00"/>
    <x v="0"/>
    <x v="0"/>
    <x v="1"/>
    <n v="5874"/>
    <n v="0"/>
    <n v="0"/>
    <m/>
    <n v="176.22"/>
    <n v="5"/>
    <m/>
    <n v="181.22"/>
  </r>
  <r>
    <d v="2022-06-04T00:00:00"/>
    <x v="6"/>
    <x v="1"/>
    <x v="0"/>
    <n v="2554"/>
    <n v="12.77"/>
    <n v="0.1"/>
    <m/>
    <n v="0"/>
    <n v="0"/>
    <m/>
    <n v="12.87"/>
  </r>
  <r>
    <d v="2022-06-04T00:00:00"/>
    <x v="0"/>
    <x v="1"/>
    <x v="0"/>
    <n v="12953"/>
    <n v="64.765000000000001"/>
    <n v="0.1"/>
    <m/>
    <n v="0"/>
    <n v="0"/>
    <m/>
    <n v="64.864999999999995"/>
  </r>
  <r>
    <d v="2022-06-04T00:00:00"/>
    <x v="7"/>
    <x v="0"/>
    <x v="1"/>
    <n v="18821"/>
    <n v="0"/>
    <n v="0"/>
    <m/>
    <n v="564.63"/>
    <n v="5"/>
    <m/>
    <n v="569.63"/>
  </r>
  <r>
    <d v="2022-06-04T00:00:00"/>
    <x v="0"/>
    <x v="2"/>
    <x v="0"/>
    <n v="1568"/>
    <n v="7.84"/>
    <n v="0.1"/>
    <m/>
    <n v="0"/>
    <n v="0"/>
    <m/>
    <n v="7.9399999999999995"/>
  </r>
  <r>
    <d v="2022-06-04T00:00:00"/>
    <x v="2"/>
    <x v="0"/>
    <x v="0"/>
    <n v="13071"/>
    <n v="65.355000000000004"/>
    <n v="0.1"/>
    <m/>
    <n v="0"/>
    <n v="0"/>
    <m/>
    <n v="65.454999999999998"/>
  </r>
  <r>
    <d v="2022-06-04T00:00:00"/>
    <x v="0"/>
    <x v="1"/>
    <x v="0"/>
    <n v="23064"/>
    <n v="115.32000000000001"/>
    <n v="0.1"/>
    <m/>
    <n v="0"/>
    <n v="0"/>
    <m/>
    <n v="115.42"/>
  </r>
  <r>
    <d v="2022-06-04T00:00:00"/>
    <x v="7"/>
    <x v="0"/>
    <x v="0"/>
    <n v="39149"/>
    <n v="195.745"/>
    <n v="0.1"/>
    <m/>
    <n v="0"/>
    <n v="0"/>
    <m/>
    <n v="195.845"/>
  </r>
  <r>
    <d v="2022-06-04T00:00:00"/>
    <x v="9"/>
    <x v="0"/>
    <x v="0"/>
    <n v="33079"/>
    <n v="165.39500000000001"/>
    <n v="0.1"/>
    <m/>
    <n v="0"/>
    <n v="0"/>
    <m/>
    <n v="165.495"/>
  </r>
  <r>
    <d v="2022-06-04T00:00:00"/>
    <x v="2"/>
    <x v="2"/>
    <x v="0"/>
    <n v="424"/>
    <n v="2.12"/>
    <n v="0.1"/>
    <m/>
    <n v="0"/>
    <n v="0"/>
    <m/>
    <n v="2.2200000000000002"/>
  </r>
  <r>
    <d v="2022-06-04T00:00:00"/>
    <x v="9"/>
    <x v="2"/>
    <x v="1"/>
    <n v="23860"/>
    <n v="0"/>
    <n v="0"/>
    <m/>
    <n v="715.8"/>
    <n v="5"/>
    <m/>
    <n v="720.8"/>
  </r>
  <r>
    <d v="2022-06-04T00:00:00"/>
    <x v="6"/>
    <x v="2"/>
    <x v="0"/>
    <n v="1650"/>
    <n v="8.25"/>
    <n v="0.1"/>
    <m/>
    <n v="0"/>
    <n v="0"/>
    <m/>
    <n v="8.35"/>
  </r>
  <r>
    <d v="2022-06-04T00:00:00"/>
    <x v="6"/>
    <x v="2"/>
    <x v="0"/>
    <n v="26100"/>
    <n v="130.5"/>
    <n v="0.1"/>
    <m/>
    <n v="0"/>
    <n v="0"/>
    <m/>
    <n v="130.6"/>
  </r>
  <r>
    <d v="2022-06-04T00:00:00"/>
    <x v="0"/>
    <x v="2"/>
    <x v="0"/>
    <n v="8167"/>
    <n v="40.835000000000001"/>
    <n v="0.1"/>
    <m/>
    <n v="0"/>
    <n v="0"/>
    <m/>
    <n v="40.935000000000002"/>
  </r>
  <r>
    <d v="2022-06-04T00:00:00"/>
    <x v="3"/>
    <x v="2"/>
    <x v="0"/>
    <n v="45746"/>
    <n v="228.73000000000002"/>
    <n v="0.1"/>
    <m/>
    <n v="0"/>
    <n v="0"/>
    <m/>
    <n v="228.83"/>
  </r>
  <r>
    <d v="2022-06-04T00:00:00"/>
    <x v="7"/>
    <x v="0"/>
    <x v="1"/>
    <n v="15155"/>
    <n v="0"/>
    <n v="0"/>
    <m/>
    <n v="454.65"/>
    <n v="5"/>
    <m/>
    <n v="459.65"/>
  </r>
  <r>
    <d v="2022-06-04T00:00:00"/>
    <x v="6"/>
    <x v="2"/>
    <x v="0"/>
    <n v="11612"/>
    <n v="58.06"/>
    <n v="0.1"/>
    <m/>
    <n v="0"/>
    <n v="0"/>
    <m/>
    <n v="58.160000000000004"/>
  </r>
  <r>
    <d v="2022-06-04T00:00:00"/>
    <x v="7"/>
    <x v="2"/>
    <x v="0"/>
    <n v="36445"/>
    <n v="182.22499999999999"/>
    <n v="0.1"/>
    <m/>
    <n v="0"/>
    <n v="0"/>
    <m/>
    <n v="182.32499999999999"/>
  </r>
  <r>
    <d v="2022-06-04T00:00:00"/>
    <x v="0"/>
    <x v="2"/>
    <x v="1"/>
    <n v="33004"/>
    <n v="0"/>
    <n v="0"/>
    <m/>
    <n v="990.12"/>
    <n v="5"/>
    <m/>
    <n v="995.12"/>
  </r>
  <r>
    <d v="2022-06-04T00:00:00"/>
    <x v="6"/>
    <x v="2"/>
    <x v="0"/>
    <n v="35742"/>
    <n v="178.71"/>
    <n v="0.1"/>
    <m/>
    <n v="0"/>
    <n v="0"/>
    <m/>
    <n v="178.81"/>
  </r>
  <r>
    <d v="2022-06-04T00:00:00"/>
    <x v="3"/>
    <x v="0"/>
    <x v="0"/>
    <n v="11417"/>
    <n v="57.085000000000001"/>
    <n v="0.1"/>
    <m/>
    <n v="0"/>
    <n v="0"/>
    <m/>
    <n v="57.185000000000002"/>
  </r>
  <r>
    <d v="2022-06-04T00:00:00"/>
    <x v="3"/>
    <x v="1"/>
    <x v="1"/>
    <n v="701"/>
    <n v="0"/>
    <n v="0"/>
    <m/>
    <n v="21.029999999999998"/>
    <n v="5"/>
    <m/>
    <n v="26.029999999999998"/>
  </r>
  <r>
    <d v="2022-06-04T00:00:00"/>
    <x v="0"/>
    <x v="2"/>
    <x v="1"/>
    <n v="25457"/>
    <n v="0"/>
    <n v="0"/>
    <m/>
    <n v="763.70999999999992"/>
    <n v="5"/>
    <m/>
    <n v="768.70999999999992"/>
  </r>
  <r>
    <d v="2022-06-04T00:00:00"/>
    <x v="3"/>
    <x v="2"/>
    <x v="1"/>
    <n v="9931"/>
    <n v="0"/>
    <n v="0"/>
    <m/>
    <n v="297.93"/>
    <n v="5"/>
    <m/>
    <n v="302.93"/>
  </r>
  <r>
    <d v="2022-06-04T00:00:00"/>
    <x v="1"/>
    <x v="2"/>
    <x v="0"/>
    <n v="17694"/>
    <n v="88.47"/>
    <n v="0.1"/>
    <m/>
    <n v="0"/>
    <n v="0"/>
    <m/>
    <n v="88.57"/>
  </r>
  <r>
    <d v="2022-06-04T00:00:00"/>
    <x v="6"/>
    <x v="0"/>
    <x v="0"/>
    <n v="24787"/>
    <n v="123.935"/>
    <n v="0.1"/>
    <m/>
    <n v="0"/>
    <n v="0"/>
    <m/>
    <n v="124.035"/>
  </r>
  <r>
    <d v="2022-06-04T00:00:00"/>
    <x v="4"/>
    <x v="0"/>
    <x v="1"/>
    <n v="44253"/>
    <n v="0"/>
    <n v="0"/>
    <m/>
    <n v="1327.59"/>
    <n v="5"/>
    <m/>
    <n v="1332.59"/>
  </r>
  <r>
    <d v="2022-06-04T00:00:00"/>
    <x v="1"/>
    <x v="0"/>
    <x v="0"/>
    <n v="18605"/>
    <n v="93.025000000000006"/>
    <n v="0.1"/>
    <m/>
    <n v="0"/>
    <n v="0"/>
    <m/>
    <n v="93.125"/>
  </r>
  <r>
    <d v="2022-06-04T00:00:00"/>
    <x v="0"/>
    <x v="0"/>
    <x v="0"/>
    <n v="37058"/>
    <n v="185.29"/>
    <n v="0.1"/>
    <m/>
    <n v="0"/>
    <n v="0"/>
    <m/>
    <n v="185.39"/>
  </r>
  <r>
    <d v="2022-06-04T00:00:00"/>
    <x v="0"/>
    <x v="2"/>
    <x v="0"/>
    <n v="3692"/>
    <n v="18.46"/>
    <n v="0.1"/>
    <m/>
    <n v="0"/>
    <n v="0"/>
    <m/>
    <n v="18.560000000000002"/>
  </r>
  <r>
    <d v="2022-06-05T00:00:00"/>
    <x v="0"/>
    <x v="2"/>
    <x v="0"/>
    <n v="14230"/>
    <n v="71.150000000000006"/>
    <n v="0.1"/>
    <m/>
    <n v="0"/>
    <n v="0"/>
    <m/>
    <n v="71.25"/>
  </r>
  <r>
    <d v="2022-06-05T00:00:00"/>
    <x v="0"/>
    <x v="0"/>
    <x v="0"/>
    <n v="3268"/>
    <n v="16.34"/>
    <n v="0.1"/>
    <m/>
    <n v="0"/>
    <n v="0"/>
    <m/>
    <n v="16.440000000000001"/>
  </r>
  <r>
    <d v="2022-06-05T00:00:00"/>
    <x v="1"/>
    <x v="0"/>
    <x v="0"/>
    <n v="13103"/>
    <n v="65.515000000000001"/>
    <n v="0.1"/>
    <m/>
    <n v="0"/>
    <n v="0"/>
    <m/>
    <n v="65.614999999999995"/>
  </r>
  <r>
    <d v="2022-06-05T00:00:00"/>
    <x v="4"/>
    <x v="2"/>
    <x v="0"/>
    <n v="39470"/>
    <n v="197.35"/>
    <n v="0.1"/>
    <m/>
    <n v="0"/>
    <n v="0"/>
    <m/>
    <n v="197.45"/>
  </r>
  <r>
    <d v="2022-06-05T00:00:00"/>
    <x v="6"/>
    <x v="0"/>
    <x v="0"/>
    <n v="38301"/>
    <n v="191.505"/>
    <n v="0.1"/>
    <m/>
    <n v="0"/>
    <n v="0"/>
    <m/>
    <n v="191.60499999999999"/>
  </r>
  <r>
    <d v="2022-06-05T00:00:00"/>
    <x v="7"/>
    <x v="0"/>
    <x v="0"/>
    <n v="17786"/>
    <n v="88.93"/>
    <n v="0.1"/>
    <m/>
    <n v="0"/>
    <n v="0"/>
    <m/>
    <n v="89.03"/>
  </r>
  <r>
    <d v="2022-06-05T00:00:00"/>
    <x v="6"/>
    <x v="0"/>
    <x v="1"/>
    <n v="24488"/>
    <n v="0"/>
    <n v="0"/>
    <m/>
    <n v="734.64"/>
    <n v="5"/>
    <m/>
    <n v="739.64"/>
  </r>
  <r>
    <d v="2022-06-05T00:00:00"/>
    <x v="0"/>
    <x v="1"/>
    <x v="0"/>
    <n v="34611"/>
    <n v="173.05500000000001"/>
    <n v="0.1"/>
    <m/>
    <n v="0"/>
    <n v="0"/>
    <m/>
    <n v="173.155"/>
  </r>
  <r>
    <d v="2022-06-05T00:00:00"/>
    <x v="2"/>
    <x v="0"/>
    <x v="0"/>
    <n v="33589"/>
    <n v="167.94499999999999"/>
    <n v="0.1"/>
    <m/>
    <n v="0"/>
    <n v="0"/>
    <m/>
    <n v="168.04499999999999"/>
  </r>
  <r>
    <d v="2022-06-05T00:00:00"/>
    <x v="4"/>
    <x v="2"/>
    <x v="0"/>
    <n v="48233"/>
    <n v="241.16499999999999"/>
    <n v="0.1"/>
    <m/>
    <n v="0"/>
    <n v="0"/>
    <m/>
    <n v="241.26499999999999"/>
  </r>
  <r>
    <d v="2022-06-05T00:00:00"/>
    <x v="8"/>
    <x v="0"/>
    <x v="0"/>
    <n v="185"/>
    <n v="0.92500000000000004"/>
    <n v="0.1"/>
    <m/>
    <n v="0"/>
    <n v="0"/>
    <m/>
    <n v="1.0250000000000001"/>
  </r>
  <r>
    <d v="2022-06-05T00:00:00"/>
    <x v="1"/>
    <x v="2"/>
    <x v="0"/>
    <n v="13641"/>
    <n v="68.204999999999998"/>
    <n v="0.1"/>
    <m/>
    <n v="0"/>
    <n v="0"/>
    <m/>
    <n v="68.304999999999993"/>
  </r>
  <r>
    <d v="2022-06-05T00:00:00"/>
    <x v="4"/>
    <x v="0"/>
    <x v="1"/>
    <n v="42368"/>
    <n v="0"/>
    <n v="0"/>
    <m/>
    <n v="1271.04"/>
    <n v="5"/>
    <m/>
    <n v="1276.04"/>
  </r>
  <r>
    <d v="2022-06-05T00:00:00"/>
    <x v="2"/>
    <x v="0"/>
    <x v="0"/>
    <n v="22195"/>
    <n v="110.97500000000001"/>
    <n v="0.1"/>
    <m/>
    <n v="0"/>
    <n v="0"/>
    <m/>
    <n v="111.075"/>
  </r>
  <r>
    <d v="2022-06-05T00:00:00"/>
    <x v="6"/>
    <x v="1"/>
    <x v="0"/>
    <n v="36114"/>
    <n v="180.57"/>
    <n v="0.1"/>
    <m/>
    <n v="0"/>
    <n v="0"/>
    <m/>
    <n v="180.67"/>
  </r>
  <r>
    <d v="2022-06-05T00:00:00"/>
    <x v="7"/>
    <x v="2"/>
    <x v="0"/>
    <n v="34125"/>
    <n v="170.625"/>
    <n v="0.1"/>
    <m/>
    <n v="0"/>
    <n v="0"/>
    <m/>
    <n v="170.72499999999999"/>
  </r>
  <r>
    <d v="2022-06-05T00:00:00"/>
    <x v="6"/>
    <x v="1"/>
    <x v="0"/>
    <n v="21866"/>
    <n v="109.33"/>
    <n v="0.1"/>
    <m/>
    <n v="0"/>
    <n v="0"/>
    <m/>
    <n v="109.42999999999999"/>
  </r>
  <r>
    <d v="2022-06-05T00:00:00"/>
    <x v="2"/>
    <x v="0"/>
    <x v="1"/>
    <n v="46166"/>
    <n v="0"/>
    <n v="0"/>
    <m/>
    <n v="1384.98"/>
    <n v="5"/>
    <m/>
    <n v="1389.98"/>
  </r>
  <r>
    <d v="2022-06-05T00:00:00"/>
    <x v="3"/>
    <x v="0"/>
    <x v="0"/>
    <n v="49042"/>
    <n v="245.21"/>
    <n v="0.1"/>
    <m/>
    <n v="0"/>
    <n v="0"/>
    <m/>
    <n v="245.31"/>
  </r>
  <r>
    <d v="2022-06-05T00:00:00"/>
    <x v="4"/>
    <x v="0"/>
    <x v="0"/>
    <n v="38643"/>
    <n v="193.215"/>
    <n v="0.1"/>
    <m/>
    <n v="0"/>
    <n v="0"/>
    <m/>
    <n v="193.315"/>
  </r>
  <r>
    <d v="2022-06-05T00:00:00"/>
    <x v="6"/>
    <x v="0"/>
    <x v="1"/>
    <n v="19142"/>
    <n v="0"/>
    <n v="0"/>
    <m/>
    <n v="574.26"/>
    <n v="5"/>
    <m/>
    <n v="579.26"/>
  </r>
  <r>
    <d v="2022-06-05T00:00:00"/>
    <x v="4"/>
    <x v="2"/>
    <x v="0"/>
    <n v="34164"/>
    <n v="170.82"/>
    <n v="0.1"/>
    <m/>
    <n v="0"/>
    <n v="0"/>
    <m/>
    <n v="170.92"/>
  </r>
  <r>
    <d v="2022-06-05T00:00:00"/>
    <x v="6"/>
    <x v="0"/>
    <x v="1"/>
    <n v="19068"/>
    <n v="0"/>
    <n v="0"/>
    <m/>
    <n v="572.04"/>
    <n v="5"/>
    <m/>
    <n v="577.04"/>
  </r>
  <r>
    <d v="2022-06-05T00:00:00"/>
    <x v="3"/>
    <x v="2"/>
    <x v="0"/>
    <n v="35171"/>
    <n v="175.85499999999999"/>
    <n v="0.1"/>
    <m/>
    <n v="0"/>
    <n v="0"/>
    <m/>
    <n v="175.95499999999998"/>
  </r>
  <r>
    <d v="2022-06-05T00:00:00"/>
    <x v="2"/>
    <x v="2"/>
    <x v="0"/>
    <n v="17163"/>
    <n v="85.814999999999998"/>
    <n v="0.1"/>
    <m/>
    <n v="0"/>
    <n v="0"/>
    <m/>
    <n v="85.914999999999992"/>
  </r>
  <r>
    <d v="2022-06-05T00:00:00"/>
    <x v="6"/>
    <x v="2"/>
    <x v="0"/>
    <n v="43652"/>
    <n v="218.26"/>
    <n v="0.1"/>
    <m/>
    <n v="0"/>
    <n v="0"/>
    <m/>
    <n v="218.35999999999999"/>
  </r>
  <r>
    <d v="2022-06-05T00:00:00"/>
    <x v="0"/>
    <x v="2"/>
    <x v="0"/>
    <n v="27528"/>
    <n v="137.64000000000001"/>
    <n v="0.1"/>
    <m/>
    <n v="0"/>
    <n v="0"/>
    <m/>
    <n v="137.74"/>
  </r>
  <r>
    <d v="2022-06-05T00:00:00"/>
    <x v="7"/>
    <x v="0"/>
    <x v="0"/>
    <n v="7866"/>
    <n v="39.33"/>
    <n v="0.1"/>
    <m/>
    <n v="0"/>
    <n v="0"/>
    <m/>
    <n v="39.43"/>
  </r>
  <r>
    <d v="2022-06-05T00:00:00"/>
    <x v="6"/>
    <x v="2"/>
    <x v="1"/>
    <n v="32081"/>
    <n v="0"/>
    <n v="0"/>
    <m/>
    <n v="962.43"/>
    <n v="5"/>
    <m/>
    <n v="967.43"/>
  </r>
  <r>
    <d v="2022-06-05T00:00:00"/>
    <x v="2"/>
    <x v="2"/>
    <x v="0"/>
    <n v="29053"/>
    <n v="145.26500000000001"/>
    <n v="0.1"/>
    <m/>
    <n v="0"/>
    <n v="0"/>
    <m/>
    <n v="145.36500000000001"/>
  </r>
  <r>
    <d v="2022-06-05T00:00:00"/>
    <x v="3"/>
    <x v="2"/>
    <x v="0"/>
    <n v="6268"/>
    <n v="31.34"/>
    <n v="0.1"/>
    <m/>
    <n v="0"/>
    <n v="0"/>
    <m/>
    <n v="31.44"/>
  </r>
  <r>
    <d v="2022-06-05T00:00:00"/>
    <x v="6"/>
    <x v="1"/>
    <x v="0"/>
    <n v="6202"/>
    <n v="31.01"/>
    <n v="0.1"/>
    <m/>
    <n v="0"/>
    <n v="0"/>
    <m/>
    <n v="31.110000000000003"/>
  </r>
  <r>
    <d v="2022-06-05T00:00:00"/>
    <x v="9"/>
    <x v="0"/>
    <x v="1"/>
    <n v="11954"/>
    <n v="0"/>
    <n v="0"/>
    <m/>
    <n v="358.62"/>
    <n v="5"/>
    <m/>
    <n v="363.62"/>
  </r>
  <r>
    <d v="2022-06-05T00:00:00"/>
    <x v="1"/>
    <x v="0"/>
    <x v="1"/>
    <n v="8943"/>
    <n v="0"/>
    <n v="0"/>
    <m/>
    <n v="268.28999999999996"/>
    <n v="5"/>
    <m/>
    <n v="273.28999999999996"/>
  </r>
  <r>
    <d v="2022-06-05T00:00:00"/>
    <x v="0"/>
    <x v="0"/>
    <x v="1"/>
    <n v="4246"/>
    <n v="0"/>
    <n v="0"/>
    <m/>
    <n v="127.38"/>
    <n v="5"/>
    <m/>
    <n v="132.38"/>
  </r>
  <r>
    <d v="2022-06-05T00:00:00"/>
    <x v="0"/>
    <x v="0"/>
    <x v="0"/>
    <n v="13809"/>
    <n v="69.045000000000002"/>
    <n v="0.1"/>
    <m/>
    <n v="0"/>
    <n v="0"/>
    <m/>
    <n v="69.144999999999996"/>
  </r>
  <r>
    <d v="2022-06-05T00:00:00"/>
    <x v="6"/>
    <x v="0"/>
    <x v="0"/>
    <n v="20389"/>
    <n v="101.94500000000001"/>
    <n v="0.1"/>
    <m/>
    <n v="0"/>
    <n v="0"/>
    <m/>
    <n v="102.045"/>
  </r>
  <r>
    <d v="2022-06-05T00:00:00"/>
    <x v="1"/>
    <x v="0"/>
    <x v="1"/>
    <n v="45761"/>
    <n v="0"/>
    <n v="0"/>
    <m/>
    <n v="1372.83"/>
    <n v="5"/>
    <m/>
    <n v="1377.83"/>
  </r>
  <r>
    <d v="2022-06-05T00:00:00"/>
    <x v="7"/>
    <x v="0"/>
    <x v="0"/>
    <n v="34210"/>
    <n v="171.05"/>
    <n v="0.1"/>
    <m/>
    <n v="0"/>
    <n v="0"/>
    <m/>
    <n v="171.15"/>
  </r>
  <r>
    <d v="2022-06-05T00:00:00"/>
    <x v="9"/>
    <x v="1"/>
    <x v="0"/>
    <n v="16374"/>
    <n v="81.87"/>
    <n v="0.1"/>
    <m/>
    <n v="0"/>
    <n v="0"/>
    <m/>
    <n v="81.97"/>
  </r>
  <r>
    <d v="2022-06-05T00:00:00"/>
    <x v="0"/>
    <x v="0"/>
    <x v="0"/>
    <n v="44340"/>
    <n v="221.70000000000002"/>
    <n v="0.1"/>
    <m/>
    <n v="0"/>
    <n v="0"/>
    <m/>
    <n v="221.8"/>
  </r>
  <r>
    <d v="2022-06-05T00:00:00"/>
    <x v="4"/>
    <x v="0"/>
    <x v="0"/>
    <n v="31772"/>
    <n v="158.86000000000001"/>
    <n v="0.1"/>
    <m/>
    <n v="0"/>
    <n v="0"/>
    <m/>
    <n v="158.96"/>
  </r>
  <r>
    <d v="2022-06-05T00:00:00"/>
    <x v="9"/>
    <x v="2"/>
    <x v="0"/>
    <n v="41702"/>
    <n v="208.51"/>
    <n v="0.1"/>
    <m/>
    <n v="0"/>
    <n v="0"/>
    <m/>
    <n v="208.60999999999999"/>
  </r>
  <r>
    <d v="2022-06-05T00:00:00"/>
    <x v="7"/>
    <x v="0"/>
    <x v="0"/>
    <n v="9484"/>
    <n v="47.42"/>
    <n v="0.1"/>
    <m/>
    <n v="0"/>
    <n v="0"/>
    <m/>
    <n v="47.52"/>
  </r>
  <r>
    <d v="2022-06-05T00:00:00"/>
    <x v="0"/>
    <x v="0"/>
    <x v="0"/>
    <n v="20114"/>
    <n v="100.57000000000001"/>
    <n v="0.1"/>
    <m/>
    <n v="0"/>
    <n v="0"/>
    <m/>
    <n v="100.67"/>
  </r>
  <r>
    <d v="2022-06-05T00:00:00"/>
    <x v="0"/>
    <x v="0"/>
    <x v="0"/>
    <n v="18142"/>
    <n v="90.710000000000008"/>
    <n v="0.1"/>
    <m/>
    <n v="0"/>
    <n v="0"/>
    <m/>
    <n v="90.81"/>
  </r>
  <r>
    <d v="2022-06-05T00:00:00"/>
    <x v="9"/>
    <x v="0"/>
    <x v="1"/>
    <n v="42384"/>
    <n v="0"/>
    <n v="0"/>
    <m/>
    <n v="1271.52"/>
    <n v="5"/>
    <m/>
    <n v="1276.52"/>
  </r>
  <r>
    <d v="2022-06-05T00:00:00"/>
    <x v="9"/>
    <x v="2"/>
    <x v="0"/>
    <n v="38354"/>
    <n v="191.77"/>
    <n v="0.1"/>
    <m/>
    <n v="0"/>
    <n v="0"/>
    <m/>
    <n v="191.87"/>
  </r>
  <r>
    <d v="2022-06-05T00:00:00"/>
    <x v="9"/>
    <x v="2"/>
    <x v="1"/>
    <n v="49931"/>
    <n v="0"/>
    <n v="0"/>
    <m/>
    <n v="1497.9299999999998"/>
    <n v="5"/>
    <m/>
    <n v="1502.9299999999998"/>
  </r>
  <r>
    <d v="2022-06-05T00:00:00"/>
    <x v="1"/>
    <x v="2"/>
    <x v="0"/>
    <n v="39906"/>
    <n v="199.53"/>
    <n v="0.1"/>
    <m/>
    <n v="0"/>
    <n v="0"/>
    <m/>
    <n v="199.63"/>
  </r>
  <r>
    <d v="2022-06-05T00:00:00"/>
    <x v="3"/>
    <x v="0"/>
    <x v="1"/>
    <n v="37573"/>
    <n v="0"/>
    <n v="0"/>
    <m/>
    <n v="1127.19"/>
    <n v="5"/>
    <m/>
    <n v="1132.19"/>
  </r>
  <r>
    <d v="2022-06-05T00:00:00"/>
    <x v="4"/>
    <x v="0"/>
    <x v="1"/>
    <n v="13234"/>
    <n v="0"/>
    <n v="0"/>
    <m/>
    <n v="397.02"/>
    <n v="5"/>
    <m/>
    <n v="402.02"/>
  </r>
  <r>
    <d v="2022-06-05T00:00:00"/>
    <x v="1"/>
    <x v="0"/>
    <x v="0"/>
    <n v="32310"/>
    <n v="161.55000000000001"/>
    <n v="0.1"/>
    <m/>
    <n v="0"/>
    <n v="0"/>
    <m/>
    <n v="161.65"/>
  </r>
  <r>
    <d v="2022-06-05T00:00:00"/>
    <x v="4"/>
    <x v="2"/>
    <x v="0"/>
    <n v="43472"/>
    <n v="217.36"/>
    <n v="0.1"/>
    <m/>
    <n v="0"/>
    <n v="0"/>
    <m/>
    <n v="217.46"/>
  </r>
  <r>
    <d v="2022-06-05T00:00:00"/>
    <x v="1"/>
    <x v="0"/>
    <x v="0"/>
    <n v="2674"/>
    <n v="13.370000000000001"/>
    <n v="0.1"/>
    <m/>
    <n v="0"/>
    <n v="0"/>
    <m/>
    <n v="13.47"/>
  </r>
  <r>
    <d v="2022-06-05T00:00:00"/>
    <x v="6"/>
    <x v="1"/>
    <x v="0"/>
    <n v="6604"/>
    <n v="33.020000000000003"/>
    <n v="0.1"/>
    <m/>
    <n v="0"/>
    <n v="0"/>
    <m/>
    <n v="33.120000000000005"/>
  </r>
  <r>
    <d v="2022-06-05T00:00:00"/>
    <x v="8"/>
    <x v="2"/>
    <x v="0"/>
    <n v="16582"/>
    <n v="82.91"/>
    <n v="0.1"/>
    <m/>
    <n v="0"/>
    <n v="0"/>
    <m/>
    <n v="83.009999999999991"/>
  </r>
  <r>
    <d v="2022-06-06T00:00:00"/>
    <x v="1"/>
    <x v="0"/>
    <x v="0"/>
    <n v="16570"/>
    <n v="82.850000000000009"/>
    <n v="0.1"/>
    <m/>
    <n v="0"/>
    <n v="0"/>
    <m/>
    <n v="82.95"/>
  </r>
  <r>
    <d v="2022-06-06T00:00:00"/>
    <x v="6"/>
    <x v="0"/>
    <x v="0"/>
    <n v="10382"/>
    <n v="51.910000000000004"/>
    <n v="0.1"/>
    <m/>
    <n v="0"/>
    <n v="0"/>
    <m/>
    <n v="52.010000000000005"/>
  </r>
  <r>
    <d v="2022-06-06T00:00:00"/>
    <x v="6"/>
    <x v="2"/>
    <x v="0"/>
    <n v="38141"/>
    <n v="190.70500000000001"/>
    <n v="0.1"/>
    <m/>
    <n v="0"/>
    <n v="0"/>
    <m/>
    <n v="190.80500000000001"/>
  </r>
  <r>
    <d v="2022-06-06T00:00:00"/>
    <x v="0"/>
    <x v="2"/>
    <x v="0"/>
    <n v="43486"/>
    <n v="217.43"/>
    <n v="0.1"/>
    <m/>
    <n v="0"/>
    <n v="0"/>
    <m/>
    <n v="217.53"/>
  </r>
  <r>
    <d v="2022-06-06T00:00:00"/>
    <x v="2"/>
    <x v="1"/>
    <x v="0"/>
    <n v="49969"/>
    <n v="249.845"/>
    <n v="0.1"/>
    <m/>
    <n v="0"/>
    <n v="0"/>
    <m/>
    <n v="249.94499999999999"/>
  </r>
  <r>
    <d v="2022-06-06T00:00:00"/>
    <x v="4"/>
    <x v="0"/>
    <x v="0"/>
    <n v="37615"/>
    <n v="188.07500000000002"/>
    <n v="0.1"/>
    <m/>
    <n v="0"/>
    <n v="0"/>
    <m/>
    <n v="188.17500000000001"/>
  </r>
  <r>
    <d v="2022-06-06T00:00:00"/>
    <x v="1"/>
    <x v="0"/>
    <x v="0"/>
    <n v="30969"/>
    <n v="154.845"/>
    <n v="0.1"/>
    <m/>
    <n v="0"/>
    <n v="0"/>
    <m/>
    <n v="154.94499999999999"/>
  </r>
  <r>
    <d v="2022-06-06T00:00:00"/>
    <x v="6"/>
    <x v="2"/>
    <x v="0"/>
    <n v="25153"/>
    <n v="125.765"/>
    <n v="0.1"/>
    <m/>
    <n v="0"/>
    <n v="0"/>
    <m/>
    <n v="125.86499999999999"/>
  </r>
  <r>
    <d v="2022-06-06T00:00:00"/>
    <x v="2"/>
    <x v="2"/>
    <x v="1"/>
    <n v="1201"/>
    <n v="0"/>
    <n v="0"/>
    <m/>
    <n v="36.03"/>
    <n v="5"/>
    <m/>
    <n v="41.03"/>
  </r>
  <r>
    <d v="2022-06-06T00:00:00"/>
    <x v="0"/>
    <x v="1"/>
    <x v="0"/>
    <n v="47399"/>
    <n v="236.995"/>
    <n v="0.1"/>
    <m/>
    <n v="0"/>
    <n v="0"/>
    <m/>
    <n v="237.095"/>
  </r>
  <r>
    <d v="2022-06-06T00:00:00"/>
    <x v="1"/>
    <x v="0"/>
    <x v="0"/>
    <n v="34143"/>
    <n v="170.715"/>
    <n v="0.1"/>
    <m/>
    <n v="0"/>
    <n v="0"/>
    <m/>
    <n v="170.815"/>
  </r>
  <r>
    <d v="2022-06-06T00:00:00"/>
    <x v="6"/>
    <x v="0"/>
    <x v="0"/>
    <n v="35453"/>
    <n v="177.26500000000001"/>
    <n v="0.1"/>
    <m/>
    <n v="0"/>
    <n v="0"/>
    <m/>
    <n v="177.36500000000001"/>
  </r>
  <r>
    <d v="2022-06-06T00:00:00"/>
    <x v="4"/>
    <x v="2"/>
    <x v="1"/>
    <n v="473"/>
    <n v="0"/>
    <n v="0"/>
    <m/>
    <n v="14.19"/>
    <n v="5"/>
    <m/>
    <n v="19.189999999999998"/>
  </r>
  <r>
    <d v="2022-06-06T00:00:00"/>
    <x v="0"/>
    <x v="1"/>
    <x v="0"/>
    <n v="44253"/>
    <n v="221.26500000000001"/>
    <n v="0.1"/>
    <m/>
    <n v="0"/>
    <n v="0"/>
    <m/>
    <n v="221.36500000000001"/>
  </r>
  <r>
    <d v="2022-06-06T00:00:00"/>
    <x v="0"/>
    <x v="1"/>
    <x v="0"/>
    <n v="14107"/>
    <n v="70.534999999999997"/>
    <n v="0.1"/>
    <m/>
    <n v="0"/>
    <n v="0"/>
    <m/>
    <n v="70.634999999999991"/>
  </r>
  <r>
    <d v="2022-06-06T00:00:00"/>
    <x v="9"/>
    <x v="0"/>
    <x v="0"/>
    <n v="34743"/>
    <n v="173.715"/>
    <n v="0.1"/>
    <m/>
    <n v="0"/>
    <n v="0"/>
    <m/>
    <n v="173.815"/>
  </r>
  <r>
    <d v="2022-06-06T00:00:00"/>
    <x v="4"/>
    <x v="1"/>
    <x v="0"/>
    <n v="41104"/>
    <n v="205.52"/>
    <n v="0.1"/>
    <m/>
    <n v="0"/>
    <n v="0"/>
    <m/>
    <n v="205.62"/>
  </r>
  <r>
    <d v="2022-06-06T00:00:00"/>
    <x v="9"/>
    <x v="0"/>
    <x v="0"/>
    <n v="16159"/>
    <n v="80.795000000000002"/>
    <n v="0.1"/>
    <m/>
    <n v="0"/>
    <n v="0"/>
    <m/>
    <n v="80.894999999999996"/>
  </r>
  <r>
    <d v="2022-06-06T00:00:00"/>
    <x v="0"/>
    <x v="2"/>
    <x v="0"/>
    <n v="11126"/>
    <n v="55.63"/>
    <n v="0.1"/>
    <m/>
    <n v="0"/>
    <n v="0"/>
    <m/>
    <n v="55.730000000000004"/>
  </r>
  <r>
    <d v="2022-06-06T00:00:00"/>
    <x v="4"/>
    <x v="2"/>
    <x v="0"/>
    <n v="3299"/>
    <n v="16.495000000000001"/>
    <n v="0.1"/>
    <m/>
    <n v="0"/>
    <n v="0"/>
    <m/>
    <n v="16.595000000000002"/>
  </r>
  <r>
    <d v="2022-06-06T00:00:00"/>
    <x v="3"/>
    <x v="1"/>
    <x v="1"/>
    <n v="47897"/>
    <n v="0"/>
    <n v="0"/>
    <m/>
    <n v="1436.9099999999999"/>
    <n v="5"/>
    <m/>
    <n v="1441.9099999999999"/>
  </r>
  <r>
    <d v="2022-06-06T00:00:00"/>
    <x v="5"/>
    <x v="2"/>
    <x v="0"/>
    <n v="31253"/>
    <n v="156.26500000000001"/>
    <n v="0.1"/>
    <m/>
    <n v="0"/>
    <n v="0"/>
    <m/>
    <n v="156.36500000000001"/>
  </r>
  <r>
    <d v="2022-06-06T00:00:00"/>
    <x v="0"/>
    <x v="1"/>
    <x v="0"/>
    <n v="10331"/>
    <n v="51.655000000000001"/>
    <n v="0.1"/>
    <m/>
    <n v="0"/>
    <n v="0"/>
    <m/>
    <n v="51.755000000000003"/>
  </r>
  <r>
    <d v="2022-06-06T00:00:00"/>
    <x v="5"/>
    <x v="0"/>
    <x v="0"/>
    <n v="3565"/>
    <n v="17.824999999999999"/>
    <n v="0.1"/>
    <m/>
    <n v="0"/>
    <n v="0"/>
    <m/>
    <n v="17.925000000000001"/>
  </r>
  <r>
    <d v="2022-06-06T00:00:00"/>
    <x v="0"/>
    <x v="2"/>
    <x v="0"/>
    <n v="27694"/>
    <n v="138.47"/>
    <n v="0.1"/>
    <m/>
    <n v="0"/>
    <n v="0"/>
    <m/>
    <n v="138.57"/>
  </r>
  <r>
    <d v="2022-06-06T00:00:00"/>
    <x v="3"/>
    <x v="2"/>
    <x v="0"/>
    <n v="10114"/>
    <n v="50.57"/>
    <n v="0.1"/>
    <m/>
    <n v="0"/>
    <n v="0"/>
    <m/>
    <n v="50.67"/>
  </r>
  <r>
    <d v="2022-06-06T00:00:00"/>
    <x v="5"/>
    <x v="0"/>
    <x v="0"/>
    <n v="20505"/>
    <n v="102.52500000000001"/>
    <n v="0.1"/>
    <m/>
    <n v="0"/>
    <n v="0"/>
    <m/>
    <n v="102.625"/>
  </r>
  <r>
    <d v="2022-06-06T00:00:00"/>
    <x v="7"/>
    <x v="0"/>
    <x v="0"/>
    <n v="32217"/>
    <n v="161.08500000000001"/>
    <n v="0.1"/>
    <m/>
    <n v="0"/>
    <n v="0"/>
    <m/>
    <n v="161.185"/>
  </r>
  <r>
    <d v="2022-06-06T00:00:00"/>
    <x v="2"/>
    <x v="0"/>
    <x v="0"/>
    <n v="34112"/>
    <n v="170.56"/>
    <n v="0.1"/>
    <m/>
    <n v="0"/>
    <n v="0"/>
    <m/>
    <n v="170.66"/>
  </r>
  <r>
    <d v="2022-06-06T00:00:00"/>
    <x v="2"/>
    <x v="0"/>
    <x v="0"/>
    <n v="2187"/>
    <n v="10.935"/>
    <n v="0.1"/>
    <m/>
    <n v="0"/>
    <n v="0"/>
    <m/>
    <n v="11.035"/>
  </r>
  <r>
    <d v="2022-06-06T00:00:00"/>
    <x v="2"/>
    <x v="0"/>
    <x v="0"/>
    <n v="18274"/>
    <n v="91.37"/>
    <n v="0.1"/>
    <m/>
    <n v="0"/>
    <n v="0"/>
    <m/>
    <n v="91.47"/>
  </r>
  <r>
    <d v="2022-06-06T00:00:00"/>
    <x v="1"/>
    <x v="2"/>
    <x v="0"/>
    <n v="4670"/>
    <n v="23.35"/>
    <n v="0.1"/>
    <m/>
    <n v="0"/>
    <n v="0"/>
    <m/>
    <n v="23.450000000000003"/>
  </r>
  <r>
    <d v="2022-06-06T00:00:00"/>
    <x v="4"/>
    <x v="0"/>
    <x v="1"/>
    <n v="9182"/>
    <n v="0"/>
    <n v="0"/>
    <m/>
    <n v="275.45999999999998"/>
    <n v="5"/>
    <m/>
    <n v="280.45999999999998"/>
  </r>
  <r>
    <d v="2022-06-06T00:00:00"/>
    <x v="3"/>
    <x v="1"/>
    <x v="0"/>
    <n v="45156"/>
    <n v="225.78"/>
    <n v="0.1"/>
    <m/>
    <n v="0"/>
    <n v="0"/>
    <m/>
    <n v="225.88"/>
  </r>
  <r>
    <d v="2022-06-06T00:00:00"/>
    <x v="1"/>
    <x v="0"/>
    <x v="0"/>
    <n v="30264"/>
    <n v="151.32"/>
    <n v="0.1"/>
    <m/>
    <n v="0"/>
    <n v="0"/>
    <m/>
    <n v="151.41999999999999"/>
  </r>
  <r>
    <d v="2022-06-06T00:00:00"/>
    <x v="2"/>
    <x v="0"/>
    <x v="0"/>
    <n v="46702"/>
    <n v="233.51"/>
    <n v="0.1"/>
    <m/>
    <n v="0"/>
    <n v="0"/>
    <m/>
    <n v="233.60999999999999"/>
  </r>
  <r>
    <d v="2022-06-06T00:00:00"/>
    <x v="7"/>
    <x v="0"/>
    <x v="0"/>
    <n v="21859"/>
    <n v="109.295"/>
    <n v="0.1"/>
    <m/>
    <n v="0"/>
    <n v="0"/>
    <m/>
    <n v="109.395"/>
  </r>
  <r>
    <d v="2022-06-06T00:00:00"/>
    <x v="7"/>
    <x v="2"/>
    <x v="1"/>
    <n v="42066"/>
    <n v="0"/>
    <n v="0"/>
    <m/>
    <n v="1261.98"/>
    <n v="5"/>
    <m/>
    <n v="1266.98"/>
  </r>
  <r>
    <d v="2022-06-06T00:00:00"/>
    <x v="0"/>
    <x v="0"/>
    <x v="0"/>
    <n v="9746"/>
    <n v="48.730000000000004"/>
    <n v="0.1"/>
    <m/>
    <n v="0"/>
    <n v="0"/>
    <m/>
    <n v="48.830000000000005"/>
  </r>
  <r>
    <d v="2022-06-06T00:00:00"/>
    <x v="2"/>
    <x v="0"/>
    <x v="1"/>
    <n v="37492"/>
    <n v="0"/>
    <n v="0"/>
    <m/>
    <n v="1124.76"/>
    <n v="5"/>
    <m/>
    <n v="1129.76"/>
  </r>
  <r>
    <d v="2022-06-06T00:00:00"/>
    <x v="0"/>
    <x v="1"/>
    <x v="1"/>
    <n v="26279"/>
    <n v="0"/>
    <n v="0"/>
    <m/>
    <n v="788.37"/>
    <n v="5"/>
    <m/>
    <n v="793.37"/>
  </r>
  <r>
    <d v="2022-06-06T00:00:00"/>
    <x v="4"/>
    <x v="0"/>
    <x v="1"/>
    <n v="3661"/>
    <n v="0"/>
    <n v="0"/>
    <m/>
    <n v="109.83"/>
    <n v="5"/>
    <m/>
    <n v="114.83"/>
  </r>
  <r>
    <d v="2022-06-06T00:00:00"/>
    <x v="1"/>
    <x v="2"/>
    <x v="0"/>
    <n v="34801"/>
    <n v="174.005"/>
    <n v="0.1"/>
    <m/>
    <n v="0"/>
    <n v="0"/>
    <m/>
    <n v="174.10499999999999"/>
  </r>
  <r>
    <d v="2022-06-06T00:00:00"/>
    <x v="0"/>
    <x v="0"/>
    <x v="0"/>
    <n v="8363"/>
    <n v="41.814999999999998"/>
    <n v="0.1"/>
    <m/>
    <n v="0"/>
    <n v="0"/>
    <m/>
    <n v="41.914999999999999"/>
  </r>
  <r>
    <d v="2022-06-06T00:00:00"/>
    <x v="5"/>
    <x v="0"/>
    <x v="0"/>
    <n v="7953"/>
    <n v="39.765000000000001"/>
    <n v="0.1"/>
    <m/>
    <n v="0"/>
    <n v="0"/>
    <m/>
    <n v="39.865000000000002"/>
  </r>
  <r>
    <d v="2022-06-06T00:00:00"/>
    <x v="9"/>
    <x v="1"/>
    <x v="0"/>
    <n v="19290"/>
    <n v="96.45"/>
    <n v="0.1"/>
    <m/>
    <n v="0"/>
    <n v="0"/>
    <m/>
    <n v="96.55"/>
  </r>
  <r>
    <d v="2022-06-07T00:00:00"/>
    <x v="0"/>
    <x v="2"/>
    <x v="1"/>
    <n v="44899"/>
    <n v="0"/>
    <n v="0"/>
    <m/>
    <n v="1346.97"/>
    <n v="5"/>
    <m/>
    <n v="1351.97"/>
  </r>
  <r>
    <d v="2022-06-07T00:00:00"/>
    <x v="0"/>
    <x v="0"/>
    <x v="0"/>
    <n v="15704"/>
    <n v="78.52"/>
    <n v="0.1"/>
    <m/>
    <n v="0"/>
    <n v="0"/>
    <m/>
    <n v="78.61999999999999"/>
  </r>
  <r>
    <d v="2022-06-07T00:00:00"/>
    <x v="0"/>
    <x v="0"/>
    <x v="0"/>
    <n v="49936"/>
    <n v="249.68"/>
    <n v="0.1"/>
    <m/>
    <n v="0"/>
    <n v="0"/>
    <m/>
    <n v="249.78"/>
  </r>
  <r>
    <d v="2022-06-07T00:00:00"/>
    <x v="6"/>
    <x v="1"/>
    <x v="0"/>
    <n v="13072"/>
    <n v="65.36"/>
    <n v="0.1"/>
    <m/>
    <n v="0"/>
    <n v="0"/>
    <m/>
    <n v="65.459999999999994"/>
  </r>
  <r>
    <d v="2022-06-07T00:00:00"/>
    <x v="2"/>
    <x v="0"/>
    <x v="0"/>
    <n v="4884"/>
    <n v="24.42"/>
    <n v="0.1"/>
    <m/>
    <n v="0"/>
    <n v="0"/>
    <m/>
    <n v="24.520000000000003"/>
  </r>
  <r>
    <d v="2022-06-07T00:00:00"/>
    <x v="4"/>
    <x v="0"/>
    <x v="1"/>
    <n v="4067"/>
    <n v="0"/>
    <n v="0"/>
    <m/>
    <n v="122.00999999999999"/>
    <n v="5"/>
    <m/>
    <n v="127.00999999999999"/>
  </r>
  <r>
    <d v="2022-06-07T00:00:00"/>
    <x v="0"/>
    <x v="2"/>
    <x v="1"/>
    <n v="15196"/>
    <n v="0"/>
    <n v="0"/>
    <m/>
    <n v="455.88"/>
    <n v="5"/>
    <m/>
    <n v="460.88"/>
  </r>
  <r>
    <d v="2022-06-07T00:00:00"/>
    <x v="3"/>
    <x v="2"/>
    <x v="0"/>
    <n v="47114"/>
    <n v="235.57"/>
    <n v="0.1"/>
    <m/>
    <n v="0"/>
    <n v="0"/>
    <m/>
    <n v="235.67"/>
  </r>
  <r>
    <d v="2022-06-07T00:00:00"/>
    <x v="4"/>
    <x v="0"/>
    <x v="0"/>
    <n v="47479"/>
    <n v="237.39500000000001"/>
    <n v="0.1"/>
    <m/>
    <n v="0"/>
    <n v="0"/>
    <m/>
    <n v="237.495"/>
  </r>
  <r>
    <d v="2022-06-07T00:00:00"/>
    <x v="7"/>
    <x v="1"/>
    <x v="0"/>
    <n v="24191"/>
    <n v="120.955"/>
    <n v="0.1"/>
    <m/>
    <n v="0"/>
    <n v="0"/>
    <m/>
    <n v="121.05499999999999"/>
  </r>
  <r>
    <d v="2022-06-07T00:00:00"/>
    <x v="1"/>
    <x v="2"/>
    <x v="0"/>
    <n v="29574"/>
    <n v="147.87"/>
    <n v="0.1"/>
    <m/>
    <n v="0"/>
    <n v="0"/>
    <m/>
    <n v="147.97"/>
  </r>
  <r>
    <d v="2022-06-07T00:00:00"/>
    <x v="1"/>
    <x v="2"/>
    <x v="0"/>
    <n v="41425"/>
    <n v="207.125"/>
    <n v="0.1"/>
    <m/>
    <n v="0"/>
    <n v="0"/>
    <m/>
    <n v="207.22499999999999"/>
  </r>
  <r>
    <d v="2022-06-07T00:00:00"/>
    <x v="1"/>
    <x v="0"/>
    <x v="0"/>
    <n v="31467"/>
    <n v="157.33500000000001"/>
    <n v="0.1"/>
    <m/>
    <n v="0"/>
    <n v="0"/>
    <m/>
    <n v="157.435"/>
  </r>
  <r>
    <d v="2022-06-07T00:00:00"/>
    <x v="3"/>
    <x v="1"/>
    <x v="0"/>
    <n v="46321"/>
    <n v="231.60500000000002"/>
    <n v="0.1"/>
    <m/>
    <n v="0"/>
    <n v="0"/>
    <m/>
    <n v="231.70500000000001"/>
  </r>
  <r>
    <d v="2022-06-07T00:00:00"/>
    <x v="3"/>
    <x v="0"/>
    <x v="0"/>
    <n v="4134"/>
    <n v="20.67"/>
    <n v="0.1"/>
    <m/>
    <n v="0"/>
    <n v="0"/>
    <m/>
    <n v="20.770000000000003"/>
  </r>
  <r>
    <d v="2022-06-07T00:00:00"/>
    <x v="0"/>
    <x v="2"/>
    <x v="0"/>
    <n v="15836"/>
    <n v="79.180000000000007"/>
    <n v="0.1"/>
    <m/>
    <n v="0"/>
    <n v="0"/>
    <m/>
    <n v="79.28"/>
  </r>
  <r>
    <d v="2022-06-07T00:00:00"/>
    <x v="0"/>
    <x v="1"/>
    <x v="0"/>
    <n v="43638"/>
    <n v="218.19"/>
    <n v="0.1"/>
    <m/>
    <n v="0"/>
    <n v="0"/>
    <m/>
    <n v="218.29"/>
  </r>
  <r>
    <d v="2022-06-07T00:00:00"/>
    <x v="1"/>
    <x v="0"/>
    <x v="1"/>
    <n v="3642"/>
    <n v="0"/>
    <n v="0"/>
    <m/>
    <n v="109.25999999999999"/>
    <n v="5"/>
    <m/>
    <n v="114.25999999999999"/>
  </r>
  <r>
    <d v="2022-06-07T00:00:00"/>
    <x v="0"/>
    <x v="0"/>
    <x v="1"/>
    <n v="11188"/>
    <n v="0"/>
    <n v="0"/>
    <m/>
    <n v="335.64"/>
    <n v="5"/>
    <m/>
    <n v="340.64"/>
  </r>
  <r>
    <d v="2022-06-07T00:00:00"/>
    <x v="3"/>
    <x v="0"/>
    <x v="0"/>
    <n v="3415"/>
    <n v="17.074999999999999"/>
    <n v="0.1"/>
    <m/>
    <n v="0"/>
    <n v="0"/>
    <m/>
    <n v="17.175000000000001"/>
  </r>
  <r>
    <d v="2022-06-07T00:00:00"/>
    <x v="5"/>
    <x v="0"/>
    <x v="0"/>
    <n v="16683"/>
    <n v="83.415000000000006"/>
    <n v="0.1"/>
    <m/>
    <n v="0"/>
    <n v="0"/>
    <m/>
    <n v="83.515000000000001"/>
  </r>
  <r>
    <d v="2022-06-07T00:00:00"/>
    <x v="4"/>
    <x v="2"/>
    <x v="0"/>
    <n v="8250"/>
    <n v="41.25"/>
    <n v="0.1"/>
    <m/>
    <n v="0"/>
    <n v="0"/>
    <m/>
    <n v="41.35"/>
  </r>
  <r>
    <d v="2022-06-07T00:00:00"/>
    <x v="6"/>
    <x v="2"/>
    <x v="0"/>
    <n v="30789"/>
    <n v="153.94499999999999"/>
    <n v="0.1"/>
    <m/>
    <n v="0"/>
    <n v="0"/>
    <m/>
    <n v="154.04499999999999"/>
  </r>
  <r>
    <d v="2022-06-07T00:00:00"/>
    <x v="6"/>
    <x v="0"/>
    <x v="0"/>
    <n v="747"/>
    <n v="3.7349999999999999"/>
    <n v="0.1"/>
    <m/>
    <n v="0"/>
    <n v="0"/>
    <m/>
    <n v="3.835"/>
  </r>
  <r>
    <d v="2022-06-07T00:00:00"/>
    <x v="8"/>
    <x v="0"/>
    <x v="0"/>
    <n v="11621"/>
    <n v="58.105000000000004"/>
    <n v="0.1"/>
    <m/>
    <n v="0"/>
    <n v="0"/>
    <m/>
    <n v="58.205000000000005"/>
  </r>
  <r>
    <d v="2022-06-07T00:00:00"/>
    <x v="0"/>
    <x v="2"/>
    <x v="0"/>
    <n v="39195"/>
    <n v="195.97499999999999"/>
    <n v="0.1"/>
    <m/>
    <n v="0"/>
    <n v="0"/>
    <m/>
    <n v="196.07499999999999"/>
  </r>
  <r>
    <d v="2022-06-07T00:00:00"/>
    <x v="5"/>
    <x v="2"/>
    <x v="0"/>
    <n v="14604"/>
    <n v="73.02"/>
    <n v="0.1"/>
    <m/>
    <n v="0"/>
    <n v="0"/>
    <m/>
    <n v="73.11999999999999"/>
  </r>
  <r>
    <d v="2022-06-07T00:00:00"/>
    <x v="4"/>
    <x v="0"/>
    <x v="0"/>
    <n v="10092"/>
    <n v="50.46"/>
    <n v="0.1"/>
    <m/>
    <n v="0"/>
    <n v="0"/>
    <m/>
    <n v="50.56"/>
  </r>
  <r>
    <d v="2022-06-07T00:00:00"/>
    <x v="1"/>
    <x v="2"/>
    <x v="0"/>
    <n v="19287"/>
    <n v="96.435000000000002"/>
    <n v="0.1"/>
    <m/>
    <n v="0"/>
    <n v="0"/>
    <m/>
    <n v="96.534999999999997"/>
  </r>
  <r>
    <d v="2022-06-07T00:00:00"/>
    <x v="1"/>
    <x v="0"/>
    <x v="0"/>
    <n v="11084"/>
    <n v="55.42"/>
    <n v="0.1"/>
    <m/>
    <n v="0"/>
    <n v="0"/>
    <m/>
    <n v="55.52"/>
  </r>
  <r>
    <d v="2022-06-07T00:00:00"/>
    <x v="0"/>
    <x v="0"/>
    <x v="0"/>
    <n v="42660"/>
    <n v="213.3"/>
    <n v="0.1"/>
    <m/>
    <n v="0"/>
    <n v="0"/>
    <m/>
    <n v="213.4"/>
  </r>
  <r>
    <d v="2022-06-07T00:00:00"/>
    <x v="4"/>
    <x v="1"/>
    <x v="0"/>
    <n v="33096"/>
    <n v="165.48"/>
    <n v="0.1"/>
    <m/>
    <n v="0"/>
    <n v="0"/>
    <m/>
    <n v="165.57999999999998"/>
  </r>
  <r>
    <d v="2022-06-07T00:00:00"/>
    <x v="0"/>
    <x v="1"/>
    <x v="0"/>
    <n v="33215"/>
    <n v="166.07500000000002"/>
    <n v="0.1"/>
    <m/>
    <n v="0"/>
    <n v="0"/>
    <m/>
    <n v="166.17500000000001"/>
  </r>
  <r>
    <d v="2022-06-07T00:00:00"/>
    <x v="8"/>
    <x v="0"/>
    <x v="0"/>
    <n v="39754"/>
    <n v="198.77"/>
    <n v="0.1"/>
    <m/>
    <n v="0"/>
    <n v="0"/>
    <m/>
    <n v="198.87"/>
  </r>
  <r>
    <d v="2022-06-07T00:00:00"/>
    <x v="0"/>
    <x v="0"/>
    <x v="0"/>
    <n v="44747"/>
    <n v="223.73500000000001"/>
    <n v="0.1"/>
    <m/>
    <n v="0"/>
    <n v="0"/>
    <m/>
    <n v="223.83500000000001"/>
  </r>
  <r>
    <d v="2022-06-07T00:00:00"/>
    <x v="5"/>
    <x v="0"/>
    <x v="1"/>
    <n v="48054"/>
    <n v="0"/>
    <n v="0"/>
    <m/>
    <n v="1441.62"/>
    <n v="5"/>
    <m/>
    <n v="1446.62"/>
  </r>
  <r>
    <d v="2022-06-07T00:00:00"/>
    <x v="4"/>
    <x v="0"/>
    <x v="0"/>
    <n v="6735"/>
    <n v="33.674999999999997"/>
    <n v="0.1"/>
    <m/>
    <n v="0"/>
    <n v="0"/>
    <m/>
    <n v="33.774999999999999"/>
  </r>
  <r>
    <d v="2022-06-07T00:00:00"/>
    <x v="6"/>
    <x v="2"/>
    <x v="0"/>
    <n v="12443"/>
    <n v="62.215000000000003"/>
    <n v="0.1"/>
    <m/>
    <n v="0"/>
    <n v="0"/>
    <m/>
    <n v="62.315000000000005"/>
  </r>
  <r>
    <d v="2022-06-07T00:00:00"/>
    <x v="1"/>
    <x v="0"/>
    <x v="1"/>
    <n v="27714"/>
    <n v="0"/>
    <n v="0"/>
    <m/>
    <n v="831.42"/>
    <n v="5"/>
    <m/>
    <n v="836.42"/>
  </r>
  <r>
    <d v="2022-06-07T00:00:00"/>
    <x v="1"/>
    <x v="2"/>
    <x v="0"/>
    <n v="40892"/>
    <n v="204.46"/>
    <n v="0.1"/>
    <m/>
    <n v="0"/>
    <n v="0"/>
    <m/>
    <n v="204.56"/>
  </r>
  <r>
    <d v="2022-06-07T00:00:00"/>
    <x v="0"/>
    <x v="0"/>
    <x v="1"/>
    <n v="26800"/>
    <n v="0"/>
    <n v="0"/>
    <m/>
    <n v="804"/>
    <n v="5"/>
    <m/>
    <n v="809"/>
  </r>
  <r>
    <d v="2022-06-07T00:00:00"/>
    <x v="5"/>
    <x v="1"/>
    <x v="0"/>
    <n v="19869"/>
    <n v="99.344999999999999"/>
    <n v="0.1"/>
    <m/>
    <n v="0"/>
    <n v="0"/>
    <m/>
    <n v="99.444999999999993"/>
  </r>
  <r>
    <d v="2022-06-07T00:00:00"/>
    <x v="5"/>
    <x v="0"/>
    <x v="0"/>
    <n v="35050"/>
    <n v="175.25"/>
    <n v="0.1"/>
    <m/>
    <n v="0"/>
    <n v="0"/>
    <m/>
    <n v="175.35"/>
  </r>
  <r>
    <d v="2022-06-07T00:00:00"/>
    <x v="3"/>
    <x v="1"/>
    <x v="0"/>
    <n v="40873"/>
    <n v="204.36500000000001"/>
    <n v="0.1"/>
    <m/>
    <n v="0"/>
    <n v="0"/>
    <m/>
    <n v="204.465"/>
  </r>
  <r>
    <d v="2022-06-07T00:00:00"/>
    <x v="6"/>
    <x v="2"/>
    <x v="0"/>
    <n v="151"/>
    <n v="0.755"/>
    <n v="0.1"/>
    <m/>
    <n v="0"/>
    <n v="0"/>
    <m/>
    <n v="0.85499999999999998"/>
  </r>
  <r>
    <d v="2022-06-07T00:00:00"/>
    <x v="3"/>
    <x v="0"/>
    <x v="0"/>
    <n v="7555"/>
    <n v="37.774999999999999"/>
    <n v="0.1"/>
    <m/>
    <n v="0"/>
    <n v="0"/>
    <m/>
    <n v="37.875"/>
  </r>
  <r>
    <d v="2022-06-07T00:00:00"/>
    <x v="6"/>
    <x v="0"/>
    <x v="1"/>
    <n v="42770"/>
    <n v="0"/>
    <n v="0"/>
    <m/>
    <n v="1283.0999999999999"/>
    <n v="5"/>
    <m/>
    <n v="1288.0999999999999"/>
  </r>
  <r>
    <d v="2022-06-07T00:00:00"/>
    <x v="4"/>
    <x v="1"/>
    <x v="0"/>
    <n v="667"/>
    <n v="3.335"/>
    <n v="0.1"/>
    <m/>
    <n v="0"/>
    <n v="0"/>
    <m/>
    <n v="3.4350000000000001"/>
  </r>
  <r>
    <d v="2022-06-07T00:00:00"/>
    <x v="0"/>
    <x v="0"/>
    <x v="1"/>
    <n v="36479"/>
    <n v="0"/>
    <n v="0"/>
    <m/>
    <n v="1094.3699999999999"/>
    <n v="5"/>
    <m/>
    <n v="1099.3699999999999"/>
  </r>
  <r>
    <d v="2022-06-08T00:00:00"/>
    <x v="1"/>
    <x v="2"/>
    <x v="1"/>
    <n v="3012"/>
    <n v="0"/>
    <n v="0"/>
    <m/>
    <n v="90.36"/>
    <n v="5"/>
    <m/>
    <n v="95.36"/>
  </r>
  <r>
    <d v="2022-06-08T00:00:00"/>
    <x v="3"/>
    <x v="1"/>
    <x v="1"/>
    <n v="45551"/>
    <n v="0"/>
    <n v="0"/>
    <m/>
    <n v="1366.53"/>
    <n v="5"/>
    <m/>
    <n v="1371.53"/>
  </r>
  <r>
    <d v="2022-06-08T00:00:00"/>
    <x v="0"/>
    <x v="2"/>
    <x v="0"/>
    <n v="17486"/>
    <n v="87.43"/>
    <n v="0.1"/>
    <m/>
    <n v="0"/>
    <n v="0"/>
    <m/>
    <n v="87.53"/>
  </r>
  <r>
    <d v="2022-06-08T00:00:00"/>
    <x v="4"/>
    <x v="0"/>
    <x v="1"/>
    <n v="10670"/>
    <n v="0"/>
    <n v="0"/>
    <m/>
    <n v="320.09999999999997"/>
    <n v="5"/>
    <m/>
    <n v="325.09999999999997"/>
  </r>
  <r>
    <d v="2022-06-08T00:00:00"/>
    <x v="8"/>
    <x v="2"/>
    <x v="1"/>
    <n v="11693"/>
    <n v="0"/>
    <n v="0"/>
    <m/>
    <n v="350.78999999999996"/>
    <n v="5"/>
    <m/>
    <n v="355.78999999999996"/>
  </r>
  <r>
    <d v="2022-06-08T00:00:00"/>
    <x v="7"/>
    <x v="1"/>
    <x v="0"/>
    <n v="9786"/>
    <n v="48.93"/>
    <n v="0.1"/>
    <m/>
    <n v="0"/>
    <n v="0"/>
    <m/>
    <n v="49.03"/>
  </r>
  <r>
    <d v="2022-06-08T00:00:00"/>
    <x v="3"/>
    <x v="1"/>
    <x v="1"/>
    <n v="39723"/>
    <n v="0"/>
    <n v="0"/>
    <m/>
    <n v="1191.69"/>
    <n v="5"/>
    <m/>
    <n v="1196.69"/>
  </r>
  <r>
    <d v="2022-06-08T00:00:00"/>
    <x v="6"/>
    <x v="1"/>
    <x v="0"/>
    <n v="33695"/>
    <n v="168.47499999999999"/>
    <n v="0.1"/>
    <m/>
    <n v="0"/>
    <n v="0"/>
    <m/>
    <n v="168.57499999999999"/>
  </r>
  <r>
    <d v="2022-06-08T00:00:00"/>
    <x v="6"/>
    <x v="1"/>
    <x v="0"/>
    <n v="45152"/>
    <n v="225.76"/>
    <n v="0.1"/>
    <m/>
    <n v="0"/>
    <n v="0"/>
    <m/>
    <n v="225.85999999999999"/>
  </r>
  <r>
    <d v="2022-06-08T00:00:00"/>
    <x v="8"/>
    <x v="0"/>
    <x v="0"/>
    <n v="5910"/>
    <n v="29.55"/>
    <n v="0.1"/>
    <m/>
    <n v="0"/>
    <n v="0"/>
    <m/>
    <n v="29.650000000000002"/>
  </r>
  <r>
    <d v="2022-06-08T00:00:00"/>
    <x v="1"/>
    <x v="0"/>
    <x v="0"/>
    <n v="28617"/>
    <n v="143.08500000000001"/>
    <n v="0.1"/>
    <m/>
    <n v="0"/>
    <n v="0"/>
    <m/>
    <n v="143.185"/>
  </r>
  <r>
    <d v="2022-06-08T00:00:00"/>
    <x v="6"/>
    <x v="2"/>
    <x v="1"/>
    <n v="34842"/>
    <n v="0"/>
    <n v="0"/>
    <m/>
    <n v="1045.26"/>
    <n v="5"/>
    <m/>
    <n v="1050.26"/>
  </r>
  <r>
    <d v="2022-06-08T00:00:00"/>
    <x v="6"/>
    <x v="2"/>
    <x v="0"/>
    <n v="536"/>
    <n v="2.68"/>
    <n v="0.1"/>
    <m/>
    <n v="0"/>
    <n v="0"/>
    <m/>
    <n v="2.7800000000000002"/>
  </r>
  <r>
    <d v="2022-06-08T00:00:00"/>
    <x v="2"/>
    <x v="2"/>
    <x v="0"/>
    <n v="27083"/>
    <n v="135.41499999999999"/>
    <n v="0.1"/>
    <m/>
    <n v="0"/>
    <n v="0"/>
    <m/>
    <n v="135.51499999999999"/>
  </r>
  <r>
    <d v="2022-06-08T00:00:00"/>
    <x v="6"/>
    <x v="1"/>
    <x v="0"/>
    <n v="36691"/>
    <n v="183.45500000000001"/>
    <n v="0.1"/>
    <m/>
    <n v="0"/>
    <n v="0"/>
    <m/>
    <n v="183.55500000000001"/>
  </r>
  <r>
    <d v="2022-06-08T00:00:00"/>
    <x v="9"/>
    <x v="2"/>
    <x v="0"/>
    <n v="19455"/>
    <n v="97.275000000000006"/>
    <n v="0.1"/>
    <m/>
    <n v="0"/>
    <n v="0"/>
    <m/>
    <n v="97.375"/>
  </r>
  <r>
    <d v="2022-06-08T00:00:00"/>
    <x v="0"/>
    <x v="2"/>
    <x v="0"/>
    <n v="19677"/>
    <n v="98.385000000000005"/>
    <n v="0.1"/>
    <m/>
    <n v="0"/>
    <n v="0"/>
    <m/>
    <n v="98.484999999999999"/>
  </r>
  <r>
    <d v="2022-06-08T00:00:00"/>
    <x v="1"/>
    <x v="0"/>
    <x v="0"/>
    <n v="5561"/>
    <n v="27.805"/>
    <n v="0.1"/>
    <m/>
    <n v="0"/>
    <n v="0"/>
    <m/>
    <n v="27.905000000000001"/>
  </r>
  <r>
    <d v="2022-06-08T00:00:00"/>
    <x v="3"/>
    <x v="1"/>
    <x v="1"/>
    <n v="48073"/>
    <n v="0"/>
    <n v="0"/>
    <m/>
    <n v="1442.19"/>
    <n v="5"/>
    <m/>
    <n v="1447.19"/>
  </r>
  <r>
    <d v="2022-06-08T00:00:00"/>
    <x v="0"/>
    <x v="1"/>
    <x v="0"/>
    <n v="38346"/>
    <n v="191.73000000000002"/>
    <n v="0.1"/>
    <m/>
    <n v="0"/>
    <n v="0"/>
    <m/>
    <n v="191.83"/>
  </r>
  <r>
    <d v="2022-06-08T00:00:00"/>
    <x v="7"/>
    <x v="2"/>
    <x v="0"/>
    <n v="40533"/>
    <n v="202.66499999999999"/>
    <n v="0.1"/>
    <m/>
    <n v="0"/>
    <n v="0"/>
    <m/>
    <n v="202.76499999999999"/>
  </r>
  <r>
    <d v="2022-06-08T00:00:00"/>
    <x v="3"/>
    <x v="0"/>
    <x v="0"/>
    <n v="26947"/>
    <n v="134.73500000000001"/>
    <n v="0.1"/>
    <m/>
    <n v="0"/>
    <n v="0"/>
    <m/>
    <n v="134.83500000000001"/>
  </r>
  <r>
    <d v="2022-06-08T00:00:00"/>
    <x v="1"/>
    <x v="1"/>
    <x v="0"/>
    <n v="35140"/>
    <n v="175.70000000000002"/>
    <n v="0.1"/>
    <m/>
    <n v="0"/>
    <n v="0"/>
    <m/>
    <n v="175.8"/>
  </r>
  <r>
    <d v="2022-06-08T00:00:00"/>
    <x v="8"/>
    <x v="0"/>
    <x v="1"/>
    <n v="3429"/>
    <n v="0"/>
    <n v="0"/>
    <m/>
    <n v="102.86999999999999"/>
    <n v="5"/>
    <m/>
    <n v="107.86999999999999"/>
  </r>
  <r>
    <d v="2022-06-08T00:00:00"/>
    <x v="0"/>
    <x v="0"/>
    <x v="0"/>
    <n v="40751"/>
    <n v="203.755"/>
    <n v="0.1"/>
    <m/>
    <n v="0"/>
    <n v="0"/>
    <m/>
    <n v="203.85499999999999"/>
  </r>
  <r>
    <d v="2022-06-08T00:00:00"/>
    <x v="0"/>
    <x v="0"/>
    <x v="0"/>
    <n v="40799"/>
    <n v="203.995"/>
    <n v="0.1"/>
    <m/>
    <n v="0"/>
    <n v="0"/>
    <m/>
    <n v="204.095"/>
  </r>
  <r>
    <d v="2022-06-08T00:00:00"/>
    <x v="2"/>
    <x v="0"/>
    <x v="0"/>
    <n v="32415"/>
    <n v="162.07500000000002"/>
    <n v="0.1"/>
    <m/>
    <n v="0"/>
    <n v="0"/>
    <m/>
    <n v="162.17500000000001"/>
  </r>
  <r>
    <d v="2022-06-08T00:00:00"/>
    <x v="5"/>
    <x v="2"/>
    <x v="0"/>
    <n v="35417"/>
    <n v="177.08500000000001"/>
    <n v="0.1"/>
    <m/>
    <n v="0"/>
    <n v="0"/>
    <m/>
    <n v="177.185"/>
  </r>
  <r>
    <d v="2022-06-08T00:00:00"/>
    <x v="6"/>
    <x v="1"/>
    <x v="0"/>
    <n v="11362"/>
    <n v="56.81"/>
    <n v="0.1"/>
    <m/>
    <n v="0"/>
    <n v="0"/>
    <m/>
    <n v="56.910000000000004"/>
  </r>
  <r>
    <d v="2022-06-08T00:00:00"/>
    <x v="0"/>
    <x v="2"/>
    <x v="0"/>
    <n v="42426"/>
    <n v="212.13"/>
    <n v="0.1"/>
    <m/>
    <n v="0"/>
    <n v="0"/>
    <m/>
    <n v="212.23"/>
  </r>
  <r>
    <d v="2022-06-08T00:00:00"/>
    <x v="4"/>
    <x v="0"/>
    <x v="0"/>
    <n v="18392"/>
    <n v="91.960000000000008"/>
    <n v="0.1"/>
    <m/>
    <n v="0"/>
    <n v="0"/>
    <m/>
    <n v="92.06"/>
  </r>
  <r>
    <d v="2022-06-08T00:00:00"/>
    <x v="2"/>
    <x v="0"/>
    <x v="1"/>
    <n v="43383"/>
    <n v="0"/>
    <n v="0"/>
    <m/>
    <n v="1301.49"/>
    <n v="5"/>
    <m/>
    <n v="1306.49"/>
  </r>
  <r>
    <d v="2022-06-08T00:00:00"/>
    <x v="1"/>
    <x v="0"/>
    <x v="1"/>
    <n v="6943"/>
    <n v="0"/>
    <n v="0"/>
    <m/>
    <n v="208.29"/>
    <n v="5"/>
    <m/>
    <n v="213.29"/>
  </r>
  <r>
    <d v="2022-06-08T00:00:00"/>
    <x v="2"/>
    <x v="0"/>
    <x v="0"/>
    <n v="41521"/>
    <n v="207.60500000000002"/>
    <n v="0.1"/>
    <m/>
    <n v="0"/>
    <n v="0"/>
    <m/>
    <n v="207.70500000000001"/>
  </r>
  <r>
    <d v="2022-06-08T00:00:00"/>
    <x v="7"/>
    <x v="2"/>
    <x v="0"/>
    <n v="16227"/>
    <n v="81.135000000000005"/>
    <n v="0.1"/>
    <m/>
    <n v="0"/>
    <n v="0"/>
    <m/>
    <n v="81.234999999999999"/>
  </r>
  <r>
    <d v="2022-06-08T00:00:00"/>
    <x v="6"/>
    <x v="0"/>
    <x v="0"/>
    <n v="31291"/>
    <n v="156.45500000000001"/>
    <n v="0.1"/>
    <m/>
    <n v="0"/>
    <n v="0"/>
    <m/>
    <n v="156.55500000000001"/>
  </r>
  <r>
    <d v="2022-06-08T00:00:00"/>
    <x v="0"/>
    <x v="0"/>
    <x v="0"/>
    <n v="9234"/>
    <n v="46.17"/>
    <n v="0.1"/>
    <m/>
    <n v="0"/>
    <n v="0"/>
    <m/>
    <n v="46.27"/>
  </r>
  <r>
    <d v="2022-06-08T00:00:00"/>
    <x v="9"/>
    <x v="1"/>
    <x v="1"/>
    <n v="23664"/>
    <n v="0"/>
    <n v="0"/>
    <m/>
    <n v="709.92"/>
    <n v="5"/>
    <m/>
    <n v="714.92"/>
  </r>
  <r>
    <d v="2022-06-08T00:00:00"/>
    <x v="1"/>
    <x v="2"/>
    <x v="1"/>
    <n v="42116"/>
    <n v="0"/>
    <n v="0"/>
    <m/>
    <n v="1263.48"/>
    <n v="5"/>
    <m/>
    <n v="1268.48"/>
  </r>
  <r>
    <d v="2022-06-08T00:00:00"/>
    <x v="5"/>
    <x v="1"/>
    <x v="0"/>
    <n v="27731"/>
    <n v="138.655"/>
    <n v="0.1"/>
    <m/>
    <n v="0"/>
    <n v="0"/>
    <m/>
    <n v="138.755"/>
  </r>
  <r>
    <d v="2022-06-08T00:00:00"/>
    <x v="0"/>
    <x v="0"/>
    <x v="1"/>
    <n v="9746"/>
    <n v="0"/>
    <n v="0"/>
    <m/>
    <n v="292.38"/>
    <n v="5"/>
    <m/>
    <n v="297.38"/>
  </r>
  <r>
    <d v="2022-06-08T00:00:00"/>
    <x v="0"/>
    <x v="0"/>
    <x v="1"/>
    <n v="36590"/>
    <n v="0"/>
    <n v="0"/>
    <m/>
    <n v="1097.7"/>
    <n v="5"/>
    <m/>
    <n v="1102.7"/>
  </r>
  <r>
    <d v="2022-06-08T00:00:00"/>
    <x v="0"/>
    <x v="0"/>
    <x v="0"/>
    <n v="41396"/>
    <n v="206.98000000000002"/>
    <n v="0.1"/>
    <m/>
    <n v="0"/>
    <n v="0"/>
    <m/>
    <n v="207.08"/>
  </r>
  <r>
    <d v="2022-06-08T00:00:00"/>
    <x v="2"/>
    <x v="0"/>
    <x v="0"/>
    <n v="9750"/>
    <n v="48.75"/>
    <n v="0.1"/>
    <m/>
    <n v="0"/>
    <n v="0"/>
    <m/>
    <n v="48.85"/>
  </r>
  <r>
    <d v="2022-06-08T00:00:00"/>
    <x v="5"/>
    <x v="2"/>
    <x v="0"/>
    <n v="41077"/>
    <n v="205.38499999999999"/>
    <n v="0.1"/>
    <m/>
    <n v="0"/>
    <n v="0"/>
    <m/>
    <n v="205.48499999999999"/>
  </r>
  <r>
    <d v="2022-06-09T00:00:00"/>
    <x v="1"/>
    <x v="2"/>
    <x v="1"/>
    <n v="43261"/>
    <n v="0"/>
    <n v="0"/>
    <m/>
    <n v="1297.83"/>
    <n v="5"/>
    <m/>
    <n v="1302.83"/>
  </r>
  <r>
    <d v="2022-06-09T00:00:00"/>
    <x v="2"/>
    <x v="0"/>
    <x v="0"/>
    <n v="5382"/>
    <n v="26.91"/>
    <n v="0.1"/>
    <m/>
    <n v="0"/>
    <n v="0"/>
    <m/>
    <n v="27.01"/>
  </r>
  <r>
    <d v="2022-06-09T00:00:00"/>
    <x v="7"/>
    <x v="2"/>
    <x v="0"/>
    <n v="36837"/>
    <n v="184.185"/>
    <n v="0.1"/>
    <m/>
    <n v="0"/>
    <n v="0"/>
    <m/>
    <n v="184.285"/>
  </r>
  <r>
    <d v="2022-06-09T00:00:00"/>
    <x v="3"/>
    <x v="2"/>
    <x v="1"/>
    <n v="21638"/>
    <n v="0"/>
    <n v="0"/>
    <m/>
    <n v="649.14"/>
    <n v="5"/>
    <m/>
    <n v="654.14"/>
  </r>
  <r>
    <d v="2022-06-09T00:00:00"/>
    <x v="6"/>
    <x v="0"/>
    <x v="0"/>
    <n v="45691"/>
    <n v="228.45500000000001"/>
    <n v="0.1"/>
    <m/>
    <n v="0"/>
    <n v="0"/>
    <m/>
    <n v="228.55500000000001"/>
  </r>
  <r>
    <d v="2022-06-09T00:00:00"/>
    <x v="4"/>
    <x v="0"/>
    <x v="0"/>
    <n v="27672"/>
    <n v="138.36000000000001"/>
    <n v="0.1"/>
    <m/>
    <n v="0"/>
    <n v="0"/>
    <m/>
    <n v="138.46"/>
  </r>
  <r>
    <d v="2022-06-09T00:00:00"/>
    <x v="6"/>
    <x v="0"/>
    <x v="0"/>
    <n v="31081"/>
    <n v="155.405"/>
    <n v="0.1"/>
    <m/>
    <n v="0"/>
    <n v="0"/>
    <m/>
    <n v="155.505"/>
  </r>
  <r>
    <d v="2022-06-09T00:00:00"/>
    <x v="0"/>
    <x v="0"/>
    <x v="0"/>
    <n v="9118"/>
    <n v="45.59"/>
    <n v="0.1"/>
    <m/>
    <n v="0"/>
    <n v="0"/>
    <m/>
    <n v="45.690000000000005"/>
  </r>
  <r>
    <d v="2022-06-09T00:00:00"/>
    <x v="0"/>
    <x v="0"/>
    <x v="0"/>
    <n v="6056"/>
    <n v="30.28"/>
    <n v="0.1"/>
    <m/>
    <n v="0"/>
    <n v="0"/>
    <m/>
    <n v="30.380000000000003"/>
  </r>
  <r>
    <d v="2022-06-09T00:00:00"/>
    <x v="4"/>
    <x v="0"/>
    <x v="0"/>
    <n v="7005"/>
    <n v="35.024999999999999"/>
    <n v="0.1"/>
    <m/>
    <n v="0"/>
    <n v="0"/>
    <m/>
    <n v="35.125"/>
  </r>
  <r>
    <d v="2022-06-09T00:00:00"/>
    <x v="1"/>
    <x v="0"/>
    <x v="0"/>
    <n v="41309"/>
    <n v="206.54500000000002"/>
    <n v="0.1"/>
    <m/>
    <n v="0"/>
    <n v="0"/>
    <m/>
    <n v="206.64500000000001"/>
  </r>
  <r>
    <d v="2022-06-09T00:00:00"/>
    <x v="2"/>
    <x v="1"/>
    <x v="0"/>
    <n v="31136"/>
    <n v="155.68"/>
    <n v="0.1"/>
    <m/>
    <n v="0"/>
    <n v="0"/>
    <m/>
    <n v="155.78"/>
  </r>
  <r>
    <d v="2022-06-09T00:00:00"/>
    <x v="1"/>
    <x v="2"/>
    <x v="0"/>
    <n v="42863"/>
    <n v="214.315"/>
    <n v="0.1"/>
    <m/>
    <n v="0"/>
    <n v="0"/>
    <m/>
    <n v="214.41499999999999"/>
  </r>
  <r>
    <d v="2022-06-09T00:00:00"/>
    <x v="1"/>
    <x v="0"/>
    <x v="1"/>
    <n v="7442"/>
    <n v="0"/>
    <n v="0"/>
    <m/>
    <n v="223.26"/>
    <n v="5"/>
    <m/>
    <n v="228.26"/>
  </r>
  <r>
    <d v="2022-06-09T00:00:00"/>
    <x v="0"/>
    <x v="0"/>
    <x v="1"/>
    <n v="12282"/>
    <n v="0"/>
    <n v="0"/>
    <m/>
    <n v="368.46"/>
    <n v="5"/>
    <m/>
    <n v="373.46"/>
  </r>
  <r>
    <d v="2022-06-09T00:00:00"/>
    <x v="7"/>
    <x v="0"/>
    <x v="1"/>
    <n v="10747"/>
    <n v="0"/>
    <n v="0"/>
    <m/>
    <n v="322.40999999999997"/>
    <n v="5"/>
    <m/>
    <n v="327.40999999999997"/>
  </r>
  <r>
    <d v="2022-06-09T00:00:00"/>
    <x v="0"/>
    <x v="0"/>
    <x v="1"/>
    <n v="44808"/>
    <n v="0"/>
    <n v="0"/>
    <m/>
    <n v="1344.24"/>
    <n v="5"/>
    <m/>
    <n v="1349.24"/>
  </r>
  <r>
    <d v="2022-06-09T00:00:00"/>
    <x v="3"/>
    <x v="2"/>
    <x v="0"/>
    <n v="2954"/>
    <n v="14.77"/>
    <n v="0.1"/>
    <m/>
    <n v="0"/>
    <n v="0"/>
    <m/>
    <n v="14.87"/>
  </r>
  <r>
    <d v="2022-06-09T00:00:00"/>
    <x v="5"/>
    <x v="0"/>
    <x v="0"/>
    <n v="18215"/>
    <n v="91.075000000000003"/>
    <n v="0.1"/>
    <m/>
    <n v="0"/>
    <n v="0"/>
    <m/>
    <n v="91.174999999999997"/>
  </r>
  <r>
    <d v="2022-06-09T00:00:00"/>
    <x v="3"/>
    <x v="0"/>
    <x v="0"/>
    <n v="8188"/>
    <n v="40.94"/>
    <n v="0.1"/>
    <m/>
    <n v="0"/>
    <n v="0"/>
    <m/>
    <n v="41.04"/>
  </r>
  <r>
    <d v="2022-06-09T00:00:00"/>
    <x v="6"/>
    <x v="2"/>
    <x v="1"/>
    <n v="40881"/>
    <n v="0"/>
    <n v="0"/>
    <m/>
    <n v="1226.43"/>
    <n v="5"/>
    <m/>
    <n v="1231.43"/>
  </r>
  <r>
    <d v="2022-06-09T00:00:00"/>
    <x v="0"/>
    <x v="0"/>
    <x v="0"/>
    <n v="2251"/>
    <n v="11.255000000000001"/>
    <n v="0.1"/>
    <m/>
    <n v="0"/>
    <n v="0"/>
    <m/>
    <n v="11.355"/>
  </r>
  <r>
    <d v="2022-06-09T00:00:00"/>
    <x v="8"/>
    <x v="0"/>
    <x v="0"/>
    <n v="23345"/>
    <n v="116.72500000000001"/>
    <n v="0.1"/>
    <m/>
    <n v="0"/>
    <n v="0"/>
    <m/>
    <n v="116.825"/>
  </r>
  <r>
    <d v="2022-06-09T00:00:00"/>
    <x v="1"/>
    <x v="0"/>
    <x v="1"/>
    <n v="42585"/>
    <n v="0"/>
    <n v="0"/>
    <m/>
    <n v="1277.55"/>
    <n v="5"/>
    <m/>
    <n v="1282.55"/>
  </r>
  <r>
    <d v="2022-06-09T00:00:00"/>
    <x v="0"/>
    <x v="0"/>
    <x v="0"/>
    <n v="38495"/>
    <n v="192.47499999999999"/>
    <n v="0.1"/>
    <m/>
    <n v="0"/>
    <n v="0"/>
    <m/>
    <n v="192.57499999999999"/>
  </r>
  <r>
    <d v="2022-06-09T00:00:00"/>
    <x v="4"/>
    <x v="2"/>
    <x v="0"/>
    <n v="3871"/>
    <n v="19.355"/>
    <n v="0.1"/>
    <m/>
    <n v="0"/>
    <n v="0"/>
    <m/>
    <n v="19.455000000000002"/>
  </r>
  <r>
    <d v="2022-06-09T00:00:00"/>
    <x v="1"/>
    <x v="2"/>
    <x v="1"/>
    <n v="48689"/>
    <n v="0"/>
    <n v="0"/>
    <m/>
    <n v="1460.6699999999998"/>
    <n v="5"/>
    <m/>
    <n v="1465.6699999999998"/>
  </r>
  <r>
    <d v="2022-06-09T00:00:00"/>
    <x v="2"/>
    <x v="0"/>
    <x v="0"/>
    <n v="38805"/>
    <n v="194.02500000000001"/>
    <n v="0.1"/>
    <m/>
    <n v="0"/>
    <n v="0"/>
    <m/>
    <n v="194.125"/>
  </r>
  <r>
    <d v="2022-06-09T00:00:00"/>
    <x v="6"/>
    <x v="2"/>
    <x v="0"/>
    <n v="41013"/>
    <n v="205.065"/>
    <n v="0.1"/>
    <m/>
    <n v="0"/>
    <n v="0"/>
    <m/>
    <n v="205.16499999999999"/>
  </r>
  <r>
    <d v="2022-06-09T00:00:00"/>
    <x v="1"/>
    <x v="2"/>
    <x v="0"/>
    <n v="43357"/>
    <n v="216.785"/>
    <n v="0.1"/>
    <m/>
    <n v="0"/>
    <n v="0"/>
    <m/>
    <n v="216.88499999999999"/>
  </r>
  <r>
    <d v="2022-06-09T00:00:00"/>
    <x v="4"/>
    <x v="0"/>
    <x v="1"/>
    <n v="38636"/>
    <n v="0"/>
    <n v="0"/>
    <m/>
    <n v="1159.08"/>
    <n v="5"/>
    <m/>
    <n v="1164.08"/>
  </r>
  <r>
    <d v="2022-06-09T00:00:00"/>
    <x v="0"/>
    <x v="1"/>
    <x v="0"/>
    <n v="25758"/>
    <n v="128.79"/>
    <n v="0.1"/>
    <m/>
    <n v="0"/>
    <n v="0"/>
    <m/>
    <n v="128.88999999999999"/>
  </r>
  <r>
    <d v="2022-06-09T00:00:00"/>
    <x v="1"/>
    <x v="2"/>
    <x v="0"/>
    <n v="45049"/>
    <n v="225.245"/>
    <n v="0.1"/>
    <m/>
    <n v="0"/>
    <n v="0"/>
    <m/>
    <n v="225.345"/>
  </r>
  <r>
    <d v="2022-06-09T00:00:00"/>
    <x v="0"/>
    <x v="0"/>
    <x v="0"/>
    <n v="21587"/>
    <n v="107.935"/>
    <n v="0.1"/>
    <m/>
    <n v="0"/>
    <n v="0"/>
    <m/>
    <n v="108.035"/>
  </r>
  <r>
    <d v="2022-06-09T00:00:00"/>
    <x v="6"/>
    <x v="2"/>
    <x v="0"/>
    <n v="24115"/>
    <n v="120.575"/>
    <n v="0.1"/>
    <m/>
    <n v="0"/>
    <n v="0"/>
    <m/>
    <n v="120.675"/>
  </r>
  <r>
    <d v="2022-06-09T00:00:00"/>
    <x v="0"/>
    <x v="0"/>
    <x v="0"/>
    <n v="26064"/>
    <n v="130.32"/>
    <n v="0.1"/>
    <m/>
    <n v="0"/>
    <n v="0"/>
    <m/>
    <n v="130.41999999999999"/>
  </r>
  <r>
    <d v="2022-06-09T00:00:00"/>
    <x v="7"/>
    <x v="0"/>
    <x v="0"/>
    <n v="2801"/>
    <n v="14.005000000000001"/>
    <n v="0.1"/>
    <m/>
    <n v="0"/>
    <n v="0"/>
    <m/>
    <n v="14.105"/>
  </r>
  <r>
    <d v="2022-06-09T00:00:00"/>
    <x v="5"/>
    <x v="2"/>
    <x v="0"/>
    <n v="15365"/>
    <n v="76.825000000000003"/>
    <n v="0.1"/>
    <m/>
    <n v="0"/>
    <n v="0"/>
    <m/>
    <n v="76.924999999999997"/>
  </r>
  <r>
    <d v="2022-06-09T00:00:00"/>
    <x v="7"/>
    <x v="0"/>
    <x v="0"/>
    <n v="30238"/>
    <n v="151.19"/>
    <n v="0.1"/>
    <m/>
    <n v="0"/>
    <n v="0"/>
    <m/>
    <n v="151.29"/>
  </r>
  <r>
    <d v="2022-06-09T00:00:00"/>
    <x v="4"/>
    <x v="2"/>
    <x v="0"/>
    <n v="46456"/>
    <n v="232.28"/>
    <n v="0.1"/>
    <m/>
    <n v="0"/>
    <n v="0"/>
    <m/>
    <n v="232.38"/>
  </r>
  <r>
    <d v="2022-06-09T00:00:00"/>
    <x v="1"/>
    <x v="1"/>
    <x v="1"/>
    <n v="32255"/>
    <n v="0"/>
    <n v="0"/>
    <m/>
    <n v="967.65"/>
    <n v="5"/>
    <m/>
    <n v="972.65"/>
  </r>
  <r>
    <d v="2022-06-09T00:00:00"/>
    <x v="2"/>
    <x v="2"/>
    <x v="0"/>
    <n v="15787"/>
    <n v="78.935000000000002"/>
    <n v="0.1"/>
    <m/>
    <n v="0"/>
    <n v="0"/>
    <m/>
    <n v="79.034999999999997"/>
  </r>
  <r>
    <d v="2022-06-09T00:00:00"/>
    <x v="6"/>
    <x v="2"/>
    <x v="1"/>
    <n v="42861"/>
    <n v="0"/>
    <n v="0"/>
    <m/>
    <n v="1285.83"/>
    <n v="5"/>
    <m/>
    <n v="1290.83"/>
  </r>
  <r>
    <d v="2022-06-09T00:00:00"/>
    <x v="2"/>
    <x v="2"/>
    <x v="1"/>
    <n v="40702"/>
    <n v="0"/>
    <n v="0"/>
    <m/>
    <n v="1221.06"/>
    <n v="5"/>
    <m/>
    <n v="1226.06"/>
  </r>
  <r>
    <d v="2022-06-09T00:00:00"/>
    <x v="6"/>
    <x v="2"/>
    <x v="0"/>
    <n v="6537"/>
    <n v="32.685000000000002"/>
    <n v="0.1"/>
    <m/>
    <n v="0"/>
    <n v="0"/>
    <m/>
    <n v="32.785000000000004"/>
  </r>
  <r>
    <d v="2022-06-09T00:00:00"/>
    <x v="4"/>
    <x v="2"/>
    <x v="0"/>
    <n v="21777"/>
    <n v="108.88500000000001"/>
    <n v="0.1"/>
    <m/>
    <n v="0"/>
    <n v="0"/>
    <m/>
    <n v="108.985"/>
  </r>
  <r>
    <d v="2022-06-09T00:00:00"/>
    <x v="4"/>
    <x v="1"/>
    <x v="0"/>
    <n v="21637"/>
    <n v="108.185"/>
    <n v="0.1"/>
    <m/>
    <n v="0"/>
    <n v="0"/>
    <m/>
    <n v="108.285"/>
  </r>
  <r>
    <d v="2022-06-09T00:00:00"/>
    <x v="1"/>
    <x v="0"/>
    <x v="1"/>
    <n v="48509"/>
    <n v="0"/>
    <n v="0"/>
    <m/>
    <n v="1455.27"/>
    <n v="5"/>
    <m/>
    <n v="1460.27"/>
  </r>
  <r>
    <d v="2022-06-09T00:00:00"/>
    <x v="0"/>
    <x v="2"/>
    <x v="0"/>
    <n v="21832"/>
    <n v="109.16"/>
    <n v="0.1"/>
    <m/>
    <n v="0"/>
    <n v="0"/>
    <m/>
    <n v="109.25999999999999"/>
  </r>
  <r>
    <d v="2022-06-09T00:00:00"/>
    <x v="1"/>
    <x v="0"/>
    <x v="1"/>
    <n v="16299"/>
    <n v="0"/>
    <n v="0"/>
    <m/>
    <n v="488.96999999999997"/>
    <n v="5"/>
    <m/>
    <n v="493.96999999999997"/>
  </r>
  <r>
    <d v="2022-06-09T00:00:00"/>
    <x v="5"/>
    <x v="1"/>
    <x v="0"/>
    <n v="12804"/>
    <n v="64.02"/>
    <n v="0.1"/>
    <m/>
    <n v="0"/>
    <n v="0"/>
    <m/>
    <n v="64.11999999999999"/>
  </r>
  <r>
    <d v="2022-06-09T00:00:00"/>
    <x v="0"/>
    <x v="0"/>
    <x v="1"/>
    <n v="6776"/>
    <n v="0"/>
    <n v="0"/>
    <m/>
    <n v="203.28"/>
    <n v="5"/>
    <m/>
    <n v="208.28"/>
  </r>
  <r>
    <d v="2022-06-10T00:00:00"/>
    <x v="3"/>
    <x v="0"/>
    <x v="0"/>
    <n v="42623"/>
    <n v="213.11500000000001"/>
    <n v="0.1"/>
    <m/>
    <n v="0"/>
    <n v="0"/>
    <m/>
    <n v="213.215"/>
  </r>
  <r>
    <d v="2022-06-10T00:00:00"/>
    <x v="8"/>
    <x v="0"/>
    <x v="1"/>
    <n v="33976"/>
    <n v="0"/>
    <n v="0"/>
    <m/>
    <n v="1019.28"/>
    <n v="5"/>
    <m/>
    <n v="1024.28"/>
  </r>
  <r>
    <d v="2022-06-10T00:00:00"/>
    <x v="4"/>
    <x v="0"/>
    <x v="0"/>
    <n v="22738"/>
    <n v="113.69"/>
    <n v="0.1"/>
    <m/>
    <n v="0"/>
    <n v="0"/>
    <m/>
    <n v="113.78999999999999"/>
  </r>
  <r>
    <d v="2022-06-10T00:00:00"/>
    <x v="5"/>
    <x v="0"/>
    <x v="0"/>
    <n v="24215"/>
    <n v="121.075"/>
    <n v="0.1"/>
    <m/>
    <n v="0"/>
    <n v="0"/>
    <m/>
    <n v="121.175"/>
  </r>
  <r>
    <d v="2022-06-10T00:00:00"/>
    <x v="2"/>
    <x v="0"/>
    <x v="1"/>
    <n v="45960"/>
    <n v="0"/>
    <n v="0"/>
    <m/>
    <n v="1378.8"/>
    <n v="5"/>
    <m/>
    <n v="1383.8"/>
  </r>
  <r>
    <d v="2022-06-10T00:00:00"/>
    <x v="2"/>
    <x v="0"/>
    <x v="0"/>
    <n v="4816"/>
    <n v="24.080000000000002"/>
    <n v="0.1"/>
    <m/>
    <n v="0"/>
    <n v="0"/>
    <m/>
    <n v="24.180000000000003"/>
  </r>
  <r>
    <d v="2022-06-10T00:00:00"/>
    <x v="0"/>
    <x v="1"/>
    <x v="0"/>
    <n v="43730"/>
    <n v="218.65"/>
    <n v="0.1"/>
    <m/>
    <n v="0"/>
    <n v="0"/>
    <m/>
    <n v="218.75"/>
  </r>
  <r>
    <d v="2022-06-10T00:00:00"/>
    <x v="2"/>
    <x v="2"/>
    <x v="0"/>
    <n v="35838"/>
    <n v="179.19"/>
    <n v="0.1"/>
    <m/>
    <n v="0"/>
    <n v="0"/>
    <m/>
    <n v="179.29"/>
  </r>
  <r>
    <d v="2022-06-10T00:00:00"/>
    <x v="0"/>
    <x v="0"/>
    <x v="0"/>
    <n v="13621"/>
    <n v="68.105000000000004"/>
    <n v="0.1"/>
    <m/>
    <n v="0"/>
    <n v="0"/>
    <m/>
    <n v="68.204999999999998"/>
  </r>
  <r>
    <d v="2022-06-10T00:00:00"/>
    <x v="1"/>
    <x v="0"/>
    <x v="0"/>
    <n v="28121"/>
    <n v="140.60499999999999"/>
    <n v="0.1"/>
    <m/>
    <n v="0"/>
    <n v="0"/>
    <m/>
    <n v="140.70499999999998"/>
  </r>
  <r>
    <d v="2022-06-10T00:00:00"/>
    <x v="0"/>
    <x v="2"/>
    <x v="1"/>
    <n v="12339"/>
    <n v="0"/>
    <n v="0"/>
    <m/>
    <n v="370.16999999999996"/>
    <n v="5"/>
    <m/>
    <n v="375.16999999999996"/>
  </r>
  <r>
    <d v="2022-06-10T00:00:00"/>
    <x v="2"/>
    <x v="0"/>
    <x v="1"/>
    <n v="3619"/>
    <n v="0"/>
    <n v="0"/>
    <m/>
    <n v="108.57"/>
    <n v="5"/>
    <m/>
    <n v="113.57"/>
  </r>
  <r>
    <d v="2022-06-10T00:00:00"/>
    <x v="0"/>
    <x v="1"/>
    <x v="0"/>
    <n v="20628"/>
    <n v="103.14"/>
    <n v="0.1"/>
    <m/>
    <n v="0"/>
    <n v="0"/>
    <m/>
    <n v="103.24"/>
  </r>
  <r>
    <d v="2022-06-10T00:00:00"/>
    <x v="0"/>
    <x v="2"/>
    <x v="0"/>
    <n v="44862"/>
    <n v="224.31"/>
    <n v="0.1"/>
    <m/>
    <n v="0"/>
    <n v="0"/>
    <m/>
    <n v="224.41"/>
  </r>
  <r>
    <d v="2022-06-10T00:00:00"/>
    <x v="3"/>
    <x v="0"/>
    <x v="0"/>
    <n v="15869"/>
    <n v="79.344999999999999"/>
    <n v="0.1"/>
    <m/>
    <n v="0"/>
    <n v="0"/>
    <m/>
    <n v="79.444999999999993"/>
  </r>
  <r>
    <d v="2022-06-10T00:00:00"/>
    <x v="6"/>
    <x v="1"/>
    <x v="0"/>
    <n v="3191"/>
    <n v="15.955"/>
    <n v="0.1"/>
    <m/>
    <n v="0"/>
    <n v="0"/>
    <m/>
    <n v="16.055"/>
  </r>
  <r>
    <d v="2022-06-10T00:00:00"/>
    <x v="2"/>
    <x v="2"/>
    <x v="0"/>
    <n v="47378"/>
    <n v="236.89000000000001"/>
    <n v="0.1"/>
    <m/>
    <n v="0"/>
    <n v="0"/>
    <m/>
    <n v="236.99"/>
  </r>
  <r>
    <d v="2022-06-10T00:00:00"/>
    <x v="2"/>
    <x v="1"/>
    <x v="0"/>
    <n v="877"/>
    <n v="4.3849999999999998"/>
    <n v="0.1"/>
    <m/>
    <n v="0"/>
    <n v="0"/>
    <m/>
    <n v="4.4849999999999994"/>
  </r>
  <r>
    <d v="2022-06-10T00:00:00"/>
    <x v="3"/>
    <x v="0"/>
    <x v="0"/>
    <n v="29635"/>
    <n v="148.17500000000001"/>
    <n v="0.1"/>
    <m/>
    <n v="0"/>
    <n v="0"/>
    <m/>
    <n v="148.27500000000001"/>
  </r>
  <r>
    <d v="2022-06-10T00:00:00"/>
    <x v="1"/>
    <x v="0"/>
    <x v="0"/>
    <n v="14232"/>
    <n v="71.16"/>
    <n v="0.1"/>
    <m/>
    <n v="0"/>
    <n v="0"/>
    <m/>
    <n v="71.259999999999991"/>
  </r>
  <r>
    <d v="2022-06-10T00:00:00"/>
    <x v="8"/>
    <x v="0"/>
    <x v="0"/>
    <n v="5065"/>
    <n v="25.324999999999999"/>
    <n v="0.1"/>
    <m/>
    <n v="0"/>
    <n v="0"/>
    <m/>
    <n v="25.425000000000001"/>
  </r>
  <r>
    <d v="2022-06-10T00:00:00"/>
    <x v="2"/>
    <x v="1"/>
    <x v="0"/>
    <n v="17236"/>
    <n v="86.18"/>
    <n v="0.1"/>
    <m/>
    <n v="0"/>
    <n v="0"/>
    <m/>
    <n v="86.28"/>
  </r>
  <r>
    <d v="2022-06-10T00:00:00"/>
    <x v="6"/>
    <x v="0"/>
    <x v="0"/>
    <n v="45748"/>
    <n v="228.74"/>
    <n v="0.1"/>
    <m/>
    <n v="0"/>
    <n v="0"/>
    <m/>
    <n v="228.84"/>
  </r>
  <r>
    <d v="2022-06-10T00:00:00"/>
    <x v="4"/>
    <x v="2"/>
    <x v="0"/>
    <n v="12790"/>
    <n v="63.95"/>
    <n v="0.1"/>
    <m/>
    <n v="0"/>
    <n v="0"/>
    <m/>
    <n v="64.05"/>
  </r>
  <r>
    <d v="2022-06-10T00:00:00"/>
    <x v="0"/>
    <x v="2"/>
    <x v="0"/>
    <n v="30990"/>
    <n v="154.95000000000002"/>
    <n v="0.1"/>
    <m/>
    <n v="0"/>
    <n v="0"/>
    <m/>
    <n v="155.05000000000001"/>
  </r>
  <r>
    <d v="2022-06-10T00:00:00"/>
    <x v="4"/>
    <x v="2"/>
    <x v="1"/>
    <n v="26101"/>
    <n v="0"/>
    <n v="0"/>
    <m/>
    <n v="783.03"/>
    <n v="5"/>
    <m/>
    <n v="788.03"/>
  </r>
  <r>
    <d v="2022-06-10T00:00:00"/>
    <x v="6"/>
    <x v="0"/>
    <x v="1"/>
    <n v="16791"/>
    <n v="0"/>
    <n v="0"/>
    <m/>
    <n v="503.72999999999996"/>
    <n v="5"/>
    <m/>
    <n v="508.72999999999996"/>
  </r>
  <r>
    <d v="2022-06-10T00:00:00"/>
    <x v="7"/>
    <x v="0"/>
    <x v="0"/>
    <n v="41392"/>
    <n v="206.96"/>
    <n v="0.1"/>
    <m/>
    <n v="0"/>
    <n v="0"/>
    <m/>
    <n v="207.06"/>
  </r>
  <r>
    <d v="2022-06-10T00:00:00"/>
    <x v="1"/>
    <x v="2"/>
    <x v="0"/>
    <n v="2528"/>
    <n v="12.64"/>
    <n v="0.1"/>
    <m/>
    <n v="0"/>
    <n v="0"/>
    <m/>
    <n v="12.74"/>
  </r>
  <r>
    <d v="2022-06-10T00:00:00"/>
    <x v="0"/>
    <x v="2"/>
    <x v="0"/>
    <n v="14186"/>
    <n v="70.930000000000007"/>
    <n v="0.1"/>
    <m/>
    <n v="0"/>
    <n v="0"/>
    <m/>
    <n v="71.03"/>
  </r>
  <r>
    <d v="2022-06-10T00:00:00"/>
    <x v="7"/>
    <x v="1"/>
    <x v="1"/>
    <n v="24711"/>
    <n v="0"/>
    <n v="0"/>
    <m/>
    <n v="741.32999999999993"/>
    <n v="5"/>
    <m/>
    <n v="746.32999999999993"/>
  </r>
  <r>
    <d v="2022-06-10T00:00:00"/>
    <x v="1"/>
    <x v="0"/>
    <x v="1"/>
    <n v="7373"/>
    <n v="0"/>
    <n v="0"/>
    <m/>
    <n v="221.19"/>
    <n v="5"/>
    <m/>
    <n v="226.19"/>
  </r>
  <r>
    <d v="2022-06-10T00:00:00"/>
    <x v="6"/>
    <x v="2"/>
    <x v="0"/>
    <n v="20734"/>
    <n v="103.67"/>
    <n v="0.1"/>
    <m/>
    <n v="0"/>
    <n v="0"/>
    <m/>
    <n v="103.77"/>
  </r>
  <r>
    <d v="2022-06-10T00:00:00"/>
    <x v="6"/>
    <x v="0"/>
    <x v="1"/>
    <n v="18607"/>
    <n v="0"/>
    <n v="0"/>
    <m/>
    <n v="558.20999999999992"/>
    <n v="5"/>
    <m/>
    <n v="563.20999999999992"/>
  </r>
  <r>
    <d v="2022-06-10T00:00:00"/>
    <x v="6"/>
    <x v="0"/>
    <x v="0"/>
    <n v="46756"/>
    <n v="233.78"/>
    <n v="0.1"/>
    <m/>
    <n v="0"/>
    <n v="0"/>
    <m/>
    <n v="233.88"/>
  </r>
  <r>
    <d v="2022-06-10T00:00:00"/>
    <x v="3"/>
    <x v="0"/>
    <x v="0"/>
    <n v="10155"/>
    <n v="50.774999999999999"/>
    <n v="0.1"/>
    <m/>
    <n v="0"/>
    <n v="0"/>
    <m/>
    <n v="50.875"/>
  </r>
  <r>
    <d v="2022-06-10T00:00:00"/>
    <x v="1"/>
    <x v="0"/>
    <x v="1"/>
    <n v="8212"/>
    <n v="0"/>
    <n v="0"/>
    <m/>
    <n v="246.35999999999999"/>
    <n v="5"/>
    <m/>
    <n v="251.35999999999999"/>
  </r>
  <r>
    <d v="2022-06-10T00:00:00"/>
    <x v="3"/>
    <x v="2"/>
    <x v="1"/>
    <n v="32347"/>
    <n v="0"/>
    <n v="0"/>
    <m/>
    <n v="970.41"/>
    <n v="5"/>
    <m/>
    <n v="975.41"/>
  </r>
  <r>
    <d v="2022-06-10T00:00:00"/>
    <x v="5"/>
    <x v="2"/>
    <x v="0"/>
    <n v="30125"/>
    <n v="150.625"/>
    <n v="0.1"/>
    <m/>
    <n v="0"/>
    <n v="0"/>
    <m/>
    <n v="150.72499999999999"/>
  </r>
  <r>
    <d v="2022-06-10T00:00:00"/>
    <x v="3"/>
    <x v="2"/>
    <x v="0"/>
    <n v="49845"/>
    <n v="249.22499999999999"/>
    <n v="0.1"/>
    <m/>
    <n v="0"/>
    <n v="0"/>
    <m/>
    <n v="249.32499999999999"/>
  </r>
  <r>
    <d v="2022-06-10T00:00:00"/>
    <x v="5"/>
    <x v="2"/>
    <x v="0"/>
    <n v="29106"/>
    <n v="145.53"/>
    <n v="0.1"/>
    <m/>
    <n v="0"/>
    <n v="0"/>
    <m/>
    <n v="145.63"/>
  </r>
  <r>
    <d v="2022-06-10T00:00:00"/>
    <x v="6"/>
    <x v="0"/>
    <x v="1"/>
    <n v="3246"/>
    <n v="0"/>
    <n v="0"/>
    <m/>
    <n v="97.38"/>
    <n v="5"/>
    <m/>
    <n v="102.38"/>
  </r>
  <r>
    <d v="2022-06-10T00:00:00"/>
    <x v="5"/>
    <x v="0"/>
    <x v="0"/>
    <n v="25514"/>
    <n v="127.57000000000001"/>
    <n v="0.1"/>
    <m/>
    <n v="0"/>
    <n v="0"/>
    <m/>
    <n v="127.67"/>
  </r>
  <r>
    <d v="2022-06-10T00:00:00"/>
    <x v="0"/>
    <x v="2"/>
    <x v="0"/>
    <n v="25963"/>
    <n v="129.815"/>
    <n v="0.1"/>
    <m/>
    <n v="0"/>
    <n v="0"/>
    <m/>
    <n v="129.91499999999999"/>
  </r>
  <r>
    <d v="2022-06-10T00:00:00"/>
    <x v="3"/>
    <x v="2"/>
    <x v="0"/>
    <n v="12238"/>
    <n v="61.19"/>
    <n v="0.1"/>
    <m/>
    <n v="0"/>
    <n v="0"/>
    <m/>
    <n v="61.29"/>
  </r>
  <r>
    <d v="2022-06-10T00:00:00"/>
    <x v="3"/>
    <x v="2"/>
    <x v="1"/>
    <n v="25749"/>
    <n v="0"/>
    <n v="0"/>
    <m/>
    <n v="772.47"/>
    <n v="5"/>
    <m/>
    <n v="777.47"/>
  </r>
  <r>
    <d v="2022-06-10T00:00:00"/>
    <x v="1"/>
    <x v="2"/>
    <x v="0"/>
    <n v="21175"/>
    <n v="105.875"/>
    <n v="0.1"/>
    <m/>
    <n v="0"/>
    <n v="0"/>
    <m/>
    <n v="105.97499999999999"/>
  </r>
  <r>
    <d v="2022-06-10T00:00:00"/>
    <x v="1"/>
    <x v="0"/>
    <x v="0"/>
    <n v="23063"/>
    <n v="115.315"/>
    <n v="0.1"/>
    <m/>
    <n v="0"/>
    <n v="0"/>
    <m/>
    <n v="115.41499999999999"/>
  </r>
  <r>
    <d v="2022-06-10T00:00:00"/>
    <x v="8"/>
    <x v="1"/>
    <x v="0"/>
    <n v="14742"/>
    <n v="73.710000000000008"/>
    <n v="0.1"/>
    <m/>
    <n v="0"/>
    <n v="0"/>
    <m/>
    <n v="73.81"/>
  </r>
  <r>
    <d v="2022-06-10T00:00:00"/>
    <x v="7"/>
    <x v="0"/>
    <x v="0"/>
    <n v="25821"/>
    <n v="129.10499999999999"/>
    <n v="0.1"/>
    <m/>
    <n v="0"/>
    <n v="0"/>
    <m/>
    <n v="129.20499999999998"/>
  </r>
  <r>
    <d v="2022-06-10T00:00:00"/>
    <x v="1"/>
    <x v="0"/>
    <x v="1"/>
    <n v="47850"/>
    <n v="0"/>
    <n v="0"/>
    <m/>
    <n v="1435.5"/>
    <n v="5"/>
    <m/>
    <n v="1440.5"/>
  </r>
  <r>
    <d v="2022-06-10T00:00:00"/>
    <x v="5"/>
    <x v="2"/>
    <x v="0"/>
    <n v="18993"/>
    <n v="94.965000000000003"/>
    <n v="0.1"/>
    <m/>
    <n v="0"/>
    <n v="0"/>
    <m/>
    <n v="95.064999999999998"/>
  </r>
  <r>
    <d v="2022-06-10T00:00:00"/>
    <x v="8"/>
    <x v="0"/>
    <x v="0"/>
    <n v="46613"/>
    <n v="233.065"/>
    <n v="0.1"/>
    <m/>
    <n v="0"/>
    <n v="0"/>
    <m/>
    <n v="233.16499999999999"/>
  </r>
  <r>
    <d v="2022-06-10T00:00:00"/>
    <x v="7"/>
    <x v="0"/>
    <x v="0"/>
    <n v="28952"/>
    <n v="144.76"/>
    <n v="0.1"/>
    <m/>
    <n v="0"/>
    <n v="0"/>
    <m/>
    <n v="144.85999999999999"/>
  </r>
  <r>
    <d v="2022-06-10T00:00:00"/>
    <x v="1"/>
    <x v="0"/>
    <x v="0"/>
    <n v="7956"/>
    <n v="39.78"/>
    <n v="0.1"/>
    <m/>
    <n v="0"/>
    <n v="0"/>
    <m/>
    <n v="39.880000000000003"/>
  </r>
  <r>
    <d v="2022-06-10T00:00:00"/>
    <x v="2"/>
    <x v="2"/>
    <x v="0"/>
    <n v="566"/>
    <n v="2.83"/>
    <n v="0.1"/>
    <m/>
    <n v="0"/>
    <n v="0"/>
    <m/>
    <n v="2.93"/>
  </r>
  <r>
    <d v="2022-06-11T00:00:00"/>
    <x v="6"/>
    <x v="0"/>
    <x v="1"/>
    <n v="1032"/>
    <n v="0"/>
    <n v="0"/>
    <m/>
    <n v="30.959999999999997"/>
    <n v="5"/>
    <m/>
    <n v="35.959999999999994"/>
  </r>
  <r>
    <d v="2022-06-11T00:00:00"/>
    <x v="7"/>
    <x v="2"/>
    <x v="0"/>
    <n v="39352"/>
    <n v="196.76"/>
    <n v="0.1"/>
    <m/>
    <n v="0"/>
    <n v="0"/>
    <m/>
    <n v="196.85999999999999"/>
  </r>
  <r>
    <d v="2022-06-11T00:00:00"/>
    <x v="0"/>
    <x v="0"/>
    <x v="0"/>
    <n v="21597"/>
    <n v="107.985"/>
    <n v="0.1"/>
    <m/>
    <n v="0"/>
    <n v="0"/>
    <m/>
    <n v="108.08499999999999"/>
  </r>
  <r>
    <d v="2022-06-11T00:00:00"/>
    <x v="0"/>
    <x v="0"/>
    <x v="0"/>
    <n v="36850"/>
    <n v="184.25"/>
    <n v="0.1"/>
    <m/>
    <n v="0"/>
    <n v="0"/>
    <m/>
    <n v="184.35"/>
  </r>
  <r>
    <d v="2022-06-11T00:00:00"/>
    <x v="4"/>
    <x v="2"/>
    <x v="1"/>
    <n v="30876"/>
    <n v="0"/>
    <n v="0"/>
    <m/>
    <n v="926.28"/>
    <n v="5"/>
    <m/>
    <n v="931.28"/>
  </r>
  <r>
    <d v="2022-06-11T00:00:00"/>
    <x v="0"/>
    <x v="2"/>
    <x v="0"/>
    <n v="38349"/>
    <n v="191.745"/>
    <n v="0.1"/>
    <m/>
    <n v="0"/>
    <n v="0"/>
    <m/>
    <n v="191.845"/>
  </r>
  <r>
    <d v="2022-06-11T00:00:00"/>
    <x v="1"/>
    <x v="1"/>
    <x v="0"/>
    <n v="36006"/>
    <n v="180.03"/>
    <n v="0.1"/>
    <m/>
    <n v="0"/>
    <n v="0"/>
    <m/>
    <n v="180.13"/>
  </r>
  <r>
    <d v="2022-06-11T00:00:00"/>
    <x v="7"/>
    <x v="0"/>
    <x v="1"/>
    <n v="3495"/>
    <n v="0"/>
    <n v="0"/>
    <m/>
    <n v="104.85"/>
    <n v="5"/>
    <m/>
    <n v="109.85"/>
  </r>
  <r>
    <d v="2022-06-11T00:00:00"/>
    <x v="6"/>
    <x v="2"/>
    <x v="0"/>
    <n v="47895"/>
    <n v="239.47499999999999"/>
    <n v="0.1"/>
    <m/>
    <n v="0"/>
    <n v="0"/>
    <m/>
    <n v="239.57499999999999"/>
  </r>
  <r>
    <d v="2022-06-11T00:00:00"/>
    <x v="5"/>
    <x v="1"/>
    <x v="0"/>
    <n v="13541"/>
    <n v="67.704999999999998"/>
    <n v="0.1"/>
    <m/>
    <n v="0"/>
    <n v="0"/>
    <m/>
    <n v="67.804999999999993"/>
  </r>
  <r>
    <d v="2022-06-11T00:00:00"/>
    <x v="1"/>
    <x v="2"/>
    <x v="1"/>
    <n v="23268"/>
    <n v="0"/>
    <n v="0"/>
    <m/>
    <n v="698.04"/>
    <n v="5"/>
    <m/>
    <n v="703.04"/>
  </r>
  <r>
    <d v="2022-06-11T00:00:00"/>
    <x v="8"/>
    <x v="1"/>
    <x v="0"/>
    <n v="9292"/>
    <n v="46.46"/>
    <n v="0.1"/>
    <m/>
    <n v="0"/>
    <n v="0"/>
    <m/>
    <n v="46.56"/>
  </r>
  <r>
    <d v="2022-06-11T00:00:00"/>
    <x v="5"/>
    <x v="0"/>
    <x v="0"/>
    <n v="30099"/>
    <n v="150.495"/>
    <n v="0.1"/>
    <m/>
    <n v="0"/>
    <n v="0"/>
    <m/>
    <n v="150.595"/>
  </r>
  <r>
    <d v="2022-06-11T00:00:00"/>
    <x v="0"/>
    <x v="0"/>
    <x v="0"/>
    <n v="33592"/>
    <n v="167.96"/>
    <n v="0.1"/>
    <m/>
    <n v="0"/>
    <n v="0"/>
    <m/>
    <n v="168.06"/>
  </r>
  <r>
    <d v="2022-06-11T00:00:00"/>
    <x v="8"/>
    <x v="0"/>
    <x v="0"/>
    <n v="4228"/>
    <n v="21.14"/>
    <n v="0.1"/>
    <m/>
    <n v="0"/>
    <n v="0"/>
    <m/>
    <n v="21.240000000000002"/>
  </r>
  <r>
    <d v="2022-06-11T00:00:00"/>
    <x v="1"/>
    <x v="1"/>
    <x v="0"/>
    <n v="21400"/>
    <n v="107"/>
    <n v="0.1"/>
    <m/>
    <n v="0"/>
    <n v="0"/>
    <m/>
    <n v="107.1"/>
  </r>
  <r>
    <d v="2022-06-11T00:00:00"/>
    <x v="0"/>
    <x v="2"/>
    <x v="0"/>
    <n v="45461"/>
    <n v="227.30500000000001"/>
    <n v="0.1"/>
    <m/>
    <n v="0"/>
    <n v="0"/>
    <m/>
    <n v="227.405"/>
  </r>
  <r>
    <d v="2022-06-11T00:00:00"/>
    <x v="3"/>
    <x v="2"/>
    <x v="0"/>
    <n v="15713"/>
    <n v="78.564999999999998"/>
    <n v="0.1"/>
    <m/>
    <n v="0"/>
    <n v="0"/>
    <m/>
    <n v="78.664999999999992"/>
  </r>
  <r>
    <d v="2022-06-11T00:00:00"/>
    <x v="9"/>
    <x v="0"/>
    <x v="1"/>
    <n v="25593"/>
    <n v="0"/>
    <n v="0"/>
    <m/>
    <n v="767.79"/>
    <n v="5"/>
    <m/>
    <n v="772.79"/>
  </r>
  <r>
    <d v="2022-06-11T00:00:00"/>
    <x v="4"/>
    <x v="2"/>
    <x v="0"/>
    <n v="33614"/>
    <n v="168.07"/>
    <n v="0.1"/>
    <m/>
    <n v="0"/>
    <n v="0"/>
    <m/>
    <n v="168.17"/>
  </r>
  <r>
    <d v="2022-06-11T00:00:00"/>
    <x v="8"/>
    <x v="2"/>
    <x v="0"/>
    <n v="7538"/>
    <n v="37.69"/>
    <n v="0.1"/>
    <m/>
    <n v="0"/>
    <n v="0"/>
    <m/>
    <n v="37.79"/>
  </r>
  <r>
    <d v="2022-06-11T00:00:00"/>
    <x v="0"/>
    <x v="2"/>
    <x v="1"/>
    <n v="26904"/>
    <n v="0"/>
    <n v="0"/>
    <m/>
    <n v="807.12"/>
    <n v="5"/>
    <m/>
    <n v="812.12"/>
  </r>
  <r>
    <d v="2022-06-11T00:00:00"/>
    <x v="9"/>
    <x v="2"/>
    <x v="1"/>
    <n v="30917"/>
    <n v="0"/>
    <n v="0"/>
    <m/>
    <n v="927.51"/>
    <n v="5"/>
    <m/>
    <n v="932.51"/>
  </r>
  <r>
    <d v="2022-06-11T00:00:00"/>
    <x v="0"/>
    <x v="2"/>
    <x v="0"/>
    <n v="37"/>
    <n v="0.185"/>
    <n v="0.1"/>
    <m/>
    <n v="0"/>
    <n v="0"/>
    <m/>
    <n v="0.28500000000000003"/>
  </r>
  <r>
    <d v="2022-06-11T00:00:00"/>
    <x v="1"/>
    <x v="0"/>
    <x v="1"/>
    <n v="49882"/>
    <n v="0"/>
    <n v="0"/>
    <m/>
    <n v="1496.46"/>
    <n v="5"/>
    <m/>
    <n v="1501.46"/>
  </r>
  <r>
    <d v="2022-06-11T00:00:00"/>
    <x v="8"/>
    <x v="0"/>
    <x v="0"/>
    <n v="46559"/>
    <n v="232.79500000000002"/>
    <n v="0.1"/>
    <m/>
    <n v="0"/>
    <n v="0"/>
    <m/>
    <n v="232.89500000000001"/>
  </r>
  <r>
    <d v="2022-06-11T00:00:00"/>
    <x v="9"/>
    <x v="0"/>
    <x v="1"/>
    <n v="9599"/>
    <n v="0"/>
    <n v="0"/>
    <m/>
    <n v="287.96999999999997"/>
    <n v="5"/>
    <m/>
    <n v="292.96999999999997"/>
  </r>
  <r>
    <d v="2022-06-11T00:00:00"/>
    <x v="3"/>
    <x v="0"/>
    <x v="1"/>
    <n v="41506"/>
    <n v="0"/>
    <n v="0"/>
    <m/>
    <n v="1245.18"/>
    <n v="5"/>
    <m/>
    <n v="1250.18"/>
  </r>
  <r>
    <d v="2022-06-11T00:00:00"/>
    <x v="4"/>
    <x v="1"/>
    <x v="1"/>
    <n v="19304"/>
    <n v="0"/>
    <n v="0"/>
    <m/>
    <n v="579.12"/>
    <n v="5"/>
    <m/>
    <n v="584.12"/>
  </r>
  <r>
    <d v="2022-06-11T00:00:00"/>
    <x v="7"/>
    <x v="0"/>
    <x v="0"/>
    <n v="14505"/>
    <n v="72.525000000000006"/>
    <n v="0.1"/>
    <m/>
    <n v="0"/>
    <n v="0"/>
    <m/>
    <n v="72.625"/>
  </r>
  <r>
    <d v="2022-06-11T00:00:00"/>
    <x v="6"/>
    <x v="2"/>
    <x v="0"/>
    <n v="23665"/>
    <n v="118.325"/>
    <n v="0.1"/>
    <m/>
    <n v="0"/>
    <n v="0"/>
    <m/>
    <n v="118.425"/>
  </r>
  <r>
    <d v="2022-06-12T00:00:00"/>
    <x v="9"/>
    <x v="0"/>
    <x v="0"/>
    <n v="41060"/>
    <n v="205.3"/>
    <n v="0.1"/>
    <m/>
    <n v="0"/>
    <n v="0"/>
    <m/>
    <n v="205.4"/>
  </r>
  <r>
    <d v="2022-06-12T00:00:00"/>
    <x v="2"/>
    <x v="2"/>
    <x v="0"/>
    <n v="31696"/>
    <n v="158.47999999999999"/>
    <n v="0.1"/>
    <m/>
    <n v="0"/>
    <n v="0"/>
    <m/>
    <n v="158.57999999999998"/>
  </r>
  <r>
    <d v="2022-06-12T00:00:00"/>
    <x v="6"/>
    <x v="0"/>
    <x v="1"/>
    <n v="24705"/>
    <n v="0"/>
    <n v="0"/>
    <m/>
    <n v="741.15"/>
    <n v="5"/>
    <m/>
    <n v="746.15"/>
  </r>
  <r>
    <d v="2022-06-12T00:00:00"/>
    <x v="1"/>
    <x v="0"/>
    <x v="0"/>
    <n v="5444"/>
    <n v="27.22"/>
    <n v="0.1"/>
    <m/>
    <n v="0"/>
    <n v="0"/>
    <m/>
    <n v="27.32"/>
  </r>
  <r>
    <d v="2022-06-12T00:00:00"/>
    <x v="0"/>
    <x v="0"/>
    <x v="0"/>
    <n v="23714"/>
    <n v="118.57000000000001"/>
    <n v="0.1"/>
    <m/>
    <n v="0"/>
    <n v="0"/>
    <m/>
    <n v="118.67"/>
  </r>
  <r>
    <d v="2022-06-12T00:00:00"/>
    <x v="8"/>
    <x v="1"/>
    <x v="1"/>
    <n v="48870"/>
    <n v="0"/>
    <n v="0"/>
    <m/>
    <n v="1466.1"/>
    <n v="5"/>
    <m/>
    <n v="1471.1"/>
  </r>
  <r>
    <d v="2022-06-12T00:00:00"/>
    <x v="2"/>
    <x v="0"/>
    <x v="0"/>
    <n v="41070"/>
    <n v="205.35"/>
    <n v="0.1"/>
    <m/>
    <n v="0"/>
    <n v="0"/>
    <m/>
    <n v="205.45"/>
  </r>
  <r>
    <d v="2022-06-12T00:00:00"/>
    <x v="3"/>
    <x v="1"/>
    <x v="0"/>
    <n v="20891"/>
    <n v="104.455"/>
    <n v="0.1"/>
    <m/>
    <n v="0"/>
    <n v="0"/>
    <m/>
    <n v="104.55499999999999"/>
  </r>
  <r>
    <d v="2022-06-12T00:00:00"/>
    <x v="7"/>
    <x v="1"/>
    <x v="0"/>
    <n v="14824"/>
    <n v="74.12"/>
    <n v="0.1"/>
    <m/>
    <n v="0"/>
    <n v="0"/>
    <m/>
    <n v="74.22"/>
  </r>
  <r>
    <d v="2022-06-12T00:00:00"/>
    <x v="0"/>
    <x v="0"/>
    <x v="1"/>
    <n v="9895"/>
    <n v="0"/>
    <n v="0"/>
    <m/>
    <n v="296.84999999999997"/>
    <n v="5"/>
    <m/>
    <n v="301.84999999999997"/>
  </r>
  <r>
    <d v="2022-06-12T00:00:00"/>
    <x v="2"/>
    <x v="0"/>
    <x v="0"/>
    <n v="44821"/>
    <n v="224.10500000000002"/>
    <n v="0.1"/>
    <m/>
    <n v="0"/>
    <n v="0"/>
    <m/>
    <n v="224.20500000000001"/>
  </r>
  <r>
    <d v="2022-06-12T00:00:00"/>
    <x v="2"/>
    <x v="2"/>
    <x v="1"/>
    <n v="40741"/>
    <n v="0"/>
    <n v="0"/>
    <m/>
    <n v="1222.23"/>
    <n v="5"/>
    <m/>
    <n v="1227.23"/>
  </r>
  <r>
    <d v="2022-06-12T00:00:00"/>
    <x v="9"/>
    <x v="2"/>
    <x v="1"/>
    <n v="10148"/>
    <n v="0"/>
    <n v="0"/>
    <m/>
    <n v="304.44"/>
    <n v="5"/>
    <m/>
    <n v="309.44"/>
  </r>
  <r>
    <d v="2022-06-12T00:00:00"/>
    <x v="0"/>
    <x v="2"/>
    <x v="0"/>
    <n v="11336"/>
    <n v="56.68"/>
    <n v="0.1"/>
    <m/>
    <n v="0"/>
    <n v="0"/>
    <m/>
    <n v="56.78"/>
  </r>
  <r>
    <d v="2022-06-12T00:00:00"/>
    <x v="0"/>
    <x v="0"/>
    <x v="0"/>
    <n v="45089"/>
    <n v="225.44499999999999"/>
    <n v="0.1"/>
    <m/>
    <n v="0"/>
    <n v="0"/>
    <m/>
    <n v="225.54499999999999"/>
  </r>
  <r>
    <d v="2022-06-12T00:00:00"/>
    <x v="1"/>
    <x v="1"/>
    <x v="0"/>
    <n v="35944"/>
    <n v="179.72"/>
    <n v="0.1"/>
    <m/>
    <n v="0"/>
    <n v="0"/>
    <m/>
    <n v="179.82"/>
  </r>
  <r>
    <d v="2022-06-12T00:00:00"/>
    <x v="3"/>
    <x v="0"/>
    <x v="1"/>
    <n v="5579"/>
    <n v="0"/>
    <n v="0"/>
    <m/>
    <n v="167.37"/>
    <n v="5"/>
    <m/>
    <n v="172.37"/>
  </r>
  <r>
    <d v="2022-06-12T00:00:00"/>
    <x v="0"/>
    <x v="0"/>
    <x v="0"/>
    <n v="34765"/>
    <n v="173.82500000000002"/>
    <n v="0.1"/>
    <m/>
    <n v="0"/>
    <n v="0"/>
    <m/>
    <n v="173.92500000000001"/>
  </r>
  <r>
    <d v="2022-06-12T00:00:00"/>
    <x v="6"/>
    <x v="0"/>
    <x v="0"/>
    <n v="5298"/>
    <n v="26.490000000000002"/>
    <n v="0.1"/>
    <m/>
    <n v="0"/>
    <n v="0"/>
    <m/>
    <n v="26.590000000000003"/>
  </r>
  <r>
    <d v="2022-06-12T00:00:00"/>
    <x v="0"/>
    <x v="2"/>
    <x v="0"/>
    <n v="36480"/>
    <n v="182.4"/>
    <n v="0.1"/>
    <m/>
    <n v="0"/>
    <n v="0"/>
    <m/>
    <n v="182.5"/>
  </r>
  <r>
    <d v="2022-06-12T00:00:00"/>
    <x v="6"/>
    <x v="1"/>
    <x v="0"/>
    <n v="46965"/>
    <n v="234.82500000000002"/>
    <n v="0.1"/>
    <m/>
    <n v="0"/>
    <n v="0"/>
    <m/>
    <n v="234.92500000000001"/>
  </r>
  <r>
    <d v="2022-06-12T00:00:00"/>
    <x v="7"/>
    <x v="0"/>
    <x v="1"/>
    <n v="27444"/>
    <n v="0"/>
    <n v="0"/>
    <m/>
    <n v="823.31999999999994"/>
    <n v="5"/>
    <m/>
    <n v="828.31999999999994"/>
  </r>
  <r>
    <d v="2022-06-12T00:00:00"/>
    <x v="1"/>
    <x v="2"/>
    <x v="0"/>
    <n v="15434"/>
    <n v="77.17"/>
    <n v="0.1"/>
    <m/>
    <n v="0"/>
    <n v="0"/>
    <m/>
    <n v="77.27"/>
  </r>
  <r>
    <d v="2022-06-12T00:00:00"/>
    <x v="4"/>
    <x v="2"/>
    <x v="1"/>
    <n v="48114"/>
    <n v="0"/>
    <n v="0"/>
    <m/>
    <n v="1443.4199999999998"/>
    <n v="5"/>
    <m/>
    <n v="1448.4199999999998"/>
  </r>
  <r>
    <d v="2022-06-12T00:00:00"/>
    <x v="3"/>
    <x v="2"/>
    <x v="0"/>
    <n v="18736"/>
    <n v="93.68"/>
    <n v="0.1"/>
    <m/>
    <n v="0"/>
    <n v="0"/>
    <m/>
    <n v="93.78"/>
  </r>
  <r>
    <d v="2022-06-12T00:00:00"/>
    <x v="1"/>
    <x v="0"/>
    <x v="0"/>
    <n v="46645"/>
    <n v="233.22499999999999"/>
    <n v="0.1"/>
    <m/>
    <n v="0"/>
    <n v="0"/>
    <m/>
    <n v="233.32499999999999"/>
  </r>
  <r>
    <d v="2022-06-12T00:00:00"/>
    <x v="0"/>
    <x v="2"/>
    <x v="0"/>
    <n v="23083"/>
    <n v="115.41500000000001"/>
    <n v="0.1"/>
    <m/>
    <n v="0"/>
    <n v="0"/>
    <m/>
    <n v="115.515"/>
  </r>
  <r>
    <d v="2022-06-12T00:00:00"/>
    <x v="7"/>
    <x v="0"/>
    <x v="0"/>
    <n v="14360"/>
    <n v="71.8"/>
    <n v="0.1"/>
    <m/>
    <n v="0"/>
    <n v="0"/>
    <m/>
    <n v="71.899999999999991"/>
  </r>
  <r>
    <d v="2022-06-12T00:00:00"/>
    <x v="0"/>
    <x v="2"/>
    <x v="0"/>
    <n v="10930"/>
    <n v="54.65"/>
    <n v="0.1"/>
    <m/>
    <n v="0"/>
    <n v="0"/>
    <m/>
    <n v="54.75"/>
  </r>
  <r>
    <d v="2022-06-12T00:00:00"/>
    <x v="9"/>
    <x v="1"/>
    <x v="1"/>
    <n v="38954"/>
    <n v="0"/>
    <n v="0"/>
    <m/>
    <n v="1168.6199999999999"/>
    <n v="5"/>
    <m/>
    <n v="1173.6199999999999"/>
  </r>
  <r>
    <d v="2022-06-12T00:00:00"/>
    <x v="0"/>
    <x v="0"/>
    <x v="0"/>
    <n v="49083"/>
    <n v="245.41499999999999"/>
    <n v="0.1"/>
    <m/>
    <n v="0"/>
    <n v="0"/>
    <m/>
    <n v="245.51499999999999"/>
  </r>
  <r>
    <d v="2022-06-12T00:00:00"/>
    <x v="7"/>
    <x v="2"/>
    <x v="0"/>
    <n v="41933"/>
    <n v="209.66499999999999"/>
    <n v="0.1"/>
    <m/>
    <n v="0"/>
    <n v="0"/>
    <m/>
    <n v="209.76499999999999"/>
  </r>
  <r>
    <d v="2022-06-12T00:00:00"/>
    <x v="4"/>
    <x v="1"/>
    <x v="1"/>
    <n v="2760"/>
    <n v="0"/>
    <n v="0"/>
    <m/>
    <n v="82.8"/>
    <n v="5"/>
    <m/>
    <n v="87.8"/>
  </r>
  <r>
    <d v="2022-06-12T00:00:00"/>
    <x v="8"/>
    <x v="0"/>
    <x v="0"/>
    <n v="45032"/>
    <n v="225.16"/>
    <n v="0.1"/>
    <m/>
    <n v="0"/>
    <n v="0"/>
    <m/>
    <n v="225.26"/>
  </r>
  <r>
    <d v="2022-06-12T00:00:00"/>
    <x v="3"/>
    <x v="1"/>
    <x v="0"/>
    <n v="15130"/>
    <n v="75.650000000000006"/>
    <n v="0.1"/>
    <m/>
    <n v="0"/>
    <n v="0"/>
    <m/>
    <n v="75.75"/>
  </r>
  <r>
    <d v="2022-06-12T00:00:00"/>
    <x v="0"/>
    <x v="0"/>
    <x v="0"/>
    <n v="30946"/>
    <n v="154.72999999999999"/>
    <n v="0.1"/>
    <m/>
    <n v="0"/>
    <n v="0"/>
    <m/>
    <n v="154.82999999999998"/>
  </r>
  <r>
    <d v="2022-06-12T00:00:00"/>
    <x v="6"/>
    <x v="0"/>
    <x v="0"/>
    <n v="25766"/>
    <n v="128.83000000000001"/>
    <n v="0.1"/>
    <m/>
    <n v="0"/>
    <n v="0"/>
    <m/>
    <n v="128.93"/>
  </r>
  <r>
    <d v="2022-06-12T00:00:00"/>
    <x v="6"/>
    <x v="2"/>
    <x v="0"/>
    <n v="12676"/>
    <n v="63.38"/>
    <n v="0.1"/>
    <m/>
    <n v="0"/>
    <n v="0"/>
    <m/>
    <n v="63.480000000000004"/>
  </r>
  <r>
    <d v="2022-06-12T00:00:00"/>
    <x v="0"/>
    <x v="0"/>
    <x v="1"/>
    <n v="37546"/>
    <n v="0"/>
    <n v="0"/>
    <m/>
    <n v="1126.3799999999999"/>
    <n v="5"/>
    <m/>
    <n v="1131.3799999999999"/>
  </r>
  <r>
    <d v="2022-06-12T00:00:00"/>
    <x v="7"/>
    <x v="0"/>
    <x v="0"/>
    <n v="46843"/>
    <n v="234.215"/>
    <n v="0.1"/>
    <m/>
    <n v="0"/>
    <n v="0"/>
    <m/>
    <n v="234.315"/>
  </r>
  <r>
    <d v="2022-06-12T00:00:00"/>
    <x v="5"/>
    <x v="0"/>
    <x v="0"/>
    <n v="27984"/>
    <n v="139.92000000000002"/>
    <n v="0.1"/>
    <m/>
    <n v="0"/>
    <n v="0"/>
    <m/>
    <n v="140.02000000000001"/>
  </r>
  <r>
    <d v="2022-06-12T00:00:00"/>
    <x v="2"/>
    <x v="2"/>
    <x v="0"/>
    <n v="6199"/>
    <n v="30.995000000000001"/>
    <n v="0.1"/>
    <m/>
    <n v="0"/>
    <n v="0"/>
    <m/>
    <n v="31.095000000000002"/>
  </r>
  <r>
    <d v="2022-06-12T00:00:00"/>
    <x v="0"/>
    <x v="1"/>
    <x v="0"/>
    <n v="48075"/>
    <n v="240.375"/>
    <n v="0.1"/>
    <m/>
    <n v="0"/>
    <n v="0"/>
    <m/>
    <n v="240.47499999999999"/>
  </r>
  <r>
    <d v="2022-06-12T00:00:00"/>
    <x v="6"/>
    <x v="2"/>
    <x v="1"/>
    <n v="13456"/>
    <n v="0"/>
    <n v="0"/>
    <m/>
    <n v="403.68"/>
    <n v="5"/>
    <m/>
    <n v="408.68"/>
  </r>
  <r>
    <d v="2022-06-12T00:00:00"/>
    <x v="1"/>
    <x v="1"/>
    <x v="0"/>
    <n v="1463"/>
    <n v="7.3150000000000004"/>
    <n v="0.1"/>
    <m/>
    <n v="0"/>
    <n v="0"/>
    <m/>
    <n v="7.415"/>
  </r>
  <r>
    <d v="2022-06-12T00:00:00"/>
    <x v="8"/>
    <x v="2"/>
    <x v="0"/>
    <n v="45763"/>
    <n v="228.815"/>
    <n v="0.1"/>
    <m/>
    <n v="0"/>
    <n v="0"/>
    <m/>
    <n v="228.91499999999999"/>
  </r>
  <r>
    <d v="2022-06-12T00:00:00"/>
    <x v="0"/>
    <x v="0"/>
    <x v="0"/>
    <n v="43550"/>
    <n v="217.75"/>
    <n v="0.1"/>
    <m/>
    <n v="0"/>
    <n v="0"/>
    <m/>
    <n v="217.85"/>
  </r>
  <r>
    <d v="2022-06-12T00:00:00"/>
    <x v="1"/>
    <x v="2"/>
    <x v="0"/>
    <n v="33654"/>
    <n v="168.27"/>
    <n v="0.1"/>
    <m/>
    <n v="0"/>
    <n v="0"/>
    <m/>
    <n v="168.37"/>
  </r>
  <r>
    <d v="2022-06-12T00:00:00"/>
    <x v="6"/>
    <x v="0"/>
    <x v="0"/>
    <n v="20869"/>
    <n v="104.345"/>
    <n v="0.1"/>
    <m/>
    <n v="0"/>
    <n v="0"/>
    <m/>
    <n v="104.44499999999999"/>
  </r>
  <r>
    <d v="2022-06-12T00:00:00"/>
    <x v="8"/>
    <x v="2"/>
    <x v="0"/>
    <n v="25553"/>
    <n v="127.765"/>
    <n v="0.1"/>
    <m/>
    <n v="0"/>
    <n v="0"/>
    <m/>
    <n v="127.86499999999999"/>
  </r>
  <r>
    <d v="2022-06-12T00:00:00"/>
    <x v="6"/>
    <x v="0"/>
    <x v="0"/>
    <n v="21361"/>
    <n v="106.80500000000001"/>
    <n v="0.1"/>
    <m/>
    <n v="0"/>
    <n v="0"/>
    <m/>
    <n v="106.905"/>
  </r>
  <r>
    <d v="2022-06-12T00:00:00"/>
    <x v="5"/>
    <x v="1"/>
    <x v="0"/>
    <n v="16613"/>
    <n v="83.064999999999998"/>
    <n v="0.1"/>
    <m/>
    <n v="0"/>
    <n v="0"/>
    <m/>
    <n v="83.164999999999992"/>
  </r>
  <r>
    <d v="2022-06-13T00:00:00"/>
    <x v="2"/>
    <x v="2"/>
    <x v="1"/>
    <n v="19071"/>
    <n v="0"/>
    <n v="0"/>
    <m/>
    <n v="572.13"/>
    <n v="5"/>
    <m/>
    <n v="577.13"/>
  </r>
  <r>
    <d v="2022-06-13T00:00:00"/>
    <x v="0"/>
    <x v="1"/>
    <x v="0"/>
    <n v="23058"/>
    <n v="115.29"/>
    <n v="0.1"/>
    <m/>
    <n v="0"/>
    <n v="0"/>
    <m/>
    <n v="115.39"/>
  </r>
  <r>
    <d v="2022-06-13T00:00:00"/>
    <x v="7"/>
    <x v="2"/>
    <x v="1"/>
    <n v="3235"/>
    <n v="0"/>
    <n v="0"/>
    <m/>
    <n v="97.05"/>
    <n v="5"/>
    <m/>
    <n v="102.05"/>
  </r>
  <r>
    <d v="2022-06-13T00:00:00"/>
    <x v="0"/>
    <x v="0"/>
    <x v="0"/>
    <n v="16163"/>
    <n v="80.814999999999998"/>
    <n v="0.1"/>
    <m/>
    <n v="0"/>
    <n v="0"/>
    <m/>
    <n v="80.914999999999992"/>
  </r>
  <r>
    <d v="2022-06-13T00:00:00"/>
    <x v="6"/>
    <x v="0"/>
    <x v="0"/>
    <n v="17037"/>
    <n v="85.185000000000002"/>
    <n v="0.1"/>
    <m/>
    <n v="0"/>
    <n v="0"/>
    <m/>
    <n v="85.284999999999997"/>
  </r>
  <r>
    <d v="2022-06-13T00:00:00"/>
    <x v="6"/>
    <x v="1"/>
    <x v="1"/>
    <n v="26011"/>
    <n v="0"/>
    <n v="0"/>
    <m/>
    <n v="780.32999999999993"/>
    <n v="5"/>
    <m/>
    <n v="785.32999999999993"/>
  </r>
  <r>
    <d v="2022-06-13T00:00:00"/>
    <x v="4"/>
    <x v="1"/>
    <x v="1"/>
    <n v="14144"/>
    <n v="0"/>
    <n v="0"/>
    <m/>
    <n v="424.32"/>
    <n v="5"/>
    <m/>
    <n v="429.32"/>
  </r>
  <r>
    <d v="2022-06-13T00:00:00"/>
    <x v="9"/>
    <x v="0"/>
    <x v="0"/>
    <n v="13818"/>
    <n v="69.09"/>
    <n v="0.1"/>
    <m/>
    <n v="0"/>
    <n v="0"/>
    <m/>
    <n v="69.19"/>
  </r>
  <r>
    <d v="2022-06-13T00:00:00"/>
    <x v="2"/>
    <x v="0"/>
    <x v="1"/>
    <n v="43095"/>
    <n v="0"/>
    <n v="0"/>
    <m/>
    <n v="1292.8499999999999"/>
    <n v="5"/>
    <m/>
    <n v="1297.8499999999999"/>
  </r>
  <r>
    <d v="2022-06-13T00:00:00"/>
    <x v="6"/>
    <x v="0"/>
    <x v="1"/>
    <n v="25292"/>
    <n v="0"/>
    <n v="0"/>
    <m/>
    <n v="758.76"/>
    <n v="5"/>
    <m/>
    <n v="763.76"/>
  </r>
  <r>
    <d v="2022-06-13T00:00:00"/>
    <x v="3"/>
    <x v="0"/>
    <x v="0"/>
    <n v="41003"/>
    <n v="205.01500000000001"/>
    <n v="0.1"/>
    <m/>
    <n v="0"/>
    <n v="0"/>
    <m/>
    <n v="205.11500000000001"/>
  </r>
  <r>
    <d v="2022-06-13T00:00:00"/>
    <x v="8"/>
    <x v="2"/>
    <x v="0"/>
    <n v="26296"/>
    <n v="131.47999999999999"/>
    <n v="0.1"/>
    <m/>
    <n v="0"/>
    <n v="0"/>
    <m/>
    <n v="131.57999999999998"/>
  </r>
  <r>
    <d v="2022-06-13T00:00:00"/>
    <x v="3"/>
    <x v="2"/>
    <x v="0"/>
    <n v="8189"/>
    <n v="40.945"/>
    <n v="0.1"/>
    <m/>
    <n v="0"/>
    <n v="0"/>
    <m/>
    <n v="41.045000000000002"/>
  </r>
  <r>
    <d v="2022-06-13T00:00:00"/>
    <x v="1"/>
    <x v="0"/>
    <x v="0"/>
    <n v="3575"/>
    <n v="17.875"/>
    <n v="0.1"/>
    <m/>
    <n v="0"/>
    <n v="0"/>
    <m/>
    <n v="17.975000000000001"/>
  </r>
  <r>
    <d v="2022-06-13T00:00:00"/>
    <x v="8"/>
    <x v="0"/>
    <x v="0"/>
    <n v="16713"/>
    <n v="83.564999999999998"/>
    <n v="0.1"/>
    <m/>
    <n v="0"/>
    <n v="0"/>
    <m/>
    <n v="83.664999999999992"/>
  </r>
  <r>
    <d v="2022-06-13T00:00:00"/>
    <x v="0"/>
    <x v="0"/>
    <x v="1"/>
    <n v="24011"/>
    <n v="0"/>
    <n v="0"/>
    <m/>
    <n v="720.32999999999993"/>
    <n v="5"/>
    <m/>
    <n v="725.32999999999993"/>
  </r>
  <r>
    <d v="2022-06-13T00:00:00"/>
    <x v="8"/>
    <x v="0"/>
    <x v="0"/>
    <n v="42904"/>
    <n v="214.52"/>
    <n v="0.1"/>
    <m/>
    <n v="0"/>
    <n v="0"/>
    <m/>
    <n v="214.62"/>
  </r>
  <r>
    <d v="2022-06-13T00:00:00"/>
    <x v="1"/>
    <x v="0"/>
    <x v="0"/>
    <n v="9717"/>
    <n v="48.585000000000001"/>
    <n v="0.1"/>
    <m/>
    <n v="0"/>
    <n v="0"/>
    <m/>
    <n v="48.685000000000002"/>
  </r>
  <r>
    <d v="2022-06-13T00:00:00"/>
    <x v="6"/>
    <x v="1"/>
    <x v="0"/>
    <n v="43598"/>
    <n v="217.99"/>
    <n v="0.1"/>
    <m/>
    <n v="0"/>
    <n v="0"/>
    <m/>
    <n v="218.09"/>
  </r>
  <r>
    <d v="2022-06-13T00:00:00"/>
    <x v="0"/>
    <x v="0"/>
    <x v="0"/>
    <n v="18273"/>
    <n v="91.364999999999995"/>
    <n v="0.1"/>
    <m/>
    <n v="0"/>
    <n v="0"/>
    <m/>
    <n v="91.464999999999989"/>
  </r>
  <r>
    <d v="2022-06-13T00:00:00"/>
    <x v="4"/>
    <x v="2"/>
    <x v="0"/>
    <n v="26380"/>
    <n v="131.9"/>
    <n v="0.1"/>
    <m/>
    <n v="0"/>
    <n v="0"/>
    <m/>
    <n v="132"/>
  </r>
  <r>
    <d v="2022-06-13T00:00:00"/>
    <x v="6"/>
    <x v="0"/>
    <x v="0"/>
    <n v="49327"/>
    <n v="246.63500000000002"/>
    <n v="0.1"/>
    <m/>
    <n v="0"/>
    <n v="0"/>
    <m/>
    <n v="246.73500000000001"/>
  </r>
  <r>
    <d v="2022-06-13T00:00:00"/>
    <x v="4"/>
    <x v="0"/>
    <x v="0"/>
    <n v="25049"/>
    <n v="125.245"/>
    <n v="0.1"/>
    <m/>
    <n v="0"/>
    <n v="0"/>
    <m/>
    <n v="125.345"/>
  </r>
  <r>
    <d v="2022-06-13T00:00:00"/>
    <x v="1"/>
    <x v="0"/>
    <x v="0"/>
    <n v="9395"/>
    <n v="46.975000000000001"/>
    <n v="0.1"/>
    <m/>
    <n v="0"/>
    <n v="0"/>
    <m/>
    <n v="47.075000000000003"/>
  </r>
  <r>
    <d v="2022-06-13T00:00:00"/>
    <x v="6"/>
    <x v="0"/>
    <x v="0"/>
    <n v="33050"/>
    <n v="165.25"/>
    <n v="0.1"/>
    <m/>
    <n v="0"/>
    <n v="0"/>
    <m/>
    <n v="165.35"/>
  </r>
  <r>
    <d v="2022-06-13T00:00:00"/>
    <x v="6"/>
    <x v="2"/>
    <x v="0"/>
    <n v="28282"/>
    <n v="141.41"/>
    <n v="0.1"/>
    <m/>
    <n v="0"/>
    <n v="0"/>
    <m/>
    <n v="141.51"/>
  </r>
  <r>
    <d v="2022-06-13T00:00:00"/>
    <x v="9"/>
    <x v="0"/>
    <x v="0"/>
    <n v="8780"/>
    <n v="43.9"/>
    <n v="0.1"/>
    <m/>
    <n v="0"/>
    <n v="0"/>
    <m/>
    <n v="44"/>
  </r>
  <r>
    <d v="2022-06-13T00:00:00"/>
    <x v="5"/>
    <x v="1"/>
    <x v="1"/>
    <n v="31650"/>
    <n v="0"/>
    <n v="0"/>
    <m/>
    <n v="949.5"/>
    <n v="5"/>
    <m/>
    <n v="954.5"/>
  </r>
  <r>
    <d v="2022-06-13T00:00:00"/>
    <x v="4"/>
    <x v="0"/>
    <x v="1"/>
    <n v="1185"/>
    <n v="0"/>
    <n v="0"/>
    <m/>
    <n v="35.549999999999997"/>
    <n v="5"/>
    <m/>
    <n v="40.549999999999997"/>
  </r>
  <r>
    <d v="2022-06-13T00:00:00"/>
    <x v="6"/>
    <x v="2"/>
    <x v="0"/>
    <n v="9150"/>
    <n v="45.75"/>
    <n v="0.1"/>
    <m/>
    <n v="0"/>
    <n v="0"/>
    <m/>
    <n v="45.85"/>
  </r>
  <r>
    <d v="2022-06-13T00:00:00"/>
    <x v="0"/>
    <x v="0"/>
    <x v="1"/>
    <n v="25728"/>
    <n v="0"/>
    <n v="0"/>
    <m/>
    <n v="771.83999999999992"/>
    <n v="5"/>
    <m/>
    <n v="776.83999999999992"/>
  </r>
  <r>
    <d v="2022-06-13T00:00:00"/>
    <x v="2"/>
    <x v="1"/>
    <x v="0"/>
    <n v="10798"/>
    <n v="53.99"/>
    <n v="0.1"/>
    <m/>
    <n v="0"/>
    <n v="0"/>
    <m/>
    <n v="54.09"/>
  </r>
  <r>
    <d v="2022-06-13T00:00:00"/>
    <x v="8"/>
    <x v="2"/>
    <x v="0"/>
    <n v="33792"/>
    <n v="168.96"/>
    <n v="0.1"/>
    <m/>
    <n v="0"/>
    <n v="0"/>
    <m/>
    <n v="169.06"/>
  </r>
  <r>
    <d v="2022-06-13T00:00:00"/>
    <x v="3"/>
    <x v="0"/>
    <x v="0"/>
    <n v="21907"/>
    <n v="109.535"/>
    <n v="0.1"/>
    <m/>
    <n v="0"/>
    <n v="0"/>
    <m/>
    <n v="109.63499999999999"/>
  </r>
  <r>
    <d v="2022-06-13T00:00:00"/>
    <x v="3"/>
    <x v="2"/>
    <x v="1"/>
    <n v="30872"/>
    <n v="0"/>
    <n v="0"/>
    <m/>
    <n v="926.16"/>
    <n v="5"/>
    <m/>
    <n v="931.16"/>
  </r>
  <r>
    <d v="2022-06-13T00:00:00"/>
    <x v="6"/>
    <x v="0"/>
    <x v="0"/>
    <n v="13489"/>
    <n v="67.445000000000007"/>
    <n v="0.1"/>
    <m/>
    <n v="0"/>
    <n v="0"/>
    <m/>
    <n v="67.545000000000002"/>
  </r>
  <r>
    <d v="2022-06-13T00:00:00"/>
    <x v="4"/>
    <x v="1"/>
    <x v="0"/>
    <n v="28340"/>
    <n v="141.70000000000002"/>
    <n v="0.1"/>
    <m/>
    <n v="0"/>
    <n v="0"/>
    <m/>
    <n v="141.80000000000001"/>
  </r>
  <r>
    <d v="2022-06-13T00:00:00"/>
    <x v="2"/>
    <x v="0"/>
    <x v="0"/>
    <n v="42207"/>
    <n v="211.035"/>
    <n v="0.1"/>
    <m/>
    <n v="0"/>
    <n v="0"/>
    <m/>
    <n v="211.13499999999999"/>
  </r>
  <r>
    <d v="2022-06-13T00:00:00"/>
    <x v="3"/>
    <x v="0"/>
    <x v="0"/>
    <n v="35627"/>
    <n v="178.13499999999999"/>
    <n v="0.1"/>
    <m/>
    <n v="0"/>
    <n v="0"/>
    <m/>
    <n v="178.23499999999999"/>
  </r>
  <r>
    <d v="2022-06-13T00:00:00"/>
    <x v="5"/>
    <x v="0"/>
    <x v="0"/>
    <n v="9503"/>
    <n v="47.515000000000001"/>
    <n v="0.1"/>
    <m/>
    <n v="0"/>
    <n v="0"/>
    <m/>
    <n v="47.615000000000002"/>
  </r>
  <r>
    <d v="2022-06-13T00:00:00"/>
    <x v="7"/>
    <x v="2"/>
    <x v="0"/>
    <n v="36801"/>
    <n v="184.005"/>
    <n v="0.1"/>
    <m/>
    <n v="0"/>
    <n v="0"/>
    <m/>
    <n v="184.10499999999999"/>
  </r>
  <r>
    <d v="2022-06-13T00:00:00"/>
    <x v="1"/>
    <x v="2"/>
    <x v="0"/>
    <n v="37312"/>
    <n v="186.56"/>
    <n v="0.1"/>
    <m/>
    <n v="0"/>
    <n v="0"/>
    <m/>
    <n v="186.66"/>
  </r>
  <r>
    <d v="2022-06-13T00:00:00"/>
    <x v="0"/>
    <x v="2"/>
    <x v="0"/>
    <n v="6997"/>
    <n v="34.984999999999999"/>
    <n v="0.1"/>
    <m/>
    <n v="0"/>
    <n v="0"/>
    <m/>
    <n v="35.085000000000001"/>
  </r>
  <r>
    <d v="2022-06-13T00:00:00"/>
    <x v="6"/>
    <x v="0"/>
    <x v="1"/>
    <n v="9683"/>
    <n v="0"/>
    <n v="0"/>
    <m/>
    <n v="290.49"/>
    <n v="5"/>
    <m/>
    <n v="295.49"/>
  </r>
  <r>
    <d v="2022-06-13T00:00:00"/>
    <x v="2"/>
    <x v="2"/>
    <x v="0"/>
    <n v="3706"/>
    <n v="18.53"/>
    <n v="0.1"/>
    <m/>
    <n v="0"/>
    <n v="0"/>
    <m/>
    <n v="18.630000000000003"/>
  </r>
  <r>
    <d v="2022-06-13T00:00:00"/>
    <x v="1"/>
    <x v="2"/>
    <x v="0"/>
    <n v="35967"/>
    <n v="179.83500000000001"/>
    <n v="0.1"/>
    <m/>
    <n v="0"/>
    <n v="0"/>
    <m/>
    <n v="179.935"/>
  </r>
  <r>
    <d v="2022-06-13T00:00:00"/>
    <x v="8"/>
    <x v="2"/>
    <x v="0"/>
    <n v="41904"/>
    <n v="209.52"/>
    <n v="0.1"/>
    <m/>
    <n v="0"/>
    <n v="0"/>
    <m/>
    <n v="209.62"/>
  </r>
  <r>
    <d v="2022-06-13T00:00:00"/>
    <x v="1"/>
    <x v="2"/>
    <x v="0"/>
    <n v="38634"/>
    <n v="193.17000000000002"/>
    <n v="0.1"/>
    <m/>
    <n v="0"/>
    <n v="0"/>
    <m/>
    <n v="193.27"/>
  </r>
  <r>
    <d v="2022-06-13T00:00:00"/>
    <x v="6"/>
    <x v="0"/>
    <x v="0"/>
    <n v="855"/>
    <n v="4.2750000000000004"/>
    <n v="0.1"/>
    <m/>
    <n v="0"/>
    <n v="0"/>
    <m/>
    <n v="4.375"/>
  </r>
  <r>
    <d v="2022-06-13T00:00:00"/>
    <x v="4"/>
    <x v="0"/>
    <x v="0"/>
    <n v="4629"/>
    <n v="23.145"/>
    <n v="0.1"/>
    <m/>
    <n v="0"/>
    <n v="0"/>
    <m/>
    <n v="23.245000000000001"/>
  </r>
  <r>
    <d v="2022-06-13T00:00:00"/>
    <x v="0"/>
    <x v="2"/>
    <x v="0"/>
    <n v="39128"/>
    <n v="195.64000000000001"/>
    <n v="0.1"/>
    <m/>
    <n v="0"/>
    <n v="0"/>
    <m/>
    <n v="195.74"/>
  </r>
  <r>
    <d v="2022-06-13T00:00:00"/>
    <x v="1"/>
    <x v="0"/>
    <x v="0"/>
    <n v="40479"/>
    <n v="202.39500000000001"/>
    <n v="0.1"/>
    <m/>
    <n v="0"/>
    <n v="0"/>
    <m/>
    <n v="202.495"/>
  </r>
  <r>
    <d v="2022-06-13T00:00:00"/>
    <x v="4"/>
    <x v="0"/>
    <x v="0"/>
    <n v="24748"/>
    <n v="123.74000000000001"/>
    <n v="0.1"/>
    <m/>
    <n v="0"/>
    <n v="0"/>
    <m/>
    <n v="123.84"/>
  </r>
  <r>
    <d v="2022-06-13T00:00:00"/>
    <x v="4"/>
    <x v="0"/>
    <x v="0"/>
    <n v="25004"/>
    <n v="125.02"/>
    <n v="0.1"/>
    <m/>
    <n v="0"/>
    <n v="0"/>
    <m/>
    <n v="125.11999999999999"/>
  </r>
  <r>
    <d v="2022-06-13T00:00:00"/>
    <x v="1"/>
    <x v="0"/>
    <x v="0"/>
    <n v="33872"/>
    <n v="169.36"/>
    <n v="0.1"/>
    <m/>
    <n v="0"/>
    <n v="0"/>
    <m/>
    <n v="169.46"/>
  </r>
  <r>
    <d v="2022-06-13T00:00:00"/>
    <x v="1"/>
    <x v="2"/>
    <x v="0"/>
    <n v="42374"/>
    <n v="211.87"/>
    <n v="0.1"/>
    <m/>
    <n v="0"/>
    <n v="0"/>
    <m/>
    <n v="211.97"/>
  </r>
  <r>
    <d v="2022-06-13T00:00:00"/>
    <x v="3"/>
    <x v="2"/>
    <x v="0"/>
    <n v="23548"/>
    <n v="117.74000000000001"/>
    <n v="0.1"/>
    <m/>
    <n v="0"/>
    <n v="0"/>
    <m/>
    <n v="117.84"/>
  </r>
  <r>
    <d v="2022-06-14T00:00:00"/>
    <x v="2"/>
    <x v="2"/>
    <x v="0"/>
    <n v="19986"/>
    <n v="99.93"/>
    <n v="0.1"/>
    <m/>
    <n v="0"/>
    <n v="0"/>
    <m/>
    <n v="100.03"/>
  </r>
  <r>
    <d v="2022-06-14T00:00:00"/>
    <x v="6"/>
    <x v="0"/>
    <x v="0"/>
    <n v="1594"/>
    <n v="7.97"/>
    <n v="0.1"/>
    <m/>
    <n v="0"/>
    <n v="0"/>
    <m/>
    <n v="8.07"/>
  </r>
  <r>
    <d v="2022-06-14T00:00:00"/>
    <x v="5"/>
    <x v="0"/>
    <x v="0"/>
    <n v="14192"/>
    <n v="70.960000000000008"/>
    <n v="0.1"/>
    <m/>
    <n v="0"/>
    <n v="0"/>
    <m/>
    <n v="71.06"/>
  </r>
  <r>
    <d v="2022-06-14T00:00:00"/>
    <x v="4"/>
    <x v="2"/>
    <x v="1"/>
    <n v="32604"/>
    <n v="0"/>
    <n v="0"/>
    <m/>
    <n v="978.12"/>
    <n v="5"/>
    <m/>
    <n v="983.12"/>
  </r>
  <r>
    <d v="2022-06-14T00:00:00"/>
    <x v="0"/>
    <x v="0"/>
    <x v="1"/>
    <n v="11077"/>
    <n v="0"/>
    <n v="0"/>
    <m/>
    <n v="332.31"/>
    <n v="5"/>
    <m/>
    <n v="337.31"/>
  </r>
  <r>
    <d v="2022-06-14T00:00:00"/>
    <x v="5"/>
    <x v="0"/>
    <x v="0"/>
    <n v="11587"/>
    <n v="57.935000000000002"/>
    <n v="0.1"/>
    <m/>
    <n v="0"/>
    <n v="0"/>
    <m/>
    <n v="58.035000000000004"/>
  </r>
  <r>
    <d v="2022-06-14T00:00:00"/>
    <x v="1"/>
    <x v="0"/>
    <x v="0"/>
    <n v="48147"/>
    <n v="240.73500000000001"/>
    <n v="0.1"/>
    <m/>
    <n v="0"/>
    <n v="0"/>
    <m/>
    <n v="240.83500000000001"/>
  </r>
  <r>
    <d v="2022-06-14T00:00:00"/>
    <x v="2"/>
    <x v="1"/>
    <x v="0"/>
    <n v="3547"/>
    <n v="17.734999999999999"/>
    <n v="0.1"/>
    <m/>
    <n v="0"/>
    <n v="0"/>
    <m/>
    <n v="17.835000000000001"/>
  </r>
  <r>
    <d v="2022-06-14T00:00:00"/>
    <x v="6"/>
    <x v="2"/>
    <x v="0"/>
    <n v="39354"/>
    <n v="196.77"/>
    <n v="0.1"/>
    <m/>
    <n v="0"/>
    <n v="0"/>
    <m/>
    <n v="196.87"/>
  </r>
  <r>
    <d v="2022-06-14T00:00:00"/>
    <x v="2"/>
    <x v="1"/>
    <x v="0"/>
    <n v="47275"/>
    <n v="236.375"/>
    <n v="0.1"/>
    <m/>
    <n v="0"/>
    <n v="0"/>
    <m/>
    <n v="236.47499999999999"/>
  </r>
  <r>
    <d v="2022-06-14T00:00:00"/>
    <x v="1"/>
    <x v="2"/>
    <x v="0"/>
    <n v="48065"/>
    <n v="240.32500000000002"/>
    <n v="0.1"/>
    <m/>
    <n v="0"/>
    <n v="0"/>
    <m/>
    <n v="240.42500000000001"/>
  </r>
  <r>
    <d v="2022-06-14T00:00:00"/>
    <x v="2"/>
    <x v="0"/>
    <x v="0"/>
    <n v="36560"/>
    <n v="182.8"/>
    <n v="0.1"/>
    <m/>
    <n v="0"/>
    <n v="0"/>
    <m/>
    <n v="182.9"/>
  </r>
  <r>
    <d v="2022-06-14T00:00:00"/>
    <x v="4"/>
    <x v="0"/>
    <x v="0"/>
    <n v="15279"/>
    <n v="76.394999999999996"/>
    <n v="0.1"/>
    <m/>
    <n v="0"/>
    <n v="0"/>
    <m/>
    <n v="76.49499999999999"/>
  </r>
  <r>
    <d v="2022-06-14T00:00:00"/>
    <x v="3"/>
    <x v="2"/>
    <x v="0"/>
    <n v="20221"/>
    <n v="101.105"/>
    <n v="0.1"/>
    <m/>
    <n v="0"/>
    <n v="0"/>
    <m/>
    <n v="101.205"/>
  </r>
  <r>
    <d v="2022-06-14T00:00:00"/>
    <x v="4"/>
    <x v="2"/>
    <x v="0"/>
    <n v="40591"/>
    <n v="202.95500000000001"/>
    <n v="0.1"/>
    <m/>
    <n v="0"/>
    <n v="0"/>
    <m/>
    <n v="203.05500000000001"/>
  </r>
  <r>
    <d v="2022-06-14T00:00:00"/>
    <x v="1"/>
    <x v="1"/>
    <x v="0"/>
    <n v="8748"/>
    <n v="43.74"/>
    <n v="0.1"/>
    <m/>
    <n v="0"/>
    <n v="0"/>
    <m/>
    <n v="43.84"/>
  </r>
  <r>
    <d v="2022-06-14T00:00:00"/>
    <x v="6"/>
    <x v="0"/>
    <x v="0"/>
    <n v="34909"/>
    <n v="174.54500000000002"/>
    <n v="0.1"/>
    <m/>
    <n v="0"/>
    <n v="0"/>
    <m/>
    <n v="174.64500000000001"/>
  </r>
  <r>
    <d v="2022-06-14T00:00:00"/>
    <x v="9"/>
    <x v="2"/>
    <x v="0"/>
    <n v="34577"/>
    <n v="172.88499999999999"/>
    <n v="0.1"/>
    <m/>
    <n v="0"/>
    <n v="0"/>
    <m/>
    <n v="172.98499999999999"/>
  </r>
  <r>
    <d v="2022-06-14T00:00:00"/>
    <x v="3"/>
    <x v="0"/>
    <x v="0"/>
    <n v="42984"/>
    <n v="214.92000000000002"/>
    <n v="0.1"/>
    <m/>
    <n v="0"/>
    <n v="0"/>
    <m/>
    <n v="215.02"/>
  </r>
  <r>
    <d v="2022-06-14T00:00:00"/>
    <x v="5"/>
    <x v="0"/>
    <x v="0"/>
    <n v="15166"/>
    <n v="75.83"/>
    <n v="0.1"/>
    <m/>
    <n v="0"/>
    <n v="0"/>
    <m/>
    <n v="75.929999999999993"/>
  </r>
  <r>
    <d v="2022-06-14T00:00:00"/>
    <x v="4"/>
    <x v="0"/>
    <x v="0"/>
    <n v="18657"/>
    <n v="93.284999999999997"/>
    <n v="0.1"/>
    <m/>
    <n v="0"/>
    <n v="0"/>
    <m/>
    <n v="93.384999999999991"/>
  </r>
  <r>
    <d v="2022-06-14T00:00:00"/>
    <x v="3"/>
    <x v="2"/>
    <x v="0"/>
    <n v="29176"/>
    <n v="145.88"/>
    <n v="0.1"/>
    <m/>
    <n v="0"/>
    <n v="0"/>
    <m/>
    <n v="145.97999999999999"/>
  </r>
  <r>
    <d v="2022-06-14T00:00:00"/>
    <x v="3"/>
    <x v="0"/>
    <x v="0"/>
    <n v="39854"/>
    <n v="199.27"/>
    <n v="0.1"/>
    <m/>
    <n v="0"/>
    <n v="0"/>
    <m/>
    <n v="199.37"/>
  </r>
  <r>
    <d v="2022-06-14T00:00:00"/>
    <x v="9"/>
    <x v="1"/>
    <x v="1"/>
    <n v="42659"/>
    <n v="0"/>
    <n v="0"/>
    <m/>
    <n v="1279.77"/>
    <n v="5"/>
    <m/>
    <n v="1284.77"/>
  </r>
  <r>
    <d v="2022-06-14T00:00:00"/>
    <x v="0"/>
    <x v="0"/>
    <x v="0"/>
    <n v="34546"/>
    <n v="172.73"/>
    <n v="0.1"/>
    <m/>
    <n v="0"/>
    <n v="0"/>
    <m/>
    <n v="172.82999999999998"/>
  </r>
  <r>
    <d v="2022-06-14T00:00:00"/>
    <x v="2"/>
    <x v="2"/>
    <x v="0"/>
    <n v="36781"/>
    <n v="183.905"/>
    <n v="0.1"/>
    <m/>
    <n v="0"/>
    <n v="0"/>
    <m/>
    <n v="184.005"/>
  </r>
  <r>
    <d v="2022-06-14T00:00:00"/>
    <x v="2"/>
    <x v="2"/>
    <x v="1"/>
    <n v="32800"/>
    <n v="0"/>
    <n v="0"/>
    <m/>
    <n v="984"/>
    <n v="5"/>
    <m/>
    <n v="989"/>
  </r>
  <r>
    <d v="2022-06-14T00:00:00"/>
    <x v="1"/>
    <x v="0"/>
    <x v="0"/>
    <n v="30451"/>
    <n v="152.255"/>
    <n v="0.1"/>
    <m/>
    <n v="0"/>
    <n v="0"/>
    <m/>
    <n v="152.35499999999999"/>
  </r>
  <r>
    <d v="2022-06-14T00:00:00"/>
    <x v="0"/>
    <x v="2"/>
    <x v="0"/>
    <n v="43568"/>
    <n v="217.84"/>
    <n v="0.1"/>
    <m/>
    <n v="0"/>
    <n v="0"/>
    <m/>
    <n v="217.94"/>
  </r>
  <r>
    <d v="2022-06-14T00:00:00"/>
    <x v="0"/>
    <x v="0"/>
    <x v="0"/>
    <n v="44483"/>
    <n v="222.41499999999999"/>
    <n v="0.1"/>
    <m/>
    <n v="0"/>
    <n v="0"/>
    <m/>
    <n v="222.51499999999999"/>
  </r>
  <r>
    <d v="2022-06-14T00:00:00"/>
    <x v="4"/>
    <x v="0"/>
    <x v="0"/>
    <n v="6687"/>
    <n v="33.435000000000002"/>
    <n v="0.1"/>
    <m/>
    <n v="0"/>
    <n v="0"/>
    <m/>
    <n v="33.535000000000004"/>
  </r>
  <r>
    <d v="2022-06-14T00:00:00"/>
    <x v="3"/>
    <x v="1"/>
    <x v="0"/>
    <n v="43474"/>
    <n v="217.37"/>
    <n v="0.1"/>
    <m/>
    <n v="0"/>
    <n v="0"/>
    <m/>
    <n v="217.47"/>
  </r>
  <r>
    <d v="2022-06-14T00:00:00"/>
    <x v="5"/>
    <x v="0"/>
    <x v="0"/>
    <n v="26744"/>
    <n v="133.72"/>
    <n v="0.1"/>
    <m/>
    <n v="0"/>
    <n v="0"/>
    <m/>
    <n v="133.82"/>
  </r>
  <r>
    <d v="2022-06-14T00:00:00"/>
    <x v="0"/>
    <x v="2"/>
    <x v="0"/>
    <n v="34189"/>
    <n v="170.94499999999999"/>
    <n v="0.1"/>
    <m/>
    <n v="0"/>
    <n v="0"/>
    <m/>
    <n v="171.04499999999999"/>
  </r>
  <r>
    <d v="2022-06-14T00:00:00"/>
    <x v="4"/>
    <x v="2"/>
    <x v="0"/>
    <n v="40499"/>
    <n v="202.495"/>
    <n v="0.1"/>
    <m/>
    <n v="0"/>
    <n v="0"/>
    <m/>
    <n v="202.595"/>
  </r>
  <r>
    <d v="2022-06-14T00:00:00"/>
    <x v="0"/>
    <x v="1"/>
    <x v="0"/>
    <n v="3725"/>
    <n v="18.625"/>
    <n v="0.1"/>
    <m/>
    <n v="0"/>
    <n v="0"/>
    <m/>
    <n v="18.725000000000001"/>
  </r>
  <r>
    <d v="2022-06-14T00:00:00"/>
    <x v="0"/>
    <x v="0"/>
    <x v="0"/>
    <n v="27519"/>
    <n v="137.595"/>
    <n v="0.1"/>
    <m/>
    <n v="0"/>
    <n v="0"/>
    <m/>
    <n v="137.69499999999999"/>
  </r>
  <r>
    <d v="2022-06-14T00:00:00"/>
    <x v="0"/>
    <x v="2"/>
    <x v="0"/>
    <n v="19389"/>
    <n v="96.945000000000007"/>
    <n v="0.1"/>
    <m/>
    <n v="0"/>
    <n v="0"/>
    <m/>
    <n v="97.045000000000002"/>
  </r>
  <r>
    <d v="2022-06-14T00:00:00"/>
    <x v="0"/>
    <x v="1"/>
    <x v="0"/>
    <n v="8053"/>
    <n v="40.265000000000001"/>
    <n v="0.1"/>
    <m/>
    <n v="0"/>
    <n v="0"/>
    <m/>
    <n v="40.365000000000002"/>
  </r>
  <r>
    <d v="2022-06-14T00:00:00"/>
    <x v="1"/>
    <x v="0"/>
    <x v="0"/>
    <n v="16360"/>
    <n v="81.8"/>
    <n v="0.1"/>
    <m/>
    <n v="0"/>
    <n v="0"/>
    <m/>
    <n v="81.899999999999991"/>
  </r>
  <r>
    <d v="2022-06-14T00:00:00"/>
    <x v="7"/>
    <x v="0"/>
    <x v="0"/>
    <n v="49695"/>
    <n v="248.47499999999999"/>
    <n v="0.1"/>
    <m/>
    <n v="0"/>
    <n v="0"/>
    <m/>
    <n v="248.57499999999999"/>
  </r>
  <r>
    <d v="2022-06-14T00:00:00"/>
    <x v="6"/>
    <x v="1"/>
    <x v="0"/>
    <n v="11945"/>
    <n v="59.725000000000001"/>
    <n v="0.1"/>
    <m/>
    <n v="0"/>
    <n v="0"/>
    <m/>
    <n v="59.825000000000003"/>
  </r>
  <r>
    <d v="2022-06-14T00:00:00"/>
    <x v="3"/>
    <x v="0"/>
    <x v="0"/>
    <n v="30947"/>
    <n v="154.73500000000001"/>
    <n v="0.1"/>
    <m/>
    <n v="0"/>
    <n v="0"/>
    <m/>
    <n v="154.83500000000001"/>
  </r>
  <r>
    <d v="2022-06-14T00:00:00"/>
    <x v="9"/>
    <x v="0"/>
    <x v="0"/>
    <n v="1263"/>
    <n v="6.3150000000000004"/>
    <n v="0.1"/>
    <m/>
    <n v="0"/>
    <n v="0"/>
    <m/>
    <n v="6.415"/>
  </r>
  <r>
    <d v="2022-06-14T00:00:00"/>
    <x v="1"/>
    <x v="0"/>
    <x v="1"/>
    <n v="3471"/>
    <n v="0"/>
    <n v="0"/>
    <m/>
    <n v="104.13"/>
    <n v="5"/>
    <m/>
    <n v="109.13"/>
  </r>
  <r>
    <d v="2022-06-15T00:00:00"/>
    <x v="6"/>
    <x v="2"/>
    <x v="0"/>
    <n v="7156"/>
    <n v="35.78"/>
    <n v="0.1"/>
    <m/>
    <n v="0"/>
    <n v="0"/>
    <m/>
    <n v="35.880000000000003"/>
  </r>
  <r>
    <d v="2022-06-15T00:00:00"/>
    <x v="1"/>
    <x v="0"/>
    <x v="1"/>
    <n v="16268"/>
    <n v="0"/>
    <n v="0"/>
    <m/>
    <n v="488.03999999999996"/>
    <n v="5"/>
    <m/>
    <n v="493.03999999999996"/>
  </r>
  <r>
    <d v="2022-06-15T00:00:00"/>
    <x v="2"/>
    <x v="0"/>
    <x v="1"/>
    <n v="47228"/>
    <n v="0"/>
    <n v="0"/>
    <m/>
    <n v="1416.84"/>
    <n v="5"/>
    <m/>
    <n v="1421.84"/>
  </r>
  <r>
    <d v="2022-06-15T00:00:00"/>
    <x v="3"/>
    <x v="0"/>
    <x v="0"/>
    <n v="7356"/>
    <n v="36.78"/>
    <n v="0.1"/>
    <m/>
    <n v="0"/>
    <n v="0"/>
    <m/>
    <n v="36.880000000000003"/>
  </r>
  <r>
    <d v="2022-06-15T00:00:00"/>
    <x v="8"/>
    <x v="2"/>
    <x v="0"/>
    <n v="21316"/>
    <n v="106.58"/>
    <n v="0.1"/>
    <m/>
    <n v="0"/>
    <n v="0"/>
    <m/>
    <n v="106.67999999999999"/>
  </r>
  <r>
    <d v="2022-06-15T00:00:00"/>
    <x v="0"/>
    <x v="0"/>
    <x v="0"/>
    <n v="24914"/>
    <n v="124.57000000000001"/>
    <n v="0.1"/>
    <m/>
    <n v="0"/>
    <n v="0"/>
    <m/>
    <n v="124.67"/>
  </r>
  <r>
    <d v="2022-06-15T00:00:00"/>
    <x v="0"/>
    <x v="2"/>
    <x v="0"/>
    <n v="31862"/>
    <n v="159.31"/>
    <n v="0.1"/>
    <m/>
    <n v="0"/>
    <n v="0"/>
    <m/>
    <n v="159.41"/>
  </r>
  <r>
    <d v="2022-06-15T00:00:00"/>
    <x v="9"/>
    <x v="2"/>
    <x v="0"/>
    <n v="28577"/>
    <n v="142.88499999999999"/>
    <n v="0.1"/>
    <m/>
    <n v="0"/>
    <n v="0"/>
    <m/>
    <n v="142.98499999999999"/>
  </r>
  <r>
    <d v="2022-06-15T00:00:00"/>
    <x v="8"/>
    <x v="2"/>
    <x v="0"/>
    <n v="32579"/>
    <n v="162.89500000000001"/>
    <n v="0.1"/>
    <m/>
    <n v="0"/>
    <n v="0"/>
    <m/>
    <n v="162.995"/>
  </r>
  <r>
    <d v="2022-06-15T00:00:00"/>
    <x v="9"/>
    <x v="2"/>
    <x v="0"/>
    <n v="6894"/>
    <n v="34.47"/>
    <n v="0.1"/>
    <m/>
    <n v="0"/>
    <n v="0"/>
    <m/>
    <n v="34.57"/>
  </r>
  <r>
    <d v="2022-06-15T00:00:00"/>
    <x v="7"/>
    <x v="2"/>
    <x v="0"/>
    <n v="26336"/>
    <n v="131.68"/>
    <n v="0.1"/>
    <m/>
    <n v="0"/>
    <n v="0"/>
    <m/>
    <n v="131.78"/>
  </r>
  <r>
    <d v="2022-06-15T00:00:00"/>
    <x v="8"/>
    <x v="2"/>
    <x v="1"/>
    <n v="34336"/>
    <n v="0"/>
    <n v="0"/>
    <m/>
    <n v="1030.08"/>
    <n v="5"/>
    <m/>
    <n v="1035.08"/>
  </r>
  <r>
    <d v="2022-06-15T00:00:00"/>
    <x v="3"/>
    <x v="0"/>
    <x v="0"/>
    <n v="35649"/>
    <n v="178.245"/>
    <n v="0.1"/>
    <m/>
    <n v="0"/>
    <n v="0"/>
    <m/>
    <n v="178.345"/>
  </r>
  <r>
    <d v="2022-06-15T00:00:00"/>
    <x v="0"/>
    <x v="2"/>
    <x v="0"/>
    <n v="32449"/>
    <n v="162.245"/>
    <n v="0.1"/>
    <m/>
    <n v="0"/>
    <n v="0"/>
    <m/>
    <n v="162.345"/>
  </r>
  <r>
    <d v="2022-06-15T00:00:00"/>
    <x v="0"/>
    <x v="2"/>
    <x v="0"/>
    <n v="4927"/>
    <n v="24.635000000000002"/>
    <n v="0.1"/>
    <m/>
    <n v="0"/>
    <n v="0"/>
    <m/>
    <n v="24.735000000000003"/>
  </r>
  <r>
    <d v="2022-06-15T00:00:00"/>
    <x v="2"/>
    <x v="2"/>
    <x v="0"/>
    <n v="49305"/>
    <n v="246.52500000000001"/>
    <n v="0.1"/>
    <m/>
    <n v="0"/>
    <n v="0"/>
    <m/>
    <n v="246.625"/>
  </r>
  <r>
    <d v="2022-06-15T00:00:00"/>
    <x v="1"/>
    <x v="2"/>
    <x v="0"/>
    <n v="33209"/>
    <n v="166.04500000000002"/>
    <n v="0.1"/>
    <m/>
    <n v="0"/>
    <n v="0"/>
    <m/>
    <n v="166.14500000000001"/>
  </r>
  <r>
    <d v="2022-06-15T00:00:00"/>
    <x v="8"/>
    <x v="2"/>
    <x v="0"/>
    <n v="20111"/>
    <n v="100.55500000000001"/>
    <n v="0.1"/>
    <m/>
    <n v="0"/>
    <n v="0"/>
    <m/>
    <n v="100.655"/>
  </r>
  <r>
    <d v="2022-06-15T00:00:00"/>
    <x v="9"/>
    <x v="1"/>
    <x v="0"/>
    <n v="44013"/>
    <n v="220.065"/>
    <n v="0.1"/>
    <m/>
    <n v="0"/>
    <n v="0"/>
    <m/>
    <n v="220.16499999999999"/>
  </r>
  <r>
    <d v="2022-06-15T00:00:00"/>
    <x v="6"/>
    <x v="1"/>
    <x v="0"/>
    <n v="41361"/>
    <n v="206.80500000000001"/>
    <n v="0.1"/>
    <m/>
    <n v="0"/>
    <n v="0"/>
    <m/>
    <n v="206.905"/>
  </r>
  <r>
    <d v="2022-06-15T00:00:00"/>
    <x v="3"/>
    <x v="2"/>
    <x v="1"/>
    <n v="21145"/>
    <n v="0"/>
    <n v="0"/>
    <m/>
    <n v="634.35"/>
    <n v="5"/>
    <m/>
    <n v="639.35"/>
  </r>
  <r>
    <d v="2022-06-15T00:00:00"/>
    <x v="6"/>
    <x v="0"/>
    <x v="1"/>
    <n v="14639"/>
    <n v="0"/>
    <n v="0"/>
    <m/>
    <n v="439.16999999999996"/>
    <n v="5"/>
    <m/>
    <n v="444.16999999999996"/>
  </r>
  <r>
    <d v="2022-06-15T00:00:00"/>
    <x v="0"/>
    <x v="0"/>
    <x v="1"/>
    <n v="24172"/>
    <n v="0"/>
    <n v="0"/>
    <m/>
    <n v="725.16"/>
    <n v="5"/>
    <m/>
    <n v="730.16"/>
  </r>
  <r>
    <d v="2022-06-15T00:00:00"/>
    <x v="0"/>
    <x v="2"/>
    <x v="0"/>
    <n v="21366"/>
    <n v="106.83"/>
    <n v="0.1"/>
    <m/>
    <n v="0"/>
    <n v="0"/>
    <m/>
    <n v="106.92999999999999"/>
  </r>
  <r>
    <d v="2022-06-15T00:00:00"/>
    <x v="5"/>
    <x v="1"/>
    <x v="1"/>
    <n v="1384"/>
    <n v="0"/>
    <n v="0"/>
    <m/>
    <n v="41.519999999999996"/>
    <n v="5"/>
    <m/>
    <n v="46.519999999999996"/>
  </r>
  <r>
    <d v="2022-06-15T00:00:00"/>
    <x v="3"/>
    <x v="0"/>
    <x v="1"/>
    <n v="8088"/>
    <n v="0"/>
    <n v="0"/>
    <m/>
    <n v="242.64"/>
    <n v="5"/>
    <m/>
    <n v="247.64"/>
  </r>
  <r>
    <d v="2022-06-15T00:00:00"/>
    <x v="0"/>
    <x v="0"/>
    <x v="0"/>
    <n v="11395"/>
    <n v="56.975000000000001"/>
    <n v="0.1"/>
    <m/>
    <n v="0"/>
    <n v="0"/>
    <m/>
    <n v="57.075000000000003"/>
  </r>
  <r>
    <d v="2022-06-15T00:00:00"/>
    <x v="7"/>
    <x v="0"/>
    <x v="1"/>
    <n v="20669"/>
    <n v="0"/>
    <n v="0"/>
    <m/>
    <n v="620.06999999999994"/>
    <n v="5"/>
    <m/>
    <n v="625.06999999999994"/>
  </r>
  <r>
    <d v="2022-06-15T00:00:00"/>
    <x v="4"/>
    <x v="0"/>
    <x v="0"/>
    <n v="36256"/>
    <n v="181.28"/>
    <n v="0.1"/>
    <m/>
    <n v="0"/>
    <n v="0"/>
    <m/>
    <n v="181.38"/>
  </r>
  <r>
    <d v="2022-06-15T00:00:00"/>
    <x v="2"/>
    <x v="2"/>
    <x v="0"/>
    <n v="10391"/>
    <n v="51.954999999999998"/>
    <n v="0.1"/>
    <m/>
    <n v="0"/>
    <n v="0"/>
    <m/>
    <n v="52.055"/>
  </r>
  <r>
    <d v="2022-06-15T00:00:00"/>
    <x v="0"/>
    <x v="1"/>
    <x v="0"/>
    <n v="37021"/>
    <n v="185.10499999999999"/>
    <n v="0.1"/>
    <m/>
    <n v="0"/>
    <n v="0"/>
    <m/>
    <n v="185.20499999999998"/>
  </r>
  <r>
    <d v="2022-06-15T00:00:00"/>
    <x v="4"/>
    <x v="2"/>
    <x v="1"/>
    <n v="14177"/>
    <n v="0"/>
    <n v="0"/>
    <m/>
    <n v="425.31"/>
    <n v="5"/>
    <m/>
    <n v="430.31"/>
  </r>
  <r>
    <d v="2022-06-15T00:00:00"/>
    <x v="6"/>
    <x v="0"/>
    <x v="1"/>
    <n v="48345"/>
    <n v="0"/>
    <n v="0"/>
    <m/>
    <n v="1450.35"/>
    <n v="5"/>
    <m/>
    <n v="1455.35"/>
  </r>
  <r>
    <d v="2022-06-15T00:00:00"/>
    <x v="2"/>
    <x v="0"/>
    <x v="0"/>
    <n v="23260"/>
    <n v="116.3"/>
    <n v="0.1"/>
    <m/>
    <n v="0"/>
    <n v="0"/>
    <m/>
    <n v="116.39999999999999"/>
  </r>
  <r>
    <d v="2022-06-15T00:00:00"/>
    <x v="0"/>
    <x v="2"/>
    <x v="0"/>
    <n v="39376"/>
    <n v="196.88"/>
    <n v="0.1"/>
    <m/>
    <n v="0"/>
    <n v="0"/>
    <m/>
    <n v="196.98"/>
  </r>
  <r>
    <d v="2022-06-15T00:00:00"/>
    <x v="0"/>
    <x v="1"/>
    <x v="0"/>
    <n v="17689"/>
    <n v="88.445000000000007"/>
    <n v="0.1"/>
    <m/>
    <n v="0"/>
    <n v="0"/>
    <m/>
    <n v="88.545000000000002"/>
  </r>
  <r>
    <d v="2022-06-15T00:00:00"/>
    <x v="3"/>
    <x v="2"/>
    <x v="0"/>
    <n v="43788"/>
    <n v="218.94"/>
    <n v="0.1"/>
    <m/>
    <n v="0"/>
    <n v="0"/>
    <m/>
    <n v="219.04"/>
  </r>
  <r>
    <d v="2022-06-15T00:00:00"/>
    <x v="6"/>
    <x v="2"/>
    <x v="0"/>
    <n v="10798"/>
    <n v="53.99"/>
    <n v="0.1"/>
    <m/>
    <n v="0"/>
    <n v="0"/>
    <m/>
    <n v="54.09"/>
  </r>
  <r>
    <d v="2022-06-15T00:00:00"/>
    <x v="6"/>
    <x v="2"/>
    <x v="0"/>
    <n v="22043"/>
    <n v="110.215"/>
    <n v="0.1"/>
    <m/>
    <n v="0"/>
    <n v="0"/>
    <m/>
    <n v="110.315"/>
  </r>
  <r>
    <d v="2022-06-15T00:00:00"/>
    <x v="6"/>
    <x v="1"/>
    <x v="0"/>
    <n v="17084"/>
    <n v="85.42"/>
    <n v="0.1"/>
    <m/>
    <n v="0"/>
    <n v="0"/>
    <m/>
    <n v="85.52"/>
  </r>
  <r>
    <d v="2022-06-15T00:00:00"/>
    <x v="8"/>
    <x v="0"/>
    <x v="1"/>
    <n v="38372"/>
    <n v="0"/>
    <n v="0"/>
    <m/>
    <n v="1151.1599999999999"/>
    <n v="5"/>
    <m/>
    <n v="1156.1599999999999"/>
  </r>
  <r>
    <d v="2022-06-16T00:00:00"/>
    <x v="7"/>
    <x v="0"/>
    <x v="1"/>
    <n v="31372"/>
    <n v="0"/>
    <n v="0"/>
    <m/>
    <n v="941.16"/>
    <n v="5"/>
    <m/>
    <n v="946.16"/>
  </r>
  <r>
    <d v="2022-06-16T00:00:00"/>
    <x v="1"/>
    <x v="0"/>
    <x v="0"/>
    <n v="9979"/>
    <n v="49.895000000000003"/>
    <n v="0.1"/>
    <m/>
    <n v="0"/>
    <n v="0"/>
    <m/>
    <n v="49.995000000000005"/>
  </r>
  <r>
    <d v="2022-06-16T00:00:00"/>
    <x v="1"/>
    <x v="0"/>
    <x v="0"/>
    <n v="37610"/>
    <n v="188.05"/>
    <n v="0.1"/>
    <m/>
    <n v="0"/>
    <n v="0"/>
    <m/>
    <n v="188.15"/>
  </r>
  <r>
    <d v="2022-06-16T00:00:00"/>
    <x v="3"/>
    <x v="0"/>
    <x v="0"/>
    <n v="518"/>
    <n v="2.59"/>
    <n v="0.1"/>
    <m/>
    <n v="0"/>
    <n v="0"/>
    <m/>
    <n v="2.69"/>
  </r>
  <r>
    <d v="2022-06-16T00:00:00"/>
    <x v="9"/>
    <x v="0"/>
    <x v="0"/>
    <n v="35521"/>
    <n v="177.60499999999999"/>
    <n v="0.1"/>
    <m/>
    <n v="0"/>
    <n v="0"/>
    <m/>
    <n v="177.70499999999998"/>
  </r>
  <r>
    <d v="2022-06-16T00:00:00"/>
    <x v="4"/>
    <x v="0"/>
    <x v="0"/>
    <n v="18438"/>
    <n v="92.19"/>
    <n v="0.1"/>
    <m/>
    <n v="0"/>
    <n v="0"/>
    <m/>
    <n v="92.289999999999992"/>
  </r>
  <r>
    <d v="2022-06-16T00:00:00"/>
    <x v="8"/>
    <x v="2"/>
    <x v="1"/>
    <n v="9468"/>
    <n v="0"/>
    <n v="0"/>
    <m/>
    <n v="284.03999999999996"/>
    <n v="5"/>
    <m/>
    <n v="289.03999999999996"/>
  </r>
  <r>
    <d v="2022-06-16T00:00:00"/>
    <x v="8"/>
    <x v="0"/>
    <x v="0"/>
    <n v="1409"/>
    <n v="7.0449999999999999"/>
    <n v="0.1"/>
    <m/>
    <n v="0"/>
    <n v="0"/>
    <m/>
    <n v="7.1449999999999996"/>
  </r>
  <r>
    <d v="2022-06-16T00:00:00"/>
    <x v="2"/>
    <x v="0"/>
    <x v="0"/>
    <n v="18755"/>
    <n v="93.775000000000006"/>
    <n v="0.1"/>
    <m/>
    <n v="0"/>
    <n v="0"/>
    <m/>
    <n v="93.875"/>
  </r>
  <r>
    <d v="2022-06-16T00:00:00"/>
    <x v="0"/>
    <x v="2"/>
    <x v="0"/>
    <n v="15738"/>
    <n v="78.69"/>
    <n v="0.1"/>
    <m/>
    <n v="0"/>
    <n v="0"/>
    <m/>
    <n v="78.789999999999992"/>
  </r>
  <r>
    <d v="2022-06-16T00:00:00"/>
    <x v="4"/>
    <x v="2"/>
    <x v="1"/>
    <n v="30731"/>
    <n v="0"/>
    <n v="0"/>
    <m/>
    <n v="921.93"/>
    <n v="5"/>
    <m/>
    <n v="926.93"/>
  </r>
  <r>
    <d v="2022-06-16T00:00:00"/>
    <x v="1"/>
    <x v="1"/>
    <x v="0"/>
    <n v="40595"/>
    <n v="202.97499999999999"/>
    <n v="0.1"/>
    <m/>
    <n v="0"/>
    <n v="0"/>
    <m/>
    <n v="203.07499999999999"/>
  </r>
  <r>
    <d v="2022-06-16T00:00:00"/>
    <x v="2"/>
    <x v="2"/>
    <x v="1"/>
    <n v="26323"/>
    <n v="0"/>
    <n v="0"/>
    <m/>
    <n v="789.68999999999994"/>
    <n v="5"/>
    <m/>
    <n v="794.68999999999994"/>
  </r>
  <r>
    <d v="2022-06-16T00:00:00"/>
    <x v="1"/>
    <x v="2"/>
    <x v="0"/>
    <n v="44934"/>
    <n v="224.67000000000002"/>
    <n v="0.1"/>
    <m/>
    <n v="0"/>
    <n v="0"/>
    <m/>
    <n v="224.77"/>
  </r>
  <r>
    <d v="2022-06-16T00:00:00"/>
    <x v="0"/>
    <x v="2"/>
    <x v="0"/>
    <n v="10209"/>
    <n v="51.045000000000002"/>
    <n v="0.1"/>
    <m/>
    <n v="0"/>
    <n v="0"/>
    <m/>
    <n v="51.145000000000003"/>
  </r>
  <r>
    <d v="2022-06-16T00:00:00"/>
    <x v="4"/>
    <x v="2"/>
    <x v="1"/>
    <n v="7524"/>
    <n v="0"/>
    <n v="0"/>
    <m/>
    <n v="225.72"/>
    <n v="5"/>
    <m/>
    <n v="230.72"/>
  </r>
  <r>
    <d v="2022-06-16T00:00:00"/>
    <x v="1"/>
    <x v="0"/>
    <x v="1"/>
    <n v="19621"/>
    <n v="0"/>
    <n v="0"/>
    <m/>
    <n v="588.63"/>
    <n v="5"/>
    <m/>
    <n v="593.63"/>
  </r>
  <r>
    <d v="2022-06-16T00:00:00"/>
    <x v="0"/>
    <x v="2"/>
    <x v="1"/>
    <n v="13710"/>
    <n v="0"/>
    <n v="0"/>
    <m/>
    <n v="411.3"/>
    <n v="5"/>
    <m/>
    <n v="416.3"/>
  </r>
  <r>
    <d v="2022-06-16T00:00:00"/>
    <x v="8"/>
    <x v="2"/>
    <x v="0"/>
    <n v="43930"/>
    <n v="219.65"/>
    <n v="0.1"/>
    <m/>
    <n v="0"/>
    <n v="0"/>
    <m/>
    <n v="219.75"/>
  </r>
  <r>
    <d v="2022-06-16T00:00:00"/>
    <x v="0"/>
    <x v="1"/>
    <x v="0"/>
    <n v="29579"/>
    <n v="147.89500000000001"/>
    <n v="0.1"/>
    <m/>
    <n v="0"/>
    <n v="0"/>
    <m/>
    <n v="147.995"/>
  </r>
  <r>
    <d v="2022-06-16T00:00:00"/>
    <x v="8"/>
    <x v="2"/>
    <x v="0"/>
    <n v="25566"/>
    <n v="127.83"/>
    <n v="0.1"/>
    <m/>
    <n v="0"/>
    <n v="0"/>
    <m/>
    <n v="127.92999999999999"/>
  </r>
  <r>
    <d v="2022-06-16T00:00:00"/>
    <x v="2"/>
    <x v="1"/>
    <x v="0"/>
    <n v="27499"/>
    <n v="137.495"/>
    <n v="0.1"/>
    <m/>
    <n v="0"/>
    <n v="0"/>
    <m/>
    <n v="137.595"/>
  </r>
  <r>
    <d v="2022-06-16T00:00:00"/>
    <x v="6"/>
    <x v="0"/>
    <x v="0"/>
    <n v="14651"/>
    <n v="73.254999999999995"/>
    <n v="0.1"/>
    <m/>
    <n v="0"/>
    <n v="0"/>
    <m/>
    <n v="73.35499999999999"/>
  </r>
  <r>
    <d v="2022-06-16T00:00:00"/>
    <x v="9"/>
    <x v="0"/>
    <x v="1"/>
    <n v="19757"/>
    <n v="0"/>
    <n v="0"/>
    <m/>
    <n v="592.70999999999992"/>
    <n v="5"/>
    <m/>
    <n v="597.70999999999992"/>
  </r>
  <r>
    <d v="2022-06-16T00:00:00"/>
    <x v="1"/>
    <x v="0"/>
    <x v="0"/>
    <n v="30547"/>
    <n v="152.73500000000001"/>
    <n v="0.1"/>
    <m/>
    <n v="0"/>
    <n v="0"/>
    <m/>
    <n v="152.83500000000001"/>
  </r>
  <r>
    <d v="2022-06-16T00:00:00"/>
    <x v="4"/>
    <x v="2"/>
    <x v="0"/>
    <n v="13037"/>
    <n v="65.185000000000002"/>
    <n v="0.1"/>
    <m/>
    <n v="0"/>
    <n v="0"/>
    <m/>
    <n v="65.284999999999997"/>
  </r>
  <r>
    <d v="2022-06-16T00:00:00"/>
    <x v="1"/>
    <x v="0"/>
    <x v="0"/>
    <n v="24338"/>
    <n v="121.69"/>
    <n v="0.1"/>
    <m/>
    <n v="0"/>
    <n v="0"/>
    <m/>
    <n v="121.78999999999999"/>
  </r>
  <r>
    <d v="2022-06-16T00:00:00"/>
    <x v="0"/>
    <x v="0"/>
    <x v="0"/>
    <n v="23416"/>
    <n v="117.08"/>
    <n v="0.1"/>
    <m/>
    <n v="0"/>
    <n v="0"/>
    <m/>
    <n v="117.17999999999999"/>
  </r>
  <r>
    <d v="2022-06-16T00:00:00"/>
    <x v="2"/>
    <x v="2"/>
    <x v="1"/>
    <n v="35756"/>
    <n v="0"/>
    <n v="0"/>
    <m/>
    <n v="1072.68"/>
    <n v="5"/>
    <m/>
    <n v="1077.68"/>
  </r>
  <r>
    <d v="2022-06-16T00:00:00"/>
    <x v="0"/>
    <x v="2"/>
    <x v="0"/>
    <n v="11941"/>
    <n v="59.704999999999998"/>
    <n v="0.1"/>
    <m/>
    <n v="0"/>
    <n v="0"/>
    <m/>
    <n v="59.805"/>
  </r>
  <r>
    <d v="2022-06-16T00:00:00"/>
    <x v="7"/>
    <x v="2"/>
    <x v="1"/>
    <n v="19946"/>
    <n v="0"/>
    <n v="0"/>
    <m/>
    <n v="598.38"/>
    <n v="5"/>
    <m/>
    <n v="603.38"/>
  </r>
  <r>
    <d v="2022-06-16T00:00:00"/>
    <x v="0"/>
    <x v="0"/>
    <x v="0"/>
    <n v="41407"/>
    <n v="207.035"/>
    <n v="0.1"/>
    <m/>
    <n v="0"/>
    <n v="0"/>
    <m/>
    <n v="207.13499999999999"/>
  </r>
  <r>
    <d v="2022-06-16T00:00:00"/>
    <x v="0"/>
    <x v="2"/>
    <x v="0"/>
    <n v="2940"/>
    <n v="14.700000000000001"/>
    <n v="0.1"/>
    <m/>
    <n v="0"/>
    <n v="0"/>
    <m/>
    <n v="14.8"/>
  </r>
  <r>
    <d v="2022-06-16T00:00:00"/>
    <x v="0"/>
    <x v="1"/>
    <x v="0"/>
    <n v="19579"/>
    <n v="97.894999999999996"/>
    <n v="0.1"/>
    <m/>
    <n v="0"/>
    <n v="0"/>
    <m/>
    <n v="97.99499999999999"/>
  </r>
  <r>
    <d v="2022-06-16T00:00:00"/>
    <x v="1"/>
    <x v="2"/>
    <x v="0"/>
    <n v="44620"/>
    <n v="223.1"/>
    <n v="0.1"/>
    <m/>
    <n v="0"/>
    <n v="0"/>
    <m/>
    <n v="223.2"/>
  </r>
  <r>
    <d v="2022-06-16T00:00:00"/>
    <x v="8"/>
    <x v="0"/>
    <x v="1"/>
    <n v="37966"/>
    <n v="0"/>
    <n v="0"/>
    <m/>
    <n v="1138.98"/>
    <n v="5"/>
    <m/>
    <n v="1143.98"/>
  </r>
  <r>
    <d v="2022-06-16T00:00:00"/>
    <x v="0"/>
    <x v="0"/>
    <x v="0"/>
    <n v="45177"/>
    <n v="225.88499999999999"/>
    <n v="0.1"/>
    <m/>
    <n v="0"/>
    <n v="0"/>
    <m/>
    <n v="225.98499999999999"/>
  </r>
  <r>
    <d v="2022-06-16T00:00:00"/>
    <x v="0"/>
    <x v="1"/>
    <x v="0"/>
    <n v="27562"/>
    <n v="137.81"/>
    <n v="0.1"/>
    <m/>
    <n v="0"/>
    <n v="0"/>
    <m/>
    <n v="137.91"/>
  </r>
  <r>
    <d v="2022-06-16T00:00:00"/>
    <x v="1"/>
    <x v="0"/>
    <x v="0"/>
    <n v="5246"/>
    <n v="26.23"/>
    <n v="0.1"/>
    <m/>
    <n v="0"/>
    <n v="0"/>
    <m/>
    <n v="26.330000000000002"/>
  </r>
  <r>
    <d v="2022-06-16T00:00:00"/>
    <x v="1"/>
    <x v="2"/>
    <x v="0"/>
    <n v="37552"/>
    <n v="187.76"/>
    <n v="0.1"/>
    <m/>
    <n v="0"/>
    <n v="0"/>
    <m/>
    <n v="187.85999999999999"/>
  </r>
  <r>
    <d v="2022-06-16T00:00:00"/>
    <x v="2"/>
    <x v="0"/>
    <x v="0"/>
    <n v="7592"/>
    <n v="37.96"/>
    <n v="0.1"/>
    <m/>
    <n v="0"/>
    <n v="0"/>
    <m/>
    <n v="38.06"/>
  </r>
  <r>
    <d v="2022-06-16T00:00:00"/>
    <x v="0"/>
    <x v="1"/>
    <x v="1"/>
    <n v="43252"/>
    <n v="0"/>
    <n v="0"/>
    <m/>
    <n v="1297.56"/>
    <n v="5"/>
    <m/>
    <n v="1302.56"/>
  </r>
  <r>
    <d v="2022-06-16T00:00:00"/>
    <x v="3"/>
    <x v="2"/>
    <x v="1"/>
    <n v="19560"/>
    <n v="0"/>
    <n v="0"/>
    <m/>
    <n v="586.79999999999995"/>
    <n v="5"/>
    <m/>
    <n v="591.79999999999995"/>
  </r>
  <r>
    <d v="2022-06-16T00:00:00"/>
    <x v="1"/>
    <x v="2"/>
    <x v="0"/>
    <n v="34044"/>
    <n v="170.22"/>
    <n v="0.1"/>
    <m/>
    <n v="0"/>
    <n v="0"/>
    <m/>
    <n v="170.32"/>
  </r>
  <r>
    <d v="2022-06-16T00:00:00"/>
    <x v="2"/>
    <x v="0"/>
    <x v="0"/>
    <n v="4829"/>
    <n v="24.145"/>
    <n v="0.1"/>
    <m/>
    <n v="0"/>
    <n v="0"/>
    <m/>
    <n v="24.245000000000001"/>
  </r>
  <r>
    <d v="2022-06-17T00:00:00"/>
    <x v="8"/>
    <x v="0"/>
    <x v="0"/>
    <n v="44821"/>
    <n v="224.10500000000002"/>
    <n v="0.1"/>
    <m/>
    <n v="0"/>
    <n v="0"/>
    <m/>
    <n v="224.20500000000001"/>
  </r>
  <r>
    <d v="2022-06-17T00:00:00"/>
    <x v="2"/>
    <x v="0"/>
    <x v="0"/>
    <n v="30606"/>
    <n v="153.03"/>
    <n v="0.1"/>
    <m/>
    <n v="0"/>
    <n v="0"/>
    <m/>
    <n v="153.13"/>
  </r>
  <r>
    <d v="2022-06-17T00:00:00"/>
    <x v="4"/>
    <x v="0"/>
    <x v="0"/>
    <n v="19610"/>
    <n v="98.05"/>
    <n v="0.1"/>
    <m/>
    <n v="0"/>
    <n v="0"/>
    <m/>
    <n v="98.149999999999991"/>
  </r>
  <r>
    <d v="2022-06-17T00:00:00"/>
    <x v="0"/>
    <x v="0"/>
    <x v="0"/>
    <n v="20805"/>
    <n v="104.02500000000001"/>
    <n v="0.1"/>
    <m/>
    <n v="0"/>
    <n v="0"/>
    <m/>
    <n v="104.125"/>
  </r>
  <r>
    <d v="2022-06-17T00:00:00"/>
    <x v="0"/>
    <x v="0"/>
    <x v="0"/>
    <n v="48654"/>
    <n v="243.27"/>
    <n v="0.1"/>
    <m/>
    <n v="0"/>
    <n v="0"/>
    <m/>
    <n v="243.37"/>
  </r>
  <r>
    <d v="2022-06-17T00:00:00"/>
    <x v="6"/>
    <x v="0"/>
    <x v="0"/>
    <n v="44921"/>
    <n v="224.60500000000002"/>
    <n v="0.1"/>
    <m/>
    <n v="0"/>
    <n v="0"/>
    <m/>
    <n v="224.70500000000001"/>
  </r>
  <r>
    <d v="2022-06-17T00:00:00"/>
    <x v="1"/>
    <x v="0"/>
    <x v="0"/>
    <n v="31326"/>
    <n v="156.63"/>
    <n v="0.1"/>
    <m/>
    <n v="0"/>
    <n v="0"/>
    <m/>
    <n v="156.72999999999999"/>
  </r>
  <r>
    <d v="2022-06-17T00:00:00"/>
    <x v="6"/>
    <x v="2"/>
    <x v="0"/>
    <n v="45574"/>
    <n v="227.87"/>
    <n v="0.1"/>
    <m/>
    <n v="0"/>
    <n v="0"/>
    <m/>
    <n v="227.97"/>
  </r>
  <r>
    <d v="2022-06-17T00:00:00"/>
    <x v="4"/>
    <x v="0"/>
    <x v="0"/>
    <n v="29301"/>
    <n v="146.505"/>
    <n v="0.1"/>
    <m/>
    <n v="0"/>
    <n v="0"/>
    <m/>
    <n v="146.60499999999999"/>
  </r>
  <r>
    <d v="2022-06-17T00:00:00"/>
    <x v="8"/>
    <x v="1"/>
    <x v="1"/>
    <n v="33684"/>
    <n v="0"/>
    <n v="0"/>
    <m/>
    <n v="1010.52"/>
    <n v="5"/>
    <m/>
    <n v="1015.52"/>
  </r>
  <r>
    <d v="2022-06-17T00:00:00"/>
    <x v="9"/>
    <x v="2"/>
    <x v="0"/>
    <n v="9055"/>
    <n v="45.274999999999999"/>
    <n v="0.1"/>
    <m/>
    <n v="0"/>
    <n v="0"/>
    <m/>
    <n v="45.375"/>
  </r>
  <r>
    <d v="2022-06-17T00:00:00"/>
    <x v="1"/>
    <x v="1"/>
    <x v="0"/>
    <n v="1940"/>
    <n v="9.7000000000000011"/>
    <n v="0.1"/>
    <m/>
    <n v="0"/>
    <n v="0"/>
    <m/>
    <n v="9.8000000000000007"/>
  </r>
  <r>
    <d v="2022-06-17T00:00:00"/>
    <x v="1"/>
    <x v="1"/>
    <x v="0"/>
    <n v="16984"/>
    <n v="84.92"/>
    <n v="0.1"/>
    <m/>
    <n v="0"/>
    <n v="0"/>
    <m/>
    <n v="85.02"/>
  </r>
  <r>
    <d v="2022-06-17T00:00:00"/>
    <x v="1"/>
    <x v="0"/>
    <x v="0"/>
    <n v="39213"/>
    <n v="196.065"/>
    <n v="0.1"/>
    <m/>
    <n v="0"/>
    <n v="0"/>
    <m/>
    <n v="196.16499999999999"/>
  </r>
  <r>
    <d v="2022-06-17T00:00:00"/>
    <x v="0"/>
    <x v="2"/>
    <x v="0"/>
    <n v="39344"/>
    <n v="196.72"/>
    <n v="0.1"/>
    <m/>
    <n v="0"/>
    <n v="0"/>
    <m/>
    <n v="196.82"/>
  </r>
  <r>
    <d v="2022-06-17T00:00:00"/>
    <x v="9"/>
    <x v="2"/>
    <x v="1"/>
    <n v="38084"/>
    <n v="0"/>
    <n v="0"/>
    <m/>
    <n v="1142.52"/>
    <n v="5"/>
    <m/>
    <n v="1147.52"/>
  </r>
  <r>
    <d v="2022-06-17T00:00:00"/>
    <x v="1"/>
    <x v="1"/>
    <x v="0"/>
    <n v="49765"/>
    <n v="248.82500000000002"/>
    <n v="0.1"/>
    <m/>
    <n v="0"/>
    <n v="0"/>
    <m/>
    <n v="248.92500000000001"/>
  </r>
  <r>
    <d v="2022-06-17T00:00:00"/>
    <x v="1"/>
    <x v="2"/>
    <x v="0"/>
    <n v="33075"/>
    <n v="165.375"/>
    <n v="0.1"/>
    <m/>
    <n v="0"/>
    <n v="0"/>
    <m/>
    <n v="165.47499999999999"/>
  </r>
  <r>
    <d v="2022-06-17T00:00:00"/>
    <x v="9"/>
    <x v="1"/>
    <x v="0"/>
    <n v="14520"/>
    <n v="72.600000000000009"/>
    <n v="0.1"/>
    <m/>
    <n v="0"/>
    <n v="0"/>
    <m/>
    <n v="72.7"/>
  </r>
  <r>
    <d v="2022-06-17T00:00:00"/>
    <x v="0"/>
    <x v="0"/>
    <x v="0"/>
    <n v="17087"/>
    <n v="85.435000000000002"/>
    <n v="0.1"/>
    <m/>
    <n v="0"/>
    <n v="0"/>
    <m/>
    <n v="85.534999999999997"/>
  </r>
  <r>
    <d v="2022-06-17T00:00:00"/>
    <x v="6"/>
    <x v="0"/>
    <x v="1"/>
    <n v="3086"/>
    <n v="0"/>
    <n v="0"/>
    <m/>
    <n v="92.58"/>
    <n v="5"/>
    <m/>
    <n v="97.58"/>
  </r>
  <r>
    <d v="2022-06-17T00:00:00"/>
    <x v="4"/>
    <x v="1"/>
    <x v="0"/>
    <n v="16756"/>
    <n v="83.78"/>
    <n v="0.1"/>
    <m/>
    <n v="0"/>
    <n v="0"/>
    <m/>
    <n v="83.88"/>
  </r>
  <r>
    <d v="2022-06-17T00:00:00"/>
    <x v="6"/>
    <x v="0"/>
    <x v="0"/>
    <n v="32182"/>
    <n v="160.91"/>
    <n v="0.1"/>
    <m/>
    <n v="0"/>
    <n v="0"/>
    <m/>
    <n v="161.01"/>
  </r>
  <r>
    <d v="2022-06-17T00:00:00"/>
    <x v="9"/>
    <x v="0"/>
    <x v="0"/>
    <n v="35194"/>
    <n v="175.97"/>
    <n v="0.1"/>
    <m/>
    <n v="0"/>
    <n v="0"/>
    <m/>
    <n v="176.07"/>
  </r>
  <r>
    <d v="2022-06-17T00:00:00"/>
    <x v="3"/>
    <x v="0"/>
    <x v="1"/>
    <n v="14671"/>
    <n v="0"/>
    <n v="0"/>
    <m/>
    <n v="440.13"/>
    <n v="5"/>
    <m/>
    <n v="445.13"/>
  </r>
  <r>
    <d v="2022-06-17T00:00:00"/>
    <x v="0"/>
    <x v="0"/>
    <x v="0"/>
    <n v="29578"/>
    <n v="147.89000000000001"/>
    <n v="0.1"/>
    <m/>
    <n v="0"/>
    <n v="0"/>
    <m/>
    <n v="147.99"/>
  </r>
  <r>
    <d v="2022-06-17T00:00:00"/>
    <x v="9"/>
    <x v="2"/>
    <x v="0"/>
    <n v="9831"/>
    <n v="49.155000000000001"/>
    <n v="0.1"/>
    <m/>
    <n v="0"/>
    <n v="0"/>
    <m/>
    <n v="49.255000000000003"/>
  </r>
  <r>
    <d v="2022-06-17T00:00:00"/>
    <x v="4"/>
    <x v="2"/>
    <x v="0"/>
    <n v="4697"/>
    <n v="23.484999999999999"/>
    <n v="0.1"/>
    <m/>
    <n v="0"/>
    <n v="0"/>
    <m/>
    <n v="23.585000000000001"/>
  </r>
  <r>
    <d v="2022-06-17T00:00:00"/>
    <x v="0"/>
    <x v="2"/>
    <x v="0"/>
    <n v="19242"/>
    <n v="96.210000000000008"/>
    <n v="0.1"/>
    <m/>
    <n v="0"/>
    <n v="0"/>
    <m/>
    <n v="96.31"/>
  </r>
  <r>
    <d v="2022-06-17T00:00:00"/>
    <x v="1"/>
    <x v="0"/>
    <x v="0"/>
    <n v="17756"/>
    <n v="88.78"/>
    <n v="0.1"/>
    <m/>
    <n v="0"/>
    <n v="0"/>
    <m/>
    <n v="88.88"/>
  </r>
  <r>
    <d v="2022-06-17T00:00:00"/>
    <x v="3"/>
    <x v="0"/>
    <x v="0"/>
    <n v="23213"/>
    <n v="116.065"/>
    <n v="0.1"/>
    <m/>
    <n v="0"/>
    <n v="0"/>
    <m/>
    <n v="116.16499999999999"/>
  </r>
  <r>
    <d v="2022-06-17T00:00:00"/>
    <x v="8"/>
    <x v="0"/>
    <x v="0"/>
    <n v="43769"/>
    <n v="218.845"/>
    <n v="0.1"/>
    <m/>
    <n v="0"/>
    <n v="0"/>
    <m/>
    <n v="218.94499999999999"/>
  </r>
  <r>
    <d v="2022-06-17T00:00:00"/>
    <x v="9"/>
    <x v="1"/>
    <x v="0"/>
    <n v="12265"/>
    <n v="61.325000000000003"/>
    <n v="0.1"/>
    <m/>
    <n v="0"/>
    <n v="0"/>
    <m/>
    <n v="61.425000000000004"/>
  </r>
  <r>
    <d v="2022-06-17T00:00:00"/>
    <x v="0"/>
    <x v="0"/>
    <x v="1"/>
    <n v="21858"/>
    <n v="0"/>
    <n v="0"/>
    <m/>
    <n v="655.74"/>
    <n v="5"/>
    <m/>
    <n v="660.74"/>
  </r>
  <r>
    <d v="2022-06-17T00:00:00"/>
    <x v="1"/>
    <x v="0"/>
    <x v="0"/>
    <n v="24986"/>
    <n v="124.93"/>
    <n v="0.1"/>
    <m/>
    <n v="0"/>
    <n v="0"/>
    <m/>
    <n v="125.03"/>
  </r>
  <r>
    <d v="2022-06-17T00:00:00"/>
    <x v="4"/>
    <x v="2"/>
    <x v="1"/>
    <n v="18993"/>
    <n v="0"/>
    <n v="0"/>
    <m/>
    <n v="569.79"/>
    <n v="5"/>
    <m/>
    <n v="574.79"/>
  </r>
  <r>
    <d v="2022-06-17T00:00:00"/>
    <x v="0"/>
    <x v="0"/>
    <x v="0"/>
    <n v="38042"/>
    <n v="190.21"/>
    <n v="0.1"/>
    <m/>
    <n v="0"/>
    <n v="0"/>
    <m/>
    <n v="190.31"/>
  </r>
  <r>
    <d v="2022-06-17T00:00:00"/>
    <x v="9"/>
    <x v="0"/>
    <x v="0"/>
    <n v="32371"/>
    <n v="161.85499999999999"/>
    <n v="0.1"/>
    <m/>
    <n v="0"/>
    <n v="0"/>
    <m/>
    <n v="161.95499999999998"/>
  </r>
  <r>
    <d v="2022-06-17T00:00:00"/>
    <x v="4"/>
    <x v="2"/>
    <x v="0"/>
    <n v="27716"/>
    <n v="138.58000000000001"/>
    <n v="0.1"/>
    <m/>
    <n v="0"/>
    <n v="0"/>
    <m/>
    <n v="138.68"/>
  </r>
  <r>
    <d v="2022-06-17T00:00:00"/>
    <x v="1"/>
    <x v="0"/>
    <x v="0"/>
    <n v="37755"/>
    <n v="188.77500000000001"/>
    <n v="0.1"/>
    <m/>
    <n v="0"/>
    <n v="0"/>
    <m/>
    <n v="188.875"/>
  </r>
  <r>
    <d v="2022-06-17T00:00:00"/>
    <x v="8"/>
    <x v="0"/>
    <x v="0"/>
    <n v="28628"/>
    <n v="143.14000000000001"/>
    <n v="0.1"/>
    <m/>
    <n v="0"/>
    <n v="0"/>
    <m/>
    <n v="143.24"/>
  </r>
  <r>
    <d v="2022-06-17T00:00:00"/>
    <x v="1"/>
    <x v="1"/>
    <x v="0"/>
    <n v="498"/>
    <n v="2.4900000000000002"/>
    <n v="0.1"/>
    <m/>
    <n v="0"/>
    <n v="0"/>
    <m/>
    <n v="2.5900000000000003"/>
  </r>
  <r>
    <d v="2022-06-17T00:00:00"/>
    <x v="3"/>
    <x v="2"/>
    <x v="0"/>
    <n v="47099"/>
    <n v="235.495"/>
    <n v="0.1"/>
    <m/>
    <n v="0"/>
    <n v="0"/>
    <m/>
    <n v="235.595"/>
  </r>
  <r>
    <d v="2022-06-17T00:00:00"/>
    <x v="1"/>
    <x v="2"/>
    <x v="1"/>
    <n v="41912"/>
    <n v="0"/>
    <n v="0"/>
    <m/>
    <n v="1257.3599999999999"/>
    <n v="5"/>
    <m/>
    <n v="1262.3599999999999"/>
  </r>
  <r>
    <d v="2022-06-17T00:00:00"/>
    <x v="1"/>
    <x v="0"/>
    <x v="0"/>
    <n v="21255"/>
    <n v="106.27500000000001"/>
    <n v="0.1"/>
    <m/>
    <n v="0"/>
    <n v="0"/>
    <m/>
    <n v="106.375"/>
  </r>
  <r>
    <d v="2022-06-17T00:00:00"/>
    <x v="0"/>
    <x v="2"/>
    <x v="0"/>
    <n v="16335"/>
    <n v="81.674999999999997"/>
    <n v="0.1"/>
    <m/>
    <n v="0"/>
    <n v="0"/>
    <m/>
    <n v="81.774999999999991"/>
  </r>
  <r>
    <d v="2022-06-17T00:00:00"/>
    <x v="4"/>
    <x v="1"/>
    <x v="1"/>
    <n v="27623"/>
    <n v="0"/>
    <n v="0"/>
    <m/>
    <n v="828.68999999999994"/>
    <n v="5"/>
    <m/>
    <n v="833.68999999999994"/>
  </r>
  <r>
    <d v="2022-06-18T00:00:00"/>
    <x v="0"/>
    <x v="1"/>
    <x v="0"/>
    <n v="36296"/>
    <n v="181.48"/>
    <n v="0.1"/>
    <m/>
    <n v="0"/>
    <n v="0"/>
    <m/>
    <n v="181.57999999999998"/>
  </r>
  <r>
    <d v="2022-06-18T00:00:00"/>
    <x v="5"/>
    <x v="1"/>
    <x v="1"/>
    <n v="26213"/>
    <n v="0"/>
    <n v="0"/>
    <m/>
    <n v="786.39"/>
    <n v="5"/>
    <m/>
    <n v="791.39"/>
  </r>
  <r>
    <d v="2022-06-18T00:00:00"/>
    <x v="7"/>
    <x v="0"/>
    <x v="1"/>
    <n v="13889"/>
    <n v="0"/>
    <n v="0"/>
    <m/>
    <n v="416.66999999999996"/>
    <n v="5"/>
    <m/>
    <n v="421.66999999999996"/>
  </r>
  <r>
    <d v="2022-06-18T00:00:00"/>
    <x v="3"/>
    <x v="0"/>
    <x v="1"/>
    <n v="29168"/>
    <n v="0"/>
    <n v="0"/>
    <m/>
    <n v="875.04"/>
    <n v="5"/>
    <m/>
    <n v="880.04"/>
  </r>
  <r>
    <d v="2022-06-18T00:00:00"/>
    <x v="8"/>
    <x v="0"/>
    <x v="0"/>
    <n v="13808"/>
    <n v="69.040000000000006"/>
    <n v="0.1"/>
    <m/>
    <n v="0"/>
    <n v="0"/>
    <m/>
    <n v="69.14"/>
  </r>
  <r>
    <d v="2022-06-18T00:00:00"/>
    <x v="9"/>
    <x v="2"/>
    <x v="0"/>
    <n v="7617"/>
    <n v="38.085000000000001"/>
    <n v="0.1"/>
    <m/>
    <n v="0"/>
    <n v="0"/>
    <m/>
    <n v="38.185000000000002"/>
  </r>
  <r>
    <d v="2022-06-18T00:00:00"/>
    <x v="9"/>
    <x v="0"/>
    <x v="1"/>
    <n v="5452"/>
    <n v="0"/>
    <n v="0"/>
    <m/>
    <n v="163.56"/>
    <n v="5"/>
    <m/>
    <n v="168.56"/>
  </r>
  <r>
    <d v="2022-06-18T00:00:00"/>
    <x v="1"/>
    <x v="2"/>
    <x v="1"/>
    <n v="11697"/>
    <n v="0"/>
    <n v="0"/>
    <m/>
    <n v="350.90999999999997"/>
    <n v="5"/>
    <m/>
    <n v="355.90999999999997"/>
  </r>
  <r>
    <d v="2022-06-18T00:00:00"/>
    <x v="8"/>
    <x v="2"/>
    <x v="0"/>
    <n v="30707"/>
    <n v="153.535"/>
    <n v="0.1"/>
    <m/>
    <n v="0"/>
    <n v="0"/>
    <m/>
    <n v="153.63499999999999"/>
  </r>
  <r>
    <d v="2022-06-18T00:00:00"/>
    <x v="0"/>
    <x v="1"/>
    <x v="0"/>
    <n v="35599"/>
    <n v="177.995"/>
    <n v="0.1"/>
    <m/>
    <n v="0"/>
    <n v="0"/>
    <m/>
    <n v="178.095"/>
  </r>
  <r>
    <d v="2022-06-18T00:00:00"/>
    <x v="1"/>
    <x v="0"/>
    <x v="0"/>
    <n v="12923"/>
    <n v="64.614999999999995"/>
    <n v="0.1"/>
    <m/>
    <n v="0"/>
    <n v="0"/>
    <m/>
    <n v="64.714999999999989"/>
  </r>
  <r>
    <d v="2022-06-18T00:00:00"/>
    <x v="0"/>
    <x v="0"/>
    <x v="0"/>
    <n v="26676"/>
    <n v="133.38"/>
    <n v="0.1"/>
    <m/>
    <n v="0"/>
    <n v="0"/>
    <m/>
    <n v="133.47999999999999"/>
  </r>
  <r>
    <d v="2022-06-18T00:00:00"/>
    <x v="0"/>
    <x v="2"/>
    <x v="1"/>
    <n v="47042"/>
    <n v="0"/>
    <n v="0"/>
    <m/>
    <n v="1411.26"/>
    <n v="5"/>
    <m/>
    <n v="1416.26"/>
  </r>
  <r>
    <d v="2022-06-18T00:00:00"/>
    <x v="1"/>
    <x v="0"/>
    <x v="1"/>
    <n v="42031"/>
    <n v="0"/>
    <n v="0"/>
    <m/>
    <n v="1260.93"/>
    <n v="5"/>
    <m/>
    <n v="1265.93"/>
  </r>
  <r>
    <d v="2022-06-18T00:00:00"/>
    <x v="1"/>
    <x v="2"/>
    <x v="1"/>
    <n v="3993"/>
    <n v="0"/>
    <n v="0"/>
    <m/>
    <n v="119.78999999999999"/>
    <n v="5"/>
    <m/>
    <n v="124.78999999999999"/>
  </r>
  <r>
    <d v="2022-06-18T00:00:00"/>
    <x v="0"/>
    <x v="2"/>
    <x v="0"/>
    <n v="2118"/>
    <n v="10.59"/>
    <n v="0.1"/>
    <m/>
    <n v="0"/>
    <n v="0"/>
    <m/>
    <n v="10.69"/>
  </r>
  <r>
    <d v="2022-06-18T00:00:00"/>
    <x v="6"/>
    <x v="2"/>
    <x v="0"/>
    <n v="1966"/>
    <n v="9.83"/>
    <n v="0.1"/>
    <m/>
    <n v="0"/>
    <n v="0"/>
    <m/>
    <n v="9.93"/>
  </r>
  <r>
    <d v="2022-06-18T00:00:00"/>
    <x v="6"/>
    <x v="2"/>
    <x v="1"/>
    <n v="45813"/>
    <n v="0"/>
    <n v="0"/>
    <m/>
    <n v="1374.3899999999999"/>
    <n v="5"/>
    <m/>
    <n v="1379.3899999999999"/>
  </r>
  <r>
    <d v="2022-06-18T00:00:00"/>
    <x v="1"/>
    <x v="1"/>
    <x v="1"/>
    <n v="17722"/>
    <n v="0"/>
    <n v="0"/>
    <m/>
    <n v="531.66"/>
    <n v="5"/>
    <m/>
    <n v="536.66"/>
  </r>
  <r>
    <d v="2022-06-18T00:00:00"/>
    <x v="3"/>
    <x v="0"/>
    <x v="0"/>
    <n v="37599"/>
    <n v="187.995"/>
    <n v="0.1"/>
    <m/>
    <n v="0"/>
    <n v="0"/>
    <m/>
    <n v="188.095"/>
  </r>
  <r>
    <d v="2022-06-18T00:00:00"/>
    <x v="0"/>
    <x v="0"/>
    <x v="0"/>
    <n v="28804"/>
    <n v="144.02000000000001"/>
    <n v="0.1"/>
    <m/>
    <n v="0"/>
    <n v="0"/>
    <m/>
    <n v="144.12"/>
  </r>
  <r>
    <d v="2022-06-18T00:00:00"/>
    <x v="4"/>
    <x v="0"/>
    <x v="1"/>
    <n v="32492"/>
    <n v="0"/>
    <n v="0"/>
    <m/>
    <n v="974.76"/>
    <n v="5"/>
    <m/>
    <n v="979.76"/>
  </r>
  <r>
    <d v="2022-06-18T00:00:00"/>
    <x v="6"/>
    <x v="2"/>
    <x v="0"/>
    <n v="30156"/>
    <n v="150.78"/>
    <n v="0.1"/>
    <m/>
    <n v="0"/>
    <n v="0"/>
    <m/>
    <n v="150.88"/>
  </r>
  <r>
    <d v="2022-06-18T00:00:00"/>
    <x v="6"/>
    <x v="0"/>
    <x v="1"/>
    <n v="19595"/>
    <n v="0"/>
    <n v="0"/>
    <m/>
    <n v="587.85"/>
    <n v="5"/>
    <m/>
    <n v="592.85"/>
  </r>
  <r>
    <d v="2022-06-18T00:00:00"/>
    <x v="1"/>
    <x v="2"/>
    <x v="0"/>
    <n v="7035"/>
    <n v="35.175000000000004"/>
    <n v="0.1"/>
    <m/>
    <n v="0"/>
    <n v="0"/>
    <m/>
    <n v="35.275000000000006"/>
  </r>
  <r>
    <d v="2022-06-18T00:00:00"/>
    <x v="6"/>
    <x v="2"/>
    <x v="0"/>
    <n v="32525"/>
    <n v="162.625"/>
    <n v="0.1"/>
    <m/>
    <n v="0"/>
    <n v="0"/>
    <m/>
    <n v="162.72499999999999"/>
  </r>
  <r>
    <d v="2022-06-18T00:00:00"/>
    <x v="1"/>
    <x v="2"/>
    <x v="0"/>
    <n v="7407"/>
    <n v="37.035000000000004"/>
    <n v="0.1"/>
    <m/>
    <n v="0"/>
    <n v="0"/>
    <m/>
    <n v="37.135000000000005"/>
  </r>
  <r>
    <d v="2022-06-18T00:00:00"/>
    <x v="6"/>
    <x v="2"/>
    <x v="0"/>
    <n v="21191"/>
    <n v="105.955"/>
    <n v="0.1"/>
    <m/>
    <n v="0"/>
    <n v="0"/>
    <m/>
    <n v="106.05499999999999"/>
  </r>
  <r>
    <d v="2022-06-18T00:00:00"/>
    <x v="8"/>
    <x v="2"/>
    <x v="0"/>
    <n v="22900"/>
    <n v="114.5"/>
    <n v="0.1"/>
    <m/>
    <n v="0"/>
    <n v="0"/>
    <m/>
    <n v="114.6"/>
  </r>
  <r>
    <d v="2022-06-18T00:00:00"/>
    <x v="0"/>
    <x v="2"/>
    <x v="0"/>
    <n v="42199"/>
    <n v="210.995"/>
    <n v="0.1"/>
    <m/>
    <n v="0"/>
    <n v="0"/>
    <m/>
    <n v="211.095"/>
  </r>
  <r>
    <d v="2022-06-18T00:00:00"/>
    <x v="6"/>
    <x v="1"/>
    <x v="0"/>
    <n v="33342"/>
    <n v="166.71"/>
    <n v="0.1"/>
    <m/>
    <n v="0"/>
    <n v="0"/>
    <m/>
    <n v="166.81"/>
  </r>
  <r>
    <d v="2022-06-18T00:00:00"/>
    <x v="4"/>
    <x v="2"/>
    <x v="0"/>
    <n v="22527"/>
    <n v="112.63500000000001"/>
    <n v="0.1"/>
    <m/>
    <n v="0"/>
    <n v="0"/>
    <m/>
    <n v="112.735"/>
  </r>
  <r>
    <d v="2022-06-18T00:00:00"/>
    <x v="6"/>
    <x v="0"/>
    <x v="0"/>
    <n v="2761"/>
    <n v="13.805"/>
    <n v="0.1"/>
    <m/>
    <n v="0"/>
    <n v="0"/>
    <m/>
    <n v="13.904999999999999"/>
  </r>
  <r>
    <d v="2022-06-18T00:00:00"/>
    <x v="4"/>
    <x v="0"/>
    <x v="1"/>
    <n v="7919"/>
    <n v="0"/>
    <n v="0"/>
    <m/>
    <n v="237.57"/>
    <n v="5"/>
    <m/>
    <n v="242.57"/>
  </r>
  <r>
    <d v="2022-06-18T00:00:00"/>
    <x v="6"/>
    <x v="2"/>
    <x v="0"/>
    <n v="4956"/>
    <n v="24.78"/>
    <n v="0.1"/>
    <m/>
    <n v="0"/>
    <n v="0"/>
    <m/>
    <n v="24.880000000000003"/>
  </r>
  <r>
    <d v="2022-06-18T00:00:00"/>
    <x v="4"/>
    <x v="0"/>
    <x v="0"/>
    <n v="48648"/>
    <n v="243.24"/>
    <n v="0.1"/>
    <m/>
    <n v="0"/>
    <n v="0"/>
    <m/>
    <n v="243.34"/>
  </r>
  <r>
    <d v="2022-06-18T00:00:00"/>
    <x v="3"/>
    <x v="2"/>
    <x v="0"/>
    <n v="39180"/>
    <n v="195.9"/>
    <n v="0.1"/>
    <m/>
    <n v="0"/>
    <n v="0"/>
    <m/>
    <n v="196"/>
  </r>
  <r>
    <d v="2022-06-18T00:00:00"/>
    <x v="0"/>
    <x v="1"/>
    <x v="1"/>
    <n v="23491"/>
    <n v="0"/>
    <n v="0"/>
    <m/>
    <n v="704.73"/>
    <n v="5"/>
    <m/>
    <n v="709.73"/>
  </r>
  <r>
    <d v="2022-06-18T00:00:00"/>
    <x v="2"/>
    <x v="0"/>
    <x v="0"/>
    <n v="27620"/>
    <n v="138.1"/>
    <n v="0.1"/>
    <m/>
    <n v="0"/>
    <n v="0"/>
    <m/>
    <n v="138.19999999999999"/>
  </r>
  <r>
    <d v="2022-06-18T00:00:00"/>
    <x v="3"/>
    <x v="0"/>
    <x v="0"/>
    <n v="20580"/>
    <n v="102.9"/>
    <n v="0.1"/>
    <m/>
    <n v="0"/>
    <n v="0"/>
    <m/>
    <n v="103"/>
  </r>
  <r>
    <d v="2022-06-18T00:00:00"/>
    <x v="1"/>
    <x v="0"/>
    <x v="1"/>
    <n v="29413"/>
    <n v="0"/>
    <n v="0"/>
    <m/>
    <n v="882.39"/>
    <n v="5"/>
    <m/>
    <n v="887.39"/>
  </r>
  <r>
    <d v="2022-06-18T00:00:00"/>
    <x v="4"/>
    <x v="0"/>
    <x v="0"/>
    <n v="29283"/>
    <n v="146.41499999999999"/>
    <n v="0.1"/>
    <m/>
    <n v="0"/>
    <n v="0"/>
    <m/>
    <n v="146.51499999999999"/>
  </r>
  <r>
    <d v="2022-06-19T00:00:00"/>
    <x v="8"/>
    <x v="0"/>
    <x v="0"/>
    <n v="37619"/>
    <n v="188.095"/>
    <n v="0.1"/>
    <m/>
    <n v="0"/>
    <n v="0"/>
    <m/>
    <n v="188.19499999999999"/>
  </r>
  <r>
    <d v="2022-06-19T00:00:00"/>
    <x v="9"/>
    <x v="0"/>
    <x v="1"/>
    <n v="21262"/>
    <n v="0"/>
    <n v="0"/>
    <m/>
    <n v="637.86"/>
    <n v="5"/>
    <m/>
    <n v="642.86"/>
  </r>
  <r>
    <d v="2022-06-19T00:00:00"/>
    <x v="2"/>
    <x v="0"/>
    <x v="0"/>
    <n v="31652"/>
    <n v="158.26"/>
    <n v="0.1"/>
    <m/>
    <n v="0"/>
    <n v="0"/>
    <m/>
    <n v="158.35999999999999"/>
  </r>
  <r>
    <d v="2022-06-19T00:00:00"/>
    <x v="4"/>
    <x v="0"/>
    <x v="0"/>
    <n v="10003"/>
    <n v="50.015000000000001"/>
    <n v="0.1"/>
    <m/>
    <n v="0"/>
    <n v="0"/>
    <m/>
    <n v="50.115000000000002"/>
  </r>
  <r>
    <d v="2022-06-19T00:00:00"/>
    <x v="1"/>
    <x v="0"/>
    <x v="0"/>
    <n v="42566"/>
    <n v="212.83"/>
    <n v="0.1"/>
    <m/>
    <n v="0"/>
    <n v="0"/>
    <m/>
    <n v="212.93"/>
  </r>
  <r>
    <d v="2022-06-19T00:00:00"/>
    <x v="1"/>
    <x v="2"/>
    <x v="0"/>
    <n v="16787"/>
    <n v="83.935000000000002"/>
    <n v="0.1"/>
    <m/>
    <n v="0"/>
    <n v="0"/>
    <m/>
    <n v="84.034999999999997"/>
  </r>
  <r>
    <d v="2022-06-19T00:00:00"/>
    <x v="5"/>
    <x v="2"/>
    <x v="0"/>
    <n v="2178"/>
    <n v="10.89"/>
    <n v="0.1"/>
    <m/>
    <n v="0"/>
    <n v="0"/>
    <m/>
    <n v="10.99"/>
  </r>
  <r>
    <d v="2022-06-19T00:00:00"/>
    <x v="7"/>
    <x v="2"/>
    <x v="0"/>
    <n v="43951"/>
    <n v="219.755"/>
    <n v="0.1"/>
    <m/>
    <n v="0"/>
    <n v="0"/>
    <m/>
    <n v="219.85499999999999"/>
  </r>
  <r>
    <d v="2022-06-19T00:00:00"/>
    <x v="8"/>
    <x v="0"/>
    <x v="0"/>
    <n v="15603"/>
    <n v="78.015000000000001"/>
    <n v="0.1"/>
    <m/>
    <n v="0"/>
    <n v="0"/>
    <m/>
    <n v="78.114999999999995"/>
  </r>
  <r>
    <d v="2022-06-19T00:00:00"/>
    <x v="8"/>
    <x v="1"/>
    <x v="1"/>
    <n v="7015"/>
    <n v="0"/>
    <n v="0"/>
    <m/>
    <n v="210.45"/>
    <n v="5"/>
    <m/>
    <n v="215.45"/>
  </r>
  <r>
    <d v="2022-06-19T00:00:00"/>
    <x v="0"/>
    <x v="0"/>
    <x v="0"/>
    <n v="20006"/>
    <n v="100.03"/>
    <n v="0.1"/>
    <m/>
    <n v="0"/>
    <n v="0"/>
    <m/>
    <n v="100.13"/>
  </r>
  <r>
    <d v="2022-06-19T00:00:00"/>
    <x v="3"/>
    <x v="0"/>
    <x v="1"/>
    <n v="26180"/>
    <n v="0"/>
    <n v="0"/>
    <m/>
    <n v="785.4"/>
    <n v="5"/>
    <m/>
    <n v="790.4"/>
  </r>
  <r>
    <d v="2022-06-19T00:00:00"/>
    <x v="0"/>
    <x v="0"/>
    <x v="0"/>
    <n v="6581"/>
    <n v="32.905000000000001"/>
    <n v="0.1"/>
    <m/>
    <n v="0"/>
    <n v="0"/>
    <m/>
    <n v="33.005000000000003"/>
  </r>
  <r>
    <d v="2022-06-19T00:00:00"/>
    <x v="6"/>
    <x v="2"/>
    <x v="1"/>
    <n v="12258"/>
    <n v="0"/>
    <n v="0"/>
    <m/>
    <n v="367.74"/>
    <n v="5"/>
    <m/>
    <n v="372.74"/>
  </r>
  <r>
    <d v="2022-06-19T00:00:00"/>
    <x v="3"/>
    <x v="2"/>
    <x v="0"/>
    <n v="18633"/>
    <n v="93.165000000000006"/>
    <n v="0.1"/>
    <m/>
    <n v="0"/>
    <n v="0"/>
    <m/>
    <n v="93.265000000000001"/>
  </r>
  <r>
    <d v="2022-06-19T00:00:00"/>
    <x v="0"/>
    <x v="2"/>
    <x v="0"/>
    <n v="47446"/>
    <n v="237.23000000000002"/>
    <n v="0.1"/>
    <m/>
    <n v="0"/>
    <n v="0"/>
    <m/>
    <n v="237.33"/>
  </r>
  <r>
    <d v="2022-06-19T00:00:00"/>
    <x v="0"/>
    <x v="0"/>
    <x v="0"/>
    <n v="42281"/>
    <n v="211.405"/>
    <n v="0.1"/>
    <m/>
    <n v="0"/>
    <n v="0"/>
    <m/>
    <n v="211.505"/>
  </r>
  <r>
    <d v="2022-06-19T00:00:00"/>
    <x v="6"/>
    <x v="0"/>
    <x v="0"/>
    <n v="8080"/>
    <n v="40.4"/>
    <n v="0.1"/>
    <m/>
    <n v="0"/>
    <n v="0"/>
    <m/>
    <n v="40.5"/>
  </r>
  <r>
    <d v="2022-06-19T00:00:00"/>
    <x v="0"/>
    <x v="2"/>
    <x v="1"/>
    <n v="31457"/>
    <n v="0"/>
    <n v="0"/>
    <m/>
    <n v="943.70999999999992"/>
    <n v="5"/>
    <m/>
    <n v="948.70999999999992"/>
  </r>
  <r>
    <d v="2022-06-19T00:00:00"/>
    <x v="0"/>
    <x v="0"/>
    <x v="0"/>
    <n v="15046"/>
    <n v="75.23"/>
    <n v="0.1"/>
    <m/>
    <n v="0"/>
    <n v="0"/>
    <m/>
    <n v="75.33"/>
  </r>
  <r>
    <d v="2022-06-19T00:00:00"/>
    <x v="5"/>
    <x v="0"/>
    <x v="0"/>
    <n v="46431"/>
    <n v="232.155"/>
    <n v="0.1"/>
    <m/>
    <n v="0"/>
    <n v="0"/>
    <m/>
    <n v="232.255"/>
  </r>
  <r>
    <d v="2022-06-19T00:00:00"/>
    <x v="0"/>
    <x v="2"/>
    <x v="0"/>
    <n v="37971"/>
    <n v="189.85499999999999"/>
    <n v="0.1"/>
    <m/>
    <n v="0"/>
    <n v="0"/>
    <m/>
    <n v="189.95499999999998"/>
  </r>
  <r>
    <d v="2022-06-19T00:00:00"/>
    <x v="1"/>
    <x v="2"/>
    <x v="0"/>
    <n v="13108"/>
    <n v="65.540000000000006"/>
    <n v="0.1"/>
    <m/>
    <n v="0"/>
    <n v="0"/>
    <m/>
    <n v="65.64"/>
  </r>
  <r>
    <d v="2022-06-19T00:00:00"/>
    <x v="0"/>
    <x v="2"/>
    <x v="0"/>
    <n v="35112"/>
    <n v="175.56"/>
    <n v="0.1"/>
    <m/>
    <n v="0"/>
    <n v="0"/>
    <m/>
    <n v="175.66"/>
  </r>
  <r>
    <d v="2022-06-19T00:00:00"/>
    <x v="9"/>
    <x v="2"/>
    <x v="0"/>
    <n v="16650"/>
    <n v="83.25"/>
    <n v="0.1"/>
    <m/>
    <n v="0"/>
    <n v="0"/>
    <m/>
    <n v="83.35"/>
  </r>
  <r>
    <d v="2022-06-19T00:00:00"/>
    <x v="8"/>
    <x v="0"/>
    <x v="0"/>
    <n v="31357"/>
    <n v="156.785"/>
    <n v="0.1"/>
    <m/>
    <n v="0"/>
    <n v="0"/>
    <m/>
    <n v="156.88499999999999"/>
  </r>
  <r>
    <d v="2022-06-19T00:00:00"/>
    <x v="2"/>
    <x v="1"/>
    <x v="1"/>
    <n v="46083"/>
    <n v="0"/>
    <n v="0"/>
    <m/>
    <n v="1382.49"/>
    <n v="5"/>
    <m/>
    <n v="1387.49"/>
  </r>
  <r>
    <d v="2022-06-19T00:00:00"/>
    <x v="0"/>
    <x v="0"/>
    <x v="0"/>
    <n v="34966"/>
    <n v="174.83"/>
    <n v="0.1"/>
    <m/>
    <n v="0"/>
    <n v="0"/>
    <m/>
    <n v="174.93"/>
  </r>
  <r>
    <d v="2022-06-19T00:00:00"/>
    <x v="6"/>
    <x v="0"/>
    <x v="0"/>
    <n v="29662"/>
    <n v="148.31"/>
    <n v="0.1"/>
    <m/>
    <n v="0"/>
    <n v="0"/>
    <m/>
    <n v="148.41"/>
  </r>
  <r>
    <d v="2022-06-19T00:00:00"/>
    <x v="6"/>
    <x v="1"/>
    <x v="0"/>
    <n v="39910"/>
    <n v="199.55"/>
    <n v="0.1"/>
    <m/>
    <n v="0"/>
    <n v="0"/>
    <m/>
    <n v="199.65"/>
  </r>
  <r>
    <d v="2022-06-19T00:00:00"/>
    <x v="9"/>
    <x v="2"/>
    <x v="0"/>
    <n v="35990"/>
    <n v="179.95000000000002"/>
    <n v="0.1"/>
    <m/>
    <n v="0"/>
    <n v="0"/>
    <m/>
    <n v="180.05"/>
  </r>
  <r>
    <d v="2022-06-19T00:00:00"/>
    <x v="7"/>
    <x v="2"/>
    <x v="0"/>
    <n v="20468"/>
    <n v="102.34"/>
    <n v="0.1"/>
    <m/>
    <n v="0"/>
    <n v="0"/>
    <m/>
    <n v="102.44"/>
  </r>
  <r>
    <d v="2022-06-19T00:00:00"/>
    <x v="2"/>
    <x v="0"/>
    <x v="1"/>
    <n v="15131"/>
    <n v="0"/>
    <n v="0"/>
    <m/>
    <n v="453.93"/>
    <n v="5"/>
    <m/>
    <n v="458.93"/>
  </r>
  <r>
    <d v="2022-06-19T00:00:00"/>
    <x v="0"/>
    <x v="2"/>
    <x v="0"/>
    <n v="10556"/>
    <n v="52.78"/>
    <n v="0.1"/>
    <m/>
    <n v="0"/>
    <n v="0"/>
    <m/>
    <n v="52.88"/>
  </r>
  <r>
    <d v="2022-06-19T00:00:00"/>
    <x v="2"/>
    <x v="1"/>
    <x v="0"/>
    <n v="34083"/>
    <n v="170.41499999999999"/>
    <n v="0.1"/>
    <m/>
    <n v="0"/>
    <n v="0"/>
    <m/>
    <n v="170.51499999999999"/>
  </r>
  <r>
    <d v="2022-06-19T00:00:00"/>
    <x v="4"/>
    <x v="0"/>
    <x v="0"/>
    <n v="42087"/>
    <n v="210.435"/>
    <n v="0.1"/>
    <m/>
    <n v="0"/>
    <n v="0"/>
    <m/>
    <n v="210.535"/>
  </r>
  <r>
    <d v="2022-06-19T00:00:00"/>
    <x v="0"/>
    <x v="1"/>
    <x v="0"/>
    <n v="46979"/>
    <n v="234.89500000000001"/>
    <n v="0.1"/>
    <m/>
    <n v="0"/>
    <n v="0"/>
    <m/>
    <n v="234.995"/>
  </r>
  <r>
    <d v="2022-06-19T00:00:00"/>
    <x v="9"/>
    <x v="2"/>
    <x v="0"/>
    <n v="973"/>
    <n v="4.8650000000000002"/>
    <n v="0.1"/>
    <m/>
    <n v="0"/>
    <n v="0"/>
    <m/>
    <n v="4.9649999999999999"/>
  </r>
  <r>
    <d v="2022-06-19T00:00:00"/>
    <x v="0"/>
    <x v="0"/>
    <x v="0"/>
    <n v="42834"/>
    <n v="214.17000000000002"/>
    <n v="0.1"/>
    <m/>
    <n v="0"/>
    <n v="0"/>
    <m/>
    <n v="214.27"/>
  </r>
  <r>
    <d v="2022-06-19T00:00:00"/>
    <x v="4"/>
    <x v="0"/>
    <x v="0"/>
    <n v="49227"/>
    <n v="246.13500000000002"/>
    <n v="0.1"/>
    <m/>
    <n v="0"/>
    <n v="0"/>
    <m/>
    <n v="246.23500000000001"/>
  </r>
  <r>
    <d v="2022-06-19T00:00:00"/>
    <x v="1"/>
    <x v="0"/>
    <x v="0"/>
    <n v="168"/>
    <n v="0.84"/>
    <n v="0.1"/>
    <m/>
    <n v="0"/>
    <n v="0"/>
    <m/>
    <n v="0.94"/>
  </r>
  <r>
    <d v="2022-06-19T00:00:00"/>
    <x v="6"/>
    <x v="2"/>
    <x v="1"/>
    <n v="14997"/>
    <n v="0"/>
    <n v="0"/>
    <m/>
    <n v="449.90999999999997"/>
    <n v="5"/>
    <m/>
    <n v="454.90999999999997"/>
  </r>
  <r>
    <d v="2022-06-19T00:00:00"/>
    <x v="1"/>
    <x v="0"/>
    <x v="0"/>
    <n v="39980"/>
    <n v="199.9"/>
    <n v="0.1"/>
    <m/>
    <n v="0"/>
    <n v="0"/>
    <m/>
    <n v="200"/>
  </r>
  <r>
    <d v="2022-06-19T00:00:00"/>
    <x v="1"/>
    <x v="0"/>
    <x v="1"/>
    <n v="47993"/>
    <n v="0"/>
    <n v="0"/>
    <m/>
    <n v="1439.79"/>
    <n v="5"/>
    <m/>
    <n v="1444.79"/>
  </r>
  <r>
    <d v="2022-06-19T00:00:00"/>
    <x v="0"/>
    <x v="0"/>
    <x v="1"/>
    <n v="43874"/>
    <n v="0"/>
    <n v="0"/>
    <m/>
    <n v="1316.22"/>
    <n v="5"/>
    <m/>
    <n v="1321.22"/>
  </r>
  <r>
    <d v="2022-06-19T00:00:00"/>
    <x v="3"/>
    <x v="2"/>
    <x v="0"/>
    <n v="13788"/>
    <n v="68.94"/>
    <n v="0.1"/>
    <m/>
    <n v="0"/>
    <n v="0"/>
    <m/>
    <n v="69.039999999999992"/>
  </r>
  <r>
    <d v="2022-06-19T00:00:00"/>
    <x v="5"/>
    <x v="2"/>
    <x v="0"/>
    <n v="42028"/>
    <n v="210.14000000000001"/>
    <n v="0.1"/>
    <m/>
    <n v="0"/>
    <n v="0"/>
    <m/>
    <n v="210.24"/>
  </r>
  <r>
    <d v="2022-06-19T00:00:00"/>
    <x v="1"/>
    <x v="2"/>
    <x v="1"/>
    <n v="27588"/>
    <n v="0"/>
    <n v="0"/>
    <m/>
    <n v="827.64"/>
    <n v="5"/>
    <m/>
    <n v="832.64"/>
  </r>
  <r>
    <d v="2022-06-19T00:00:00"/>
    <x v="2"/>
    <x v="0"/>
    <x v="0"/>
    <n v="31431"/>
    <n v="157.155"/>
    <n v="0.1"/>
    <m/>
    <n v="0"/>
    <n v="0"/>
    <m/>
    <n v="157.255"/>
  </r>
  <r>
    <d v="2022-06-20T00:00:00"/>
    <x v="4"/>
    <x v="2"/>
    <x v="0"/>
    <n v="27766"/>
    <n v="138.83000000000001"/>
    <n v="0.1"/>
    <m/>
    <n v="0"/>
    <n v="0"/>
    <m/>
    <n v="138.93"/>
  </r>
  <r>
    <d v="2022-06-20T00:00:00"/>
    <x v="4"/>
    <x v="0"/>
    <x v="0"/>
    <n v="24588"/>
    <n v="122.94"/>
    <n v="0.1"/>
    <m/>
    <n v="0"/>
    <n v="0"/>
    <m/>
    <n v="123.03999999999999"/>
  </r>
  <r>
    <d v="2022-06-20T00:00:00"/>
    <x v="0"/>
    <x v="1"/>
    <x v="0"/>
    <n v="18826"/>
    <n v="94.13"/>
    <n v="0.1"/>
    <m/>
    <n v="0"/>
    <n v="0"/>
    <m/>
    <n v="94.22999999999999"/>
  </r>
  <r>
    <d v="2022-06-20T00:00:00"/>
    <x v="4"/>
    <x v="2"/>
    <x v="1"/>
    <n v="25243"/>
    <n v="0"/>
    <n v="0"/>
    <m/>
    <n v="757.29"/>
    <n v="5"/>
    <m/>
    <n v="762.29"/>
  </r>
  <r>
    <d v="2022-06-20T00:00:00"/>
    <x v="0"/>
    <x v="0"/>
    <x v="0"/>
    <n v="47917"/>
    <n v="239.58500000000001"/>
    <n v="0.1"/>
    <m/>
    <n v="0"/>
    <n v="0"/>
    <m/>
    <n v="239.685"/>
  </r>
  <r>
    <d v="2022-06-20T00:00:00"/>
    <x v="6"/>
    <x v="0"/>
    <x v="0"/>
    <n v="10308"/>
    <n v="51.54"/>
    <n v="0.1"/>
    <m/>
    <n v="0"/>
    <n v="0"/>
    <m/>
    <n v="51.64"/>
  </r>
  <r>
    <d v="2022-06-20T00:00:00"/>
    <x v="3"/>
    <x v="2"/>
    <x v="0"/>
    <n v="8077"/>
    <n v="40.384999999999998"/>
    <n v="0.1"/>
    <m/>
    <n v="0"/>
    <n v="0"/>
    <m/>
    <n v="40.484999999999999"/>
  </r>
  <r>
    <d v="2022-06-20T00:00:00"/>
    <x v="6"/>
    <x v="0"/>
    <x v="0"/>
    <n v="29624"/>
    <n v="148.12"/>
    <n v="0.1"/>
    <m/>
    <n v="0"/>
    <n v="0"/>
    <m/>
    <n v="148.22"/>
  </r>
  <r>
    <d v="2022-06-20T00:00:00"/>
    <x v="0"/>
    <x v="1"/>
    <x v="0"/>
    <n v="17107"/>
    <n v="85.534999999999997"/>
    <n v="0.1"/>
    <m/>
    <n v="0"/>
    <n v="0"/>
    <m/>
    <n v="85.634999999999991"/>
  </r>
  <r>
    <d v="2022-06-20T00:00:00"/>
    <x v="2"/>
    <x v="1"/>
    <x v="1"/>
    <n v="16907"/>
    <n v="0"/>
    <n v="0"/>
    <m/>
    <n v="507.21"/>
    <n v="5"/>
    <m/>
    <n v="512.21"/>
  </r>
  <r>
    <d v="2022-06-20T00:00:00"/>
    <x v="3"/>
    <x v="0"/>
    <x v="0"/>
    <n v="40530"/>
    <n v="202.65"/>
    <n v="0.1"/>
    <m/>
    <n v="0"/>
    <n v="0"/>
    <m/>
    <n v="202.75"/>
  </r>
  <r>
    <d v="2022-06-20T00:00:00"/>
    <x v="6"/>
    <x v="0"/>
    <x v="0"/>
    <n v="39171"/>
    <n v="195.85500000000002"/>
    <n v="0.1"/>
    <m/>
    <n v="0"/>
    <n v="0"/>
    <m/>
    <n v="195.95500000000001"/>
  </r>
  <r>
    <d v="2022-06-20T00:00:00"/>
    <x v="6"/>
    <x v="0"/>
    <x v="1"/>
    <n v="14130"/>
    <n v="0"/>
    <n v="0"/>
    <m/>
    <n v="423.9"/>
    <n v="5"/>
    <m/>
    <n v="428.9"/>
  </r>
  <r>
    <d v="2022-06-20T00:00:00"/>
    <x v="0"/>
    <x v="1"/>
    <x v="1"/>
    <n v="7457"/>
    <n v="0"/>
    <n v="0"/>
    <m/>
    <n v="223.70999999999998"/>
    <n v="5"/>
    <m/>
    <n v="228.70999999999998"/>
  </r>
  <r>
    <d v="2022-06-20T00:00:00"/>
    <x v="9"/>
    <x v="2"/>
    <x v="0"/>
    <n v="39962"/>
    <n v="199.81"/>
    <n v="0.1"/>
    <m/>
    <n v="0"/>
    <n v="0"/>
    <m/>
    <n v="199.91"/>
  </r>
  <r>
    <d v="2022-06-20T00:00:00"/>
    <x v="0"/>
    <x v="2"/>
    <x v="0"/>
    <n v="23359"/>
    <n v="116.795"/>
    <n v="0.1"/>
    <m/>
    <n v="0"/>
    <n v="0"/>
    <m/>
    <n v="116.895"/>
  </r>
  <r>
    <d v="2022-06-20T00:00:00"/>
    <x v="0"/>
    <x v="2"/>
    <x v="1"/>
    <n v="45132"/>
    <n v="0"/>
    <n v="0"/>
    <m/>
    <n v="1353.96"/>
    <n v="5"/>
    <m/>
    <n v="1358.96"/>
  </r>
  <r>
    <d v="2022-06-20T00:00:00"/>
    <x v="0"/>
    <x v="0"/>
    <x v="0"/>
    <n v="36628"/>
    <n v="183.14000000000001"/>
    <n v="0.1"/>
    <m/>
    <n v="0"/>
    <n v="0"/>
    <m/>
    <n v="183.24"/>
  </r>
  <r>
    <d v="2022-06-20T00:00:00"/>
    <x v="6"/>
    <x v="2"/>
    <x v="1"/>
    <n v="6482"/>
    <n v="0"/>
    <n v="0"/>
    <m/>
    <n v="194.45999999999998"/>
    <n v="5"/>
    <m/>
    <n v="199.45999999999998"/>
  </r>
  <r>
    <d v="2022-06-20T00:00:00"/>
    <x v="0"/>
    <x v="0"/>
    <x v="1"/>
    <n v="44901"/>
    <n v="0"/>
    <n v="0"/>
    <m/>
    <n v="1347.03"/>
    <n v="5"/>
    <m/>
    <n v="1352.03"/>
  </r>
  <r>
    <d v="2022-06-20T00:00:00"/>
    <x v="9"/>
    <x v="1"/>
    <x v="0"/>
    <n v="37457"/>
    <n v="187.285"/>
    <n v="0.1"/>
    <m/>
    <n v="0"/>
    <n v="0"/>
    <m/>
    <n v="187.38499999999999"/>
  </r>
  <r>
    <d v="2022-06-20T00:00:00"/>
    <x v="3"/>
    <x v="2"/>
    <x v="0"/>
    <n v="20726"/>
    <n v="103.63"/>
    <n v="0.1"/>
    <m/>
    <n v="0"/>
    <n v="0"/>
    <m/>
    <n v="103.72999999999999"/>
  </r>
  <r>
    <d v="2022-06-20T00:00:00"/>
    <x v="4"/>
    <x v="0"/>
    <x v="1"/>
    <n v="42397"/>
    <n v="0"/>
    <n v="0"/>
    <m/>
    <n v="1271.9099999999999"/>
    <n v="5"/>
    <m/>
    <n v="1276.9099999999999"/>
  </r>
  <r>
    <d v="2022-06-20T00:00:00"/>
    <x v="3"/>
    <x v="1"/>
    <x v="0"/>
    <n v="32205"/>
    <n v="161.02500000000001"/>
    <n v="0.1"/>
    <m/>
    <n v="0"/>
    <n v="0"/>
    <m/>
    <n v="161.125"/>
  </r>
  <r>
    <d v="2022-06-20T00:00:00"/>
    <x v="7"/>
    <x v="0"/>
    <x v="0"/>
    <n v="13358"/>
    <n v="66.790000000000006"/>
    <n v="0.1"/>
    <m/>
    <n v="0"/>
    <n v="0"/>
    <m/>
    <n v="66.89"/>
  </r>
  <r>
    <d v="2022-06-20T00:00:00"/>
    <x v="7"/>
    <x v="0"/>
    <x v="0"/>
    <n v="5265"/>
    <n v="26.324999999999999"/>
    <n v="0.1"/>
    <m/>
    <n v="0"/>
    <n v="0"/>
    <m/>
    <n v="26.425000000000001"/>
  </r>
  <r>
    <d v="2022-06-20T00:00:00"/>
    <x v="4"/>
    <x v="0"/>
    <x v="0"/>
    <n v="49942"/>
    <n v="249.71"/>
    <n v="0.1"/>
    <m/>
    <n v="0"/>
    <n v="0"/>
    <m/>
    <n v="249.81"/>
  </r>
  <r>
    <d v="2022-06-20T00:00:00"/>
    <x v="2"/>
    <x v="0"/>
    <x v="1"/>
    <n v="16495"/>
    <n v="0"/>
    <n v="0"/>
    <m/>
    <n v="494.84999999999997"/>
    <n v="5"/>
    <m/>
    <n v="499.84999999999997"/>
  </r>
  <r>
    <d v="2022-06-20T00:00:00"/>
    <x v="4"/>
    <x v="2"/>
    <x v="0"/>
    <n v="26538"/>
    <n v="132.69"/>
    <n v="0.1"/>
    <m/>
    <n v="0"/>
    <n v="0"/>
    <m/>
    <n v="132.79"/>
  </r>
  <r>
    <d v="2022-06-20T00:00:00"/>
    <x v="1"/>
    <x v="0"/>
    <x v="0"/>
    <n v="36466"/>
    <n v="182.33"/>
    <n v="0.1"/>
    <m/>
    <n v="0"/>
    <n v="0"/>
    <m/>
    <n v="182.43"/>
  </r>
  <r>
    <d v="2022-06-20T00:00:00"/>
    <x v="1"/>
    <x v="0"/>
    <x v="1"/>
    <n v="36542"/>
    <n v="0"/>
    <n v="0"/>
    <m/>
    <n v="1096.26"/>
    <n v="5"/>
    <m/>
    <n v="1101.26"/>
  </r>
  <r>
    <d v="2022-06-20T00:00:00"/>
    <x v="1"/>
    <x v="0"/>
    <x v="0"/>
    <n v="17621"/>
    <n v="88.105000000000004"/>
    <n v="0.1"/>
    <m/>
    <n v="0"/>
    <n v="0"/>
    <m/>
    <n v="88.204999999999998"/>
  </r>
  <r>
    <d v="2022-06-20T00:00:00"/>
    <x v="0"/>
    <x v="0"/>
    <x v="0"/>
    <n v="33872"/>
    <n v="169.36"/>
    <n v="0.1"/>
    <m/>
    <n v="0"/>
    <n v="0"/>
    <m/>
    <n v="169.46"/>
  </r>
  <r>
    <d v="2022-06-20T00:00:00"/>
    <x v="4"/>
    <x v="2"/>
    <x v="0"/>
    <n v="39474"/>
    <n v="197.37"/>
    <n v="0.1"/>
    <m/>
    <n v="0"/>
    <n v="0"/>
    <m/>
    <n v="197.47"/>
  </r>
  <r>
    <d v="2022-06-20T00:00:00"/>
    <x v="4"/>
    <x v="0"/>
    <x v="0"/>
    <n v="17971"/>
    <n v="89.855000000000004"/>
    <n v="0.1"/>
    <m/>
    <n v="0"/>
    <n v="0"/>
    <m/>
    <n v="89.954999999999998"/>
  </r>
  <r>
    <d v="2022-06-20T00:00:00"/>
    <x v="1"/>
    <x v="2"/>
    <x v="0"/>
    <n v="43843"/>
    <n v="219.215"/>
    <n v="0.1"/>
    <m/>
    <n v="0"/>
    <n v="0"/>
    <m/>
    <n v="219.315"/>
  </r>
  <r>
    <d v="2022-06-20T00:00:00"/>
    <x v="6"/>
    <x v="2"/>
    <x v="1"/>
    <n v="7429"/>
    <n v="0"/>
    <n v="0"/>
    <m/>
    <n v="222.87"/>
    <n v="5"/>
    <m/>
    <n v="227.87"/>
  </r>
  <r>
    <d v="2022-06-20T00:00:00"/>
    <x v="3"/>
    <x v="0"/>
    <x v="0"/>
    <n v="7516"/>
    <n v="37.58"/>
    <n v="0.1"/>
    <m/>
    <n v="0"/>
    <n v="0"/>
    <m/>
    <n v="37.68"/>
  </r>
  <r>
    <d v="2022-06-20T00:00:00"/>
    <x v="1"/>
    <x v="2"/>
    <x v="1"/>
    <n v="49753"/>
    <n v="0"/>
    <n v="0"/>
    <m/>
    <n v="1492.59"/>
    <n v="5"/>
    <m/>
    <n v="1497.59"/>
  </r>
  <r>
    <d v="2022-06-20T00:00:00"/>
    <x v="8"/>
    <x v="2"/>
    <x v="0"/>
    <n v="21234"/>
    <n v="106.17"/>
    <n v="0.1"/>
    <m/>
    <n v="0"/>
    <n v="0"/>
    <m/>
    <n v="106.27"/>
  </r>
  <r>
    <d v="2022-06-20T00:00:00"/>
    <x v="8"/>
    <x v="0"/>
    <x v="0"/>
    <n v="5838"/>
    <n v="29.19"/>
    <n v="0.1"/>
    <m/>
    <n v="0"/>
    <n v="0"/>
    <m/>
    <n v="29.290000000000003"/>
  </r>
  <r>
    <d v="2022-06-20T00:00:00"/>
    <x v="2"/>
    <x v="1"/>
    <x v="0"/>
    <n v="38378"/>
    <n v="191.89000000000001"/>
    <n v="0.1"/>
    <m/>
    <n v="0"/>
    <n v="0"/>
    <m/>
    <n v="191.99"/>
  </r>
  <r>
    <d v="2022-06-20T00:00:00"/>
    <x v="5"/>
    <x v="2"/>
    <x v="0"/>
    <n v="35045"/>
    <n v="175.22499999999999"/>
    <n v="0.1"/>
    <m/>
    <n v="0"/>
    <n v="0"/>
    <m/>
    <n v="175.32499999999999"/>
  </r>
  <r>
    <d v="2022-06-20T00:00:00"/>
    <x v="0"/>
    <x v="0"/>
    <x v="1"/>
    <n v="24069"/>
    <n v="0"/>
    <n v="0"/>
    <m/>
    <n v="722.06999999999994"/>
    <n v="5"/>
    <m/>
    <n v="727.06999999999994"/>
  </r>
  <r>
    <d v="2022-06-20T00:00:00"/>
    <x v="4"/>
    <x v="2"/>
    <x v="0"/>
    <n v="1513"/>
    <n v="7.5650000000000004"/>
    <n v="0.1"/>
    <m/>
    <n v="0"/>
    <n v="0"/>
    <m/>
    <n v="7.665"/>
  </r>
  <r>
    <d v="2022-06-20T00:00:00"/>
    <x v="4"/>
    <x v="0"/>
    <x v="0"/>
    <n v="30182"/>
    <n v="150.91"/>
    <n v="0.1"/>
    <m/>
    <n v="0"/>
    <n v="0"/>
    <m/>
    <n v="151.01"/>
  </r>
  <r>
    <d v="2022-06-20T00:00:00"/>
    <x v="0"/>
    <x v="0"/>
    <x v="0"/>
    <n v="3600"/>
    <n v="18"/>
    <n v="0.1"/>
    <m/>
    <n v="0"/>
    <n v="0"/>
    <m/>
    <n v="18.100000000000001"/>
  </r>
  <r>
    <d v="2022-06-20T00:00:00"/>
    <x v="0"/>
    <x v="0"/>
    <x v="0"/>
    <n v="41162"/>
    <n v="205.81"/>
    <n v="0.1"/>
    <m/>
    <n v="0"/>
    <n v="0"/>
    <m/>
    <n v="205.91"/>
  </r>
  <r>
    <d v="2022-06-20T00:00:00"/>
    <x v="0"/>
    <x v="2"/>
    <x v="0"/>
    <n v="28637"/>
    <n v="143.185"/>
    <n v="0.1"/>
    <m/>
    <n v="0"/>
    <n v="0"/>
    <m/>
    <n v="143.285"/>
  </r>
  <r>
    <d v="2022-06-21T00:00:00"/>
    <x v="2"/>
    <x v="0"/>
    <x v="0"/>
    <n v="16784"/>
    <n v="83.92"/>
    <n v="0.1"/>
    <m/>
    <n v="0"/>
    <n v="0"/>
    <m/>
    <n v="84.02"/>
  </r>
  <r>
    <d v="2022-06-21T00:00:00"/>
    <x v="0"/>
    <x v="0"/>
    <x v="0"/>
    <n v="4410"/>
    <n v="22.05"/>
    <n v="0.1"/>
    <m/>
    <n v="0"/>
    <n v="0"/>
    <m/>
    <n v="22.150000000000002"/>
  </r>
  <r>
    <d v="2022-06-21T00:00:00"/>
    <x v="1"/>
    <x v="0"/>
    <x v="0"/>
    <n v="12668"/>
    <n v="63.34"/>
    <n v="0.1"/>
    <m/>
    <n v="0"/>
    <n v="0"/>
    <m/>
    <n v="63.440000000000005"/>
  </r>
  <r>
    <d v="2022-06-21T00:00:00"/>
    <x v="1"/>
    <x v="2"/>
    <x v="0"/>
    <n v="18200"/>
    <n v="91"/>
    <n v="0.1"/>
    <m/>
    <n v="0"/>
    <n v="0"/>
    <m/>
    <n v="91.1"/>
  </r>
  <r>
    <d v="2022-06-21T00:00:00"/>
    <x v="7"/>
    <x v="1"/>
    <x v="0"/>
    <n v="38517"/>
    <n v="192.58500000000001"/>
    <n v="0.1"/>
    <m/>
    <n v="0"/>
    <n v="0"/>
    <m/>
    <n v="192.685"/>
  </r>
  <r>
    <d v="2022-06-21T00:00:00"/>
    <x v="7"/>
    <x v="2"/>
    <x v="0"/>
    <n v="47503"/>
    <n v="237.51500000000001"/>
    <n v="0.1"/>
    <m/>
    <n v="0"/>
    <n v="0"/>
    <m/>
    <n v="237.61500000000001"/>
  </r>
  <r>
    <d v="2022-06-21T00:00:00"/>
    <x v="4"/>
    <x v="0"/>
    <x v="1"/>
    <n v="49925"/>
    <n v="0"/>
    <n v="0"/>
    <m/>
    <n v="1497.75"/>
    <n v="5"/>
    <m/>
    <n v="1502.75"/>
  </r>
  <r>
    <d v="2022-06-21T00:00:00"/>
    <x v="9"/>
    <x v="0"/>
    <x v="0"/>
    <n v="43396"/>
    <n v="216.98000000000002"/>
    <n v="0.1"/>
    <m/>
    <n v="0"/>
    <n v="0"/>
    <m/>
    <n v="217.08"/>
  </r>
  <r>
    <d v="2022-06-21T00:00:00"/>
    <x v="4"/>
    <x v="0"/>
    <x v="1"/>
    <n v="47165"/>
    <n v="0"/>
    <n v="0"/>
    <m/>
    <n v="1414.95"/>
    <n v="5"/>
    <m/>
    <n v="1419.95"/>
  </r>
  <r>
    <d v="2022-06-21T00:00:00"/>
    <x v="6"/>
    <x v="1"/>
    <x v="0"/>
    <n v="34297"/>
    <n v="171.48500000000001"/>
    <n v="0.1"/>
    <m/>
    <n v="0"/>
    <n v="0"/>
    <m/>
    <n v="171.58500000000001"/>
  </r>
  <r>
    <d v="2022-06-21T00:00:00"/>
    <x v="8"/>
    <x v="0"/>
    <x v="0"/>
    <n v="14631"/>
    <n v="73.155000000000001"/>
    <n v="0.1"/>
    <m/>
    <n v="0"/>
    <n v="0"/>
    <m/>
    <n v="73.254999999999995"/>
  </r>
  <r>
    <d v="2022-06-21T00:00:00"/>
    <x v="4"/>
    <x v="1"/>
    <x v="0"/>
    <n v="26154"/>
    <n v="130.77000000000001"/>
    <n v="0.1"/>
    <m/>
    <n v="0"/>
    <n v="0"/>
    <m/>
    <n v="130.87"/>
  </r>
  <r>
    <d v="2022-06-21T00:00:00"/>
    <x v="5"/>
    <x v="1"/>
    <x v="0"/>
    <n v="33209"/>
    <n v="166.04500000000002"/>
    <n v="0.1"/>
    <m/>
    <n v="0"/>
    <n v="0"/>
    <m/>
    <n v="166.14500000000001"/>
  </r>
  <r>
    <d v="2022-06-21T00:00:00"/>
    <x v="1"/>
    <x v="2"/>
    <x v="0"/>
    <n v="33202"/>
    <n v="166.01"/>
    <n v="0.1"/>
    <m/>
    <n v="0"/>
    <n v="0"/>
    <m/>
    <n v="166.10999999999999"/>
  </r>
  <r>
    <d v="2022-06-21T00:00:00"/>
    <x v="6"/>
    <x v="0"/>
    <x v="0"/>
    <n v="26268"/>
    <n v="131.34"/>
    <n v="0.1"/>
    <m/>
    <n v="0"/>
    <n v="0"/>
    <m/>
    <n v="131.44"/>
  </r>
  <r>
    <d v="2022-06-21T00:00:00"/>
    <x v="1"/>
    <x v="0"/>
    <x v="0"/>
    <n v="38781"/>
    <n v="193.905"/>
    <n v="0.1"/>
    <m/>
    <n v="0"/>
    <n v="0"/>
    <m/>
    <n v="194.005"/>
  </r>
  <r>
    <d v="2022-06-21T00:00:00"/>
    <x v="2"/>
    <x v="0"/>
    <x v="0"/>
    <n v="18780"/>
    <n v="93.9"/>
    <n v="0.1"/>
    <m/>
    <n v="0"/>
    <n v="0"/>
    <m/>
    <n v="94"/>
  </r>
  <r>
    <d v="2022-06-21T00:00:00"/>
    <x v="1"/>
    <x v="1"/>
    <x v="0"/>
    <n v="11163"/>
    <n v="55.814999999999998"/>
    <n v="0.1"/>
    <m/>
    <n v="0"/>
    <n v="0"/>
    <m/>
    <n v="55.914999999999999"/>
  </r>
  <r>
    <d v="2022-06-21T00:00:00"/>
    <x v="6"/>
    <x v="2"/>
    <x v="1"/>
    <n v="32691"/>
    <n v="0"/>
    <n v="0"/>
    <m/>
    <n v="980.73"/>
    <n v="5"/>
    <m/>
    <n v="985.73"/>
  </r>
  <r>
    <d v="2022-06-21T00:00:00"/>
    <x v="1"/>
    <x v="0"/>
    <x v="0"/>
    <n v="17077"/>
    <n v="85.385000000000005"/>
    <n v="0.1"/>
    <m/>
    <n v="0"/>
    <n v="0"/>
    <m/>
    <n v="85.484999999999999"/>
  </r>
  <r>
    <d v="2022-06-21T00:00:00"/>
    <x v="4"/>
    <x v="0"/>
    <x v="0"/>
    <n v="22702"/>
    <n v="113.51"/>
    <n v="0.1"/>
    <m/>
    <n v="0"/>
    <n v="0"/>
    <m/>
    <n v="113.61"/>
  </r>
  <r>
    <d v="2022-06-21T00:00:00"/>
    <x v="2"/>
    <x v="2"/>
    <x v="0"/>
    <n v="6627"/>
    <n v="33.134999999999998"/>
    <n v="0.1"/>
    <m/>
    <n v="0"/>
    <n v="0"/>
    <m/>
    <n v="33.234999999999999"/>
  </r>
  <r>
    <d v="2022-06-21T00:00:00"/>
    <x v="1"/>
    <x v="0"/>
    <x v="0"/>
    <n v="37776"/>
    <n v="188.88"/>
    <n v="0.1"/>
    <m/>
    <n v="0"/>
    <n v="0"/>
    <m/>
    <n v="188.98"/>
  </r>
  <r>
    <d v="2022-06-21T00:00:00"/>
    <x v="6"/>
    <x v="0"/>
    <x v="0"/>
    <n v="41576"/>
    <n v="207.88"/>
    <n v="0.1"/>
    <m/>
    <n v="0"/>
    <n v="0"/>
    <m/>
    <n v="207.98"/>
  </r>
  <r>
    <d v="2022-06-21T00:00:00"/>
    <x v="3"/>
    <x v="2"/>
    <x v="0"/>
    <n v="7381"/>
    <n v="36.905000000000001"/>
    <n v="0.1"/>
    <m/>
    <n v="0"/>
    <n v="0"/>
    <m/>
    <n v="37.005000000000003"/>
  </r>
  <r>
    <d v="2022-06-21T00:00:00"/>
    <x v="1"/>
    <x v="2"/>
    <x v="0"/>
    <n v="25688"/>
    <n v="128.44"/>
    <n v="0.1"/>
    <m/>
    <n v="0"/>
    <n v="0"/>
    <m/>
    <n v="128.54"/>
  </r>
  <r>
    <d v="2022-06-21T00:00:00"/>
    <x v="1"/>
    <x v="2"/>
    <x v="1"/>
    <n v="18952"/>
    <n v="0"/>
    <n v="0"/>
    <m/>
    <n v="568.55999999999995"/>
    <n v="5"/>
    <m/>
    <n v="573.55999999999995"/>
  </r>
  <r>
    <d v="2022-06-21T00:00:00"/>
    <x v="3"/>
    <x v="2"/>
    <x v="0"/>
    <n v="37535"/>
    <n v="187.67500000000001"/>
    <n v="0.1"/>
    <m/>
    <n v="0"/>
    <n v="0"/>
    <m/>
    <n v="187.77500000000001"/>
  </r>
  <r>
    <d v="2022-06-21T00:00:00"/>
    <x v="1"/>
    <x v="2"/>
    <x v="0"/>
    <n v="35288"/>
    <n v="176.44"/>
    <n v="0.1"/>
    <m/>
    <n v="0"/>
    <n v="0"/>
    <m/>
    <n v="176.54"/>
  </r>
  <r>
    <d v="2022-06-21T00:00:00"/>
    <x v="5"/>
    <x v="2"/>
    <x v="1"/>
    <n v="45160"/>
    <n v="0"/>
    <n v="0"/>
    <m/>
    <n v="1354.8"/>
    <n v="5"/>
    <m/>
    <n v="1359.8"/>
  </r>
  <r>
    <d v="2022-06-21T00:00:00"/>
    <x v="6"/>
    <x v="0"/>
    <x v="0"/>
    <n v="23211"/>
    <n v="116.05500000000001"/>
    <n v="0.1"/>
    <m/>
    <n v="0"/>
    <n v="0"/>
    <m/>
    <n v="116.155"/>
  </r>
  <r>
    <d v="2022-06-21T00:00:00"/>
    <x v="6"/>
    <x v="0"/>
    <x v="0"/>
    <n v="18989"/>
    <n v="94.945000000000007"/>
    <n v="0.1"/>
    <m/>
    <n v="0"/>
    <n v="0"/>
    <m/>
    <n v="95.045000000000002"/>
  </r>
  <r>
    <d v="2022-06-21T00:00:00"/>
    <x v="9"/>
    <x v="0"/>
    <x v="1"/>
    <n v="43106"/>
    <n v="0"/>
    <n v="0"/>
    <m/>
    <n v="1293.18"/>
    <n v="5"/>
    <m/>
    <n v="1298.18"/>
  </r>
  <r>
    <d v="2022-06-21T00:00:00"/>
    <x v="3"/>
    <x v="0"/>
    <x v="0"/>
    <n v="16735"/>
    <n v="83.674999999999997"/>
    <n v="0.1"/>
    <m/>
    <n v="0"/>
    <n v="0"/>
    <m/>
    <n v="83.774999999999991"/>
  </r>
  <r>
    <d v="2022-06-21T00:00:00"/>
    <x v="5"/>
    <x v="0"/>
    <x v="0"/>
    <n v="31972"/>
    <n v="159.86000000000001"/>
    <n v="0.1"/>
    <m/>
    <n v="0"/>
    <n v="0"/>
    <m/>
    <n v="159.96"/>
  </r>
  <r>
    <d v="2022-06-21T00:00:00"/>
    <x v="3"/>
    <x v="0"/>
    <x v="1"/>
    <n v="42681"/>
    <n v="0"/>
    <n v="0"/>
    <m/>
    <n v="1280.43"/>
    <n v="5"/>
    <m/>
    <n v="1285.43"/>
  </r>
  <r>
    <d v="2022-06-21T00:00:00"/>
    <x v="6"/>
    <x v="2"/>
    <x v="1"/>
    <n v="17647"/>
    <n v="0"/>
    <n v="0"/>
    <m/>
    <n v="529.41"/>
    <n v="5"/>
    <m/>
    <n v="534.41"/>
  </r>
  <r>
    <d v="2022-06-22T00:00:00"/>
    <x v="6"/>
    <x v="0"/>
    <x v="0"/>
    <n v="32326"/>
    <n v="161.63"/>
    <n v="0.1"/>
    <m/>
    <n v="0"/>
    <n v="0"/>
    <m/>
    <n v="161.72999999999999"/>
  </r>
  <r>
    <d v="2022-06-22T00:00:00"/>
    <x v="4"/>
    <x v="0"/>
    <x v="1"/>
    <n v="44223"/>
    <n v="0"/>
    <n v="0"/>
    <m/>
    <n v="1326.69"/>
    <n v="5"/>
    <m/>
    <n v="1331.69"/>
  </r>
  <r>
    <d v="2022-06-22T00:00:00"/>
    <x v="2"/>
    <x v="0"/>
    <x v="0"/>
    <n v="15404"/>
    <n v="77.02"/>
    <n v="0.1"/>
    <m/>
    <n v="0"/>
    <n v="0"/>
    <m/>
    <n v="77.11999999999999"/>
  </r>
  <r>
    <d v="2022-06-22T00:00:00"/>
    <x v="2"/>
    <x v="0"/>
    <x v="0"/>
    <n v="31135"/>
    <n v="155.67500000000001"/>
    <n v="0.1"/>
    <m/>
    <n v="0"/>
    <n v="0"/>
    <m/>
    <n v="155.77500000000001"/>
  </r>
  <r>
    <d v="2022-06-22T00:00:00"/>
    <x v="2"/>
    <x v="0"/>
    <x v="1"/>
    <n v="8981"/>
    <n v="0"/>
    <n v="0"/>
    <m/>
    <n v="269.43"/>
    <n v="5"/>
    <m/>
    <n v="274.43"/>
  </r>
  <r>
    <d v="2022-06-22T00:00:00"/>
    <x v="2"/>
    <x v="0"/>
    <x v="0"/>
    <n v="3226"/>
    <n v="16.13"/>
    <n v="0.1"/>
    <m/>
    <n v="0"/>
    <n v="0"/>
    <m/>
    <n v="16.23"/>
  </r>
  <r>
    <d v="2022-06-22T00:00:00"/>
    <x v="2"/>
    <x v="2"/>
    <x v="1"/>
    <n v="3619"/>
    <n v="0"/>
    <n v="0"/>
    <m/>
    <n v="108.57"/>
    <n v="5"/>
    <m/>
    <n v="113.57"/>
  </r>
  <r>
    <d v="2022-06-22T00:00:00"/>
    <x v="4"/>
    <x v="1"/>
    <x v="0"/>
    <n v="20770"/>
    <n v="103.85000000000001"/>
    <n v="0.1"/>
    <m/>
    <n v="0"/>
    <n v="0"/>
    <m/>
    <n v="103.95"/>
  </r>
  <r>
    <d v="2022-06-22T00:00:00"/>
    <x v="8"/>
    <x v="0"/>
    <x v="0"/>
    <n v="27532"/>
    <n v="137.66"/>
    <n v="0.1"/>
    <m/>
    <n v="0"/>
    <n v="0"/>
    <m/>
    <n v="137.76"/>
  </r>
  <r>
    <d v="2022-06-22T00:00:00"/>
    <x v="8"/>
    <x v="1"/>
    <x v="1"/>
    <n v="39644"/>
    <n v="0"/>
    <n v="0"/>
    <m/>
    <n v="1189.32"/>
    <n v="5"/>
    <m/>
    <n v="1194.32"/>
  </r>
  <r>
    <d v="2022-06-22T00:00:00"/>
    <x v="6"/>
    <x v="2"/>
    <x v="0"/>
    <n v="13128"/>
    <n v="65.64"/>
    <n v="0.1"/>
    <m/>
    <n v="0"/>
    <n v="0"/>
    <m/>
    <n v="65.739999999999995"/>
  </r>
  <r>
    <d v="2022-06-22T00:00:00"/>
    <x v="5"/>
    <x v="0"/>
    <x v="0"/>
    <n v="2024"/>
    <n v="10.120000000000001"/>
    <n v="0.1"/>
    <m/>
    <n v="0"/>
    <n v="0"/>
    <m/>
    <n v="10.220000000000001"/>
  </r>
  <r>
    <d v="2022-06-22T00:00:00"/>
    <x v="6"/>
    <x v="2"/>
    <x v="0"/>
    <n v="49654"/>
    <n v="248.27"/>
    <n v="0.1"/>
    <m/>
    <n v="0"/>
    <n v="0"/>
    <m/>
    <n v="248.37"/>
  </r>
  <r>
    <d v="2022-06-22T00:00:00"/>
    <x v="0"/>
    <x v="0"/>
    <x v="1"/>
    <n v="33256"/>
    <n v="0"/>
    <n v="0"/>
    <m/>
    <n v="997.68"/>
    <n v="5"/>
    <m/>
    <n v="1002.68"/>
  </r>
  <r>
    <d v="2022-06-22T00:00:00"/>
    <x v="9"/>
    <x v="0"/>
    <x v="0"/>
    <n v="6075"/>
    <n v="30.375"/>
    <n v="0.1"/>
    <m/>
    <n v="0"/>
    <n v="0"/>
    <m/>
    <n v="30.475000000000001"/>
  </r>
  <r>
    <d v="2022-06-22T00:00:00"/>
    <x v="4"/>
    <x v="0"/>
    <x v="0"/>
    <n v="36611"/>
    <n v="183.05500000000001"/>
    <n v="0.1"/>
    <m/>
    <n v="0"/>
    <n v="0"/>
    <m/>
    <n v="183.155"/>
  </r>
  <r>
    <d v="2022-06-22T00:00:00"/>
    <x v="0"/>
    <x v="2"/>
    <x v="0"/>
    <n v="2815"/>
    <n v="14.075000000000001"/>
    <n v="0.1"/>
    <m/>
    <n v="0"/>
    <n v="0"/>
    <m/>
    <n v="14.175000000000001"/>
  </r>
  <r>
    <d v="2022-06-22T00:00:00"/>
    <x v="4"/>
    <x v="2"/>
    <x v="1"/>
    <n v="41358"/>
    <n v="0"/>
    <n v="0"/>
    <m/>
    <n v="1240.74"/>
    <n v="5"/>
    <m/>
    <n v="1245.74"/>
  </r>
  <r>
    <d v="2022-06-22T00:00:00"/>
    <x v="8"/>
    <x v="0"/>
    <x v="0"/>
    <n v="29589"/>
    <n v="147.94499999999999"/>
    <n v="0.1"/>
    <m/>
    <n v="0"/>
    <n v="0"/>
    <m/>
    <n v="148.04499999999999"/>
  </r>
  <r>
    <d v="2022-06-22T00:00:00"/>
    <x v="4"/>
    <x v="2"/>
    <x v="0"/>
    <n v="45741"/>
    <n v="228.70500000000001"/>
    <n v="0.1"/>
    <m/>
    <n v="0"/>
    <n v="0"/>
    <m/>
    <n v="228.80500000000001"/>
  </r>
  <r>
    <d v="2022-06-22T00:00:00"/>
    <x v="0"/>
    <x v="2"/>
    <x v="0"/>
    <n v="9918"/>
    <n v="49.59"/>
    <n v="0.1"/>
    <m/>
    <n v="0"/>
    <n v="0"/>
    <m/>
    <n v="49.690000000000005"/>
  </r>
  <r>
    <d v="2022-06-22T00:00:00"/>
    <x v="6"/>
    <x v="0"/>
    <x v="0"/>
    <n v="42499"/>
    <n v="212.495"/>
    <n v="0.1"/>
    <m/>
    <n v="0"/>
    <n v="0"/>
    <m/>
    <n v="212.595"/>
  </r>
  <r>
    <d v="2022-06-22T00:00:00"/>
    <x v="2"/>
    <x v="2"/>
    <x v="0"/>
    <n v="2579"/>
    <n v="12.895"/>
    <n v="0.1"/>
    <m/>
    <n v="0"/>
    <n v="0"/>
    <m/>
    <n v="12.994999999999999"/>
  </r>
  <r>
    <d v="2022-06-22T00:00:00"/>
    <x v="7"/>
    <x v="1"/>
    <x v="0"/>
    <n v="24809"/>
    <n v="124.045"/>
    <n v="0.1"/>
    <m/>
    <n v="0"/>
    <n v="0"/>
    <m/>
    <n v="124.145"/>
  </r>
  <r>
    <d v="2022-06-22T00:00:00"/>
    <x v="6"/>
    <x v="0"/>
    <x v="0"/>
    <n v="3486"/>
    <n v="17.43"/>
    <n v="0.1"/>
    <m/>
    <n v="0"/>
    <n v="0"/>
    <m/>
    <n v="17.53"/>
  </r>
  <r>
    <d v="2022-06-22T00:00:00"/>
    <x v="0"/>
    <x v="2"/>
    <x v="0"/>
    <n v="34181"/>
    <n v="170.905"/>
    <n v="0.1"/>
    <m/>
    <n v="0"/>
    <n v="0"/>
    <m/>
    <n v="171.005"/>
  </r>
  <r>
    <d v="2022-06-22T00:00:00"/>
    <x v="6"/>
    <x v="0"/>
    <x v="1"/>
    <n v="13770"/>
    <n v="0"/>
    <n v="0"/>
    <m/>
    <n v="413.09999999999997"/>
    <n v="5"/>
    <m/>
    <n v="418.09999999999997"/>
  </r>
  <r>
    <d v="2022-06-22T00:00:00"/>
    <x v="0"/>
    <x v="0"/>
    <x v="0"/>
    <n v="15642"/>
    <n v="78.210000000000008"/>
    <n v="0.1"/>
    <m/>
    <n v="0"/>
    <n v="0"/>
    <m/>
    <n v="78.31"/>
  </r>
  <r>
    <d v="2022-06-22T00:00:00"/>
    <x v="8"/>
    <x v="0"/>
    <x v="0"/>
    <n v="24359"/>
    <n v="121.795"/>
    <n v="0.1"/>
    <m/>
    <n v="0"/>
    <n v="0"/>
    <m/>
    <n v="121.895"/>
  </r>
  <r>
    <d v="2022-06-22T00:00:00"/>
    <x v="9"/>
    <x v="0"/>
    <x v="0"/>
    <n v="37373"/>
    <n v="186.86500000000001"/>
    <n v="0.1"/>
    <m/>
    <n v="0"/>
    <n v="0"/>
    <m/>
    <n v="186.965"/>
  </r>
  <r>
    <d v="2022-06-22T00:00:00"/>
    <x v="2"/>
    <x v="0"/>
    <x v="0"/>
    <n v="3929"/>
    <n v="19.645"/>
    <n v="0.1"/>
    <m/>
    <n v="0"/>
    <n v="0"/>
    <m/>
    <n v="19.745000000000001"/>
  </r>
  <r>
    <d v="2022-06-22T00:00:00"/>
    <x v="2"/>
    <x v="1"/>
    <x v="1"/>
    <n v="36539"/>
    <n v="0"/>
    <n v="0"/>
    <m/>
    <n v="1096.17"/>
    <n v="5"/>
    <m/>
    <n v="1101.17"/>
  </r>
  <r>
    <d v="2022-06-22T00:00:00"/>
    <x v="6"/>
    <x v="1"/>
    <x v="0"/>
    <n v="19836"/>
    <n v="99.18"/>
    <n v="0.1"/>
    <m/>
    <n v="0"/>
    <n v="0"/>
    <m/>
    <n v="99.28"/>
  </r>
  <r>
    <d v="2022-06-22T00:00:00"/>
    <x v="6"/>
    <x v="1"/>
    <x v="1"/>
    <n v="2878"/>
    <n v="0"/>
    <n v="0"/>
    <m/>
    <n v="86.34"/>
    <n v="5"/>
    <m/>
    <n v="91.34"/>
  </r>
  <r>
    <d v="2022-06-22T00:00:00"/>
    <x v="2"/>
    <x v="0"/>
    <x v="0"/>
    <n v="15013"/>
    <n v="75.064999999999998"/>
    <n v="0.1"/>
    <m/>
    <n v="0"/>
    <n v="0"/>
    <m/>
    <n v="75.164999999999992"/>
  </r>
  <r>
    <d v="2022-06-22T00:00:00"/>
    <x v="0"/>
    <x v="2"/>
    <x v="1"/>
    <n v="10627"/>
    <n v="0"/>
    <n v="0"/>
    <m/>
    <n v="318.81"/>
    <n v="5"/>
    <m/>
    <n v="323.81"/>
  </r>
  <r>
    <d v="2022-06-22T00:00:00"/>
    <x v="1"/>
    <x v="1"/>
    <x v="0"/>
    <n v="49635"/>
    <n v="248.17500000000001"/>
    <n v="0.1"/>
    <m/>
    <n v="0"/>
    <n v="0"/>
    <m/>
    <n v="248.27500000000001"/>
  </r>
  <r>
    <d v="2022-06-23T00:00:00"/>
    <x v="1"/>
    <x v="0"/>
    <x v="0"/>
    <n v="2828"/>
    <n v="14.14"/>
    <n v="0.1"/>
    <m/>
    <n v="0"/>
    <n v="0"/>
    <m/>
    <n v="14.24"/>
  </r>
  <r>
    <d v="2022-06-23T00:00:00"/>
    <x v="3"/>
    <x v="0"/>
    <x v="0"/>
    <n v="29109"/>
    <n v="145.54500000000002"/>
    <n v="0.1"/>
    <m/>
    <n v="0"/>
    <n v="0"/>
    <m/>
    <n v="145.64500000000001"/>
  </r>
  <r>
    <d v="2022-06-23T00:00:00"/>
    <x v="1"/>
    <x v="1"/>
    <x v="1"/>
    <n v="9649"/>
    <n v="0"/>
    <n v="0"/>
    <m/>
    <n v="289.46999999999997"/>
    <n v="5"/>
    <m/>
    <n v="294.46999999999997"/>
  </r>
  <r>
    <d v="2022-06-23T00:00:00"/>
    <x v="0"/>
    <x v="2"/>
    <x v="1"/>
    <n v="38972"/>
    <n v="0"/>
    <n v="0"/>
    <m/>
    <n v="1169.1599999999999"/>
    <n v="5"/>
    <m/>
    <n v="1174.1599999999999"/>
  </r>
  <r>
    <d v="2022-06-23T00:00:00"/>
    <x v="3"/>
    <x v="0"/>
    <x v="0"/>
    <n v="29763"/>
    <n v="148.815"/>
    <n v="0.1"/>
    <m/>
    <n v="0"/>
    <n v="0"/>
    <m/>
    <n v="148.91499999999999"/>
  </r>
  <r>
    <d v="2022-06-23T00:00:00"/>
    <x v="9"/>
    <x v="1"/>
    <x v="0"/>
    <n v="47014"/>
    <n v="235.07"/>
    <n v="0.1"/>
    <m/>
    <n v="0"/>
    <n v="0"/>
    <m/>
    <n v="235.17"/>
  </r>
  <r>
    <d v="2022-06-23T00:00:00"/>
    <x v="0"/>
    <x v="0"/>
    <x v="0"/>
    <n v="18706"/>
    <n v="93.53"/>
    <n v="0.1"/>
    <m/>
    <n v="0"/>
    <n v="0"/>
    <m/>
    <n v="93.63"/>
  </r>
  <r>
    <d v="2022-06-23T00:00:00"/>
    <x v="3"/>
    <x v="0"/>
    <x v="0"/>
    <n v="10708"/>
    <n v="53.54"/>
    <n v="0.1"/>
    <m/>
    <n v="0"/>
    <n v="0"/>
    <m/>
    <n v="53.64"/>
  </r>
  <r>
    <d v="2022-06-23T00:00:00"/>
    <x v="0"/>
    <x v="0"/>
    <x v="0"/>
    <n v="1075"/>
    <n v="5.375"/>
    <n v="0.1"/>
    <m/>
    <n v="0"/>
    <n v="0"/>
    <m/>
    <n v="5.4749999999999996"/>
  </r>
  <r>
    <d v="2022-06-23T00:00:00"/>
    <x v="2"/>
    <x v="2"/>
    <x v="0"/>
    <n v="13200"/>
    <n v="66"/>
    <n v="0.1"/>
    <m/>
    <n v="0"/>
    <n v="0"/>
    <m/>
    <n v="66.099999999999994"/>
  </r>
  <r>
    <d v="2022-06-23T00:00:00"/>
    <x v="4"/>
    <x v="0"/>
    <x v="0"/>
    <n v="4781"/>
    <n v="23.905000000000001"/>
    <n v="0.1"/>
    <m/>
    <n v="0"/>
    <n v="0"/>
    <m/>
    <n v="24.005000000000003"/>
  </r>
  <r>
    <d v="2022-06-23T00:00:00"/>
    <x v="3"/>
    <x v="0"/>
    <x v="0"/>
    <n v="7766"/>
    <n v="38.83"/>
    <n v="0.1"/>
    <m/>
    <n v="0"/>
    <n v="0"/>
    <m/>
    <n v="38.93"/>
  </r>
  <r>
    <d v="2022-06-23T00:00:00"/>
    <x v="8"/>
    <x v="0"/>
    <x v="1"/>
    <n v="25859"/>
    <n v="0"/>
    <n v="0"/>
    <m/>
    <n v="775.77"/>
    <n v="5"/>
    <m/>
    <n v="780.77"/>
  </r>
  <r>
    <d v="2022-06-23T00:00:00"/>
    <x v="0"/>
    <x v="1"/>
    <x v="0"/>
    <n v="20184"/>
    <n v="100.92"/>
    <n v="0.1"/>
    <m/>
    <n v="0"/>
    <n v="0"/>
    <m/>
    <n v="101.02"/>
  </r>
  <r>
    <d v="2022-06-23T00:00:00"/>
    <x v="4"/>
    <x v="2"/>
    <x v="0"/>
    <n v="3759"/>
    <n v="18.795000000000002"/>
    <n v="0.1"/>
    <m/>
    <n v="0"/>
    <n v="0"/>
    <m/>
    <n v="18.895000000000003"/>
  </r>
  <r>
    <d v="2022-06-23T00:00:00"/>
    <x v="8"/>
    <x v="0"/>
    <x v="0"/>
    <n v="40342"/>
    <n v="201.71"/>
    <n v="0.1"/>
    <m/>
    <n v="0"/>
    <n v="0"/>
    <m/>
    <n v="201.81"/>
  </r>
  <r>
    <d v="2022-06-23T00:00:00"/>
    <x v="2"/>
    <x v="0"/>
    <x v="0"/>
    <n v="20368"/>
    <n v="101.84"/>
    <n v="0.1"/>
    <m/>
    <n v="0"/>
    <n v="0"/>
    <m/>
    <n v="101.94"/>
  </r>
  <r>
    <d v="2022-06-23T00:00:00"/>
    <x v="1"/>
    <x v="0"/>
    <x v="1"/>
    <n v="16314"/>
    <n v="0"/>
    <n v="0"/>
    <m/>
    <n v="489.41999999999996"/>
    <n v="5"/>
    <m/>
    <n v="494.41999999999996"/>
  </r>
  <r>
    <d v="2022-06-23T00:00:00"/>
    <x v="1"/>
    <x v="0"/>
    <x v="1"/>
    <n v="13881"/>
    <n v="0"/>
    <n v="0"/>
    <m/>
    <n v="416.43"/>
    <n v="5"/>
    <m/>
    <n v="421.43"/>
  </r>
  <r>
    <d v="2022-06-23T00:00:00"/>
    <x v="0"/>
    <x v="2"/>
    <x v="0"/>
    <n v="20755"/>
    <n v="103.77500000000001"/>
    <n v="0.1"/>
    <m/>
    <n v="0"/>
    <n v="0"/>
    <m/>
    <n v="103.875"/>
  </r>
  <r>
    <d v="2022-06-23T00:00:00"/>
    <x v="3"/>
    <x v="0"/>
    <x v="0"/>
    <n v="1503"/>
    <n v="7.5150000000000006"/>
    <n v="0.1"/>
    <m/>
    <n v="0"/>
    <n v="0"/>
    <m/>
    <n v="7.6150000000000002"/>
  </r>
  <r>
    <d v="2022-06-23T00:00:00"/>
    <x v="1"/>
    <x v="2"/>
    <x v="0"/>
    <n v="5619"/>
    <n v="28.094999999999999"/>
    <n v="0.1"/>
    <m/>
    <n v="0"/>
    <n v="0"/>
    <m/>
    <n v="28.195"/>
  </r>
  <r>
    <d v="2022-06-23T00:00:00"/>
    <x v="4"/>
    <x v="1"/>
    <x v="0"/>
    <n v="9834"/>
    <n v="49.17"/>
    <n v="0.1"/>
    <m/>
    <n v="0"/>
    <n v="0"/>
    <m/>
    <n v="49.27"/>
  </r>
  <r>
    <d v="2022-06-23T00:00:00"/>
    <x v="1"/>
    <x v="0"/>
    <x v="0"/>
    <n v="16916"/>
    <n v="84.58"/>
    <n v="0.1"/>
    <m/>
    <n v="0"/>
    <n v="0"/>
    <m/>
    <n v="84.679999999999993"/>
  </r>
  <r>
    <d v="2022-06-23T00:00:00"/>
    <x v="1"/>
    <x v="2"/>
    <x v="0"/>
    <n v="30521"/>
    <n v="152.60499999999999"/>
    <n v="0.1"/>
    <m/>
    <n v="0"/>
    <n v="0"/>
    <m/>
    <n v="152.70499999999998"/>
  </r>
  <r>
    <d v="2022-06-23T00:00:00"/>
    <x v="3"/>
    <x v="0"/>
    <x v="0"/>
    <n v="21344"/>
    <n v="106.72"/>
    <n v="0.1"/>
    <m/>
    <n v="0"/>
    <n v="0"/>
    <m/>
    <n v="106.82"/>
  </r>
  <r>
    <d v="2022-06-23T00:00:00"/>
    <x v="1"/>
    <x v="2"/>
    <x v="0"/>
    <n v="35786"/>
    <n v="178.93"/>
    <n v="0.1"/>
    <m/>
    <n v="0"/>
    <n v="0"/>
    <m/>
    <n v="179.03"/>
  </r>
  <r>
    <d v="2022-06-23T00:00:00"/>
    <x v="1"/>
    <x v="2"/>
    <x v="0"/>
    <n v="46670"/>
    <n v="233.35"/>
    <n v="0.1"/>
    <m/>
    <n v="0"/>
    <n v="0"/>
    <m/>
    <n v="233.45"/>
  </r>
  <r>
    <d v="2022-06-23T00:00:00"/>
    <x v="0"/>
    <x v="1"/>
    <x v="0"/>
    <n v="18873"/>
    <n v="94.364999999999995"/>
    <n v="0.1"/>
    <m/>
    <n v="0"/>
    <n v="0"/>
    <m/>
    <n v="94.464999999999989"/>
  </r>
  <r>
    <d v="2022-06-23T00:00:00"/>
    <x v="7"/>
    <x v="2"/>
    <x v="0"/>
    <n v="19746"/>
    <n v="98.73"/>
    <n v="0.1"/>
    <m/>
    <n v="0"/>
    <n v="0"/>
    <m/>
    <n v="98.83"/>
  </r>
  <r>
    <d v="2022-06-23T00:00:00"/>
    <x v="0"/>
    <x v="0"/>
    <x v="0"/>
    <n v="7795"/>
    <n v="38.975000000000001"/>
    <n v="0.1"/>
    <m/>
    <n v="0"/>
    <n v="0"/>
    <m/>
    <n v="39.075000000000003"/>
  </r>
  <r>
    <d v="2022-06-23T00:00:00"/>
    <x v="1"/>
    <x v="0"/>
    <x v="0"/>
    <n v="6577"/>
    <n v="32.884999999999998"/>
    <n v="0.1"/>
    <m/>
    <n v="0"/>
    <n v="0"/>
    <m/>
    <n v="32.984999999999999"/>
  </r>
  <r>
    <d v="2022-06-23T00:00:00"/>
    <x v="4"/>
    <x v="2"/>
    <x v="0"/>
    <n v="21293"/>
    <n v="106.465"/>
    <n v="0.1"/>
    <m/>
    <n v="0"/>
    <n v="0"/>
    <m/>
    <n v="106.565"/>
  </r>
  <r>
    <d v="2022-06-23T00:00:00"/>
    <x v="0"/>
    <x v="2"/>
    <x v="0"/>
    <n v="18382"/>
    <n v="91.91"/>
    <n v="0.1"/>
    <m/>
    <n v="0"/>
    <n v="0"/>
    <m/>
    <n v="92.009999999999991"/>
  </r>
  <r>
    <d v="2022-06-23T00:00:00"/>
    <x v="0"/>
    <x v="0"/>
    <x v="1"/>
    <n v="20939"/>
    <n v="0"/>
    <n v="0"/>
    <m/>
    <n v="628.16999999999996"/>
    <n v="5"/>
    <m/>
    <n v="633.16999999999996"/>
  </r>
  <r>
    <d v="2022-06-23T00:00:00"/>
    <x v="1"/>
    <x v="2"/>
    <x v="1"/>
    <n v="6477"/>
    <n v="0"/>
    <n v="0"/>
    <m/>
    <n v="194.31"/>
    <n v="5"/>
    <m/>
    <n v="199.31"/>
  </r>
  <r>
    <d v="2022-06-23T00:00:00"/>
    <x v="4"/>
    <x v="2"/>
    <x v="1"/>
    <n v="33152"/>
    <n v="0"/>
    <n v="0"/>
    <m/>
    <n v="994.56"/>
    <n v="5"/>
    <m/>
    <n v="999.56"/>
  </r>
  <r>
    <d v="2022-06-23T00:00:00"/>
    <x v="0"/>
    <x v="0"/>
    <x v="0"/>
    <n v="37127"/>
    <n v="185.63499999999999"/>
    <n v="0.1"/>
    <m/>
    <n v="0"/>
    <n v="0"/>
    <m/>
    <n v="185.73499999999999"/>
  </r>
  <r>
    <d v="2022-06-23T00:00:00"/>
    <x v="3"/>
    <x v="2"/>
    <x v="0"/>
    <n v="33421"/>
    <n v="167.10499999999999"/>
    <n v="0.1"/>
    <m/>
    <n v="0"/>
    <n v="0"/>
    <m/>
    <n v="167.20499999999998"/>
  </r>
  <r>
    <d v="2022-06-23T00:00:00"/>
    <x v="6"/>
    <x v="2"/>
    <x v="0"/>
    <n v="9048"/>
    <n v="45.24"/>
    <n v="0.1"/>
    <m/>
    <n v="0"/>
    <n v="0"/>
    <m/>
    <n v="45.34"/>
  </r>
  <r>
    <d v="2022-06-23T00:00:00"/>
    <x v="8"/>
    <x v="0"/>
    <x v="1"/>
    <n v="29953"/>
    <n v="0"/>
    <n v="0"/>
    <m/>
    <n v="898.58999999999992"/>
    <n v="5"/>
    <m/>
    <n v="903.58999999999992"/>
  </r>
  <r>
    <d v="2022-06-23T00:00:00"/>
    <x v="4"/>
    <x v="2"/>
    <x v="0"/>
    <n v="4886"/>
    <n v="24.43"/>
    <n v="0.1"/>
    <m/>
    <n v="0"/>
    <n v="0"/>
    <m/>
    <n v="24.53"/>
  </r>
  <r>
    <d v="2022-06-23T00:00:00"/>
    <x v="9"/>
    <x v="2"/>
    <x v="0"/>
    <n v="42334"/>
    <n v="211.67000000000002"/>
    <n v="0.1"/>
    <m/>
    <n v="0"/>
    <n v="0"/>
    <m/>
    <n v="211.77"/>
  </r>
  <r>
    <d v="2022-06-24T00:00:00"/>
    <x v="2"/>
    <x v="1"/>
    <x v="0"/>
    <n v="19468"/>
    <n v="97.34"/>
    <n v="0.1"/>
    <m/>
    <n v="0"/>
    <n v="0"/>
    <m/>
    <n v="97.44"/>
  </r>
  <r>
    <d v="2022-06-24T00:00:00"/>
    <x v="0"/>
    <x v="0"/>
    <x v="0"/>
    <n v="39459"/>
    <n v="197.29500000000002"/>
    <n v="0.1"/>
    <m/>
    <n v="0"/>
    <n v="0"/>
    <m/>
    <n v="197.39500000000001"/>
  </r>
  <r>
    <d v="2022-06-24T00:00:00"/>
    <x v="0"/>
    <x v="1"/>
    <x v="0"/>
    <n v="12663"/>
    <n v="63.315000000000005"/>
    <n v="0.1"/>
    <m/>
    <n v="0"/>
    <n v="0"/>
    <m/>
    <n v="63.415000000000006"/>
  </r>
  <r>
    <d v="2022-06-24T00:00:00"/>
    <x v="1"/>
    <x v="2"/>
    <x v="1"/>
    <n v="23348"/>
    <n v="0"/>
    <n v="0"/>
    <m/>
    <n v="700.43999999999994"/>
    <n v="5"/>
    <m/>
    <n v="705.43999999999994"/>
  </r>
  <r>
    <d v="2022-06-24T00:00:00"/>
    <x v="0"/>
    <x v="1"/>
    <x v="0"/>
    <n v="14813"/>
    <n v="74.064999999999998"/>
    <n v="0.1"/>
    <m/>
    <n v="0"/>
    <n v="0"/>
    <m/>
    <n v="74.164999999999992"/>
  </r>
  <r>
    <d v="2022-06-24T00:00:00"/>
    <x v="2"/>
    <x v="0"/>
    <x v="0"/>
    <n v="36610"/>
    <n v="183.05"/>
    <n v="0.1"/>
    <m/>
    <n v="0"/>
    <n v="0"/>
    <m/>
    <n v="183.15"/>
  </r>
  <r>
    <d v="2022-06-24T00:00:00"/>
    <x v="1"/>
    <x v="2"/>
    <x v="0"/>
    <n v="26184"/>
    <n v="130.92000000000002"/>
    <n v="0.1"/>
    <m/>
    <n v="0"/>
    <n v="0"/>
    <m/>
    <n v="131.02000000000001"/>
  </r>
  <r>
    <d v="2022-06-24T00:00:00"/>
    <x v="0"/>
    <x v="1"/>
    <x v="0"/>
    <n v="26860"/>
    <n v="134.30000000000001"/>
    <n v="0.1"/>
    <m/>
    <n v="0"/>
    <n v="0"/>
    <m/>
    <n v="134.4"/>
  </r>
  <r>
    <d v="2022-06-24T00:00:00"/>
    <x v="0"/>
    <x v="1"/>
    <x v="0"/>
    <n v="43410"/>
    <n v="217.05"/>
    <n v="0.1"/>
    <m/>
    <n v="0"/>
    <n v="0"/>
    <m/>
    <n v="217.15"/>
  </r>
  <r>
    <d v="2022-06-24T00:00:00"/>
    <x v="4"/>
    <x v="0"/>
    <x v="0"/>
    <n v="25883"/>
    <n v="129.41499999999999"/>
    <n v="0.1"/>
    <m/>
    <n v="0"/>
    <n v="0"/>
    <m/>
    <n v="129.51499999999999"/>
  </r>
  <r>
    <d v="2022-06-24T00:00:00"/>
    <x v="6"/>
    <x v="0"/>
    <x v="0"/>
    <n v="29153"/>
    <n v="145.76500000000001"/>
    <n v="0.1"/>
    <m/>
    <n v="0"/>
    <n v="0"/>
    <m/>
    <n v="145.86500000000001"/>
  </r>
  <r>
    <d v="2022-06-24T00:00:00"/>
    <x v="2"/>
    <x v="2"/>
    <x v="0"/>
    <n v="40556"/>
    <n v="202.78"/>
    <n v="0.1"/>
    <m/>
    <n v="0"/>
    <n v="0"/>
    <m/>
    <n v="202.88"/>
  </r>
  <r>
    <d v="2022-06-24T00:00:00"/>
    <x v="4"/>
    <x v="0"/>
    <x v="0"/>
    <n v="39121"/>
    <n v="195.60500000000002"/>
    <n v="0.1"/>
    <m/>
    <n v="0"/>
    <n v="0"/>
    <m/>
    <n v="195.70500000000001"/>
  </r>
  <r>
    <d v="2022-06-24T00:00:00"/>
    <x v="1"/>
    <x v="0"/>
    <x v="1"/>
    <n v="12222"/>
    <n v="0"/>
    <n v="0"/>
    <m/>
    <n v="366.65999999999997"/>
    <n v="5"/>
    <m/>
    <n v="371.65999999999997"/>
  </r>
  <r>
    <d v="2022-06-24T00:00:00"/>
    <x v="7"/>
    <x v="0"/>
    <x v="0"/>
    <n v="6356"/>
    <n v="31.78"/>
    <n v="0.1"/>
    <m/>
    <n v="0"/>
    <n v="0"/>
    <m/>
    <n v="31.880000000000003"/>
  </r>
  <r>
    <d v="2022-06-24T00:00:00"/>
    <x v="8"/>
    <x v="2"/>
    <x v="0"/>
    <n v="37094"/>
    <n v="185.47"/>
    <n v="0.1"/>
    <m/>
    <n v="0"/>
    <n v="0"/>
    <m/>
    <n v="185.57"/>
  </r>
  <r>
    <d v="2022-06-24T00:00:00"/>
    <x v="6"/>
    <x v="0"/>
    <x v="0"/>
    <n v="1753"/>
    <n v="8.7650000000000006"/>
    <n v="0.1"/>
    <m/>
    <n v="0"/>
    <n v="0"/>
    <m/>
    <n v="8.8650000000000002"/>
  </r>
  <r>
    <d v="2022-06-24T00:00:00"/>
    <x v="9"/>
    <x v="2"/>
    <x v="0"/>
    <n v="1780"/>
    <n v="8.9"/>
    <n v="0.1"/>
    <m/>
    <n v="0"/>
    <n v="0"/>
    <m/>
    <n v="9"/>
  </r>
  <r>
    <d v="2022-06-24T00:00:00"/>
    <x v="3"/>
    <x v="0"/>
    <x v="0"/>
    <n v="27019"/>
    <n v="135.095"/>
    <n v="0.1"/>
    <m/>
    <n v="0"/>
    <n v="0"/>
    <m/>
    <n v="135.19499999999999"/>
  </r>
  <r>
    <d v="2022-06-24T00:00:00"/>
    <x v="6"/>
    <x v="2"/>
    <x v="1"/>
    <n v="41045"/>
    <n v="0"/>
    <n v="0"/>
    <m/>
    <n v="1231.3499999999999"/>
    <n v="5"/>
    <m/>
    <n v="1236.3499999999999"/>
  </r>
  <r>
    <d v="2022-06-24T00:00:00"/>
    <x v="6"/>
    <x v="0"/>
    <x v="1"/>
    <n v="34898"/>
    <n v="0"/>
    <n v="0"/>
    <m/>
    <n v="1046.94"/>
    <n v="5"/>
    <m/>
    <n v="1051.94"/>
  </r>
  <r>
    <d v="2022-06-24T00:00:00"/>
    <x v="6"/>
    <x v="2"/>
    <x v="0"/>
    <n v="15124"/>
    <n v="75.62"/>
    <n v="0.1"/>
    <m/>
    <n v="0"/>
    <n v="0"/>
    <m/>
    <n v="75.72"/>
  </r>
  <r>
    <d v="2022-06-24T00:00:00"/>
    <x v="0"/>
    <x v="0"/>
    <x v="0"/>
    <n v="4846"/>
    <n v="24.23"/>
    <n v="0.1"/>
    <m/>
    <n v="0"/>
    <n v="0"/>
    <m/>
    <n v="24.330000000000002"/>
  </r>
  <r>
    <d v="2022-06-24T00:00:00"/>
    <x v="5"/>
    <x v="2"/>
    <x v="1"/>
    <n v="37540"/>
    <n v="0"/>
    <n v="0"/>
    <m/>
    <n v="1126.2"/>
    <n v="5"/>
    <m/>
    <n v="1131.2"/>
  </r>
  <r>
    <d v="2022-06-24T00:00:00"/>
    <x v="8"/>
    <x v="2"/>
    <x v="0"/>
    <n v="24426"/>
    <n v="122.13"/>
    <n v="0.1"/>
    <m/>
    <n v="0"/>
    <n v="0"/>
    <m/>
    <n v="122.22999999999999"/>
  </r>
  <r>
    <d v="2022-06-24T00:00:00"/>
    <x v="0"/>
    <x v="0"/>
    <x v="1"/>
    <n v="5299"/>
    <n v="0"/>
    <n v="0"/>
    <m/>
    <n v="158.97"/>
    <n v="5"/>
    <m/>
    <n v="163.97"/>
  </r>
  <r>
    <d v="2022-06-24T00:00:00"/>
    <x v="3"/>
    <x v="2"/>
    <x v="1"/>
    <n v="36259"/>
    <n v="0"/>
    <n v="0"/>
    <m/>
    <n v="1087.77"/>
    <n v="5"/>
    <m/>
    <n v="1092.77"/>
  </r>
  <r>
    <d v="2022-06-24T00:00:00"/>
    <x v="8"/>
    <x v="2"/>
    <x v="0"/>
    <n v="1604"/>
    <n v="8.02"/>
    <n v="0.1"/>
    <m/>
    <n v="0"/>
    <n v="0"/>
    <m/>
    <n v="8.1199999999999992"/>
  </r>
  <r>
    <d v="2022-06-24T00:00:00"/>
    <x v="6"/>
    <x v="2"/>
    <x v="0"/>
    <n v="29488"/>
    <n v="147.44"/>
    <n v="0.1"/>
    <m/>
    <n v="0"/>
    <n v="0"/>
    <m/>
    <n v="147.54"/>
  </r>
  <r>
    <d v="2022-06-24T00:00:00"/>
    <x v="1"/>
    <x v="0"/>
    <x v="0"/>
    <n v="6455"/>
    <n v="32.274999999999999"/>
    <n v="0.1"/>
    <m/>
    <n v="0"/>
    <n v="0"/>
    <m/>
    <n v="32.375"/>
  </r>
  <r>
    <d v="2022-06-24T00:00:00"/>
    <x v="4"/>
    <x v="2"/>
    <x v="0"/>
    <n v="2211"/>
    <n v="11.055"/>
    <n v="0.1"/>
    <m/>
    <n v="0"/>
    <n v="0"/>
    <m/>
    <n v="11.154999999999999"/>
  </r>
  <r>
    <d v="2022-06-24T00:00:00"/>
    <x v="0"/>
    <x v="0"/>
    <x v="1"/>
    <n v="21265"/>
    <n v="0"/>
    <n v="0"/>
    <m/>
    <n v="637.94999999999993"/>
    <n v="5"/>
    <m/>
    <n v="642.94999999999993"/>
  </r>
  <r>
    <d v="2022-06-24T00:00:00"/>
    <x v="1"/>
    <x v="0"/>
    <x v="0"/>
    <n v="19085"/>
    <n v="95.424999999999997"/>
    <n v="0.1"/>
    <m/>
    <n v="0"/>
    <n v="0"/>
    <m/>
    <n v="95.524999999999991"/>
  </r>
  <r>
    <d v="2022-06-24T00:00:00"/>
    <x v="2"/>
    <x v="2"/>
    <x v="1"/>
    <n v="33994"/>
    <n v="0"/>
    <n v="0"/>
    <m/>
    <n v="1019.8199999999999"/>
    <n v="5"/>
    <m/>
    <n v="1024.82"/>
  </r>
  <r>
    <d v="2022-06-24T00:00:00"/>
    <x v="3"/>
    <x v="0"/>
    <x v="0"/>
    <n v="7895"/>
    <n v="39.475000000000001"/>
    <n v="0.1"/>
    <m/>
    <n v="0"/>
    <n v="0"/>
    <m/>
    <n v="39.575000000000003"/>
  </r>
  <r>
    <d v="2022-06-24T00:00:00"/>
    <x v="0"/>
    <x v="2"/>
    <x v="1"/>
    <n v="11043"/>
    <n v="0"/>
    <n v="0"/>
    <m/>
    <n v="331.28999999999996"/>
    <n v="5"/>
    <m/>
    <n v="336.28999999999996"/>
  </r>
  <r>
    <d v="2022-06-24T00:00:00"/>
    <x v="9"/>
    <x v="0"/>
    <x v="0"/>
    <n v="13131"/>
    <n v="65.655000000000001"/>
    <n v="0.1"/>
    <m/>
    <n v="0"/>
    <n v="0"/>
    <m/>
    <n v="65.754999999999995"/>
  </r>
  <r>
    <d v="2022-06-24T00:00:00"/>
    <x v="6"/>
    <x v="1"/>
    <x v="0"/>
    <n v="26090"/>
    <n v="130.44999999999999"/>
    <n v="0.1"/>
    <m/>
    <n v="0"/>
    <n v="0"/>
    <m/>
    <n v="130.54999999999998"/>
  </r>
  <r>
    <d v="2022-06-24T00:00:00"/>
    <x v="1"/>
    <x v="0"/>
    <x v="0"/>
    <n v="21611"/>
    <n v="108.05500000000001"/>
    <n v="0.1"/>
    <m/>
    <n v="0"/>
    <n v="0"/>
    <m/>
    <n v="108.155"/>
  </r>
  <r>
    <d v="2022-06-24T00:00:00"/>
    <x v="4"/>
    <x v="1"/>
    <x v="0"/>
    <n v="32799"/>
    <n v="163.995"/>
    <n v="0.1"/>
    <m/>
    <n v="0"/>
    <n v="0"/>
    <m/>
    <n v="164.095"/>
  </r>
  <r>
    <d v="2022-06-24T00:00:00"/>
    <x v="2"/>
    <x v="2"/>
    <x v="0"/>
    <n v="40903"/>
    <n v="204.51500000000001"/>
    <n v="0.1"/>
    <m/>
    <n v="0"/>
    <n v="0"/>
    <m/>
    <n v="204.61500000000001"/>
  </r>
  <r>
    <d v="2022-06-24T00:00:00"/>
    <x v="9"/>
    <x v="2"/>
    <x v="0"/>
    <n v="19883"/>
    <n v="99.415000000000006"/>
    <n v="0.1"/>
    <m/>
    <n v="0"/>
    <n v="0"/>
    <m/>
    <n v="99.515000000000001"/>
  </r>
  <r>
    <d v="2022-06-25T00:00:00"/>
    <x v="0"/>
    <x v="0"/>
    <x v="0"/>
    <n v="36520"/>
    <n v="182.6"/>
    <n v="0.1"/>
    <m/>
    <n v="0"/>
    <n v="0"/>
    <m/>
    <n v="182.7"/>
  </r>
  <r>
    <d v="2022-06-25T00:00:00"/>
    <x v="3"/>
    <x v="0"/>
    <x v="0"/>
    <n v="7126"/>
    <n v="35.630000000000003"/>
    <n v="0.1"/>
    <m/>
    <n v="0"/>
    <n v="0"/>
    <m/>
    <n v="35.730000000000004"/>
  </r>
  <r>
    <d v="2022-06-25T00:00:00"/>
    <x v="1"/>
    <x v="0"/>
    <x v="0"/>
    <n v="17662"/>
    <n v="88.31"/>
    <n v="0.1"/>
    <m/>
    <n v="0"/>
    <n v="0"/>
    <m/>
    <n v="88.41"/>
  </r>
  <r>
    <d v="2022-06-25T00:00:00"/>
    <x v="9"/>
    <x v="2"/>
    <x v="1"/>
    <n v="29313"/>
    <n v="0"/>
    <n v="0"/>
    <m/>
    <n v="879.39"/>
    <n v="5"/>
    <m/>
    <n v="884.39"/>
  </r>
  <r>
    <d v="2022-06-25T00:00:00"/>
    <x v="4"/>
    <x v="0"/>
    <x v="0"/>
    <n v="32549"/>
    <n v="162.745"/>
    <n v="0.1"/>
    <m/>
    <n v="0"/>
    <n v="0"/>
    <m/>
    <n v="162.845"/>
  </r>
  <r>
    <d v="2022-06-25T00:00:00"/>
    <x v="2"/>
    <x v="1"/>
    <x v="0"/>
    <n v="5985"/>
    <n v="29.925000000000001"/>
    <n v="0.1"/>
    <m/>
    <n v="0"/>
    <n v="0"/>
    <m/>
    <n v="30.025000000000002"/>
  </r>
  <r>
    <d v="2022-06-25T00:00:00"/>
    <x v="1"/>
    <x v="2"/>
    <x v="0"/>
    <n v="22789"/>
    <n v="113.94500000000001"/>
    <n v="0.1"/>
    <m/>
    <n v="0"/>
    <n v="0"/>
    <m/>
    <n v="114.045"/>
  </r>
  <r>
    <d v="2022-06-25T00:00:00"/>
    <x v="1"/>
    <x v="0"/>
    <x v="0"/>
    <n v="49638"/>
    <n v="248.19"/>
    <n v="0.1"/>
    <m/>
    <n v="0"/>
    <n v="0"/>
    <m/>
    <n v="248.29"/>
  </r>
  <r>
    <d v="2022-06-25T00:00:00"/>
    <x v="1"/>
    <x v="0"/>
    <x v="0"/>
    <n v="8220"/>
    <n v="41.1"/>
    <n v="0.1"/>
    <m/>
    <n v="0"/>
    <n v="0"/>
    <m/>
    <n v="41.2"/>
  </r>
  <r>
    <d v="2022-06-25T00:00:00"/>
    <x v="0"/>
    <x v="0"/>
    <x v="0"/>
    <n v="33354"/>
    <n v="166.77"/>
    <n v="0.1"/>
    <m/>
    <n v="0"/>
    <n v="0"/>
    <m/>
    <n v="166.87"/>
  </r>
  <r>
    <d v="2022-06-25T00:00:00"/>
    <x v="0"/>
    <x v="1"/>
    <x v="1"/>
    <n v="19635"/>
    <n v="0"/>
    <n v="0"/>
    <m/>
    <n v="589.04999999999995"/>
    <n v="5"/>
    <m/>
    <n v="594.04999999999995"/>
  </r>
  <r>
    <d v="2022-06-25T00:00:00"/>
    <x v="4"/>
    <x v="2"/>
    <x v="0"/>
    <n v="40185"/>
    <n v="200.92500000000001"/>
    <n v="0.1"/>
    <m/>
    <n v="0"/>
    <n v="0"/>
    <m/>
    <n v="201.02500000000001"/>
  </r>
  <r>
    <d v="2022-06-25T00:00:00"/>
    <x v="8"/>
    <x v="1"/>
    <x v="0"/>
    <n v="37580"/>
    <n v="187.9"/>
    <n v="0.1"/>
    <m/>
    <n v="0"/>
    <n v="0"/>
    <m/>
    <n v="188"/>
  </r>
  <r>
    <d v="2022-06-25T00:00:00"/>
    <x v="3"/>
    <x v="0"/>
    <x v="0"/>
    <n v="38006"/>
    <n v="190.03"/>
    <n v="0.1"/>
    <m/>
    <n v="0"/>
    <n v="0"/>
    <m/>
    <n v="190.13"/>
  </r>
  <r>
    <d v="2022-06-25T00:00:00"/>
    <x v="0"/>
    <x v="0"/>
    <x v="0"/>
    <n v="37488"/>
    <n v="187.44"/>
    <n v="0.1"/>
    <m/>
    <n v="0"/>
    <n v="0"/>
    <m/>
    <n v="187.54"/>
  </r>
  <r>
    <d v="2022-06-25T00:00:00"/>
    <x v="1"/>
    <x v="2"/>
    <x v="0"/>
    <n v="6620"/>
    <n v="33.1"/>
    <n v="0.1"/>
    <m/>
    <n v="0"/>
    <n v="0"/>
    <m/>
    <n v="33.200000000000003"/>
  </r>
  <r>
    <d v="2022-06-25T00:00:00"/>
    <x v="1"/>
    <x v="2"/>
    <x v="0"/>
    <n v="25701"/>
    <n v="128.505"/>
    <n v="0.1"/>
    <m/>
    <n v="0"/>
    <n v="0"/>
    <m/>
    <n v="128.60499999999999"/>
  </r>
  <r>
    <d v="2022-06-25T00:00:00"/>
    <x v="7"/>
    <x v="0"/>
    <x v="0"/>
    <n v="25991"/>
    <n v="129.95500000000001"/>
    <n v="0.1"/>
    <m/>
    <n v="0"/>
    <n v="0"/>
    <m/>
    <n v="130.05500000000001"/>
  </r>
  <r>
    <d v="2022-06-25T00:00:00"/>
    <x v="1"/>
    <x v="1"/>
    <x v="1"/>
    <n v="6137"/>
    <n v="0"/>
    <n v="0"/>
    <m/>
    <n v="184.10999999999999"/>
    <n v="5"/>
    <m/>
    <n v="189.10999999999999"/>
  </r>
  <r>
    <d v="2022-06-25T00:00:00"/>
    <x v="9"/>
    <x v="0"/>
    <x v="0"/>
    <n v="39765"/>
    <n v="198.82500000000002"/>
    <n v="0.1"/>
    <m/>
    <n v="0"/>
    <n v="0"/>
    <m/>
    <n v="198.92500000000001"/>
  </r>
  <r>
    <d v="2022-06-25T00:00:00"/>
    <x v="6"/>
    <x v="2"/>
    <x v="0"/>
    <n v="382"/>
    <n v="1.9100000000000001"/>
    <n v="0.1"/>
    <m/>
    <n v="0"/>
    <n v="0"/>
    <m/>
    <n v="2.0100000000000002"/>
  </r>
  <r>
    <d v="2022-06-25T00:00:00"/>
    <x v="2"/>
    <x v="2"/>
    <x v="1"/>
    <n v="23790"/>
    <n v="0"/>
    <n v="0"/>
    <m/>
    <n v="713.69999999999993"/>
    <n v="5"/>
    <m/>
    <n v="718.69999999999993"/>
  </r>
  <r>
    <d v="2022-06-25T00:00:00"/>
    <x v="4"/>
    <x v="0"/>
    <x v="0"/>
    <n v="44979"/>
    <n v="224.89500000000001"/>
    <n v="0.1"/>
    <m/>
    <n v="0"/>
    <n v="0"/>
    <m/>
    <n v="224.995"/>
  </r>
  <r>
    <d v="2022-06-25T00:00:00"/>
    <x v="2"/>
    <x v="0"/>
    <x v="0"/>
    <n v="12559"/>
    <n v="62.795000000000002"/>
    <n v="0.1"/>
    <m/>
    <n v="0"/>
    <n v="0"/>
    <m/>
    <n v="62.895000000000003"/>
  </r>
  <r>
    <d v="2022-06-25T00:00:00"/>
    <x v="6"/>
    <x v="0"/>
    <x v="0"/>
    <n v="1384"/>
    <n v="6.92"/>
    <n v="0.1"/>
    <m/>
    <n v="0"/>
    <n v="0"/>
    <m/>
    <n v="7.02"/>
  </r>
  <r>
    <d v="2022-06-25T00:00:00"/>
    <x v="2"/>
    <x v="0"/>
    <x v="0"/>
    <n v="19057"/>
    <n v="95.284999999999997"/>
    <n v="0.1"/>
    <m/>
    <n v="0"/>
    <n v="0"/>
    <m/>
    <n v="95.384999999999991"/>
  </r>
  <r>
    <d v="2022-06-25T00:00:00"/>
    <x v="0"/>
    <x v="0"/>
    <x v="0"/>
    <n v="4365"/>
    <n v="21.824999999999999"/>
    <n v="0.1"/>
    <m/>
    <n v="0"/>
    <n v="0"/>
    <m/>
    <n v="21.925000000000001"/>
  </r>
  <r>
    <d v="2022-06-25T00:00:00"/>
    <x v="5"/>
    <x v="0"/>
    <x v="0"/>
    <n v="30336"/>
    <n v="151.68"/>
    <n v="0.1"/>
    <m/>
    <n v="0"/>
    <n v="0"/>
    <m/>
    <n v="151.78"/>
  </r>
  <r>
    <d v="2022-06-25T00:00:00"/>
    <x v="4"/>
    <x v="2"/>
    <x v="0"/>
    <n v="30857"/>
    <n v="154.285"/>
    <n v="0.1"/>
    <m/>
    <n v="0"/>
    <n v="0"/>
    <m/>
    <n v="154.38499999999999"/>
  </r>
  <r>
    <d v="2022-06-25T00:00:00"/>
    <x v="4"/>
    <x v="2"/>
    <x v="0"/>
    <n v="9324"/>
    <n v="46.62"/>
    <n v="0.1"/>
    <m/>
    <n v="0"/>
    <n v="0"/>
    <m/>
    <n v="46.72"/>
  </r>
  <r>
    <d v="2022-06-25T00:00:00"/>
    <x v="1"/>
    <x v="0"/>
    <x v="1"/>
    <n v="2505"/>
    <n v="0"/>
    <n v="0"/>
    <m/>
    <n v="75.149999999999991"/>
    <n v="5"/>
    <m/>
    <n v="80.149999999999991"/>
  </r>
  <r>
    <d v="2022-06-25T00:00:00"/>
    <x v="3"/>
    <x v="0"/>
    <x v="0"/>
    <n v="44228"/>
    <n v="221.14000000000001"/>
    <n v="0.1"/>
    <m/>
    <n v="0"/>
    <n v="0"/>
    <m/>
    <n v="221.24"/>
  </r>
  <r>
    <d v="2022-06-25T00:00:00"/>
    <x v="6"/>
    <x v="0"/>
    <x v="0"/>
    <n v="28583"/>
    <n v="142.91499999999999"/>
    <n v="0.1"/>
    <m/>
    <n v="0"/>
    <n v="0"/>
    <m/>
    <n v="143.01499999999999"/>
  </r>
  <r>
    <d v="2022-06-25T00:00:00"/>
    <x v="0"/>
    <x v="0"/>
    <x v="0"/>
    <n v="25906"/>
    <n v="129.53"/>
    <n v="0.1"/>
    <m/>
    <n v="0"/>
    <n v="0"/>
    <m/>
    <n v="129.63"/>
  </r>
  <r>
    <d v="2022-06-25T00:00:00"/>
    <x v="2"/>
    <x v="1"/>
    <x v="0"/>
    <n v="3411"/>
    <n v="17.055"/>
    <n v="0.1"/>
    <m/>
    <n v="0"/>
    <n v="0"/>
    <m/>
    <n v="17.155000000000001"/>
  </r>
  <r>
    <d v="2022-06-25T00:00:00"/>
    <x v="6"/>
    <x v="2"/>
    <x v="0"/>
    <n v="45754"/>
    <n v="228.77"/>
    <n v="0.1"/>
    <m/>
    <n v="0"/>
    <n v="0"/>
    <m/>
    <n v="228.87"/>
  </r>
  <r>
    <d v="2022-06-25T00:00:00"/>
    <x v="3"/>
    <x v="0"/>
    <x v="0"/>
    <n v="4515"/>
    <n v="22.574999999999999"/>
    <n v="0.1"/>
    <m/>
    <n v="0"/>
    <n v="0"/>
    <m/>
    <n v="22.675000000000001"/>
  </r>
  <r>
    <d v="2022-06-25T00:00:00"/>
    <x v="1"/>
    <x v="2"/>
    <x v="0"/>
    <n v="6213"/>
    <n v="31.065000000000001"/>
    <n v="0.1"/>
    <m/>
    <n v="0"/>
    <n v="0"/>
    <m/>
    <n v="31.165000000000003"/>
  </r>
  <r>
    <d v="2022-06-25T00:00:00"/>
    <x v="6"/>
    <x v="1"/>
    <x v="0"/>
    <n v="2035"/>
    <n v="10.175000000000001"/>
    <n v="0.1"/>
    <m/>
    <n v="0"/>
    <n v="0"/>
    <m/>
    <n v="10.275"/>
  </r>
  <r>
    <d v="2022-06-26T00:00:00"/>
    <x v="9"/>
    <x v="0"/>
    <x v="1"/>
    <n v="18386"/>
    <n v="0"/>
    <n v="0"/>
    <m/>
    <n v="551.57999999999993"/>
    <n v="5"/>
    <m/>
    <n v="556.57999999999993"/>
  </r>
  <r>
    <d v="2022-06-26T00:00:00"/>
    <x v="1"/>
    <x v="0"/>
    <x v="0"/>
    <n v="49247"/>
    <n v="246.23500000000001"/>
    <n v="0.1"/>
    <m/>
    <n v="0"/>
    <n v="0"/>
    <m/>
    <n v="246.33500000000001"/>
  </r>
  <r>
    <d v="2022-06-26T00:00:00"/>
    <x v="6"/>
    <x v="2"/>
    <x v="0"/>
    <n v="44684"/>
    <n v="223.42000000000002"/>
    <n v="0.1"/>
    <m/>
    <n v="0"/>
    <n v="0"/>
    <m/>
    <n v="223.52"/>
  </r>
  <r>
    <d v="2022-06-26T00:00:00"/>
    <x v="4"/>
    <x v="1"/>
    <x v="0"/>
    <n v="21070"/>
    <n v="105.35000000000001"/>
    <n v="0.1"/>
    <m/>
    <n v="0"/>
    <n v="0"/>
    <m/>
    <n v="105.45"/>
  </r>
  <r>
    <d v="2022-06-26T00:00:00"/>
    <x v="3"/>
    <x v="0"/>
    <x v="0"/>
    <n v="13241"/>
    <n v="66.204999999999998"/>
    <n v="0.1"/>
    <m/>
    <n v="0"/>
    <n v="0"/>
    <m/>
    <n v="66.304999999999993"/>
  </r>
  <r>
    <d v="2022-06-26T00:00:00"/>
    <x v="4"/>
    <x v="0"/>
    <x v="0"/>
    <n v="28023"/>
    <n v="140.11500000000001"/>
    <n v="0.1"/>
    <m/>
    <n v="0"/>
    <n v="0"/>
    <m/>
    <n v="140.215"/>
  </r>
  <r>
    <d v="2022-06-26T00:00:00"/>
    <x v="0"/>
    <x v="0"/>
    <x v="0"/>
    <n v="20105"/>
    <n v="100.52500000000001"/>
    <n v="0.1"/>
    <m/>
    <n v="0"/>
    <n v="0"/>
    <m/>
    <n v="100.625"/>
  </r>
  <r>
    <d v="2022-06-26T00:00:00"/>
    <x v="8"/>
    <x v="1"/>
    <x v="1"/>
    <n v="34304"/>
    <n v="0"/>
    <n v="0"/>
    <m/>
    <n v="1029.1199999999999"/>
    <n v="5"/>
    <m/>
    <n v="1034.1199999999999"/>
  </r>
  <r>
    <d v="2022-06-26T00:00:00"/>
    <x v="7"/>
    <x v="2"/>
    <x v="0"/>
    <n v="40171"/>
    <n v="200.85500000000002"/>
    <n v="0.1"/>
    <m/>
    <n v="0"/>
    <n v="0"/>
    <m/>
    <n v="200.95500000000001"/>
  </r>
  <r>
    <d v="2022-06-26T00:00:00"/>
    <x v="1"/>
    <x v="2"/>
    <x v="1"/>
    <n v="7259"/>
    <n v="0"/>
    <n v="0"/>
    <m/>
    <n v="217.76999999999998"/>
    <n v="5"/>
    <m/>
    <n v="222.76999999999998"/>
  </r>
  <r>
    <d v="2022-06-26T00:00:00"/>
    <x v="3"/>
    <x v="2"/>
    <x v="0"/>
    <n v="3649"/>
    <n v="18.245000000000001"/>
    <n v="0.1"/>
    <m/>
    <n v="0"/>
    <n v="0"/>
    <m/>
    <n v="18.345000000000002"/>
  </r>
  <r>
    <d v="2022-06-26T00:00:00"/>
    <x v="0"/>
    <x v="0"/>
    <x v="0"/>
    <n v="33507"/>
    <n v="167.535"/>
    <n v="0.1"/>
    <m/>
    <n v="0"/>
    <n v="0"/>
    <m/>
    <n v="167.63499999999999"/>
  </r>
  <r>
    <d v="2022-06-26T00:00:00"/>
    <x v="0"/>
    <x v="0"/>
    <x v="0"/>
    <n v="4886"/>
    <n v="24.43"/>
    <n v="0.1"/>
    <m/>
    <n v="0"/>
    <n v="0"/>
    <m/>
    <n v="24.53"/>
  </r>
  <r>
    <d v="2022-06-26T00:00:00"/>
    <x v="1"/>
    <x v="0"/>
    <x v="1"/>
    <n v="47967"/>
    <n v="0"/>
    <n v="0"/>
    <m/>
    <n v="1439.01"/>
    <n v="5"/>
    <m/>
    <n v="1444.01"/>
  </r>
  <r>
    <d v="2022-06-26T00:00:00"/>
    <x v="1"/>
    <x v="2"/>
    <x v="0"/>
    <n v="37954"/>
    <n v="189.77"/>
    <n v="0.1"/>
    <m/>
    <n v="0"/>
    <n v="0"/>
    <m/>
    <n v="189.87"/>
  </r>
  <r>
    <d v="2022-06-26T00:00:00"/>
    <x v="9"/>
    <x v="0"/>
    <x v="1"/>
    <n v="6282"/>
    <n v="0"/>
    <n v="0"/>
    <m/>
    <n v="188.45999999999998"/>
    <n v="5"/>
    <m/>
    <n v="193.45999999999998"/>
  </r>
  <r>
    <d v="2022-06-26T00:00:00"/>
    <x v="0"/>
    <x v="0"/>
    <x v="1"/>
    <n v="21574"/>
    <n v="0"/>
    <n v="0"/>
    <m/>
    <n v="647.22"/>
    <n v="5"/>
    <m/>
    <n v="652.22"/>
  </r>
  <r>
    <d v="2022-06-26T00:00:00"/>
    <x v="1"/>
    <x v="1"/>
    <x v="0"/>
    <n v="35140"/>
    <n v="175.70000000000002"/>
    <n v="0.1"/>
    <m/>
    <n v="0"/>
    <n v="0"/>
    <m/>
    <n v="175.8"/>
  </r>
  <r>
    <d v="2022-06-26T00:00:00"/>
    <x v="2"/>
    <x v="2"/>
    <x v="0"/>
    <n v="44629"/>
    <n v="223.14500000000001"/>
    <n v="0.1"/>
    <m/>
    <n v="0"/>
    <n v="0"/>
    <m/>
    <n v="223.245"/>
  </r>
  <r>
    <d v="2022-06-26T00:00:00"/>
    <x v="1"/>
    <x v="0"/>
    <x v="1"/>
    <n v="34670"/>
    <n v="0"/>
    <n v="0"/>
    <m/>
    <n v="1040.0999999999999"/>
    <n v="5"/>
    <m/>
    <n v="1045.0999999999999"/>
  </r>
  <r>
    <d v="2022-06-26T00:00:00"/>
    <x v="9"/>
    <x v="2"/>
    <x v="0"/>
    <n v="41294"/>
    <n v="206.47"/>
    <n v="0.1"/>
    <m/>
    <n v="0"/>
    <n v="0"/>
    <m/>
    <n v="206.57"/>
  </r>
  <r>
    <d v="2022-06-26T00:00:00"/>
    <x v="6"/>
    <x v="2"/>
    <x v="1"/>
    <n v="46523"/>
    <n v="0"/>
    <n v="0"/>
    <m/>
    <n v="1395.69"/>
    <n v="5"/>
    <m/>
    <n v="1400.69"/>
  </r>
  <r>
    <d v="2022-06-26T00:00:00"/>
    <x v="2"/>
    <x v="1"/>
    <x v="0"/>
    <n v="12179"/>
    <n v="60.895000000000003"/>
    <n v="0.1"/>
    <m/>
    <n v="0"/>
    <n v="0"/>
    <m/>
    <n v="60.995000000000005"/>
  </r>
  <r>
    <d v="2022-06-26T00:00:00"/>
    <x v="4"/>
    <x v="2"/>
    <x v="0"/>
    <n v="33080"/>
    <n v="165.4"/>
    <n v="0.1"/>
    <m/>
    <n v="0"/>
    <n v="0"/>
    <m/>
    <n v="165.5"/>
  </r>
  <r>
    <d v="2022-06-26T00:00:00"/>
    <x v="3"/>
    <x v="0"/>
    <x v="0"/>
    <n v="30177"/>
    <n v="150.88499999999999"/>
    <n v="0.1"/>
    <m/>
    <n v="0"/>
    <n v="0"/>
    <m/>
    <n v="150.98499999999999"/>
  </r>
  <r>
    <d v="2022-06-26T00:00:00"/>
    <x v="6"/>
    <x v="1"/>
    <x v="1"/>
    <n v="16240"/>
    <n v="0"/>
    <n v="0"/>
    <m/>
    <n v="487.2"/>
    <n v="5"/>
    <m/>
    <n v="492.2"/>
  </r>
  <r>
    <d v="2022-06-26T00:00:00"/>
    <x v="6"/>
    <x v="1"/>
    <x v="0"/>
    <n v="25942"/>
    <n v="129.71"/>
    <n v="0.1"/>
    <m/>
    <n v="0"/>
    <n v="0"/>
    <m/>
    <n v="129.81"/>
  </r>
  <r>
    <d v="2022-06-26T00:00:00"/>
    <x v="5"/>
    <x v="0"/>
    <x v="0"/>
    <n v="35752"/>
    <n v="178.76"/>
    <n v="0.1"/>
    <m/>
    <n v="0"/>
    <n v="0"/>
    <m/>
    <n v="178.85999999999999"/>
  </r>
  <r>
    <d v="2022-06-26T00:00:00"/>
    <x v="6"/>
    <x v="2"/>
    <x v="0"/>
    <n v="4471"/>
    <n v="22.355"/>
    <n v="0.1"/>
    <m/>
    <n v="0"/>
    <n v="0"/>
    <m/>
    <n v="22.455000000000002"/>
  </r>
  <r>
    <d v="2022-06-26T00:00:00"/>
    <x v="1"/>
    <x v="1"/>
    <x v="0"/>
    <n v="16117"/>
    <n v="80.585000000000008"/>
    <n v="0.1"/>
    <m/>
    <n v="0"/>
    <n v="0"/>
    <m/>
    <n v="80.685000000000002"/>
  </r>
  <r>
    <d v="2022-06-26T00:00:00"/>
    <x v="0"/>
    <x v="1"/>
    <x v="0"/>
    <n v="7886"/>
    <n v="39.43"/>
    <n v="0.1"/>
    <m/>
    <n v="0"/>
    <n v="0"/>
    <m/>
    <n v="39.53"/>
  </r>
  <r>
    <d v="2022-06-26T00:00:00"/>
    <x v="6"/>
    <x v="1"/>
    <x v="0"/>
    <n v="37747"/>
    <n v="188.73500000000001"/>
    <n v="0.1"/>
    <m/>
    <n v="0"/>
    <n v="0"/>
    <m/>
    <n v="188.83500000000001"/>
  </r>
  <r>
    <d v="2022-06-26T00:00:00"/>
    <x v="0"/>
    <x v="0"/>
    <x v="0"/>
    <n v="21474"/>
    <n v="107.37"/>
    <n v="0.1"/>
    <m/>
    <n v="0"/>
    <n v="0"/>
    <m/>
    <n v="107.47"/>
  </r>
  <r>
    <d v="2022-06-26T00:00:00"/>
    <x v="1"/>
    <x v="2"/>
    <x v="0"/>
    <n v="29304"/>
    <n v="146.52000000000001"/>
    <n v="0.1"/>
    <m/>
    <n v="0"/>
    <n v="0"/>
    <m/>
    <n v="146.62"/>
  </r>
  <r>
    <d v="2022-06-26T00:00:00"/>
    <x v="6"/>
    <x v="2"/>
    <x v="0"/>
    <n v="29392"/>
    <n v="146.96"/>
    <n v="0.1"/>
    <m/>
    <n v="0"/>
    <n v="0"/>
    <m/>
    <n v="147.06"/>
  </r>
  <r>
    <d v="2022-06-26T00:00:00"/>
    <x v="3"/>
    <x v="0"/>
    <x v="1"/>
    <n v="4721"/>
    <n v="0"/>
    <n v="0"/>
    <m/>
    <n v="141.63"/>
    <n v="5"/>
    <m/>
    <n v="146.63"/>
  </r>
  <r>
    <d v="2022-06-26T00:00:00"/>
    <x v="0"/>
    <x v="0"/>
    <x v="0"/>
    <n v="2005"/>
    <n v="10.025"/>
    <n v="0.1"/>
    <m/>
    <n v="0"/>
    <n v="0"/>
    <m/>
    <n v="10.125"/>
  </r>
  <r>
    <d v="2022-06-26T00:00:00"/>
    <x v="3"/>
    <x v="0"/>
    <x v="1"/>
    <n v="15041"/>
    <n v="0"/>
    <n v="0"/>
    <m/>
    <n v="451.22999999999996"/>
    <n v="5"/>
    <m/>
    <n v="456.22999999999996"/>
  </r>
  <r>
    <d v="2022-06-26T00:00:00"/>
    <x v="3"/>
    <x v="2"/>
    <x v="0"/>
    <n v="30651"/>
    <n v="153.255"/>
    <n v="0.1"/>
    <m/>
    <n v="0"/>
    <n v="0"/>
    <m/>
    <n v="153.35499999999999"/>
  </r>
  <r>
    <d v="2022-06-26T00:00:00"/>
    <x v="2"/>
    <x v="0"/>
    <x v="1"/>
    <n v="44603"/>
    <n v="0"/>
    <n v="0"/>
    <m/>
    <n v="1338.09"/>
    <n v="5"/>
    <m/>
    <n v="1343.09"/>
  </r>
  <r>
    <d v="2022-06-26T00:00:00"/>
    <x v="3"/>
    <x v="0"/>
    <x v="1"/>
    <n v="46178"/>
    <n v="0"/>
    <n v="0"/>
    <m/>
    <n v="1385.34"/>
    <n v="5"/>
    <m/>
    <n v="1390.34"/>
  </r>
  <r>
    <d v="2022-06-26T00:00:00"/>
    <x v="8"/>
    <x v="2"/>
    <x v="1"/>
    <n v="39296"/>
    <n v="0"/>
    <n v="0"/>
    <m/>
    <n v="1178.8799999999999"/>
    <n v="5"/>
    <m/>
    <n v="1183.8799999999999"/>
  </r>
  <r>
    <d v="2022-06-27T00:00:00"/>
    <x v="0"/>
    <x v="0"/>
    <x v="0"/>
    <n v="25429"/>
    <n v="127.145"/>
    <n v="0.1"/>
    <m/>
    <n v="0"/>
    <n v="0"/>
    <m/>
    <n v="127.24499999999999"/>
  </r>
  <r>
    <d v="2022-06-27T00:00:00"/>
    <x v="4"/>
    <x v="2"/>
    <x v="0"/>
    <n v="5307"/>
    <n v="26.535"/>
    <n v="0.1"/>
    <m/>
    <n v="0"/>
    <n v="0"/>
    <m/>
    <n v="26.635000000000002"/>
  </r>
  <r>
    <d v="2022-06-27T00:00:00"/>
    <x v="7"/>
    <x v="2"/>
    <x v="0"/>
    <n v="47153"/>
    <n v="235.76500000000001"/>
    <n v="0.1"/>
    <m/>
    <n v="0"/>
    <n v="0"/>
    <m/>
    <n v="235.86500000000001"/>
  </r>
  <r>
    <d v="2022-06-27T00:00:00"/>
    <x v="1"/>
    <x v="0"/>
    <x v="0"/>
    <n v="26305"/>
    <n v="131.52500000000001"/>
    <n v="0.1"/>
    <m/>
    <n v="0"/>
    <n v="0"/>
    <m/>
    <n v="131.625"/>
  </r>
  <r>
    <d v="2022-06-27T00:00:00"/>
    <x v="6"/>
    <x v="2"/>
    <x v="0"/>
    <n v="47099"/>
    <n v="235.495"/>
    <n v="0.1"/>
    <m/>
    <n v="0"/>
    <n v="0"/>
    <m/>
    <n v="235.595"/>
  </r>
  <r>
    <d v="2022-06-27T00:00:00"/>
    <x v="4"/>
    <x v="0"/>
    <x v="1"/>
    <n v="15256"/>
    <n v="0"/>
    <n v="0"/>
    <m/>
    <n v="457.68"/>
    <n v="5"/>
    <m/>
    <n v="462.68"/>
  </r>
  <r>
    <d v="2022-06-27T00:00:00"/>
    <x v="0"/>
    <x v="2"/>
    <x v="0"/>
    <n v="6914"/>
    <n v="34.57"/>
    <n v="0.1"/>
    <m/>
    <n v="0"/>
    <n v="0"/>
    <m/>
    <n v="34.67"/>
  </r>
  <r>
    <d v="2022-06-27T00:00:00"/>
    <x v="0"/>
    <x v="2"/>
    <x v="0"/>
    <n v="4987"/>
    <n v="24.935000000000002"/>
    <n v="0.1"/>
    <m/>
    <n v="0"/>
    <n v="0"/>
    <m/>
    <n v="25.035000000000004"/>
  </r>
  <r>
    <d v="2022-06-27T00:00:00"/>
    <x v="6"/>
    <x v="0"/>
    <x v="0"/>
    <n v="9816"/>
    <n v="49.08"/>
    <n v="0.1"/>
    <m/>
    <n v="0"/>
    <n v="0"/>
    <m/>
    <n v="49.18"/>
  </r>
  <r>
    <d v="2022-06-27T00:00:00"/>
    <x v="1"/>
    <x v="0"/>
    <x v="0"/>
    <n v="45134"/>
    <n v="225.67000000000002"/>
    <n v="0.1"/>
    <m/>
    <n v="0"/>
    <n v="0"/>
    <m/>
    <n v="225.77"/>
  </r>
  <r>
    <d v="2022-06-27T00:00:00"/>
    <x v="6"/>
    <x v="2"/>
    <x v="0"/>
    <n v="46857"/>
    <n v="234.285"/>
    <n v="0.1"/>
    <m/>
    <n v="0"/>
    <n v="0"/>
    <m/>
    <n v="234.38499999999999"/>
  </r>
  <r>
    <d v="2022-06-27T00:00:00"/>
    <x v="0"/>
    <x v="0"/>
    <x v="0"/>
    <n v="32139"/>
    <n v="160.69499999999999"/>
    <n v="0.1"/>
    <m/>
    <n v="0"/>
    <n v="0"/>
    <m/>
    <n v="160.79499999999999"/>
  </r>
  <r>
    <d v="2022-06-27T00:00:00"/>
    <x v="4"/>
    <x v="0"/>
    <x v="0"/>
    <n v="31179"/>
    <n v="155.89500000000001"/>
    <n v="0.1"/>
    <m/>
    <n v="0"/>
    <n v="0"/>
    <m/>
    <n v="155.995"/>
  </r>
  <r>
    <d v="2022-06-27T00:00:00"/>
    <x v="9"/>
    <x v="1"/>
    <x v="0"/>
    <n v="15023"/>
    <n v="75.114999999999995"/>
    <n v="0.1"/>
    <m/>
    <n v="0"/>
    <n v="0"/>
    <m/>
    <n v="75.214999999999989"/>
  </r>
  <r>
    <d v="2022-06-27T00:00:00"/>
    <x v="3"/>
    <x v="0"/>
    <x v="0"/>
    <n v="36306"/>
    <n v="181.53"/>
    <n v="0.1"/>
    <m/>
    <n v="0"/>
    <n v="0"/>
    <m/>
    <n v="181.63"/>
  </r>
  <r>
    <d v="2022-06-27T00:00:00"/>
    <x v="1"/>
    <x v="1"/>
    <x v="1"/>
    <n v="32539"/>
    <n v="0"/>
    <n v="0"/>
    <m/>
    <n v="976.17"/>
    <n v="5"/>
    <m/>
    <n v="981.17"/>
  </r>
  <r>
    <d v="2022-06-27T00:00:00"/>
    <x v="8"/>
    <x v="2"/>
    <x v="0"/>
    <n v="24427"/>
    <n v="122.13500000000001"/>
    <n v="0.1"/>
    <m/>
    <n v="0"/>
    <n v="0"/>
    <m/>
    <n v="122.235"/>
  </r>
  <r>
    <d v="2022-06-27T00:00:00"/>
    <x v="0"/>
    <x v="0"/>
    <x v="0"/>
    <n v="1184"/>
    <n v="5.92"/>
    <n v="0.1"/>
    <m/>
    <n v="0"/>
    <n v="0"/>
    <m/>
    <n v="6.02"/>
  </r>
  <r>
    <d v="2022-06-27T00:00:00"/>
    <x v="8"/>
    <x v="2"/>
    <x v="0"/>
    <n v="38243"/>
    <n v="191.215"/>
    <n v="0.1"/>
    <m/>
    <n v="0"/>
    <n v="0"/>
    <m/>
    <n v="191.315"/>
  </r>
  <r>
    <d v="2022-06-27T00:00:00"/>
    <x v="1"/>
    <x v="0"/>
    <x v="0"/>
    <n v="32841"/>
    <n v="164.20500000000001"/>
    <n v="0.1"/>
    <m/>
    <n v="0"/>
    <n v="0"/>
    <m/>
    <n v="164.30500000000001"/>
  </r>
  <r>
    <d v="2022-06-27T00:00:00"/>
    <x v="9"/>
    <x v="0"/>
    <x v="0"/>
    <n v="26974"/>
    <n v="134.87"/>
    <n v="0.1"/>
    <m/>
    <n v="0"/>
    <n v="0"/>
    <m/>
    <n v="134.97"/>
  </r>
  <r>
    <d v="2022-06-27T00:00:00"/>
    <x v="0"/>
    <x v="0"/>
    <x v="1"/>
    <n v="15495"/>
    <n v="0"/>
    <n v="0"/>
    <m/>
    <n v="464.84999999999997"/>
    <n v="5"/>
    <m/>
    <n v="469.84999999999997"/>
  </r>
  <r>
    <d v="2022-06-27T00:00:00"/>
    <x v="0"/>
    <x v="0"/>
    <x v="0"/>
    <n v="40204"/>
    <n v="201.02"/>
    <n v="0.1"/>
    <m/>
    <n v="0"/>
    <n v="0"/>
    <m/>
    <n v="201.12"/>
  </r>
  <r>
    <d v="2022-06-27T00:00:00"/>
    <x v="2"/>
    <x v="2"/>
    <x v="1"/>
    <n v="49390"/>
    <n v="0"/>
    <n v="0"/>
    <m/>
    <n v="1481.7"/>
    <n v="5"/>
    <m/>
    <n v="1486.7"/>
  </r>
  <r>
    <d v="2022-06-27T00:00:00"/>
    <x v="2"/>
    <x v="0"/>
    <x v="1"/>
    <n v="23223"/>
    <n v="0"/>
    <n v="0"/>
    <m/>
    <n v="696.68999999999994"/>
    <n v="5"/>
    <m/>
    <n v="701.68999999999994"/>
  </r>
  <r>
    <d v="2022-06-27T00:00:00"/>
    <x v="0"/>
    <x v="2"/>
    <x v="0"/>
    <n v="17285"/>
    <n v="86.424999999999997"/>
    <n v="0.1"/>
    <m/>
    <n v="0"/>
    <n v="0"/>
    <m/>
    <n v="86.524999999999991"/>
  </r>
  <r>
    <d v="2022-06-27T00:00:00"/>
    <x v="0"/>
    <x v="0"/>
    <x v="0"/>
    <n v="14615"/>
    <n v="73.075000000000003"/>
    <n v="0.1"/>
    <m/>
    <n v="0"/>
    <n v="0"/>
    <m/>
    <n v="73.174999999999997"/>
  </r>
  <r>
    <d v="2022-06-27T00:00:00"/>
    <x v="7"/>
    <x v="0"/>
    <x v="1"/>
    <n v="29285"/>
    <n v="0"/>
    <n v="0"/>
    <m/>
    <n v="878.55"/>
    <n v="5"/>
    <m/>
    <n v="883.55"/>
  </r>
  <r>
    <d v="2022-06-27T00:00:00"/>
    <x v="4"/>
    <x v="1"/>
    <x v="1"/>
    <n v="16519"/>
    <n v="0"/>
    <n v="0"/>
    <m/>
    <n v="495.57"/>
    <n v="5"/>
    <m/>
    <n v="500.57"/>
  </r>
  <r>
    <d v="2022-06-27T00:00:00"/>
    <x v="0"/>
    <x v="0"/>
    <x v="0"/>
    <n v="10198"/>
    <n v="50.99"/>
    <n v="0.1"/>
    <m/>
    <n v="0"/>
    <n v="0"/>
    <m/>
    <n v="51.09"/>
  </r>
  <r>
    <d v="2022-06-27T00:00:00"/>
    <x v="6"/>
    <x v="0"/>
    <x v="1"/>
    <n v="7615"/>
    <n v="0"/>
    <n v="0"/>
    <m/>
    <n v="228.45"/>
    <n v="5"/>
    <m/>
    <n v="233.45"/>
  </r>
  <r>
    <d v="2022-06-27T00:00:00"/>
    <x v="9"/>
    <x v="0"/>
    <x v="1"/>
    <n v="22161"/>
    <n v="0"/>
    <n v="0"/>
    <m/>
    <n v="664.82999999999993"/>
    <n v="5"/>
    <m/>
    <n v="669.82999999999993"/>
  </r>
  <r>
    <d v="2022-06-27T00:00:00"/>
    <x v="6"/>
    <x v="0"/>
    <x v="0"/>
    <n v="17468"/>
    <n v="87.34"/>
    <n v="0.1"/>
    <m/>
    <n v="0"/>
    <n v="0"/>
    <m/>
    <n v="87.44"/>
  </r>
  <r>
    <d v="2022-06-27T00:00:00"/>
    <x v="0"/>
    <x v="0"/>
    <x v="0"/>
    <n v="42550"/>
    <n v="212.75"/>
    <n v="0.1"/>
    <m/>
    <n v="0"/>
    <n v="0"/>
    <m/>
    <n v="212.85"/>
  </r>
  <r>
    <d v="2022-06-27T00:00:00"/>
    <x v="6"/>
    <x v="1"/>
    <x v="0"/>
    <n v="36238"/>
    <n v="181.19"/>
    <n v="0.1"/>
    <m/>
    <n v="0"/>
    <n v="0"/>
    <m/>
    <n v="181.29"/>
  </r>
  <r>
    <d v="2022-06-27T00:00:00"/>
    <x v="6"/>
    <x v="0"/>
    <x v="0"/>
    <n v="45637"/>
    <n v="228.185"/>
    <n v="0.1"/>
    <m/>
    <n v="0"/>
    <n v="0"/>
    <m/>
    <n v="228.285"/>
  </r>
  <r>
    <d v="2022-06-27T00:00:00"/>
    <x v="2"/>
    <x v="0"/>
    <x v="1"/>
    <n v="4739"/>
    <n v="0"/>
    <n v="0"/>
    <m/>
    <n v="142.16999999999999"/>
    <n v="5"/>
    <m/>
    <n v="147.16999999999999"/>
  </r>
  <r>
    <d v="2022-06-27T00:00:00"/>
    <x v="6"/>
    <x v="1"/>
    <x v="1"/>
    <n v="17540"/>
    <n v="0"/>
    <n v="0"/>
    <m/>
    <n v="526.19999999999993"/>
    <n v="5"/>
    <m/>
    <n v="531.19999999999993"/>
  </r>
  <r>
    <d v="2022-06-27T00:00:00"/>
    <x v="0"/>
    <x v="2"/>
    <x v="0"/>
    <n v="36759"/>
    <n v="183.79500000000002"/>
    <n v="0.1"/>
    <m/>
    <n v="0"/>
    <n v="0"/>
    <m/>
    <n v="183.89500000000001"/>
  </r>
  <r>
    <d v="2022-06-27T00:00:00"/>
    <x v="0"/>
    <x v="0"/>
    <x v="1"/>
    <n v="46897"/>
    <n v="0"/>
    <n v="0"/>
    <m/>
    <n v="1406.9099999999999"/>
    <n v="5"/>
    <m/>
    <n v="1411.9099999999999"/>
  </r>
  <r>
    <d v="2022-06-27T00:00:00"/>
    <x v="0"/>
    <x v="2"/>
    <x v="0"/>
    <n v="16346"/>
    <n v="81.73"/>
    <n v="0.1"/>
    <m/>
    <n v="0"/>
    <n v="0"/>
    <m/>
    <n v="81.83"/>
  </r>
  <r>
    <d v="2022-06-27T00:00:00"/>
    <x v="0"/>
    <x v="0"/>
    <x v="0"/>
    <n v="23077"/>
    <n v="115.38500000000001"/>
    <n v="0.1"/>
    <m/>
    <n v="0"/>
    <n v="0"/>
    <m/>
    <n v="115.485"/>
  </r>
  <r>
    <d v="2022-06-27T00:00:00"/>
    <x v="0"/>
    <x v="2"/>
    <x v="0"/>
    <n v="2719"/>
    <n v="13.595000000000001"/>
    <n v="0.1"/>
    <m/>
    <n v="0"/>
    <n v="0"/>
    <m/>
    <n v="13.695"/>
  </r>
  <r>
    <d v="2022-06-27T00:00:00"/>
    <x v="4"/>
    <x v="2"/>
    <x v="1"/>
    <n v="34558"/>
    <n v="0"/>
    <n v="0"/>
    <m/>
    <n v="1036.74"/>
    <n v="5"/>
    <m/>
    <n v="1041.74"/>
  </r>
  <r>
    <d v="2022-06-27T00:00:00"/>
    <x v="7"/>
    <x v="0"/>
    <x v="0"/>
    <n v="41982"/>
    <n v="209.91"/>
    <n v="0.1"/>
    <m/>
    <n v="0"/>
    <n v="0"/>
    <m/>
    <n v="210.01"/>
  </r>
  <r>
    <d v="2022-06-28T00:00:00"/>
    <x v="6"/>
    <x v="1"/>
    <x v="0"/>
    <n v="13979"/>
    <n v="69.894999999999996"/>
    <n v="0.1"/>
    <m/>
    <n v="0"/>
    <n v="0"/>
    <m/>
    <n v="69.99499999999999"/>
  </r>
  <r>
    <d v="2022-06-28T00:00:00"/>
    <x v="3"/>
    <x v="1"/>
    <x v="0"/>
    <n v="7594"/>
    <n v="37.97"/>
    <n v="0.1"/>
    <m/>
    <n v="0"/>
    <n v="0"/>
    <m/>
    <n v="38.07"/>
  </r>
  <r>
    <d v="2022-06-28T00:00:00"/>
    <x v="2"/>
    <x v="0"/>
    <x v="1"/>
    <n v="41722"/>
    <n v="0"/>
    <n v="0"/>
    <m/>
    <n v="1251.6599999999999"/>
    <n v="5"/>
    <m/>
    <n v="1256.6599999999999"/>
  </r>
  <r>
    <d v="2022-06-28T00:00:00"/>
    <x v="8"/>
    <x v="2"/>
    <x v="0"/>
    <n v="601"/>
    <n v="3.0049999999999999"/>
    <n v="0.1"/>
    <m/>
    <n v="0"/>
    <n v="0"/>
    <m/>
    <n v="3.105"/>
  </r>
  <r>
    <d v="2022-06-28T00:00:00"/>
    <x v="2"/>
    <x v="2"/>
    <x v="0"/>
    <n v="12342"/>
    <n v="61.71"/>
    <n v="0.1"/>
    <m/>
    <n v="0"/>
    <n v="0"/>
    <m/>
    <n v="61.81"/>
  </r>
  <r>
    <d v="2022-06-28T00:00:00"/>
    <x v="0"/>
    <x v="2"/>
    <x v="0"/>
    <n v="7570"/>
    <n v="37.85"/>
    <n v="0.1"/>
    <m/>
    <n v="0"/>
    <n v="0"/>
    <m/>
    <n v="37.950000000000003"/>
  </r>
  <r>
    <d v="2022-06-28T00:00:00"/>
    <x v="4"/>
    <x v="0"/>
    <x v="0"/>
    <n v="8742"/>
    <n v="43.71"/>
    <n v="0.1"/>
    <m/>
    <n v="0"/>
    <n v="0"/>
    <m/>
    <n v="43.81"/>
  </r>
  <r>
    <d v="2022-06-28T00:00:00"/>
    <x v="1"/>
    <x v="2"/>
    <x v="0"/>
    <n v="2907"/>
    <n v="14.535"/>
    <n v="0.1"/>
    <m/>
    <n v="0"/>
    <n v="0"/>
    <m/>
    <n v="14.635"/>
  </r>
  <r>
    <d v="2022-06-28T00:00:00"/>
    <x v="1"/>
    <x v="2"/>
    <x v="0"/>
    <n v="6104"/>
    <n v="30.52"/>
    <n v="0.1"/>
    <m/>
    <n v="0"/>
    <n v="0"/>
    <m/>
    <n v="30.62"/>
  </r>
  <r>
    <d v="2022-06-28T00:00:00"/>
    <x v="0"/>
    <x v="0"/>
    <x v="0"/>
    <n v="43510"/>
    <n v="217.55"/>
    <n v="0.1"/>
    <m/>
    <n v="0"/>
    <n v="0"/>
    <m/>
    <n v="217.65"/>
  </r>
  <r>
    <d v="2022-06-28T00:00:00"/>
    <x v="3"/>
    <x v="2"/>
    <x v="1"/>
    <n v="35667"/>
    <n v="0"/>
    <n v="0"/>
    <m/>
    <n v="1070.01"/>
    <n v="5"/>
    <m/>
    <n v="1075.01"/>
  </r>
  <r>
    <d v="2022-06-28T00:00:00"/>
    <x v="1"/>
    <x v="0"/>
    <x v="0"/>
    <n v="7012"/>
    <n v="35.06"/>
    <n v="0.1"/>
    <m/>
    <n v="0"/>
    <n v="0"/>
    <m/>
    <n v="35.160000000000004"/>
  </r>
  <r>
    <d v="2022-06-28T00:00:00"/>
    <x v="0"/>
    <x v="2"/>
    <x v="1"/>
    <n v="17162"/>
    <n v="0"/>
    <n v="0"/>
    <m/>
    <n v="514.86"/>
    <n v="5"/>
    <m/>
    <n v="519.86"/>
  </r>
  <r>
    <d v="2022-06-28T00:00:00"/>
    <x v="5"/>
    <x v="1"/>
    <x v="1"/>
    <n v="46163"/>
    <n v="0"/>
    <n v="0"/>
    <m/>
    <n v="1384.8899999999999"/>
    <n v="5"/>
    <m/>
    <n v="1389.8899999999999"/>
  </r>
  <r>
    <d v="2022-06-28T00:00:00"/>
    <x v="0"/>
    <x v="2"/>
    <x v="1"/>
    <n v="34430"/>
    <n v="0"/>
    <n v="0"/>
    <m/>
    <n v="1032.8999999999999"/>
    <n v="5"/>
    <m/>
    <n v="1037.8999999999999"/>
  </r>
  <r>
    <d v="2022-06-28T00:00:00"/>
    <x v="2"/>
    <x v="2"/>
    <x v="1"/>
    <n v="23755"/>
    <n v="0"/>
    <n v="0"/>
    <m/>
    <n v="712.65"/>
    <n v="5"/>
    <m/>
    <n v="717.65"/>
  </r>
  <r>
    <d v="2022-06-28T00:00:00"/>
    <x v="7"/>
    <x v="2"/>
    <x v="0"/>
    <n v="3162"/>
    <n v="15.81"/>
    <n v="0.1"/>
    <m/>
    <n v="0"/>
    <n v="0"/>
    <m/>
    <n v="15.91"/>
  </r>
  <r>
    <d v="2022-06-28T00:00:00"/>
    <x v="3"/>
    <x v="0"/>
    <x v="1"/>
    <n v="21571"/>
    <n v="0"/>
    <n v="0"/>
    <m/>
    <n v="647.13"/>
    <n v="5"/>
    <m/>
    <n v="652.13"/>
  </r>
  <r>
    <d v="2022-06-28T00:00:00"/>
    <x v="0"/>
    <x v="0"/>
    <x v="0"/>
    <n v="23198"/>
    <n v="115.99000000000001"/>
    <n v="0.1"/>
    <m/>
    <n v="0"/>
    <n v="0"/>
    <m/>
    <n v="116.09"/>
  </r>
  <r>
    <d v="2022-06-28T00:00:00"/>
    <x v="8"/>
    <x v="2"/>
    <x v="0"/>
    <n v="3223"/>
    <n v="16.115000000000002"/>
    <n v="0.1"/>
    <m/>
    <n v="0"/>
    <n v="0"/>
    <m/>
    <n v="16.215000000000003"/>
  </r>
  <r>
    <d v="2022-06-28T00:00:00"/>
    <x v="2"/>
    <x v="0"/>
    <x v="1"/>
    <n v="18667"/>
    <n v="0"/>
    <n v="0"/>
    <m/>
    <n v="560.01"/>
    <n v="5"/>
    <m/>
    <n v="565.01"/>
  </r>
  <r>
    <d v="2022-06-28T00:00:00"/>
    <x v="1"/>
    <x v="0"/>
    <x v="0"/>
    <n v="29661"/>
    <n v="148.30500000000001"/>
    <n v="0.1"/>
    <m/>
    <n v="0"/>
    <n v="0"/>
    <m/>
    <n v="148.405"/>
  </r>
  <r>
    <d v="2022-06-28T00:00:00"/>
    <x v="8"/>
    <x v="0"/>
    <x v="0"/>
    <n v="1412"/>
    <n v="7.0600000000000005"/>
    <n v="0.1"/>
    <m/>
    <n v="0"/>
    <n v="0"/>
    <m/>
    <n v="7.16"/>
  </r>
  <r>
    <d v="2022-06-28T00:00:00"/>
    <x v="3"/>
    <x v="0"/>
    <x v="0"/>
    <n v="28132"/>
    <n v="140.66"/>
    <n v="0.1"/>
    <m/>
    <n v="0"/>
    <n v="0"/>
    <m/>
    <n v="140.76"/>
  </r>
  <r>
    <d v="2022-06-28T00:00:00"/>
    <x v="3"/>
    <x v="0"/>
    <x v="0"/>
    <n v="17663"/>
    <n v="88.314999999999998"/>
    <n v="0.1"/>
    <m/>
    <n v="0"/>
    <n v="0"/>
    <m/>
    <n v="88.414999999999992"/>
  </r>
  <r>
    <d v="2022-06-28T00:00:00"/>
    <x v="6"/>
    <x v="0"/>
    <x v="0"/>
    <n v="31048"/>
    <n v="155.24"/>
    <n v="0.1"/>
    <m/>
    <n v="0"/>
    <n v="0"/>
    <m/>
    <n v="155.34"/>
  </r>
  <r>
    <d v="2022-06-28T00:00:00"/>
    <x v="0"/>
    <x v="2"/>
    <x v="1"/>
    <n v="29726"/>
    <n v="0"/>
    <n v="0"/>
    <m/>
    <n v="891.78"/>
    <n v="5"/>
    <m/>
    <n v="896.78"/>
  </r>
  <r>
    <d v="2022-06-28T00:00:00"/>
    <x v="3"/>
    <x v="2"/>
    <x v="0"/>
    <n v="49348"/>
    <n v="246.74"/>
    <n v="0.1"/>
    <m/>
    <n v="0"/>
    <n v="0"/>
    <m/>
    <n v="246.84"/>
  </r>
  <r>
    <d v="2022-06-28T00:00:00"/>
    <x v="1"/>
    <x v="2"/>
    <x v="1"/>
    <n v="43743"/>
    <n v="0"/>
    <n v="0"/>
    <m/>
    <n v="1312.29"/>
    <n v="5"/>
    <m/>
    <n v="1317.29"/>
  </r>
  <r>
    <d v="2022-06-28T00:00:00"/>
    <x v="8"/>
    <x v="0"/>
    <x v="0"/>
    <n v="16679"/>
    <n v="83.394999999999996"/>
    <n v="0.1"/>
    <m/>
    <n v="0"/>
    <n v="0"/>
    <m/>
    <n v="83.49499999999999"/>
  </r>
  <r>
    <d v="2022-06-28T00:00:00"/>
    <x v="4"/>
    <x v="0"/>
    <x v="0"/>
    <n v="25707"/>
    <n v="128.535"/>
    <n v="0.1"/>
    <m/>
    <n v="0"/>
    <n v="0"/>
    <m/>
    <n v="128.63499999999999"/>
  </r>
  <r>
    <d v="2022-06-28T00:00:00"/>
    <x v="0"/>
    <x v="0"/>
    <x v="0"/>
    <n v="10774"/>
    <n v="53.870000000000005"/>
    <n v="0.1"/>
    <m/>
    <n v="0"/>
    <n v="0"/>
    <m/>
    <n v="53.970000000000006"/>
  </r>
  <r>
    <d v="2022-06-28T00:00:00"/>
    <x v="3"/>
    <x v="0"/>
    <x v="1"/>
    <n v="31100"/>
    <n v="0"/>
    <n v="0"/>
    <m/>
    <n v="933"/>
    <n v="5"/>
    <m/>
    <n v="938"/>
  </r>
  <r>
    <d v="2022-06-28T00:00:00"/>
    <x v="0"/>
    <x v="0"/>
    <x v="0"/>
    <n v="29991"/>
    <n v="149.95500000000001"/>
    <n v="0.1"/>
    <m/>
    <n v="0"/>
    <n v="0"/>
    <m/>
    <n v="150.05500000000001"/>
  </r>
  <r>
    <d v="2022-06-28T00:00:00"/>
    <x v="0"/>
    <x v="1"/>
    <x v="0"/>
    <n v="42681"/>
    <n v="213.405"/>
    <n v="0.1"/>
    <m/>
    <n v="0"/>
    <n v="0"/>
    <m/>
    <n v="213.505"/>
  </r>
  <r>
    <d v="2022-06-28T00:00:00"/>
    <x v="6"/>
    <x v="0"/>
    <x v="0"/>
    <n v="36449"/>
    <n v="182.245"/>
    <n v="0.1"/>
    <m/>
    <n v="0"/>
    <n v="0"/>
    <m/>
    <n v="182.345"/>
  </r>
  <r>
    <d v="2022-06-28T00:00:00"/>
    <x v="0"/>
    <x v="1"/>
    <x v="0"/>
    <n v="20602"/>
    <n v="103.01"/>
    <n v="0.1"/>
    <m/>
    <n v="0"/>
    <n v="0"/>
    <m/>
    <n v="103.11"/>
  </r>
  <r>
    <d v="2022-06-28T00:00:00"/>
    <x v="7"/>
    <x v="1"/>
    <x v="1"/>
    <n v="21131"/>
    <n v="0"/>
    <n v="0"/>
    <m/>
    <n v="633.92999999999995"/>
    <n v="5"/>
    <m/>
    <n v="638.92999999999995"/>
  </r>
  <r>
    <d v="2022-06-28T00:00:00"/>
    <x v="2"/>
    <x v="1"/>
    <x v="0"/>
    <n v="12779"/>
    <n v="63.895000000000003"/>
    <n v="0.1"/>
    <m/>
    <n v="0"/>
    <n v="0"/>
    <m/>
    <n v="63.995000000000005"/>
  </r>
  <r>
    <d v="2022-06-28T00:00:00"/>
    <x v="6"/>
    <x v="1"/>
    <x v="0"/>
    <n v="32647"/>
    <n v="163.23500000000001"/>
    <n v="0.1"/>
    <m/>
    <n v="0"/>
    <n v="0"/>
    <m/>
    <n v="163.33500000000001"/>
  </r>
  <r>
    <d v="2022-06-28T00:00:00"/>
    <x v="0"/>
    <x v="0"/>
    <x v="0"/>
    <n v="14566"/>
    <n v="72.83"/>
    <n v="0.1"/>
    <m/>
    <n v="0"/>
    <n v="0"/>
    <m/>
    <n v="72.929999999999993"/>
  </r>
  <r>
    <d v="2022-06-28T00:00:00"/>
    <x v="1"/>
    <x v="2"/>
    <x v="1"/>
    <n v="6877"/>
    <n v="0"/>
    <n v="0"/>
    <m/>
    <n v="206.31"/>
    <n v="5"/>
    <m/>
    <n v="211.31"/>
  </r>
  <r>
    <d v="2022-06-28T00:00:00"/>
    <x v="7"/>
    <x v="0"/>
    <x v="0"/>
    <n v="2805"/>
    <n v="14.025"/>
    <n v="0.1"/>
    <m/>
    <n v="0"/>
    <n v="0"/>
    <m/>
    <n v="14.125"/>
  </r>
  <r>
    <d v="2022-06-28T00:00:00"/>
    <x v="0"/>
    <x v="1"/>
    <x v="0"/>
    <n v="28939"/>
    <n v="144.69499999999999"/>
    <n v="0.1"/>
    <m/>
    <n v="0"/>
    <n v="0"/>
    <m/>
    <n v="144.79499999999999"/>
  </r>
  <r>
    <d v="2022-06-28T00:00:00"/>
    <x v="0"/>
    <x v="0"/>
    <x v="0"/>
    <n v="16234"/>
    <n v="81.17"/>
    <n v="0.1"/>
    <m/>
    <n v="0"/>
    <n v="0"/>
    <m/>
    <n v="81.27"/>
  </r>
  <r>
    <d v="2022-06-28T00:00:00"/>
    <x v="4"/>
    <x v="0"/>
    <x v="0"/>
    <n v="7743"/>
    <n v="38.715000000000003"/>
    <n v="0.1"/>
    <m/>
    <n v="0"/>
    <n v="0"/>
    <m/>
    <n v="38.815000000000005"/>
  </r>
  <r>
    <d v="2022-06-28T00:00:00"/>
    <x v="5"/>
    <x v="0"/>
    <x v="0"/>
    <n v="46990"/>
    <n v="234.95000000000002"/>
    <n v="0.1"/>
    <m/>
    <n v="0"/>
    <n v="0"/>
    <m/>
    <n v="235.05"/>
  </r>
  <r>
    <d v="2022-07-01T00:00:00"/>
    <x v="1"/>
    <x v="2"/>
    <x v="0"/>
    <n v="22277"/>
    <n v="111.38500000000001"/>
    <n v="0.1"/>
    <m/>
    <n v="0"/>
    <n v="0"/>
    <m/>
    <n v="111.485"/>
  </r>
  <r>
    <d v="2022-07-01T00:00:00"/>
    <x v="0"/>
    <x v="2"/>
    <x v="1"/>
    <n v="26323"/>
    <n v="0"/>
    <n v="0"/>
    <m/>
    <n v="789.68999999999994"/>
    <n v="5"/>
    <m/>
    <n v="794.68999999999994"/>
  </r>
  <r>
    <d v="2022-07-01T00:00:00"/>
    <x v="3"/>
    <x v="0"/>
    <x v="0"/>
    <n v="35403"/>
    <n v="177.01500000000001"/>
    <n v="0.1"/>
    <m/>
    <n v="0"/>
    <n v="0"/>
    <m/>
    <n v="177.11500000000001"/>
  </r>
  <r>
    <d v="2022-07-01T00:00:00"/>
    <x v="8"/>
    <x v="1"/>
    <x v="0"/>
    <n v="31565"/>
    <n v="157.82500000000002"/>
    <n v="0.1"/>
    <m/>
    <n v="0"/>
    <n v="0"/>
    <m/>
    <n v="157.92500000000001"/>
  </r>
  <r>
    <d v="2022-07-01T00:00:00"/>
    <x v="1"/>
    <x v="1"/>
    <x v="0"/>
    <n v="1806"/>
    <n v="9.0299999999999994"/>
    <n v="0.1"/>
    <m/>
    <n v="0"/>
    <n v="0"/>
    <m/>
    <n v="9.129999999999999"/>
  </r>
  <r>
    <d v="2022-07-01T00:00:00"/>
    <x v="7"/>
    <x v="1"/>
    <x v="0"/>
    <n v="5969"/>
    <n v="29.844999999999999"/>
    <n v="0.1"/>
    <m/>
    <n v="0"/>
    <n v="0"/>
    <m/>
    <n v="29.945"/>
  </r>
  <r>
    <d v="2022-07-01T00:00:00"/>
    <x v="0"/>
    <x v="1"/>
    <x v="0"/>
    <n v="10338"/>
    <n v="51.69"/>
    <n v="0.1"/>
    <m/>
    <n v="0"/>
    <n v="0"/>
    <m/>
    <n v="51.79"/>
  </r>
  <r>
    <d v="2022-07-01T00:00:00"/>
    <x v="9"/>
    <x v="2"/>
    <x v="1"/>
    <n v="13708"/>
    <n v="0"/>
    <n v="0"/>
    <m/>
    <n v="411.24"/>
    <n v="5"/>
    <m/>
    <n v="416.24"/>
  </r>
  <r>
    <d v="2022-07-01T00:00:00"/>
    <x v="4"/>
    <x v="0"/>
    <x v="0"/>
    <n v="22410"/>
    <n v="112.05"/>
    <n v="0.1"/>
    <m/>
    <n v="0"/>
    <n v="0"/>
    <m/>
    <n v="112.14999999999999"/>
  </r>
  <r>
    <d v="2022-07-01T00:00:00"/>
    <x v="0"/>
    <x v="0"/>
    <x v="0"/>
    <n v="2595"/>
    <n v="12.975"/>
    <n v="0.1"/>
    <m/>
    <n v="0"/>
    <n v="0"/>
    <m/>
    <n v="13.074999999999999"/>
  </r>
  <r>
    <d v="2022-07-01T00:00:00"/>
    <x v="8"/>
    <x v="0"/>
    <x v="0"/>
    <n v="6233"/>
    <n v="31.164999999999999"/>
    <n v="0.1"/>
    <m/>
    <n v="0"/>
    <n v="0"/>
    <m/>
    <n v="31.265000000000001"/>
  </r>
  <r>
    <d v="2022-07-01T00:00:00"/>
    <x v="1"/>
    <x v="0"/>
    <x v="0"/>
    <n v="47409"/>
    <n v="237.04500000000002"/>
    <n v="0.1"/>
    <m/>
    <n v="0"/>
    <n v="0"/>
    <m/>
    <n v="237.14500000000001"/>
  </r>
  <r>
    <d v="2022-07-01T00:00:00"/>
    <x v="1"/>
    <x v="0"/>
    <x v="1"/>
    <n v="10632"/>
    <n v="0"/>
    <n v="0"/>
    <m/>
    <n v="318.95999999999998"/>
    <n v="5"/>
    <m/>
    <n v="323.95999999999998"/>
  </r>
  <r>
    <d v="2022-07-01T00:00:00"/>
    <x v="2"/>
    <x v="2"/>
    <x v="0"/>
    <n v="23784"/>
    <n v="118.92"/>
    <n v="0.1"/>
    <m/>
    <n v="0"/>
    <n v="0"/>
    <m/>
    <n v="119.02"/>
  </r>
  <r>
    <d v="2022-07-01T00:00:00"/>
    <x v="0"/>
    <x v="0"/>
    <x v="1"/>
    <n v="18484"/>
    <n v="0"/>
    <n v="0"/>
    <m/>
    <n v="554.52"/>
    <n v="5"/>
    <m/>
    <n v="559.52"/>
  </r>
  <r>
    <d v="2022-07-01T00:00:00"/>
    <x v="6"/>
    <x v="2"/>
    <x v="0"/>
    <n v="11622"/>
    <n v="58.11"/>
    <n v="0.1"/>
    <m/>
    <n v="0"/>
    <n v="0"/>
    <m/>
    <n v="58.21"/>
  </r>
  <r>
    <d v="2022-07-01T00:00:00"/>
    <x v="1"/>
    <x v="1"/>
    <x v="0"/>
    <n v="29795"/>
    <n v="148.97499999999999"/>
    <n v="0.1"/>
    <m/>
    <n v="0"/>
    <n v="0"/>
    <m/>
    <n v="149.07499999999999"/>
  </r>
  <r>
    <d v="2022-07-01T00:00:00"/>
    <x v="6"/>
    <x v="0"/>
    <x v="0"/>
    <n v="30409"/>
    <n v="152.04500000000002"/>
    <n v="0.1"/>
    <m/>
    <n v="0"/>
    <n v="0"/>
    <m/>
    <n v="152.14500000000001"/>
  </r>
  <r>
    <d v="2022-07-01T00:00:00"/>
    <x v="2"/>
    <x v="2"/>
    <x v="1"/>
    <n v="9723"/>
    <n v="0"/>
    <n v="0"/>
    <m/>
    <n v="291.69"/>
    <n v="5"/>
    <m/>
    <n v="296.69"/>
  </r>
  <r>
    <d v="2022-07-01T00:00:00"/>
    <x v="1"/>
    <x v="0"/>
    <x v="0"/>
    <n v="6550"/>
    <n v="32.75"/>
    <n v="0.1"/>
    <m/>
    <n v="0"/>
    <n v="0"/>
    <m/>
    <n v="32.85"/>
  </r>
  <r>
    <d v="2022-07-01T00:00:00"/>
    <x v="4"/>
    <x v="2"/>
    <x v="0"/>
    <n v="39468"/>
    <n v="197.34"/>
    <n v="0.1"/>
    <m/>
    <n v="0"/>
    <n v="0"/>
    <m/>
    <n v="197.44"/>
  </r>
  <r>
    <d v="2022-07-01T00:00:00"/>
    <x v="7"/>
    <x v="2"/>
    <x v="0"/>
    <n v="32804"/>
    <n v="164.02"/>
    <n v="0.1"/>
    <m/>
    <n v="0"/>
    <n v="0"/>
    <m/>
    <n v="164.12"/>
  </r>
  <r>
    <d v="2022-07-01T00:00:00"/>
    <x v="6"/>
    <x v="2"/>
    <x v="0"/>
    <n v="11322"/>
    <n v="56.61"/>
    <n v="0.1"/>
    <m/>
    <n v="0"/>
    <n v="0"/>
    <m/>
    <n v="56.71"/>
  </r>
  <r>
    <d v="2022-07-01T00:00:00"/>
    <x v="6"/>
    <x v="0"/>
    <x v="0"/>
    <n v="28530"/>
    <n v="142.65"/>
    <n v="0.1"/>
    <m/>
    <n v="0"/>
    <n v="0"/>
    <m/>
    <n v="142.75"/>
  </r>
  <r>
    <d v="2022-07-01T00:00:00"/>
    <x v="4"/>
    <x v="0"/>
    <x v="0"/>
    <n v="18602"/>
    <n v="93.01"/>
    <n v="0.1"/>
    <m/>
    <n v="0"/>
    <n v="0"/>
    <m/>
    <n v="93.11"/>
  </r>
  <r>
    <d v="2022-07-01T00:00:00"/>
    <x v="4"/>
    <x v="2"/>
    <x v="1"/>
    <n v="33888"/>
    <n v="0"/>
    <n v="0"/>
    <m/>
    <n v="1016.64"/>
    <n v="5"/>
    <m/>
    <n v="1021.64"/>
  </r>
  <r>
    <d v="2022-07-01T00:00:00"/>
    <x v="8"/>
    <x v="0"/>
    <x v="1"/>
    <n v="20888"/>
    <n v="0"/>
    <n v="0"/>
    <m/>
    <n v="626.64"/>
    <n v="5"/>
    <m/>
    <n v="631.64"/>
  </r>
  <r>
    <d v="2022-07-01T00:00:00"/>
    <x v="7"/>
    <x v="0"/>
    <x v="0"/>
    <n v="27742"/>
    <n v="138.71"/>
    <n v="0.1"/>
    <m/>
    <n v="0"/>
    <n v="0"/>
    <m/>
    <n v="138.81"/>
  </r>
  <r>
    <d v="2022-07-01T00:00:00"/>
    <x v="0"/>
    <x v="1"/>
    <x v="0"/>
    <n v="30195"/>
    <n v="150.97499999999999"/>
    <n v="0.1"/>
    <m/>
    <n v="0"/>
    <n v="0"/>
    <m/>
    <n v="151.07499999999999"/>
  </r>
  <r>
    <d v="2022-07-01T00:00:00"/>
    <x v="3"/>
    <x v="1"/>
    <x v="0"/>
    <n v="25932"/>
    <n v="129.66"/>
    <n v="0.1"/>
    <m/>
    <n v="0"/>
    <n v="0"/>
    <m/>
    <n v="129.76"/>
  </r>
  <r>
    <d v="2022-07-01T00:00:00"/>
    <x v="5"/>
    <x v="0"/>
    <x v="0"/>
    <n v="14228"/>
    <n v="71.14"/>
    <n v="0.1"/>
    <m/>
    <n v="0"/>
    <n v="0"/>
    <m/>
    <n v="71.239999999999995"/>
  </r>
  <r>
    <d v="2022-07-01T00:00:00"/>
    <x v="6"/>
    <x v="0"/>
    <x v="0"/>
    <n v="30207"/>
    <n v="151.035"/>
    <n v="0.1"/>
    <m/>
    <n v="0"/>
    <n v="0"/>
    <m/>
    <n v="151.13499999999999"/>
  </r>
  <r>
    <d v="2022-07-01T00:00:00"/>
    <x v="2"/>
    <x v="0"/>
    <x v="0"/>
    <n v="32683"/>
    <n v="163.41499999999999"/>
    <n v="0.1"/>
    <m/>
    <n v="0"/>
    <n v="0"/>
    <m/>
    <n v="163.51499999999999"/>
  </r>
  <r>
    <d v="2022-07-01T00:00:00"/>
    <x v="1"/>
    <x v="0"/>
    <x v="0"/>
    <n v="14242"/>
    <n v="71.210000000000008"/>
    <n v="0.1"/>
    <m/>
    <n v="0"/>
    <n v="0"/>
    <m/>
    <n v="71.31"/>
  </r>
  <r>
    <d v="2022-07-01T00:00:00"/>
    <x v="0"/>
    <x v="0"/>
    <x v="1"/>
    <n v="2188"/>
    <n v="0"/>
    <n v="0"/>
    <m/>
    <n v="65.64"/>
    <n v="5"/>
    <m/>
    <n v="70.64"/>
  </r>
  <r>
    <d v="2022-07-01T00:00:00"/>
    <x v="4"/>
    <x v="2"/>
    <x v="0"/>
    <n v="2817"/>
    <n v="14.085000000000001"/>
    <n v="0.1"/>
    <m/>
    <n v="0"/>
    <n v="0"/>
    <m/>
    <n v="14.185"/>
  </r>
  <r>
    <d v="2022-07-01T00:00:00"/>
    <x v="1"/>
    <x v="0"/>
    <x v="0"/>
    <n v="46720"/>
    <n v="233.6"/>
    <n v="0.1"/>
    <m/>
    <n v="0"/>
    <n v="0"/>
    <m/>
    <n v="233.7"/>
  </r>
  <r>
    <d v="2022-07-01T00:00:00"/>
    <x v="1"/>
    <x v="0"/>
    <x v="0"/>
    <n v="23062"/>
    <n v="115.31"/>
    <n v="0.1"/>
    <m/>
    <n v="0"/>
    <n v="0"/>
    <m/>
    <n v="115.41"/>
  </r>
  <r>
    <d v="2022-07-01T00:00:00"/>
    <x v="3"/>
    <x v="0"/>
    <x v="1"/>
    <n v="35210"/>
    <n v="0"/>
    <n v="0"/>
    <m/>
    <n v="1056.3"/>
    <n v="5"/>
    <m/>
    <n v="1061.3"/>
  </r>
  <r>
    <d v="2022-07-02T00:00:00"/>
    <x v="4"/>
    <x v="1"/>
    <x v="1"/>
    <n v="30767"/>
    <n v="0"/>
    <n v="0"/>
    <m/>
    <n v="923.01"/>
    <n v="5"/>
    <m/>
    <n v="928.01"/>
  </r>
  <r>
    <d v="2022-07-02T00:00:00"/>
    <x v="1"/>
    <x v="2"/>
    <x v="0"/>
    <n v="28449"/>
    <n v="142.245"/>
    <n v="0.1"/>
    <m/>
    <n v="0"/>
    <n v="0"/>
    <m/>
    <n v="142.345"/>
  </r>
  <r>
    <d v="2022-07-02T00:00:00"/>
    <x v="4"/>
    <x v="1"/>
    <x v="0"/>
    <n v="2217"/>
    <n v="11.085000000000001"/>
    <n v="0.1"/>
    <m/>
    <n v="0"/>
    <n v="0"/>
    <m/>
    <n v="11.185"/>
  </r>
  <r>
    <d v="2022-07-02T00:00:00"/>
    <x v="4"/>
    <x v="1"/>
    <x v="0"/>
    <n v="48953"/>
    <n v="244.76500000000001"/>
    <n v="0.1"/>
    <m/>
    <n v="0"/>
    <n v="0"/>
    <m/>
    <n v="244.86500000000001"/>
  </r>
  <r>
    <d v="2022-07-02T00:00:00"/>
    <x v="8"/>
    <x v="1"/>
    <x v="0"/>
    <n v="48251"/>
    <n v="241.255"/>
    <n v="0.1"/>
    <m/>
    <n v="0"/>
    <n v="0"/>
    <m/>
    <n v="241.35499999999999"/>
  </r>
  <r>
    <d v="2022-07-02T00:00:00"/>
    <x v="9"/>
    <x v="0"/>
    <x v="0"/>
    <n v="4329"/>
    <n v="21.645"/>
    <n v="0.1"/>
    <m/>
    <n v="0"/>
    <n v="0"/>
    <m/>
    <n v="21.745000000000001"/>
  </r>
  <r>
    <d v="2022-07-02T00:00:00"/>
    <x v="6"/>
    <x v="1"/>
    <x v="0"/>
    <n v="36719"/>
    <n v="183.595"/>
    <n v="0.1"/>
    <m/>
    <n v="0"/>
    <n v="0"/>
    <m/>
    <n v="183.69499999999999"/>
  </r>
  <r>
    <d v="2022-07-02T00:00:00"/>
    <x v="2"/>
    <x v="0"/>
    <x v="0"/>
    <n v="34200"/>
    <n v="171"/>
    <n v="0.1"/>
    <m/>
    <n v="0"/>
    <n v="0"/>
    <m/>
    <n v="171.1"/>
  </r>
  <r>
    <d v="2022-07-02T00:00:00"/>
    <x v="6"/>
    <x v="0"/>
    <x v="1"/>
    <n v="1312"/>
    <n v="0"/>
    <n v="0"/>
    <m/>
    <n v="39.36"/>
    <n v="5"/>
    <m/>
    <n v="44.36"/>
  </r>
  <r>
    <d v="2022-07-02T00:00:00"/>
    <x v="0"/>
    <x v="0"/>
    <x v="1"/>
    <n v="41066"/>
    <n v="0"/>
    <n v="0"/>
    <m/>
    <n v="1231.98"/>
    <n v="5"/>
    <m/>
    <n v="1236.98"/>
  </r>
  <r>
    <d v="2022-07-02T00:00:00"/>
    <x v="4"/>
    <x v="0"/>
    <x v="0"/>
    <n v="16685"/>
    <n v="83.424999999999997"/>
    <n v="0.1"/>
    <m/>
    <n v="0"/>
    <n v="0"/>
    <m/>
    <n v="83.524999999999991"/>
  </r>
  <r>
    <d v="2022-07-02T00:00:00"/>
    <x v="6"/>
    <x v="1"/>
    <x v="0"/>
    <n v="13663"/>
    <n v="68.314999999999998"/>
    <n v="0.1"/>
    <m/>
    <n v="0"/>
    <n v="0"/>
    <m/>
    <n v="68.414999999999992"/>
  </r>
  <r>
    <d v="2022-07-02T00:00:00"/>
    <x v="1"/>
    <x v="0"/>
    <x v="0"/>
    <n v="8782"/>
    <n v="43.910000000000004"/>
    <n v="0.1"/>
    <m/>
    <n v="0"/>
    <n v="0"/>
    <m/>
    <n v="44.010000000000005"/>
  </r>
  <r>
    <d v="2022-07-02T00:00:00"/>
    <x v="0"/>
    <x v="0"/>
    <x v="0"/>
    <n v="13938"/>
    <n v="69.69"/>
    <n v="0.1"/>
    <m/>
    <n v="0"/>
    <n v="0"/>
    <m/>
    <n v="69.789999999999992"/>
  </r>
  <r>
    <d v="2022-07-02T00:00:00"/>
    <x v="9"/>
    <x v="0"/>
    <x v="0"/>
    <n v="38985"/>
    <n v="194.92500000000001"/>
    <n v="0.1"/>
    <m/>
    <n v="0"/>
    <n v="0"/>
    <m/>
    <n v="195.02500000000001"/>
  </r>
  <r>
    <d v="2022-07-02T00:00:00"/>
    <x v="0"/>
    <x v="1"/>
    <x v="0"/>
    <n v="44538"/>
    <n v="222.69"/>
    <n v="0.1"/>
    <m/>
    <n v="0"/>
    <n v="0"/>
    <m/>
    <n v="222.79"/>
  </r>
  <r>
    <d v="2022-07-02T00:00:00"/>
    <x v="0"/>
    <x v="0"/>
    <x v="0"/>
    <n v="3544"/>
    <n v="17.72"/>
    <n v="0.1"/>
    <m/>
    <n v="0"/>
    <n v="0"/>
    <m/>
    <n v="17.82"/>
  </r>
  <r>
    <d v="2022-07-02T00:00:00"/>
    <x v="3"/>
    <x v="0"/>
    <x v="0"/>
    <n v="8187"/>
    <n v="40.935000000000002"/>
    <n v="0.1"/>
    <m/>
    <n v="0"/>
    <n v="0"/>
    <m/>
    <n v="41.035000000000004"/>
  </r>
  <r>
    <d v="2022-07-02T00:00:00"/>
    <x v="0"/>
    <x v="0"/>
    <x v="0"/>
    <n v="22665"/>
    <n v="113.325"/>
    <n v="0.1"/>
    <m/>
    <n v="0"/>
    <n v="0"/>
    <m/>
    <n v="113.425"/>
  </r>
  <r>
    <d v="2022-07-02T00:00:00"/>
    <x v="1"/>
    <x v="0"/>
    <x v="0"/>
    <n v="33927"/>
    <n v="169.63499999999999"/>
    <n v="0.1"/>
    <m/>
    <n v="0"/>
    <n v="0"/>
    <m/>
    <n v="169.73499999999999"/>
  </r>
  <r>
    <d v="2022-07-02T00:00:00"/>
    <x v="4"/>
    <x v="2"/>
    <x v="0"/>
    <n v="9448"/>
    <n v="47.24"/>
    <n v="0.1"/>
    <m/>
    <n v="0"/>
    <n v="0"/>
    <m/>
    <n v="47.34"/>
  </r>
  <r>
    <d v="2022-07-02T00:00:00"/>
    <x v="0"/>
    <x v="0"/>
    <x v="0"/>
    <n v="2892"/>
    <n v="14.46"/>
    <n v="0.1"/>
    <m/>
    <n v="0"/>
    <n v="0"/>
    <m/>
    <n v="14.56"/>
  </r>
  <r>
    <d v="2022-07-02T00:00:00"/>
    <x v="0"/>
    <x v="2"/>
    <x v="0"/>
    <n v="24564"/>
    <n v="122.82000000000001"/>
    <n v="0.1"/>
    <m/>
    <n v="0"/>
    <n v="0"/>
    <m/>
    <n v="122.92"/>
  </r>
  <r>
    <d v="2022-07-02T00:00:00"/>
    <x v="8"/>
    <x v="1"/>
    <x v="0"/>
    <n v="40473"/>
    <n v="202.36500000000001"/>
    <n v="0.1"/>
    <m/>
    <n v="0"/>
    <n v="0"/>
    <m/>
    <n v="202.465"/>
  </r>
  <r>
    <d v="2022-07-02T00:00:00"/>
    <x v="7"/>
    <x v="0"/>
    <x v="1"/>
    <n v="15105"/>
    <n v="0"/>
    <n v="0"/>
    <m/>
    <n v="453.15"/>
    <n v="5"/>
    <m/>
    <n v="458.15"/>
  </r>
  <r>
    <d v="2022-07-02T00:00:00"/>
    <x v="8"/>
    <x v="2"/>
    <x v="0"/>
    <n v="43687"/>
    <n v="218.435"/>
    <n v="0.1"/>
    <m/>
    <n v="0"/>
    <n v="0"/>
    <m/>
    <n v="218.535"/>
  </r>
  <r>
    <d v="2022-07-02T00:00:00"/>
    <x v="2"/>
    <x v="2"/>
    <x v="1"/>
    <n v="46624"/>
    <n v="0"/>
    <n v="0"/>
    <m/>
    <n v="1398.72"/>
    <n v="5"/>
    <m/>
    <n v="1403.72"/>
  </r>
  <r>
    <d v="2022-07-02T00:00:00"/>
    <x v="1"/>
    <x v="1"/>
    <x v="0"/>
    <n v="8669"/>
    <n v="43.344999999999999"/>
    <n v="0.1"/>
    <m/>
    <n v="0"/>
    <n v="0"/>
    <m/>
    <n v="43.445"/>
  </r>
  <r>
    <d v="2022-07-03T00:00:00"/>
    <x v="7"/>
    <x v="2"/>
    <x v="0"/>
    <n v="264"/>
    <n v="1.32"/>
    <n v="0.1"/>
    <m/>
    <n v="0"/>
    <n v="0"/>
    <m/>
    <n v="1.4200000000000002"/>
  </r>
  <r>
    <d v="2022-07-03T00:00:00"/>
    <x v="3"/>
    <x v="2"/>
    <x v="0"/>
    <n v="2704"/>
    <n v="13.52"/>
    <n v="0.1"/>
    <m/>
    <n v="0"/>
    <n v="0"/>
    <m/>
    <n v="13.62"/>
  </r>
  <r>
    <d v="2022-07-03T00:00:00"/>
    <x v="0"/>
    <x v="2"/>
    <x v="0"/>
    <n v="6584"/>
    <n v="32.92"/>
    <n v="0.1"/>
    <m/>
    <n v="0"/>
    <n v="0"/>
    <m/>
    <n v="33.020000000000003"/>
  </r>
  <r>
    <d v="2022-07-03T00:00:00"/>
    <x v="4"/>
    <x v="0"/>
    <x v="0"/>
    <n v="6080"/>
    <n v="30.400000000000002"/>
    <n v="0.1"/>
    <m/>
    <n v="0"/>
    <n v="0"/>
    <m/>
    <n v="30.500000000000004"/>
  </r>
  <r>
    <d v="2022-07-03T00:00:00"/>
    <x v="2"/>
    <x v="2"/>
    <x v="0"/>
    <n v="12758"/>
    <n v="63.79"/>
    <n v="0.1"/>
    <m/>
    <n v="0"/>
    <n v="0"/>
    <m/>
    <n v="63.89"/>
  </r>
  <r>
    <d v="2022-07-03T00:00:00"/>
    <x v="0"/>
    <x v="0"/>
    <x v="1"/>
    <n v="44509"/>
    <n v="0"/>
    <n v="0"/>
    <m/>
    <n v="1335.27"/>
    <n v="5"/>
    <m/>
    <n v="1340.27"/>
  </r>
  <r>
    <d v="2022-07-03T00:00:00"/>
    <x v="3"/>
    <x v="1"/>
    <x v="0"/>
    <n v="17202"/>
    <n v="86.01"/>
    <n v="0.1"/>
    <m/>
    <n v="0"/>
    <n v="0"/>
    <m/>
    <n v="86.11"/>
  </r>
  <r>
    <d v="2022-07-03T00:00:00"/>
    <x v="3"/>
    <x v="0"/>
    <x v="1"/>
    <n v="17875"/>
    <n v="0"/>
    <n v="0"/>
    <m/>
    <n v="536.25"/>
    <n v="5"/>
    <m/>
    <n v="541.25"/>
  </r>
  <r>
    <d v="2022-07-03T00:00:00"/>
    <x v="9"/>
    <x v="2"/>
    <x v="1"/>
    <n v="49166"/>
    <n v="0"/>
    <n v="0"/>
    <m/>
    <n v="1474.98"/>
    <n v="5"/>
    <m/>
    <n v="1479.98"/>
  </r>
  <r>
    <d v="2022-07-03T00:00:00"/>
    <x v="3"/>
    <x v="2"/>
    <x v="0"/>
    <n v="31217"/>
    <n v="156.08500000000001"/>
    <n v="0.1"/>
    <m/>
    <n v="0"/>
    <n v="0"/>
    <m/>
    <n v="156.185"/>
  </r>
  <r>
    <d v="2022-07-03T00:00:00"/>
    <x v="3"/>
    <x v="2"/>
    <x v="0"/>
    <n v="22466"/>
    <n v="112.33"/>
    <n v="0.1"/>
    <m/>
    <n v="0"/>
    <n v="0"/>
    <m/>
    <n v="112.42999999999999"/>
  </r>
  <r>
    <d v="2022-07-03T00:00:00"/>
    <x v="5"/>
    <x v="1"/>
    <x v="0"/>
    <n v="38110"/>
    <n v="190.55"/>
    <n v="0.1"/>
    <m/>
    <n v="0"/>
    <n v="0"/>
    <m/>
    <n v="190.65"/>
  </r>
  <r>
    <d v="2022-07-03T00:00:00"/>
    <x v="1"/>
    <x v="0"/>
    <x v="0"/>
    <n v="32563"/>
    <n v="162.815"/>
    <n v="0.1"/>
    <m/>
    <n v="0"/>
    <n v="0"/>
    <m/>
    <n v="162.91499999999999"/>
  </r>
  <r>
    <d v="2022-07-03T00:00:00"/>
    <x v="3"/>
    <x v="0"/>
    <x v="0"/>
    <n v="12148"/>
    <n v="60.74"/>
    <n v="0.1"/>
    <m/>
    <n v="0"/>
    <n v="0"/>
    <m/>
    <n v="60.84"/>
  </r>
  <r>
    <d v="2022-07-03T00:00:00"/>
    <x v="4"/>
    <x v="0"/>
    <x v="0"/>
    <n v="21773"/>
    <n v="108.86500000000001"/>
    <n v="0.1"/>
    <m/>
    <n v="0"/>
    <n v="0"/>
    <m/>
    <n v="108.965"/>
  </r>
  <r>
    <d v="2022-07-03T00:00:00"/>
    <x v="7"/>
    <x v="1"/>
    <x v="0"/>
    <n v="14438"/>
    <n v="72.19"/>
    <n v="0.1"/>
    <m/>
    <n v="0"/>
    <n v="0"/>
    <m/>
    <n v="72.289999999999992"/>
  </r>
  <r>
    <d v="2022-07-03T00:00:00"/>
    <x v="4"/>
    <x v="0"/>
    <x v="1"/>
    <n v="19434"/>
    <n v="0"/>
    <n v="0"/>
    <m/>
    <n v="583.02"/>
    <n v="5"/>
    <m/>
    <n v="588.02"/>
  </r>
  <r>
    <d v="2022-07-03T00:00:00"/>
    <x v="1"/>
    <x v="2"/>
    <x v="0"/>
    <n v="5047"/>
    <n v="25.234999999999999"/>
    <n v="0.1"/>
    <m/>
    <n v="0"/>
    <n v="0"/>
    <m/>
    <n v="25.335000000000001"/>
  </r>
  <r>
    <d v="2022-07-03T00:00:00"/>
    <x v="9"/>
    <x v="0"/>
    <x v="1"/>
    <n v="13156"/>
    <n v="0"/>
    <n v="0"/>
    <m/>
    <n v="394.68"/>
    <n v="5"/>
    <m/>
    <n v="399.68"/>
  </r>
  <r>
    <d v="2022-07-03T00:00:00"/>
    <x v="0"/>
    <x v="2"/>
    <x v="0"/>
    <n v="10218"/>
    <n v="51.09"/>
    <n v="0.1"/>
    <m/>
    <n v="0"/>
    <n v="0"/>
    <m/>
    <n v="51.190000000000005"/>
  </r>
  <r>
    <d v="2022-07-04T00:00:00"/>
    <x v="2"/>
    <x v="2"/>
    <x v="1"/>
    <n v="31692"/>
    <n v="0"/>
    <n v="0"/>
    <m/>
    <n v="950.76"/>
    <n v="5"/>
    <m/>
    <n v="955.76"/>
  </r>
  <r>
    <d v="2022-07-04T00:00:00"/>
    <x v="0"/>
    <x v="0"/>
    <x v="0"/>
    <n v="28286"/>
    <n v="141.43"/>
    <n v="0.1"/>
    <m/>
    <n v="0"/>
    <n v="0"/>
    <m/>
    <n v="141.53"/>
  </r>
  <r>
    <d v="2022-07-04T00:00:00"/>
    <x v="6"/>
    <x v="2"/>
    <x v="1"/>
    <n v="508"/>
    <n v="0"/>
    <n v="0"/>
    <m/>
    <n v="15.24"/>
    <n v="5"/>
    <m/>
    <n v="20.240000000000002"/>
  </r>
  <r>
    <d v="2022-07-04T00:00:00"/>
    <x v="3"/>
    <x v="1"/>
    <x v="0"/>
    <n v="10441"/>
    <n v="52.204999999999998"/>
    <n v="0.1"/>
    <m/>
    <n v="0"/>
    <n v="0"/>
    <m/>
    <n v="52.305"/>
  </r>
  <r>
    <d v="2022-07-04T00:00:00"/>
    <x v="5"/>
    <x v="0"/>
    <x v="1"/>
    <n v="45771"/>
    <n v="0"/>
    <n v="0"/>
    <m/>
    <n v="1373.1299999999999"/>
    <n v="5"/>
    <m/>
    <n v="1378.1299999999999"/>
  </r>
  <r>
    <d v="2022-07-04T00:00:00"/>
    <x v="8"/>
    <x v="2"/>
    <x v="0"/>
    <n v="43041"/>
    <n v="215.20500000000001"/>
    <n v="0.1"/>
    <m/>
    <n v="0"/>
    <n v="0"/>
    <m/>
    <n v="215.30500000000001"/>
  </r>
  <r>
    <d v="2022-07-04T00:00:00"/>
    <x v="6"/>
    <x v="0"/>
    <x v="0"/>
    <n v="20299"/>
    <n v="101.495"/>
    <n v="0.1"/>
    <m/>
    <n v="0"/>
    <n v="0"/>
    <m/>
    <n v="101.595"/>
  </r>
  <r>
    <d v="2022-07-04T00:00:00"/>
    <x v="9"/>
    <x v="2"/>
    <x v="0"/>
    <n v="38522"/>
    <n v="192.61"/>
    <n v="0.1"/>
    <m/>
    <n v="0"/>
    <n v="0"/>
    <m/>
    <n v="192.71"/>
  </r>
  <r>
    <d v="2022-07-04T00:00:00"/>
    <x v="6"/>
    <x v="0"/>
    <x v="0"/>
    <n v="48178"/>
    <n v="240.89000000000001"/>
    <n v="0.1"/>
    <m/>
    <n v="0"/>
    <n v="0"/>
    <m/>
    <n v="240.99"/>
  </r>
  <r>
    <d v="2022-07-04T00:00:00"/>
    <x v="1"/>
    <x v="2"/>
    <x v="0"/>
    <n v="35336"/>
    <n v="176.68"/>
    <n v="0.1"/>
    <m/>
    <n v="0"/>
    <n v="0"/>
    <m/>
    <n v="176.78"/>
  </r>
  <r>
    <d v="2022-07-04T00:00:00"/>
    <x v="4"/>
    <x v="0"/>
    <x v="0"/>
    <n v="14093"/>
    <n v="70.465000000000003"/>
    <n v="0.1"/>
    <m/>
    <n v="0"/>
    <n v="0"/>
    <m/>
    <n v="70.564999999999998"/>
  </r>
  <r>
    <d v="2022-07-04T00:00:00"/>
    <x v="6"/>
    <x v="2"/>
    <x v="0"/>
    <n v="12909"/>
    <n v="64.545000000000002"/>
    <n v="0.1"/>
    <m/>
    <n v="0"/>
    <n v="0"/>
    <m/>
    <n v="64.644999999999996"/>
  </r>
  <r>
    <d v="2022-07-04T00:00:00"/>
    <x v="6"/>
    <x v="1"/>
    <x v="0"/>
    <n v="46221"/>
    <n v="231.10500000000002"/>
    <n v="0.1"/>
    <m/>
    <n v="0"/>
    <n v="0"/>
    <m/>
    <n v="231.20500000000001"/>
  </r>
  <r>
    <d v="2022-07-04T00:00:00"/>
    <x v="8"/>
    <x v="0"/>
    <x v="0"/>
    <n v="10440"/>
    <n v="52.2"/>
    <n v="0.1"/>
    <m/>
    <n v="0"/>
    <n v="0"/>
    <m/>
    <n v="52.300000000000004"/>
  </r>
  <r>
    <d v="2022-07-04T00:00:00"/>
    <x v="5"/>
    <x v="2"/>
    <x v="0"/>
    <n v="42232"/>
    <n v="211.16"/>
    <n v="0.1"/>
    <m/>
    <n v="0"/>
    <n v="0"/>
    <m/>
    <n v="211.26"/>
  </r>
  <r>
    <d v="2022-07-04T00:00:00"/>
    <x v="7"/>
    <x v="0"/>
    <x v="0"/>
    <n v="20870"/>
    <n v="104.35000000000001"/>
    <n v="0.1"/>
    <m/>
    <n v="0"/>
    <n v="0"/>
    <m/>
    <n v="104.45"/>
  </r>
  <r>
    <d v="2022-07-04T00:00:00"/>
    <x v="6"/>
    <x v="1"/>
    <x v="0"/>
    <n v="13909"/>
    <n v="69.545000000000002"/>
    <n v="0.1"/>
    <m/>
    <n v="0"/>
    <n v="0"/>
    <m/>
    <n v="69.644999999999996"/>
  </r>
  <r>
    <d v="2022-07-05T00:00:00"/>
    <x v="0"/>
    <x v="0"/>
    <x v="0"/>
    <n v="37814"/>
    <n v="189.07"/>
    <n v="0.1"/>
    <m/>
    <n v="0"/>
    <n v="0"/>
    <m/>
    <n v="189.17"/>
  </r>
  <r>
    <d v="2022-07-05T00:00:00"/>
    <x v="0"/>
    <x v="0"/>
    <x v="0"/>
    <n v="18893"/>
    <n v="94.465000000000003"/>
    <n v="0.1"/>
    <m/>
    <n v="0"/>
    <n v="0"/>
    <m/>
    <n v="94.564999999999998"/>
  </r>
  <r>
    <d v="2022-07-05T00:00:00"/>
    <x v="0"/>
    <x v="0"/>
    <x v="0"/>
    <n v="4557"/>
    <n v="22.785"/>
    <n v="0.1"/>
    <m/>
    <n v="0"/>
    <n v="0"/>
    <m/>
    <n v="22.885000000000002"/>
  </r>
  <r>
    <d v="2022-07-05T00:00:00"/>
    <x v="5"/>
    <x v="0"/>
    <x v="0"/>
    <n v="30719"/>
    <n v="153.595"/>
    <n v="0.1"/>
    <m/>
    <n v="0"/>
    <n v="0"/>
    <m/>
    <n v="153.69499999999999"/>
  </r>
  <r>
    <d v="2022-07-05T00:00:00"/>
    <x v="4"/>
    <x v="0"/>
    <x v="1"/>
    <n v="34180"/>
    <n v="0"/>
    <n v="0"/>
    <m/>
    <n v="1025.3999999999999"/>
    <n v="5"/>
    <m/>
    <n v="1030.3999999999999"/>
  </r>
  <r>
    <d v="2022-07-05T00:00:00"/>
    <x v="6"/>
    <x v="2"/>
    <x v="1"/>
    <n v="8697"/>
    <n v="0"/>
    <n v="0"/>
    <m/>
    <n v="260.90999999999997"/>
    <n v="5"/>
    <m/>
    <n v="265.90999999999997"/>
  </r>
  <r>
    <d v="2022-07-05T00:00:00"/>
    <x v="4"/>
    <x v="2"/>
    <x v="0"/>
    <n v="15010"/>
    <n v="75.05"/>
    <n v="0.1"/>
    <m/>
    <n v="0"/>
    <n v="0"/>
    <m/>
    <n v="75.149999999999991"/>
  </r>
  <r>
    <d v="2022-07-05T00:00:00"/>
    <x v="7"/>
    <x v="2"/>
    <x v="0"/>
    <n v="24257"/>
    <n v="121.285"/>
    <n v="0.1"/>
    <m/>
    <n v="0"/>
    <n v="0"/>
    <m/>
    <n v="121.38499999999999"/>
  </r>
  <r>
    <d v="2022-07-05T00:00:00"/>
    <x v="2"/>
    <x v="0"/>
    <x v="1"/>
    <n v="45621"/>
    <n v="0"/>
    <n v="0"/>
    <m/>
    <n v="1368.6299999999999"/>
    <n v="5"/>
    <m/>
    <n v="1373.6299999999999"/>
  </r>
  <r>
    <d v="2022-07-05T00:00:00"/>
    <x v="2"/>
    <x v="0"/>
    <x v="0"/>
    <n v="43859"/>
    <n v="219.29500000000002"/>
    <n v="0.1"/>
    <m/>
    <n v="0"/>
    <n v="0"/>
    <m/>
    <n v="219.39500000000001"/>
  </r>
  <r>
    <d v="2022-07-05T00:00:00"/>
    <x v="0"/>
    <x v="0"/>
    <x v="1"/>
    <n v="41634"/>
    <n v="0"/>
    <n v="0"/>
    <m/>
    <n v="1249.02"/>
    <n v="5"/>
    <m/>
    <n v="1254.02"/>
  </r>
  <r>
    <d v="2022-07-05T00:00:00"/>
    <x v="1"/>
    <x v="0"/>
    <x v="1"/>
    <n v="49219"/>
    <n v="0"/>
    <n v="0"/>
    <m/>
    <n v="1476.57"/>
    <n v="5"/>
    <m/>
    <n v="1481.57"/>
  </r>
  <r>
    <d v="2022-07-05T00:00:00"/>
    <x v="0"/>
    <x v="1"/>
    <x v="0"/>
    <n v="40631"/>
    <n v="203.155"/>
    <n v="0.1"/>
    <m/>
    <n v="0"/>
    <n v="0"/>
    <m/>
    <n v="203.255"/>
  </r>
  <r>
    <d v="2022-07-05T00:00:00"/>
    <x v="0"/>
    <x v="1"/>
    <x v="0"/>
    <n v="24091"/>
    <n v="120.455"/>
    <n v="0.1"/>
    <m/>
    <n v="0"/>
    <n v="0"/>
    <m/>
    <n v="120.55499999999999"/>
  </r>
  <r>
    <d v="2022-07-05T00:00:00"/>
    <x v="4"/>
    <x v="2"/>
    <x v="0"/>
    <n v="6396"/>
    <n v="31.98"/>
    <n v="0.1"/>
    <m/>
    <n v="0"/>
    <n v="0"/>
    <m/>
    <n v="32.08"/>
  </r>
  <r>
    <d v="2022-07-05T00:00:00"/>
    <x v="0"/>
    <x v="0"/>
    <x v="0"/>
    <n v="47593"/>
    <n v="237.965"/>
    <n v="0.1"/>
    <m/>
    <n v="0"/>
    <n v="0"/>
    <m/>
    <n v="238.065"/>
  </r>
  <r>
    <d v="2022-07-05T00:00:00"/>
    <x v="7"/>
    <x v="0"/>
    <x v="0"/>
    <n v="39319"/>
    <n v="196.595"/>
    <n v="0.1"/>
    <m/>
    <n v="0"/>
    <n v="0"/>
    <m/>
    <n v="196.69499999999999"/>
  </r>
  <r>
    <d v="2022-07-05T00:00:00"/>
    <x v="1"/>
    <x v="2"/>
    <x v="1"/>
    <n v="46292"/>
    <n v="0"/>
    <n v="0"/>
    <m/>
    <n v="1388.76"/>
    <n v="5"/>
    <m/>
    <n v="1393.76"/>
  </r>
  <r>
    <d v="2022-07-05T00:00:00"/>
    <x v="3"/>
    <x v="0"/>
    <x v="1"/>
    <n v="781"/>
    <n v="0"/>
    <n v="0"/>
    <m/>
    <n v="23.43"/>
    <n v="5"/>
    <m/>
    <n v="28.43"/>
  </r>
  <r>
    <d v="2022-07-05T00:00:00"/>
    <x v="9"/>
    <x v="0"/>
    <x v="1"/>
    <n v="7382"/>
    <n v="0"/>
    <n v="0"/>
    <m/>
    <n v="221.45999999999998"/>
    <n v="5"/>
    <m/>
    <n v="226.45999999999998"/>
  </r>
  <r>
    <d v="2022-07-05T00:00:00"/>
    <x v="0"/>
    <x v="0"/>
    <x v="1"/>
    <n v="4063"/>
    <n v="0"/>
    <n v="0"/>
    <m/>
    <n v="121.89"/>
    <n v="5"/>
    <m/>
    <n v="126.89"/>
  </r>
  <r>
    <d v="2022-07-05T00:00:00"/>
    <x v="1"/>
    <x v="2"/>
    <x v="0"/>
    <n v="44093"/>
    <n v="220.465"/>
    <n v="0.1"/>
    <m/>
    <n v="0"/>
    <n v="0"/>
    <m/>
    <n v="220.565"/>
  </r>
  <r>
    <d v="2022-07-05T00:00:00"/>
    <x v="6"/>
    <x v="2"/>
    <x v="0"/>
    <n v="16641"/>
    <n v="83.204999999999998"/>
    <n v="0.1"/>
    <m/>
    <n v="0"/>
    <n v="0"/>
    <m/>
    <n v="83.304999999999993"/>
  </r>
  <r>
    <d v="2022-07-05T00:00:00"/>
    <x v="1"/>
    <x v="0"/>
    <x v="0"/>
    <n v="14454"/>
    <n v="72.27"/>
    <n v="0.1"/>
    <m/>
    <n v="0"/>
    <n v="0"/>
    <m/>
    <n v="72.36999999999999"/>
  </r>
  <r>
    <d v="2022-07-05T00:00:00"/>
    <x v="1"/>
    <x v="0"/>
    <x v="0"/>
    <n v="42895"/>
    <n v="214.47499999999999"/>
    <n v="0.1"/>
    <m/>
    <n v="0"/>
    <n v="0"/>
    <m/>
    <n v="214.57499999999999"/>
  </r>
  <r>
    <d v="2022-07-05T00:00:00"/>
    <x v="1"/>
    <x v="0"/>
    <x v="0"/>
    <n v="4208"/>
    <n v="21.04"/>
    <n v="0.1"/>
    <m/>
    <n v="0"/>
    <n v="0"/>
    <m/>
    <n v="21.14"/>
  </r>
  <r>
    <d v="2022-07-05T00:00:00"/>
    <x v="4"/>
    <x v="0"/>
    <x v="1"/>
    <n v="5641"/>
    <n v="0"/>
    <n v="0"/>
    <m/>
    <n v="169.23"/>
    <n v="5"/>
    <m/>
    <n v="174.23"/>
  </r>
  <r>
    <d v="2022-07-05T00:00:00"/>
    <x v="6"/>
    <x v="2"/>
    <x v="1"/>
    <n v="20065"/>
    <n v="0"/>
    <n v="0"/>
    <m/>
    <n v="601.94999999999993"/>
    <n v="5"/>
    <m/>
    <n v="606.94999999999993"/>
  </r>
  <r>
    <d v="2022-07-05T00:00:00"/>
    <x v="0"/>
    <x v="0"/>
    <x v="0"/>
    <n v="15418"/>
    <n v="77.09"/>
    <n v="0.1"/>
    <m/>
    <n v="0"/>
    <n v="0"/>
    <m/>
    <n v="77.19"/>
  </r>
  <r>
    <d v="2022-07-05T00:00:00"/>
    <x v="3"/>
    <x v="2"/>
    <x v="0"/>
    <n v="15215"/>
    <n v="76.075000000000003"/>
    <n v="0.1"/>
    <m/>
    <n v="0"/>
    <n v="0"/>
    <m/>
    <n v="76.174999999999997"/>
  </r>
  <r>
    <d v="2022-07-06T00:00:00"/>
    <x v="8"/>
    <x v="0"/>
    <x v="0"/>
    <n v="25615"/>
    <n v="128.07499999999999"/>
    <n v="0.1"/>
    <m/>
    <n v="0"/>
    <n v="0"/>
    <m/>
    <n v="128.17499999999998"/>
  </r>
  <r>
    <d v="2022-07-06T00:00:00"/>
    <x v="2"/>
    <x v="1"/>
    <x v="0"/>
    <n v="1059"/>
    <n v="5.2949999999999999"/>
    <n v="0.1"/>
    <m/>
    <n v="0"/>
    <n v="0"/>
    <m/>
    <n v="5.3949999999999996"/>
  </r>
  <r>
    <d v="2022-07-06T00:00:00"/>
    <x v="8"/>
    <x v="2"/>
    <x v="1"/>
    <n v="16687"/>
    <n v="0"/>
    <n v="0"/>
    <m/>
    <n v="500.60999999999996"/>
    <n v="5"/>
    <m/>
    <n v="505.60999999999996"/>
  </r>
  <r>
    <d v="2022-07-06T00:00:00"/>
    <x v="0"/>
    <x v="1"/>
    <x v="0"/>
    <n v="6083"/>
    <n v="30.414999999999999"/>
    <n v="0.1"/>
    <m/>
    <n v="0"/>
    <n v="0"/>
    <m/>
    <n v="30.515000000000001"/>
  </r>
  <r>
    <d v="2022-07-06T00:00:00"/>
    <x v="1"/>
    <x v="0"/>
    <x v="0"/>
    <n v="16957"/>
    <n v="84.784999999999997"/>
    <n v="0.1"/>
    <m/>
    <n v="0"/>
    <n v="0"/>
    <m/>
    <n v="84.884999999999991"/>
  </r>
  <r>
    <d v="2022-07-06T00:00:00"/>
    <x v="1"/>
    <x v="0"/>
    <x v="0"/>
    <n v="25278"/>
    <n v="126.39"/>
    <n v="0.1"/>
    <m/>
    <n v="0"/>
    <n v="0"/>
    <m/>
    <n v="126.49"/>
  </r>
  <r>
    <d v="2022-07-06T00:00:00"/>
    <x v="3"/>
    <x v="2"/>
    <x v="1"/>
    <n v="26382"/>
    <n v="0"/>
    <n v="0"/>
    <m/>
    <n v="791.45999999999992"/>
    <n v="5"/>
    <m/>
    <n v="796.45999999999992"/>
  </r>
  <r>
    <d v="2022-07-06T00:00:00"/>
    <x v="6"/>
    <x v="0"/>
    <x v="0"/>
    <n v="41881"/>
    <n v="209.405"/>
    <n v="0.1"/>
    <m/>
    <n v="0"/>
    <n v="0"/>
    <m/>
    <n v="209.505"/>
  </r>
  <r>
    <d v="2022-07-06T00:00:00"/>
    <x v="2"/>
    <x v="2"/>
    <x v="0"/>
    <n v="12477"/>
    <n v="62.384999999999998"/>
    <n v="0.1"/>
    <m/>
    <n v="0"/>
    <n v="0"/>
    <m/>
    <n v="62.484999999999999"/>
  </r>
  <r>
    <d v="2022-07-06T00:00:00"/>
    <x v="0"/>
    <x v="1"/>
    <x v="0"/>
    <n v="30638"/>
    <n v="153.19"/>
    <n v="0.1"/>
    <m/>
    <n v="0"/>
    <n v="0"/>
    <m/>
    <n v="153.29"/>
  </r>
  <r>
    <d v="2022-07-06T00:00:00"/>
    <x v="4"/>
    <x v="2"/>
    <x v="0"/>
    <n v="46515"/>
    <n v="232.57500000000002"/>
    <n v="0.1"/>
    <m/>
    <n v="0"/>
    <n v="0"/>
    <m/>
    <n v="232.67500000000001"/>
  </r>
  <r>
    <d v="2022-07-06T00:00:00"/>
    <x v="6"/>
    <x v="0"/>
    <x v="1"/>
    <n v="23246"/>
    <n v="0"/>
    <n v="0"/>
    <m/>
    <n v="697.38"/>
    <n v="5"/>
    <m/>
    <n v="702.38"/>
  </r>
  <r>
    <d v="2022-07-06T00:00:00"/>
    <x v="2"/>
    <x v="2"/>
    <x v="0"/>
    <n v="10215"/>
    <n v="51.075000000000003"/>
    <n v="0.1"/>
    <m/>
    <n v="0"/>
    <n v="0"/>
    <m/>
    <n v="51.175000000000004"/>
  </r>
  <r>
    <d v="2022-07-06T00:00:00"/>
    <x v="4"/>
    <x v="2"/>
    <x v="1"/>
    <n v="4675"/>
    <n v="0"/>
    <n v="0"/>
    <m/>
    <n v="140.25"/>
    <n v="5"/>
    <m/>
    <n v="145.25"/>
  </r>
  <r>
    <d v="2022-07-06T00:00:00"/>
    <x v="0"/>
    <x v="0"/>
    <x v="1"/>
    <n v="14312"/>
    <n v="0"/>
    <n v="0"/>
    <m/>
    <n v="429.35999999999996"/>
    <n v="5"/>
    <m/>
    <n v="434.35999999999996"/>
  </r>
  <r>
    <d v="2022-07-06T00:00:00"/>
    <x v="1"/>
    <x v="2"/>
    <x v="0"/>
    <n v="34082"/>
    <n v="170.41"/>
    <n v="0.1"/>
    <m/>
    <n v="0"/>
    <n v="0"/>
    <m/>
    <n v="170.51"/>
  </r>
  <r>
    <d v="2022-07-06T00:00:00"/>
    <x v="1"/>
    <x v="2"/>
    <x v="0"/>
    <n v="67"/>
    <n v="0.33500000000000002"/>
    <n v="0.1"/>
    <m/>
    <n v="0"/>
    <n v="0"/>
    <m/>
    <n v="0.43500000000000005"/>
  </r>
  <r>
    <d v="2022-07-06T00:00:00"/>
    <x v="6"/>
    <x v="1"/>
    <x v="0"/>
    <n v="8175"/>
    <n v="40.875"/>
    <n v="0.1"/>
    <m/>
    <n v="0"/>
    <n v="0"/>
    <m/>
    <n v="40.975000000000001"/>
  </r>
  <r>
    <d v="2022-07-06T00:00:00"/>
    <x v="2"/>
    <x v="0"/>
    <x v="1"/>
    <n v="30303"/>
    <n v="0"/>
    <n v="0"/>
    <m/>
    <n v="909.08999999999992"/>
    <n v="5"/>
    <m/>
    <n v="914.08999999999992"/>
  </r>
  <r>
    <d v="2022-07-06T00:00:00"/>
    <x v="1"/>
    <x v="2"/>
    <x v="0"/>
    <n v="3145"/>
    <n v="15.725"/>
    <n v="0.1"/>
    <m/>
    <n v="0"/>
    <n v="0"/>
    <m/>
    <n v="15.824999999999999"/>
  </r>
  <r>
    <d v="2022-07-06T00:00:00"/>
    <x v="7"/>
    <x v="2"/>
    <x v="1"/>
    <n v="7669"/>
    <n v="0"/>
    <n v="0"/>
    <m/>
    <n v="230.07"/>
    <n v="5"/>
    <m/>
    <n v="235.07"/>
  </r>
  <r>
    <d v="2022-07-06T00:00:00"/>
    <x v="2"/>
    <x v="0"/>
    <x v="0"/>
    <n v="48380"/>
    <n v="241.9"/>
    <n v="0.1"/>
    <m/>
    <n v="0"/>
    <n v="0"/>
    <m/>
    <n v="242"/>
  </r>
  <r>
    <d v="2022-07-06T00:00:00"/>
    <x v="1"/>
    <x v="0"/>
    <x v="1"/>
    <n v="14815"/>
    <n v="0"/>
    <n v="0"/>
    <m/>
    <n v="444.45"/>
    <n v="5"/>
    <m/>
    <n v="449.45"/>
  </r>
  <r>
    <d v="2022-07-06T00:00:00"/>
    <x v="3"/>
    <x v="1"/>
    <x v="0"/>
    <n v="26850"/>
    <n v="134.25"/>
    <n v="0.1"/>
    <m/>
    <n v="0"/>
    <n v="0"/>
    <m/>
    <n v="134.35"/>
  </r>
  <r>
    <d v="2022-07-06T00:00:00"/>
    <x v="0"/>
    <x v="0"/>
    <x v="1"/>
    <n v="8569"/>
    <n v="0"/>
    <n v="0"/>
    <m/>
    <n v="257.07"/>
    <n v="5"/>
    <m/>
    <n v="262.07"/>
  </r>
  <r>
    <d v="2022-07-06T00:00:00"/>
    <x v="9"/>
    <x v="0"/>
    <x v="1"/>
    <n v="15786"/>
    <n v="0"/>
    <n v="0"/>
    <m/>
    <n v="473.58"/>
    <n v="5"/>
    <m/>
    <n v="478.58"/>
  </r>
  <r>
    <d v="2022-07-06T00:00:00"/>
    <x v="9"/>
    <x v="0"/>
    <x v="1"/>
    <n v="37910"/>
    <n v="0"/>
    <n v="0"/>
    <m/>
    <n v="1137.3"/>
    <n v="5"/>
    <m/>
    <n v="1142.3"/>
  </r>
  <r>
    <d v="2022-07-06T00:00:00"/>
    <x v="4"/>
    <x v="2"/>
    <x v="0"/>
    <n v="7911"/>
    <n v="39.555"/>
    <n v="0.1"/>
    <m/>
    <n v="0"/>
    <n v="0"/>
    <m/>
    <n v="39.655000000000001"/>
  </r>
  <r>
    <d v="2022-07-07T00:00:00"/>
    <x v="6"/>
    <x v="0"/>
    <x v="1"/>
    <n v="2408"/>
    <n v="0"/>
    <n v="0"/>
    <m/>
    <n v="72.239999999999995"/>
    <n v="5"/>
    <m/>
    <n v="77.239999999999995"/>
  </r>
  <r>
    <d v="2022-07-07T00:00:00"/>
    <x v="1"/>
    <x v="1"/>
    <x v="1"/>
    <n v="10918"/>
    <n v="0"/>
    <n v="0"/>
    <m/>
    <n v="327.53999999999996"/>
    <n v="5"/>
    <m/>
    <n v="332.53999999999996"/>
  </r>
  <r>
    <d v="2022-07-07T00:00:00"/>
    <x v="4"/>
    <x v="0"/>
    <x v="0"/>
    <n v="42411"/>
    <n v="212.05500000000001"/>
    <n v="0.1"/>
    <m/>
    <n v="0"/>
    <n v="0"/>
    <m/>
    <n v="212.155"/>
  </r>
  <r>
    <d v="2022-07-07T00:00:00"/>
    <x v="1"/>
    <x v="1"/>
    <x v="1"/>
    <n v="45469"/>
    <n v="0"/>
    <n v="0"/>
    <m/>
    <n v="1364.07"/>
    <n v="5"/>
    <m/>
    <n v="1369.07"/>
  </r>
  <r>
    <d v="2022-07-07T00:00:00"/>
    <x v="0"/>
    <x v="0"/>
    <x v="0"/>
    <n v="11531"/>
    <n v="57.655000000000001"/>
    <n v="0.1"/>
    <m/>
    <n v="0"/>
    <n v="0"/>
    <m/>
    <n v="57.755000000000003"/>
  </r>
  <r>
    <d v="2022-07-07T00:00:00"/>
    <x v="9"/>
    <x v="0"/>
    <x v="0"/>
    <n v="31792"/>
    <n v="158.96"/>
    <n v="0.1"/>
    <m/>
    <n v="0"/>
    <n v="0"/>
    <m/>
    <n v="159.06"/>
  </r>
  <r>
    <d v="2022-07-07T00:00:00"/>
    <x v="4"/>
    <x v="2"/>
    <x v="0"/>
    <n v="1745"/>
    <n v="8.7249999999999996"/>
    <n v="0.1"/>
    <m/>
    <n v="0"/>
    <n v="0"/>
    <m/>
    <n v="8.8249999999999993"/>
  </r>
  <r>
    <d v="2022-07-07T00:00:00"/>
    <x v="2"/>
    <x v="2"/>
    <x v="0"/>
    <n v="17104"/>
    <n v="85.52"/>
    <n v="0.1"/>
    <m/>
    <n v="0"/>
    <n v="0"/>
    <m/>
    <n v="85.61999999999999"/>
  </r>
  <r>
    <d v="2022-07-07T00:00:00"/>
    <x v="0"/>
    <x v="0"/>
    <x v="0"/>
    <n v="45001"/>
    <n v="225.005"/>
    <n v="0.1"/>
    <m/>
    <n v="0"/>
    <n v="0"/>
    <m/>
    <n v="225.10499999999999"/>
  </r>
  <r>
    <d v="2022-07-07T00:00:00"/>
    <x v="0"/>
    <x v="2"/>
    <x v="0"/>
    <n v="40565"/>
    <n v="202.82500000000002"/>
    <n v="0.1"/>
    <m/>
    <n v="0"/>
    <n v="0"/>
    <m/>
    <n v="202.92500000000001"/>
  </r>
  <r>
    <d v="2022-07-07T00:00:00"/>
    <x v="5"/>
    <x v="2"/>
    <x v="0"/>
    <n v="25082"/>
    <n v="125.41"/>
    <n v="0.1"/>
    <m/>
    <n v="0"/>
    <n v="0"/>
    <m/>
    <n v="125.50999999999999"/>
  </r>
  <r>
    <d v="2022-07-07T00:00:00"/>
    <x v="7"/>
    <x v="2"/>
    <x v="0"/>
    <n v="45009"/>
    <n v="225.04500000000002"/>
    <n v="0.1"/>
    <m/>
    <n v="0"/>
    <n v="0"/>
    <m/>
    <n v="225.14500000000001"/>
  </r>
  <r>
    <d v="2022-07-07T00:00:00"/>
    <x v="1"/>
    <x v="2"/>
    <x v="0"/>
    <n v="17598"/>
    <n v="87.99"/>
    <n v="0.1"/>
    <m/>
    <n v="0"/>
    <n v="0"/>
    <m/>
    <n v="88.089999999999989"/>
  </r>
  <r>
    <d v="2022-07-07T00:00:00"/>
    <x v="0"/>
    <x v="2"/>
    <x v="0"/>
    <n v="44384"/>
    <n v="221.92000000000002"/>
    <n v="0.1"/>
    <m/>
    <n v="0"/>
    <n v="0"/>
    <m/>
    <n v="222.02"/>
  </r>
  <r>
    <d v="2022-07-07T00:00:00"/>
    <x v="0"/>
    <x v="2"/>
    <x v="0"/>
    <n v="27645"/>
    <n v="138.22499999999999"/>
    <n v="0.1"/>
    <m/>
    <n v="0"/>
    <n v="0"/>
    <m/>
    <n v="138.32499999999999"/>
  </r>
  <r>
    <d v="2022-07-07T00:00:00"/>
    <x v="4"/>
    <x v="0"/>
    <x v="0"/>
    <n v="14521"/>
    <n v="72.605000000000004"/>
    <n v="0.1"/>
    <m/>
    <n v="0"/>
    <n v="0"/>
    <m/>
    <n v="72.704999999999998"/>
  </r>
  <r>
    <d v="2022-07-07T00:00:00"/>
    <x v="1"/>
    <x v="1"/>
    <x v="0"/>
    <n v="38101"/>
    <n v="190.505"/>
    <n v="0.1"/>
    <m/>
    <n v="0"/>
    <n v="0"/>
    <m/>
    <n v="190.60499999999999"/>
  </r>
  <r>
    <d v="2022-07-07T00:00:00"/>
    <x v="0"/>
    <x v="0"/>
    <x v="0"/>
    <n v="14648"/>
    <n v="73.239999999999995"/>
    <n v="0.1"/>
    <m/>
    <n v="0"/>
    <n v="0"/>
    <m/>
    <n v="73.339999999999989"/>
  </r>
  <r>
    <d v="2022-07-07T00:00:00"/>
    <x v="0"/>
    <x v="2"/>
    <x v="0"/>
    <n v="450"/>
    <n v="2.25"/>
    <n v="0.1"/>
    <m/>
    <n v="0"/>
    <n v="0"/>
    <m/>
    <n v="2.35"/>
  </r>
  <r>
    <d v="2022-07-07T00:00:00"/>
    <x v="7"/>
    <x v="2"/>
    <x v="0"/>
    <n v="13278"/>
    <n v="66.39"/>
    <n v="0.1"/>
    <m/>
    <n v="0"/>
    <n v="0"/>
    <m/>
    <n v="66.489999999999995"/>
  </r>
  <r>
    <d v="2022-07-07T00:00:00"/>
    <x v="4"/>
    <x v="1"/>
    <x v="0"/>
    <n v="46756"/>
    <n v="233.78"/>
    <n v="0.1"/>
    <m/>
    <n v="0"/>
    <n v="0"/>
    <m/>
    <n v="233.88"/>
  </r>
  <r>
    <d v="2022-07-07T00:00:00"/>
    <x v="6"/>
    <x v="0"/>
    <x v="0"/>
    <n v="11035"/>
    <n v="55.175000000000004"/>
    <n v="0.1"/>
    <m/>
    <n v="0"/>
    <n v="0"/>
    <m/>
    <n v="55.275000000000006"/>
  </r>
  <r>
    <d v="2022-07-07T00:00:00"/>
    <x v="6"/>
    <x v="0"/>
    <x v="0"/>
    <n v="1070"/>
    <n v="5.3500000000000005"/>
    <n v="0.1"/>
    <m/>
    <n v="0"/>
    <n v="0"/>
    <m/>
    <n v="5.45"/>
  </r>
  <r>
    <d v="2022-07-07T00:00:00"/>
    <x v="0"/>
    <x v="1"/>
    <x v="1"/>
    <n v="13133"/>
    <n v="0"/>
    <n v="0"/>
    <m/>
    <n v="393.99"/>
    <n v="5"/>
    <m/>
    <n v="398.99"/>
  </r>
  <r>
    <d v="2022-07-07T00:00:00"/>
    <x v="0"/>
    <x v="1"/>
    <x v="0"/>
    <n v="11156"/>
    <n v="55.78"/>
    <n v="0.1"/>
    <m/>
    <n v="0"/>
    <n v="0"/>
    <m/>
    <n v="55.88"/>
  </r>
  <r>
    <d v="2022-07-07T00:00:00"/>
    <x v="4"/>
    <x v="0"/>
    <x v="0"/>
    <n v="10806"/>
    <n v="54.03"/>
    <n v="0.1"/>
    <m/>
    <n v="0"/>
    <n v="0"/>
    <m/>
    <n v="54.13"/>
  </r>
  <r>
    <d v="2022-07-07T00:00:00"/>
    <x v="6"/>
    <x v="1"/>
    <x v="0"/>
    <n v="41761"/>
    <n v="208.80500000000001"/>
    <n v="0.1"/>
    <m/>
    <n v="0"/>
    <n v="0"/>
    <m/>
    <n v="208.905"/>
  </r>
  <r>
    <d v="2022-07-07T00:00:00"/>
    <x v="6"/>
    <x v="0"/>
    <x v="0"/>
    <n v="16966"/>
    <n v="84.83"/>
    <n v="0.1"/>
    <m/>
    <n v="0"/>
    <n v="0"/>
    <m/>
    <n v="84.929999999999993"/>
  </r>
  <r>
    <d v="2022-07-07T00:00:00"/>
    <x v="0"/>
    <x v="0"/>
    <x v="0"/>
    <n v="15111"/>
    <n v="75.555000000000007"/>
    <n v="0.1"/>
    <m/>
    <n v="0"/>
    <n v="0"/>
    <m/>
    <n v="75.655000000000001"/>
  </r>
  <r>
    <d v="2022-07-08T00:00:00"/>
    <x v="4"/>
    <x v="2"/>
    <x v="1"/>
    <n v="13288"/>
    <n v="0"/>
    <n v="0"/>
    <m/>
    <n v="398.64"/>
    <n v="5"/>
    <m/>
    <n v="403.64"/>
  </r>
  <r>
    <d v="2022-07-08T00:00:00"/>
    <x v="6"/>
    <x v="1"/>
    <x v="0"/>
    <n v="40381"/>
    <n v="201.905"/>
    <n v="0.1"/>
    <m/>
    <n v="0"/>
    <n v="0"/>
    <m/>
    <n v="202.005"/>
  </r>
  <r>
    <d v="2022-07-08T00:00:00"/>
    <x v="0"/>
    <x v="0"/>
    <x v="0"/>
    <n v="1660"/>
    <n v="8.3000000000000007"/>
    <n v="0.1"/>
    <m/>
    <n v="0"/>
    <n v="0"/>
    <m/>
    <n v="8.4"/>
  </r>
  <r>
    <d v="2022-07-08T00:00:00"/>
    <x v="0"/>
    <x v="1"/>
    <x v="0"/>
    <n v="27475"/>
    <n v="137.375"/>
    <n v="0.1"/>
    <m/>
    <n v="0"/>
    <n v="0"/>
    <m/>
    <n v="137.47499999999999"/>
  </r>
  <r>
    <d v="2022-07-08T00:00:00"/>
    <x v="5"/>
    <x v="0"/>
    <x v="1"/>
    <n v="13019"/>
    <n v="0"/>
    <n v="0"/>
    <m/>
    <n v="390.57"/>
    <n v="5"/>
    <m/>
    <n v="395.57"/>
  </r>
  <r>
    <d v="2022-07-08T00:00:00"/>
    <x v="5"/>
    <x v="0"/>
    <x v="0"/>
    <n v="185"/>
    <n v="0.92500000000000004"/>
    <n v="0.1"/>
    <m/>
    <n v="0"/>
    <n v="0"/>
    <m/>
    <n v="1.0250000000000001"/>
  </r>
  <r>
    <d v="2022-07-08T00:00:00"/>
    <x v="9"/>
    <x v="2"/>
    <x v="0"/>
    <n v="36106"/>
    <n v="180.53"/>
    <n v="0.1"/>
    <m/>
    <n v="0"/>
    <n v="0"/>
    <m/>
    <n v="180.63"/>
  </r>
  <r>
    <d v="2022-07-08T00:00:00"/>
    <x v="0"/>
    <x v="0"/>
    <x v="1"/>
    <n v="21466"/>
    <n v="0"/>
    <n v="0"/>
    <m/>
    <n v="643.98"/>
    <n v="5"/>
    <m/>
    <n v="648.98"/>
  </r>
  <r>
    <d v="2022-07-08T00:00:00"/>
    <x v="9"/>
    <x v="0"/>
    <x v="0"/>
    <n v="33936"/>
    <n v="169.68"/>
    <n v="0.1"/>
    <m/>
    <n v="0"/>
    <n v="0"/>
    <m/>
    <n v="169.78"/>
  </r>
  <r>
    <d v="2022-07-08T00:00:00"/>
    <x v="1"/>
    <x v="2"/>
    <x v="0"/>
    <n v="44017"/>
    <n v="220.08500000000001"/>
    <n v="0.1"/>
    <m/>
    <n v="0"/>
    <n v="0"/>
    <m/>
    <n v="220.185"/>
  </r>
  <r>
    <d v="2022-07-08T00:00:00"/>
    <x v="2"/>
    <x v="0"/>
    <x v="0"/>
    <n v="5284"/>
    <n v="26.42"/>
    <n v="0.1"/>
    <m/>
    <n v="0"/>
    <n v="0"/>
    <m/>
    <n v="26.520000000000003"/>
  </r>
  <r>
    <d v="2022-07-08T00:00:00"/>
    <x v="3"/>
    <x v="0"/>
    <x v="0"/>
    <n v="7983"/>
    <n v="39.914999999999999"/>
    <n v="0.1"/>
    <m/>
    <n v="0"/>
    <n v="0"/>
    <m/>
    <n v="40.015000000000001"/>
  </r>
  <r>
    <d v="2022-07-08T00:00:00"/>
    <x v="1"/>
    <x v="0"/>
    <x v="1"/>
    <n v="12701"/>
    <n v="0"/>
    <n v="0"/>
    <m/>
    <n v="381.03"/>
    <n v="5"/>
    <m/>
    <n v="386.03"/>
  </r>
  <r>
    <d v="2022-07-08T00:00:00"/>
    <x v="1"/>
    <x v="2"/>
    <x v="0"/>
    <n v="33994"/>
    <n v="169.97"/>
    <n v="0.1"/>
    <m/>
    <n v="0"/>
    <n v="0"/>
    <m/>
    <n v="170.07"/>
  </r>
  <r>
    <d v="2022-07-08T00:00:00"/>
    <x v="9"/>
    <x v="2"/>
    <x v="1"/>
    <n v="21584"/>
    <n v="0"/>
    <n v="0"/>
    <m/>
    <n v="647.52"/>
    <n v="5"/>
    <m/>
    <n v="652.52"/>
  </r>
  <r>
    <d v="2022-07-08T00:00:00"/>
    <x v="0"/>
    <x v="0"/>
    <x v="0"/>
    <n v="20412"/>
    <n v="102.06"/>
    <n v="0.1"/>
    <m/>
    <n v="0"/>
    <n v="0"/>
    <m/>
    <n v="102.16"/>
  </r>
  <r>
    <d v="2022-07-08T00:00:00"/>
    <x v="0"/>
    <x v="0"/>
    <x v="0"/>
    <n v="5538"/>
    <n v="27.69"/>
    <n v="0.1"/>
    <m/>
    <n v="0"/>
    <n v="0"/>
    <m/>
    <n v="27.790000000000003"/>
  </r>
  <r>
    <d v="2022-07-08T00:00:00"/>
    <x v="2"/>
    <x v="2"/>
    <x v="0"/>
    <n v="23596"/>
    <n v="117.98"/>
    <n v="0.1"/>
    <m/>
    <n v="0"/>
    <n v="0"/>
    <m/>
    <n v="118.08"/>
  </r>
  <r>
    <d v="2022-07-08T00:00:00"/>
    <x v="0"/>
    <x v="1"/>
    <x v="0"/>
    <n v="47542"/>
    <n v="237.71"/>
    <n v="0.1"/>
    <m/>
    <n v="0"/>
    <n v="0"/>
    <m/>
    <n v="237.81"/>
  </r>
  <r>
    <d v="2022-07-08T00:00:00"/>
    <x v="8"/>
    <x v="0"/>
    <x v="0"/>
    <n v="41758"/>
    <n v="208.79"/>
    <n v="0.1"/>
    <m/>
    <n v="0"/>
    <n v="0"/>
    <m/>
    <n v="208.89"/>
  </r>
  <r>
    <d v="2022-07-08T00:00:00"/>
    <x v="6"/>
    <x v="0"/>
    <x v="1"/>
    <n v="42425"/>
    <n v="0"/>
    <n v="0"/>
    <m/>
    <n v="1272.75"/>
    <n v="5"/>
    <m/>
    <n v="1277.75"/>
  </r>
  <r>
    <d v="2022-07-08T00:00:00"/>
    <x v="0"/>
    <x v="0"/>
    <x v="0"/>
    <n v="3000"/>
    <n v="15"/>
    <n v="0.1"/>
    <m/>
    <n v="0"/>
    <n v="0"/>
    <m/>
    <n v="15.1"/>
  </r>
  <r>
    <d v="2022-07-09T00:00:00"/>
    <x v="5"/>
    <x v="0"/>
    <x v="0"/>
    <n v="1644"/>
    <n v="8.2200000000000006"/>
    <n v="0.1"/>
    <m/>
    <n v="0"/>
    <n v="0"/>
    <m/>
    <n v="8.32"/>
  </r>
  <r>
    <d v="2022-07-09T00:00:00"/>
    <x v="4"/>
    <x v="0"/>
    <x v="0"/>
    <n v="2337"/>
    <n v="11.685"/>
    <n v="0.1"/>
    <m/>
    <n v="0"/>
    <n v="0"/>
    <m/>
    <n v="11.785"/>
  </r>
  <r>
    <d v="2022-07-09T00:00:00"/>
    <x v="0"/>
    <x v="2"/>
    <x v="0"/>
    <n v="176"/>
    <n v="0.88"/>
    <n v="0.1"/>
    <m/>
    <n v="0"/>
    <n v="0"/>
    <m/>
    <n v="0.98"/>
  </r>
  <r>
    <d v="2022-07-09T00:00:00"/>
    <x v="3"/>
    <x v="2"/>
    <x v="0"/>
    <n v="1071"/>
    <n v="5.3550000000000004"/>
    <n v="0.1"/>
    <m/>
    <n v="0"/>
    <n v="0"/>
    <m/>
    <n v="5.4550000000000001"/>
  </r>
  <r>
    <d v="2022-07-09T00:00:00"/>
    <x v="0"/>
    <x v="0"/>
    <x v="1"/>
    <n v="45768"/>
    <n v="0"/>
    <n v="0"/>
    <m/>
    <n v="1373.04"/>
    <n v="5"/>
    <m/>
    <n v="1378.04"/>
  </r>
  <r>
    <d v="2022-07-09T00:00:00"/>
    <x v="2"/>
    <x v="0"/>
    <x v="0"/>
    <n v="13007"/>
    <n v="65.034999999999997"/>
    <n v="0.1"/>
    <m/>
    <n v="0"/>
    <n v="0"/>
    <m/>
    <n v="65.134999999999991"/>
  </r>
  <r>
    <d v="2022-07-09T00:00:00"/>
    <x v="6"/>
    <x v="2"/>
    <x v="0"/>
    <n v="39466"/>
    <n v="197.33"/>
    <n v="0.1"/>
    <m/>
    <n v="0"/>
    <n v="0"/>
    <m/>
    <n v="197.43"/>
  </r>
  <r>
    <d v="2022-07-09T00:00:00"/>
    <x v="1"/>
    <x v="1"/>
    <x v="1"/>
    <n v="5139"/>
    <n v="0"/>
    <n v="0"/>
    <m/>
    <n v="154.16999999999999"/>
    <n v="5"/>
    <m/>
    <n v="159.16999999999999"/>
  </r>
  <r>
    <d v="2022-07-09T00:00:00"/>
    <x v="3"/>
    <x v="0"/>
    <x v="1"/>
    <n v="12254"/>
    <n v="0"/>
    <n v="0"/>
    <m/>
    <n v="367.62"/>
    <n v="5"/>
    <m/>
    <n v="372.62"/>
  </r>
  <r>
    <d v="2022-07-09T00:00:00"/>
    <x v="8"/>
    <x v="0"/>
    <x v="0"/>
    <n v="42986"/>
    <n v="214.93"/>
    <n v="0.1"/>
    <m/>
    <n v="0"/>
    <n v="0"/>
    <m/>
    <n v="215.03"/>
  </r>
  <r>
    <d v="2022-07-09T00:00:00"/>
    <x v="5"/>
    <x v="2"/>
    <x v="0"/>
    <n v="3341"/>
    <n v="16.705000000000002"/>
    <n v="0.1"/>
    <m/>
    <n v="0"/>
    <n v="0"/>
    <m/>
    <n v="16.805000000000003"/>
  </r>
  <r>
    <d v="2022-07-09T00:00:00"/>
    <x v="3"/>
    <x v="0"/>
    <x v="1"/>
    <n v="24911"/>
    <n v="0"/>
    <n v="0"/>
    <m/>
    <n v="747.32999999999993"/>
    <n v="5"/>
    <m/>
    <n v="752.32999999999993"/>
  </r>
  <r>
    <d v="2022-07-09T00:00:00"/>
    <x v="7"/>
    <x v="0"/>
    <x v="0"/>
    <n v="43284"/>
    <n v="216.42000000000002"/>
    <n v="0.1"/>
    <m/>
    <n v="0"/>
    <n v="0"/>
    <m/>
    <n v="216.52"/>
  </r>
  <r>
    <d v="2022-07-09T00:00:00"/>
    <x v="0"/>
    <x v="1"/>
    <x v="0"/>
    <n v="46523"/>
    <n v="232.61500000000001"/>
    <n v="0.1"/>
    <m/>
    <n v="0"/>
    <n v="0"/>
    <m/>
    <n v="232.715"/>
  </r>
  <r>
    <d v="2022-07-09T00:00:00"/>
    <x v="1"/>
    <x v="2"/>
    <x v="0"/>
    <n v="9668"/>
    <n v="48.34"/>
    <n v="0.1"/>
    <m/>
    <n v="0"/>
    <n v="0"/>
    <m/>
    <n v="48.440000000000005"/>
  </r>
  <r>
    <d v="2022-07-09T00:00:00"/>
    <x v="9"/>
    <x v="2"/>
    <x v="0"/>
    <n v="5413"/>
    <n v="27.065000000000001"/>
    <n v="0.1"/>
    <m/>
    <n v="0"/>
    <n v="0"/>
    <m/>
    <n v="27.165000000000003"/>
  </r>
  <r>
    <d v="2022-07-09T00:00:00"/>
    <x v="0"/>
    <x v="0"/>
    <x v="1"/>
    <n v="21799"/>
    <n v="0"/>
    <n v="0"/>
    <m/>
    <n v="653.97"/>
    <n v="5"/>
    <m/>
    <n v="658.97"/>
  </r>
  <r>
    <d v="2022-07-09T00:00:00"/>
    <x v="6"/>
    <x v="0"/>
    <x v="0"/>
    <n v="3254"/>
    <n v="16.27"/>
    <n v="0.1"/>
    <m/>
    <n v="0"/>
    <n v="0"/>
    <m/>
    <n v="16.37"/>
  </r>
  <r>
    <d v="2022-07-09T00:00:00"/>
    <x v="1"/>
    <x v="0"/>
    <x v="0"/>
    <n v="4829"/>
    <n v="24.145"/>
    <n v="0.1"/>
    <m/>
    <n v="0"/>
    <n v="0"/>
    <m/>
    <n v="24.245000000000001"/>
  </r>
  <r>
    <d v="2022-07-09T00:00:00"/>
    <x v="0"/>
    <x v="1"/>
    <x v="1"/>
    <n v="20043"/>
    <n v="0"/>
    <n v="0"/>
    <m/>
    <n v="601.29"/>
    <n v="5"/>
    <m/>
    <n v="606.29"/>
  </r>
  <r>
    <d v="2022-07-09T00:00:00"/>
    <x v="4"/>
    <x v="2"/>
    <x v="1"/>
    <n v="11455"/>
    <n v="0"/>
    <n v="0"/>
    <m/>
    <n v="343.65"/>
    <n v="5"/>
    <m/>
    <n v="348.65"/>
  </r>
  <r>
    <d v="2022-07-09T00:00:00"/>
    <x v="0"/>
    <x v="0"/>
    <x v="0"/>
    <n v="9020"/>
    <n v="45.1"/>
    <n v="0.1"/>
    <m/>
    <n v="0"/>
    <n v="0"/>
    <m/>
    <n v="45.2"/>
  </r>
  <r>
    <d v="2022-07-09T00:00:00"/>
    <x v="0"/>
    <x v="2"/>
    <x v="0"/>
    <n v="34318"/>
    <n v="171.59"/>
    <n v="0.1"/>
    <m/>
    <n v="0"/>
    <n v="0"/>
    <m/>
    <n v="171.69"/>
  </r>
  <r>
    <d v="2022-07-09T00:00:00"/>
    <x v="3"/>
    <x v="0"/>
    <x v="1"/>
    <n v="28896"/>
    <n v="0"/>
    <n v="0"/>
    <m/>
    <n v="866.88"/>
    <n v="5"/>
    <m/>
    <n v="871.88"/>
  </r>
  <r>
    <d v="2022-07-09T00:00:00"/>
    <x v="0"/>
    <x v="0"/>
    <x v="0"/>
    <n v="29938"/>
    <n v="149.69"/>
    <n v="0.1"/>
    <m/>
    <n v="0"/>
    <n v="0"/>
    <m/>
    <n v="149.79"/>
  </r>
  <r>
    <d v="2022-07-09T00:00:00"/>
    <x v="1"/>
    <x v="2"/>
    <x v="1"/>
    <n v="49072"/>
    <n v="0"/>
    <n v="0"/>
    <m/>
    <n v="1472.1599999999999"/>
    <n v="5"/>
    <m/>
    <n v="1477.1599999999999"/>
  </r>
  <r>
    <d v="2022-07-10T00:00:00"/>
    <x v="2"/>
    <x v="0"/>
    <x v="0"/>
    <n v="35414"/>
    <n v="177.07"/>
    <n v="0.1"/>
    <m/>
    <n v="0"/>
    <n v="0"/>
    <m/>
    <n v="177.17"/>
  </r>
  <r>
    <d v="2022-07-10T00:00:00"/>
    <x v="3"/>
    <x v="2"/>
    <x v="0"/>
    <n v="30483"/>
    <n v="152.41499999999999"/>
    <n v="0.1"/>
    <m/>
    <n v="0"/>
    <n v="0"/>
    <m/>
    <n v="152.51499999999999"/>
  </r>
  <r>
    <d v="2022-07-10T00:00:00"/>
    <x v="1"/>
    <x v="2"/>
    <x v="0"/>
    <n v="18"/>
    <n v="0.09"/>
    <n v="0.1"/>
    <m/>
    <n v="0"/>
    <n v="0"/>
    <m/>
    <n v="0.19"/>
  </r>
  <r>
    <d v="2022-07-10T00:00:00"/>
    <x v="3"/>
    <x v="0"/>
    <x v="1"/>
    <n v="24982"/>
    <n v="0"/>
    <n v="0"/>
    <m/>
    <n v="749.45999999999992"/>
    <n v="5"/>
    <m/>
    <n v="754.45999999999992"/>
  </r>
  <r>
    <d v="2022-07-10T00:00:00"/>
    <x v="9"/>
    <x v="2"/>
    <x v="0"/>
    <n v="14052"/>
    <n v="70.260000000000005"/>
    <n v="0.1"/>
    <m/>
    <n v="0"/>
    <n v="0"/>
    <m/>
    <n v="70.36"/>
  </r>
  <r>
    <d v="2022-07-10T00:00:00"/>
    <x v="0"/>
    <x v="2"/>
    <x v="0"/>
    <n v="23380"/>
    <n v="116.9"/>
    <n v="0.1"/>
    <m/>
    <n v="0"/>
    <n v="0"/>
    <m/>
    <n v="117"/>
  </r>
  <r>
    <d v="2022-07-10T00:00:00"/>
    <x v="4"/>
    <x v="0"/>
    <x v="1"/>
    <n v="28524"/>
    <n v="0"/>
    <n v="0"/>
    <m/>
    <n v="855.71999999999991"/>
    <n v="5"/>
    <m/>
    <n v="860.71999999999991"/>
  </r>
  <r>
    <d v="2022-07-10T00:00:00"/>
    <x v="2"/>
    <x v="0"/>
    <x v="0"/>
    <n v="5442"/>
    <n v="27.21"/>
    <n v="0.1"/>
    <m/>
    <n v="0"/>
    <n v="0"/>
    <m/>
    <n v="27.310000000000002"/>
  </r>
  <r>
    <d v="2022-07-10T00:00:00"/>
    <x v="7"/>
    <x v="0"/>
    <x v="0"/>
    <n v="47662"/>
    <n v="238.31"/>
    <n v="0.1"/>
    <m/>
    <n v="0"/>
    <n v="0"/>
    <m/>
    <n v="238.41"/>
  </r>
  <r>
    <d v="2022-07-10T00:00:00"/>
    <x v="0"/>
    <x v="1"/>
    <x v="0"/>
    <n v="36609"/>
    <n v="183.04500000000002"/>
    <n v="0.1"/>
    <m/>
    <n v="0"/>
    <n v="0"/>
    <m/>
    <n v="183.14500000000001"/>
  </r>
  <r>
    <d v="2022-07-10T00:00:00"/>
    <x v="0"/>
    <x v="0"/>
    <x v="0"/>
    <n v="49157"/>
    <n v="245.785"/>
    <n v="0.1"/>
    <m/>
    <n v="0"/>
    <n v="0"/>
    <m/>
    <n v="245.88499999999999"/>
  </r>
  <r>
    <d v="2022-07-10T00:00:00"/>
    <x v="1"/>
    <x v="1"/>
    <x v="0"/>
    <n v="47424"/>
    <n v="237.12"/>
    <n v="0.1"/>
    <m/>
    <n v="0"/>
    <n v="0"/>
    <m/>
    <n v="237.22"/>
  </r>
  <r>
    <d v="2022-07-10T00:00:00"/>
    <x v="0"/>
    <x v="0"/>
    <x v="0"/>
    <n v="11829"/>
    <n v="59.145000000000003"/>
    <n v="0.1"/>
    <m/>
    <n v="0"/>
    <n v="0"/>
    <m/>
    <n v="59.245000000000005"/>
  </r>
  <r>
    <d v="2022-07-10T00:00:00"/>
    <x v="1"/>
    <x v="2"/>
    <x v="0"/>
    <n v="40165"/>
    <n v="200.82500000000002"/>
    <n v="0.1"/>
    <m/>
    <n v="0"/>
    <n v="0"/>
    <m/>
    <n v="200.92500000000001"/>
  </r>
  <r>
    <d v="2022-07-10T00:00:00"/>
    <x v="5"/>
    <x v="2"/>
    <x v="0"/>
    <n v="8691"/>
    <n v="43.454999999999998"/>
    <n v="0.1"/>
    <m/>
    <n v="0"/>
    <n v="0"/>
    <m/>
    <n v="43.555"/>
  </r>
  <r>
    <d v="2022-07-10T00:00:00"/>
    <x v="2"/>
    <x v="1"/>
    <x v="0"/>
    <n v="34444"/>
    <n v="172.22"/>
    <n v="0.1"/>
    <m/>
    <n v="0"/>
    <n v="0"/>
    <m/>
    <n v="172.32"/>
  </r>
  <r>
    <d v="2022-07-10T00:00:00"/>
    <x v="4"/>
    <x v="0"/>
    <x v="0"/>
    <n v="14836"/>
    <n v="74.180000000000007"/>
    <n v="0.1"/>
    <m/>
    <n v="0"/>
    <n v="0"/>
    <m/>
    <n v="74.28"/>
  </r>
  <r>
    <d v="2022-07-10T00:00:00"/>
    <x v="4"/>
    <x v="2"/>
    <x v="0"/>
    <n v="40442"/>
    <n v="202.21"/>
    <n v="0.1"/>
    <m/>
    <n v="0"/>
    <n v="0"/>
    <m/>
    <n v="202.31"/>
  </r>
  <r>
    <d v="2022-07-10T00:00:00"/>
    <x v="0"/>
    <x v="1"/>
    <x v="0"/>
    <n v="1701"/>
    <n v="8.5050000000000008"/>
    <n v="0.1"/>
    <m/>
    <n v="0"/>
    <n v="0"/>
    <m/>
    <n v="8.6050000000000004"/>
  </r>
  <r>
    <d v="2022-07-10T00:00:00"/>
    <x v="4"/>
    <x v="0"/>
    <x v="1"/>
    <n v="12748"/>
    <n v="0"/>
    <n v="0"/>
    <m/>
    <n v="382.44"/>
    <n v="5"/>
    <m/>
    <n v="387.44"/>
  </r>
  <r>
    <d v="2022-07-10T00:00:00"/>
    <x v="6"/>
    <x v="2"/>
    <x v="0"/>
    <n v="14282"/>
    <n v="71.41"/>
    <n v="0.1"/>
    <m/>
    <n v="0"/>
    <n v="0"/>
    <m/>
    <n v="71.509999999999991"/>
  </r>
  <r>
    <d v="2022-07-10T00:00:00"/>
    <x v="6"/>
    <x v="0"/>
    <x v="0"/>
    <n v="46885"/>
    <n v="234.42500000000001"/>
    <n v="0.1"/>
    <m/>
    <n v="0"/>
    <n v="0"/>
    <m/>
    <n v="234.52500000000001"/>
  </r>
  <r>
    <d v="2022-07-10T00:00:00"/>
    <x v="2"/>
    <x v="0"/>
    <x v="0"/>
    <n v="44146"/>
    <n v="220.73000000000002"/>
    <n v="0.1"/>
    <m/>
    <n v="0"/>
    <n v="0"/>
    <m/>
    <n v="220.83"/>
  </r>
  <r>
    <d v="2022-07-10T00:00:00"/>
    <x v="2"/>
    <x v="0"/>
    <x v="0"/>
    <n v="6652"/>
    <n v="33.26"/>
    <n v="0.1"/>
    <m/>
    <n v="0"/>
    <n v="0"/>
    <m/>
    <n v="33.36"/>
  </r>
  <r>
    <d v="2022-07-10T00:00:00"/>
    <x v="6"/>
    <x v="0"/>
    <x v="1"/>
    <n v="33395"/>
    <n v="0"/>
    <n v="0"/>
    <m/>
    <n v="1001.8499999999999"/>
    <n v="5"/>
    <m/>
    <n v="1006.8499999999999"/>
  </r>
  <r>
    <d v="2022-07-10T00:00:00"/>
    <x v="2"/>
    <x v="1"/>
    <x v="0"/>
    <n v="39548"/>
    <n v="197.74"/>
    <n v="0.1"/>
    <m/>
    <n v="0"/>
    <n v="0"/>
    <m/>
    <n v="197.84"/>
  </r>
  <r>
    <d v="2022-07-10T00:00:00"/>
    <x v="9"/>
    <x v="2"/>
    <x v="0"/>
    <n v="7362"/>
    <n v="36.81"/>
    <n v="0.1"/>
    <m/>
    <n v="0"/>
    <n v="0"/>
    <m/>
    <n v="36.910000000000004"/>
  </r>
  <r>
    <d v="2022-07-11T00:00:00"/>
    <x v="6"/>
    <x v="1"/>
    <x v="0"/>
    <n v="13177"/>
    <n v="65.885000000000005"/>
    <n v="0.1"/>
    <m/>
    <n v="0"/>
    <n v="0"/>
    <m/>
    <n v="65.984999999999999"/>
  </r>
  <r>
    <d v="2022-07-11T00:00:00"/>
    <x v="0"/>
    <x v="0"/>
    <x v="0"/>
    <n v="40764"/>
    <n v="203.82"/>
    <n v="0.1"/>
    <m/>
    <n v="0"/>
    <n v="0"/>
    <m/>
    <n v="203.92"/>
  </r>
  <r>
    <d v="2022-07-11T00:00:00"/>
    <x v="0"/>
    <x v="2"/>
    <x v="0"/>
    <n v="45192"/>
    <n v="225.96"/>
    <n v="0.1"/>
    <m/>
    <n v="0"/>
    <n v="0"/>
    <m/>
    <n v="226.06"/>
  </r>
  <r>
    <d v="2022-07-11T00:00:00"/>
    <x v="0"/>
    <x v="2"/>
    <x v="1"/>
    <n v="13150"/>
    <n v="0"/>
    <n v="0"/>
    <m/>
    <n v="394.5"/>
    <n v="5"/>
    <m/>
    <n v="399.5"/>
  </r>
  <r>
    <d v="2022-07-11T00:00:00"/>
    <x v="2"/>
    <x v="0"/>
    <x v="0"/>
    <n v="21143"/>
    <n v="105.715"/>
    <n v="0.1"/>
    <m/>
    <n v="0"/>
    <n v="0"/>
    <m/>
    <n v="105.815"/>
  </r>
  <r>
    <d v="2022-07-11T00:00:00"/>
    <x v="7"/>
    <x v="2"/>
    <x v="0"/>
    <n v="12211"/>
    <n v="61.055"/>
    <n v="0.1"/>
    <m/>
    <n v="0"/>
    <n v="0"/>
    <m/>
    <n v="61.155000000000001"/>
  </r>
  <r>
    <d v="2022-07-11T00:00:00"/>
    <x v="8"/>
    <x v="0"/>
    <x v="0"/>
    <n v="21648"/>
    <n v="108.24000000000001"/>
    <n v="0.1"/>
    <m/>
    <n v="0"/>
    <n v="0"/>
    <m/>
    <n v="108.34"/>
  </r>
  <r>
    <d v="2022-07-11T00:00:00"/>
    <x v="3"/>
    <x v="1"/>
    <x v="0"/>
    <n v="9237"/>
    <n v="46.185000000000002"/>
    <n v="0.1"/>
    <m/>
    <n v="0"/>
    <n v="0"/>
    <m/>
    <n v="46.285000000000004"/>
  </r>
  <r>
    <d v="2022-07-11T00:00:00"/>
    <x v="8"/>
    <x v="2"/>
    <x v="0"/>
    <n v="11429"/>
    <n v="57.145000000000003"/>
    <n v="0.1"/>
    <m/>
    <n v="0"/>
    <n v="0"/>
    <m/>
    <n v="57.245000000000005"/>
  </r>
  <r>
    <d v="2022-07-11T00:00:00"/>
    <x v="3"/>
    <x v="0"/>
    <x v="0"/>
    <n v="44145"/>
    <n v="220.72499999999999"/>
    <n v="0.1"/>
    <m/>
    <n v="0"/>
    <n v="0"/>
    <m/>
    <n v="220.82499999999999"/>
  </r>
  <r>
    <d v="2022-07-11T00:00:00"/>
    <x v="7"/>
    <x v="0"/>
    <x v="0"/>
    <n v="5958"/>
    <n v="29.79"/>
    <n v="0.1"/>
    <m/>
    <n v="0"/>
    <n v="0"/>
    <m/>
    <n v="29.89"/>
  </r>
  <r>
    <d v="2022-07-11T00:00:00"/>
    <x v="6"/>
    <x v="0"/>
    <x v="0"/>
    <n v="12688"/>
    <n v="63.440000000000005"/>
    <n v="0.1"/>
    <m/>
    <n v="0"/>
    <n v="0"/>
    <m/>
    <n v="63.540000000000006"/>
  </r>
  <r>
    <d v="2022-07-11T00:00:00"/>
    <x v="6"/>
    <x v="0"/>
    <x v="0"/>
    <n v="42908"/>
    <n v="214.54"/>
    <n v="0.1"/>
    <m/>
    <n v="0"/>
    <n v="0"/>
    <m/>
    <n v="214.64"/>
  </r>
  <r>
    <d v="2022-07-11T00:00:00"/>
    <x v="6"/>
    <x v="0"/>
    <x v="1"/>
    <n v="4081"/>
    <n v="0"/>
    <n v="0"/>
    <m/>
    <n v="122.42999999999999"/>
    <n v="5"/>
    <m/>
    <n v="127.42999999999999"/>
  </r>
  <r>
    <d v="2022-07-11T00:00:00"/>
    <x v="4"/>
    <x v="0"/>
    <x v="0"/>
    <n v="2105"/>
    <n v="10.525"/>
    <n v="0.1"/>
    <m/>
    <n v="0"/>
    <n v="0"/>
    <m/>
    <n v="10.625"/>
  </r>
  <r>
    <d v="2022-07-11T00:00:00"/>
    <x v="0"/>
    <x v="0"/>
    <x v="0"/>
    <n v="47354"/>
    <n v="236.77"/>
    <n v="0.1"/>
    <m/>
    <n v="0"/>
    <n v="0"/>
    <m/>
    <n v="236.87"/>
  </r>
  <r>
    <d v="2022-07-11T00:00:00"/>
    <x v="1"/>
    <x v="2"/>
    <x v="0"/>
    <n v="44308"/>
    <n v="221.54"/>
    <n v="0.1"/>
    <m/>
    <n v="0"/>
    <n v="0"/>
    <m/>
    <n v="221.64"/>
  </r>
  <r>
    <d v="2022-07-11T00:00:00"/>
    <x v="9"/>
    <x v="2"/>
    <x v="0"/>
    <n v="6927"/>
    <n v="34.634999999999998"/>
    <n v="0.1"/>
    <m/>
    <n v="0"/>
    <n v="0"/>
    <m/>
    <n v="34.734999999999999"/>
  </r>
  <r>
    <d v="2022-07-11T00:00:00"/>
    <x v="0"/>
    <x v="1"/>
    <x v="0"/>
    <n v="47079"/>
    <n v="235.39500000000001"/>
    <n v="0.1"/>
    <m/>
    <n v="0"/>
    <n v="0"/>
    <m/>
    <n v="235.495"/>
  </r>
  <r>
    <d v="2022-07-11T00:00:00"/>
    <x v="0"/>
    <x v="2"/>
    <x v="0"/>
    <n v="10538"/>
    <n v="52.69"/>
    <n v="0.1"/>
    <m/>
    <n v="0"/>
    <n v="0"/>
    <m/>
    <n v="52.79"/>
  </r>
  <r>
    <d v="2022-07-11T00:00:00"/>
    <x v="9"/>
    <x v="0"/>
    <x v="0"/>
    <n v="15875"/>
    <n v="79.375"/>
    <n v="0.1"/>
    <m/>
    <n v="0"/>
    <n v="0"/>
    <m/>
    <n v="79.474999999999994"/>
  </r>
  <r>
    <d v="2022-07-11T00:00:00"/>
    <x v="3"/>
    <x v="2"/>
    <x v="0"/>
    <n v="34775"/>
    <n v="173.875"/>
    <n v="0.1"/>
    <m/>
    <n v="0"/>
    <n v="0"/>
    <m/>
    <n v="173.97499999999999"/>
  </r>
  <r>
    <d v="2022-07-11T00:00:00"/>
    <x v="1"/>
    <x v="0"/>
    <x v="0"/>
    <n v="18334"/>
    <n v="91.67"/>
    <n v="0.1"/>
    <m/>
    <n v="0"/>
    <n v="0"/>
    <m/>
    <n v="91.77"/>
  </r>
  <r>
    <d v="2022-07-11T00:00:00"/>
    <x v="1"/>
    <x v="1"/>
    <x v="0"/>
    <n v="37654"/>
    <n v="188.27"/>
    <n v="0.1"/>
    <m/>
    <n v="0"/>
    <n v="0"/>
    <m/>
    <n v="188.37"/>
  </r>
  <r>
    <d v="2022-07-12T00:00:00"/>
    <x v="0"/>
    <x v="0"/>
    <x v="1"/>
    <n v="3669"/>
    <n v="0"/>
    <n v="0"/>
    <m/>
    <n v="110.07"/>
    <n v="5"/>
    <m/>
    <n v="115.07"/>
  </r>
  <r>
    <d v="2022-07-12T00:00:00"/>
    <x v="5"/>
    <x v="0"/>
    <x v="0"/>
    <n v="35147"/>
    <n v="175.73500000000001"/>
    <n v="0.1"/>
    <m/>
    <n v="0"/>
    <n v="0"/>
    <m/>
    <n v="175.83500000000001"/>
  </r>
  <r>
    <d v="2022-07-12T00:00:00"/>
    <x v="6"/>
    <x v="2"/>
    <x v="1"/>
    <n v="14410"/>
    <n v="0"/>
    <n v="0"/>
    <m/>
    <n v="432.3"/>
    <n v="5"/>
    <m/>
    <n v="437.3"/>
  </r>
  <r>
    <d v="2022-07-12T00:00:00"/>
    <x v="3"/>
    <x v="2"/>
    <x v="0"/>
    <n v="8907"/>
    <n v="44.535000000000004"/>
    <n v="0.1"/>
    <m/>
    <n v="0"/>
    <n v="0"/>
    <m/>
    <n v="44.635000000000005"/>
  </r>
  <r>
    <d v="2022-07-12T00:00:00"/>
    <x v="6"/>
    <x v="1"/>
    <x v="1"/>
    <n v="45262"/>
    <n v="0"/>
    <n v="0"/>
    <m/>
    <n v="1357.86"/>
    <n v="5"/>
    <m/>
    <n v="1362.86"/>
  </r>
  <r>
    <d v="2022-07-12T00:00:00"/>
    <x v="0"/>
    <x v="1"/>
    <x v="0"/>
    <n v="47563"/>
    <n v="237.815"/>
    <n v="0.1"/>
    <m/>
    <n v="0"/>
    <n v="0"/>
    <m/>
    <n v="237.91499999999999"/>
  </r>
  <r>
    <d v="2022-07-12T00:00:00"/>
    <x v="0"/>
    <x v="2"/>
    <x v="0"/>
    <n v="29640"/>
    <n v="148.20000000000002"/>
    <n v="0.1"/>
    <m/>
    <n v="0"/>
    <n v="0"/>
    <m/>
    <n v="148.30000000000001"/>
  </r>
  <r>
    <d v="2022-07-12T00:00:00"/>
    <x v="6"/>
    <x v="0"/>
    <x v="0"/>
    <n v="34167"/>
    <n v="170.83500000000001"/>
    <n v="0.1"/>
    <m/>
    <n v="0"/>
    <n v="0"/>
    <m/>
    <n v="170.935"/>
  </r>
  <r>
    <d v="2022-07-12T00:00:00"/>
    <x v="5"/>
    <x v="0"/>
    <x v="0"/>
    <n v="17627"/>
    <n v="88.135000000000005"/>
    <n v="0.1"/>
    <m/>
    <n v="0"/>
    <n v="0"/>
    <m/>
    <n v="88.234999999999999"/>
  </r>
  <r>
    <d v="2022-07-12T00:00:00"/>
    <x v="1"/>
    <x v="2"/>
    <x v="0"/>
    <n v="13687"/>
    <n v="68.435000000000002"/>
    <n v="0.1"/>
    <m/>
    <n v="0"/>
    <n v="0"/>
    <m/>
    <n v="68.534999999999997"/>
  </r>
  <r>
    <d v="2022-07-12T00:00:00"/>
    <x v="3"/>
    <x v="0"/>
    <x v="0"/>
    <n v="34245"/>
    <n v="171.22499999999999"/>
    <n v="0.1"/>
    <m/>
    <n v="0"/>
    <n v="0"/>
    <m/>
    <n v="171.32499999999999"/>
  </r>
  <r>
    <d v="2022-07-12T00:00:00"/>
    <x v="0"/>
    <x v="0"/>
    <x v="0"/>
    <n v="45141"/>
    <n v="225.70500000000001"/>
    <n v="0.1"/>
    <m/>
    <n v="0"/>
    <n v="0"/>
    <m/>
    <n v="225.80500000000001"/>
  </r>
  <r>
    <d v="2022-07-12T00:00:00"/>
    <x v="6"/>
    <x v="1"/>
    <x v="0"/>
    <n v="2008"/>
    <n v="10.040000000000001"/>
    <n v="0.1"/>
    <m/>
    <n v="0"/>
    <n v="0"/>
    <m/>
    <n v="10.14"/>
  </r>
  <r>
    <d v="2022-07-12T00:00:00"/>
    <x v="4"/>
    <x v="2"/>
    <x v="1"/>
    <n v="1470"/>
    <n v="0"/>
    <n v="0"/>
    <m/>
    <n v="44.1"/>
    <n v="5"/>
    <m/>
    <n v="49.1"/>
  </r>
  <r>
    <d v="2022-07-12T00:00:00"/>
    <x v="6"/>
    <x v="1"/>
    <x v="0"/>
    <n v="9088"/>
    <n v="45.44"/>
    <n v="0.1"/>
    <m/>
    <n v="0"/>
    <n v="0"/>
    <m/>
    <n v="45.54"/>
  </r>
  <r>
    <d v="2022-07-12T00:00:00"/>
    <x v="6"/>
    <x v="0"/>
    <x v="0"/>
    <n v="10572"/>
    <n v="52.86"/>
    <n v="0.1"/>
    <m/>
    <n v="0"/>
    <n v="0"/>
    <m/>
    <n v="52.96"/>
  </r>
  <r>
    <d v="2022-07-12T00:00:00"/>
    <x v="7"/>
    <x v="0"/>
    <x v="0"/>
    <n v="6792"/>
    <n v="33.96"/>
    <n v="0.1"/>
    <m/>
    <n v="0"/>
    <n v="0"/>
    <m/>
    <n v="34.06"/>
  </r>
  <r>
    <d v="2022-07-12T00:00:00"/>
    <x v="6"/>
    <x v="0"/>
    <x v="0"/>
    <n v="20575"/>
    <n v="102.875"/>
    <n v="0.1"/>
    <m/>
    <n v="0"/>
    <n v="0"/>
    <m/>
    <n v="102.97499999999999"/>
  </r>
  <r>
    <d v="2022-07-12T00:00:00"/>
    <x v="3"/>
    <x v="2"/>
    <x v="0"/>
    <n v="41639"/>
    <n v="208.19499999999999"/>
    <n v="0.1"/>
    <m/>
    <n v="0"/>
    <n v="0"/>
    <m/>
    <n v="208.29499999999999"/>
  </r>
  <r>
    <d v="2022-07-12T00:00:00"/>
    <x v="6"/>
    <x v="0"/>
    <x v="0"/>
    <n v="6184"/>
    <n v="30.92"/>
    <n v="0.1"/>
    <m/>
    <n v="0"/>
    <n v="0"/>
    <m/>
    <n v="31.020000000000003"/>
  </r>
  <r>
    <d v="2022-07-12T00:00:00"/>
    <x v="2"/>
    <x v="0"/>
    <x v="1"/>
    <n v="23447"/>
    <n v="0"/>
    <n v="0"/>
    <m/>
    <n v="703.41"/>
    <n v="5"/>
    <m/>
    <n v="708.41"/>
  </r>
  <r>
    <d v="2022-07-12T00:00:00"/>
    <x v="9"/>
    <x v="0"/>
    <x v="0"/>
    <n v="41112"/>
    <n v="205.56"/>
    <n v="0.1"/>
    <m/>
    <n v="0"/>
    <n v="0"/>
    <m/>
    <n v="205.66"/>
  </r>
  <r>
    <d v="2022-07-12T00:00:00"/>
    <x v="6"/>
    <x v="1"/>
    <x v="1"/>
    <n v="6042"/>
    <n v="0"/>
    <n v="0"/>
    <m/>
    <n v="181.26"/>
    <n v="5"/>
    <m/>
    <n v="186.26"/>
  </r>
  <r>
    <d v="2022-07-12T00:00:00"/>
    <x v="4"/>
    <x v="0"/>
    <x v="1"/>
    <n v="16953"/>
    <n v="0"/>
    <n v="0"/>
    <m/>
    <n v="508.59"/>
    <n v="5"/>
    <m/>
    <n v="513.58999999999992"/>
  </r>
  <r>
    <d v="2022-07-12T00:00:00"/>
    <x v="0"/>
    <x v="2"/>
    <x v="0"/>
    <n v="4161"/>
    <n v="20.805"/>
    <n v="0.1"/>
    <m/>
    <n v="0"/>
    <n v="0"/>
    <m/>
    <n v="20.905000000000001"/>
  </r>
  <r>
    <d v="2022-07-12T00:00:00"/>
    <x v="7"/>
    <x v="2"/>
    <x v="0"/>
    <n v="13338"/>
    <n v="66.69"/>
    <n v="0.1"/>
    <m/>
    <n v="0"/>
    <n v="0"/>
    <m/>
    <n v="66.789999999999992"/>
  </r>
  <r>
    <d v="2022-07-12T00:00:00"/>
    <x v="6"/>
    <x v="0"/>
    <x v="0"/>
    <n v="24033"/>
    <n v="120.16500000000001"/>
    <n v="0.1"/>
    <m/>
    <n v="0"/>
    <n v="0"/>
    <m/>
    <n v="120.265"/>
  </r>
  <r>
    <d v="2022-07-12T00:00:00"/>
    <x v="1"/>
    <x v="2"/>
    <x v="0"/>
    <n v="6743"/>
    <n v="33.715000000000003"/>
    <n v="0.1"/>
    <m/>
    <n v="0"/>
    <n v="0"/>
    <m/>
    <n v="33.815000000000005"/>
  </r>
  <r>
    <d v="2022-07-12T00:00:00"/>
    <x v="0"/>
    <x v="2"/>
    <x v="0"/>
    <n v="31276"/>
    <n v="156.38"/>
    <n v="0.1"/>
    <m/>
    <n v="0"/>
    <n v="0"/>
    <m/>
    <n v="156.47999999999999"/>
  </r>
  <r>
    <d v="2022-07-12T00:00:00"/>
    <x v="4"/>
    <x v="0"/>
    <x v="0"/>
    <n v="8005"/>
    <n v="40.024999999999999"/>
    <n v="0.1"/>
    <m/>
    <n v="0"/>
    <n v="0"/>
    <m/>
    <n v="40.125"/>
  </r>
  <r>
    <d v="2022-07-12T00:00:00"/>
    <x v="1"/>
    <x v="2"/>
    <x v="0"/>
    <n v="45205"/>
    <n v="226.02500000000001"/>
    <n v="0.1"/>
    <m/>
    <n v="0"/>
    <n v="0"/>
    <m/>
    <n v="226.125"/>
  </r>
  <r>
    <d v="2022-07-13T00:00:00"/>
    <x v="0"/>
    <x v="0"/>
    <x v="0"/>
    <n v="42888"/>
    <n v="214.44"/>
    <n v="0.1"/>
    <m/>
    <n v="0"/>
    <n v="0"/>
    <m/>
    <n v="214.54"/>
  </r>
  <r>
    <d v="2022-07-13T00:00:00"/>
    <x v="0"/>
    <x v="1"/>
    <x v="0"/>
    <n v="36805"/>
    <n v="184.02500000000001"/>
    <n v="0.1"/>
    <m/>
    <n v="0"/>
    <n v="0"/>
    <m/>
    <n v="184.125"/>
  </r>
  <r>
    <d v="2022-07-13T00:00:00"/>
    <x v="4"/>
    <x v="2"/>
    <x v="0"/>
    <n v="35646"/>
    <n v="178.23"/>
    <n v="0.1"/>
    <m/>
    <n v="0"/>
    <n v="0"/>
    <m/>
    <n v="178.32999999999998"/>
  </r>
  <r>
    <d v="2022-07-13T00:00:00"/>
    <x v="7"/>
    <x v="0"/>
    <x v="0"/>
    <n v="4176"/>
    <n v="20.88"/>
    <n v="0.1"/>
    <m/>
    <n v="0"/>
    <n v="0"/>
    <m/>
    <n v="20.98"/>
  </r>
  <r>
    <d v="2022-07-13T00:00:00"/>
    <x v="3"/>
    <x v="0"/>
    <x v="0"/>
    <n v="16886"/>
    <n v="84.43"/>
    <n v="0.1"/>
    <m/>
    <n v="0"/>
    <n v="0"/>
    <m/>
    <n v="84.53"/>
  </r>
  <r>
    <d v="2022-07-13T00:00:00"/>
    <x v="9"/>
    <x v="1"/>
    <x v="0"/>
    <n v="34548"/>
    <n v="172.74"/>
    <n v="0.1"/>
    <m/>
    <n v="0"/>
    <n v="0"/>
    <m/>
    <n v="172.84"/>
  </r>
  <r>
    <d v="2022-07-13T00:00:00"/>
    <x v="7"/>
    <x v="2"/>
    <x v="0"/>
    <n v="3817"/>
    <n v="19.085000000000001"/>
    <n v="0.1"/>
    <m/>
    <n v="0"/>
    <n v="0"/>
    <m/>
    <n v="19.185000000000002"/>
  </r>
  <r>
    <d v="2022-07-13T00:00:00"/>
    <x v="1"/>
    <x v="0"/>
    <x v="0"/>
    <n v="38392"/>
    <n v="191.96"/>
    <n v="0.1"/>
    <m/>
    <n v="0"/>
    <n v="0"/>
    <m/>
    <n v="192.06"/>
  </r>
  <r>
    <d v="2022-07-13T00:00:00"/>
    <x v="5"/>
    <x v="1"/>
    <x v="1"/>
    <n v="10862"/>
    <n v="0"/>
    <n v="0"/>
    <m/>
    <n v="325.86"/>
    <n v="5"/>
    <m/>
    <n v="330.86"/>
  </r>
  <r>
    <d v="2022-07-13T00:00:00"/>
    <x v="4"/>
    <x v="2"/>
    <x v="1"/>
    <n v="36026"/>
    <n v="0"/>
    <n v="0"/>
    <m/>
    <n v="1080.78"/>
    <n v="5"/>
    <m/>
    <n v="1085.78"/>
  </r>
  <r>
    <d v="2022-07-13T00:00:00"/>
    <x v="0"/>
    <x v="2"/>
    <x v="0"/>
    <n v="43023"/>
    <n v="215.11500000000001"/>
    <n v="0.1"/>
    <m/>
    <n v="0"/>
    <n v="0"/>
    <m/>
    <n v="215.215"/>
  </r>
  <r>
    <d v="2022-07-13T00:00:00"/>
    <x v="1"/>
    <x v="2"/>
    <x v="0"/>
    <n v="1396"/>
    <n v="6.98"/>
    <n v="0.1"/>
    <m/>
    <n v="0"/>
    <n v="0"/>
    <m/>
    <n v="7.08"/>
  </r>
  <r>
    <d v="2022-07-13T00:00:00"/>
    <x v="6"/>
    <x v="0"/>
    <x v="1"/>
    <n v="4977"/>
    <n v="0"/>
    <n v="0"/>
    <m/>
    <n v="149.31"/>
    <n v="5"/>
    <m/>
    <n v="154.31"/>
  </r>
  <r>
    <d v="2022-07-13T00:00:00"/>
    <x v="8"/>
    <x v="2"/>
    <x v="0"/>
    <n v="47183"/>
    <n v="235.91499999999999"/>
    <n v="0.1"/>
    <m/>
    <n v="0"/>
    <n v="0"/>
    <m/>
    <n v="236.01499999999999"/>
  </r>
  <r>
    <d v="2022-07-13T00:00:00"/>
    <x v="5"/>
    <x v="0"/>
    <x v="0"/>
    <n v="12358"/>
    <n v="61.79"/>
    <n v="0.1"/>
    <m/>
    <n v="0"/>
    <n v="0"/>
    <m/>
    <n v="61.89"/>
  </r>
  <r>
    <d v="2022-07-13T00:00:00"/>
    <x v="6"/>
    <x v="0"/>
    <x v="1"/>
    <n v="42683"/>
    <n v="0"/>
    <n v="0"/>
    <m/>
    <n v="1280.49"/>
    <n v="5"/>
    <m/>
    <n v="1285.49"/>
  </r>
  <r>
    <d v="2022-07-13T00:00:00"/>
    <x v="3"/>
    <x v="0"/>
    <x v="0"/>
    <n v="3739"/>
    <n v="18.695"/>
    <n v="0.1"/>
    <m/>
    <n v="0"/>
    <n v="0"/>
    <m/>
    <n v="18.795000000000002"/>
  </r>
  <r>
    <d v="2022-07-13T00:00:00"/>
    <x v="3"/>
    <x v="0"/>
    <x v="0"/>
    <n v="29142"/>
    <n v="145.71"/>
    <n v="0.1"/>
    <m/>
    <n v="0"/>
    <n v="0"/>
    <m/>
    <n v="145.81"/>
  </r>
  <r>
    <d v="2022-07-13T00:00:00"/>
    <x v="1"/>
    <x v="2"/>
    <x v="0"/>
    <n v="14655"/>
    <n v="73.275000000000006"/>
    <n v="0.1"/>
    <m/>
    <n v="0"/>
    <n v="0"/>
    <m/>
    <n v="73.375"/>
  </r>
  <r>
    <d v="2022-07-13T00:00:00"/>
    <x v="1"/>
    <x v="2"/>
    <x v="0"/>
    <n v="15251"/>
    <n v="76.254999999999995"/>
    <n v="0.1"/>
    <m/>
    <n v="0"/>
    <n v="0"/>
    <m/>
    <n v="76.35499999999999"/>
  </r>
  <r>
    <d v="2022-07-13T00:00:00"/>
    <x v="3"/>
    <x v="2"/>
    <x v="0"/>
    <n v="20871"/>
    <n v="104.355"/>
    <n v="0.1"/>
    <m/>
    <n v="0"/>
    <n v="0"/>
    <m/>
    <n v="104.455"/>
  </r>
  <r>
    <d v="2022-07-13T00:00:00"/>
    <x v="0"/>
    <x v="0"/>
    <x v="0"/>
    <n v="47767"/>
    <n v="238.83500000000001"/>
    <n v="0.1"/>
    <m/>
    <n v="0"/>
    <n v="0"/>
    <m/>
    <n v="238.935"/>
  </r>
  <r>
    <d v="2022-07-14T00:00:00"/>
    <x v="7"/>
    <x v="1"/>
    <x v="0"/>
    <n v="5704"/>
    <n v="28.52"/>
    <n v="0.1"/>
    <m/>
    <n v="0"/>
    <n v="0"/>
    <m/>
    <n v="28.62"/>
  </r>
  <r>
    <d v="2022-07-14T00:00:00"/>
    <x v="3"/>
    <x v="2"/>
    <x v="0"/>
    <n v="124"/>
    <n v="0.62"/>
    <n v="0.1"/>
    <m/>
    <n v="0"/>
    <n v="0"/>
    <m/>
    <n v="0.72"/>
  </r>
  <r>
    <d v="2022-07-14T00:00:00"/>
    <x v="3"/>
    <x v="0"/>
    <x v="0"/>
    <n v="33517"/>
    <n v="167.58500000000001"/>
    <n v="0.1"/>
    <m/>
    <n v="0"/>
    <n v="0"/>
    <m/>
    <n v="167.685"/>
  </r>
  <r>
    <d v="2022-07-14T00:00:00"/>
    <x v="5"/>
    <x v="0"/>
    <x v="0"/>
    <n v="2772"/>
    <n v="13.86"/>
    <n v="0.1"/>
    <m/>
    <n v="0"/>
    <n v="0"/>
    <m/>
    <n v="13.959999999999999"/>
  </r>
  <r>
    <d v="2022-07-14T00:00:00"/>
    <x v="0"/>
    <x v="0"/>
    <x v="0"/>
    <n v="16041"/>
    <n v="80.204999999999998"/>
    <n v="0.1"/>
    <m/>
    <n v="0"/>
    <n v="0"/>
    <m/>
    <n v="80.304999999999993"/>
  </r>
  <r>
    <d v="2022-07-14T00:00:00"/>
    <x v="6"/>
    <x v="0"/>
    <x v="0"/>
    <n v="36238"/>
    <n v="181.19"/>
    <n v="0.1"/>
    <m/>
    <n v="0"/>
    <n v="0"/>
    <m/>
    <n v="181.29"/>
  </r>
  <r>
    <d v="2022-07-14T00:00:00"/>
    <x v="5"/>
    <x v="2"/>
    <x v="0"/>
    <n v="21968"/>
    <n v="109.84"/>
    <n v="0.1"/>
    <m/>
    <n v="0"/>
    <n v="0"/>
    <m/>
    <n v="109.94"/>
  </r>
  <r>
    <d v="2022-07-14T00:00:00"/>
    <x v="0"/>
    <x v="0"/>
    <x v="0"/>
    <n v="45792"/>
    <n v="228.96"/>
    <n v="0.1"/>
    <m/>
    <n v="0"/>
    <n v="0"/>
    <m/>
    <n v="229.06"/>
  </r>
  <r>
    <d v="2022-07-14T00:00:00"/>
    <x v="2"/>
    <x v="0"/>
    <x v="0"/>
    <n v="13683"/>
    <n v="68.415000000000006"/>
    <n v="0.1"/>
    <m/>
    <n v="0"/>
    <n v="0"/>
    <m/>
    <n v="68.515000000000001"/>
  </r>
  <r>
    <d v="2022-07-14T00:00:00"/>
    <x v="6"/>
    <x v="0"/>
    <x v="1"/>
    <n v="16116"/>
    <n v="0"/>
    <n v="0"/>
    <m/>
    <n v="483.47999999999996"/>
    <n v="5"/>
    <m/>
    <n v="488.47999999999996"/>
  </r>
  <r>
    <d v="2022-07-14T00:00:00"/>
    <x v="2"/>
    <x v="0"/>
    <x v="0"/>
    <n v="44310"/>
    <n v="221.55"/>
    <n v="0.1"/>
    <m/>
    <n v="0"/>
    <n v="0"/>
    <m/>
    <n v="221.65"/>
  </r>
  <r>
    <d v="2022-07-14T00:00:00"/>
    <x v="2"/>
    <x v="0"/>
    <x v="0"/>
    <n v="37345"/>
    <n v="186.72499999999999"/>
    <n v="0.1"/>
    <m/>
    <n v="0"/>
    <n v="0"/>
    <m/>
    <n v="186.82499999999999"/>
  </r>
  <r>
    <d v="2022-07-14T00:00:00"/>
    <x v="6"/>
    <x v="0"/>
    <x v="1"/>
    <n v="29922"/>
    <n v="0"/>
    <n v="0"/>
    <m/>
    <n v="897.66"/>
    <n v="5"/>
    <m/>
    <n v="902.66"/>
  </r>
  <r>
    <d v="2022-07-14T00:00:00"/>
    <x v="6"/>
    <x v="0"/>
    <x v="0"/>
    <n v="38605"/>
    <n v="193.02500000000001"/>
    <n v="0.1"/>
    <m/>
    <n v="0"/>
    <n v="0"/>
    <m/>
    <n v="193.125"/>
  </r>
  <r>
    <d v="2022-07-14T00:00:00"/>
    <x v="2"/>
    <x v="1"/>
    <x v="1"/>
    <n v="38723"/>
    <n v="0"/>
    <n v="0"/>
    <m/>
    <n v="1161.69"/>
    <n v="5"/>
    <m/>
    <n v="1166.69"/>
  </r>
  <r>
    <d v="2022-07-14T00:00:00"/>
    <x v="0"/>
    <x v="0"/>
    <x v="0"/>
    <n v="41791"/>
    <n v="208.95500000000001"/>
    <n v="0.1"/>
    <m/>
    <n v="0"/>
    <n v="0"/>
    <m/>
    <n v="209.05500000000001"/>
  </r>
  <r>
    <d v="2022-07-14T00:00:00"/>
    <x v="7"/>
    <x v="0"/>
    <x v="0"/>
    <n v="15339"/>
    <n v="76.695000000000007"/>
    <n v="0.1"/>
    <m/>
    <n v="0"/>
    <n v="0"/>
    <m/>
    <n v="76.795000000000002"/>
  </r>
  <r>
    <d v="2022-07-14T00:00:00"/>
    <x v="1"/>
    <x v="2"/>
    <x v="0"/>
    <n v="28428"/>
    <n v="142.14000000000001"/>
    <n v="0.1"/>
    <m/>
    <n v="0"/>
    <n v="0"/>
    <m/>
    <n v="142.24"/>
  </r>
  <r>
    <d v="2022-07-14T00:00:00"/>
    <x v="8"/>
    <x v="2"/>
    <x v="1"/>
    <n v="18326"/>
    <n v="0"/>
    <n v="0"/>
    <m/>
    <n v="549.78"/>
    <n v="5"/>
    <m/>
    <n v="554.78"/>
  </r>
  <r>
    <d v="2022-07-14T00:00:00"/>
    <x v="6"/>
    <x v="2"/>
    <x v="1"/>
    <n v="13619"/>
    <n v="0"/>
    <n v="0"/>
    <m/>
    <n v="408.57"/>
    <n v="5"/>
    <m/>
    <n v="413.57"/>
  </r>
  <r>
    <d v="2022-07-14T00:00:00"/>
    <x v="6"/>
    <x v="0"/>
    <x v="0"/>
    <n v="30624"/>
    <n v="153.12"/>
    <n v="0.1"/>
    <m/>
    <n v="0"/>
    <n v="0"/>
    <m/>
    <n v="153.22"/>
  </r>
  <r>
    <d v="2022-07-14T00:00:00"/>
    <x v="7"/>
    <x v="0"/>
    <x v="0"/>
    <n v="9188"/>
    <n v="45.94"/>
    <n v="0.1"/>
    <m/>
    <n v="0"/>
    <n v="0"/>
    <m/>
    <n v="46.04"/>
  </r>
  <r>
    <d v="2022-07-14T00:00:00"/>
    <x v="2"/>
    <x v="2"/>
    <x v="1"/>
    <n v="29514"/>
    <n v="0"/>
    <n v="0"/>
    <m/>
    <n v="885.42"/>
    <n v="5"/>
    <m/>
    <n v="890.42"/>
  </r>
  <r>
    <d v="2022-07-14T00:00:00"/>
    <x v="2"/>
    <x v="2"/>
    <x v="0"/>
    <n v="6144"/>
    <n v="30.72"/>
    <n v="0.1"/>
    <m/>
    <n v="0"/>
    <n v="0"/>
    <m/>
    <n v="30.82"/>
  </r>
  <r>
    <d v="2022-07-14T00:00:00"/>
    <x v="3"/>
    <x v="2"/>
    <x v="0"/>
    <n v="14124"/>
    <n v="70.62"/>
    <n v="0.1"/>
    <m/>
    <n v="0"/>
    <n v="0"/>
    <m/>
    <n v="70.72"/>
  </r>
  <r>
    <d v="2022-07-14T00:00:00"/>
    <x v="0"/>
    <x v="1"/>
    <x v="0"/>
    <n v="41269"/>
    <n v="206.345"/>
    <n v="0.1"/>
    <m/>
    <n v="0"/>
    <n v="0"/>
    <m/>
    <n v="206.44499999999999"/>
  </r>
  <r>
    <d v="2022-07-15T00:00:00"/>
    <x v="6"/>
    <x v="0"/>
    <x v="0"/>
    <n v="28786"/>
    <n v="143.93"/>
    <n v="0.1"/>
    <m/>
    <n v="0"/>
    <n v="0"/>
    <m/>
    <n v="144.03"/>
  </r>
  <r>
    <d v="2022-07-15T00:00:00"/>
    <x v="5"/>
    <x v="0"/>
    <x v="0"/>
    <n v="2012"/>
    <n v="10.06"/>
    <n v="0.1"/>
    <m/>
    <n v="0"/>
    <n v="0"/>
    <m/>
    <n v="10.16"/>
  </r>
  <r>
    <d v="2022-07-15T00:00:00"/>
    <x v="1"/>
    <x v="2"/>
    <x v="1"/>
    <n v="37101"/>
    <n v="0"/>
    <n v="0"/>
    <m/>
    <n v="1113.03"/>
    <n v="5"/>
    <m/>
    <n v="1118.03"/>
  </r>
  <r>
    <d v="2022-07-15T00:00:00"/>
    <x v="3"/>
    <x v="0"/>
    <x v="0"/>
    <n v="42711"/>
    <n v="213.55500000000001"/>
    <n v="0.1"/>
    <m/>
    <n v="0"/>
    <n v="0"/>
    <m/>
    <n v="213.655"/>
  </r>
  <r>
    <d v="2022-07-15T00:00:00"/>
    <x v="3"/>
    <x v="0"/>
    <x v="0"/>
    <n v="35358"/>
    <n v="176.79"/>
    <n v="0.1"/>
    <m/>
    <n v="0"/>
    <n v="0"/>
    <m/>
    <n v="176.89"/>
  </r>
  <r>
    <d v="2022-07-15T00:00:00"/>
    <x v="3"/>
    <x v="1"/>
    <x v="0"/>
    <n v="16448"/>
    <n v="82.24"/>
    <n v="0.1"/>
    <m/>
    <n v="0"/>
    <n v="0"/>
    <m/>
    <n v="82.339999999999989"/>
  </r>
  <r>
    <d v="2022-07-15T00:00:00"/>
    <x v="3"/>
    <x v="0"/>
    <x v="1"/>
    <n v="44856"/>
    <n v="0"/>
    <n v="0"/>
    <m/>
    <n v="1345.68"/>
    <n v="5"/>
    <m/>
    <n v="1350.68"/>
  </r>
  <r>
    <d v="2022-07-15T00:00:00"/>
    <x v="9"/>
    <x v="2"/>
    <x v="0"/>
    <n v="4124"/>
    <n v="20.62"/>
    <n v="0.1"/>
    <m/>
    <n v="0"/>
    <n v="0"/>
    <m/>
    <n v="20.720000000000002"/>
  </r>
  <r>
    <d v="2022-07-15T00:00:00"/>
    <x v="1"/>
    <x v="2"/>
    <x v="1"/>
    <n v="40250"/>
    <n v="0"/>
    <n v="0"/>
    <m/>
    <n v="1207.5"/>
    <n v="5"/>
    <m/>
    <n v="1212.5"/>
  </r>
  <r>
    <d v="2022-07-15T00:00:00"/>
    <x v="3"/>
    <x v="0"/>
    <x v="0"/>
    <n v="28306"/>
    <n v="141.53"/>
    <n v="0.1"/>
    <m/>
    <n v="0"/>
    <n v="0"/>
    <m/>
    <n v="141.63"/>
  </r>
  <r>
    <d v="2022-07-15T00:00:00"/>
    <x v="1"/>
    <x v="0"/>
    <x v="0"/>
    <n v="6062"/>
    <n v="30.310000000000002"/>
    <n v="0.1"/>
    <m/>
    <n v="0"/>
    <n v="0"/>
    <m/>
    <n v="30.410000000000004"/>
  </r>
  <r>
    <d v="2022-07-15T00:00:00"/>
    <x v="8"/>
    <x v="1"/>
    <x v="0"/>
    <n v="49477"/>
    <n v="247.38500000000002"/>
    <n v="0.1"/>
    <m/>
    <n v="0"/>
    <n v="0"/>
    <m/>
    <n v="247.48500000000001"/>
  </r>
  <r>
    <d v="2022-07-15T00:00:00"/>
    <x v="0"/>
    <x v="1"/>
    <x v="0"/>
    <n v="21308"/>
    <n v="106.54"/>
    <n v="0.1"/>
    <m/>
    <n v="0"/>
    <n v="0"/>
    <m/>
    <n v="106.64"/>
  </r>
  <r>
    <d v="2022-07-15T00:00:00"/>
    <x v="2"/>
    <x v="2"/>
    <x v="1"/>
    <n v="42759"/>
    <n v="0"/>
    <n v="0"/>
    <m/>
    <n v="1282.77"/>
    <n v="5"/>
    <m/>
    <n v="1287.77"/>
  </r>
  <r>
    <d v="2022-07-15T00:00:00"/>
    <x v="6"/>
    <x v="2"/>
    <x v="1"/>
    <n v="2178"/>
    <n v="0"/>
    <n v="0"/>
    <m/>
    <n v="65.34"/>
    <n v="5"/>
    <m/>
    <n v="70.34"/>
  </r>
  <r>
    <d v="2022-07-15T00:00:00"/>
    <x v="6"/>
    <x v="2"/>
    <x v="0"/>
    <n v="19702"/>
    <n v="98.51"/>
    <n v="0.1"/>
    <m/>
    <n v="0"/>
    <n v="0"/>
    <m/>
    <n v="98.61"/>
  </r>
  <r>
    <d v="2022-07-15T00:00:00"/>
    <x v="6"/>
    <x v="2"/>
    <x v="0"/>
    <n v="47297"/>
    <n v="236.48500000000001"/>
    <n v="0.1"/>
    <m/>
    <n v="0"/>
    <n v="0"/>
    <m/>
    <n v="236.58500000000001"/>
  </r>
  <r>
    <d v="2022-07-15T00:00:00"/>
    <x v="8"/>
    <x v="0"/>
    <x v="0"/>
    <n v="27894"/>
    <n v="139.47"/>
    <n v="0.1"/>
    <m/>
    <n v="0"/>
    <n v="0"/>
    <m/>
    <n v="139.57"/>
  </r>
  <r>
    <d v="2022-07-15T00:00:00"/>
    <x v="1"/>
    <x v="0"/>
    <x v="0"/>
    <n v="14634"/>
    <n v="73.17"/>
    <n v="0.1"/>
    <m/>
    <n v="0"/>
    <n v="0"/>
    <m/>
    <n v="73.27"/>
  </r>
  <r>
    <d v="2022-07-15T00:00:00"/>
    <x v="0"/>
    <x v="2"/>
    <x v="0"/>
    <n v="39451"/>
    <n v="197.255"/>
    <n v="0.1"/>
    <m/>
    <n v="0"/>
    <n v="0"/>
    <m/>
    <n v="197.35499999999999"/>
  </r>
  <r>
    <d v="2022-07-15T00:00:00"/>
    <x v="6"/>
    <x v="2"/>
    <x v="0"/>
    <n v="5529"/>
    <n v="27.645"/>
    <n v="0.1"/>
    <m/>
    <n v="0"/>
    <n v="0"/>
    <m/>
    <n v="27.745000000000001"/>
  </r>
  <r>
    <d v="2022-07-15T00:00:00"/>
    <x v="9"/>
    <x v="0"/>
    <x v="1"/>
    <n v="45305"/>
    <n v="0"/>
    <n v="0"/>
    <m/>
    <n v="1359.1499999999999"/>
    <n v="5"/>
    <m/>
    <n v="1364.1499999999999"/>
  </r>
  <r>
    <d v="2022-07-15T00:00:00"/>
    <x v="2"/>
    <x v="1"/>
    <x v="0"/>
    <n v="19319"/>
    <n v="96.594999999999999"/>
    <n v="0.1"/>
    <m/>
    <n v="0"/>
    <n v="0"/>
    <m/>
    <n v="96.694999999999993"/>
  </r>
  <r>
    <d v="2022-07-15T00:00:00"/>
    <x v="5"/>
    <x v="2"/>
    <x v="0"/>
    <n v="15155"/>
    <n v="75.775000000000006"/>
    <n v="0.1"/>
    <m/>
    <n v="0"/>
    <n v="0"/>
    <m/>
    <n v="75.875"/>
  </r>
  <r>
    <d v="2022-07-15T00:00:00"/>
    <x v="5"/>
    <x v="0"/>
    <x v="0"/>
    <n v="12206"/>
    <n v="61.03"/>
    <n v="0.1"/>
    <m/>
    <n v="0"/>
    <n v="0"/>
    <m/>
    <n v="61.13"/>
  </r>
  <r>
    <d v="2022-07-15T00:00:00"/>
    <x v="9"/>
    <x v="0"/>
    <x v="0"/>
    <n v="2325"/>
    <n v="11.625"/>
    <n v="0.1"/>
    <m/>
    <n v="0"/>
    <n v="0"/>
    <m/>
    <n v="11.725"/>
  </r>
  <r>
    <d v="2022-07-15T00:00:00"/>
    <x v="9"/>
    <x v="0"/>
    <x v="0"/>
    <n v="5952"/>
    <n v="29.76"/>
    <n v="0.1"/>
    <m/>
    <n v="0"/>
    <n v="0"/>
    <m/>
    <n v="29.860000000000003"/>
  </r>
  <r>
    <d v="2022-07-15T00:00:00"/>
    <x v="0"/>
    <x v="2"/>
    <x v="0"/>
    <n v="4375"/>
    <n v="21.875"/>
    <n v="0.1"/>
    <m/>
    <n v="0"/>
    <n v="0"/>
    <m/>
    <n v="21.975000000000001"/>
  </r>
  <r>
    <d v="2022-07-15T00:00:00"/>
    <x v="0"/>
    <x v="0"/>
    <x v="0"/>
    <n v="10511"/>
    <n v="52.555"/>
    <n v="0.1"/>
    <m/>
    <n v="0"/>
    <n v="0"/>
    <m/>
    <n v="52.655000000000001"/>
  </r>
  <r>
    <d v="2022-07-15T00:00:00"/>
    <x v="2"/>
    <x v="2"/>
    <x v="0"/>
    <n v="22331"/>
    <n v="111.655"/>
    <n v="0.1"/>
    <m/>
    <n v="0"/>
    <n v="0"/>
    <m/>
    <n v="111.755"/>
  </r>
  <r>
    <d v="2022-07-15T00:00:00"/>
    <x v="4"/>
    <x v="0"/>
    <x v="0"/>
    <n v="35390"/>
    <n v="176.95000000000002"/>
    <n v="0.1"/>
    <m/>
    <n v="0"/>
    <n v="0"/>
    <m/>
    <n v="177.05"/>
  </r>
  <r>
    <d v="2022-07-15T00:00:00"/>
    <x v="0"/>
    <x v="2"/>
    <x v="0"/>
    <n v="25735"/>
    <n v="128.67500000000001"/>
    <n v="0.1"/>
    <m/>
    <n v="0"/>
    <n v="0"/>
    <m/>
    <n v="128.77500000000001"/>
  </r>
  <r>
    <d v="2022-07-15T00:00:00"/>
    <x v="4"/>
    <x v="0"/>
    <x v="0"/>
    <n v="37767"/>
    <n v="188.83500000000001"/>
    <n v="0.1"/>
    <m/>
    <n v="0"/>
    <n v="0"/>
    <m/>
    <n v="188.935"/>
  </r>
  <r>
    <d v="2022-07-15T00:00:00"/>
    <x v="4"/>
    <x v="0"/>
    <x v="1"/>
    <n v="41667"/>
    <n v="0"/>
    <n v="0"/>
    <m/>
    <n v="1250.01"/>
    <n v="5"/>
    <m/>
    <n v="1255.01"/>
  </r>
  <r>
    <d v="2022-07-16T00:00:00"/>
    <x v="6"/>
    <x v="0"/>
    <x v="1"/>
    <n v="36239"/>
    <n v="0"/>
    <n v="0"/>
    <m/>
    <n v="1087.17"/>
    <n v="5"/>
    <m/>
    <n v="1092.17"/>
  </r>
  <r>
    <d v="2022-07-16T00:00:00"/>
    <x v="2"/>
    <x v="2"/>
    <x v="0"/>
    <n v="21048"/>
    <n v="105.24000000000001"/>
    <n v="0.1"/>
    <m/>
    <n v="0"/>
    <n v="0"/>
    <m/>
    <n v="105.34"/>
  </r>
  <r>
    <d v="2022-07-16T00:00:00"/>
    <x v="2"/>
    <x v="2"/>
    <x v="0"/>
    <n v="25730"/>
    <n v="128.65"/>
    <n v="0.1"/>
    <m/>
    <n v="0"/>
    <n v="0"/>
    <m/>
    <n v="128.75"/>
  </r>
  <r>
    <d v="2022-07-16T00:00:00"/>
    <x v="6"/>
    <x v="1"/>
    <x v="0"/>
    <n v="15067"/>
    <n v="75.335000000000008"/>
    <n v="0.1"/>
    <m/>
    <n v="0"/>
    <n v="0"/>
    <m/>
    <n v="75.435000000000002"/>
  </r>
  <r>
    <d v="2022-07-16T00:00:00"/>
    <x v="4"/>
    <x v="0"/>
    <x v="1"/>
    <n v="6286"/>
    <n v="0"/>
    <n v="0"/>
    <m/>
    <n v="188.57999999999998"/>
    <n v="5"/>
    <m/>
    <n v="193.57999999999998"/>
  </r>
  <r>
    <d v="2022-07-16T00:00:00"/>
    <x v="2"/>
    <x v="1"/>
    <x v="1"/>
    <n v="3104"/>
    <n v="0"/>
    <n v="0"/>
    <m/>
    <n v="93.11999999999999"/>
    <n v="5"/>
    <m/>
    <n v="98.11999999999999"/>
  </r>
  <r>
    <d v="2022-07-16T00:00:00"/>
    <x v="1"/>
    <x v="0"/>
    <x v="0"/>
    <n v="23137"/>
    <n v="115.685"/>
    <n v="0.1"/>
    <m/>
    <n v="0"/>
    <n v="0"/>
    <m/>
    <n v="115.785"/>
  </r>
  <r>
    <d v="2022-07-16T00:00:00"/>
    <x v="8"/>
    <x v="1"/>
    <x v="0"/>
    <n v="23848"/>
    <n v="119.24000000000001"/>
    <n v="0.1"/>
    <m/>
    <n v="0"/>
    <n v="0"/>
    <m/>
    <n v="119.34"/>
  </r>
  <r>
    <d v="2022-07-16T00:00:00"/>
    <x v="7"/>
    <x v="2"/>
    <x v="0"/>
    <n v="7378"/>
    <n v="36.89"/>
    <n v="0.1"/>
    <m/>
    <n v="0"/>
    <n v="0"/>
    <m/>
    <n v="36.99"/>
  </r>
  <r>
    <d v="2022-07-16T00:00:00"/>
    <x v="1"/>
    <x v="0"/>
    <x v="0"/>
    <n v="10557"/>
    <n v="52.785000000000004"/>
    <n v="0.1"/>
    <m/>
    <n v="0"/>
    <n v="0"/>
    <m/>
    <n v="52.885000000000005"/>
  </r>
  <r>
    <d v="2022-07-16T00:00:00"/>
    <x v="2"/>
    <x v="0"/>
    <x v="1"/>
    <n v="46248"/>
    <n v="0"/>
    <n v="0"/>
    <m/>
    <n v="1387.44"/>
    <n v="5"/>
    <m/>
    <n v="1392.44"/>
  </r>
  <r>
    <d v="2022-07-16T00:00:00"/>
    <x v="1"/>
    <x v="2"/>
    <x v="0"/>
    <n v="20837"/>
    <n v="104.185"/>
    <n v="0.1"/>
    <m/>
    <n v="0"/>
    <n v="0"/>
    <m/>
    <n v="104.285"/>
  </r>
  <r>
    <d v="2022-07-16T00:00:00"/>
    <x v="6"/>
    <x v="0"/>
    <x v="0"/>
    <n v="43790"/>
    <n v="218.95000000000002"/>
    <n v="0.1"/>
    <m/>
    <n v="0"/>
    <n v="0"/>
    <m/>
    <n v="219.05"/>
  </r>
  <r>
    <d v="2022-07-16T00:00:00"/>
    <x v="0"/>
    <x v="2"/>
    <x v="0"/>
    <n v="35545"/>
    <n v="177.72499999999999"/>
    <n v="0.1"/>
    <m/>
    <n v="0"/>
    <n v="0"/>
    <m/>
    <n v="177.82499999999999"/>
  </r>
  <r>
    <d v="2022-07-16T00:00:00"/>
    <x v="9"/>
    <x v="0"/>
    <x v="0"/>
    <n v="35635"/>
    <n v="178.17500000000001"/>
    <n v="0.1"/>
    <m/>
    <n v="0"/>
    <n v="0"/>
    <m/>
    <n v="178.27500000000001"/>
  </r>
  <r>
    <d v="2022-07-16T00:00:00"/>
    <x v="0"/>
    <x v="2"/>
    <x v="0"/>
    <n v="47935"/>
    <n v="239.67500000000001"/>
    <n v="0.1"/>
    <m/>
    <n v="0"/>
    <n v="0"/>
    <m/>
    <n v="239.77500000000001"/>
  </r>
  <r>
    <d v="2022-07-16T00:00:00"/>
    <x v="7"/>
    <x v="0"/>
    <x v="1"/>
    <n v="3515"/>
    <n v="0"/>
    <n v="0"/>
    <m/>
    <n v="105.45"/>
    <n v="5"/>
    <m/>
    <n v="110.45"/>
  </r>
  <r>
    <d v="2022-07-16T00:00:00"/>
    <x v="0"/>
    <x v="2"/>
    <x v="0"/>
    <n v="39624"/>
    <n v="198.12"/>
    <n v="0.1"/>
    <m/>
    <n v="0"/>
    <n v="0"/>
    <m/>
    <n v="198.22"/>
  </r>
  <r>
    <d v="2022-07-16T00:00:00"/>
    <x v="7"/>
    <x v="0"/>
    <x v="1"/>
    <n v="46760"/>
    <n v="0"/>
    <n v="0"/>
    <m/>
    <n v="1402.8"/>
    <n v="5"/>
    <m/>
    <n v="1407.8"/>
  </r>
  <r>
    <d v="2022-07-16T00:00:00"/>
    <x v="6"/>
    <x v="2"/>
    <x v="0"/>
    <n v="2025"/>
    <n v="10.125"/>
    <n v="0.1"/>
    <m/>
    <n v="0"/>
    <n v="0"/>
    <m/>
    <n v="10.225"/>
  </r>
  <r>
    <d v="2022-07-16T00:00:00"/>
    <x v="4"/>
    <x v="0"/>
    <x v="0"/>
    <n v="44109"/>
    <n v="220.54500000000002"/>
    <n v="0.1"/>
    <m/>
    <n v="0"/>
    <n v="0"/>
    <m/>
    <n v="220.64500000000001"/>
  </r>
  <r>
    <d v="2022-07-16T00:00:00"/>
    <x v="0"/>
    <x v="2"/>
    <x v="0"/>
    <n v="5232"/>
    <n v="26.16"/>
    <n v="0.1"/>
    <m/>
    <n v="0"/>
    <n v="0"/>
    <m/>
    <n v="26.26"/>
  </r>
  <r>
    <d v="2022-07-16T00:00:00"/>
    <x v="1"/>
    <x v="2"/>
    <x v="0"/>
    <n v="33448"/>
    <n v="167.24"/>
    <n v="0.1"/>
    <m/>
    <n v="0"/>
    <n v="0"/>
    <m/>
    <n v="167.34"/>
  </r>
  <r>
    <d v="2022-07-16T00:00:00"/>
    <x v="6"/>
    <x v="1"/>
    <x v="1"/>
    <n v="45475"/>
    <n v="0"/>
    <n v="0"/>
    <m/>
    <n v="1364.25"/>
    <n v="5"/>
    <m/>
    <n v="1369.25"/>
  </r>
  <r>
    <d v="2022-07-16T00:00:00"/>
    <x v="5"/>
    <x v="1"/>
    <x v="1"/>
    <n v="28169"/>
    <n v="0"/>
    <n v="0"/>
    <m/>
    <n v="845.06999999999994"/>
    <n v="5"/>
    <m/>
    <n v="850.06999999999994"/>
  </r>
  <r>
    <d v="2022-07-16T00:00:00"/>
    <x v="4"/>
    <x v="2"/>
    <x v="1"/>
    <n v="14817"/>
    <n v="0"/>
    <n v="0"/>
    <m/>
    <n v="444.51"/>
    <n v="5"/>
    <m/>
    <n v="449.51"/>
  </r>
  <r>
    <d v="2022-07-16T00:00:00"/>
    <x v="0"/>
    <x v="1"/>
    <x v="0"/>
    <n v="20883"/>
    <n v="104.41500000000001"/>
    <n v="0.1"/>
    <m/>
    <n v="0"/>
    <n v="0"/>
    <m/>
    <n v="104.515"/>
  </r>
  <r>
    <d v="2022-07-16T00:00:00"/>
    <x v="6"/>
    <x v="0"/>
    <x v="0"/>
    <n v="33471"/>
    <n v="167.35499999999999"/>
    <n v="0.1"/>
    <m/>
    <n v="0"/>
    <n v="0"/>
    <m/>
    <n v="167.45499999999998"/>
  </r>
  <r>
    <d v="2022-07-16T00:00:00"/>
    <x v="1"/>
    <x v="2"/>
    <x v="0"/>
    <n v="17675"/>
    <n v="88.375"/>
    <n v="0.1"/>
    <m/>
    <n v="0"/>
    <n v="0"/>
    <m/>
    <n v="88.474999999999994"/>
  </r>
  <r>
    <d v="2022-07-16T00:00:00"/>
    <x v="6"/>
    <x v="2"/>
    <x v="0"/>
    <n v="4372"/>
    <n v="21.86"/>
    <n v="0.1"/>
    <m/>
    <n v="0"/>
    <n v="0"/>
    <m/>
    <n v="21.96"/>
  </r>
  <r>
    <d v="2022-07-17T00:00:00"/>
    <x v="9"/>
    <x v="1"/>
    <x v="1"/>
    <n v="21897"/>
    <n v="0"/>
    <n v="0"/>
    <m/>
    <n v="656.91"/>
    <n v="5"/>
    <m/>
    <n v="661.91"/>
  </r>
  <r>
    <d v="2022-07-17T00:00:00"/>
    <x v="1"/>
    <x v="0"/>
    <x v="0"/>
    <n v="36276"/>
    <n v="181.38"/>
    <n v="0.1"/>
    <m/>
    <n v="0"/>
    <n v="0"/>
    <m/>
    <n v="181.48"/>
  </r>
  <r>
    <d v="2022-07-17T00:00:00"/>
    <x v="1"/>
    <x v="0"/>
    <x v="1"/>
    <n v="29761"/>
    <n v="0"/>
    <n v="0"/>
    <m/>
    <n v="892.82999999999993"/>
    <n v="5"/>
    <m/>
    <n v="897.82999999999993"/>
  </r>
  <r>
    <d v="2022-07-17T00:00:00"/>
    <x v="7"/>
    <x v="0"/>
    <x v="0"/>
    <n v="39803"/>
    <n v="199.01500000000001"/>
    <n v="0.1"/>
    <m/>
    <n v="0"/>
    <n v="0"/>
    <m/>
    <n v="199.11500000000001"/>
  </r>
  <r>
    <d v="2022-07-17T00:00:00"/>
    <x v="9"/>
    <x v="1"/>
    <x v="0"/>
    <n v="28578"/>
    <n v="142.89000000000001"/>
    <n v="0.1"/>
    <m/>
    <n v="0"/>
    <n v="0"/>
    <m/>
    <n v="142.99"/>
  </r>
  <r>
    <d v="2022-07-17T00:00:00"/>
    <x v="0"/>
    <x v="0"/>
    <x v="0"/>
    <n v="20848"/>
    <n v="104.24000000000001"/>
    <n v="0.1"/>
    <m/>
    <n v="0"/>
    <n v="0"/>
    <m/>
    <n v="104.34"/>
  </r>
  <r>
    <d v="2022-07-17T00:00:00"/>
    <x v="1"/>
    <x v="2"/>
    <x v="0"/>
    <n v="16059"/>
    <n v="80.295000000000002"/>
    <n v="0.1"/>
    <m/>
    <n v="0"/>
    <n v="0"/>
    <m/>
    <n v="80.394999999999996"/>
  </r>
  <r>
    <d v="2022-07-17T00:00:00"/>
    <x v="6"/>
    <x v="2"/>
    <x v="0"/>
    <n v="10860"/>
    <n v="54.300000000000004"/>
    <n v="0.1"/>
    <m/>
    <n v="0"/>
    <n v="0"/>
    <m/>
    <n v="54.400000000000006"/>
  </r>
  <r>
    <d v="2022-07-17T00:00:00"/>
    <x v="5"/>
    <x v="2"/>
    <x v="0"/>
    <n v="17520"/>
    <n v="87.600000000000009"/>
    <n v="0.1"/>
    <m/>
    <n v="0"/>
    <n v="0"/>
    <m/>
    <n v="87.7"/>
  </r>
  <r>
    <d v="2022-07-17T00:00:00"/>
    <x v="5"/>
    <x v="2"/>
    <x v="1"/>
    <n v="26357"/>
    <n v="0"/>
    <n v="0"/>
    <m/>
    <n v="790.70999999999992"/>
    <n v="5"/>
    <m/>
    <n v="795.70999999999992"/>
  </r>
  <r>
    <d v="2022-07-17T00:00:00"/>
    <x v="3"/>
    <x v="0"/>
    <x v="1"/>
    <n v="31806"/>
    <n v="0"/>
    <n v="0"/>
    <m/>
    <n v="954.18"/>
    <n v="5"/>
    <m/>
    <n v="959.18"/>
  </r>
  <r>
    <d v="2022-07-17T00:00:00"/>
    <x v="6"/>
    <x v="2"/>
    <x v="1"/>
    <n v="27078"/>
    <n v="0"/>
    <n v="0"/>
    <m/>
    <n v="812.33999999999992"/>
    <n v="5"/>
    <m/>
    <n v="817.33999999999992"/>
  </r>
  <r>
    <d v="2022-07-17T00:00:00"/>
    <x v="0"/>
    <x v="0"/>
    <x v="0"/>
    <n v="44699"/>
    <n v="223.495"/>
    <n v="0.1"/>
    <m/>
    <n v="0"/>
    <n v="0"/>
    <m/>
    <n v="223.595"/>
  </r>
  <r>
    <d v="2022-07-17T00:00:00"/>
    <x v="3"/>
    <x v="0"/>
    <x v="0"/>
    <n v="40319"/>
    <n v="201.595"/>
    <n v="0.1"/>
    <m/>
    <n v="0"/>
    <n v="0"/>
    <m/>
    <n v="201.69499999999999"/>
  </r>
  <r>
    <d v="2022-07-17T00:00:00"/>
    <x v="1"/>
    <x v="0"/>
    <x v="0"/>
    <n v="1558"/>
    <n v="7.79"/>
    <n v="0.1"/>
    <m/>
    <n v="0"/>
    <n v="0"/>
    <m/>
    <n v="7.89"/>
  </r>
  <r>
    <d v="2022-07-17T00:00:00"/>
    <x v="1"/>
    <x v="1"/>
    <x v="0"/>
    <n v="31174"/>
    <n v="155.87"/>
    <n v="0.1"/>
    <m/>
    <n v="0"/>
    <n v="0"/>
    <m/>
    <n v="155.97"/>
  </r>
  <r>
    <d v="2022-07-17T00:00:00"/>
    <x v="4"/>
    <x v="1"/>
    <x v="0"/>
    <n v="49779"/>
    <n v="248.89500000000001"/>
    <n v="0.1"/>
    <m/>
    <n v="0"/>
    <n v="0"/>
    <m/>
    <n v="248.995"/>
  </r>
  <r>
    <d v="2022-07-17T00:00:00"/>
    <x v="3"/>
    <x v="2"/>
    <x v="0"/>
    <n v="11021"/>
    <n v="55.105000000000004"/>
    <n v="0.1"/>
    <m/>
    <n v="0"/>
    <n v="0"/>
    <m/>
    <n v="55.205000000000005"/>
  </r>
  <r>
    <d v="2022-07-17T00:00:00"/>
    <x v="6"/>
    <x v="0"/>
    <x v="0"/>
    <n v="3102"/>
    <n v="15.51"/>
    <n v="0.1"/>
    <m/>
    <n v="0"/>
    <n v="0"/>
    <m/>
    <n v="15.61"/>
  </r>
  <r>
    <d v="2022-07-17T00:00:00"/>
    <x v="6"/>
    <x v="2"/>
    <x v="0"/>
    <n v="21860"/>
    <n v="109.3"/>
    <n v="0.1"/>
    <m/>
    <n v="0"/>
    <n v="0"/>
    <m/>
    <n v="109.39999999999999"/>
  </r>
  <r>
    <d v="2022-07-17T00:00:00"/>
    <x v="0"/>
    <x v="1"/>
    <x v="0"/>
    <n v="30086"/>
    <n v="150.43"/>
    <n v="0.1"/>
    <m/>
    <n v="0"/>
    <n v="0"/>
    <m/>
    <n v="150.53"/>
  </r>
  <r>
    <d v="2022-07-17T00:00:00"/>
    <x v="0"/>
    <x v="0"/>
    <x v="1"/>
    <n v="28178"/>
    <n v="0"/>
    <n v="0"/>
    <m/>
    <n v="845.33999999999992"/>
    <n v="5"/>
    <m/>
    <n v="850.33999999999992"/>
  </r>
  <r>
    <d v="2022-07-17T00:00:00"/>
    <x v="1"/>
    <x v="1"/>
    <x v="0"/>
    <n v="35370"/>
    <n v="176.85"/>
    <n v="0.1"/>
    <m/>
    <n v="0"/>
    <n v="0"/>
    <m/>
    <n v="176.95"/>
  </r>
  <r>
    <d v="2022-07-17T00:00:00"/>
    <x v="4"/>
    <x v="1"/>
    <x v="1"/>
    <n v="12225"/>
    <n v="0"/>
    <n v="0"/>
    <m/>
    <n v="366.75"/>
    <n v="5"/>
    <m/>
    <n v="371.75"/>
  </r>
  <r>
    <d v="2022-07-17T00:00:00"/>
    <x v="6"/>
    <x v="0"/>
    <x v="1"/>
    <n v="4127"/>
    <n v="0"/>
    <n v="0"/>
    <m/>
    <n v="123.81"/>
    <n v="5"/>
    <m/>
    <n v="128.81"/>
  </r>
  <r>
    <d v="2022-07-17T00:00:00"/>
    <x v="7"/>
    <x v="2"/>
    <x v="0"/>
    <n v="11773"/>
    <n v="58.865000000000002"/>
    <n v="0.1"/>
    <m/>
    <n v="0"/>
    <n v="0"/>
    <m/>
    <n v="58.965000000000003"/>
  </r>
  <r>
    <d v="2022-07-17T00:00:00"/>
    <x v="6"/>
    <x v="0"/>
    <x v="0"/>
    <n v="40186"/>
    <n v="200.93"/>
    <n v="0.1"/>
    <m/>
    <n v="0"/>
    <n v="0"/>
    <m/>
    <n v="201.03"/>
  </r>
  <r>
    <d v="2022-07-17T00:00:00"/>
    <x v="5"/>
    <x v="0"/>
    <x v="0"/>
    <n v="38809"/>
    <n v="194.04500000000002"/>
    <n v="0.1"/>
    <m/>
    <n v="0"/>
    <n v="0"/>
    <m/>
    <n v="194.14500000000001"/>
  </r>
  <r>
    <d v="2022-07-18T00:00:00"/>
    <x v="6"/>
    <x v="2"/>
    <x v="0"/>
    <n v="4209"/>
    <n v="21.045000000000002"/>
    <n v="0.1"/>
    <m/>
    <n v="0"/>
    <n v="0"/>
    <m/>
    <n v="21.145000000000003"/>
  </r>
  <r>
    <d v="2022-07-18T00:00:00"/>
    <x v="1"/>
    <x v="0"/>
    <x v="0"/>
    <n v="1773"/>
    <n v="8.8650000000000002"/>
    <n v="0.1"/>
    <m/>
    <n v="0"/>
    <n v="0"/>
    <m/>
    <n v="8.9649999999999999"/>
  </r>
  <r>
    <d v="2022-07-18T00:00:00"/>
    <x v="6"/>
    <x v="0"/>
    <x v="0"/>
    <n v="42505"/>
    <n v="212.52500000000001"/>
    <n v="0.1"/>
    <m/>
    <n v="0"/>
    <n v="0"/>
    <m/>
    <n v="212.625"/>
  </r>
  <r>
    <d v="2022-07-18T00:00:00"/>
    <x v="5"/>
    <x v="1"/>
    <x v="0"/>
    <n v="39876"/>
    <n v="199.38"/>
    <n v="0.1"/>
    <m/>
    <n v="0"/>
    <n v="0"/>
    <m/>
    <n v="199.48"/>
  </r>
  <r>
    <d v="2022-07-18T00:00:00"/>
    <x v="0"/>
    <x v="0"/>
    <x v="0"/>
    <n v="45521"/>
    <n v="227.60500000000002"/>
    <n v="0.1"/>
    <m/>
    <n v="0"/>
    <n v="0"/>
    <m/>
    <n v="227.70500000000001"/>
  </r>
  <r>
    <d v="2022-07-18T00:00:00"/>
    <x v="1"/>
    <x v="2"/>
    <x v="0"/>
    <n v="10071"/>
    <n v="50.355000000000004"/>
    <n v="0.1"/>
    <m/>
    <n v="0"/>
    <n v="0"/>
    <m/>
    <n v="50.455000000000005"/>
  </r>
  <r>
    <d v="2022-07-18T00:00:00"/>
    <x v="1"/>
    <x v="0"/>
    <x v="0"/>
    <n v="39823"/>
    <n v="199.11500000000001"/>
    <n v="0.1"/>
    <m/>
    <n v="0"/>
    <n v="0"/>
    <m/>
    <n v="199.215"/>
  </r>
  <r>
    <d v="2022-07-18T00:00:00"/>
    <x v="8"/>
    <x v="0"/>
    <x v="0"/>
    <n v="30839"/>
    <n v="154.19499999999999"/>
    <n v="0.1"/>
    <m/>
    <n v="0"/>
    <n v="0"/>
    <m/>
    <n v="154.29499999999999"/>
  </r>
  <r>
    <d v="2022-07-18T00:00:00"/>
    <x v="6"/>
    <x v="1"/>
    <x v="0"/>
    <n v="25023"/>
    <n v="125.11500000000001"/>
    <n v="0.1"/>
    <m/>
    <n v="0"/>
    <n v="0"/>
    <m/>
    <n v="125.215"/>
  </r>
  <r>
    <d v="2022-07-18T00:00:00"/>
    <x v="6"/>
    <x v="0"/>
    <x v="1"/>
    <n v="30194"/>
    <n v="0"/>
    <n v="0"/>
    <m/>
    <n v="905.81999999999994"/>
    <n v="5"/>
    <m/>
    <n v="910.81999999999994"/>
  </r>
  <r>
    <d v="2022-07-18T00:00:00"/>
    <x v="0"/>
    <x v="0"/>
    <x v="0"/>
    <n v="4814"/>
    <n v="24.07"/>
    <n v="0.1"/>
    <m/>
    <n v="0"/>
    <n v="0"/>
    <m/>
    <n v="24.17"/>
  </r>
  <r>
    <d v="2022-07-18T00:00:00"/>
    <x v="8"/>
    <x v="0"/>
    <x v="0"/>
    <n v="48296"/>
    <n v="241.48000000000002"/>
    <n v="0.1"/>
    <m/>
    <n v="0"/>
    <n v="0"/>
    <m/>
    <n v="241.58"/>
  </r>
  <r>
    <d v="2022-07-18T00:00:00"/>
    <x v="5"/>
    <x v="1"/>
    <x v="0"/>
    <n v="13026"/>
    <n v="65.13"/>
    <n v="0.1"/>
    <m/>
    <n v="0"/>
    <n v="0"/>
    <m/>
    <n v="65.22999999999999"/>
  </r>
  <r>
    <d v="2022-07-18T00:00:00"/>
    <x v="9"/>
    <x v="0"/>
    <x v="0"/>
    <n v="40931"/>
    <n v="204.655"/>
    <n v="0.1"/>
    <m/>
    <n v="0"/>
    <n v="0"/>
    <m/>
    <n v="204.755"/>
  </r>
  <r>
    <d v="2022-07-18T00:00:00"/>
    <x v="0"/>
    <x v="0"/>
    <x v="0"/>
    <n v="7984"/>
    <n v="39.92"/>
    <n v="0.1"/>
    <m/>
    <n v="0"/>
    <n v="0"/>
    <m/>
    <n v="40.020000000000003"/>
  </r>
  <r>
    <d v="2022-07-18T00:00:00"/>
    <x v="9"/>
    <x v="2"/>
    <x v="0"/>
    <n v="38865"/>
    <n v="194.32500000000002"/>
    <n v="0.1"/>
    <m/>
    <n v="0"/>
    <n v="0"/>
    <m/>
    <n v="194.42500000000001"/>
  </r>
  <r>
    <d v="2022-07-18T00:00:00"/>
    <x v="6"/>
    <x v="2"/>
    <x v="0"/>
    <n v="35335"/>
    <n v="176.67500000000001"/>
    <n v="0.1"/>
    <m/>
    <n v="0"/>
    <n v="0"/>
    <m/>
    <n v="176.77500000000001"/>
  </r>
  <r>
    <d v="2022-07-18T00:00:00"/>
    <x v="9"/>
    <x v="0"/>
    <x v="0"/>
    <n v="44235"/>
    <n v="221.17500000000001"/>
    <n v="0.1"/>
    <m/>
    <n v="0"/>
    <n v="0"/>
    <m/>
    <n v="221.27500000000001"/>
  </r>
  <r>
    <d v="2022-07-18T00:00:00"/>
    <x v="6"/>
    <x v="0"/>
    <x v="1"/>
    <n v="44122"/>
    <n v="0"/>
    <n v="0"/>
    <m/>
    <n v="1323.6599999999999"/>
    <n v="5"/>
    <m/>
    <n v="1328.6599999999999"/>
  </r>
  <r>
    <d v="2022-07-18T00:00:00"/>
    <x v="8"/>
    <x v="2"/>
    <x v="0"/>
    <n v="5626"/>
    <n v="28.13"/>
    <n v="0.1"/>
    <m/>
    <n v="0"/>
    <n v="0"/>
    <m/>
    <n v="28.23"/>
  </r>
  <r>
    <d v="2022-07-18T00:00:00"/>
    <x v="2"/>
    <x v="0"/>
    <x v="0"/>
    <n v="19010"/>
    <n v="95.05"/>
    <n v="0.1"/>
    <m/>
    <n v="0"/>
    <n v="0"/>
    <m/>
    <n v="95.149999999999991"/>
  </r>
  <r>
    <d v="2022-07-18T00:00:00"/>
    <x v="6"/>
    <x v="0"/>
    <x v="0"/>
    <n v="27883"/>
    <n v="139.41499999999999"/>
    <n v="0.1"/>
    <m/>
    <n v="0"/>
    <n v="0"/>
    <m/>
    <n v="139.51499999999999"/>
  </r>
  <r>
    <d v="2022-07-18T00:00:00"/>
    <x v="2"/>
    <x v="2"/>
    <x v="0"/>
    <n v="30134"/>
    <n v="150.67000000000002"/>
    <n v="0.1"/>
    <m/>
    <n v="0"/>
    <n v="0"/>
    <m/>
    <n v="150.77000000000001"/>
  </r>
  <r>
    <d v="2022-07-18T00:00:00"/>
    <x v="4"/>
    <x v="2"/>
    <x v="0"/>
    <n v="37042"/>
    <n v="185.21"/>
    <n v="0.1"/>
    <m/>
    <n v="0"/>
    <n v="0"/>
    <m/>
    <n v="185.31"/>
  </r>
  <r>
    <d v="2022-07-18T00:00:00"/>
    <x v="1"/>
    <x v="0"/>
    <x v="0"/>
    <n v="12598"/>
    <n v="62.99"/>
    <n v="0.1"/>
    <m/>
    <n v="0"/>
    <n v="0"/>
    <m/>
    <n v="63.09"/>
  </r>
  <r>
    <d v="2022-07-19T00:00:00"/>
    <x v="0"/>
    <x v="2"/>
    <x v="1"/>
    <n v="8640"/>
    <n v="0"/>
    <n v="0"/>
    <m/>
    <n v="259.2"/>
    <n v="5"/>
    <m/>
    <n v="264.2"/>
  </r>
  <r>
    <d v="2022-07-19T00:00:00"/>
    <x v="6"/>
    <x v="0"/>
    <x v="0"/>
    <n v="35977"/>
    <n v="179.88499999999999"/>
    <n v="0.1"/>
    <m/>
    <n v="0"/>
    <n v="0"/>
    <m/>
    <n v="179.98499999999999"/>
  </r>
  <r>
    <d v="2022-07-19T00:00:00"/>
    <x v="2"/>
    <x v="0"/>
    <x v="0"/>
    <n v="36384"/>
    <n v="181.92000000000002"/>
    <n v="0.1"/>
    <m/>
    <n v="0"/>
    <n v="0"/>
    <m/>
    <n v="182.02"/>
  </r>
  <r>
    <d v="2022-07-19T00:00:00"/>
    <x v="0"/>
    <x v="0"/>
    <x v="0"/>
    <n v="5810"/>
    <n v="29.05"/>
    <n v="0.1"/>
    <m/>
    <n v="0"/>
    <n v="0"/>
    <m/>
    <n v="29.150000000000002"/>
  </r>
  <r>
    <d v="2022-07-19T00:00:00"/>
    <x v="0"/>
    <x v="1"/>
    <x v="0"/>
    <n v="25238"/>
    <n v="126.19"/>
    <n v="0.1"/>
    <m/>
    <n v="0"/>
    <n v="0"/>
    <m/>
    <n v="126.28999999999999"/>
  </r>
  <r>
    <d v="2022-07-19T00:00:00"/>
    <x v="3"/>
    <x v="1"/>
    <x v="0"/>
    <n v="27365"/>
    <n v="136.82499999999999"/>
    <n v="0.1"/>
    <m/>
    <n v="0"/>
    <n v="0"/>
    <m/>
    <n v="136.92499999999998"/>
  </r>
  <r>
    <d v="2022-07-19T00:00:00"/>
    <x v="1"/>
    <x v="1"/>
    <x v="0"/>
    <n v="36613"/>
    <n v="183.065"/>
    <n v="0.1"/>
    <m/>
    <n v="0"/>
    <n v="0"/>
    <m/>
    <n v="183.16499999999999"/>
  </r>
  <r>
    <d v="2022-07-19T00:00:00"/>
    <x v="4"/>
    <x v="0"/>
    <x v="0"/>
    <n v="31523"/>
    <n v="157.61500000000001"/>
    <n v="0.1"/>
    <m/>
    <n v="0"/>
    <n v="0"/>
    <m/>
    <n v="157.715"/>
  </r>
  <r>
    <d v="2022-07-19T00:00:00"/>
    <x v="1"/>
    <x v="0"/>
    <x v="1"/>
    <n v="23199"/>
    <n v="0"/>
    <n v="0"/>
    <m/>
    <n v="695.97"/>
    <n v="5"/>
    <m/>
    <n v="700.97"/>
  </r>
  <r>
    <d v="2022-07-19T00:00:00"/>
    <x v="2"/>
    <x v="0"/>
    <x v="0"/>
    <n v="31514"/>
    <n v="157.57"/>
    <n v="0.1"/>
    <m/>
    <n v="0"/>
    <n v="0"/>
    <m/>
    <n v="157.66999999999999"/>
  </r>
  <r>
    <d v="2022-07-19T00:00:00"/>
    <x v="6"/>
    <x v="0"/>
    <x v="0"/>
    <n v="21419"/>
    <n v="107.095"/>
    <n v="0.1"/>
    <m/>
    <n v="0"/>
    <n v="0"/>
    <m/>
    <n v="107.19499999999999"/>
  </r>
  <r>
    <d v="2022-07-19T00:00:00"/>
    <x v="2"/>
    <x v="0"/>
    <x v="0"/>
    <n v="38200"/>
    <n v="191"/>
    <n v="0.1"/>
    <m/>
    <n v="0"/>
    <n v="0"/>
    <m/>
    <n v="191.1"/>
  </r>
  <r>
    <d v="2022-07-19T00:00:00"/>
    <x v="1"/>
    <x v="2"/>
    <x v="0"/>
    <n v="13264"/>
    <n v="66.320000000000007"/>
    <n v="0.1"/>
    <m/>
    <n v="0"/>
    <n v="0"/>
    <m/>
    <n v="66.42"/>
  </r>
  <r>
    <d v="2022-07-19T00:00:00"/>
    <x v="7"/>
    <x v="0"/>
    <x v="0"/>
    <n v="19928"/>
    <n v="99.64"/>
    <n v="0.1"/>
    <m/>
    <n v="0"/>
    <n v="0"/>
    <m/>
    <n v="99.74"/>
  </r>
  <r>
    <d v="2022-07-19T00:00:00"/>
    <x v="6"/>
    <x v="1"/>
    <x v="0"/>
    <n v="28354"/>
    <n v="141.77000000000001"/>
    <n v="0.1"/>
    <m/>
    <n v="0"/>
    <n v="0"/>
    <m/>
    <n v="141.87"/>
  </r>
  <r>
    <d v="2022-07-19T00:00:00"/>
    <x v="0"/>
    <x v="0"/>
    <x v="0"/>
    <n v="3336"/>
    <n v="16.68"/>
    <n v="0.1"/>
    <m/>
    <n v="0"/>
    <n v="0"/>
    <m/>
    <n v="16.78"/>
  </r>
  <r>
    <d v="2022-07-19T00:00:00"/>
    <x v="4"/>
    <x v="2"/>
    <x v="0"/>
    <n v="29919"/>
    <n v="149.595"/>
    <n v="0.1"/>
    <m/>
    <n v="0"/>
    <n v="0"/>
    <m/>
    <n v="149.69499999999999"/>
  </r>
  <r>
    <d v="2022-07-19T00:00:00"/>
    <x v="1"/>
    <x v="0"/>
    <x v="0"/>
    <n v="1973"/>
    <n v="9.8650000000000002"/>
    <n v="0.1"/>
    <m/>
    <n v="0"/>
    <n v="0"/>
    <m/>
    <n v="9.9649999999999999"/>
  </r>
  <r>
    <d v="2022-07-19T00:00:00"/>
    <x v="6"/>
    <x v="2"/>
    <x v="0"/>
    <n v="35194"/>
    <n v="175.97"/>
    <n v="0.1"/>
    <m/>
    <n v="0"/>
    <n v="0"/>
    <m/>
    <n v="176.07"/>
  </r>
  <r>
    <d v="2022-07-19T00:00:00"/>
    <x v="6"/>
    <x v="0"/>
    <x v="0"/>
    <n v="41312"/>
    <n v="206.56"/>
    <n v="0.1"/>
    <m/>
    <n v="0"/>
    <n v="0"/>
    <m/>
    <n v="206.66"/>
  </r>
  <r>
    <d v="2022-07-19T00:00:00"/>
    <x v="1"/>
    <x v="2"/>
    <x v="0"/>
    <n v="10243"/>
    <n v="51.215000000000003"/>
    <n v="0.1"/>
    <m/>
    <n v="0"/>
    <n v="0"/>
    <m/>
    <n v="51.315000000000005"/>
  </r>
  <r>
    <d v="2022-07-19T00:00:00"/>
    <x v="6"/>
    <x v="2"/>
    <x v="1"/>
    <n v="26547"/>
    <n v="0"/>
    <n v="0"/>
    <m/>
    <n v="796.41"/>
    <n v="5"/>
    <m/>
    <n v="801.41"/>
  </r>
  <r>
    <d v="2022-07-19T00:00:00"/>
    <x v="0"/>
    <x v="2"/>
    <x v="0"/>
    <n v="24751"/>
    <n v="123.75500000000001"/>
    <n v="0.1"/>
    <m/>
    <n v="0"/>
    <n v="0"/>
    <m/>
    <n v="123.855"/>
  </r>
  <r>
    <d v="2022-07-19T00:00:00"/>
    <x v="8"/>
    <x v="2"/>
    <x v="0"/>
    <n v="18786"/>
    <n v="93.93"/>
    <n v="0.1"/>
    <m/>
    <n v="0"/>
    <n v="0"/>
    <m/>
    <n v="94.03"/>
  </r>
  <r>
    <d v="2022-07-19T00:00:00"/>
    <x v="4"/>
    <x v="1"/>
    <x v="1"/>
    <n v="19009"/>
    <n v="0"/>
    <n v="0"/>
    <m/>
    <n v="570.27"/>
    <n v="5"/>
    <m/>
    <n v="575.27"/>
  </r>
  <r>
    <d v="2022-07-19T00:00:00"/>
    <x v="4"/>
    <x v="0"/>
    <x v="0"/>
    <n v="18666"/>
    <n v="93.33"/>
    <n v="0.1"/>
    <m/>
    <n v="0"/>
    <n v="0"/>
    <m/>
    <n v="93.429999999999993"/>
  </r>
  <r>
    <d v="2022-07-19T00:00:00"/>
    <x v="0"/>
    <x v="1"/>
    <x v="1"/>
    <n v="40906"/>
    <n v="0"/>
    <n v="0"/>
    <m/>
    <n v="1227.18"/>
    <n v="5"/>
    <m/>
    <n v="1232.18"/>
  </r>
  <r>
    <d v="2022-07-19T00:00:00"/>
    <x v="1"/>
    <x v="0"/>
    <x v="0"/>
    <n v="6930"/>
    <n v="34.65"/>
    <n v="0.1"/>
    <m/>
    <n v="0"/>
    <n v="0"/>
    <m/>
    <n v="34.75"/>
  </r>
  <r>
    <d v="2022-07-19T00:00:00"/>
    <x v="1"/>
    <x v="2"/>
    <x v="0"/>
    <n v="36738"/>
    <n v="183.69"/>
    <n v="0.1"/>
    <m/>
    <n v="0"/>
    <n v="0"/>
    <m/>
    <n v="183.79"/>
  </r>
  <r>
    <d v="2022-07-19T00:00:00"/>
    <x v="1"/>
    <x v="2"/>
    <x v="0"/>
    <n v="29607"/>
    <n v="148.035"/>
    <n v="0.1"/>
    <m/>
    <n v="0"/>
    <n v="0"/>
    <m/>
    <n v="148.13499999999999"/>
  </r>
  <r>
    <d v="2022-07-19T00:00:00"/>
    <x v="0"/>
    <x v="0"/>
    <x v="0"/>
    <n v="29878"/>
    <n v="149.39000000000001"/>
    <n v="0.1"/>
    <m/>
    <n v="0"/>
    <n v="0"/>
    <m/>
    <n v="149.49"/>
  </r>
  <r>
    <d v="2022-07-19T00:00:00"/>
    <x v="0"/>
    <x v="0"/>
    <x v="0"/>
    <n v="36917"/>
    <n v="184.58500000000001"/>
    <n v="0.1"/>
    <m/>
    <n v="0"/>
    <n v="0"/>
    <m/>
    <n v="184.685"/>
  </r>
  <r>
    <d v="2022-07-19T00:00:00"/>
    <x v="0"/>
    <x v="0"/>
    <x v="0"/>
    <n v="20757"/>
    <n v="103.785"/>
    <n v="0.1"/>
    <m/>
    <n v="0"/>
    <n v="0"/>
    <m/>
    <n v="103.88499999999999"/>
  </r>
  <r>
    <d v="2022-07-19T00:00:00"/>
    <x v="0"/>
    <x v="0"/>
    <x v="0"/>
    <n v="34916"/>
    <n v="174.58"/>
    <n v="0.1"/>
    <m/>
    <n v="0"/>
    <n v="0"/>
    <m/>
    <n v="174.68"/>
  </r>
  <r>
    <d v="2022-07-19T00:00:00"/>
    <x v="6"/>
    <x v="0"/>
    <x v="0"/>
    <n v="37855"/>
    <n v="189.27500000000001"/>
    <n v="0.1"/>
    <m/>
    <n v="0"/>
    <n v="0"/>
    <m/>
    <n v="189.375"/>
  </r>
  <r>
    <d v="2022-07-19T00:00:00"/>
    <x v="4"/>
    <x v="1"/>
    <x v="0"/>
    <n v="16045"/>
    <n v="80.225000000000009"/>
    <n v="0.1"/>
    <m/>
    <n v="0"/>
    <n v="0"/>
    <m/>
    <n v="80.325000000000003"/>
  </r>
  <r>
    <d v="2022-07-19T00:00:00"/>
    <x v="6"/>
    <x v="0"/>
    <x v="1"/>
    <n v="15758"/>
    <n v="0"/>
    <n v="0"/>
    <m/>
    <n v="472.74"/>
    <n v="5"/>
    <m/>
    <n v="477.74"/>
  </r>
  <r>
    <d v="2022-07-19T00:00:00"/>
    <x v="1"/>
    <x v="0"/>
    <x v="0"/>
    <n v="47837"/>
    <n v="239.185"/>
    <n v="0.1"/>
    <m/>
    <n v="0"/>
    <n v="0"/>
    <m/>
    <n v="239.285"/>
  </r>
  <r>
    <d v="2022-07-20T00:00:00"/>
    <x v="9"/>
    <x v="2"/>
    <x v="0"/>
    <n v="29779"/>
    <n v="148.89500000000001"/>
    <n v="0.1"/>
    <m/>
    <n v="0"/>
    <n v="0"/>
    <m/>
    <n v="148.995"/>
  </r>
  <r>
    <d v="2022-07-20T00:00:00"/>
    <x v="0"/>
    <x v="2"/>
    <x v="0"/>
    <n v="34994"/>
    <n v="174.97"/>
    <n v="0.1"/>
    <m/>
    <n v="0"/>
    <n v="0"/>
    <m/>
    <n v="175.07"/>
  </r>
  <r>
    <d v="2022-07-20T00:00:00"/>
    <x v="6"/>
    <x v="2"/>
    <x v="1"/>
    <n v="31554"/>
    <n v="0"/>
    <n v="0"/>
    <m/>
    <n v="946.62"/>
    <n v="5"/>
    <m/>
    <n v="951.62"/>
  </r>
  <r>
    <d v="2022-07-20T00:00:00"/>
    <x v="7"/>
    <x v="0"/>
    <x v="1"/>
    <n v="13537"/>
    <n v="0"/>
    <n v="0"/>
    <m/>
    <n v="406.10999999999996"/>
    <n v="5"/>
    <m/>
    <n v="411.10999999999996"/>
  </r>
  <r>
    <d v="2022-07-20T00:00:00"/>
    <x v="2"/>
    <x v="1"/>
    <x v="1"/>
    <n v="6683"/>
    <n v="0"/>
    <n v="0"/>
    <m/>
    <n v="200.48999999999998"/>
    <n v="5"/>
    <m/>
    <n v="205.48999999999998"/>
  </r>
  <r>
    <d v="2022-07-20T00:00:00"/>
    <x v="8"/>
    <x v="0"/>
    <x v="1"/>
    <n v="7111"/>
    <n v="0"/>
    <n v="0"/>
    <m/>
    <n v="213.32999999999998"/>
    <n v="5"/>
    <m/>
    <n v="218.32999999999998"/>
  </r>
  <r>
    <d v="2022-07-20T00:00:00"/>
    <x v="0"/>
    <x v="0"/>
    <x v="1"/>
    <n v="40817"/>
    <n v="0"/>
    <n v="0"/>
    <m/>
    <n v="1224.51"/>
    <n v="5"/>
    <m/>
    <n v="1229.51"/>
  </r>
  <r>
    <d v="2022-07-20T00:00:00"/>
    <x v="8"/>
    <x v="1"/>
    <x v="0"/>
    <n v="7020"/>
    <n v="35.1"/>
    <n v="0.1"/>
    <m/>
    <n v="0"/>
    <n v="0"/>
    <m/>
    <n v="35.200000000000003"/>
  </r>
  <r>
    <d v="2022-07-20T00:00:00"/>
    <x v="3"/>
    <x v="2"/>
    <x v="1"/>
    <n v="20965"/>
    <n v="0"/>
    <n v="0"/>
    <m/>
    <n v="628.94999999999993"/>
    <n v="5"/>
    <m/>
    <n v="633.94999999999993"/>
  </r>
  <r>
    <d v="2022-07-20T00:00:00"/>
    <x v="6"/>
    <x v="1"/>
    <x v="0"/>
    <n v="10506"/>
    <n v="52.53"/>
    <n v="0.1"/>
    <m/>
    <n v="0"/>
    <n v="0"/>
    <m/>
    <n v="52.63"/>
  </r>
  <r>
    <d v="2022-07-20T00:00:00"/>
    <x v="6"/>
    <x v="0"/>
    <x v="0"/>
    <n v="29634"/>
    <n v="148.17000000000002"/>
    <n v="0.1"/>
    <m/>
    <n v="0"/>
    <n v="0"/>
    <m/>
    <n v="148.27000000000001"/>
  </r>
  <r>
    <d v="2022-07-20T00:00:00"/>
    <x v="0"/>
    <x v="2"/>
    <x v="1"/>
    <n v="5574"/>
    <n v="0"/>
    <n v="0"/>
    <m/>
    <n v="167.22"/>
    <n v="5"/>
    <m/>
    <n v="172.22"/>
  </r>
  <r>
    <d v="2022-07-20T00:00:00"/>
    <x v="2"/>
    <x v="1"/>
    <x v="0"/>
    <n v="14756"/>
    <n v="73.78"/>
    <n v="0.1"/>
    <m/>
    <n v="0"/>
    <n v="0"/>
    <m/>
    <n v="73.88"/>
  </r>
  <r>
    <d v="2022-07-20T00:00:00"/>
    <x v="1"/>
    <x v="0"/>
    <x v="0"/>
    <n v="8585"/>
    <n v="42.925000000000004"/>
    <n v="0.1"/>
    <m/>
    <n v="0"/>
    <n v="0"/>
    <m/>
    <n v="43.025000000000006"/>
  </r>
  <r>
    <d v="2022-07-20T00:00:00"/>
    <x v="6"/>
    <x v="2"/>
    <x v="0"/>
    <n v="23999"/>
    <n v="119.995"/>
    <n v="0.1"/>
    <m/>
    <n v="0"/>
    <n v="0"/>
    <m/>
    <n v="120.095"/>
  </r>
  <r>
    <d v="2022-07-20T00:00:00"/>
    <x v="6"/>
    <x v="1"/>
    <x v="0"/>
    <n v="4027"/>
    <n v="20.135000000000002"/>
    <n v="0.1"/>
    <m/>
    <n v="0"/>
    <n v="0"/>
    <m/>
    <n v="20.235000000000003"/>
  </r>
  <r>
    <d v="2022-07-20T00:00:00"/>
    <x v="6"/>
    <x v="2"/>
    <x v="0"/>
    <n v="36444"/>
    <n v="182.22"/>
    <n v="0.1"/>
    <m/>
    <n v="0"/>
    <n v="0"/>
    <m/>
    <n v="182.32"/>
  </r>
  <r>
    <d v="2022-07-20T00:00:00"/>
    <x v="1"/>
    <x v="2"/>
    <x v="0"/>
    <n v="22975"/>
    <n v="114.875"/>
    <n v="0.1"/>
    <m/>
    <n v="0"/>
    <n v="0"/>
    <m/>
    <n v="114.97499999999999"/>
  </r>
  <r>
    <d v="2022-07-20T00:00:00"/>
    <x v="1"/>
    <x v="0"/>
    <x v="1"/>
    <n v="30342"/>
    <n v="0"/>
    <n v="0"/>
    <m/>
    <n v="910.26"/>
    <n v="5"/>
    <m/>
    <n v="915.26"/>
  </r>
  <r>
    <d v="2022-07-20T00:00:00"/>
    <x v="6"/>
    <x v="2"/>
    <x v="0"/>
    <n v="39349"/>
    <n v="196.745"/>
    <n v="0.1"/>
    <m/>
    <n v="0"/>
    <n v="0"/>
    <m/>
    <n v="196.845"/>
  </r>
  <r>
    <d v="2022-07-20T00:00:00"/>
    <x v="3"/>
    <x v="1"/>
    <x v="1"/>
    <n v="1023"/>
    <n v="0"/>
    <n v="0"/>
    <m/>
    <n v="30.689999999999998"/>
    <n v="5"/>
    <m/>
    <n v="35.69"/>
  </r>
  <r>
    <d v="2022-07-20T00:00:00"/>
    <x v="4"/>
    <x v="2"/>
    <x v="1"/>
    <n v="12188"/>
    <n v="0"/>
    <n v="0"/>
    <m/>
    <n v="365.64"/>
    <n v="5"/>
    <m/>
    <n v="370.64"/>
  </r>
  <r>
    <d v="2022-07-20T00:00:00"/>
    <x v="2"/>
    <x v="1"/>
    <x v="0"/>
    <n v="33656"/>
    <n v="168.28"/>
    <n v="0.1"/>
    <m/>
    <n v="0"/>
    <n v="0"/>
    <m/>
    <n v="168.38"/>
  </r>
  <r>
    <d v="2022-07-20T00:00:00"/>
    <x v="3"/>
    <x v="2"/>
    <x v="0"/>
    <n v="41324"/>
    <n v="206.62"/>
    <n v="0.1"/>
    <m/>
    <n v="0"/>
    <n v="0"/>
    <m/>
    <n v="206.72"/>
  </r>
  <r>
    <d v="2022-07-20T00:00:00"/>
    <x v="1"/>
    <x v="0"/>
    <x v="0"/>
    <n v="35615"/>
    <n v="178.07500000000002"/>
    <n v="0.1"/>
    <m/>
    <n v="0"/>
    <n v="0"/>
    <m/>
    <n v="178.17500000000001"/>
  </r>
  <r>
    <d v="2022-07-20T00:00:00"/>
    <x v="1"/>
    <x v="2"/>
    <x v="0"/>
    <n v="24811"/>
    <n v="124.05500000000001"/>
    <n v="0.1"/>
    <m/>
    <n v="0"/>
    <n v="0"/>
    <m/>
    <n v="124.155"/>
  </r>
  <r>
    <d v="2022-07-20T00:00:00"/>
    <x v="7"/>
    <x v="0"/>
    <x v="0"/>
    <n v="11914"/>
    <n v="59.57"/>
    <n v="0.1"/>
    <m/>
    <n v="0"/>
    <n v="0"/>
    <m/>
    <n v="59.67"/>
  </r>
  <r>
    <d v="2022-07-20T00:00:00"/>
    <x v="4"/>
    <x v="2"/>
    <x v="0"/>
    <n v="49272"/>
    <n v="246.36"/>
    <n v="0.1"/>
    <m/>
    <n v="0"/>
    <n v="0"/>
    <m/>
    <n v="246.46"/>
  </r>
  <r>
    <d v="2022-07-20T00:00:00"/>
    <x v="3"/>
    <x v="0"/>
    <x v="0"/>
    <n v="33019"/>
    <n v="165.095"/>
    <n v="0.1"/>
    <m/>
    <n v="0"/>
    <n v="0"/>
    <m/>
    <n v="165.19499999999999"/>
  </r>
  <r>
    <d v="2022-07-20T00:00:00"/>
    <x v="6"/>
    <x v="0"/>
    <x v="0"/>
    <n v="30951"/>
    <n v="154.755"/>
    <n v="0.1"/>
    <m/>
    <n v="0"/>
    <n v="0"/>
    <m/>
    <n v="154.85499999999999"/>
  </r>
  <r>
    <d v="2022-07-20T00:00:00"/>
    <x v="1"/>
    <x v="1"/>
    <x v="0"/>
    <n v="9022"/>
    <n v="45.11"/>
    <n v="0.1"/>
    <m/>
    <n v="0"/>
    <n v="0"/>
    <m/>
    <n v="45.21"/>
  </r>
  <r>
    <d v="2022-07-20T00:00:00"/>
    <x v="6"/>
    <x v="0"/>
    <x v="0"/>
    <n v="8017"/>
    <n v="40.085000000000001"/>
    <n v="0.1"/>
    <m/>
    <n v="0"/>
    <n v="0"/>
    <m/>
    <n v="40.185000000000002"/>
  </r>
  <r>
    <d v="2022-07-20T00:00:00"/>
    <x v="4"/>
    <x v="2"/>
    <x v="1"/>
    <n v="10968"/>
    <n v="0"/>
    <n v="0"/>
    <m/>
    <n v="329.03999999999996"/>
    <n v="5"/>
    <m/>
    <n v="334.03999999999996"/>
  </r>
  <r>
    <d v="2022-07-20T00:00:00"/>
    <x v="7"/>
    <x v="2"/>
    <x v="0"/>
    <n v="44103"/>
    <n v="220.51500000000001"/>
    <n v="0.1"/>
    <m/>
    <n v="0"/>
    <n v="0"/>
    <m/>
    <n v="220.61500000000001"/>
  </r>
  <r>
    <d v="2022-07-20T00:00:00"/>
    <x v="4"/>
    <x v="0"/>
    <x v="1"/>
    <n v="39074"/>
    <n v="0"/>
    <n v="0"/>
    <m/>
    <n v="1172.22"/>
    <n v="5"/>
    <m/>
    <n v="1177.22"/>
  </r>
  <r>
    <d v="2022-07-20T00:00:00"/>
    <x v="3"/>
    <x v="0"/>
    <x v="0"/>
    <n v="42793"/>
    <n v="213.965"/>
    <n v="0.1"/>
    <m/>
    <n v="0"/>
    <n v="0"/>
    <m/>
    <n v="214.065"/>
  </r>
  <r>
    <d v="2022-07-20T00:00:00"/>
    <x v="2"/>
    <x v="1"/>
    <x v="0"/>
    <n v="19988"/>
    <n v="99.94"/>
    <n v="0.1"/>
    <m/>
    <n v="0"/>
    <n v="0"/>
    <m/>
    <n v="100.03999999999999"/>
  </r>
  <r>
    <d v="2022-07-20T00:00:00"/>
    <x v="1"/>
    <x v="2"/>
    <x v="0"/>
    <n v="31441"/>
    <n v="157.20500000000001"/>
    <n v="0.1"/>
    <m/>
    <n v="0"/>
    <n v="0"/>
    <m/>
    <n v="157.30500000000001"/>
  </r>
  <r>
    <d v="2022-07-21T00:00:00"/>
    <x v="3"/>
    <x v="0"/>
    <x v="0"/>
    <n v="30776"/>
    <n v="153.88"/>
    <n v="0.1"/>
    <m/>
    <n v="0"/>
    <n v="0"/>
    <m/>
    <n v="153.97999999999999"/>
  </r>
  <r>
    <d v="2022-07-21T00:00:00"/>
    <x v="6"/>
    <x v="0"/>
    <x v="0"/>
    <n v="46411"/>
    <n v="232.05500000000001"/>
    <n v="0.1"/>
    <m/>
    <n v="0"/>
    <n v="0"/>
    <m/>
    <n v="232.155"/>
  </r>
  <r>
    <d v="2022-07-21T00:00:00"/>
    <x v="0"/>
    <x v="2"/>
    <x v="1"/>
    <n v="31952"/>
    <n v="0"/>
    <n v="0"/>
    <m/>
    <n v="958.56"/>
    <n v="5"/>
    <m/>
    <n v="963.56"/>
  </r>
  <r>
    <d v="2022-07-21T00:00:00"/>
    <x v="7"/>
    <x v="2"/>
    <x v="0"/>
    <n v="4942"/>
    <n v="24.71"/>
    <n v="0.1"/>
    <m/>
    <n v="0"/>
    <n v="0"/>
    <m/>
    <n v="24.810000000000002"/>
  </r>
  <r>
    <d v="2022-07-21T00:00:00"/>
    <x v="8"/>
    <x v="2"/>
    <x v="0"/>
    <n v="8177"/>
    <n v="40.884999999999998"/>
    <n v="0.1"/>
    <m/>
    <n v="0"/>
    <n v="0"/>
    <m/>
    <n v="40.984999999999999"/>
  </r>
  <r>
    <d v="2022-07-21T00:00:00"/>
    <x v="2"/>
    <x v="0"/>
    <x v="1"/>
    <n v="24774"/>
    <n v="0"/>
    <n v="0"/>
    <m/>
    <n v="743.22"/>
    <n v="5"/>
    <m/>
    <n v="748.22"/>
  </r>
  <r>
    <d v="2022-07-21T00:00:00"/>
    <x v="3"/>
    <x v="2"/>
    <x v="0"/>
    <n v="23805"/>
    <n v="119.02500000000001"/>
    <n v="0.1"/>
    <m/>
    <n v="0"/>
    <n v="0"/>
    <m/>
    <n v="119.125"/>
  </r>
  <r>
    <d v="2022-07-21T00:00:00"/>
    <x v="9"/>
    <x v="1"/>
    <x v="1"/>
    <n v="7371"/>
    <n v="0"/>
    <n v="0"/>
    <m/>
    <n v="221.13"/>
    <n v="5"/>
    <m/>
    <n v="226.13"/>
  </r>
  <r>
    <d v="2022-07-21T00:00:00"/>
    <x v="0"/>
    <x v="2"/>
    <x v="0"/>
    <n v="44940"/>
    <n v="224.70000000000002"/>
    <n v="0.1"/>
    <m/>
    <n v="0"/>
    <n v="0"/>
    <m/>
    <n v="224.8"/>
  </r>
  <r>
    <d v="2022-07-21T00:00:00"/>
    <x v="1"/>
    <x v="2"/>
    <x v="1"/>
    <n v="40605"/>
    <n v="0"/>
    <n v="0"/>
    <m/>
    <n v="1218.1499999999999"/>
    <n v="5"/>
    <m/>
    <n v="1223.1499999999999"/>
  </r>
  <r>
    <d v="2022-07-21T00:00:00"/>
    <x v="4"/>
    <x v="2"/>
    <x v="0"/>
    <n v="10024"/>
    <n v="50.120000000000005"/>
    <n v="0.1"/>
    <m/>
    <n v="0"/>
    <n v="0"/>
    <m/>
    <n v="50.220000000000006"/>
  </r>
  <r>
    <d v="2022-07-21T00:00:00"/>
    <x v="9"/>
    <x v="0"/>
    <x v="0"/>
    <n v="10020"/>
    <n v="50.1"/>
    <n v="0.1"/>
    <m/>
    <n v="0"/>
    <n v="0"/>
    <m/>
    <n v="50.2"/>
  </r>
  <r>
    <d v="2022-07-21T00:00:00"/>
    <x v="6"/>
    <x v="0"/>
    <x v="0"/>
    <n v="35101"/>
    <n v="175.505"/>
    <n v="0.1"/>
    <m/>
    <n v="0"/>
    <n v="0"/>
    <m/>
    <n v="175.60499999999999"/>
  </r>
  <r>
    <d v="2022-07-21T00:00:00"/>
    <x v="0"/>
    <x v="2"/>
    <x v="0"/>
    <n v="26116"/>
    <n v="130.58000000000001"/>
    <n v="0.1"/>
    <m/>
    <n v="0"/>
    <n v="0"/>
    <m/>
    <n v="130.68"/>
  </r>
  <r>
    <d v="2022-07-21T00:00:00"/>
    <x v="6"/>
    <x v="2"/>
    <x v="0"/>
    <n v="13459"/>
    <n v="67.295000000000002"/>
    <n v="0.1"/>
    <m/>
    <n v="0"/>
    <n v="0"/>
    <m/>
    <n v="67.394999999999996"/>
  </r>
  <r>
    <d v="2022-07-21T00:00:00"/>
    <x v="4"/>
    <x v="2"/>
    <x v="0"/>
    <n v="38075"/>
    <n v="190.375"/>
    <n v="0.1"/>
    <m/>
    <n v="0"/>
    <n v="0"/>
    <m/>
    <n v="190.47499999999999"/>
  </r>
  <r>
    <d v="2022-07-21T00:00:00"/>
    <x v="2"/>
    <x v="0"/>
    <x v="0"/>
    <n v="35697"/>
    <n v="178.48500000000001"/>
    <n v="0.1"/>
    <m/>
    <n v="0"/>
    <n v="0"/>
    <m/>
    <n v="178.58500000000001"/>
  </r>
  <r>
    <d v="2022-07-21T00:00:00"/>
    <x v="3"/>
    <x v="2"/>
    <x v="0"/>
    <n v="36500"/>
    <n v="182.5"/>
    <n v="0.1"/>
    <m/>
    <n v="0"/>
    <n v="0"/>
    <m/>
    <n v="182.6"/>
  </r>
  <r>
    <d v="2022-07-21T00:00:00"/>
    <x v="6"/>
    <x v="1"/>
    <x v="1"/>
    <n v="22654"/>
    <n v="0"/>
    <n v="0"/>
    <m/>
    <n v="679.62"/>
    <n v="5"/>
    <m/>
    <n v="684.62"/>
  </r>
  <r>
    <d v="2022-07-21T00:00:00"/>
    <x v="8"/>
    <x v="0"/>
    <x v="0"/>
    <n v="38870"/>
    <n v="194.35"/>
    <n v="0.1"/>
    <m/>
    <n v="0"/>
    <n v="0"/>
    <m/>
    <n v="194.45"/>
  </r>
  <r>
    <d v="2022-07-21T00:00:00"/>
    <x v="6"/>
    <x v="2"/>
    <x v="0"/>
    <n v="1099"/>
    <n v="5.4950000000000001"/>
    <n v="0.1"/>
    <m/>
    <n v="0"/>
    <n v="0"/>
    <m/>
    <n v="5.5949999999999998"/>
  </r>
  <r>
    <d v="2022-07-21T00:00:00"/>
    <x v="2"/>
    <x v="0"/>
    <x v="1"/>
    <n v="37612"/>
    <n v="0"/>
    <n v="0"/>
    <m/>
    <n v="1128.3599999999999"/>
    <n v="5"/>
    <m/>
    <n v="1133.3599999999999"/>
  </r>
  <r>
    <d v="2022-07-21T00:00:00"/>
    <x v="3"/>
    <x v="0"/>
    <x v="0"/>
    <n v="43481"/>
    <n v="217.405"/>
    <n v="0.1"/>
    <m/>
    <n v="0"/>
    <n v="0"/>
    <m/>
    <n v="217.505"/>
  </r>
  <r>
    <d v="2022-07-21T00:00:00"/>
    <x v="8"/>
    <x v="2"/>
    <x v="1"/>
    <n v="29199"/>
    <n v="0"/>
    <n v="0"/>
    <m/>
    <n v="875.96999999999991"/>
    <n v="5"/>
    <m/>
    <n v="880.96999999999991"/>
  </r>
  <r>
    <d v="2022-07-21T00:00:00"/>
    <x v="5"/>
    <x v="0"/>
    <x v="1"/>
    <n v="29016"/>
    <n v="0"/>
    <n v="0"/>
    <m/>
    <n v="870.48"/>
    <n v="5"/>
    <m/>
    <n v="875.48"/>
  </r>
  <r>
    <d v="2022-07-21T00:00:00"/>
    <x v="7"/>
    <x v="0"/>
    <x v="0"/>
    <n v="18861"/>
    <n v="94.305000000000007"/>
    <n v="0.1"/>
    <m/>
    <n v="0"/>
    <n v="0"/>
    <m/>
    <n v="94.405000000000001"/>
  </r>
  <r>
    <d v="2022-07-21T00:00:00"/>
    <x v="2"/>
    <x v="0"/>
    <x v="0"/>
    <n v="7104"/>
    <n v="35.520000000000003"/>
    <n v="0.1"/>
    <m/>
    <n v="0"/>
    <n v="0"/>
    <m/>
    <n v="35.620000000000005"/>
  </r>
  <r>
    <d v="2022-07-21T00:00:00"/>
    <x v="2"/>
    <x v="0"/>
    <x v="0"/>
    <n v="8510"/>
    <n v="42.550000000000004"/>
    <n v="0.1"/>
    <m/>
    <n v="0"/>
    <n v="0"/>
    <m/>
    <n v="42.650000000000006"/>
  </r>
  <r>
    <d v="2022-07-21T00:00:00"/>
    <x v="7"/>
    <x v="2"/>
    <x v="0"/>
    <n v="30041"/>
    <n v="150.20500000000001"/>
    <n v="0.1"/>
    <m/>
    <n v="0"/>
    <n v="0"/>
    <m/>
    <n v="150.30500000000001"/>
  </r>
  <r>
    <d v="2022-07-21T00:00:00"/>
    <x v="3"/>
    <x v="1"/>
    <x v="0"/>
    <n v="526"/>
    <n v="2.63"/>
    <n v="0.1"/>
    <m/>
    <n v="0"/>
    <n v="0"/>
    <m/>
    <n v="2.73"/>
  </r>
  <r>
    <d v="2022-07-22T00:00:00"/>
    <x v="0"/>
    <x v="1"/>
    <x v="0"/>
    <n v="18544"/>
    <n v="92.72"/>
    <n v="0.1"/>
    <m/>
    <n v="0"/>
    <n v="0"/>
    <m/>
    <n v="92.82"/>
  </r>
  <r>
    <d v="2022-07-22T00:00:00"/>
    <x v="3"/>
    <x v="2"/>
    <x v="0"/>
    <n v="20224"/>
    <n v="101.12"/>
    <n v="0.1"/>
    <m/>
    <n v="0"/>
    <n v="0"/>
    <m/>
    <n v="101.22"/>
  </r>
  <r>
    <d v="2022-07-22T00:00:00"/>
    <x v="9"/>
    <x v="2"/>
    <x v="0"/>
    <n v="47540"/>
    <n v="237.70000000000002"/>
    <n v="0.1"/>
    <m/>
    <n v="0"/>
    <n v="0"/>
    <m/>
    <n v="237.8"/>
  </r>
  <r>
    <d v="2022-07-22T00:00:00"/>
    <x v="4"/>
    <x v="2"/>
    <x v="0"/>
    <n v="42410"/>
    <n v="212.05"/>
    <n v="0.1"/>
    <m/>
    <n v="0"/>
    <n v="0"/>
    <m/>
    <n v="212.15"/>
  </r>
  <r>
    <d v="2022-07-22T00:00:00"/>
    <x v="3"/>
    <x v="2"/>
    <x v="1"/>
    <n v="2701"/>
    <n v="0"/>
    <n v="0"/>
    <m/>
    <n v="81.03"/>
    <n v="5"/>
    <m/>
    <n v="86.03"/>
  </r>
  <r>
    <d v="2022-07-22T00:00:00"/>
    <x v="7"/>
    <x v="0"/>
    <x v="1"/>
    <n v="3067"/>
    <n v="0"/>
    <n v="0"/>
    <m/>
    <n v="92.009999999999991"/>
    <n v="5"/>
    <m/>
    <n v="97.009999999999991"/>
  </r>
  <r>
    <d v="2022-07-22T00:00:00"/>
    <x v="0"/>
    <x v="2"/>
    <x v="0"/>
    <n v="5898"/>
    <n v="29.490000000000002"/>
    <n v="0.1"/>
    <m/>
    <n v="0"/>
    <n v="0"/>
    <m/>
    <n v="29.590000000000003"/>
  </r>
  <r>
    <d v="2022-07-22T00:00:00"/>
    <x v="6"/>
    <x v="0"/>
    <x v="0"/>
    <n v="20351"/>
    <n v="101.755"/>
    <n v="0.1"/>
    <m/>
    <n v="0"/>
    <n v="0"/>
    <m/>
    <n v="101.85499999999999"/>
  </r>
  <r>
    <d v="2022-07-22T00:00:00"/>
    <x v="6"/>
    <x v="0"/>
    <x v="0"/>
    <n v="12644"/>
    <n v="63.22"/>
    <n v="0.1"/>
    <m/>
    <n v="0"/>
    <n v="0"/>
    <m/>
    <n v="63.32"/>
  </r>
  <r>
    <d v="2022-07-22T00:00:00"/>
    <x v="7"/>
    <x v="0"/>
    <x v="0"/>
    <n v="14572"/>
    <n v="72.86"/>
    <n v="0.1"/>
    <m/>
    <n v="0"/>
    <n v="0"/>
    <m/>
    <n v="72.959999999999994"/>
  </r>
  <r>
    <d v="2022-07-22T00:00:00"/>
    <x v="2"/>
    <x v="2"/>
    <x v="0"/>
    <n v="44291"/>
    <n v="221.45500000000001"/>
    <n v="0.1"/>
    <m/>
    <n v="0"/>
    <n v="0"/>
    <m/>
    <n v="221.55500000000001"/>
  </r>
  <r>
    <d v="2022-07-22T00:00:00"/>
    <x v="6"/>
    <x v="0"/>
    <x v="0"/>
    <n v="27556"/>
    <n v="137.78"/>
    <n v="0.1"/>
    <m/>
    <n v="0"/>
    <n v="0"/>
    <m/>
    <n v="137.88"/>
  </r>
  <r>
    <d v="2022-07-22T00:00:00"/>
    <x v="1"/>
    <x v="2"/>
    <x v="0"/>
    <n v="23499"/>
    <n v="117.495"/>
    <n v="0.1"/>
    <m/>
    <n v="0"/>
    <n v="0"/>
    <m/>
    <n v="117.595"/>
  </r>
  <r>
    <d v="2022-07-22T00:00:00"/>
    <x v="5"/>
    <x v="0"/>
    <x v="0"/>
    <n v="14"/>
    <n v="7.0000000000000007E-2"/>
    <n v="0.1"/>
    <m/>
    <n v="0"/>
    <n v="0"/>
    <m/>
    <n v="0.17"/>
  </r>
  <r>
    <d v="2022-07-22T00:00:00"/>
    <x v="1"/>
    <x v="0"/>
    <x v="1"/>
    <n v="6513"/>
    <n v="0"/>
    <n v="0"/>
    <m/>
    <n v="195.39"/>
    <n v="5"/>
    <m/>
    <n v="200.39"/>
  </r>
  <r>
    <d v="2022-07-22T00:00:00"/>
    <x v="6"/>
    <x v="2"/>
    <x v="0"/>
    <n v="10495"/>
    <n v="52.475000000000001"/>
    <n v="0.1"/>
    <m/>
    <n v="0"/>
    <n v="0"/>
    <m/>
    <n v="52.575000000000003"/>
  </r>
  <r>
    <d v="2022-07-22T00:00:00"/>
    <x v="3"/>
    <x v="2"/>
    <x v="1"/>
    <n v="32396"/>
    <n v="0"/>
    <n v="0"/>
    <m/>
    <n v="971.88"/>
    <n v="5"/>
    <m/>
    <n v="976.88"/>
  </r>
  <r>
    <d v="2022-07-22T00:00:00"/>
    <x v="7"/>
    <x v="0"/>
    <x v="0"/>
    <n v="35861"/>
    <n v="179.30500000000001"/>
    <n v="0.1"/>
    <m/>
    <n v="0"/>
    <n v="0"/>
    <m/>
    <n v="179.405"/>
  </r>
  <r>
    <d v="2022-07-22T00:00:00"/>
    <x v="3"/>
    <x v="2"/>
    <x v="0"/>
    <n v="6014"/>
    <n v="30.07"/>
    <n v="0.1"/>
    <m/>
    <n v="0"/>
    <n v="0"/>
    <m/>
    <n v="30.17"/>
  </r>
  <r>
    <d v="2022-07-22T00:00:00"/>
    <x v="8"/>
    <x v="0"/>
    <x v="0"/>
    <n v="4783"/>
    <n v="23.914999999999999"/>
    <n v="0.1"/>
    <m/>
    <n v="0"/>
    <n v="0"/>
    <m/>
    <n v="24.015000000000001"/>
  </r>
  <r>
    <d v="2022-07-23T00:00:00"/>
    <x v="0"/>
    <x v="0"/>
    <x v="0"/>
    <n v="45377"/>
    <n v="226.88499999999999"/>
    <n v="0.1"/>
    <m/>
    <n v="0"/>
    <n v="0"/>
    <m/>
    <n v="226.98499999999999"/>
  </r>
  <r>
    <d v="2022-07-23T00:00:00"/>
    <x v="8"/>
    <x v="1"/>
    <x v="0"/>
    <n v="21648"/>
    <n v="108.24000000000001"/>
    <n v="0.1"/>
    <m/>
    <n v="0"/>
    <n v="0"/>
    <m/>
    <n v="108.34"/>
  </r>
  <r>
    <d v="2022-07-23T00:00:00"/>
    <x v="9"/>
    <x v="2"/>
    <x v="1"/>
    <n v="20756"/>
    <n v="0"/>
    <n v="0"/>
    <m/>
    <n v="622.67999999999995"/>
    <n v="5"/>
    <m/>
    <n v="627.67999999999995"/>
  </r>
  <r>
    <d v="2022-07-23T00:00:00"/>
    <x v="4"/>
    <x v="0"/>
    <x v="0"/>
    <n v="32635"/>
    <n v="163.17500000000001"/>
    <n v="0.1"/>
    <m/>
    <n v="0"/>
    <n v="0"/>
    <m/>
    <n v="163.27500000000001"/>
  </r>
  <r>
    <d v="2022-07-23T00:00:00"/>
    <x v="8"/>
    <x v="0"/>
    <x v="0"/>
    <n v="22873"/>
    <n v="114.36500000000001"/>
    <n v="0.1"/>
    <m/>
    <n v="0"/>
    <n v="0"/>
    <m/>
    <n v="114.465"/>
  </r>
  <r>
    <d v="2022-07-23T00:00:00"/>
    <x v="0"/>
    <x v="2"/>
    <x v="0"/>
    <n v="9594"/>
    <n v="47.97"/>
    <n v="0.1"/>
    <m/>
    <n v="0"/>
    <n v="0"/>
    <m/>
    <n v="48.07"/>
  </r>
  <r>
    <d v="2022-07-23T00:00:00"/>
    <x v="9"/>
    <x v="2"/>
    <x v="0"/>
    <n v="12308"/>
    <n v="61.54"/>
    <n v="0.1"/>
    <m/>
    <n v="0"/>
    <n v="0"/>
    <m/>
    <n v="61.64"/>
  </r>
  <r>
    <d v="2022-07-23T00:00:00"/>
    <x v="0"/>
    <x v="2"/>
    <x v="0"/>
    <n v="37306"/>
    <n v="186.53"/>
    <n v="0.1"/>
    <m/>
    <n v="0"/>
    <n v="0"/>
    <m/>
    <n v="186.63"/>
  </r>
  <r>
    <d v="2022-07-23T00:00:00"/>
    <x v="3"/>
    <x v="2"/>
    <x v="0"/>
    <n v="26515"/>
    <n v="132.57499999999999"/>
    <n v="0.1"/>
    <m/>
    <n v="0"/>
    <n v="0"/>
    <m/>
    <n v="132.67499999999998"/>
  </r>
  <r>
    <d v="2022-07-23T00:00:00"/>
    <x v="2"/>
    <x v="0"/>
    <x v="0"/>
    <n v="16556"/>
    <n v="82.78"/>
    <n v="0.1"/>
    <m/>
    <n v="0"/>
    <n v="0"/>
    <m/>
    <n v="82.88"/>
  </r>
  <r>
    <d v="2022-07-23T00:00:00"/>
    <x v="1"/>
    <x v="2"/>
    <x v="1"/>
    <n v="46719"/>
    <n v="0"/>
    <n v="0"/>
    <m/>
    <n v="1401.57"/>
    <n v="5"/>
    <m/>
    <n v="1406.57"/>
  </r>
  <r>
    <d v="2022-07-23T00:00:00"/>
    <x v="1"/>
    <x v="0"/>
    <x v="1"/>
    <n v="32769"/>
    <n v="0"/>
    <n v="0"/>
    <m/>
    <n v="983.06999999999994"/>
    <n v="5"/>
    <m/>
    <n v="988.06999999999994"/>
  </r>
  <r>
    <d v="2022-07-23T00:00:00"/>
    <x v="0"/>
    <x v="2"/>
    <x v="0"/>
    <n v="4944"/>
    <n v="24.72"/>
    <n v="0.1"/>
    <m/>
    <n v="0"/>
    <n v="0"/>
    <m/>
    <n v="24.82"/>
  </r>
  <r>
    <d v="2022-07-23T00:00:00"/>
    <x v="0"/>
    <x v="1"/>
    <x v="1"/>
    <n v="18733"/>
    <n v="0"/>
    <n v="0"/>
    <m/>
    <n v="561.99"/>
    <n v="5"/>
    <m/>
    <n v="566.99"/>
  </r>
  <r>
    <d v="2022-07-23T00:00:00"/>
    <x v="0"/>
    <x v="0"/>
    <x v="0"/>
    <n v="49253"/>
    <n v="246.26500000000001"/>
    <n v="0.1"/>
    <m/>
    <n v="0"/>
    <n v="0"/>
    <m/>
    <n v="246.36500000000001"/>
  </r>
  <r>
    <d v="2022-07-23T00:00:00"/>
    <x v="0"/>
    <x v="2"/>
    <x v="1"/>
    <n v="5964"/>
    <n v="0"/>
    <n v="0"/>
    <m/>
    <n v="178.92"/>
    <n v="5"/>
    <m/>
    <n v="183.92"/>
  </r>
  <r>
    <d v="2022-07-23T00:00:00"/>
    <x v="4"/>
    <x v="0"/>
    <x v="0"/>
    <n v="45754"/>
    <n v="228.77"/>
    <n v="0.1"/>
    <m/>
    <n v="0"/>
    <n v="0"/>
    <m/>
    <n v="228.87"/>
  </r>
  <r>
    <d v="2022-07-23T00:00:00"/>
    <x v="1"/>
    <x v="0"/>
    <x v="0"/>
    <n v="32216"/>
    <n v="161.08000000000001"/>
    <n v="0.1"/>
    <m/>
    <n v="0"/>
    <n v="0"/>
    <m/>
    <n v="161.18"/>
  </r>
  <r>
    <d v="2022-07-23T00:00:00"/>
    <x v="7"/>
    <x v="0"/>
    <x v="0"/>
    <n v="41916"/>
    <n v="209.58"/>
    <n v="0.1"/>
    <m/>
    <n v="0"/>
    <n v="0"/>
    <m/>
    <n v="209.68"/>
  </r>
  <r>
    <d v="2022-07-23T00:00:00"/>
    <x v="7"/>
    <x v="2"/>
    <x v="1"/>
    <n v="2675"/>
    <n v="0"/>
    <n v="0"/>
    <m/>
    <n v="80.25"/>
    <n v="5"/>
    <m/>
    <n v="85.25"/>
  </r>
  <r>
    <d v="2022-07-23T00:00:00"/>
    <x v="3"/>
    <x v="0"/>
    <x v="1"/>
    <n v="20965"/>
    <n v="0"/>
    <n v="0"/>
    <m/>
    <n v="628.94999999999993"/>
    <n v="5"/>
    <m/>
    <n v="633.94999999999993"/>
  </r>
  <r>
    <d v="2022-07-23T00:00:00"/>
    <x v="1"/>
    <x v="2"/>
    <x v="1"/>
    <n v="33703"/>
    <n v="0"/>
    <n v="0"/>
    <m/>
    <n v="1011.0899999999999"/>
    <n v="5"/>
    <m/>
    <n v="1016.0899999999999"/>
  </r>
  <r>
    <d v="2022-07-23T00:00:00"/>
    <x v="5"/>
    <x v="2"/>
    <x v="0"/>
    <n v="28567"/>
    <n v="142.83500000000001"/>
    <n v="0.1"/>
    <m/>
    <n v="0"/>
    <n v="0"/>
    <m/>
    <n v="142.935"/>
  </r>
  <r>
    <d v="2022-07-23T00:00:00"/>
    <x v="0"/>
    <x v="1"/>
    <x v="0"/>
    <n v="41973"/>
    <n v="209.86500000000001"/>
    <n v="0.1"/>
    <m/>
    <n v="0"/>
    <n v="0"/>
    <m/>
    <n v="209.965"/>
  </r>
  <r>
    <d v="2022-07-23T00:00:00"/>
    <x v="0"/>
    <x v="0"/>
    <x v="0"/>
    <n v="47887"/>
    <n v="239.435"/>
    <n v="0.1"/>
    <m/>
    <n v="0"/>
    <n v="0"/>
    <m/>
    <n v="239.535"/>
  </r>
  <r>
    <d v="2022-07-23T00:00:00"/>
    <x v="8"/>
    <x v="0"/>
    <x v="0"/>
    <n v="10987"/>
    <n v="54.935000000000002"/>
    <n v="0.1"/>
    <m/>
    <n v="0"/>
    <n v="0"/>
    <m/>
    <n v="55.035000000000004"/>
  </r>
  <r>
    <d v="2022-07-23T00:00:00"/>
    <x v="6"/>
    <x v="0"/>
    <x v="0"/>
    <n v="35527"/>
    <n v="177.63499999999999"/>
    <n v="0.1"/>
    <m/>
    <n v="0"/>
    <n v="0"/>
    <m/>
    <n v="177.73499999999999"/>
  </r>
  <r>
    <d v="2022-07-23T00:00:00"/>
    <x v="1"/>
    <x v="2"/>
    <x v="0"/>
    <n v="20091"/>
    <n v="100.455"/>
    <n v="0.1"/>
    <m/>
    <n v="0"/>
    <n v="0"/>
    <m/>
    <n v="100.55499999999999"/>
  </r>
  <r>
    <d v="2022-07-23T00:00:00"/>
    <x v="6"/>
    <x v="0"/>
    <x v="1"/>
    <n v="7559"/>
    <n v="0"/>
    <n v="0"/>
    <m/>
    <n v="226.76999999999998"/>
    <n v="5"/>
    <m/>
    <n v="231.76999999999998"/>
  </r>
  <r>
    <d v="2022-07-23T00:00:00"/>
    <x v="2"/>
    <x v="1"/>
    <x v="0"/>
    <n v="6217"/>
    <n v="31.085000000000001"/>
    <n v="0.1"/>
    <m/>
    <n v="0"/>
    <n v="0"/>
    <m/>
    <n v="31.185000000000002"/>
  </r>
  <r>
    <d v="2022-07-23T00:00:00"/>
    <x v="2"/>
    <x v="0"/>
    <x v="0"/>
    <n v="24322"/>
    <n v="121.61"/>
    <n v="0.1"/>
    <m/>
    <n v="0"/>
    <n v="0"/>
    <m/>
    <n v="121.71"/>
  </r>
  <r>
    <d v="2022-07-23T00:00:00"/>
    <x v="8"/>
    <x v="2"/>
    <x v="0"/>
    <n v="47717"/>
    <n v="238.58500000000001"/>
    <n v="0.1"/>
    <m/>
    <n v="0"/>
    <n v="0"/>
    <m/>
    <n v="238.685"/>
  </r>
  <r>
    <d v="2022-07-23T00:00:00"/>
    <x v="6"/>
    <x v="0"/>
    <x v="1"/>
    <n v="44004"/>
    <n v="0"/>
    <n v="0"/>
    <m/>
    <n v="1320.12"/>
    <n v="5"/>
    <m/>
    <n v="1325.12"/>
  </r>
  <r>
    <d v="2022-07-23T00:00:00"/>
    <x v="9"/>
    <x v="2"/>
    <x v="0"/>
    <n v="37286"/>
    <n v="186.43"/>
    <n v="0.1"/>
    <m/>
    <n v="0"/>
    <n v="0"/>
    <m/>
    <n v="186.53"/>
  </r>
  <r>
    <d v="2022-07-24T00:00:00"/>
    <x v="6"/>
    <x v="0"/>
    <x v="0"/>
    <n v="33888"/>
    <n v="169.44"/>
    <n v="0.1"/>
    <m/>
    <n v="0"/>
    <n v="0"/>
    <m/>
    <n v="169.54"/>
  </r>
  <r>
    <d v="2022-07-24T00:00:00"/>
    <x v="5"/>
    <x v="0"/>
    <x v="0"/>
    <n v="10220"/>
    <n v="51.1"/>
    <n v="0.1"/>
    <m/>
    <n v="0"/>
    <n v="0"/>
    <m/>
    <n v="51.2"/>
  </r>
  <r>
    <d v="2022-07-24T00:00:00"/>
    <x v="4"/>
    <x v="1"/>
    <x v="0"/>
    <n v="6584"/>
    <n v="32.92"/>
    <n v="0.1"/>
    <m/>
    <n v="0"/>
    <n v="0"/>
    <m/>
    <n v="33.020000000000003"/>
  </r>
  <r>
    <d v="2022-07-24T00:00:00"/>
    <x v="5"/>
    <x v="0"/>
    <x v="0"/>
    <n v="43868"/>
    <n v="219.34"/>
    <n v="0.1"/>
    <m/>
    <n v="0"/>
    <n v="0"/>
    <m/>
    <n v="219.44"/>
  </r>
  <r>
    <d v="2022-07-24T00:00:00"/>
    <x v="0"/>
    <x v="2"/>
    <x v="0"/>
    <n v="38442"/>
    <n v="192.21"/>
    <n v="0.1"/>
    <m/>
    <n v="0"/>
    <n v="0"/>
    <m/>
    <n v="192.31"/>
  </r>
  <r>
    <d v="2022-07-24T00:00:00"/>
    <x v="2"/>
    <x v="2"/>
    <x v="0"/>
    <n v="19099"/>
    <n v="95.495000000000005"/>
    <n v="0.1"/>
    <m/>
    <n v="0"/>
    <n v="0"/>
    <m/>
    <n v="95.594999999999999"/>
  </r>
  <r>
    <d v="2022-07-24T00:00:00"/>
    <x v="1"/>
    <x v="2"/>
    <x v="0"/>
    <n v="24986"/>
    <n v="124.93"/>
    <n v="0.1"/>
    <m/>
    <n v="0"/>
    <n v="0"/>
    <m/>
    <n v="125.03"/>
  </r>
  <r>
    <d v="2022-07-24T00:00:00"/>
    <x v="2"/>
    <x v="0"/>
    <x v="0"/>
    <n v="35388"/>
    <n v="176.94"/>
    <n v="0.1"/>
    <m/>
    <n v="0"/>
    <n v="0"/>
    <m/>
    <n v="177.04"/>
  </r>
  <r>
    <d v="2022-07-24T00:00:00"/>
    <x v="1"/>
    <x v="0"/>
    <x v="1"/>
    <n v="37456"/>
    <n v="0"/>
    <n v="0"/>
    <m/>
    <n v="1123.68"/>
    <n v="5"/>
    <m/>
    <n v="1128.68"/>
  </r>
  <r>
    <d v="2022-07-24T00:00:00"/>
    <x v="8"/>
    <x v="2"/>
    <x v="0"/>
    <n v="12020"/>
    <n v="60.1"/>
    <n v="0.1"/>
    <m/>
    <n v="0"/>
    <n v="0"/>
    <m/>
    <n v="60.2"/>
  </r>
  <r>
    <d v="2022-07-24T00:00:00"/>
    <x v="3"/>
    <x v="1"/>
    <x v="1"/>
    <n v="38132"/>
    <n v="0"/>
    <n v="0"/>
    <m/>
    <n v="1143.96"/>
    <n v="5"/>
    <m/>
    <n v="1148.96"/>
  </r>
  <r>
    <d v="2022-07-24T00:00:00"/>
    <x v="3"/>
    <x v="2"/>
    <x v="0"/>
    <n v="3744"/>
    <n v="18.72"/>
    <n v="0.1"/>
    <m/>
    <n v="0"/>
    <n v="0"/>
    <m/>
    <n v="18.82"/>
  </r>
  <r>
    <d v="2022-07-24T00:00:00"/>
    <x v="1"/>
    <x v="2"/>
    <x v="0"/>
    <n v="8435"/>
    <n v="42.175000000000004"/>
    <n v="0.1"/>
    <m/>
    <n v="0"/>
    <n v="0"/>
    <m/>
    <n v="42.275000000000006"/>
  </r>
  <r>
    <d v="2022-07-24T00:00:00"/>
    <x v="6"/>
    <x v="2"/>
    <x v="1"/>
    <n v="30668"/>
    <n v="0"/>
    <n v="0"/>
    <m/>
    <n v="920.04"/>
    <n v="5"/>
    <m/>
    <n v="925.04"/>
  </r>
  <r>
    <d v="2022-07-24T00:00:00"/>
    <x v="4"/>
    <x v="0"/>
    <x v="0"/>
    <n v="9902"/>
    <n v="49.51"/>
    <n v="0.1"/>
    <m/>
    <n v="0"/>
    <n v="0"/>
    <m/>
    <n v="49.61"/>
  </r>
  <r>
    <d v="2022-07-24T00:00:00"/>
    <x v="2"/>
    <x v="2"/>
    <x v="0"/>
    <n v="15153"/>
    <n v="75.765000000000001"/>
    <n v="0.1"/>
    <m/>
    <n v="0"/>
    <n v="0"/>
    <m/>
    <n v="75.864999999999995"/>
  </r>
  <r>
    <d v="2022-07-24T00:00:00"/>
    <x v="5"/>
    <x v="0"/>
    <x v="1"/>
    <n v="16438"/>
    <n v="0"/>
    <n v="0"/>
    <m/>
    <n v="493.14"/>
    <n v="5"/>
    <m/>
    <n v="498.14"/>
  </r>
  <r>
    <d v="2022-07-24T00:00:00"/>
    <x v="0"/>
    <x v="0"/>
    <x v="1"/>
    <n v="3961"/>
    <n v="0"/>
    <n v="0"/>
    <m/>
    <n v="118.83"/>
    <n v="5"/>
    <m/>
    <n v="123.83"/>
  </r>
  <r>
    <d v="2022-07-24T00:00:00"/>
    <x v="0"/>
    <x v="0"/>
    <x v="0"/>
    <n v="9256"/>
    <n v="46.28"/>
    <n v="0.1"/>
    <m/>
    <n v="0"/>
    <n v="0"/>
    <m/>
    <n v="46.38"/>
  </r>
  <r>
    <d v="2022-07-24T00:00:00"/>
    <x v="4"/>
    <x v="0"/>
    <x v="0"/>
    <n v="42266"/>
    <n v="211.33"/>
    <n v="0.1"/>
    <m/>
    <n v="0"/>
    <n v="0"/>
    <m/>
    <n v="211.43"/>
  </r>
  <r>
    <d v="2022-07-24T00:00:00"/>
    <x v="4"/>
    <x v="2"/>
    <x v="1"/>
    <n v="15659"/>
    <n v="0"/>
    <n v="0"/>
    <m/>
    <n v="469.77"/>
    <n v="5"/>
    <m/>
    <n v="474.77"/>
  </r>
  <r>
    <d v="2022-07-24T00:00:00"/>
    <x v="0"/>
    <x v="0"/>
    <x v="1"/>
    <n v="34478"/>
    <n v="0"/>
    <n v="0"/>
    <m/>
    <n v="1034.3399999999999"/>
    <n v="5"/>
    <m/>
    <n v="1039.3399999999999"/>
  </r>
  <r>
    <d v="2022-07-24T00:00:00"/>
    <x v="6"/>
    <x v="2"/>
    <x v="0"/>
    <n v="31942"/>
    <n v="159.71"/>
    <n v="0.1"/>
    <m/>
    <n v="0"/>
    <n v="0"/>
    <m/>
    <n v="159.81"/>
  </r>
  <r>
    <d v="2022-07-24T00:00:00"/>
    <x v="9"/>
    <x v="1"/>
    <x v="0"/>
    <n v="19906"/>
    <n v="99.53"/>
    <n v="0.1"/>
    <m/>
    <n v="0"/>
    <n v="0"/>
    <m/>
    <n v="99.63"/>
  </r>
  <r>
    <d v="2022-07-24T00:00:00"/>
    <x v="4"/>
    <x v="0"/>
    <x v="0"/>
    <n v="46844"/>
    <n v="234.22"/>
    <n v="0.1"/>
    <m/>
    <n v="0"/>
    <n v="0"/>
    <m/>
    <n v="234.32"/>
  </r>
  <r>
    <d v="2022-07-24T00:00:00"/>
    <x v="1"/>
    <x v="0"/>
    <x v="0"/>
    <n v="22948"/>
    <n v="114.74000000000001"/>
    <n v="0.1"/>
    <m/>
    <n v="0"/>
    <n v="0"/>
    <m/>
    <n v="114.84"/>
  </r>
  <r>
    <d v="2022-07-24T00:00:00"/>
    <x v="1"/>
    <x v="2"/>
    <x v="0"/>
    <n v="25896"/>
    <n v="129.47999999999999"/>
    <n v="0.1"/>
    <m/>
    <n v="0"/>
    <n v="0"/>
    <m/>
    <n v="129.57999999999998"/>
  </r>
  <r>
    <d v="2022-07-24T00:00:00"/>
    <x v="3"/>
    <x v="2"/>
    <x v="0"/>
    <n v="34068"/>
    <n v="170.34"/>
    <n v="0.1"/>
    <m/>
    <n v="0"/>
    <n v="0"/>
    <m/>
    <n v="170.44"/>
  </r>
  <r>
    <d v="2022-07-25T00:00:00"/>
    <x v="4"/>
    <x v="1"/>
    <x v="0"/>
    <n v="39572"/>
    <n v="197.86"/>
    <n v="0.1"/>
    <m/>
    <n v="0"/>
    <n v="0"/>
    <m/>
    <n v="197.96"/>
  </r>
  <r>
    <d v="2022-07-25T00:00:00"/>
    <x v="2"/>
    <x v="0"/>
    <x v="1"/>
    <n v="44406"/>
    <n v="0"/>
    <n v="0"/>
    <m/>
    <n v="1332.18"/>
    <n v="5"/>
    <m/>
    <n v="1337.18"/>
  </r>
  <r>
    <d v="2022-07-25T00:00:00"/>
    <x v="0"/>
    <x v="0"/>
    <x v="0"/>
    <n v="32056"/>
    <n v="160.28"/>
    <n v="0.1"/>
    <m/>
    <n v="0"/>
    <n v="0"/>
    <m/>
    <n v="160.38"/>
  </r>
  <r>
    <d v="2022-07-25T00:00:00"/>
    <x v="2"/>
    <x v="0"/>
    <x v="0"/>
    <n v="28040"/>
    <n v="140.20000000000002"/>
    <n v="0.1"/>
    <m/>
    <n v="0"/>
    <n v="0"/>
    <m/>
    <n v="140.30000000000001"/>
  </r>
  <r>
    <d v="2022-07-25T00:00:00"/>
    <x v="0"/>
    <x v="0"/>
    <x v="0"/>
    <n v="34090"/>
    <n v="170.45000000000002"/>
    <n v="0.1"/>
    <m/>
    <n v="0"/>
    <n v="0"/>
    <m/>
    <n v="170.55"/>
  </r>
  <r>
    <d v="2022-07-25T00:00:00"/>
    <x v="0"/>
    <x v="0"/>
    <x v="0"/>
    <n v="590"/>
    <n v="2.95"/>
    <n v="0.1"/>
    <m/>
    <n v="0"/>
    <n v="0"/>
    <m/>
    <n v="3.0500000000000003"/>
  </r>
  <r>
    <d v="2022-07-25T00:00:00"/>
    <x v="9"/>
    <x v="0"/>
    <x v="0"/>
    <n v="41489"/>
    <n v="207.44499999999999"/>
    <n v="0.1"/>
    <m/>
    <n v="0"/>
    <n v="0"/>
    <m/>
    <n v="207.54499999999999"/>
  </r>
  <r>
    <d v="2022-07-25T00:00:00"/>
    <x v="0"/>
    <x v="0"/>
    <x v="0"/>
    <n v="38295"/>
    <n v="191.47499999999999"/>
    <n v="0.1"/>
    <m/>
    <n v="0"/>
    <n v="0"/>
    <m/>
    <n v="191.57499999999999"/>
  </r>
  <r>
    <d v="2022-07-25T00:00:00"/>
    <x v="3"/>
    <x v="1"/>
    <x v="0"/>
    <n v="15634"/>
    <n v="78.17"/>
    <n v="0.1"/>
    <m/>
    <n v="0"/>
    <n v="0"/>
    <m/>
    <n v="78.27"/>
  </r>
  <r>
    <d v="2022-07-25T00:00:00"/>
    <x v="0"/>
    <x v="0"/>
    <x v="1"/>
    <n v="6712"/>
    <n v="0"/>
    <n v="0"/>
    <m/>
    <n v="201.35999999999999"/>
    <n v="5"/>
    <m/>
    <n v="206.35999999999999"/>
  </r>
  <r>
    <d v="2022-07-25T00:00:00"/>
    <x v="0"/>
    <x v="0"/>
    <x v="0"/>
    <n v="41926"/>
    <n v="209.63"/>
    <n v="0.1"/>
    <m/>
    <n v="0"/>
    <n v="0"/>
    <m/>
    <n v="209.73"/>
  </r>
  <r>
    <d v="2022-07-25T00:00:00"/>
    <x v="1"/>
    <x v="0"/>
    <x v="1"/>
    <n v="29022"/>
    <n v="0"/>
    <n v="0"/>
    <m/>
    <n v="870.66"/>
    <n v="5"/>
    <m/>
    <n v="875.66"/>
  </r>
  <r>
    <d v="2022-07-25T00:00:00"/>
    <x v="1"/>
    <x v="0"/>
    <x v="0"/>
    <n v="40010"/>
    <n v="200.05"/>
    <n v="0.1"/>
    <m/>
    <n v="0"/>
    <n v="0"/>
    <m/>
    <n v="200.15"/>
  </r>
  <r>
    <d v="2022-07-25T00:00:00"/>
    <x v="8"/>
    <x v="0"/>
    <x v="0"/>
    <n v="27658"/>
    <n v="138.29"/>
    <n v="0.1"/>
    <m/>
    <n v="0"/>
    <n v="0"/>
    <m/>
    <n v="138.38999999999999"/>
  </r>
  <r>
    <d v="2022-07-25T00:00:00"/>
    <x v="1"/>
    <x v="0"/>
    <x v="0"/>
    <n v="14436"/>
    <n v="72.180000000000007"/>
    <n v="0.1"/>
    <m/>
    <n v="0"/>
    <n v="0"/>
    <m/>
    <n v="72.28"/>
  </r>
  <r>
    <d v="2022-07-25T00:00:00"/>
    <x v="9"/>
    <x v="2"/>
    <x v="1"/>
    <n v="31901"/>
    <n v="0"/>
    <n v="0"/>
    <m/>
    <n v="957.03"/>
    <n v="5"/>
    <m/>
    <n v="962.03"/>
  </r>
  <r>
    <d v="2022-07-25T00:00:00"/>
    <x v="4"/>
    <x v="0"/>
    <x v="0"/>
    <n v="18877"/>
    <n v="94.385000000000005"/>
    <n v="0.1"/>
    <m/>
    <n v="0"/>
    <n v="0"/>
    <m/>
    <n v="94.484999999999999"/>
  </r>
  <r>
    <d v="2022-07-25T00:00:00"/>
    <x v="3"/>
    <x v="1"/>
    <x v="0"/>
    <n v="38453"/>
    <n v="192.26500000000001"/>
    <n v="0.1"/>
    <m/>
    <n v="0"/>
    <n v="0"/>
    <m/>
    <n v="192.36500000000001"/>
  </r>
  <r>
    <d v="2022-07-25T00:00:00"/>
    <x v="2"/>
    <x v="0"/>
    <x v="0"/>
    <n v="18059"/>
    <n v="90.295000000000002"/>
    <n v="0.1"/>
    <m/>
    <n v="0"/>
    <n v="0"/>
    <m/>
    <n v="90.394999999999996"/>
  </r>
  <r>
    <d v="2022-07-25T00:00:00"/>
    <x v="0"/>
    <x v="1"/>
    <x v="1"/>
    <n v="21774"/>
    <n v="0"/>
    <n v="0"/>
    <m/>
    <n v="653.22"/>
    <n v="5"/>
    <m/>
    <n v="658.22"/>
  </r>
  <r>
    <d v="2022-07-25T00:00:00"/>
    <x v="5"/>
    <x v="0"/>
    <x v="0"/>
    <n v="26523"/>
    <n v="132.61500000000001"/>
    <n v="0.1"/>
    <m/>
    <n v="0"/>
    <n v="0"/>
    <m/>
    <n v="132.715"/>
  </r>
  <r>
    <d v="2022-07-26T00:00:00"/>
    <x v="4"/>
    <x v="0"/>
    <x v="1"/>
    <n v="7916"/>
    <n v="0"/>
    <n v="0"/>
    <m/>
    <n v="237.48"/>
    <n v="5"/>
    <m/>
    <n v="242.48"/>
  </r>
  <r>
    <d v="2022-07-26T00:00:00"/>
    <x v="8"/>
    <x v="1"/>
    <x v="0"/>
    <n v="18525"/>
    <n v="92.625"/>
    <n v="0.1"/>
    <m/>
    <n v="0"/>
    <n v="0"/>
    <m/>
    <n v="92.724999999999994"/>
  </r>
  <r>
    <d v="2022-07-26T00:00:00"/>
    <x v="9"/>
    <x v="2"/>
    <x v="0"/>
    <n v="20226"/>
    <n v="101.13"/>
    <n v="0.1"/>
    <m/>
    <n v="0"/>
    <n v="0"/>
    <m/>
    <n v="101.22999999999999"/>
  </r>
  <r>
    <d v="2022-07-26T00:00:00"/>
    <x v="4"/>
    <x v="2"/>
    <x v="0"/>
    <n v="1345"/>
    <n v="6.7250000000000005"/>
    <n v="0.1"/>
    <m/>
    <n v="0"/>
    <n v="0"/>
    <m/>
    <n v="6.8250000000000002"/>
  </r>
  <r>
    <d v="2022-07-26T00:00:00"/>
    <x v="5"/>
    <x v="2"/>
    <x v="1"/>
    <n v="39474"/>
    <n v="0"/>
    <n v="0"/>
    <m/>
    <n v="1184.22"/>
    <n v="5"/>
    <m/>
    <n v="1189.22"/>
  </r>
  <r>
    <d v="2022-07-26T00:00:00"/>
    <x v="2"/>
    <x v="1"/>
    <x v="0"/>
    <n v="249"/>
    <n v="1.2450000000000001"/>
    <n v="0.1"/>
    <m/>
    <n v="0"/>
    <n v="0"/>
    <m/>
    <n v="1.3450000000000002"/>
  </r>
  <r>
    <d v="2022-07-26T00:00:00"/>
    <x v="1"/>
    <x v="2"/>
    <x v="0"/>
    <n v="49282"/>
    <n v="246.41"/>
    <n v="0.1"/>
    <m/>
    <n v="0"/>
    <n v="0"/>
    <m/>
    <n v="246.51"/>
  </r>
  <r>
    <d v="2022-07-26T00:00:00"/>
    <x v="9"/>
    <x v="0"/>
    <x v="0"/>
    <n v="21837"/>
    <n v="109.185"/>
    <n v="0.1"/>
    <m/>
    <n v="0"/>
    <n v="0"/>
    <m/>
    <n v="109.285"/>
  </r>
  <r>
    <d v="2022-07-26T00:00:00"/>
    <x v="0"/>
    <x v="2"/>
    <x v="0"/>
    <n v="15104"/>
    <n v="75.52"/>
    <n v="0.1"/>
    <m/>
    <n v="0"/>
    <n v="0"/>
    <m/>
    <n v="75.61999999999999"/>
  </r>
  <r>
    <d v="2022-07-26T00:00:00"/>
    <x v="3"/>
    <x v="0"/>
    <x v="0"/>
    <n v="12900"/>
    <n v="64.5"/>
    <n v="0.1"/>
    <m/>
    <n v="0"/>
    <n v="0"/>
    <m/>
    <n v="64.599999999999994"/>
  </r>
  <r>
    <d v="2022-07-26T00:00:00"/>
    <x v="1"/>
    <x v="1"/>
    <x v="0"/>
    <n v="35217"/>
    <n v="176.08500000000001"/>
    <n v="0.1"/>
    <m/>
    <n v="0"/>
    <n v="0"/>
    <m/>
    <n v="176.185"/>
  </r>
  <r>
    <d v="2022-07-26T00:00:00"/>
    <x v="5"/>
    <x v="0"/>
    <x v="0"/>
    <n v="5880"/>
    <n v="29.400000000000002"/>
    <n v="0.1"/>
    <m/>
    <n v="0"/>
    <n v="0"/>
    <m/>
    <n v="29.500000000000004"/>
  </r>
  <r>
    <d v="2022-07-26T00:00:00"/>
    <x v="3"/>
    <x v="0"/>
    <x v="0"/>
    <n v="18684"/>
    <n v="93.42"/>
    <n v="0.1"/>
    <m/>
    <n v="0"/>
    <n v="0"/>
    <m/>
    <n v="93.52"/>
  </r>
  <r>
    <d v="2022-07-26T00:00:00"/>
    <x v="0"/>
    <x v="1"/>
    <x v="1"/>
    <n v="6619"/>
    <n v="0"/>
    <n v="0"/>
    <m/>
    <n v="198.57"/>
    <n v="5"/>
    <m/>
    <n v="203.57"/>
  </r>
  <r>
    <d v="2022-07-26T00:00:00"/>
    <x v="6"/>
    <x v="0"/>
    <x v="0"/>
    <n v="20823"/>
    <n v="104.11500000000001"/>
    <n v="0.1"/>
    <m/>
    <n v="0"/>
    <n v="0"/>
    <m/>
    <n v="104.215"/>
  </r>
  <r>
    <d v="2022-07-26T00:00:00"/>
    <x v="1"/>
    <x v="0"/>
    <x v="0"/>
    <n v="16404"/>
    <n v="82.02"/>
    <n v="0.1"/>
    <m/>
    <n v="0"/>
    <n v="0"/>
    <m/>
    <n v="82.11999999999999"/>
  </r>
  <r>
    <d v="2022-07-26T00:00:00"/>
    <x v="6"/>
    <x v="0"/>
    <x v="0"/>
    <n v="41718"/>
    <n v="208.59"/>
    <n v="0.1"/>
    <m/>
    <n v="0"/>
    <n v="0"/>
    <m/>
    <n v="208.69"/>
  </r>
  <r>
    <d v="2022-07-26T00:00:00"/>
    <x v="9"/>
    <x v="2"/>
    <x v="0"/>
    <n v="44226"/>
    <n v="221.13"/>
    <n v="0.1"/>
    <m/>
    <n v="0"/>
    <n v="0"/>
    <m/>
    <n v="221.23"/>
  </r>
  <r>
    <d v="2022-07-26T00:00:00"/>
    <x v="1"/>
    <x v="0"/>
    <x v="0"/>
    <n v="24738"/>
    <n v="123.69"/>
    <n v="0.1"/>
    <m/>
    <n v="0"/>
    <n v="0"/>
    <m/>
    <n v="123.78999999999999"/>
  </r>
  <r>
    <d v="2022-07-26T00:00:00"/>
    <x v="6"/>
    <x v="1"/>
    <x v="0"/>
    <n v="28817"/>
    <n v="144.08500000000001"/>
    <n v="0.1"/>
    <m/>
    <n v="0"/>
    <n v="0"/>
    <m/>
    <n v="144.185"/>
  </r>
  <r>
    <d v="2022-07-26T00:00:00"/>
    <x v="6"/>
    <x v="0"/>
    <x v="0"/>
    <n v="12734"/>
    <n v="63.67"/>
    <n v="0.1"/>
    <m/>
    <n v="0"/>
    <n v="0"/>
    <m/>
    <n v="63.77"/>
  </r>
  <r>
    <d v="2022-07-26T00:00:00"/>
    <x v="0"/>
    <x v="0"/>
    <x v="0"/>
    <n v="18167"/>
    <n v="90.835000000000008"/>
    <n v="0.1"/>
    <m/>
    <n v="0"/>
    <n v="0"/>
    <m/>
    <n v="90.935000000000002"/>
  </r>
  <r>
    <d v="2022-07-26T00:00:00"/>
    <x v="1"/>
    <x v="0"/>
    <x v="0"/>
    <n v="40457"/>
    <n v="202.285"/>
    <n v="0.1"/>
    <m/>
    <n v="0"/>
    <n v="0"/>
    <m/>
    <n v="202.38499999999999"/>
  </r>
  <r>
    <d v="2022-07-26T00:00:00"/>
    <x v="0"/>
    <x v="0"/>
    <x v="1"/>
    <n v="22163"/>
    <n v="0"/>
    <n v="0"/>
    <m/>
    <n v="664.89"/>
    <n v="5"/>
    <m/>
    <n v="669.89"/>
  </r>
  <r>
    <d v="2022-07-26T00:00:00"/>
    <x v="1"/>
    <x v="0"/>
    <x v="0"/>
    <n v="9849"/>
    <n v="49.245000000000005"/>
    <n v="0.1"/>
    <m/>
    <n v="0"/>
    <n v="0"/>
    <m/>
    <n v="49.345000000000006"/>
  </r>
  <r>
    <d v="2022-07-27T00:00:00"/>
    <x v="6"/>
    <x v="1"/>
    <x v="0"/>
    <n v="36546"/>
    <n v="182.73"/>
    <n v="0.1"/>
    <m/>
    <n v="0"/>
    <n v="0"/>
    <m/>
    <n v="182.82999999999998"/>
  </r>
  <r>
    <d v="2022-07-27T00:00:00"/>
    <x v="9"/>
    <x v="0"/>
    <x v="1"/>
    <n v="25743"/>
    <n v="0"/>
    <n v="0"/>
    <m/>
    <n v="772.29"/>
    <n v="5"/>
    <m/>
    <n v="777.29"/>
  </r>
  <r>
    <d v="2022-07-27T00:00:00"/>
    <x v="6"/>
    <x v="0"/>
    <x v="0"/>
    <n v="32321"/>
    <n v="161.60499999999999"/>
    <n v="0.1"/>
    <m/>
    <n v="0"/>
    <n v="0"/>
    <m/>
    <n v="161.70499999999998"/>
  </r>
  <r>
    <d v="2022-07-27T00:00:00"/>
    <x v="4"/>
    <x v="0"/>
    <x v="0"/>
    <n v="17516"/>
    <n v="87.58"/>
    <n v="0.1"/>
    <m/>
    <n v="0"/>
    <n v="0"/>
    <m/>
    <n v="87.679999999999993"/>
  </r>
  <r>
    <d v="2022-07-27T00:00:00"/>
    <x v="6"/>
    <x v="0"/>
    <x v="1"/>
    <n v="49258"/>
    <n v="0"/>
    <n v="0"/>
    <m/>
    <n v="1477.74"/>
    <n v="5"/>
    <m/>
    <n v="1482.74"/>
  </r>
  <r>
    <d v="2022-07-27T00:00:00"/>
    <x v="1"/>
    <x v="0"/>
    <x v="0"/>
    <n v="5317"/>
    <n v="26.585000000000001"/>
    <n v="0.1"/>
    <m/>
    <n v="0"/>
    <n v="0"/>
    <m/>
    <n v="26.685000000000002"/>
  </r>
  <r>
    <d v="2022-07-27T00:00:00"/>
    <x v="1"/>
    <x v="0"/>
    <x v="0"/>
    <n v="42188"/>
    <n v="210.94"/>
    <n v="0.1"/>
    <m/>
    <n v="0"/>
    <n v="0"/>
    <m/>
    <n v="211.04"/>
  </r>
  <r>
    <d v="2022-07-27T00:00:00"/>
    <x v="4"/>
    <x v="2"/>
    <x v="0"/>
    <n v="32304"/>
    <n v="161.52000000000001"/>
    <n v="0.1"/>
    <m/>
    <n v="0"/>
    <n v="0"/>
    <m/>
    <n v="161.62"/>
  </r>
  <r>
    <d v="2022-07-27T00:00:00"/>
    <x v="6"/>
    <x v="0"/>
    <x v="0"/>
    <n v="29799"/>
    <n v="148.995"/>
    <n v="0.1"/>
    <m/>
    <n v="0"/>
    <n v="0"/>
    <m/>
    <n v="149.095"/>
  </r>
  <r>
    <d v="2022-07-27T00:00:00"/>
    <x v="1"/>
    <x v="1"/>
    <x v="1"/>
    <n v="27931"/>
    <n v="0"/>
    <n v="0"/>
    <m/>
    <n v="837.93"/>
    <n v="5"/>
    <m/>
    <n v="842.93"/>
  </r>
  <r>
    <d v="2022-07-27T00:00:00"/>
    <x v="0"/>
    <x v="0"/>
    <x v="0"/>
    <n v="16726"/>
    <n v="83.63"/>
    <n v="0.1"/>
    <m/>
    <n v="0"/>
    <n v="0"/>
    <m/>
    <n v="83.72999999999999"/>
  </r>
  <r>
    <d v="2022-07-27T00:00:00"/>
    <x v="3"/>
    <x v="0"/>
    <x v="0"/>
    <n v="46670"/>
    <n v="233.35"/>
    <n v="0.1"/>
    <m/>
    <n v="0"/>
    <n v="0"/>
    <m/>
    <n v="233.45"/>
  </r>
  <r>
    <d v="2022-07-27T00:00:00"/>
    <x v="7"/>
    <x v="0"/>
    <x v="0"/>
    <n v="36081"/>
    <n v="180.405"/>
    <n v="0.1"/>
    <m/>
    <n v="0"/>
    <n v="0"/>
    <m/>
    <n v="180.505"/>
  </r>
  <r>
    <d v="2022-07-27T00:00:00"/>
    <x v="2"/>
    <x v="2"/>
    <x v="0"/>
    <n v="35871"/>
    <n v="179.35499999999999"/>
    <n v="0.1"/>
    <m/>
    <n v="0"/>
    <n v="0"/>
    <m/>
    <n v="179.45499999999998"/>
  </r>
  <r>
    <d v="2022-07-27T00:00:00"/>
    <x v="4"/>
    <x v="1"/>
    <x v="1"/>
    <n v="22667"/>
    <n v="0"/>
    <n v="0"/>
    <m/>
    <n v="680.01"/>
    <n v="5"/>
    <m/>
    <n v="685.01"/>
  </r>
  <r>
    <d v="2022-07-27T00:00:00"/>
    <x v="5"/>
    <x v="0"/>
    <x v="1"/>
    <n v="11257"/>
    <n v="0"/>
    <n v="0"/>
    <m/>
    <n v="337.71"/>
    <n v="5"/>
    <m/>
    <n v="342.71"/>
  </r>
  <r>
    <d v="2022-07-27T00:00:00"/>
    <x v="9"/>
    <x v="2"/>
    <x v="0"/>
    <n v="13896"/>
    <n v="69.48"/>
    <n v="0.1"/>
    <m/>
    <n v="0"/>
    <n v="0"/>
    <m/>
    <n v="69.58"/>
  </r>
  <r>
    <d v="2022-07-27T00:00:00"/>
    <x v="4"/>
    <x v="0"/>
    <x v="1"/>
    <n v="40365"/>
    <n v="0"/>
    <n v="0"/>
    <m/>
    <n v="1210.95"/>
    <n v="5"/>
    <m/>
    <n v="1215.95"/>
  </r>
  <r>
    <d v="2022-07-27T00:00:00"/>
    <x v="6"/>
    <x v="2"/>
    <x v="0"/>
    <n v="14679"/>
    <n v="73.394999999999996"/>
    <n v="0.1"/>
    <m/>
    <n v="0"/>
    <n v="0"/>
    <m/>
    <n v="73.49499999999999"/>
  </r>
  <r>
    <d v="2022-07-27T00:00:00"/>
    <x v="6"/>
    <x v="1"/>
    <x v="1"/>
    <n v="3901"/>
    <n v="0"/>
    <n v="0"/>
    <m/>
    <n v="117.03"/>
    <n v="5"/>
    <m/>
    <n v="122.03"/>
  </r>
  <r>
    <d v="2022-07-27T00:00:00"/>
    <x v="4"/>
    <x v="0"/>
    <x v="0"/>
    <n v="5739"/>
    <n v="28.695"/>
    <n v="0.1"/>
    <m/>
    <n v="0"/>
    <n v="0"/>
    <m/>
    <n v="28.795000000000002"/>
  </r>
  <r>
    <d v="2022-07-27T00:00:00"/>
    <x v="6"/>
    <x v="0"/>
    <x v="0"/>
    <n v="45072"/>
    <n v="225.36"/>
    <n v="0.1"/>
    <m/>
    <n v="0"/>
    <n v="0"/>
    <m/>
    <n v="225.46"/>
  </r>
  <r>
    <d v="2022-07-28T00:00:00"/>
    <x v="0"/>
    <x v="2"/>
    <x v="0"/>
    <n v="21055"/>
    <n v="105.27500000000001"/>
    <n v="0.1"/>
    <m/>
    <n v="0"/>
    <n v="0"/>
    <m/>
    <n v="105.375"/>
  </r>
  <r>
    <d v="2022-07-28T00:00:00"/>
    <x v="5"/>
    <x v="0"/>
    <x v="1"/>
    <n v="42252"/>
    <n v="0"/>
    <n v="0"/>
    <m/>
    <n v="1267.56"/>
    <n v="5"/>
    <m/>
    <n v="1272.56"/>
  </r>
  <r>
    <d v="2022-07-28T00:00:00"/>
    <x v="3"/>
    <x v="1"/>
    <x v="1"/>
    <n v="9749"/>
    <n v="0"/>
    <n v="0"/>
    <m/>
    <n v="292.46999999999997"/>
    <n v="5"/>
    <m/>
    <n v="297.46999999999997"/>
  </r>
  <r>
    <d v="2022-07-28T00:00:00"/>
    <x v="4"/>
    <x v="2"/>
    <x v="1"/>
    <n v="37433"/>
    <n v="0"/>
    <n v="0"/>
    <m/>
    <n v="1122.99"/>
    <n v="5"/>
    <m/>
    <n v="1127.99"/>
  </r>
  <r>
    <d v="2022-07-28T00:00:00"/>
    <x v="1"/>
    <x v="2"/>
    <x v="0"/>
    <n v="21204"/>
    <n v="106.02"/>
    <n v="0.1"/>
    <m/>
    <n v="0"/>
    <n v="0"/>
    <m/>
    <n v="106.11999999999999"/>
  </r>
  <r>
    <d v="2022-07-28T00:00:00"/>
    <x v="0"/>
    <x v="0"/>
    <x v="1"/>
    <n v="15566"/>
    <n v="0"/>
    <n v="0"/>
    <m/>
    <n v="466.97999999999996"/>
    <n v="5"/>
    <m/>
    <n v="471.97999999999996"/>
  </r>
  <r>
    <d v="2022-07-28T00:00:00"/>
    <x v="5"/>
    <x v="0"/>
    <x v="1"/>
    <n v="48943"/>
    <n v="0"/>
    <n v="0"/>
    <m/>
    <n v="1468.29"/>
    <n v="5"/>
    <m/>
    <n v="1473.29"/>
  </r>
  <r>
    <d v="2022-07-28T00:00:00"/>
    <x v="0"/>
    <x v="0"/>
    <x v="0"/>
    <n v="45251"/>
    <n v="226.255"/>
    <n v="0.1"/>
    <m/>
    <n v="0"/>
    <n v="0"/>
    <m/>
    <n v="226.35499999999999"/>
  </r>
  <r>
    <d v="2022-07-28T00:00:00"/>
    <x v="4"/>
    <x v="2"/>
    <x v="1"/>
    <n v="33687"/>
    <n v="0"/>
    <n v="0"/>
    <m/>
    <n v="1010.61"/>
    <n v="5"/>
    <m/>
    <n v="1015.61"/>
  </r>
  <r>
    <d v="2022-07-28T00:00:00"/>
    <x v="1"/>
    <x v="0"/>
    <x v="1"/>
    <n v="40170"/>
    <n v="0"/>
    <n v="0"/>
    <m/>
    <n v="1205.0999999999999"/>
    <n v="5"/>
    <m/>
    <n v="1210.0999999999999"/>
  </r>
  <r>
    <d v="2022-07-28T00:00:00"/>
    <x v="3"/>
    <x v="2"/>
    <x v="0"/>
    <n v="46920"/>
    <n v="234.6"/>
    <n v="0.1"/>
    <m/>
    <n v="0"/>
    <n v="0"/>
    <m/>
    <n v="234.7"/>
  </r>
  <r>
    <d v="2022-07-28T00:00:00"/>
    <x v="6"/>
    <x v="1"/>
    <x v="0"/>
    <n v="25795"/>
    <n v="128.97499999999999"/>
    <n v="0.1"/>
    <m/>
    <n v="0"/>
    <n v="0"/>
    <m/>
    <n v="129.07499999999999"/>
  </r>
  <r>
    <d v="2022-07-28T00:00:00"/>
    <x v="4"/>
    <x v="2"/>
    <x v="0"/>
    <n v="26908"/>
    <n v="134.54"/>
    <n v="0.1"/>
    <m/>
    <n v="0"/>
    <n v="0"/>
    <m/>
    <n v="134.63999999999999"/>
  </r>
  <r>
    <d v="2022-07-28T00:00:00"/>
    <x v="8"/>
    <x v="2"/>
    <x v="1"/>
    <n v="4471"/>
    <n v="0"/>
    <n v="0"/>
    <m/>
    <n v="134.13"/>
    <n v="5"/>
    <m/>
    <n v="139.13"/>
  </r>
  <r>
    <d v="2022-07-28T00:00:00"/>
    <x v="0"/>
    <x v="0"/>
    <x v="1"/>
    <n v="12954"/>
    <n v="0"/>
    <n v="0"/>
    <m/>
    <n v="388.62"/>
    <n v="5"/>
    <m/>
    <n v="393.62"/>
  </r>
  <r>
    <d v="2022-07-28T00:00:00"/>
    <x v="4"/>
    <x v="0"/>
    <x v="0"/>
    <n v="9599"/>
    <n v="47.995000000000005"/>
    <n v="0.1"/>
    <m/>
    <n v="0"/>
    <n v="0"/>
    <m/>
    <n v="48.095000000000006"/>
  </r>
  <r>
    <d v="2022-07-28T00:00:00"/>
    <x v="6"/>
    <x v="1"/>
    <x v="0"/>
    <n v="23861"/>
    <n v="119.30500000000001"/>
    <n v="0.1"/>
    <m/>
    <n v="0"/>
    <n v="0"/>
    <m/>
    <n v="119.405"/>
  </r>
  <r>
    <d v="2022-07-28T00:00:00"/>
    <x v="1"/>
    <x v="1"/>
    <x v="0"/>
    <n v="4540"/>
    <n v="22.7"/>
    <n v="0.1"/>
    <m/>
    <n v="0"/>
    <n v="0"/>
    <m/>
    <n v="22.8"/>
  </r>
  <r>
    <d v="2022-07-28T00:00:00"/>
    <x v="0"/>
    <x v="0"/>
    <x v="0"/>
    <n v="18432"/>
    <n v="92.16"/>
    <n v="0.1"/>
    <m/>
    <n v="0"/>
    <n v="0"/>
    <m/>
    <n v="92.259999999999991"/>
  </r>
  <r>
    <d v="2022-07-28T00:00:00"/>
    <x v="2"/>
    <x v="0"/>
    <x v="0"/>
    <n v="30688"/>
    <n v="153.44"/>
    <n v="0.1"/>
    <m/>
    <n v="0"/>
    <n v="0"/>
    <m/>
    <n v="153.54"/>
  </r>
  <r>
    <d v="2022-07-28T00:00:00"/>
    <x v="0"/>
    <x v="0"/>
    <x v="0"/>
    <n v="17393"/>
    <n v="86.965000000000003"/>
    <n v="0.1"/>
    <m/>
    <n v="0"/>
    <n v="0"/>
    <m/>
    <n v="87.064999999999998"/>
  </r>
  <r>
    <d v="2022-07-28T00:00:00"/>
    <x v="1"/>
    <x v="0"/>
    <x v="1"/>
    <n v="33420"/>
    <n v="0"/>
    <n v="0"/>
    <m/>
    <n v="1002.5999999999999"/>
    <n v="5"/>
    <m/>
    <n v="1007.5999999999999"/>
  </r>
  <r>
    <d v="2022-07-28T00:00:00"/>
    <x v="6"/>
    <x v="0"/>
    <x v="0"/>
    <n v="35550"/>
    <n v="177.75"/>
    <n v="0.1"/>
    <m/>
    <n v="0"/>
    <n v="0"/>
    <m/>
    <n v="177.85"/>
  </r>
  <r>
    <d v="2022-07-28T00:00:00"/>
    <x v="2"/>
    <x v="2"/>
    <x v="0"/>
    <n v="27536"/>
    <n v="137.68"/>
    <n v="0.1"/>
    <m/>
    <n v="0"/>
    <n v="0"/>
    <m/>
    <n v="137.78"/>
  </r>
  <r>
    <d v="2022-07-28T00:00:00"/>
    <x v="0"/>
    <x v="0"/>
    <x v="0"/>
    <n v="31464"/>
    <n v="157.32"/>
    <n v="0.1"/>
    <m/>
    <n v="0"/>
    <n v="0"/>
    <m/>
    <n v="157.41999999999999"/>
  </r>
  <r>
    <d v="2022-07-28T00:00:00"/>
    <x v="4"/>
    <x v="0"/>
    <x v="0"/>
    <n v="24102"/>
    <n v="120.51"/>
    <n v="0.1"/>
    <m/>
    <n v="0"/>
    <n v="0"/>
    <m/>
    <n v="120.61"/>
  </r>
  <r>
    <d v="2022-07-28T00:00:00"/>
    <x v="1"/>
    <x v="2"/>
    <x v="1"/>
    <n v="9437"/>
    <n v="0"/>
    <n v="0"/>
    <m/>
    <n v="283.11"/>
    <n v="5"/>
    <m/>
    <n v="288.11"/>
  </r>
  <r>
    <d v="2022-07-28T00:00:00"/>
    <x v="4"/>
    <x v="2"/>
    <x v="1"/>
    <n v="43554"/>
    <n v="0"/>
    <n v="0"/>
    <m/>
    <n v="1306.6199999999999"/>
    <n v="5"/>
    <m/>
    <n v="1311.62"/>
  </r>
  <r>
    <d v="2022-07-28T00:00:00"/>
    <x v="6"/>
    <x v="0"/>
    <x v="0"/>
    <n v="33371"/>
    <n v="166.85499999999999"/>
    <n v="0.1"/>
    <m/>
    <n v="0"/>
    <n v="0"/>
    <m/>
    <n v="166.95499999999998"/>
  </r>
  <r>
    <d v="2022-07-28T00:00:00"/>
    <x v="1"/>
    <x v="1"/>
    <x v="0"/>
    <n v="13858"/>
    <n v="69.290000000000006"/>
    <n v="0.1"/>
    <m/>
    <n v="0"/>
    <n v="0"/>
    <m/>
    <n v="69.39"/>
  </r>
  <r>
    <d v="2022-08-01T00:00:00"/>
    <x v="1"/>
    <x v="2"/>
    <x v="0"/>
    <n v="25150"/>
    <n v="125.75"/>
    <n v="0.1"/>
    <m/>
    <n v="0"/>
    <n v="0"/>
    <m/>
    <n v="125.85"/>
  </r>
  <r>
    <d v="2022-08-01T00:00:00"/>
    <x v="4"/>
    <x v="2"/>
    <x v="1"/>
    <n v="21933"/>
    <n v="0"/>
    <n v="0"/>
    <m/>
    <n v="657.99"/>
    <n v="5"/>
    <m/>
    <n v="662.99"/>
  </r>
  <r>
    <d v="2022-08-01T00:00:00"/>
    <x v="2"/>
    <x v="0"/>
    <x v="0"/>
    <n v="37815"/>
    <n v="189.07500000000002"/>
    <n v="0.1"/>
    <m/>
    <n v="0"/>
    <n v="0"/>
    <m/>
    <n v="189.17500000000001"/>
  </r>
  <r>
    <d v="2022-08-01T00:00:00"/>
    <x v="0"/>
    <x v="2"/>
    <x v="1"/>
    <n v="24350"/>
    <n v="0"/>
    <n v="0"/>
    <m/>
    <n v="730.5"/>
    <n v="5"/>
    <m/>
    <n v="735.5"/>
  </r>
  <r>
    <d v="2022-08-01T00:00:00"/>
    <x v="6"/>
    <x v="2"/>
    <x v="0"/>
    <n v="43894"/>
    <n v="219.47"/>
    <n v="0.1"/>
    <m/>
    <n v="0"/>
    <n v="0"/>
    <m/>
    <n v="219.57"/>
  </r>
  <r>
    <d v="2022-08-01T00:00:00"/>
    <x v="0"/>
    <x v="1"/>
    <x v="0"/>
    <n v="45862"/>
    <n v="229.31"/>
    <n v="0.1"/>
    <m/>
    <n v="0"/>
    <n v="0"/>
    <m/>
    <n v="229.41"/>
  </r>
  <r>
    <d v="2022-08-01T00:00:00"/>
    <x v="1"/>
    <x v="0"/>
    <x v="0"/>
    <n v="14325"/>
    <n v="71.625"/>
    <n v="0.1"/>
    <m/>
    <n v="0"/>
    <n v="0"/>
    <m/>
    <n v="71.724999999999994"/>
  </r>
  <r>
    <d v="2022-08-01T00:00:00"/>
    <x v="7"/>
    <x v="0"/>
    <x v="1"/>
    <n v="44071"/>
    <n v="0"/>
    <n v="0"/>
    <m/>
    <n v="1322.1299999999999"/>
    <n v="5"/>
    <m/>
    <n v="1327.1299999999999"/>
  </r>
  <r>
    <d v="2022-08-01T00:00:00"/>
    <x v="6"/>
    <x v="1"/>
    <x v="0"/>
    <n v="4245"/>
    <n v="21.225000000000001"/>
    <n v="0.1"/>
    <m/>
    <n v="0"/>
    <n v="0"/>
    <m/>
    <n v="21.325000000000003"/>
  </r>
  <r>
    <d v="2022-08-01T00:00:00"/>
    <x v="4"/>
    <x v="2"/>
    <x v="0"/>
    <n v="19568"/>
    <n v="97.84"/>
    <n v="0.1"/>
    <m/>
    <n v="0"/>
    <n v="0"/>
    <m/>
    <n v="97.94"/>
  </r>
  <r>
    <d v="2022-08-02T00:00:00"/>
    <x v="2"/>
    <x v="1"/>
    <x v="1"/>
    <n v="33240"/>
    <n v="0"/>
    <n v="0"/>
    <m/>
    <n v="997.19999999999993"/>
    <n v="5"/>
    <m/>
    <n v="1002.1999999999999"/>
  </r>
  <r>
    <d v="2022-08-02T00:00:00"/>
    <x v="9"/>
    <x v="1"/>
    <x v="0"/>
    <n v="3197"/>
    <n v="15.985000000000001"/>
    <n v="0.1"/>
    <m/>
    <n v="0"/>
    <n v="0"/>
    <m/>
    <n v="16.085000000000001"/>
  </r>
  <r>
    <d v="2022-08-02T00:00:00"/>
    <x v="1"/>
    <x v="0"/>
    <x v="0"/>
    <n v="43101"/>
    <n v="215.505"/>
    <n v="0.1"/>
    <m/>
    <n v="0"/>
    <n v="0"/>
    <m/>
    <n v="215.60499999999999"/>
  </r>
  <r>
    <d v="2022-08-02T00:00:00"/>
    <x v="8"/>
    <x v="0"/>
    <x v="0"/>
    <n v="14688"/>
    <n v="73.44"/>
    <n v="0.1"/>
    <m/>
    <n v="0"/>
    <n v="0"/>
    <m/>
    <n v="73.539999999999992"/>
  </r>
  <r>
    <d v="2022-08-03T00:00:00"/>
    <x v="0"/>
    <x v="0"/>
    <x v="0"/>
    <n v="21639"/>
    <n v="108.19500000000001"/>
    <n v="0.1"/>
    <m/>
    <n v="0"/>
    <n v="0"/>
    <m/>
    <n v="108.295"/>
  </r>
  <r>
    <d v="2022-08-03T00:00:00"/>
    <x v="6"/>
    <x v="2"/>
    <x v="0"/>
    <n v="35221"/>
    <n v="176.10499999999999"/>
    <n v="0.1"/>
    <m/>
    <n v="0"/>
    <n v="0"/>
    <m/>
    <n v="176.20499999999998"/>
  </r>
  <r>
    <d v="2022-08-03T00:00:00"/>
    <x v="1"/>
    <x v="0"/>
    <x v="0"/>
    <n v="35230"/>
    <n v="176.15"/>
    <n v="0.1"/>
    <m/>
    <n v="0"/>
    <n v="0"/>
    <m/>
    <n v="176.25"/>
  </r>
  <r>
    <d v="2022-08-03T00:00:00"/>
    <x v="1"/>
    <x v="2"/>
    <x v="1"/>
    <n v="41839"/>
    <n v="0"/>
    <n v="0"/>
    <m/>
    <n v="1255.1699999999998"/>
    <n v="5"/>
    <m/>
    <n v="1260.1699999999998"/>
  </r>
  <r>
    <d v="2022-08-03T00:00:00"/>
    <x v="5"/>
    <x v="0"/>
    <x v="0"/>
    <n v="48714"/>
    <n v="243.57"/>
    <n v="0.1"/>
    <m/>
    <n v="0"/>
    <n v="0"/>
    <m/>
    <n v="243.67"/>
  </r>
  <r>
    <d v="2022-08-04T00:00:00"/>
    <x v="6"/>
    <x v="0"/>
    <x v="0"/>
    <n v="32553"/>
    <n v="162.76500000000001"/>
    <n v="0.1"/>
    <m/>
    <n v="0"/>
    <n v="0"/>
    <m/>
    <n v="162.86500000000001"/>
  </r>
  <r>
    <d v="2022-08-04T00:00:00"/>
    <x v="1"/>
    <x v="0"/>
    <x v="1"/>
    <n v="29424"/>
    <n v="0"/>
    <n v="0"/>
    <m/>
    <n v="882.71999999999991"/>
    <n v="5"/>
    <m/>
    <n v="887.71999999999991"/>
  </r>
  <r>
    <d v="2022-08-04T00:00:00"/>
    <x v="2"/>
    <x v="0"/>
    <x v="0"/>
    <n v="35681"/>
    <n v="178.405"/>
    <n v="0.1"/>
    <m/>
    <n v="0"/>
    <n v="0"/>
    <m/>
    <n v="178.505"/>
  </r>
  <r>
    <d v="2022-08-04T00:00:00"/>
    <x v="4"/>
    <x v="0"/>
    <x v="0"/>
    <n v="23318"/>
    <n v="116.59"/>
    <n v="0.1"/>
    <m/>
    <n v="0"/>
    <n v="0"/>
    <m/>
    <n v="116.69"/>
  </r>
  <r>
    <d v="2022-08-04T00:00:00"/>
    <x v="4"/>
    <x v="2"/>
    <x v="0"/>
    <n v="6641"/>
    <n v="33.204999999999998"/>
    <n v="0.1"/>
    <m/>
    <n v="0"/>
    <n v="0"/>
    <m/>
    <n v="33.305"/>
  </r>
  <r>
    <d v="2022-08-04T00:00:00"/>
    <x v="0"/>
    <x v="0"/>
    <x v="1"/>
    <n v="28567"/>
    <n v="0"/>
    <n v="0"/>
    <m/>
    <n v="857.01"/>
    <n v="5"/>
    <m/>
    <n v="862.01"/>
  </r>
  <r>
    <d v="2022-08-04T00:00:00"/>
    <x v="0"/>
    <x v="2"/>
    <x v="1"/>
    <n v="30663"/>
    <n v="0"/>
    <n v="0"/>
    <m/>
    <n v="919.89"/>
    <n v="5"/>
    <m/>
    <n v="924.89"/>
  </r>
  <r>
    <d v="2022-08-05T00:00:00"/>
    <x v="6"/>
    <x v="0"/>
    <x v="0"/>
    <n v="17990"/>
    <n v="89.95"/>
    <n v="0.1"/>
    <m/>
    <n v="0"/>
    <n v="0"/>
    <m/>
    <n v="90.05"/>
  </r>
  <r>
    <d v="2022-08-05T00:00:00"/>
    <x v="0"/>
    <x v="0"/>
    <x v="0"/>
    <n v="19387"/>
    <n v="96.935000000000002"/>
    <n v="0.1"/>
    <m/>
    <n v="0"/>
    <n v="0"/>
    <m/>
    <n v="97.034999999999997"/>
  </r>
  <r>
    <d v="2022-08-05T00:00:00"/>
    <x v="6"/>
    <x v="0"/>
    <x v="1"/>
    <n v="22617"/>
    <n v="0"/>
    <n v="0"/>
    <m/>
    <n v="678.51"/>
    <n v="5"/>
    <m/>
    <n v="683.51"/>
  </r>
  <r>
    <d v="2022-08-06T00:00:00"/>
    <x v="5"/>
    <x v="2"/>
    <x v="0"/>
    <n v="315"/>
    <n v="1.575"/>
    <n v="0.1"/>
    <m/>
    <n v="0"/>
    <n v="0"/>
    <m/>
    <n v="1.675"/>
  </r>
  <r>
    <d v="2022-08-06T00:00:00"/>
    <x v="3"/>
    <x v="2"/>
    <x v="1"/>
    <n v="880"/>
    <n v="0"/>
    <n v="0"/>
    <m/>
    <n v="26.4"/>
    <n v="5"/>
    <m/>
    <n v="31.4"/>
  </r>
  <r>
    <d v="2022-08-06T00:00:00"/>
    <x v="2"/>
    <x v="2"/>
    <x v="0"/>
    <n v="31101"/>
    <n v="155.505"/>
    <n v="0.1"/>
    <m/>
    <n v="0"/>
    <n v="0"/>
    <m/>
    <n v="155.60499999999999"/>
  </r>
  <r>
    <d v="2022-08-06T00:00:00"/>
    <x v="5"/>
    <x v="1"/>
    <x v="0"/>
    <n v="45834"/>
    <n v="229.17000000000002"/>
    <n v="0.1"/>
    <m/>
    <n v="0"/>
    <n v="0"/>
    <m/>
    <n v="229.27"/>
  </r>
  <r>
    <d v="2022-08-06T00:00:00"/>
    <x v="3"/>
    <x v="0"/>
    <x v="0"/>
    <n v="26729"/>
    <n v="133.64500000000001"/>
    <n v="0.1"/>
    <m/>
    <n v="0"/>
    <n v="0"/>
    <m/>
    <n v="133.745"/>
  </r>
  <r>
    <d v="2022-08-06T00:00:00"/>
    <x v="4"/>
    <x v="1"/>
    <x v="1"/>
    <n v="14195"/>
    <n v="0"/>
    <n v="0"/>
    <m/>
    <n v="425.84999999999997"/>
    <n v="5"/>
    <m/>
    <n v="430.84999999999997"/>
  </r>
  <r>
    <d v="2022-08-06T00:00:00"/>
    <x v="8"/>
    <x v="1"/>
    <x v="0"/>
    <n v="44545"/>
    <n v="222.72499999999999"/>
    <n v="0.1"/>
    <m/>
    <n v="0"/>
    <n v="0"/>
    <m/>
    <n v="222.82499999999999"/>
  </r>
  <r>
    <d v="2022-08-07T00:00:00"/>
    <x v="4"/>
    <x v="0"/>
    <x v="0"/>
    <n v="13670"/>
    <n v="68.349999999999994"/>
    <n v="0.1"/>
    <m/>
    <n v="0"/>
    <n v="0"/>
    <m/>
    <n v="68.449999999999989"/>
  </r>
  <r>
    <d v="2022-08-07T00:00:00"/>
    <x v="4"/>
    <x v="1"/>
    <x v="1"/>
    <n v="8856"/>
    <n v="0"/>
    <n v="0"/>
    <m/>
    <n v="265.68"/>
    <n v="5"/>
    <m/>
    <n v="270.68"/>
  </r>
  <r>
    <d v="2022-08-07T00:00:00"/>
    <x v="2"/>
    <x v="2"/>
    <x v="0"/>
    <n v="42475"/>
    <n v="212.375"/>
    <n v="0.1"/>
    <m/>
    <n v="0"/>
    <n v="0"/>
    <m/>
    <n v="212.47499999999999"/>
  </r>
  <r>
    <d v="2022-08-07T00:00:00"/>
    <x v="0"/>
    <x v="2"/>
    <x v="0"/>
    <n v="21870"/>
    <n v="109.35000000000001"/>
    <n v="0.1"/>
    <m/>
    <n v="0"/>
    <n v="0"/>
    <m/>
    <n v="109.45"/>
  </r>
  <r>
    <d v="2022-08-07T00:00:00"/>
    <x v="6"/>
    <x v="0"/>
    <x v="0"/>
    <n v="8393"/>
    <n v="41.965000000000003"/>
    <n v="0.1"/>
    <m/>
    <n v="0"/>
    <n v="0"/>
    <m/>
    <n v="42.065000000000005"/>
  </r>
  <r>
    <d v="2022-08-07T00:00:00"/>
    <x v="8"/>
    <x v="0"/>
    <x v="1"/>
    <n v="25772"/>
    <n v="0"/>
    <n v="0"/>
    <m/>
    <n v="773.16"/>
    <n v="5"/>
    <m/>
    <n v="778.16"/>
  </r>
  <r>
    <d v="2022-08-07T00:00:00"/>
    <x v="1"/>
    <x v="0"/>
    <x v="0"/>
    <n v="49084"/>
    <n v="245.42000000000002"/>
    <n v="0.1"/>
    <m/>
    <n v="0"/>
    <n v="0"/>
    <m/>
    <n v="245.52"/>
  </r>
  <r>
    <d v="2022-08-07T00:00:00"/>
    <x v="7"/>
    <x v="2"/>
    <x v="0"/>
    <n v="13198"/>
    <n v="65.989999999999995"/>
    <n v="0.1"/>
    <m/>
    <n v="0"/>
    <n v="0"/>
    <m/>
    <n v="66.089999999999989"/>
  </r>
  <r>
    <d v="2022-08-07T00:00:00"/>
    <x v="6"/>
    <x v="0"/>
    <x v="0"/>
    <n v="14593"/>
    <n v="72.965000000000003"/>
    <n v="0.1"/>
    <m/>
    <n v="0"/>
    <n v="0"/>
    <m/>
    <n v="73.064999999999998"/>
  </r>
  <r>
    <d v="2022-08-07T00:00:00"/>
    <x v="0"/>
    <x v="0"/>
    <x v="1"/>
    <n v="30728"/>
    <n v="0"/>
    <n v="0"/>
    <m/>
    <n v="921.83999999999992"/>
    <n v="5"/>
    <m/>
    <n v="926.83999999999992"/>
  </r>
  <r>
    <d v="2022-08-07T00:00:00"/>
    <x v="0"/>
    <x v="0"/>
    <x v="1"/>
    <n v="34693"/>
    <n v="0"/>
    <n v="0"/>
    <m/>
    <n v="1040.79"/>
    <n v="5"/>
    <m/>
    <n v="1045.79"/>
  </r>
  <r>
    <d v="2022-08-07T00:00:00"/>
    <x v="7"/>
    <x v="2"/>
    <x v="0"/>
    <n v="33381"/>
    <n v="166.905"/>
    <n v="0.1"/>
    <m/>
    <n v="0"/>
    <n v="0"/>
    <m/>
    <n v="167.005"/>
  </r>
  <r>
    <d v="2022-08-07T00:00:00"/>
    <x v="1"/>
    <x v="0"/>
    <x v="0"/>
    <n v="38143"/>
    <n v="190.715"/>
    <n v="0.1"/>
    <m/>
    <n v="0"/>
    <n v="0"/>
    <m/>
    <n v="190.815"/>
  </r>
  <r>
    <d v="2022-08-08T00:00:00"/>
    <x v="6"/>
    <x v="0"/>
    <x v="1"/>
    <n v="32067"/>
    <n v="0"/>
    <n v="0"/>
    <m/>
    <n v="962.01"/>
    <n v="5"/>
    <m/>
    <n v="967.01"/>
  </r>
  <r>
    <d v="2022-08-08T00:00:00"/>
    <x v="6"/>
    <x v="2"/>
    <x v="0"/>
    <n v="2448"/>
    <n v="12.24"/>
    <n v="0.1"/>
    <m/>
    <n v="0"/>
    <n v="0"/>
    <m/>
    <n v="12.34"/>
  </r>
  <r>
    <d v="2022-08-08T00:00:00"/>
    <x v="8"/>
    <x v="0"/>
    <x v="0"/>
    <n v="12583"/>
    <n v="62.914999999999999"/>
    <n v="0.1"/>
    <m/>
    <n v="0"/>
    <n v="0"/>
    <m/>
    <n v="63.015000000000001"/>
  </r>
  <r>
    <d v="2022-08-08T00:00:00"/>
    <x v="0"/>
    <x v="0"/>
    <x v="0"/>
    <n v="44163"/>
    <n v="220.815"/>
    <n v="0.1"/>
    <m/>
    <n v="0"/>
    <n v="0"/>
    <m/>
    <n v="220.91499999999999"/>
  </r>
  <r>
    <d v="2022-08-08T00:00:00"/>
    <x v="2"/>
    <x v="0"/>
    <x v="0"/>
    <n v="40636"/>
    <n v="203.18"/>
    <n v="0.1"/>
    <m/>
    <n v="0"/>
    <n v="0"/>
    <m/>
    <n v="203.28"/>
  </r>
  <r>
    <d v="2022-08-08T00:00:00"/>
    <x v="0"/>
    <x v="1"/>
    <x v="0"/>
    <n v="43251"/>
    <n v="216.255"/>
    <n v="0.1"/>
    <m/>
    <n v="0"/>
    <n v="0"/>
    <m/>
    <n v="216.35499999999999"/>
  </r>
  <r>
    <d v="2022-08-08T00:00:00"/>
    <x v="0"/>
    <x v="2"/>
    <x v="0"/>
    <n v="2237"/>
    <n v="11.185"/>
    <n v="0.1"/>
    <m/>
    <n v="0"/>
    <n v="0"/>
    <m/>
    <n v="11.285"/>
  </r>
  <r>
    <d v="2022-08-08T00:00:00"/>
    <x v="8"/>
    <x v="1"/>
    <x v="1"/>
    <n v="31311"/>
    <n v="0"/>
    <n v="0"/>
    <m/>
    <n v="939.32999999999993"/>
    <n v="5"/>
    <m/>
    <n v="944.32999999999993"/>
  </r>
  <r>
    <d v="2022-08-08T00:00:00"/>
    <x v="5"/>
    <x v="2"/>
    <x v="0"/>
    <n v="8327"/>
    <n v="41.634999999999998"/>
    <n v="0.1"/>
    <m/>
    <n v="0"/>
    <n v="0"/>
    <m/>
    <n v="41.734999999999999"/>
  </r>
  <r>
    <d v="2022-08-08T00:00:00"/>
    <x v="6"/>
    <x v="2"/>
    <x v="0"/>
    <n v="34126"/>
    <n v="170.63"/>
    <n v="0.1"/>
    <m/>
    <n v="0"/>
    <n v="0"/>
    <m/>
    <n v="170.73"/>
  </r>
  <r>
    <d v="2022-08-08T00:00:00"/>
    <x v="1"/>
    <x v="2"/>
    <x v="0"/>
    <n v="40617"/>
    <n v="203.08500000000001"/>
    <n v="0.1"/>
    <m/>
    <n v="0"/>
    <n v="0"/>
    <m/>
    <n v="203.185"/>
  </r>
  <r>
    <d v="2022-08-08T00:00:00"/>
    <x v="4"/>
    <x v="0"/>
    <x v="0"/>
    <n v="16330"/>
    <n v="81.650000000000006"/>
    <n v="0.1"/>
    <m/>
    <n v="0"/>
    <n v="0"/>
    <m/>
    <n v="81.75"/>
  </r>
  <r>
    <d v="2022-08-08T00:00:00"/>
    <x v="9"/>
    <x v="2"/>
    <x v="1"/>
    <n v="3834"/>
    <n v="0"/>
    <n v="0"/>
    <m/>
    <n v="115.02"/>
    <n v="5"/>
    <m/>
    <n v="120.02"/>
  </r>
  <r>
    <d v="2022-08-09T00:00:00"/>
    <x v="1"/>
    <x v="1"/>
    <x v="0"/>
    <n v="37235"/>
    <n v="186.17500000000001"/>
    <n v="0.1"/>
    <m/>
    <n v="0"/>
    <n v="0"/>
    <m/>
    <n v="186.27500000000001"/>
  </r>
  <r>
    <d v="2022-08-09T00:00:00"/>
    <x v="5"/>
    <x v="0"/>
    <x v="0"/>
    <n v="32611"/>
    <n v="163.05500000000001"/>
    <n v="0.1"/>
    <m/>
    <n v="0"/>
    <n v="0"/>
    <m/>
    <n v="163.155"/>
  </r>
  <r>
    <d v="2022-08-09T00:00:00"/>
    <x v="4"/>
    <x v="1"/>
    <x v="0"/>
    <n v="10951"/>
    <n v="54.755000000000003"/>
    <n v="0.1"/>
    <m/>
    <n v="0"/>
    <n v="0"/>
    <m/>
    <n v="54.855000000000004"/>
  </r>
  <r>
    <d v="2022-08-09T00:00:00"/>
    <x v="6"/>
    <x v="0"/>
    <x v="0"/>
    <n v="37969"/>
    <n v="189.845"/>
    <n v="0.1"/>
    <m/>
    <n v="0"/>
    <n v="0"/>
    <m/>
    <n v="189.94499999999999"/>
  </r>
  <r>
    <d v="2022-08-09T00:00:00"/>
    <x v="1"/>
    <x v="2"/>
    <x v="0"/>
    <n v="35909"/>
    <n v="179.54500000000002"/>
    <n v="0.1"/>
    <m/>
    <n v="0"/>
    <n v="0"/>
    <m/>
    <n v="179.64500000000001"/>
  </r>
  <r>
    <d v="2022-08-09T00:00:00"/>
    <x v="4"/>
    <x v="0"/>
    <x v="0"/>
    <n v="38857"/>
    <n v="194.285"/>
    <n v="0.1"/>
    <m/>
    <n v="0"/>
    <n v="0"/>
    <m/>
    <n v="194.38499999999999"/>
  </r>
  <r>
    <d v="2022-08-09T00:00:00"/>
    <x v="6"/>
    <x v="2"/>
    <x v="1"/>
    <n v="6809"/>
    <n v="0"/>
    <n v="0"/>
    <m/>
    <n v="204.26999999999998"/>
    <n v="5"/>
    <m/>
    <n v="209.26999999999998"/>
  </r>
  <r>
    <d v="2022-08-09T00:00:00"/>
    <x v="2"/>
    <x v="0"/>
    <x v="1"/>
    <n v="987"/>
    <n v="0"/>
    <n v="0"/>
    <m/>
    <n v="29.61"/>
    <n v="5"/>
    <m/>
    <n v="34.61"/>
  </r>
  <r>
    <d v="2022-08-09T00:00:00"/>
    <x v="0"/>
    <x v="0"/>
    <x v="0"/>
    <n v="4092"/>
    <n v="20.46"/>
    <n v="0.1"/>
    <m/>
    <n v="0"/>
    <n v="0"/>
    <m/>
    <n v="20.560000000000002"/>
  </r>
  <r>
    <d v="2022-08-09T00:00:00"/>
    <x v="4"/>
    <x v="2"/>
    <x v="1"/>
    <n v="38230"/>
    <n v="0"/>
    <n v="0"/>
    <m/>
    <n v="1146.8999999999999"/>
    <n v="5"/>
    <m/>
    <n v="1151.8999999999999"/>
  </r>
  <r>
    <d v="2022-08-09T00:00:00"/>
    <x v="5"/>
    <x v="2"/>
    <x v="0"/>
    <n v="25029"/>
    <n v="125.145"/>
    <n v="0.1"/>
    <m/>
    <n v="0"/>
    <n v="0"/>
    <m/>
    <n v="125.24499999999999"/>
  </r>
  <r>
    <d v="2022-08-10T00:00:00"/>
    <x v="1"/>
    <x v="0"/>
    <x v="0"/>
    <n v="41844"/>
    <n v="209.22"/>
    <n v="0.1"/>
    <m/>
    <n v="0"/>
    <n v="0"/>
    <m/>
    <n v="209.32"/>
  </r>
  <r>
    <d v="2022-08-10T00:00:00"/>
    <x v="0"/>
    <x v="0"/>
    <x v="0"/>
    <n v="22920"/>
    <n v="114.60000000000001"/>
    <n v="0.1"/>
    <m/>
    <n v="0"/>
    <n v="0"/>
    <m/>
    <n v="114.7"/>
  </r>
  <r>
    <d v="2022-08-10T00:00:00"/>
    <x v="1"/>
    <x v="0"/>
    <x v="1"/>
    <n v="35621"/>
    <n v="0"/>
    <n v="0"/>
    <m/>
    <n v="1068.6299999999999"/>
    <n v="5"/>
    <m/>
    <n v="1073.6299999999999"/>
  </r>
  <r>
    <d v="2022-08-10T00:00:00"/>
    <x v="3"/>
    <x v="0"/>
    <x v="1"/>
    <n v="17698"/>
    <n v="0"/>
    <n v="0"/>
    <m/>
    <n v="530.93999999999994"/>
    <n v="5"/>
    <m/>
    <n v="535.93999999999994"/>
  </r>
  <r>
    <d v="2022-08-10T00:00:00"/>
    <x v="1"/>
    <x v="0"/>
    <x v="0"/>
    <n v="1870"/>
    <n v="9.35"/>
    <n v="0.1"/>
    <m/>
    <n v="0"/>
    <n v="0"/>
    <m/>
    <n v="9.4499999999999993"/>
  </r>
  <r>
    <d v="2022-08-10T00:00:00"/>
    <x v="6"/>
    <x v="0"/>
    <x v="0"/>
    <n v="43096"/>
    <n v="215.48000000000002"/>
    <n v="0.1"/>
    <m/>
    <n v="0"/>
    <n v="0"/>
    <m/>
    <n v="215.58"/>
  </r>
  <r>
    <d v="2022-08-10T00:00:00"/>
    <x v="7"/>
    <x v="0"/>
    <x v="0"/>
    <n v="34537"/>
    <n v="172.685"/>
    <n v="0.1"/>
    <m/>
    <n v="0"/>
    <n v="0"/>
    <m/>
    <n v="172.785"/>
  </r>
  <r>
    <d v="2022-08-10T00:00:00"/>
    <x v="0"/>
    <x v="0"/>
    <x v="0"/>
    <n v="11167"/>
    <n v="55.835000000000001"/>
    <n v="0.1"/>
    <m/>
    <n v="0"/>
    <n v="0"/>
    <m/>
    <n v="55.935000000000002"/>
  </r>
  <r>
    <d v="2022-08-10T00:00:00"/>
    <x v="2"/>
    <x v="2"/>
    <x v="0"/>
    <n v="36739"/>
    <n v="183.69499999999999"/>
    <n v="0.1"/>
    <m/>
    <n v="0"/>
    <n v="0"/>
    <m/>
    <n v="183.79499999999999"/>
  </r>
  <r>
    <d v="2022-08-11T00:00:00"/>
    <x v="1"/>
    <x v="0"/>
    <x v="0"/>
    <n v="6271"/>
    <n v="31.355"/>
    <n v="0.1"/>
    <m/>
    <n v="0"/>
    <n v="0"/>
    <m/>
    <n v="31.455000000000002"/>
  </r>
  <r>
    <d v="2022-08-11T00:00:00"/>
    <x v="2"/>
    <x v="0"/>
    <x v="0"/>
    <n v="39858"/>
    <n v="199.29"/>
    <n v="0.1"/>
    <m/>
    <n v="0"/>
    <n v="0"/>
    <m/>
    <n v="199.39"/>
  </r>
  <r>
    <d v="2022-08-11T00:00:00"/>
    <x v="4"/>
    <x v="2"/>
    <x v="0"/>
    <n v="1674"/>
    <n v="8.370000000000001"/>
    <n v="0.1"/>
    <m/>
    <n v="0"/>
    <n v="0"/>
    <m/>
    <n v="8.4700000000000006"/>
  </r>
  <r>
    <d v="2022-08-11T00:00:00"/>
    <x v="6"/>
    <x v="2"/>
    <x v="1"/>
    <n v="38457"/>
    <n v="0"/>
    <n v="0"/>
    <m/>
    <n v="1153.71"/>
    <n v="5"/>
    <m/>
    <n v="1158.71"/>
  </r>
  <r>
    <d v="2022-08-11T00:00:00"/>
    <x v="0"/>
    <x v="1"/>
    <x v="0"/>
    <n v="46852"/>
    <n v="234.26"/>
    <n v="0.1"/>
    <m/>
    <n v="0"/>
    <n v="0"/>
    <m/>
    <n v="234.35999999999999"/>
  </r>
  <r>
    <d v="2022-08-11T00:00:00"/>
    <x v="9"/>
    <x v="0"/>
    <x v="1"/>
    <n v="45643"/>
    <n v="0"/>
    <n v="0"/>
    <m/>
    <n v="1369.29"/>
    <n v="5"/>
    <m/>
    <n v="1374.29"/>
  </r>
  <r>
    <d v="2022-08-12T00:00:00"/>
    <x v="1"/>
    <x v="0"/>
    <x v="0"/>
    <n v="2078"/>
    <n v="10.39"/>
    <n v="0.1"/>
    <m/>
    <n v="0"/>
    <n v="0"/>
    <m/>
    <n v="10.49"/>
  </r>
  <r>
    <d v="2022-08-12T00:00:00"/>
    <x v="3"/>
    <x v="0"/>
    <x v="0"/>
    <n v="48847"/>
    <n v="244.23500000000001"/>
    <n v="0.1"/>
    <m/>
    <n v="0"/>
    <n v="0"/>
    <m/>
    <n v="244.33500000000001"/>
  </r>
  <r>
    <d v="2022-08-12T00:00:00"/>
    <x v="0"/>
    <x v="2"/>
    <x v="0"/>
    <n v="11608"/>
    <n v="58.04"/>
    <n v="0.1"/>
    <m/>
    <n v="0"/>
    <n v="0"/>
    <m/>
    <n v="58.14"/>
  </r>
  <r>
    <d v="2022-08-12T00:00:00"/>
    <x v="0"/>
    <x v="0"/>
    <x v="0"/>
    <n v="37280"/>
    <n v="186.4"/>
    <n v="0.1"/>
    <m/>
    <n v="0"/>
    <n v="0"/>
    <m/>
    <n v="186.5"/>
  </r>
  <r>
    <d v="2022-08-12T00:00:00"/>
    <x v="0"/>
    <x v="1"/>
    <x v="0"/>
    <n v="37958"/>
    <n v="189.79"/>
    <n v="0.1"/>
    <m/>
    <n v="0"/>
    <n v="0"/>
    <m/>
    <n v="189.89"/>
  </r>
  <r>
    <d v="2022-08-12T00:00:00"/>
    <x v="4"/>
    <x v="2"/>
    <x v="0"/>
    <n v="20956"/>
    <n v="104.78"/>
    <n v="0.1"/>
    <m/>
    <n v="0"/>
    <n v="0"/>
    <m/>
    <n v="104.88"/>
  </r>
  <r>
    <d v="2022-08-12T00:00:00"/>
    <x v="0"/>
    <x v="0"/>
    <x v="0"/>
    <n v="31798"/>
    <n v="158.99"/>
    <n v="0.1"/>
    <m/>
    <n v="0"/>
    <n v="0"/>
    <m/>
    <n v="159.09"/>
  </r>
  <r>
    <d v="2022-08-12T00:00:00"/>
    <x v="4"/>
    <x v="0"/>
    <x v="1"/>
    <n v="21727"/>
    <n v="0"/>
    <n v="0"/>
    <m/>
    <n v="651.80999999999995"/>
    <n v="5"/>
    <m/>
    <n v="656.81"/>
  </r>
  <r>
    <d v="2022-08-13T00:00:00"/>
    <x v="6"/>
    <x v="1"/>
    <x v="0"/>
    <n v="46610"/>
    <n v="233.05"/>
    <n v="0.1"/>
    <m/>
    <n v="0"/>
    <n v="0"/>
    <m/>
    <n v="233.15"/>
  </r>
  <r>
    <d v="2022-08-13T00:00:00"/>
    <x v="6"/>
    <x v="1"/>
    <x v="0"/>
    <n v="42333"/>
    <n v="211.66499999999999"/>
    <n v="0.1"/>
    <m/>
    <n v="0"/>
    <n v="0"/>
    <m/>
    <n v="211.76499999999999"/>
  </r>
  <r>
    <d v="2022-08-13T00:00:00"/>
    <x v="2"/>
    <x v="2"/>
    <x v="0"/>
    <n v="35731"/>
    <n v="178.655"/>
    <n v="0.1"/>
    <m/>
    <n v="0"/>
    <n v="0"/>
    <m/>
    <n v="178.755"/>
  </r>
  <r>
    <d v="2022-08-13T00:00:00"/>
    <x v="1"/>
    <x v="0"/>
    <x v="0"/>
    <n v="13486"/>
    <n v="67.430000000000007"/>
    <n v="0.1"/>
    <m/>
    <n v="0"/>
    <n v="0"/>
    <m/>
    <n v="67.53"/>
  </r>
  <r>
    <d v="2022-08-13T00:00:00"/>
    <x v="9"/>
    <x v="2"/>
    <x v="1"/>
    <n v="16512"/>
    <n v="0"/>
    <n v="0"/>
    <m/>
    <n v="495.35999999999996"/>
    <n v="5"/>
    <m/>
    <n v="500.35999999999996"/>
  </r>
  <r>
    <d v="2022-08-13T00:00:00"/>
    <x v="2"/>
    <x v="2"/>
    <x v="0"/>
    <n v="31808"/>
    <n v="159.04"/>
    <n v="0.1"/>
    <m/>
    <n v="0"/>
    <n v="0"/>
    <m/>
    <n v="159.13999999999999"/>
  </r>
  <r>
    <d v="2022-08-13T00:00:00"/>
    <x v="1"/>
    <x v="0"/>
    <x v="0"/>
    <n v="22256"/>
    <n v="111.28"/>
    <n v="0.1"/>
    <m/>
    <n v="0"/>
    <n v="0"/>
    <m/>
    <n v="111.38"/>
  </r>
  <r>
    <d v="2022-08-13T00:00:00"/>
    <x v="7"/>
    <x v="2"/>
    <x v="0"/>
    <n v="47717"/>
    <n v="238.58500000000001"/>
    <n v="0.1"/>
    <m/>
    <n v="0"/>
    <n v="0"/>
    <m/>
    <n v="238.685"/>
  </r>
  <r>
    <d v="2022-08-13T00:00:00"/>
    <x v="2"/>
    <x v="2"/>
    <x v="1"/>
    <n v="34718"/>
    <n v="0"/>
    <n v="0"/>
    <m/>
    <n v="1041.54"/>
    <n v="5"/>
    <m/>
    <n v="1046.54"/>
  </r>
  <r>
    <d v="2022-08-13T00:00:00"/>
    <x v="9"/>
    <x v="0"/>
    <x v="0"/>
    <n v="33150"/>
    <n v="165.75"/>
    <n v="0.1"/>
    <m/>
    <n v="0"/>
    <n v="0"/>
    <m/>
    <n v="165.85"/>
  </r>
  <r>
    <d v="2022-08-13T00:00:00"/>
    <x v="6"/>
    <x v="1"/>
    <x v="1"/>
    <n v="44892"/>
    <n v="0"/>
    <n v="0"/>
    <m/>
    <n v="1346.76"/>
    <n v="5"/>
    <m/>
    <n v="1351.76"/>
  </r>
  <r>
    <d v="2022-08-14T00:00:00"/>
    <x v="9"/>
    <x v="2"/>
    <x v="0"/>
    <n v="20354"/>
    <n v="101.77"/>
    <n v="0.1"/>
    <m/>
    <n v="0"/>
    <n v="0"/>
    <m/>
    <n v="101.86999999999999"/>
  </r>
  <r>
    <d v="2022-08-14T00:00:00"/>
    <x v="1"/>
    <x v="1"/>
    <x v="0"/>
    <n v="11665"/>
    <n v="58.325000000000003"/>
    <n v="0.1"/>
    <m/>
    <n v="0"/>
    <n v="0"/>
    <m/>
    <n v="58.425000000000004"/>
  </r>
  <r>
    <d v="2022-08-14T00:00:00"/>
    <x v="6"/>
    <x v="0"/>
    <x v="1"/>
    <n v="13884"/>
    <n v="0"/>
    <n v="0"/>
    <m/>
    <n v="416.52"/>
    <n v="5"/>
    <m/>
    <n v="421.52"/>
  </r>
  <r>
    <d v="2022-08-14T00:00:00"/>
    <x v="8"/>
    <x v="0"/>
    <x v="1"/>
    <n v="29948"/>
    <n v="0"/>
    <n v="0"/>
    <m/>
    <n v="898.43999999999994"/>
    <n v="5"/>
    <m/>
    <n v="903.43999999999994"/>
  </r>
  <r>
    <d v="2022-08-14T00:00:00"/>
    <x v="7"/>
    <x v="2"/>
    <x v="0"/>
    <n v="16008"/>
    <n v="80.040000000000006"/>
    <n v="0.1"/>
    <m/>
    <n v="0"/>
    <n v="0"/>
    <m/>
    <n v="80.14"/>
  </r>
  <r>
    <d v="2022-08-14T00:00:00"/>
    <x v="2"/>
    <x v="1"/>
    <x v="0"/>
    <n v="31332"/>
    <n v="156.66"/>
    <n v="0.1"/>
    <m/>
    <n v="0"/>
    <n v="0"/>
    <m/>
    <n v="156.76"/>
  </r>
  <r>
    <d v="2022-08-14T00:00:00"/>
    <x v="0"/>
    <x v="0"/>
    <x v="0"/>
    <n v="23317"/>
    <n v="116.58500000000001"/>
    <n v="0.1"/>
    <m/>
    <n v="0"/>
    <n v="0"/>
    <m/>
    <n v="116.685"/>
  </r>
  <r>
    <d v="2022-08-14T00:00:00"/>
    <x v="1"/>
    <x v="1"/>
    <x v="0"/>
    <n v="12947"/>
    <n v="64.734999999999999"/>
    <n v="0.1"/>
    <m/>
    <n v="0"/>
    <n v="0"/>
    <m/>
    <n v="64.834999999999994"/>
  </r>
  <r>
    <d v="2022-08-14T00:00:00"/>
    <x v="8"/>
    <x v="1"/>
    <x v="0"/>
    <n v="46201"/>
    <n v="231.005"/>
    <n v="0.1"/>
    <m/>
    <n v="0"/>
    <n v="0"/>
    <m/>
    <n v="231.10499999999999"/>
  </r>
  <r>
    <d v="2022-08-14T00:00:00"/>
    <x v="7"/>
    <x v="2"/>
    <x v="0"/>
    <n v="33428"/>
    <n v="167.14000000000001"/>
    <n v="0.1"/>
    <m/>
    <n v="0"/>
    <n v="0"/>
    <m/>
    <n v="167.24"/>
  </r>
  <r>
    <d v="2022-08-14T00:00:00"/>
    <x v="2"/>
    <x v="2"/>
    <x v="0"/>
    <n v="12608"/>
    <n v="63.04"/>
    <n v="0.1"/>
    <m/>
    <n v="0"/>
    <n v="0"/>
    <m/>
    <n v="63.14"/>
  </r>
  <r>
    <d v="2022-08-14T00:00:00"/>
    <x v="2"/>
    <x v="1"/>
    <x v="1"/>
    <n v="40824"/>
    <n v="0"/>
    <n v="0"/>
    <m/>
    <n v="1224.72"/>
    <n v="5"/>
    <m/>
    <n v="1229.72"/>
  </r>
  <r>
    <d v="2022-08-15T00:00:00"/>
    <x v="0"/>
    <x v="1"/>
    <x v="0"/>
    <n v="15330"/>
    <n v="76.650000000000006"/>
    <n v="0.1"/>
    <m/>
    <n v="0"/>
    <n v="0"/>
    <m/>
    <n v="76.75"/>
  </r>
  <r>
    <d v="2022-08-15T00:00:00"/>
    <x v="0"/>
    <x v="0"/>
    <x v="1"/>
    <n v="33870"/>
    <n v="0"/>
    <n v="0"/>
    <m/>
    <n v="1016.0999999999999"/>
    <n v="5"/>
    <m/>
    <n v="1021.0999999999999"/>
  </r>
  <r>
    <d v="2022-08-15T00:00:00"/>
    <x v="1"/>
    <x v="0"/>
    <x v="0"/>
    <n v="42293"/>
    <n v="211.465"/>
    <n v="0.1"/>
    <m/>
    <n v="0"/>
    <n v="0"/>
    <m/>
    <n v="211.565"/>
  </r>
  <r>
    <d v="2022-08-15T00:00:00"/>
    <x v="1"/>
    <x v="2"/>
    <x v="0"/>
    <n v="48802"/>
    <n v="244.01"/>
    <n v="0.1"/>
    <m/>
    <n v="0"/>
    <n v="0"/>
    <m/>
    <n v="244.10999999999999"/>
  </r>
  <r>
    <d v="2022-08-15T00:00:00"/>
    <x v="6"/>
    <x v="2"/>
    <x v="1"/>
    <n v="22707"/>
    <n v="0"/>
    <n v="0"/>
    <m/>
    <n v="681.20999999999992"/>
    <n v="5"/>
    <m/>
    <n v="686.20999999999992"/>
  </r>
  <r>
    <d v="2022-08-16T00:00:00"/>
    <x v="1"/>
    <x v="2"/>
    <x v="0"/>
    <n v="27102"/>
    <n v="135.51"/>
    <n v="0.1"/>
    <m/>
    <n v="0"/>
    <n v="0"/>
    <m/>
    <n v="135.60999999999999"/>
  </r>
  <r>
    <d v="2022-08-16T00:00:00"/>
    <x v="8"/>
    <x v="0"/>
    <x v="0"/>
    <n v="6102"/>
    <n v="30.51"/>
    <n v="0.1"/>
    <m/>
    <n v="0"/>
    <n v="0"/>
    <m/>
    <n v="30.610000000000003"/>
  </r>
  <r>
    <d v="2022-08-16T00:00:00"/>
    <x v="1"/>
    <x v="2"/>
    <x v="0"/>
    <n v="42028"/>
    <n v="210.14000000000001"/>
    <n v="0.1"/>
    <m/>
    <n v="0"/>
    <n v="0"/>
    <m/>
    <n v="210.24"/>
  </r>
  <r>
    <d v="2022-08-16T00:00:00"/>
    <x v="0"/>
    <x v="1"/>
    <x v="0"/>
    <n v="19239"/>
    <n v="96.195000000000007"/>
    <n v="0.1"/>
    <m/>
    <n v="0"/>
    <n v="0"/>
    <m/>
    <n v="96.295000000000002"/>
  </r>
  <r>
    <d v="2022-08-16T00:00:00"/>
    <x v="0"/>
    <x v="2"/>
    <x v="0"/>
    <n v="29640"/>
    <n v="148.20000000000002"/>
    <n v="0.1"/>
    <m/>
    <n v="0"/>
    <n v="0"/>
    <m/>
    <n v="148.30000000000001"/>
  </r>
  <r>
    <d v="2022-08-16T00:00:00"/>
    <x v="8"/>
    <x v="0"/>
    <x v="1"/>
    <n v="28144"/>
    <n v="0"/>
    <n v="0"/>
    <m/>
    <n v="844.31999999999994"/>
    <n v="5"/>
    <m/>
    <n v="849.31999999999994"/>
  </r>
  <r>
    <d v="2022-08-16T00:00:00"/>
    <x v="1"/>
    <x v="0"/>
    <x v="0"/>
    <n v="1865"/>
    <n v="9.3250000000000011"/>
    <n v="0.1"/>
    <m/>
    <n v="0"/>
    <n v="0"/>
    <m/>
    <n v="9.4250000000000007"/>
  </r>
  <r>
    <d v="2022-08-16T00:00:00"/>
    <x v="2"/>
    <x v="2"/>
    <x v="1"/>
    <n v="4412"/>
    <n v="0"/>
    <n v="0"/>
    <m/>
    <n v="132.35999999999999"/>
    <n v="5"/>
    <m/>
    <n v="137.35999999999999"/>
  </r>
  <r>
    <d v="2022-08-16T00:00:00"/>
    <x v="1"/>
    <x v="0"/>
    <x v="0"/>
    <n v="6923"/>
    <n v="34.615000000000002"/>
    <n v="0.1"/>
    <m/>
    <n v="0"/>
    <n v="0"/>
    <m/>
    <n v="34.715000000000003"/>
  </r>
  <r>
    <d v="2022-08-16T00:00:00"/>
    <x v="9"/>
    <x v="2"/>
    <x v="0"/>
    <n v="8868"/>
    <n v="44.34"/>
    <n v="0.1"/>
    <m/>
    <n v="0"/>
    <n v="0"/>
    <m/>
    <n v="44.440000000000005"/>
  </r>
  <r>
    <d v="2022-08-16T00:00:00"/>
    <x v="3"/>
    <x v="1"/>
    <x v="1"/>
    <n v="1875"/>
    <n v="0"/>
    <n v="0"/>
    <m/>
    <n v="56.25"/>
    <n v="5"/>
    <m/>
    <n v="61.25"/>
  </r>
  <r>
    <d v="2022-08-16T00:00:00"/>
    <x v="6"/>
    <x v="2"/>
    <x v="0"/>
    <n v="25076"/>
    <n v="125.38000000000001"/>
    <n v="0.1"/>
    <m/>
    <n v="0"/>
    <n v="0"/>
    <m/>
    <n v="125.48"/>
  </r>
  <r>
    <d v="2022-08-16T00:00:00"/>
    <x v="0"/>
    <x v="1"/>
    <x v="0"/>
    <n v="36111"/>
    <n v="180.55500000000001"/>
    <n v="0.1"/>
    <m/>
    <n v="0"/>
    <n v="0"/>
    <m/>
    <n v="180.655"/>
  </r>
  <r>
    <d v="2022-08-16T00:00:00"/>
    <x v="6"/>
    <x v="1"/>
    <x v="0"/>
    <n v="19700"/>
    <n v="98.5"/>
    <n v="0.1"/>
    <m/>
    <n v="0"/>
    <n v="0"/>
    <m/>
    <n v="98.6"/>
  </r>
  <r>
    <d v="2022-08-16T00:00:00"/>
    <x v="6"/>
    <x v="2"/>
    <x v="0"/>
    <n v="25667"/>
    <n v="128.33500000000001"/>
    <n v="0.1"/>
    <m/>
    <n v="0"/>
    <n v="0"/>
    <m/>
    <n v="128.435"/>
  </r>
  <r>
    <d v="2022-08-16T00:00:00"/>
    <x v="5"/>
    <x v="2"/>
    <x v="0"/>
    <n v="17712"/>
    <n v="88.56"/>
    <n v="0.1"/>
    <m/>
    <n v="0"/>
    <n v="0"/>
    <m/>
    <n v="88.66"/>
  </r>
  <r>
    <d v="2022-08-16T00:00:00"/>
    <x v="0"/>
    <x v="0"/>
    <x v="0"/>
    <n v="2785"/>
    <n v="13.925000000000001"/>
    <n v="0.1"/>
    <m/>
    <n v="0"/>
    <n v="0"/>
    <m/>
    <n v="14.025"/>
  </r>
  <r>
    <d v="2022-08-17T00:00:00"/>
    <x v="4"/>
    <x v="0"/>
    <x v="0"/>
    <n v="38914"/>
    <n v="194.57"/>
    <n v="0.1"/>
    <m/>
    <n v="0"/>
    <n v="0"/>
    <m/>
    <n v="194.67"/>
  </r>
  <r>
    <d v="2022-08-17T00:00:00"/>
    <x v="3"/>
    <x v="0"/>
    <x v="0"/>
    <n v="10531"/>
    <n v="52.655000000000001"/>
    <n v="0.1"/>
    <m/>
    <n v="0"/>
    <n v="0"/>
    <m/>
    <n v="52.755000000000003"/>
  </r>
  <r>
    <d v="2022-08-17T00:00:00"/>
    <x v="3"/>
    <x v="2"/>
    <x v="0"/>
    <n v="17391"/>
    <n v="86.954999999999998"/>
    <n v="0.1"/>
    <m/>
    <n v="0"/>
    <n v="0"/>
    <m/>
    <n v="87.054999999999993"/>
  </r>
  <r>
    <d v="2022-08-17T00:00:00"/>
    <x v="2"/>
    <x v="1"/>
    <x v="0"/>
    <n v="11681"/>
    <n v="58.405000000000001"/>
    <n v="0.1"/>
    <m/>
    <n v="0"/>
    <n v="0"/>
    <m/>
    <n v="58.505000000000003"/>
  </r>
  <r>
    <d v="2022-08-17T00:00:00"/>
    <x v="6"/>
    <x v="0"/>
    <x v="0"/>
    <n v="37609"/>
    <n v="188.04500000000002"/>
    <n v="0.1"/>
    <m/>
    <n v="0"/>
    <n v="0"/>
    <m/>
    <n v="188.14500000000001"/>
  </r>
  <r>
    <d v="2022-08-17T00:00:00"/>
    <x v="6"/>
    <x v="2"/>
    <x v="0"/>
    <n v="27449"/>
    <n v="137.245"/>
    <n v="0.1"/>
    <m/>
    <n v="0"/>
    <n v="0"/>
    <m/>
    <n v="137.345"/>
  </r>
  <r>
    <d v="2022-08-18T00:00:00"/>
    <x v="0"/>
    <x v="2"/>
    <x v="1"/>
    <n v="11638"/>
    <n v="0"/>
    <n v="0"/>
    <m/>
    <n v="349.14"/>
    <n v="5"/>
    <m/>
    <n v="354.14"/>
  </r>
  <r>
    <d v="2022-08-18T00:00:00"/>
    <x v="2"/>
    <x v="0"/>
    <x v="0"/>
    <n v="11905"/>
    <n v="59.524999999999999"/>
    <n v="0.1"/>
    <m/>
    <n v="0"/>
    <n v="0"/>
    <m/>
    <n v="59.625"/>
  </r>
  <r>
    <d v="2022-08-18T00:00:00"/>
    <x v="6"/>
    <x v="1"/>
    <x v="0"/>
    <n v="16621"/>
    <n v="83.105000000000004"/>
    <n v="0.1"/>
    <m/>
    <n v="0"/>
    <n v="0"/>
    <m/>
    <n v="83.204999999999998"/>
  </r>
  <r>
    <d v="2022-08-18T00:00:00"/>
    <x v="6"/>
    <x v="0"/>
    <x v="0"/>
    <n v="18480"/>
    <n v="92.4"/>
    <n v="0.1"/>
    <m/>
    <n v="0"/>
    <n v="0"/>
    <m/>
    <n v="92.5"/>
  </r>
  <r>
    <d v="2022-08-18T00:00:00"/>
    <x v="6"/>
    <x v="0"/>
    <x v="0"/>
    <n v="27416"/>
    <n v="137.08000000000001"/>
    <n v="0.1"/>
    <m/>
    <n v="0"/>
    <n v="0"/>
    <m/>
    <n v="137.18"/>
  </r>
  <r>
    <d v="2022-08-18T00:00:00"/>
    <x v="4"/>
    <x v="0"/>
    <x v="1"/>
    <n v="41816"/>
    <n v="0"/>
    <n v="0"/>
    <m/>
    <n v="1254.48"/>
    <n v="5"/>
    <m/>
    <n v="1259.48"/>
  </r>
  <r>
    <d v="2022-08-18T00:00:00"/>
    <x v="9"/>
    <x v="1"/>
    <x v="1"/>
    <n v="6469"/>
    <n v="0"/>
    <n v="0"/>
    <m/>
    <n v="194.07"/>
    <n v="5"/>
    <m/>
    <n v="199.07"/>
  </r>
  <r>
    <d v="2022-08-19T00:00:00"/>
    <x v="2"/>
    <x v="0"/>
    <x v="1"/>
    <n v="18815"/>
    <n v="0"/>
    <n v="0"/>
    <m/>
    <n v="564.44999999999993"/>
    <n v="5"/>
    <m/>
    <n v="569.44999999999993"/>
  </r>
  <r>
    <d v="2022-08-19T00:00:00"/>
    <x v="0"/>
    <x v="1"/>
    <x v="0"/>
    <n v="13760"/>
    <n v="68.8"/>
    <n v="0.1"/>
    <m/>
    <n v="0"/>
    <n v="0"/>
    <m/>
    <n v="68.899999999999991"/>
  </r>
  <r>
    <d v="2022-08-19T00:00:00"/>
    <x v="3"/>
    <x v="0"/>
    <x v="1"/>
    <n v="34924"/>
    <n v="0"/>
    <n v="0"/>
    <m/>
    <n v="1047.72"/>
    <n v="5"/>
    <m/>
    <n v="1052.72"/>
  </r>
  <r>
    <d v="2022-08-19T00:00:00"/>
    <x v="6"/>
    <x v="1"/>
    <x v="0"/>
    <n v="48216"/>
    <n v="241.08"/>
    <n v="0.1"/>
    <m/>
    <n v="0"/>
    <n v="0"/>
    <m/>
    <n v="241.18"/>
  </r>
  <r>
    <d v="2022-08-19T00:00:00"/>
    <x v="2"/>
    <x v="2"/>
    <x v="1"/>
    <n v="16496"/>
    <n v="0"/>
    <n v="0"/>
    <m/>
    <n v="494.88"/>
    <n v="5"/>
    <m/>
    <n v="499.88"/>
  </r>
  <r>
    <d v="2022-08-19T00:00:00"/>
    <x v="8"/>
    <x v="2"/>
    <x v="0"/>
    <n v="48885"/>
    <n v="244.42500000000001"/>
    <n v="0.1"/>
    <m/>
    <n v="0"/>
    <n v="0"/>
    <m/>
    <n v="244.52500000000001"/>
  </r>
  <r>
    <d v="2022-08-19T00:00:00"/>
    <x v="1"/>
    <x v="0"/>
    <x v="0"/>
    <n v="32999"/>
    <n v="164.995"/>
    <n v="0.1"/>
    <m/>
    <n v="0"/>
    <n v="0"/>
    <m/>
    <n v="165.095"/>
  </r>
  <r>
    <d v="2022-08-19T00:00:00"/>
    <x v="3"/>
    <x v="2"/>
    <x v="0"/>
    <n v="2174"/>
    <n v="10.870000000000001"/>
    <n v="0.1"/>
    <m/>
    <n v="0"/>
    <n v="0"/>
    <m/>
    <n v="10.97"/>
  </r>
  <r>
    <d v="2022-08-19T00:00:00"/>
    <x v="0"/>
    <x v="1"/>
    <x v="0"/>
    <n v="16484"/>
    <n v="82.42"/>
    <n v="0.1"/>
    <m/>
    <n v="0"/>
    <n v="0"/>
    <m/>
    <n v="82.52"/>
  </r>
  <r>
    <d v="2022-08-19T00:00:00"/>
    <x v="0"/>
    <x v="1"/>
    <x v="0"/>
    <n v="35536"/>
    <n v="177.68"/>
    <n v="0.1"/>
    <m/>
    <n v="0"/>
    <n v="0"/>
    <m/>
    <n v="177.78"/>
  </r>
  <r>
    <d v="2022-08-19T00:00:00"/>
    <x v="0"/>
    <x v="1"/>
    <x v="1"/>
    <n v="17485"/>
    <n v="0"/>
    <n v="0"/>
    <m/>
    <n v="524.54999999999995"/>
    <n v="5"/>
    <m/>
    <n v="529.54999999999995"/>
  </r>
  <r>
    <d v="2022-08-19T00:00:00"/>
    <x v="8"/>
    <x v="0"/>
    <x v="1"/>
    <n v="27500"/>
    <n v="0"/>
    <n v="0"/>
    <m/>
    <n v="825"/>
    <n v="5"/>
    <m/>
    <n v="830"/>
  </r>
  <r>
    <d v="2022-08-19T00:00:00"/>
    <x v="6"/>
    <x v="2"/>
    <x v="0"/>
    <n v="25378"/>
    <n v="126.89"/>
    <n v="0.1"/>
    <m/>
    <n v="0"/>
    <n v="0"/>
    <m/>
    <n v="126.99"/>
  </r>
  <r>
    <d v="2022-08-19T00:00:00"/>
    <x v="2"/>
    <x v="1"/>
    <x v="0"/>
    <n v="20402"/>
    <n v="102.01"/>
    <n v="0.1"/>
    <m/>
    <n v="0"/>
    <n v="0"/>
    <m/>
    <n v="102.11"/>
  </r>
  <r>
    <d v="2022-08-19T00:00:00"/>
    <x v="6"/>
    <x v="2"/>
    <x v="1"/>
    <n v="3026"/>
    <n v="0"/>
    <n v="0"/>
    <m/>
    <n v="90.78"/>
    <n v="5"/>
    <m/>
    <n v="95.78"/>
  </r>
  <r>
    <d v="2022-08-20T00:00:00"/>
    <x v="1"/>
    <x v="0"/>
    <x v="0"/>
    <n v="45887"/>
    <n v="229.435"/>
    <n v="0.1"/>
    <m/>
    <n v="0"/>
    <n v="0"/>
    <m/>
    <n v="229.535"/>
  </r>
  <r>
    <d v="2022-08-20T00:00:00"/>
    <x v="0"/>
    <x v="0"/>
    <x v="0"/>
    <n v="16179"/>
    <n v="80.894999999999996"/>
    <n v="0.1"/>
    <m/>
    <n v="0"/>
    <n v="0"/>
    <m/>
    <n v="80.99499999999999"/>
  </r>
  <r>
    <d v="2022-08-20T00:00:00"/>
    <x v="5"/>
    <x v="0"/>
    <x v="1"/>
    <n v="8883"/>
    <n v="0"/>
    <n v="0"/>
    <m/>
    <n v="266.49"/>
    <n v="5"/>
    <m/>
    <n v="271.49"/>
  </r>
  <r>
    <d v="2022-08-20T00:00:00"/>
    <x v="4"/>
    <x v="0"/>
    <x v="1"/>
    <n v="23095"/>
    <n v="0"/>
    <n v="0"/>
    <m/>
    <n v="692.85"/>
    <n v="5"/>
    <m/>
    <n v="697.85"/>
  </r>
  <r>
    <d v="2022-08-20T00:00:00"/>
    <x v="1"/>
    <x v="2"/>
    <x v="0"/>
    <n v="28223"/>
    <n v="141.11500000000001"/>
    <n v="0.1"/>
    <m/>
    <n v="0"/>
    <n v="0"/>
    <m/>
    <n v="141.215"/>
  </r>
  <r>
    <d v="2022-08-20T00:00:00"/>
    <x v="1"/>
    <x v="1"/>
    <x v="0"/>
    <n v="1674"/>
    <n v="8.370000000000001"/>
    <n v="0.1"/>
    <m/>
    <n v="0"/>
    <n v="0"/>
    <m/>
    <n v="8.4700000000000006"/>
  </r>
  <r>
    <d v="2022-08-20T00:00:00"/>
    <x v="1"/>
    <x v="2"/>
    <x v="0"/>
    <n v="48827"/>
    <n v="244.13499999999999"/>
    <n v="0.1"/>
    <m/>
    <n v="0"/>
    <n v="0"/>
    <m/>
    <n v="244.23499999999999"/>
  </r>
  <r>
    <d v="2022-08-20T00:00:00"/>
    <x v="3"/>
    <x v="0"/>
    <x v="0"/>
    <n v="17688"/>
    <n v="88.44"/>
    <n v="0.1"/>
    <m/>
    <n v="0"/>
    <n v="0"/>
    <m/>
    <n v="88.539999999999992"/>
  </r>
  <r>
    <d v="2022-08-20T00:00:00"/>
    <x v="6"/>
    <x v="0"/>
    <x v="0"/>
    <n v="28253"/>
    <n v="141.26500000000001"/>
    <n v="0.1"/>
    <m/>
    <n v="0"/>
    <n v="0"/>
    <m/>
    <n v="141.36500000000001"/>
  </r>
  <r>
    <d v="2022-08-20T00:00:00"/>
    <x v="6"/>
    <x v="1"/>
    <x v="0"/>
    <n v="8615"/>
    <n v="43.075000000000003"/>
    <n v="0.1"/>
    <m/>
    <n v="0"/>
    <n v="0"/>
    <m/>
    <n v="43.175000000000004"/>
  </r>
  <r>
    <d v="2022-08-20T00:00:00"/>
    <x v="6"/>
    <x v="2"/>
    <x v="0"/>
    <n v="49214"/>
    <n v="246.07"/>
    <n v="0.1"/>
    <m/>
    <n v="0"/>
    <n v="0"/>
    <m/>
    <n v="246.17"/>
  </r>
  <r>
    <d v="2022-08-20T00:00:00"/>
    <x v="0"/>
    <x v="0"/>
    <x v="0"/>
    <n v="24923"/>
    <n v="124.61500000000001"/>
    <n v="0.1"/>
    <m/>
    <n v="0"/>
    <n v="0"/>
    <m/>
    <n v="124.715"/>
  </r>
  <r>
    <d v="2022-08-21T00:00:00"/>
    <x v="4"/>
    <x v="0"/>
    <x v="0"/>
    <n v="9016"/>
    <n v="45.08"/>
    <n v="0.1"/>
    <m/>
    <n v="0"/>
    <n v="0"/>
    <m/>
    <n v="45.18"/>
  </r>
  <r>
    <d v="2022-08-21T00:00:00"/>
    <x v="0"/>
    <x v="0"/>
    <x v="0"/>
    <n v="19710"/>
    <n v="98.55"/>
    <n v="0.1"/>
    <m/>
    <n v="0"/>
    <n v="0"/>
    <m/>
    <n v="98.649999999999991"/>
  </r>
  <r>
    <d v="2022-08-21T00:00:00"/>
    <x v="3"/>
    <x v="0"/>
    <x v="0"/>
    <n v="44874"/>
    <n v="224.37"/>
    <n v="0.1"/>
    <m/>
    <n v="0"/>
    <n v="0"/>
    <m/>
    <n v="224.47"/>
  </r>
  <r>
    <d v="2022-08-21T00:00:00"/>
    <x v="0"/>
    <x v="1"/>
    <x v="0"/>
    <n v="16949"/>
    <n v="84.745000000000005"/>
    <n v="0.1"/>
    <m/>
    <n v="0"/>
    <n v="0"/>
    <m/>
    <n v="84.844999999999999"/>
  </r>
  <r>
    <d v="2022-08-21T00:00:00"/>
    <x v="6"/>
    <x v="0"/>
    <x v="0"/>
    <n v="7877"/>
    <n v="39.384999999999998"/>
    <n v="0.1"/>
    <m/>
    <n v="0"/>
    <n v="0"/>
    <m/>
    <n v="39.484999999999999"/>
  </r>
  <r>
    <d v="2022-08-21T00:00:00"/>
    <x v="4"/>
    <x v="2"/>
    <x v="0"/>
    <n v="12882"/>
    <n v="64.41"/>
    <n v="0.1"/>
    <m/>
    <n v="0"/>
    <n v="0"/>
    <m/>
    <n v="64.509999999999991"/>
  </r>
  <r>
    <d v="2022-08-21T00:00:00"/>
    <x v="5"/>
    <x v="2"/>
    <x v="1"/>
    <n v="28512"/>
    <n v="0"/>
    <n v="0"/>
    <m/>
    <n v="855.36"/>
    <n v="5"/>
    <m/>
    <n v="860.36"/>
  </r>
  <r>
    <d v="2022-08-21T00:00:00"/>
    <x v="1"/>
    <x v="2"/>
    <x v="1"/>
    <n v="3384"/>
    <n v="0"/>
    <n v="0"/>
    <m/>
    <n v="101.52"/>
    <n v="5"/>
    <m/>
    <n v="106.52"/>
  </r>
  <r>
    <d v="2022-08-22T00:00:00"/>
    <x v="6"/>
    <x v="0"/>
    <x v="0"/>
    <n v="5033"/>
    <n v="25.164999999999999"/>
    <n v="0.1"/>
    <m/>
    <n v="0"/>
    <n v="0"/>
    <m/>
    <n v="25.265000000000001"/>
  </r>
  <r>
    <d v="2022-08-22T00:00:00"/>
    <x v="4"/>
    <x v="0"/>
    <x v="0"/>
    <n v="874"/>
    <n v="4.37"/>
    <n v="0.1"/>
    <m/>
    <n v="0"/>
    <n v="0"/>
    <m/>
    <n v="4.47"/>
  </r>
  <r>
    <d v="2022-08-22T00:00:00"/>
    <x v="2"/>
    <x v="1"/>
    <x v="0"/>
    <n v="25804"/>
    <n v="129.02000000000001"/>
    <n v="0.1"/>
    <m/>
    <n v="0"/>
    <n v="0"/>
    <m/>
    <n v="129.12"/>
  </r>
  <r>
    <d v="2022-08-22T00:00:00"/>
    <x v="0"/>
    <x v="0"/>
    <x v="1"/>
    <n v="2621"/>
    <n v="0"/>
    <n v="0"/>
    <m/>
    <n v="78.63"/>
    <n v="5"/>
    <m/>
    <n v="83.63"/>
  </r>
  <r>
    <d v="2022-08-22T00:00:00"/>
    <x v="1"/>
    <x v="0"/>
    <x v="0"/>
    <n v="26784"/>
    <n v="133.92000000000002"/>
    <n v="0.1"/>
    <m/>
    <n v="0"/>
    <n v="0"/>
    <m/>
    <n v="134.02000000000001"/>
  </r>
  <r>
    <d v="2022-08-22T00:00:00"/>
    <x v="8"/>
    <x v="0"/>
    <x v="0"/>
    <n v="8394"/>
    <n v="41.97"/>
    <n v="0.1"/>
    <m/>
    <n v="0"/>
    <n v="0"/>
    <m/>
    <n v="42.07"/>
  </r>
  <r>
    <d v="2022-08-22T00:00:00"/>
    <x v="4"/>
    <x v="1"/>
    <x v="0"/>
    <n v="25881"/>
    <n v="129.405"/>
    <n v="0.1"/>
    <m/>
    <n v="0"/>
    <n v="0"/>
    <m/>
    <n v="129.505"/>
  </r>
  <r>
    <d v="2022-08-22T00:00:00"/>
    <x v="4"/>
    <x v="0"/>
    <x v="0"/>
    <n v="9400"/>
    <n v="47"/>
    <n v="0.1"/>
    <m/>
    <n v="0"/>
    <n v="0"/>
    <m/>
    <n v="47.1"/>
  </r>
  <r>
    <d v="2022-08-23T00:00:00"/>
    <x v="8"/>
    <x v="0"/>
    <x v="0"/>
    <n v="3835"/>
    <n v="19.175000000000001"/>
    <n v="0.1"/>
    <m/>
    <n v="0"/>
    <n v="0"/>
    <m/>
    <n v="19.275000000000002"/>
  </r>
  <r>
    <d v="2022-08-23T00:00:00"/>
    <x v="4"/>
    <x v="0"/>
    <x v="0"/>
    <n v="26057"/>
    <n v="130.285"/>
    <n v="0.1"/>
    <m/>
    <n v="0"/>
    <n v="0"/>
    <m/>
    <n v="130.38499999999999"/>
  </r>
  <r>
    <d v="2022-08-23T00:00:00"/>
    <x v="9"/>
    <x v="0"/>
    <x v="0"/>
    <n v="31370"/>
    <n v="156.85"/>
    <n v="0.1"/>
    <m/>
    <n v="0"/>
    <n v="0"/>
    <m/>
    <n v="156.94999999999999"/>
  </r>
  <r>
    <d v="2022-08-23T00:00:00"/>
    <x v="9"/>
    <x v="2"/>
    <x v="0"/>
    <n v="12629"/>
    <n v="63.145000000000003"/>
    <n v="0.1"/>
    <m/>
    <n v="0"/>
    <n v="0"/>
    <m/>
    <n v="63.245000000000005"/>
  </r>
  <r>
    <d v="2022-08-23T00:00:00"/>
    <x v="6"/>
    <x v="1"/>
    <x v="0"/>
    <n v="4320"/>
    <n v="21.6"/>
    <n v="0.1"/>
    <m/>
    <n v="0"/>
    <n v="0"/>
    <m/>
    <n v="21.700000000000003"/>
  </r>
  <r>
    <d v="2022-08-23T00:00:00"/>
    <x v="1"/>
    <x v="2"/>
    <x v="0"/>
    <n v="24791"/>
    <n v="123.955"/>
    <n v="0.1"/>
    <m/>
    <n v="0"/>
    <n v="0"/>
    <m/>
    <n v="124.05499999999999"/>
  </r>
  <r>
    <d v="2022-08-24T00:00:00"/>
    <x v="0"/>
    <x v="2"/>
    <x v="0"/>
    <n v="19579"/>
    <n v="97.894999999999996"/>
    <n v="0.1"/>
    <m/>
    <n v="0"/>
    <n v="0"/>
    <m/>
    <n v="97.99499999999999"/>
  </r>
  <r>
    <d v="2022-08-24T00:00:00"/>
    <x v="4"/>
    <x v="2"/>
    <x v="0"/>
    <n v="30210"/>
    <n v="151.05000000000001"/>
    <n v="0.1"/>
    <m/>
    <n v="0"/>
    <n v="0"/>
    <m/>
    <n v="151.15"/>
  </r>
  <r>
    <d v="2022-08-24T00:00:00"/>
    <x v="5"/>
    <x v="0"/>
    <x v="0"/>
    <n v="49912"/>
    <n v="249.56"/>
    <n v="0.1"/>
    <m/>
    <n v="0"/>
    <n v="0"/>
    <m/>
    <n v="249.66"/>
  </r>
  <r>
    <d v="2022-08-24T00:00:00"/>
    <x v="0"/>
    <x v="2"/>
    <x v="0"/>
    <n v="30593"/>
    <n v="152.965"/>
    <n v="0.1"/>
    <m/>
    <n v="0"/>
    <n v="0"/>
    <m/>
    <n v="153.065"/>
  </r>
  <r>
    <d v="2022-08-24T00:00:00"/>
    <x v="2"/>
    <x v="2"/>
    <x v="0"/>
    <n v="21258"/>
    <n v="106.29"/>
    <n v="0.1"/>
    <m/>
    <n v="0"/>
    <n v="0"/>
    <m/>
    <n v="106.39"/>
  </r>
  <r>
    <d v="2022-08-24T00:00:00"/>
    <x v="3"/>
    <x v="0"/>
    <x v="0"/>
    <n v="28217"/>
    <n v="141.08500000000001"/>
    <n v="0.1"/>
    <m/>
    <n v="0"/>
    <n v="0"/>
    <m/>
    <n v="141.185"/>
  </r>
  <r>
    <d v="2022-08-24T00:00:00"/>
    <x v="0"/>
    <x v="0"/>
    <x v="0"/>
    <n v="38427"/>
    <n v="192.13499999999999"/>
    <n v="0.1"/>
    <m/>
    <n v="0"/>
    <n v="0"/>
    <m/>
    <n v="192.23499999999999"/>
  </r>
  <r>
    <d v="2022-08-24T00:00:00"/>
    <x v="9"/>
    <x v="2"/>
    <x v="0"/>
    <n v="4915"/>
    <n v="24.574999999999999"/>
    <n v="0.1"/>
    <m/>
    <n v="0"/>
    <n v="0"/>
    <m/>
    <n v="24.675000000000001"/>
  </r>
  <r>
    <d v="2022-08-24T00:00:00"/>
    <x v="4"/>
    <x v="2"/>
    <x v="0"/>
    <n v="46505"/>
    <n v="232.52500000000001"/>
    <n v="0.1"/>
    <m/>
    <n v="0"/>
    <n v="0"/>
    <m/>
    <n v="232.625"/>
  </r>
  <r>
    <d v="2022-08-24T00:00:00"/>
    <x v="1"/>
    <x v="1"/>
    <x v="1"/>
    <n v="9315"/>
    <n v="0"/>
    <n v="0"/>
    <m/>
    <n v="279.45"/>
    <n v="5"/>
    <m/>
    <n v="284.45"/>
  </r>
  <r>
    <d v="2022-08-24T00:00:00"/>
    <x v="0"/>
    <x v="2"/>
    <x v="0"/>
    <n v="39415"/>
    <n v="197.07500000000002"/>
    <n v="0.1"/>
    <m/>
    <n v="0"/>
    <n v="0"/>
    <m/>
    <n v="197.17500000000001"/>
  </r>
  <r>
    <d v="2022-08-25T00:00:00"/>
    <x v="1"/>
    <x v="0"/>
    <x v="0"/>
    <n v="41108"/>
    <n v="205.54"/>
    <n v="0.1"/>
    <m/>
    <n v="0"/>
    <n v="0"/>
    <m/>
    <n v="205.64"/>
  </r>
  <r>
    <d v="2022-08-25T00:00:00"/>
    <x v="1"/>
    <x v="0"/>
    <x v="0"/>
    <n v="11724"/>
    <n v="58.620000000000005"/>
    <n v="0.1"/>
    <m/>
    <n v="0"/>
    <n v="0"/>
    <m/>
    <n v="58.720000000000006"/>
  </r>
  <r>
    <d v="2022-08-25T00:00:00"/>
    <x v="3"/>
    <x v="0"/>
    <x v="0"/>
    <n v="44167"/>
    <n v="220.83500000000001"/>
    <n v="0.1"/>
    <m/>
    <n v="0"/>
    <n v="0"/>
    <m/>
    <n v="220.935"/>
  </r>
  <r>
    <d v="2022-08-25T00:00:00"/>
    <x v="3"/>
    <x v="1"/>
    <x v="0"/>
    <n v="4503"/>
    <n v="22.515000000000001"/>
    <n v="0.1"/>
    <m/>
    <n v="0"/>
    <n v="0"/>
    <m/>
    <n v="22.615000000000002"/>
  </r>
  <r>
    <d v="2022-08-25T00:00:00"/>
    <x v="3"/>
    <x v="0"/>
    <x v="0"/>
    <n v="243"/>
    <n v="1.2150000000000001"/>
    <n v="0.1"/>
    <m/>
    <n v="0"/>
    <n v="0"/>
    <m/>
    <n v="1.3150000000000002"/>
  </r>
  <r>
    <d v="2022-08-25T00:00:00"/>
    <x v="4"/>
    <x v="0"/>
    <x v="0"/>
    <n v="7887"/>
    <n v="39.435000000000002"/>
    <n v="0.1"/>
    <m/>
    <n v="0"/>
    <n v="0"/>
    <m/>
    <n v="39.535000000000004"/>
  </r>
  <r>
    <d v="2022-08-25T00:00:00"/>
    <x v="1"/>
    <x v="2"/>
    <x v="1"/>
    <n v="13322"/>
    <n v="0"/>
    <n v="0"/>
    <m/>
    <n v="399.65999999999997"/>
    <n v="5"/>
    <m/>
    <n v="404.65999999999997"/>
  </r>
  <r>
    <d v="2022-08-26T00:00:00"/>
    <x v="6"/>
    <x v="2"/>
    <x v="1"/>
    <n v="47699"/>
    <n v="0"/>
    <n v="0"/>
    <m/>
    <n v="1430.97"/>
    <n v="5"/>
    <m/>
    <n v="1435.97"/>
  </r>
  <r>
    <d v="2022-08-26T00:00:00"/>
    <x v="0"/>
    <x v="0"/>
    <x v="1"/>
    <n v="40532"/>
    <n v="0"/>
    <n v="0"/>
    <m/>
    <n v="1215.96"/>
    <n v="5"/>
    <m/>
    <n v="1220.96"/>
  </r>
  <r>
    <d v="2022-08-26T00:00:00"/>
    <x v="4"/>
    <x v="0"/>
    <x v="0"/>
    <n v="31385"/>
    <n v="156.92500000000001"/>
    <n v="0.1"/>
    <m/>
    <n v="0"/>
    <n v="0"/>
    <m/>
    <n v="157.02500000000001"/>
  </r>
  <r>
    <d v="2022-08-26T00:00:00"/>
    <x v="0"/>
    <x v="0"/>
    <x v="0"/>
    <n v="30696"/>
    <n v="153.47999999999999"/>
    <n v="0.1"/>
    <m/>
    <n v="0"/>
    <n v="0"/>
    <m/>
    <n v="153.57999999999998"/>
  </r>
  <r>
    <d v="2022-08-26T00:00:00"/>
    <x v="6"/>
    <x v="1"/>
    <x v="1"/>
    <n v="16866"/>
    <n v="0"/>
    <n v="0"/>
    <m/>
    <n v="505.97999999999996"/>
    <n v="5"/>
    <m/>
    <n v="510.97999999999996"/>
  </r>
  <r>
    <d v="2022-08-26T00:00:00"/>
    <x v="5"/>
    <x v="0"/>
    <x v="0"/>
    <n v="38947"/>
    <n v="194.73500000000001"/>
    <n v="0.1"/>
    <m/>
    <n v="0"/>
    <n v="0"/>
    <m/>
    <n v="194.83500000000001"/>
  </r>
  <r>
    <d v="2022-08-26T00:00:00"/>
    <x v="9"/>
    <x v="2"/>
    <x v="0"/>
    <n v="5221"/>
    <n v="26.105"/>
    <n v="0.1"/>
    <m/>
    <n v="0"/>
    <n v="0"/>
    <m/>
    <n v="26.205000000000002"/>
  </r>
  <r>
    <d v="2022-08-26T00:00:00"/>
    <x v="1"/>
    <x v="0"/>
    <x v="0"/>
    <n v="20271"/>
    <n v="101.355"/>
    <n v="0.1"/>
    <m/>
    <n v="0"/>
    <n v="0"/>
    <m/>
    <n v="101.455"/>
  </r>
  <r>
    <d v="2022-08-26T00:00:00"/>
    <x v="3"/>
    <x v="2"/>
    <x v="0"/>
    <n v="15888"/>
    <n v="79.44"/>
    <n v="0.1"/>
    <m/>
    <n v="0"/>
    <n v="0"/>
    <m/>
    <n v="79.539999999999992"/>
  </r>
  <r>
    <d v="2022-08-26T00:00:00"/>
    <x v="5"/>
    <x v="2"/>
    <x v="0"/>
    <n v="46807"/>
    <n v="234.035"/>
    <n v="0.1"/>
    <m/>
    <n v="0"/>
    <n v="0"/>
    <m/>
    <n v="234.13499999999999"/>
  </r>
  <r>
    <d v="2022-08-27T00:00:00"/>
    <x v="3"/>
    <x v="0"/>
    <x v="0"/>
    <n v="17311"/>
    <n v="86.555000000000007"/>
    <n v="0.1"/>
    <m/>
    <n v="0"/>
    <n v="0"/>
    <m/>
    <n v="86.655000000000001"/>
  </r>
  <r>
    <d v="2022-08-27T00:00:00"/>
    <x v="1"/>
    <x v="2"/>
    <x v="0"/>
    <n v="7426"/>
    <n v="37.130000000000003"/>
    <n v="0.1"/>
    <m/>
    <n v="0"/>
    <n v="0"/>
    <m/>
    <n v="37.230000000000004"/>
  </r>
  <r>
    <d v="2022-08-27T00:00:00"/>
    <x v="9"/>
    <x v="0"/>
    <x v="0"/>
    <n v="33242"/>
    <n v="166.21"/>
    <n v="0.1"/>
    <m/>
    <n v="0"/>
    <n v="0"/>
    <m/>
    <n v="166.31"/>
  </r>
  <r>
    <d v="2022-08-27T00:00:00"/>
    <x v="2"/>
    <x v="0"/>
    <x v="1"/>
    <n v="45149"/>
    <n v="0"/>
    <n v="0"/>
    <m/>
    <n v="1354.47"/>
    <n v="5"/>
    <m/>
    <n v="1359.47"/>
  </r>
  <r>
    <d v="2022-08-27T00:00:00"/>
    <x v="9"/>
    <x v="0"/>
    <x v="0"/>
    <n v="27707"/>
    <n v="138.535"/>
    <n v="0.1"/>
    <m/>
    <n v="0"/>
    <n v="0"/>
    <m/>
    <n v="138.63499999999999"/>
  </r>
  <r>
    <d v="2022-08-27T00:00:00"/>
    <x v="6"/>
    <x v="1"/>
    <x v="0"/>
    <n v="13882"/>
    <n v="69.41"/>
    <n v="0.1"/>
    <m/>
    <n v="0"/>
    <n v="0"/>
    <m/>
    <n v="69.509999999999991"/>
  </r>
  <r>
    <d v="2022-08-27T00:00:00"/>
    <x v="8"/>
    <x v="0"/>
    <x v="1"/>
    <n v="7260"/>
    <n v="0"/>
    <n v="0"/>
    <m/>
    <n v="217.79999999999998"/>
    <n v="5"/>
    <m/>
    <n v="222.79999999999998"/>
  </r>
  <r>
    <d v="2022-08-27T00:00:00"/>
    <x v="7"/>
    <x v="1"/>
    <x v="0"/>
    <n v="12245"/>
    <n v="61.225000000000001"/>
    <n v="0.1"/>
    <m/>
    <n v="0"/>
    <n v="0"/>
    <m/>
    <n v="61.325000000000003"/>
  </r>
  <r>
    <d v="2022-08-28T00:00:00"/>
    <x v="0"/>
    <x v="2"/>
    <x v="0"/>
    <n v="42137"/>
    <n v="210.685"/>
    <n v="0.1"/>
    <m/>
    <n v="0"/>
    <n v="0"/>
    <m/>
    <n v="210.785"/>
  </r>
  <r>
    <d v="2022-08-28T00:00:00"/>
    <x v="6"/>
    <x v="0"/>
    <x v="1"/>
    <n v="17703"/>
    <n v="0"/>
    <n v="0"/>
    <m/>
    <n v="531.09"/>
    <n v="5"/>
    <m/>
    <n v="536.09"/>
  </r>
  <r>
    <d v="2022-08-28T00:00:00"/>
    <x v="0"/>
    <x v="0"/>
    <x v="0"/>
    <n v="35465"/>
    <n v="177.32500000000002"/>
    <n v="0.1"/>
    <m/>
    <n v="0"/>
    <n v="0"/>
    <m/>
    <n v="177.42500000000001"/>
  </r>
  <r>
    <d v="2022-08-28T00:00:00"/>
    <x v="0"/>
    <x v="2"/>
    <x v="0"/>
    <n v="17464"/>
    <n v="87.320000000000007"/>
    <n v="0.1"/>
    <m/>
    <n v="0"/>
    <n v="0"/>
    <m/>
    <n v="87.42"/>
  </r>
  <r>
    <d v="2022-08-28T00:00:00"/>
    <x v="2"/>
    <x v="0"/>
    <x v="0"/>
    <n v="45728"/>
    <n v="228.64000000000001"/>
    <n v="0.1"/>
    <m/>
    <n v="0"/>
    <n v="0"/>
    <m/>
    <n v="228.74"/>
  </r>
  <r>
    <d v="2022-08-28T00:00:00"/>
    <x v="6"/>
    <x v="1"/>
    <x v="1"/>
    <n v="29598"/>
    <n v="0"/>
    <n v="0"/>
    <m/>
    <n v="887.93999999999994"/>
    <n v="5"/>
    <m/>
    <n v="892.93999999999994"/>
  </r>
  <r>
    <d v="2022-08-28T00:00:00"/>
    <x v="1"/>
    <x v="0"/>
    <x v="0"/>
    <n v="15037"/>
    <n v="75.185000000000002"/>
    <n v="0.1"/>
    <m/>
    <n v="0"/>
    <n v="0"/>
    <m/>
    <n v="75.284999999999997"/>
  </r>
  <r>
    <d v="2022-08-28T00:00:00"/>
    <x v="2"/>
    <x v="2"/>
    <x v="0"/>
    <n v="2003"/>
    <n v="10.015000000000001"/>
    <n v="0.1"/>
    <m/>
    <n v="0"/>
    <n v="0"/>
    <m/>
    <n v="10.115"/>
  </r>
  <r>
    <d v="2022-08-28T00:00:00"/>
    <x v="9"/>
    <x v="2"/>
    <x v="0"/>
    <n v="44758"/>
    <n v="223.79"/>
    <n v="0.1"/>
    <m/>
    <n v="0"/>
    <n v="0"/>
    <m/>
    <n v="223.89"/>
  </r>
  <r>
    <d v="2022-09-01T00:00:00"/>
    <x v="6"/>
    <x v="2"/>
    <x v="0"/>
    <n v="45374"/>
    <n v="226.87"/>
    <n v="0.1"/>
    <m/>
    <n v="0"/>
    <n v="0"/>
    <m/>
    <n v="226.97"/>
  </r>
  <r>
    <d v="2022-09-01T00:00:00"/>
    <x v="8"/>
    <x v="0"/>
    <x v="0"/>
    <n v="13789"/>
    <n v="68.945000000000007"/>
    <n v="0.1"/>
    <m/>
    <n v="0"/>
    <n v="0"/>
    <m/>
    <n v="69.045000000000002"/>
  </r>
  <r>
    <d v="2022-09-01T00:00:00"/>
    <x v="3"/>
    <x v="2"/>
    <x v="0"/>
    <n v="26069"/>
    <n v="130.345"/>
    <n v="0.1"/>
    <m/>
    <n v="0"/>
    <n v="0"/>
    <m/>
    <n v="130.44499999999999"/>
  </r>
  <r>
    <d v="2022-09-01T00:00:00"/>
    <x v="8"/>
    <x v="0"/>
    <x v="0"/>
    <n v="29014"/>
    <n v="145.07"/>
    <n v="0.1"/>
    <m/>
    <n v="0"/>
    <n v="0"/>
    <m/>
    <n v="145.16999999999999"/>
  </r>
  <r>
    <d v="2022-09-02T00:00:00"/>
    <x v="0"/>
    <x v="2"/>
    <x v="0"/>
    <n v="6653"/>
    <n v="33.265000000000001"/>
    <n v="0.1"/>
    <m/>
    <n v="0"/>
    <n v="0"/>
    <m/>
    <n v="33.365000000000002"/>
  </r>
  <r>
    <d v="2022-09-02T00:00:00"/>
    <x v="4"/>
    <x v="0"/>
    <x v="0"/>
    <n v="31529"/>
    <n v="157.64500000000001"/>
    <n v="0.1"/>
    <m/>
    <n v="0"/>
    <n v="0"/>
    <m/>
    <n v="157.745"/>
  </r>
  <r>
    <d v="2022-09-02T00:00:00"/>
    <x v="4"/>
    <x v="0"/>
    <x v="1"/>
    <n v="41179"/>
    <n v="0"/>
    <n v="0"/>
    <m/>
    <n v="1235.3699999999999"/>
    <n v="5"/>
    <m/>
    <n v="1240.3699999999999"/>
  </r>
  <r>
    <d v="2022-09-02T00:00:00"/>
    <x v="1"/>
    <x v="2"/>
    <x v="1"/>
    <n v="30559"/>
    <n v="0"/>
    <n v="0"/>
    <m/>
    <n v="916.77"/>
    <n v="5"/>
    <m/>
    <n v="921.77"/>
  </r>
  <r>
    <d v="2022-09-02T00:00:00"/>
    <x v="4"/>
    <x v="0"/>
    <x v="0"/>
    <n v="12877"/>
    <n v="64.385000000000005"/>
    <n v="0.1"/>
    <m/>
    <n v="0"/>
    <n v="0"/>
    <m/>
    <n v="64.484999999999999"/>
  </r>
  <r>
    <d v="2022-09-03T00:00:00"/>
    <x v="1"/>
    <x v="0"/>
    <x v="0"/>
    <n v="47454"/>
    <n v="237.27"/>
    <n v="0.1"/>
    <m/>
    <n v="0"/>
    <n v="0"/>
    <m/>
    <n v="237.37"/>
  </r>
  <r>
    <d v="2022-09-03T00:00:00"/>
    <x v="6"/>
    <x v="2"/>
    <x v="0"/>
    <n v="36202"/>
    <n v="181.01"/>
    <n v="0.1"/>
    <m/>
    <n v="0"/>
    <n v="0"/>
    <m/>
    <n v="181.10999999999999"/>
  </r>
  <r>
    <d v="2022-09-03T00:00:00"/>
    <x v="1"/>
    <x v="2"/>
    <x v="0"/>
    <n v="27114"/>
    <n v="135.57"/>
    <n v="0.1"/>
    <m/>
    <n v="0"/>
    <n v="0"/>
    <m/>
    <n v="135.66999999999999"/>
  </r>
  <r>
    <d v="2022-09-03T00:00:00"/>
    <x v="7"/>
    <x v="0"/>
    <x v="0"/>
    <n v="38120"/>
    <n v="190.6"/>
    <n v="0.1"/>
    <m/>
    <n v="0"/>
    <n v="0"/>
    <m/>
    <n v="190.7"/>
  </r>
  <r>
    <d v="2022-09-03T00:00:00"/>
    <x v="2"/>
    <x v="0"/>
    <x v="0"/>
    <n v="15291"/>
    <n v="76.454999999999998"/>
    <n v="0.1"/>
    <m/>
    <n v="0"/>
    <n v="0"/>
    <m/>
    <n v="76.554999999999993"/>
  </r>
  <r>
    <d v="2022-09-03T00:00:00"/>
    <x v="8"/>
    <x v="0"/>
    <x v="1"/>
    <n v="29420"/>
    <n v="0"/>
    <n v="0"/>
    <m/>
    <n v="882.6"/>
    <n v="5"/>
    <m/>
    <n v="887.6"/>
  </r>
  <r>
    <d v="2022-09-03T00:00:00"/>
    <x v="7"/>
    <x v="2"/>
    <x v="0"/>
    <n v="34038"/>
    <n v="170.19"/>
    <n v="0.1"/>
    <m/>
    <n v="0"/>
    <n v="0"/>
    <m/>
    <n v="170.29"/>
  </r>
  <r>
    <d v="2022-09-04T00:00:00"/>
    <x v="1"/>
    <x v="0"/>
    <x v="0"/>
    <n v="42763"/>
    <n v="213.815"/>
    <n v="0.1"/>
    <m/>
    <n v="0"/>
    <n v="0"/>
    <m/>
    <n v="213.91499999999999"/>
  </r>
  <r>
    <d v="2022-09-04T00:00:00"/>
    <x v="3"/>
    <x v="0"/>
    <x v="0"/>
    <n v="11872"/>
    <n v="59.36"/>
    <n v="0.1"/>
    <m/>
    <n v="0"/>
    <n v="0"/>
    <m/>
    <n v="59.46"/>
  </r>
  <r>
    <d v="2022-09-04T00:00:00"/>
    <x v="9"/>
    <x v="2"/>
    <x v="0"/>
    <n v="42547"/>
    <n v="212.73500000000001"/>
    <n v="0.1"/>
    <m/>
    <n v="0"/>
    <n v="0"/>
    <m/>
    <n v="212.83500000000001"/>
  </r>
  <r>
    <d v="2022-09-04T00:00:00"/>
    <x v="0"/>
    <x v="0"/>
    <x v="1"/>
    <n v="43857"/>
    <n v="0"/>
    <n v="0"/>
    <m/>
    <n v="1315.71"/>
    <n v="5"/>
    <m/>
    <n v="1320.71"/>
  </r>
  <r>
    <d v="2022-09-04T00:00:00"/>
    <x v="1"/>
    <x v="0"/>
    <x v="1"/>
    <n v="34559"/>
    <n v="0"/>
    <n v="0"/>
    <m/>
    <n v="1036.77"/>
    <n v="5"/>
    <m/>
    <n v="1041.77"/>
  </r>
  <r>
    <d v="2022-09-04T00:00:00"/>
    <x v="6"/>
    <x v="0"/>
    <x v="0"/>
    <n v="25709"/>
    <n v="128.54500000000002"/>
    <n v="0.1"/>
    <m/>
    <n v="0"/>
    <n v="0"/>
    <m/>
    <n v="128.64500000000001"/>
  </r>
  <r>
    <d v="2022-09-05T00:00:00"/>
    <x v="2"/>
    <x v="0"/>
    <x v="1"/>
    <n v="2270"/>
    <n v="0"/>
    <n v="0"/>
    <m/>
    <n v="68.099999999999994"/>
    <n v="5"/>
    <m/>
    <n v="73.099999999999994"/>
  </r>
  <r>
    <d v="2022-09-05T00:00:00"/>
    <x v="3"/>
    <x v="2"/>
    <x v="0"/>
    <n v="47253"/>
    <n v="236.26500000000001"/>
    <n v="0.1"/>
    <m/>
    <n v="0"/>
    <n v="0"/>
    <m/>
    <n v="236.36500000000001"/>
  </r>
  <r>
    <d v="2022-09-05T00:00:00"/>
    <x v="1"/>
    <x v="2"/>
    <x v="0"/>
    <n v="39062"/>
    <n v="195.31"/>
    <n v="0.1"/>
    <m/>
    <n v="0"/>
    <n v="0"/>
    <m/>
    <n v="195.41"/>
  </r>
  <r>
    <d v="2022-09-06T00:00:00"/>
    <x v="0"/>
    <x v="2"/>
    <x v="0"/>
    <n v="15713"/>
    <n v="78.564999999999998"/>
    <n v="0.1"/>
    <m/>
    <n v="0"/>
    <n v="0"/>
    <m/>
    <n v="78.664999999999992"/>
  </r>
  <r>
    <d v="2022-09-06T00:00:00"/>
    <x v="1"/>
    <x v="1"/>
    <x v="0"/>
    <n v="12550"/>
    <n v="62.75"/>
    <n v="0.1"/>
    <m/>
    <n v="0"/>
    <n v="0"/>
    <m/>
    <n v="62.85"/>
  </r>
  <r>
    <d v="2022-09-06T00:00:00"/>
    <x v="6"/>
    <x v="2"/>
    <x v="0"/>
    <n v="29076"/>
    <n v="145.38"/>
    <n v="0.1"/>
    <m/>
    <n v="0"/>
    <n v="0"/>
    <m/>
    <n v="145.47999999999999"/>
  </r>
  <r>
    <d v="2022-09-06T00:00:00"/>
    <x v="4"/>
    <x v="0"/>
    <x v="0"/>
    <n v="1580"/>
    <n v="7.9"/>
    <n v="0.1"/>
    <m/>
    <n v="0"/>
    <n v="0"/>
    <m/>
    <n v="8"/>
  </r>
  <r>
    <d v="2022-09-07T00:00:00"/>
    <x v="6"/>
    <x v="0"/>
    <x v="1"/>
    <n v="41532"/>
    <n v="0"/>
    <n v="0"/>
    <m/>
    <n v="1245.96"/>
    <n v="5"/>
    <m/>
    <n v="1250.96"/>
  </r>
  <r>
    <d v="2022-09-07T00:00:00"/>
    <x v="4"/>
    <x v="0"/>
    <x v="0"/>
    <n v="27606"/>
    <n v="138.03"/>
    <n v="0.1"/>
    <m/>
    <n v="0"/>
    <n v="0"/>
    <m/>
    <n v="138.13"/>
  </r>
  <r>
    <d v="2022-09-07T00:00:00"/>
    <x v="6"/>
    <x v="0"/>
    <x v="0"/>
    <n v="27532"/>
    <n v="137.66"/>
    <n v="0.1"/>
    <m/>
    <n v="0"/>
    <n v="0"/>
    <m/>
    <n v="137.76"/>
  </r>
  <r>
    <d v="2022-09-07T00:00:00"/>
    <x v="7"/>
    <x v="0"/>
    <x v="0"/>
    <n v="6603"/>
    <n v="33.015000000000001"/>
    <n v="0.1"/>
    <m/>
    <n v="0"/>
    <n v="0"/>
    <m/>
    <n v="33.115000000000002"/>
  </r>
  <r>
    <d v="2022-09-07T00:00:00"/>
    <x v="2"/>
    <x v="2"/>
    <x v="0"/>
    <n v="8897"/>
    <n v="44.484999999999999"/>
    <n v="0.1"/>
    <m/>
    <n v="0"/>
    <n v="0"/>
    <m/>
    <n v="44.585000000000001"/>
  </r>
  <r>
    <d v="2022-09-07T00:00:00"/>
    <x v="1"/>
    <x v="0"/>
    <x v="1"/>
    <n v="7425"/>
    <n v="0"/>
    <n v="0"/>
    <m/>
    <n v="222.75"/>
    <n v="5"/>
    <m/>
    <n v="227.75"/>
  </r>
  <r>
    <d v="2022-09-07T00:00:00"/>
    <x v="4"/>
    <x v="1"/>
    <x v="0"/>
    <n v="36081"/>
    <n v="180.405"/>
    <n v="0.1"/>
    <m/>
    <n v="0"/>
    <n v="0"/>
    <m/>
    <n v="180.505"/>
  </r>
  <r>
    <d v="2022-09-07T00:00:00"/>
    <x v="3"/>
    <x v="2"/>
    <x v="0"/>
    <n v="34213"/>
    <n v="171.065"/>
    <n v="0.1"/>
    <m/>
    <n v="0"/>
    <n v="0"/>
    <m/>
    <n v="171.16499999999999"/>
  </r>
  <r>
    <d v="2022-09-07T00:00:00"/>
    <x v="3"/>
    <x v="2"/>
    <x v="0"/>
    <n v="5076"/>
    <n v="25.38"/>
    <n v="0.1"/>
    <m/>
    <n v="0"/>
    <n v="0"/>
    <m/>
    <n v="25.48"/>
  </r>
  <r>
    <d v="2022-09-08T00:00:00"/>
    <x v="4"/>
    <x v="2"/>
    <x v="1"/>
    <n v="15138"/>
    <n v="0"/>
    <n v="0"/>
    <m/>
    <n v="454.14"/>
    <n v="5"/>
    <m/>
    <n v="459.14"/>
  </r>
  <r>
    <d v="2022-09-08T00:00:00"/>
    <x v="1"/>
    <x v="0"/>
    <x v="0"/>
    <n v="9351"/>
    <n v="46.755000000000003"/>
    <n v="0.1"/>
    <m/>
    <n v="0"/>
    <n v="0"/>
    <m/>
    <n v="46.855000000000004"/>
  </r>
  <r>
    <d v="2022-09-08T00:00:00"/>
    <x v="8"/>
    <x v="1"/>
    <x v="0"/>
    <n v="37"/>
    <n v="0.185"/>
    <n v="0.1"/>
    <m/>
    <n v="0"/>
    <n v="0"/>
    <m/>
    <n v="0.28500000000000003"/>
  </r>
  <r>
    <d v="2022-09-08T00:00:00"/>
    <x v="0"/>
    <x v="2"/>
    <x v="0"/>
    <n v="24097"/>
    <n v="120.485"/>
    <n v="0.1"/>
    <m/>
    <n v="0"/>
    <n v="0"/>
    <m/>
    <n v="120.58499999999999"/>
  </r>
  <r>
    <d v="2022-09-08T00:00:00"/>
    <x v="0"/>
    <x v="0"/>
    <x v="0"/>
    <n v="33431"/>
    <n v="167.155"/>
    <n v="0.1"/>
    <m/>
    <n v="0"/>
    <n v="0"/>
    <m/>
    <n v="167.255"/>
  </r>
  <r>
    <d v="2022-09-09T00:00:00"/>
    <x v="2"/>
    <x v="2"/>
    <x v="0"/>
    <n v="7607"/>
    <n v="38.035000000000004"/>
    <n v="0.1"/>
    <m/>
    <n v="0"/>
    <n v="0"/>
    <m/>
    <n v="38.135000000000005"/>
  </r>
  <r>
    <d v="2022-09-09T00:00:00"/>
    <x v="2"/>
    <x v="2"/>
    <x v="0"/>
    <n v="26754"/>
    <n v="133.77000000000001"/>
    <n v="0.1"/>
    <m/>
    <n v="0"/>
    <n v="0"/>
    <m/>
    <n v="133.87"/>
  </r>
  <r>
    <d v="2022-09-09T00:00:00"/>
    <x v="0"/>
    <x v="1"/>
    <x v="0"/>
    <n v="23314"/>
    <n v="116.57000000000001"/>
    <n v="0.1"/>
    <m/>
    <n v="0"/>
    <n v="0"/>
    <m/>
    <n v="116.67"/>
  </r>
  <r>
    <d v="2022-09-09T00:00:00"/>
    <x v="2"/>
    <x v="0"/>
    <x v="1"/>
    <n v="34875"/>
    <n v="0"/>
    <n v="0"/>
    <m/>
    <n v="1046.25"/>
    <n v="5"/>
    <m/>
    <n v="1051.25"/>
  </r>
  <r>
    <d v="2022-09-09T00:00:00"/>
    <x v="3"/>
    <x v="0"/>
    <x v="0"/>
    <n v="39851"/>
    <n v="199.255"/>
    <n v="0.1"/>
    <m/>
    <n v="0"/>
    <n v="0"/>
    <m/>
    <n v="199.35499999999999"/>
  </r>
  <r>
    <d v="2022-09-09T00:00:00"/>
    <x v="6"/>
    <x v="1"/>
    <x v="1"/>
    <n v="28668"/>
    <n v="0"/>
    <n v="0"/>
    <m/>
    <n v="860.04"/>
    <n v="5"/>
    <m/>
    <n v="865.04"/>
  </r>
  <r>
    <d v="2022-09-09T00:00:00"/>
    <x v="6"/>
    <x v="1"/>
    <x v="0"/>
    <n v="44869"/>
    <n v="224.345"/>
    <n v="0.1"/>
    <m/>
    <n v="0"/>
    <n v="0"/>
    <m/>
    <n v="224.44499999999999"/>
  </r>
  <r>
    <d v="2022-09-09T00:00:00"/>
    <x v="0"/>
    <x v="1"/>
    <x v="0"/>
    <n v="4847"/>
    <n v="24.234999999999999"/>
    <n v="0.1"/>
    <m/>
    <n v="0"/>
    <n v="0"/>
    <m/>
    <n v="24.335000000000001"/>
  </r>
  <r>
    <d v="2022-09-10T00:00:00"/>
    <x v="0"/>
    <x v="2"/>
    <x v="1"/>
    <n v="34979"/>
    <n v="0"/>
    <n v="0"/>
    <m/>
    <n v="1049.3699999999999"/>
    <n v="5"/>
    <m/>
    <n v="1054.3699999999999"/>
  </r>
  <r>
    <d v="2022-09-10T00:00:00"/>
    <x v="0"/>
    <x v="0"/>
    <x v="1"/>
    <n v="43561"/>
    <n v="0"/>
    <n v="0"/>
    <m/>
    <n v="1306.83"/>
    <n v="5"/>
    <m/>
    <n v="1311.83"/>
  </r>
  <r>
    <d v="2022-09-10T00:00:00"/>
    <x v="7"/>
    <x v="0"/>
    <x v="1"/>
    <n v="28890"/>
    <n v="0"/>
    <n v="0"/>
    <m/>
    <n v="866.69999999999993"/>
    <n v="5"/>
    <m/>
    <n v="871.69999999999993"/>
  </r>
  <r>
    <d v="2022-09-10T00:00:00"/>
    <x v="2"/>
    <x v="2"/>
    <x v="0"/>
    <n v="19907"/>
    <n v="99.534999999999997"/>
    <n v="0.1"/>
    <m/>
    <n v="0"/>
    <n v="0"/>
    <m/>
    <n v="99.634999999999991"/>
  </r>
  <r>
    <d v="2022-09-10T00:00:00"/>
    <x v="5"/>
    <x v="2"/>
    <x v="0"/>
    <n v="32468"/>
    <n v="162.34"/>
    <n v="0.1"/>
    <m/>
    <n v="0"/>
    <n v="0"/>
    <m/>
    <n v="162.44"/>
  </r>
  <r>
    <d v="2022-09-10T00:00:00"/>
    <x v="4"/>
    <x v="2"/>
    <x v="0"/>
    <n v="35436"/>
    <n v="177.18"/>
    <n v="0.1"/>
    <m/>
    <n v="0"/>
    <n v="0"/>
    <m/>
    <n v="177.28"/>
  </r>
  <r>
    <d v="2022-09-10T00:00:00"/>
    <x v="2"/>
    <x v="1"/>
    <x v="0"/>
    <n v="15182"/>
    <n v="75.91"/>
    <n v="0.1"/>
    <m/>
    <n v="0"/>
    <n v="0"/>
    <m/>
    <n v="76.009999999999991"/>
  </r>
  <r>
    <d v="2022-09-10T00:00:00"/>
    <x v="4"/>
    <x v="0"/>
    <x v="0"/>
    <n v="29214"/>
    <n v="146.07"/>
    <n v="0.1"/>
    <m/>
    <n v="0"/>
    <n v="0"/>
    <m/>
    <n v="146.16999999999999"/>
  </r>
  <r>
    <d v="2022-09-10T00:00:00"/>
    <x v="6"/>
    <x v="0"/>
    <x v="0"/>
    <n v="359"/>
    <n v="1.7949999999999999"/>
    <n v="0.1"/>
    <m/>
    <n v="0"/>
    <n v="0"/>
    <m/>
    <n v="1.895"/>
  </r>
  <r>
    <d v="2022-09-10T00:00:00"/>
    <x v="1"/>
    <x v="0"/>
    <x v="0"/>
    <n v="3883"/>
    <n v="19.414999999999999"/>
    <n v="0.1"/>
    <m/>
    <n v="0"/>
    <n v="0"/>
    <m/>
    <n v="19.515000000000001"/>
  </r>
  <r>
    <d v="2022-09-10T00:00:00"/>
    <x v="0"/>
    <x v="0"/>
    <x v="0"/>
    <n v="24318"/>
    <n v="121.59"/>
    <n v="0.1"/>
    <m/>
    <n v="0"/>
    <n v="0"/>
    <m/>
    <n v="121.69"/>
  </r>
  <r>
    <d v="2022-09-10T00:00:00"/>
    <x v="3"/>
    <x v="2"/>
    <x v="1"/>
    <n v="24878"/>
    <n v="0"/>
    <n v="0"/>
    <m/>
    <n v="746.33999999999992"/>
    <n v="5"/>
    <m/>
    <n v="751.33999999999992"/>
  </r>
  <r>
    <d v="2022-09-10T00:00:00"/>
    <x v="5"/>
    <x v="1"/>
    <x v="1"/>
    <n v="48721"/>
    <n v="0"/>
    <n v="0"/>
    <m/>
    <n v="1461.6299999999999"/>
    <n v="5"/>
    <m/>
    <n v="1466.6299999999999"/>
  </r>
  <r>
    <d v="2022-09-11T00:00:00"/>
    <x v="9"/>
    <x v="0"/>
    <x v="0"/>
    <n v="10229"/>
    <n v="51.145000000000003"/>
    <n v="0.1"/>
    <m/>
    <n v="0"/>
    <n v="0"/>
    <m/>
    <n v="51.245000000000005"/>
  </r>
  <r>
    <d v="2022-09-11T00:00:00"/>
    <x v="6"/>
    <x v="0"/>
    <x v="1"/>
    <n v="30369"/>
    <n v="0"/>
    <n v="0"/>
    <m/>
    <n v="911.06999999999994"/>
    <n v="5"/>
    <m/>
    <n v="916.06999999999994"/>
  </r>
  <r>
    <d v="2022-09-11T00:00:00"/>
    <x v="5"/>
    <x v="0"/>
    <x v="0"/>
    <n v="43774"/>
    <n v="218.87"/>
    <n v="0.1"/>
    <m/>
    <n v="0"/>
    <n v="0"/>
    <m/>
    <n v="218.97"/>
  </r>
  <r>
    <d v="2022-09-11T00:00:00"/>
    <x v="7"/>
    <x v="0"/>
    <x v="0"/>
    <n v="27733"/>
    <n v="138.66499999999999"/>
    <n v="0.1"/>
    <m/>
    <n v="0"/>
    <n v="0"/>
    <m/>
    <n v="138.76499999999999"/>
  </r>
  <r>
    <d v="2022-09-11T00:00:00"/>
    <x v="4"/>
    <x v="0"/>
    <x v="0"/>
    <n v="35188"/>
    <n v="175.94"/>
    <n v="0.1"/>
    <m/>
    <n v="0"/>
    <n v="0"/>
    <m/>
    <n v="176.04"/>
  </r>
  <r>
    <d v="2022-09-11T00:00:00"/>
    <x v="9"/>
    <x v="0"/>
    <x v="0"/>
    <n v="277"/>
    <n v="1.385"/>
    <n v="0.1"/>
    <m/>
    <n v="0"/>
    <n v="0"/>
    <m/>
    <n v="1.4850000000000001"/>
  </r>
  <r>
    <d v="2022-09-11T00:00:00"/>
    <x v="1"/>
    <x v="1"/>
    <x v="0"/>
    <n v="25426"/>
    <n v="127.13000000000001"/>
    <n v="0.1"/>
    <m/>
    <n v="0"/>
    <n v="0"/>
    <m/>
    <n v="127.23"/>
  </r>
  <r>
    <d v="2022-09-11T00:00:00"/>
    <x v="3"/>
    <x v="2"/>
    <x v="1"/>
    <n v="41351"/>
    <n v="0"/>
    <n v="0"/>
    <m/>
    <n v="1240.53"/>
    <n v="5"/>
    <m/>
    <n v="1245.53"/>
  </r>
  <r>
    <d v="2022-09-11T00:00:00"/>
    <x v="7"/>
    <x v="0"/>
    <x v="0"/>
    <n v="47787"/>
    <n v="238.935"/>
    <n v="0.1"/>
    <m/>
    <n v="0"/>
    <n v="0"/>
    <m/>
    <n v="239.035"/>
  </r>
  <r>
    <d v="2022-09-11T00:00:00"/>
    <x v="7"/>
    <x v="0"/>
    <x v="0"/>
    <n v="22935"/>
    <n v="114.675"/>
    <n v="0.1"/>
    <m/>
    <n v="0"/>
    <n v="0"/>
    <m/>
    <n v="114.77499999999999"/>
  </r>
  <r>
    <d v="2022-09-11T00:00:00"/>
    <x v="2"/>
    <x v="0"/>
    <x v="0"/>
    <n v="2665"/>
    <n v="13.325000000000001"/>
    <n v="0.1"/>
    <m/>
    <n v="0"/>
    <n v="0"/>
    <m/>
    <n v="13.425000000000001"/>
  </r>
  <r>
    <d v="2022-09-11T00:00:00"/>
    <x v="6"/>
    <x v="0"/>
    <x v="1"/>
    <n v="46478"/>
    <n v="0"/>
    <n v="0"/>
    <m/>
    <n v="1394.34"/>
    <n v="5"/>
    <m/>
    <n v="1399.34"/>
  </r>
  <r>
    <d v="2022-09-11T00:00:00"/>
    <x v="9"/>
    <x v="0"/>
    <x v="1"/>
    <n v="36109"/>
    <n v="0"/>
    <n v="0"/>
    <m/>
    <n v="1083.27"/>
    <n v="5"/>
    <m/>
    <n v="1088.27"/>
  </r>
  <r>
    <d v="2022-09-11T00:00:00"/>
    <x v="9"/>
    <x v="0"/>
    <x v="0"/>
    <n v="1306"/>
    <n v="6.53"/>
    <n v="0.1"/>
    <m/>
    <n v="0"/>
    <n v="0"/>
    <m/>
    <n v="6.63"/>
  </r>
  <r>
    <d v="2022-09-12T00:00:00"/>
    <x v="1"/>
    <x v="0"/>
    <x v="0"/>
    <n v="25753"/>
    <n v="128.76500000000001"/>
    <n v="0.1"/>
    <m/>
    <n v="0"/>
    <n v="0"/>
    <m/>
    <n v="128.86500000000001"/>
  </r>
  <r>
    <d v="2022-09-12T00:00:00"/>
    <x v="6"/>
    <x v="0"/>
    <x v="0"/>
    <n v="20876"/>
    <n v="104.38"/>
    <n v="0.1"/>
    <m/>
    <n v="0"/>
    <n v="0"/>
    <m/>
    <n v="104.47999999999999"/>
  </r>
  <r>
    <d v="2022-09-12T00:00:00"/>
    <x v="1"/>
    <x v="0"/>
    <x v="0"/>
    <n v="44158"/>
    <n v="220.79"/>
    <n v="0.1"/>
    <m/>
    <n v="0"/>
    <n v="0"/>
    <m/>
    <n v="220.89"/>
  </r>
  <r>
    <d v="2022-09-12T00:00:00"/>
    <x v="1"/>
    <x v="1"/>
    <x v="0"/>
    <n v="14717"/>
    <n v="73.585000000000008"/>
    <n v="0.1"/>
    <m/>
    <n v="0"/>
    <n v="0"/>
    <m/>
    <n v="73.685000000000002"/>
  </r>
  <r>
    <d v="2022-09-12T00:00:00"/>
    <x v="5"/>
    <x v="1"/>
    <x v="1"/>
    <n v="44687"/>
    <n v="0"/>
    <n v="0"/>
    <m/>
    <n v="1340.61"/>
    <n v="5"/>
    <m/>
    <n v="1345.61"/>
  </r>
  <r>
    <d v="2022-09-12T00:00:00"/>
    <x v="1"/>
    <x v="2"/>
    <x v="0"/>
    <n v="13183"/>
    <n v="65.915000000000006"/>
    <n v="0.1"/>
    <m/>
    <n v="0"/>
    <n v="0"/>
    <m/>
    <n v="66.015000000000001"/>
  </r>
  <r>
    <d v="2022-09-12T00:00:00"/>
    <x v="5"/>
    <x v="0"/>
    <x v="0"/>
    <n v="4738"/>
    <n v="23.69"/>
    <n v="0.1"/>
    <m/>
    <n v="0"/>
    <n v="0"/>
    <m/>
    <n v="23.790000000000003"/>
  </r>
  <r>
    <d v="2022-09-13T00:00:00"/>
    <x v="6"/>
    <x v="0"/>
    <x v="0"/>
    <n v="14335"/>
    <n v="71.674999999999997"/>
    <n v="0.1"/>
    <m/>
    <n v="0"/>
    <n v="0"/>
    <m/>
    <n v="71.774999999999991"/>
  </r>
  <r>
    <d v="2022-09-13T00:00:00"/>
    <x v="5"/>
    <x v="2"/>
    <x v="1"/>
    <n v="5499"/>
    <n v="0"/>
    <n v="0"/>
    <m/>
    <n v="164.97"/>
    <n v="5"/>
    <m/>
    <n v="169.97"/>
  </r>
  <r>
    <d v="2022-09-13T00:00:00"/>
    <x v="5"/>
    <x v="1"/>
    <x v="1"/>
    <n v="47510"/>
    <n v="0"/>
    <n v="0"/>
    <m/>
    <n v="1425.3"/>
    <n v="5"/>
    <m/>
    <n v="1430.3"/>
  </r>
  <r>
    <d v="2022-09-13T00:00:00"/>
    <x v="6"/>
    <x v="0"/>
    <x v="1"/>
    <n v="9689"/>
    <n v="0"/>
    <n v="0"/>
    <m/>
    <n v="290.67"/>
    <n v="5"/>
    <m/>
    <n v="295.67"/>
  </r>
  <r>
    <d v="2022-09-13T00:00:00"/>
    <x v="1"/>
    <x v="0"/>
    <x v="0"/>
    <n v="33601"/>
    <n v="168.005"/>
    <n v="0.1"/>
    <m/>
    <n v="0"/>
    <n v="0"/>
    <m/>
    <n v="168.10499999999999"/>
  </r>
  <r>
    <d v="2022-09-14T00:00:00"/>
    <x v="3"/>
    <x v="0"/>
    <x v="0"/>
    <n v="40648"/>
    <n v="203.24"/>
    <n v="0.1"/>
    <m/>
    <n v="0"/>
    <n v="0"/>
    <m/>
    <n v="203.34"/>
  </r>
  <r>
    <d v="2022-09-14T00:00:00"/>
    <x v="6"/>
    <x v="1"/>
    <x v="0"/>
    <n v="30107"/>
    <n v="150.535"/>
    <n v="0.1"/>
    <m/>
    <n v="0"/>
    <n v="0"/>
    <m/>
    <n v="150.63499999999999"/>
  </r>
  <r>
    <d v="2022-09-14T00:00:00"/>
    <x v="1"/>
    <x v="2"/>
    <x v="0"/>
    <n v="18207"/>
    <n v="91.034999999999997"/>
    <n v="0.1"/>
    <m/>
    <n v="0"/>
    <n v="0"/>
    <m/>
    <n v="91.134999999999991"/>
  </r>
  <r>
    <d v="2022-09-14T00:00:00"/>
    <x v="3"/>
    <x v="0"/>
    <x v="1"/>
    <n v="700"/>
    <n v="0"/>
    <n v="0"/>
    <m/>
    <n v="21"/>
    <n v="5"/>
    <m/>
    <n v="26"/>
  </r>
  <r>
    <d v="2022-09-14T00:00:00"/>
    <x v="9"/>
    <x v="0"/>
    <x v="0"/>
    <n v="41354"/>
    <n v="206.77"/>
    <n v="0.1"/>
    <m/>
    <n v="0"/>
    <n v="0"/>
    <m/>
    <n v="206.87"/>
  </r>
  <r>
    <d v="2022-09-14T00:00:00"/>
    <x v="4"/>
    <x v="0"/>
    <x v="0"/>
    <n v="20832"/>
    <n v="104.16"/>
    <n v="0.1"/>
    <m/>
    <n v="0"/>
    <n v="0"/>
    <m/>
    <n v="104.25999999999999"/>
  </r>
  <r>
    <d v="2022-09-14T00:00:00"/>
    <x v="5"/>
    <x v="2"/>
    <x v="0"/>
    <n v="41297"/>
    <n v="206.48500000000001"/>
    <n v="0.1"/>
    <m/>
    <n v="0"/>
    <n v="0"/>
    <m/>
    <n v="206.58500000000001"/>
  </r>
  <r>
    <d v="2022-09-14T00:00:00"/>
    <x v="7"/>
    <x v="0"/>
    <x v="0"/>
    <n v="47356"/>
    <n v="236.78"/>
    <n v="0.1"/>
    <m/>
    <n v="0"/>
    <n v="0"/>
    <m/>
    <n v="236.88"/>
  </r>
  <r>
    <d v="2022-09-14T00:00:00"/>
    <x v="0"/>
    <x v="2"/>
    <x v="0"/>
    <n v="3399"/>
    <n v="16.995000000000001"/>
    <n v="0.1"/>
    <m/>
    <n v="0"/>
    <n v="0"/>
    <m/>
    <n v="17.095000000000002"/>
  </r>
  <r>
    <d v="2022-09-14T00:00:00"/>
    <x v="4"/>
    <x v="2"/>
    <x v="0"/>
    <n v="947"/>
    <n v="4.7350000000000003"/>
    <n v="0.1"/>
    <m/>
    <n v="0"/>
    <n v="0"/>
    <m/>
    <n v="4.835"/>
  </r>
  <r>
    <d v="2022-09-14T00:00:00"/>
    <x v="3"/>
    <x v="0"/>
    <x v="0"/>
    <n v="34959"/>
    <n v="174.79500000000002"/>
    <n v="0.1"/>
    <m/>
    <n v="0"/>
    <n v="0"/>
    <m/>
    <n v="174.89500000000001"/>
  </r>
  <r>
    <d v="2022-09-14T00:00:00"/>
    <x v="7"/>
    <x v="2"/>
    <x v="1"/>
    <n v="2758"/>
    <n v="0"/>
    <n v="0"/>
    <m/>
    <n v="82.74"/>
    <n v="5"/>
    <m/>
    <n v="87.74"/>
  </r>
  <r>
    <d v="2022-09-14T00:00:00"/>
    <x v="1"/>
    <x v="2"/>
    <x v="0"/>
    <n v="28790"/>
    <n v="143.95000000000002"/>
    <n v="0.1"/>
    <m/>
    <n v="0"/>
    <n v="0"/>
    <m/>
    <n v="144.05000000000001"/>
  </r>
  <r>
    <d v="2022-09-15T00:00:00"/>
    <x v="9"/>
    <x v="2"/>
    <x v="1"/>
    <n v="45767"/>
    <n v="0"/>
    <n v="0"/>
    <m/>
    <n v="1373.01"/>
    <n v="5"/>
    <m/>
    <n v="1378.01"/>
  </r>
  <r>
    <d v="2022-09-15T00:00:00"/>
    <x v="0"/>
    <x v="0"/>
    <x v="0"/>
    <n v="3229"/>
    <n v="16.145"/>
    <n v="0.1"/>
    <m/>
    <n v="0"/>
    <n v="0"/>
    <m/>
    <n v="16.245000000000001"/>
  </r>
  <r>
    <d v="2022-09-15T00:00:00"/>
    <x v="1"/>
    <x v="0"/>
    <x v="1"/>
    <n v="38622"/>
    <n v="0"/>
    <n v="0"/>
    <m/>
    <n v="1158.6599999999999"/>
    <n v="5"/>
    <m/>
    <n v="1163.6599999999999"/>
  </r>
  <r>
    <d v="2022-09-15T00:00:00"/>
    <x v="3"/>
    <x v="0"/>
    <x v="0"/>
    <n v="30787"/>
    <n v="153.935"/>
    <n v="0.1"/>
    <m/>
    <n v="0"/>
    <n v="0"/>
    <m/>
    <n v="154.035"/>
  </r>
  <r>
    <d v="2022-09-15T00:00:00"/>
    <x v="4"/>
    <x v="0"/>
    <x v="0"/>
    <n v="49365"/>
    <n v="246.82500000000002"/>
    <n v="0.1"/>
    <m/>
    <n v="0"/>
    <n v="0"/>
    <m/>
    <n v="246.92500000000001"/>
  </r>
  <r>
    <d v="2022-09-15T00:00:00"/>
    <x v="4"/>
    <x v="2"/>
    <x v="0"/>
    <n v="12233"/>
    <n v="61.164999999999999"/>
    <n v="0.1"/>
    <m/>
    <n v="0"/>
    <n v="0"/>
    <m/>
    <n v="61.265000000000001"/>
  </r>
  <r>
    <d v="2022-09-15T00:00:00"/>
    <x v="0"/>
    <x v="0"/>
    <x v="0"/>
    <n v="37407"/>
    <n v="187.035"/>
    <n v="0.1"/>
    <m/>
    <n v="0"/>
    <n v="0"/>
    <m/>
    <n v="187.13499999999999"/>
  </r>
  <r>
    <d v="2022-09-16T00:00:00"/>
    <x v="7"/>
    <x v="1"/>
    <x v="1"/>
    <n v="32885"/>
    <n v="0"/>
    <n v="0"/>
    <m/>
    <n v="986.55"/>
    <n v="5"/>
    <m/>
    <n v="991.55"/>
  </r>
  <r>
    <d v="2022-09-16T00:00:00"/>
    <x v="1"/>
    <x v="0"/>
    <x v="0"/>
    <n v="20671"/>
    <n v="103.355"/>
    <n v="0.1"/>
    <m/>
    <n v="0"/>
    <n v="0"/>
    <m/>
    <n v="103.455"/>
  </r>
  <r>
    <d v="2022-09-16T00:00:00"/>
    <x v="6"/>
    <x v="0"/>
    <x v="1"/>
    <n v="3423"/>
    <n v="0"/>
    <n v="0"/>
    <m/>
    <n v="102.69"/>
    <n v="5"/>
    <m/>
    <n v="107.69"/>
  </r>
  <r>
    <d v="2022-09-16T00:00:00"/>
    <x v="7"/>
    <x v="1"/>
    <x v="0"/>
    <n v="48290"/>
    <n v="241.45000000000002"/>
    <n v="0.1"/>
    <m/>
    <n v="0"/>
    <n v="0"/>
    <m/>
    <n v="241.55"/>
  </r>
  <r>
    <d v="2022-09-16T00:00:00"/>
    <x v="6"/>
    <x v="2"/>
    <x v="0"/>
    <n v="33236"/>
    <n v="166.18"/>
    <n v="0.1"/>
    <m/>
    <n v="0"/>
    <n v="0"/>
    <m/>
    <n v="166.28"/>
  </r>
  <r>
    <d v="2022-09-16T00:00:00"/>
    <x v="2"/>
    <x v="0"/>
    <x v="0"/>
    <n v="6212"/>
    <n v="31.060000000000002"/>
    <n v="0.1"/>
    <m/>
    <n v="0"/>
    <n v="0"/>
    <m/>
    <n v="31.160000000000004"/>
  </r>
  <r>
    <d v="2022-09-16T00:00:00"/>
    <x v="2"/>
    <x v="2"/>
    <x v="0"/>
    <n v="2027"/>
    <n v="10.135"/>
    <n v="0.1"/>
    <m/>
    <n v="0"/>
    <n v="0"/>
    <m/>
    <n v="10.234999999999999"/>
  </r>
  <r>
    <d v="2022-09-16T00:00:00"/>
    <x v="6"/>
    <x v="2"/>
    <x v="0"/>
    <n v="39021"/>
    <n v="195.10500000000002"/>
    <n v="0.1"/>
    <m/>
    <n v="0"/>
    <n v="0"/>
    <m/>
    <n v="195.20500000000001"/>
  </r>
  <r>
    <d v="2022-09-16T00:00:00"/>
    <x v="3"/>
    <x v="2"/>
    <x v="0"/>
    <n v="7491"/>
    <n v="37.454999999999998"/>
    <n v="0.1"/>
    <m/>
    <n v="0"/>
    <n v="0"/>
    <m/>
    <n v="37.555"/>
  </r>
  <r>
    <d v="2022-09-16T00:00:00"/>
    <x v="1"/>
    <x v="0"/>
    <x v="0"/>
    <n v="14203"/>
    <n v="71.015000000000001"/>
    <n v="0.1"/>
    <m/>
    <n v="0"/>
    <n v="0"/>
    <m/>
    <n v="71.114999999999995"/>
  </r>
  <r>
    <d v="2022-09-17T00:00:00"/>
    <x v="1"/>
    <x v="2"/>
    <x v="0"/>
    <n v="600"/>
    <n v="3"/>
    <n v="0.1"/>
    <m/>
    <n v="0"/>
    <n v="0"/>
    <m/>
    <n v="3.1"/>
  </r>
  <r>
    <d v="2022-09-17T00:00:00"/>
    <x v="6"/>
    <x v="2"/>
    <x v="0"/>
    <n v="31428"/>
    <n v="157.14000000000001"/>
    <n v="0.1"/>
    <m/>
    <n v="0"/>
    <n v="0"/>
    <m/>
    <n v="157.24"/>
  </r>
  <r>
    <d v="2022-09-17T00:00:00"/>
    <x v="2"/>
    <x v="2"/>
    <x v="0"/>
    <n v="32170"/>
    <n v="160.85"/>
    <n v="0.1"/>
    <m/>
    <n v="0"/>
    <n v="0"/>
    <m/>
    <n v="160.94999999999999"/>
  </r>
  <r>
    <d v="2022-09-17T00:00:00"/>
    <x v="8"/>
    <x v="2"/>
    <x v="0"/>
    <n v="42715"/>
    <n v="213.57500000000002"/>
    <n v="0.1"/>
    <m/>
    <n v="0"/>
    <n v="0"/>
    <m/>
    <n v="213.67500000000001"/>
  </r>
  <r>
    <d v="2022-09-17T00:00:00"/>
    <x v="3"/>
    <x v="1"/>
    <x v="0"/>
    <n v="36552"/>
    <n v="182.76"/>
    <n v="0.1"/>
    <m/>
    <n v="0"/>
    <n v="0"/>
    <m/>
    <n v="182.85999999999999"/>
  </r>
  <r>
    <d v="2022-09-17T00:00:00"/>
    <x v="1"/>
    <x v="1"/>
    <x v="0"/>
    <n v="42349"/>
    <n v="211.745"/>
    <n v="0.1"/>
    <m/>
    <n v="0"/>
    <n v="0"/>
    <m/>
    <n v="211.845"/>
  </r>
  <r>
    <d v="2022-09-17T00:00:00"/>
    <x v="0"/>
    <x v="2"/>
    <x v="0"/>
    <n v="43942"/>
    <n v="219.71"/>
    <n v="0.1"/>
    <m/>
    <n v="0"/>
    <n v="0"/>
    <m/>
    <n v="219.81"/>
  </r>
  <r>
    <d v="2022-09-17T00:00:00"/>
    <x v="0"/>
    <x v="0"/>
    <x v="0"/>
    <n v="17641"/>
    <n v="88.204999999999998"/>
    <n v="0.1"/>
    <m/>
    <n v="0"/>
    <n v="0"/>
    <m/>
    <n v="88.304999999999993"/>
  </r>
  <r>
    <d v="2022-09-17T00:00:00"/>
    <x v="0"/>
    <x v="0"/>
    <x v="0"/>
    <n v="7774"/>
    <n v="38.869999999999997"/>
    <n v="0.1"/>
    <m/>
    <n v="0"/>
    <n v="0"/>
    <m/>
    <n v="38.97"/>
  </r>
  <r>
    <d v="2022-09-17T00:00:00"/>
    <x v="6"/>
    <x v="0"/>
    <x v="1"/>
    <n v="17254"/>
    <n v="0"/>
    <n v="0"/>
    <m/>
    <n v="517.62"/>
    <n v="5"/>
    <m/>
    <n v="522.62"/>
  </r>
  <r>
    <d v="2022-09-17T00:00:00"/>
    <x v="4"/>
    <x v="2"/>
    <x v="0"/>
    <n v="20231"/>
    <n v="101.155"/>
    <n v="0.1"/>
    <m/>
    <n v="0"/>
    <n v="0"/>
    <m/>
    <n v="101.255"/>
  </r>
  <r>
    <d v="2022-09-17T00:00:00"/>
    <x v="0"/>
    <x v="0"/>
    <x v="0"/>
    <n v="7813"/>
    <n v="39.064999999999998"/>
    <n v="0.1"/>
    <m/>
    <n v="0"/>
    <n v="0"/>
    <m/>
    <n v="39.164999999999999"/>
  </r>
  <r>
    <d v="2022-09-18T00:00:00"/>
    <x v="4"/>
    <x v="2"/>
    <x v="0"/>
    <n v="19457"/>
    <n v="97.284999999999997"/>
    <n v="0.1"/>
    <m/>
    <n v="0"/>
    <n v="0"/>
    <m/>
    <n v="97.384999999999991"/>
  </r>
  <r>
    <d v="2022-09-18T00:00:00"/>
    <x v="7"/>
    <x v="0"/>
    <x v="0"/>
    <n v="6224"/>
    <n v="31.12"/>
    <n v="0.1"/>
    <m/>
    <n v="0"/>
    <n v="0"/>
    <m/>
    <n v="31.220000000000002"/>
  </r>
  <r>
    <d v="2022-09-18T00:00:00"/>
    <x v="3"/>
    <x v="0"/>
    <x v="1"/>
    <n v="34847"/>
    <n v="0"/>
    <n v="0"/>
    <m/>
    <n v="1045.4099999999999"/>
    <n v="5"/>
    <m/>
    <n v="1050.4099999999999"/>
  </r>
  <r>
    <d v="2022-09-18T00:00:00"/>
    <x v="4"/>
    <x v="2"/>
    <x v="0"/>
    <n v="6078"/>
    <n v="30.39"/>
    <n v="0.1"/>
    <m/>
    <n v="0"/>
    <n v="0"/>
    <m/>
    <n v="30.490000000000002"/>
  </r>
  <r>
    <d v="2022-09-18T00:00:00"/>
    <x v="0"/>
    <x v="2"/>
    <x v="0"/>
    <n v="21972"/>
    <n v="109.86"/>
    <n v="0.1"/>
    <m/>
    <n v="0"/>
    <n v="0"/>
    <m/>
    <n v="109.96"/>
  </r>
  <r>
    <d v="2022-09-18T00:00:00"/>
    <x v="5"/>
    <x v="1"/>
    <x v="0"/>
    <n v="44084"/>
    <n v="220.42000000000002"/>
    <n v="0.1"/>
    <m/>
    <n v="0"/>
    <n v="0"/>
    <m/>
    <n v="220.52"/>
  </r>
  <r>
    <d v="2022-09-18T00:00:00"/>
    <x v="1"/>
    <x v="0"/>
    <x v="0"/>
    <n v="19288"/>
    <n v="96.44"/>
    <n v="0.1"/>
    <m/>
    <n v="0"/>
    <n v="0"/>
    <m/>
    <n v="96.539999999999992"/>
  </r>
  <r>
    <d v="2022-09-18T00:00:00"/>
    <x v="4"/>
    <x v="2"/>
    <x v="0"/>
    <n v="45807"/>
    <n v="229.035"/>
    <n v="0.1"/>
    <m/>
    <n v="0"/>
    <n v="0"/>
    <m/>
    <n v="229.13499999999999"/>
  </r>
  <r>
    <d v="2022-09-18T00:00:00"/>
    <x v="6"/>
    <x v="0"/>
    <x v="0"/>
    <n v="25978"/>
    <n v="129.89000000000001"/>
    <n v="0.1"/>
    <m/>
    <n v="0"/>
    <n v="0"/>
    <m/>
    <n v="129.99"/>
  </r>
  <r>
    <d v="2022-09-18T00:00:00"/>
    <x v="3"/>
    <x v="2"/>
    <x v="1"/>
    <n v="30078"/>
    <n v="0"/>
    <n v="0"/>
    <m/>
    <n v="902.33999999999992"/>
    <n v="5"/>
    <m/>
    <n v="907.33999999999992"/>
  </r>
  <r>
    <d v="2022-09-18T00:00:00"/>
    <x v="4"/>
    <x v="0"/>
    <x v="0"/>
    <n v="34830"/>
    <n v="174.15"/>
    <n v="0.1"/>
    <m/>
    <n v="0"/>
    <n v="0"/>
    <m/>
    <n v="174.25"/>
  </r>
  <r>
    <d v="2022-09-18T00:00:00"/>
    <x v="2"/>
    <x v="0"/>
    <x v="0"/>
    <n v="39968"/>
    <n v="199.84"/>
    <n v="0.1"/>
    <m/>
    <n v="0"/>
    <n v="0"/>
    <m/>
    <n v="199.94"/>
  </r>
  <r>
    <d v="2022-09-19T00:00:00"/>
    <x v="1"/>
    <x v="0"/>
    <x v="0"/>
    <n v="27706"/>
    <n v="138.53"/>
    <n v="0.1"/>
    <m/>
    <n v="0"/>
    <n v="0"/>
    <m/>
    <n v="138.63"/>
  </r>
  <r>
    <d v="2022-09-19T00:00:00"/>
    <x v="2"/>
    <x v="2"/>
    <x v="0"/>
    <n v="38761"/>
    <n v="193.80500000000001"/>
    <n v="0.1"/>
    <m/>
    <n v="0"/>
    <n v="0"/>
    <m/>
    <n v="193.905"/>
  </r>
  <r>
    <d v="2022-09-19T00:00:00"/>
    <x v="1"/>
    <x v="0"/>
    <x v="0"/>
    <n v="41082"/>
    <n v="205.41"/>
    <n v="0.1"/>
    <m/>
    <n v="0"/>
    <n v="0"/>
    <m/>
    <n v="205.51"/>
  </r>
  <r>
    <d v="2022-09-19T00:00:00"/>
    <x v="6"/>
    <x v="2"/>
    <x v="0"/>
    <n v="9524"/>
    <n v="47.62"/>
    <n v="0.1"/>
    <m/>
    <n v="0"/>
    <n v="0"/>
    <m/>
    <n v="47.72"/>
  </r>
  <r>
    <d v="2022-09-19T00:00:00"/>
    <x v="4"/>
    <x v="0"/>
    <x v="1"/>
    <n v="35418"/>
    <n v="0"/>
    <n v="0"/>
    <m/>
    <n v="1062.54"/>
    <n v="5"/>
    <m/>
    <n v="1067.54"/>
  </r>
  <r>
    <d v="2022-09-19T00:00:00"/>
    <x v="1"/>
    <x v="0"/>
    <x v="1"/>
    <n v="1019"/>
    <n v="0"/>
    <n v="0"/>
    <m/>
    <n v="30.57"/>
    <n v="5"/>
    <m/>
    <n v="35.57"/>
  </r>
  <r>
    <d v="2022-09-19T00:00:00"/>
    <x v="1"/>
    <x v="0"/>
    <x v="1"/>
    <n v="27370"/>
    <n v="0"/>
    <n v="0"/>
    <m/>
    <n v="821.1"/>
    <n v="5"/>
    <m/>
    <n v="826.1"/>
  </r>
  <r>
    <d v="2022-09-19T00:00:00"/>
    <x v="4"/>
    <x v="2"/>
    <x v="0"/>
    <n v="33464"/>
    <n v="167.32"/>
    <n v="0.1"/>
    <m/>
    <n v="0"/>
    <n v="0"/>
    <m/>
    <n v="167.42"/>
  </r>
  <r>
    <d v="2022-09-20T00:00:00"/>
    <x v="6"/>
    <x v="0"/>
    <x v="1"/>
    <n v="41762"/>
    <n v="0"/>
    <n v="0"/>
    <m/>
    <n v="1252.8599999999999"/>
    <n v="5"/>
    <m/>
    <n v="1257.8599999999999"/>
  </r>
  <r>
    <d v="2022-09-20T00:00:00"/>
    <x v="1"/>
    <x v="2"/>
    <x v="1"/>
    <n v="37897"/>
    <n v="0"/>
    <n v="0"/>
    <m/>
    <n v="1136.9099999999999"/>
    <n v="5"/>
    <m/>
    <n v="1141.9099999999999"/>
  </r>
  <r>
    <d v="2022-09-20T00:00:00"/>
    <x v="0"/>
    <x v="0"/>
    <x v="0"/>
    <n v="49085"/>
    <n v="245.42500000000001"/>
    <n v="0.1"/>
    <m/>
    <n v="0"/>
    <n v="0"/>
    <m/>
    <n v="245.52500000000001"/>
  </r>
  <r>
    <d v="2022-09-20T00:00:00"/>
    <x v="8"/>
    <x v="1"/>
    <x v="0"/>
    <n v="13814"/>
    <n v="69.070000000000007"/>
    <n v="0.1"/>
    <m/>
    <n v="0"/>
    <n v="0"/>
    <m/>
    <n v="69.17"/>
  </r>
  <r>
    <d v="2022-09-20T00:00:00"/>
    <x v="4"/>
    <x v="0"/>
    <x v="0"/>
    <n v="43136"/>
    <n v="215.68"/>
    <n v="0.1"/>
    <m/>
    <n v="0"/>
    <n v="0"/>
    <m/>
    <n v="215.78"/>
  </r>
  <r>
    <d v="2022-09-20T00:00:00"/>
    <x v="6"/>
    <x v="2"/>
    <x v="0"/>
    <n v="47876"/>
    <n v="239.38"/>
    <n v="0.1"/>
    <m/>
    <n v="0"/>
    <n v="0"/>
    <m/>
    <n v="239.48"/>
  </r>
  <r>
    <d v="2022-09-21T00:00:00"/>
    <x v="3"/>
    <x v="0"/>
    <x v="0"/>
    <n v="9277"/>
    <n v="46.384999999999998"/>
    <n v="0.1"/>
    <m/>
    <n v="0"/>
    <n v="0"/>
    <m/>
    <n v="46.484999999999999"/>
  </r>
  <r>
    <d v="2022-09-21T00:00:00"/>
    <x v="8"/>
    <x v="0"/>
    <x v="1"/>
    <n v="49968"/>
    <n v="0"/>
    <n v="0"/>
    <m/>
    <n v="1499.04"/>
    <n v="5"/>
    <m/>
    <n v="1504.04"/>
  </r>
  <r>
    <d v="2022-09-21T00:00:00"/>
    <x v="0"/>
    <x v="1"/>
    <x v="1"/>
    <n v="6108"/>
    <n v="0"/>
    <n v="0"/>
    <m/>
    <n v="183.23999999999998"/>
    <n v="5"/>
    <m/>
    <n v="188.23999999999998"/>
  </r>
  <r>
    <d v="2022-09-21T00:00:00"/>
    <x v="1"/>
    <x v="0"/>
    <x v="1"/>
    <n v="35609"/>
    <n v="0"/>
    <n v="0"/>
    <m/>
    <n v="1068.27"/>
    <n v="5"/>
    <m/>
    <n v="1073.27"/>
  </r>
  <r>
    <d v="2022-09-21T00:00:00"/>
    <x v="4"/>
    <x v="1"/>
    <x v="0"/>
    <n v="33702"/>
    <n v="168.51"/>
    <n v="0.1"/>
    <m/>
    <n v="0"/>
    <n v="0"/>
    <m/>
    <n v="168.60999999999999"/>
  </r>
  <r>
    <d v="2022-09-22T00:00:00"/>
    <x v="0"/>
    <x v="0"/>
    <x v="1"/>
    <n v="39192"/>
    <n v="0"/>
    <n v="0"/>
    <m/>
    <n v="1175.76"/>
    <n v="5"/>
    <m/>
    <n v="1180.76"/>
  </r>
  <r>
    <d v="2022-09-22T00:00:00"/>
    <x v="6"/>
    <x v="1"/>
    <x v="1"/>
    <n v="36861"/>
    <n v="0"/>
    <n v="0"/>
    <m/>
    <n v="1105.83"/>
    <n v="5"/>
    <m/>
    <n v="1110.83"/>
  </r>
  <r>
    <d v="2022-09-22T00:00:00"/>
    <x v="4"/>
    <x v="2"/>
    <x v="0"/>
    <n v="22079"/>
    <n v="110.395"/>
    <n v="0.1"/>
    <m/>
    <n v="0"/>
    <n v="0"/>
    <m/>
    <n v="110.49499999999999"/>
  </r>
  <r>
    <d v="2022-09-22T00:00:00"/>
    <x v="6"/>
    <x v="0"/>
    <x v="0"/>
    <n v="30140"/>
    <n v="150.70000000000002"/>
    <n v="0.1"/>
    <m/>
    <n v="0"/>
    <n v="0"/>
    <m/>
    <n v="150.80000000000001"/>
  </r>
  <r>
    <d v="2022-09-22T00:00:00"/>
    <x v="6"/>
    <x v="0"/>
    <x v="0"/>
    <n v="46848"/>
    <n v="234.24"/>
    <n v="0.1"/>
    <m/>
    <n v="0"/>
    <n v="0"/>
    <m/>
    <n v="234.34"/>
  </r>
  <r>
    <d v="2022-09-22T00:00:00"/>
    <x v="0"/>
    <x v="0"/>
    <x v="0"/>
    <n v="38064"/>
    <n v="190.32"/>
    <n v="0.1"/>
    <m/>
    <n v="0"/>
    <n v="0"/>
    <m/>
    <n v="190.42"/>
  </r>
  <r>
    <d v="2022-09-22T00:00:00"/>
    <x v="3"/>
    <x v="0"/>
    <x v="0"/>
    <n v="37383"/>
    <n v="186.91499999999999"/>
    <n v="0.1"/>
    <m/>
    <n v="0"/>
    <n v="0"/>
    <m/>
    <n v="187.01499999999999"/>
  </r>
  <r>
    <d v="2022-09-22T00:00:00"/>
    <x v="7"/>
    <x v="2"/>
    <x v="0"/>
    <n v="47295"/>
    <n v="236.47499999999999"/>
    <n v="0.1"/>
    <m/>
    <n v="0"/>
    <n v="0"/>
    <m/>
    <n v="236.57499999999999"/>
  </r>
  <r>
    <d v="2022-09-22T00:00:00"/>
    <x v="8"/>
    <x v="0"/>
    <x v="0"/>
    <n v="45917"/>
    <n v="229.58500000000001"/>
    <n v="0.1"/>
    <m/>
    <n v="0"/>
    <n v="0"/>
    <m/>
    <n v="229.685"/>
  </r>
  <r>
    <d v="2022-09-22T00:00:00"/>
    <x v="0"/>
    <x v="2"/>
    <x v="0"/>
    <n v="1322"/>
    <n v="6.61"/>
    <n v="0.1"/>
    <m/>
    <n v="0"/>
    <n v="0"/>
    <m/>
    <n v="6.71"/>
  </r>
  <r>
    <d v="2022-09-23T00:00:00"/>
    <x v="6"/>
    <x v="0"/>
    <x v="1"/>
    <n v="43173"/>
    <n v="0"/>
    <n v="0"/>
    <m/>
    <n v="1295.19"/>
    <n v="5"/>
    <m/>
    <n v="1300.19"/>
  </r>
  <r>
    <d v="2022-09-23T00:00:00"/>
    <x v="6"/>
    <x v="1"/>
    <x v="0"/>
    <n v="22936"/>
    <n v="114.68"/>
    <n v="0.1"/>
    <m/>
    <n v="0"/>
    <n v="0"/>
    <m/>
    <n v="114.78"/>
  </r>
  <r>
    <d v="2022-09-23T00:00:00"/>
    <x v="9"/>
    <x v="0"/>
    <x v="0"/>
    <n v="33999"/>
    <n v="169.995"/>
    <n v="0.1"/>
    <m/>
    <n v="0"/>
    <n v="0"/>
    <m/>
    <n v="170.095"/>
  </r>
  <r>
    <d v="2022-09-23T00:00:00"/>
    <x v="0"/>
    <x v="2"/>
    <x v="0"/>
    <n v="32965"/>
    <n v="164.82500000000002"/>
    <n v="0.1"/>
    <m/>
    <n v="0"/>
    <n v="0"/>
    <m/>
    <n v="164.92500000000001"/>
  </r>
  <r>
    <d v="2022-09-23T00:00:00"/>
    <x v="0"/>
    <x v="2"/>
    <x v="0"/>
    <n v="11815"/>
    <n v="59.075000000000003"/>
    <n v="0.1"/>
    <m/>
    <n v="0"/>
    <n v="0"/>
    <m/>
    <n v="59.175000000000004"/>
  </r>
  <r>
    <d v="2022-09-23T00:00:00"/>
    <x v="6"/>
    <x v="0"/>
    <x v="1"/>
    <n v="22300"/>
    <n v="0"/>
    <n v="0"/>
    <m/>
    <n v="669"/>
    <n v="5"/>
    <m/>
    <n v="674"/>
  </r>
  <r>
    <d v="2022-09-23T00:00:00"/>
    <x v="9"/>
    <x v="1"/>
    <x v="1"/>
    <n v="32568"/>
    <n v="0"/>
    <n v="0"/>
    <m/>
    <n v="977.04"/>
    <n v="5"/>
    <m/>
    <n v="982.04"/>
  </r>
  <r>
    <d v="2022-09-23T00:00:00"/>
    <x v="2"/>
    <x v="1"/>
    <x v="0"/>
    <n v="45186"/>
    <n v="225.93"/>
    <n v="0.1"/>
    <m/>
    <n v="0"/>
    <n v="0"/>
    <m/>
    <n v="226.03"/>
  </r>
  <r>
    <d v="2022-09-23T00:00:00"/>
    <x v="5"/>
    <x v="1"/>
    <x v="1"/>
    <n v="48956"/>
    <n v="0"/>
    <n v="0"/>
    <m/>
    <n v="1468.6799999999998"/>
    <n v="5"/>
    <m/>
    <n v="1473.6799999999998"/>
  </r>
  <r>
    <d v="2022-09-23T00:00:00"/>
    <x v="6"/>
    <x v="2"/>
    <x v="0"/>
    <n v="33713"/>
    <n v="168.565"/>
    <n v="0.1"/>
    <m/>
    <n v="0"/>
    <n v="0"/>
    <m/>
    <n v="168.66499999999999"/>
  </r>
  <r>
    <d v="2022-09-24T00:00:00"/>
    <x v="0"/>
    <x v="2"/>
    <x v="0"/>
    <n v="20014"/>
    <n v="100.07000000000001"/>
    <n v="0.1"/>
    <m/>
    <n v="0"/>
    <n v="0"/>
    <m/>
    <n v="100.17"/>
  </r>
  <r>
    <d v="2022-09-24T00:00:00"/>
    <x v="0"/>
    <x v="2"/>
    <x v="0"/>
    <n v="22820"/>
    <n v="114.10000000000001"/>
    <n v="0.1"/>
    <m/>
    <n v="0"/>
    <n v="0"/>
    <m/>
    <n v="114.2"/>
  </r>
  <r>
    <d v="2022-09-24T00:00:00"/>
    <x v="6"/>
    <x v="2"/>
    <x v="0"/>
    <n v="27956"/>
    <n v="139.78"/>
    <n v="0.1"/>
    <m/>
    <n v="0"/>
    <n v="0"/>
    <m/>
    <n v="139.88"/>
  </r>
  <r>
    <d v="2022-09-24T00:00:00"/>
    <x v="0"/>
    <x v="2"/>
    <x v="1"/>
    <n v="772"/>
    <n v="0"/>
    <n v="0"/>
    <m/>
    <n v="23.16"/>
    <n v="5"/>
    <m/>
    <n v="28.16"/>
  </r>
  <r>
    <d v="2022-09-24T00:00:00"/>
    <x v="6"/>
    <x v="0"/>
    <x v="0"/>
    <n v="48180"/>
    <n v="240.9"/>
    <n v="0.1"/>
    <m/>
    <n v="0"/>
    <n v="0"/>
    <m/>
    <n v="241"/>
  </r>
  <r>
    <d v="2022-09-24T00:00:00"/>
    <x v="6"/>
    <x v="0"/>
    <x v="1"/>
    <n v="20536"/>
    <n v="0"/>
    <n v="0"/>
    <m/>
    <n v="616.07999999999993"/>
    <n v="5"/>
    <m/>
    <n v="621.07999999999993"/>
  </r>
  <r>
    <d v="2022-09-24T00:00:00"/>
    <x v="0"/>
    <x v="0"/>
    <x v="0"/>
    <n v="25014"/>
    <n v="125.07000000000001"/>
    <n v="0.1"/>
    <m/>
    <n v="0"/>
    <n v="0"/>
    <m/>
    <n v="125.17"/>
  </r>
  <r>
    <d v="2022-09-24T00:00:00"/>
    <x v="3"/>
    <x v="2"/>
    <x v="1"/>
    <n v="22738"/>
    <n v="0"/>
    <n v="0"/>
    <m/>
    <n v="682.14"/>
    <n v="5"/>
    <m/>
    <n v="687.14"/>
  </r>
  <r>
    <d v="2022-09-24T00:00:00"/>
    <x v="1"/>
    <x v="0"/>
    <x v="1"/>
    <n v="29175"/>
    <n v="0"/>
    <n v="0"/>
    <m/>
    <n v="875.25"/>
    <n v="5"/>
    <m/>
    <n v="880.25"/>
  </r>
  <r>
    <d v="2022-09-24T00:00:00"/>
    <x v="5"/>
    <x v="2"/>
    <x v="0"/>
    <n v="17472"/>
    <n v="87.36"/>
    <n v="0.1"/>
    <m/>
    <n v="0"/>
    <n v="0"/>
    <m/>
    <n v="87.46"/>
  </r>
  <r>
    <d v="2022-09-24T00:00:00"/>
    <x v="3"/>
    <x v="1"/>
    <x v="0"/>
    <n v="19588"/>
    <n v="97.94"/>
    <n v="0.1"/>
    <m/>
    <n v="0"/>
    <n v="0"/>
    <m/>
    <n v="98.039999999999992"/>
  </r>
  <r>
    <d v="2022-09-24T00:00:00"/>
    <x v="7"/>
    <x v="0"/>
    <x v="1"/>
    <n v="48269"/>
    <n v="0"/>
    <n v="0"/>
    <m/>
    <n v="1448.07"/>
    <n v="5"/>
    <m/>
    <n v="1453.07"/>
  </r>
  <r>
    <d v="2022-09-25T00:00:00"/>
    <x v="4"/>
    <x v="0"/>
    <x v="0"/>
    <n v="15036"/>
    <n v="75.180000000000007"/>
    <n v="0.1"/>
    <m/>
    <n v="0"/>
    <n v="0"/>
    <m/>
    <n v="75.28"/>
  </r>
  <r>
    <d v="2022-09-25T00:00:00"/>
    <x v="6"/>
    <x v="0"/>
    <x v="0"/>
    <n v="11099"/>
    <n v="55.495000000000005"/>
    <n v="0.1"/>
    <m/>
    <n v="0"/>
    <n v="0"/>
    <m/>
    <n v="55.595000000000006"/>
  </r>
  <r>
    <d v="2022-09-25T00:00:00"/>
    <x v="4"/>
    <x v="0"/>
    <x v="0"/>
    <n v="25286"/>
    <n v="126.43"/>
    <n v="0.1"/>
    <m/>
    <n v="0"/>
    <n v="0"/>
    <m/>
    <n v="126.53"/>
  </r>
  <r>
    <d v="2022-09-25T00:00:00"/>
    <x v="4"/>
    <x v="0"/>
    <x v="0"/>
    <n v="24952"/>
    <n v="124.76"/>
    <n v="0.1"/>
    <m/>
    <n v="0"/>
    <n v="0"/>
    <m/>
    <n v="124.86"/>
  </r>
  <r>
    <d v="2022-09-25T00:00:00"/>
    <x v="8"/>
    <x v="2"/>
    <x v="0"/>
    <n v="43295"/>
    <n v="216.47499999999999"/>
    <n v="0.1"/>
    <m/>
    <n v="0"/>
    <n v="0"/>
    <m/>
    <n v="216.57499999999999"/>
  </r>
  <r>
    <d v="2022-09-25T00:00:00"/>
    <x v="1"/>
    <x v="0"/>
    <x v="0"/>
    <n v="40183"/>
    <n v="200.91499999999999"/>
    <n v="0.1"/>
    <m/>
    <n v="0"/>
    <n v="0"/>
    <m/>
    <n v="201.01499999999999"/>
  </r>
  <r>
    <d v="2022-09-25T00:00:00"/>
    <x v="3"/>
    <x v="1"/>
    <x v="0"/>
    <n v="26620"/>
    <n v="133.1"/>
    <n v="0.1"/>
    <m/>
    <n v="0"/>
    <n v="0"/>
    <m/>
    <n v="133.19999999999999"/>
  </r>
  <r>
    <d v="2022-09-25T00:00:00"/>
    <x v="5"/>
    <x v="2"/>
    <x v="0"/>
    <n v="31621"/>
    <n v="158.10499999999999"/>
    <n v="0.1"/>
    <m/>
    <n v="0"/>
    <n v="0"/>
    <m/>
    <n v="158.20499999999998"/>
  </r>
  <r>
    <d v="2022-09-25T00:00:00"/>
    <x v="4"/>
    <x v="2"/>
    <x v="0"/>
    <n v="5788"/>
    <n v="28.94"/>
    <n v="0.1"/>
    <m/>
    <n v="0"/>
    <n v="0"/>
    <m/>
    <n v="29.040000000000003"/>
  </r>
  <r>
    <d v="2022-09-25T00:00:00"/>
    <x v="7"/>
    <x v="0"/>
    <x v="0"/>
    <n v="45660"/>
    <n v="228.3"/>
    <n v="0.1"/>
    <m/>
    <n v="0"/>
    <n v="0"/>
    <m/>
    <n v="228.4"/>
  </r>
  <r>
    <d v="2022-09-25T00:00:00"/>
    <x v="6"/>
    <x v="2"/>
    <x v="0"/>
    <n v="37816"/>
    <n v="189.08"/>
    <n v="0.1"/>
    <m/>
    <n v="0"/>
    <n v="0"/>
    <m/>
    <n v="189.18"/>
  </r>
  <r>
    <d v="2022-09-25T00:00:00"/>
    <x v="6"/>
    <x v="1"/>
    <x v="0"/>
    <n v="17429"/>
    <n v="87.144999999999996"/>
    <n v="0.1"/>
    <m/>
    <n v="0"/>
    <n v="0"/>
    <m/>
    <n v="87.24499999999999"/>
  </r>
  <r>
    <d v="2022-09-25T00:00:00"/>
    <x v="1"/>
    <x v="0"/>
    <x v="0"/>
    <n v="4460"/>
    <n v="22.3"/>
    <n v="0.1"/>
    <m/>
    <n v="0"/>
    <n v="0"/>
    <m/>
    <n v="22.400000000000002"/>
  </r>
  <r>
    <d v="2022-09-26T00:00:00"/>
    <x v="7"/>
    <x v="2"/>
    <x v="1"/>
    <n v="11829"/>
    <n v="0"/>
    <n v="0"/>
    <m/>
    <n v="354.87"/>
    <n v="5"/>
    <m/>
    <n v="359.87"/>
  </r>
  <r>
    <d v="2022-09-26T00:00:00"/>
    <x v="6"/>
    <x v="2"/>
    <x v="0"/>
    <n v="4280"/>
    <n v="21.400000000000002"/>
    <n v="0.1"/>
    <m/>
    <n v="0"/>
    <n v="0"/>
    <m/>
    <n v="21.500000000000004"/>
  </r>
  <r>
    <d v="2022-09-26T00:00:00"/>
    <x v="4"/>
    <x v="0"/>
    <x v="1"/>
    <n v="28036"/>
    <n v="0"/>
    <n v="0"/>
    <m/>
    <n v="841.07999999999993"/>
    <n v="5"/>
    <m/>
    <n v="846.07999999999993"/>
  </r>
  <r>
    <d v="2022-09-26T00:00:00"/>
    <x v="2"/>
    <x v="2"/>
    <x v="0"/>
    <n v="281"/>
    <n v="1.405"/>
    <n v="0.1"/>
    <m/>
    <n v="0"/>
    <n v="0"/>
    <m/>
    <n v="1.5050000000000001"/>
  </r>
  <r>
    <d v="2022-09-26T00:00:00"/>
    <x v="4"/>
    <x v="1"/>
    <x v="1"/>
    <n v="22555"/>
    <n v="0"/>
    <n v="0"/>
    <m/>
    <n v="676.65"/>
    <n v="5"/>
    <m/>
    <n v="681.65"/>
  </r>
  <r>
    <d v="2022-09-26T00:00:00"/>
    <x v="4"/>
    <x v="0"/>
    <x v="1"/>
    <n v="13731"/>
    <n v="0"/>
    <n v="0"/>
    <m/>
    <n v="411.93"/>
    <n v="5"/>
    <m/>
    <n v="416.93"/>
  </r>
  <r>
    <d v="2022-09-26T00:00:00"/>
    <x v="4"/>
    <x v="0"/>
    <x v="0"/>
    <n v="49026"/>
    <n v="245.13"/>
    <n v="0.1"/>
    <m/>
    <n v="0"/>
    <n v="0"/>
    <m/>
    <n v="245.23"/>
  </r>
  <r>
    <d v="2022-09-26T00:00:00"/>
    <x v="3"/>
    <x v="0"/>
    <x v="0"/>
    <n v="6346"/>
    <n v="31.73"/>
    <n v="0.1"/>
    <m/>
    <n v="0"/>
    <n v="0"/>
    <m/>
    <n v="31.830000000000002"/>
  </r>
  <r>
    <d v="2022-09-26T00:00:00"/>
    <x v="0"/>
    <x v="0"/>
    <x v="0"/>
    <n v="47764"/>
    <n v="238.82"/>
    <n v="0.1"/>
    <m/>
    <n v="0"/>
    <n v="0"/>
    <m/>
    <n v="238.92"/>
  </r>
  <r>
    <d v="2022-09-27T00:00:00"/>
    <x v="0"/>
    <x v="0"/>
    <x v="0"/>
    <n v="43051"/>
    <n v="215.255"/>
    <n v="0.1"/>
    <m/>
    <n v="0"/>
    <n v="0"/>
    <m/>
    <n v="215.35499999999999"/>
  </r>
  <r>
    <d v="2022-09-27T00:00:00"/>
    <x v="0"/>
    <x v="1"/>
    <x v="0"/>
    <n v="9348"/>
    <n v="46.74"/>
    <n v="0.1"/>
    <m/>
    <n v="0"/>
    <n v="0"/>
    <m/>
    <n v="46.84"/>
  </r>
  <r>
    <d v="2022-09-27T00:00:00"/>
    <x v="5"/>
    <x v="2"/>
    <x v="0"/>
    <n v="21112"/>
    <n v="105.56"/>
    <n v="0.1"/>
    <m/>
    <n v="0"/>
    <n v="0"/>
    <m/>
    <n v="105.66"/>
  </r>
  <r>
    <d v="2022-09-27T00:00:00"/>
    <x v="7"/>
    <x v="1"/>
    <x v="0"/>
    <n v="11920"/>
    <n v="59.6"/>
    <n v="0.1"/>
    <m/>
    <n v="0"/>
    <n v="0"/>
    <m/>
    <n v="59.7"/>
  </r>
  <r>
    <d v="2022-09-27T00:00:00"/>
    <x v="6"/>
    <x v="2"/>
    <x v="0"/>
    <n v="20497"/>
    <n v="102.485"/>
    <n v="0.1"/>
    <m/>
    <n v="0"/>
    <n v="0"/>
    <m/>
    <n v="102.58499999999999"/>
  </r>
  <r>
    <d v="2022-09-28T00:00:00"/>
    <x v="6"/>
    <x v="0"/>
    <x v="1"/>
    <n v="19081"/>
    <n v="0"/>
    <n v="0"/>
    <m/>
    <n v="572.42999999999995"/>
    <n v="5"/>
    <m/>
    <n v="577.42999999999995"/>
  </r>
  <r>
    <d v="2022-09-28T00:00:00"/>
    <x v="7"/>
    <x v="2"/>
    <x v="1"/>
    <n v="39129"/>
    <n v="0"/>
    <n v="0"/>
    <m/>
    <n v="1173.8699999999999"/>
    <n v="5"/>
    <m/>
    <n v="1178.8699999999999"/>
  </r>
  <r>
    <d v="2022-09-28T00:00:00"/>
    <x v="1"/>
    <x v="0"/>
    <x v="0"/>
    <n v="1465"/>
    <n v="7.3250000000000002"/>
    <n v="0.1"/>
    <m/>
    <n v="0"/>
    <n v="0"/>
    <m/>
    <n v="7.4249999999999998"/>
  </r>
  <r>
    <d v="2022-09-28T00:00:00"/>
    <x v="1"/>
    <x v="0"/>
    <x v="0"/>
    <n v="37121"/>
    <n v="185.60499999999999"/>
    <n v="0.1"/>
    <m/>
    <n v="0"/>
    <n v="0"/>
    <m/>
    <n v="185.70499999999998"/>
  </r>
  <r>
    <d v="2022-09-28T00:00:00"/>
    <x v="5"/>
    <x v="2"/>
    <x v="0"/>
    <n v="1602"/>
    <n v="8.01"/>
    <n v="0.1"/>
    <m/>
    <n v="0"/>
    <n v="0"/>
    <m/>
    <n v="8.11"/>
  </r>
  <r>
    <d v="2022-09-28T00:00:00"/>
    <x v="6"/>
    <x v="0"/>
    <x v="1"/>
    <n v="38873"/>
    <n v="0"/>
    <n v="0"/>
    <m/>
    <n v="1166.19"/>
    <n v="5"/>
    <m/>
    <n v="1171.19"/>
  </r>
  <r>
    <d v="2022-10-01T00:00:00"/>
    <x v="2"/>
    <x v="1"/>
    <x v="0"/>
    <n v="46194"/>
    <n v="230.97"/>
    <n v="0.1"/>
    <m/>
    <n v="0"/>
    <n v="0"/>
    <m/>
    <n v="231.07"/>
  </r>
  <r>
    <d v="2022-10-01T00:00:00"/>
    <x v="0"/>
    <x v="0"/>
    <x v="0"/>
    <n v="16465"/>
    <n v="82.325000000000003"/>
    <n v="0.1"/>
    <m/>
    <n v="0"/>
    <n v="0"/>
    <m/>
    <n v="82.424999999999997"/>
  </r>
  <r>
    <d v="2022-10-01T00:00:00"/>
    <x v="3"/>
    <x v="1"/>
    <x v="0"/>
    <n v="48221"/>
    <n v="241.10500000000002"/>
    <n v="0.1"/>
    <m/>
    <n v="0"/>
    <n v="0"/>
    <m/>
    <n v="241.20500000000001"/>
  </r>
  <r>
    <d v="2022-10-01T00:00:00"/>
    <x v="3"/>
    <x v="0"/>
    <x v="0"/>
    <n v="32861"/>
    <n v="164.30500000000001"/>
    <n v="0.1"/>
    <m/>
    <n v="0"/>
    <n v="0"/>
    <m/>
    <n v="164.405"/>
  </r>
  <r>
    <d v="2022-10-01T00:00:00"/>
    <x v="3"/>
    <x v="1"/>
    <x v="0"/>
    <n v="41318"/>
    <n v="206.59"/>
    <n v="0.1"/>
    <m/>
    <n v="0"/>
    <n v="0"/>
    <m/>
    <n v="206.69"/>
  </r>
  <r>
    <d v="2022-10-01T00:00:00"/>
    <x v="6"/>
    <x v="0"/>
    <x v="1"/>
    <n v="551"/>
    <n v="0"/>
    <n v="0"/>
    <m/>
    <n v="16.53"/>
    <n v="5"/>
    <m/>
    <n v="21.53"/>
  </r>
  <r>
    <d v="2022-10-01T00:00:00"/>
    <x v="8"/>
    <x v="0"/>
    <x v="1"/>
    <n v="2776"/>
    <n v="0"/>
    <n v="0"/>
    <m/>
    <n v="83.28"/>
    <n v="5"/>
    <m/>
    <n v="88.28"/>
  </r>
  <r>
    <d v="2022-10-01T00:00:00"/>
    <x v="2"/>
    <x v="0"/>
    <x v="0"/>
    <n v="11341"/>
    <n v="56.704999999999998"/>
    <n v="0.1"/>
    <m/>
    <n v="0"/>
    <n v="0"/>
    <m/>
    <n v="56.805"/>
  </r>
  <r>
    <d v="2022-10-01T00:00:00"/>
    <x v="6"/>
    <x v="0"/>
    <x v="0"/>
    <n v="32541"/>
    <n v="162.70500000000001"/>
    <n v="0.1"/>
    <m/>
    <n v="0"/>
    <n v="0"/>
    <m/>
    <n v="162.80500000000001"/>
  </r>
  <r>
    <d v="2022-10-01T00:00:00"/>
    <x v="0"/>
    <x v="2"/>
    <x v="1"/>
    <n v="13373"/>
    <n v="0"/>
    <n v="0"/>
    <m/>
    <n v="401.19"/>
    <n v="5"/>
    <m/>
    <n v="406.19"/>
  </r>
  <r>
    <d v="2022-10-02T00:00:00"/>
    <x v="3"/>
    <x v="0"/>
    <x v="0"/>
    <n v="8232"/>
    <n v="41.160000000000004"/>
    <n v="0.1"/>
    <m/>
    <n v="0"/>
    <n v="0"/>
    <m/>
    <n v="41.260000000000005"/>
  </r>
  <r>
    <d v="2022-10-02T00:00:00"/>
    <x v="8"/>
    <x v="0"/>
    <x v="0"/>
    <n v="27926"/>
    <n v="139.63"/>
    <n v="0.1"/>
    <m/>
    <n v="0"/>
    <n v="0"/>
    <m/>
    <n v="139.72999999999999"/>
  </r>
  <r>
    <d v="2022-10-02T00:00:00"/>
    <x v="0"/>
    <x v="2"/>
    <x v="0"/>
    <n v="9814"/>
    <n v="49.07"/>
    <n v="0.1"/>
    <m/>
    <n v="0"/>
    <n v="0"/>
    <m/>
    <n v="49.17"/>
  </r>
  <r>
    <d v="2022-10-02T00:00:00"/>
    <x v="7"/>
    <x v="0"/>
    <x v="0"/>
    <n v="10526"/>
    <n v="52.63"/>
    <n v="0.1"/>
    <m/>
    <n v="0"/>
    <n v="0"/>
    <m/>
    <n v="52.730000000000004"/>
  </r>
  <r>
    <d v="2022-10-02T00:00:00"/>
    <x v="0"/>
    <x v="0"/>
    <x v="0"/>
    <n v="13774"/>
    <n v="68.87"/>
    <n v="0.1"/>
    <m/>
    <n v="0"/>
    <n v="0"/>
    <m/>
    <n v="68.97"/>
  </r>
  <r>
    <d v="2022-10-02T00:00:00"/>
    <x v="9"/>
    <x v="2"/>
    <x v="0"/>
    <n v="24461"/>
    <n v="122.30500000000001"/>
    <n v="0.1"/>
    <m/>
    <n v="0"/>
    <n v="0"/>
    <m/>
    <n v="122.405"/>
  </r>
  <r>
    <d v="2022-10-02T00:00:00"/>
    <x v="0"/>
    <x v="2"/>
    <x v="0"/>
    <n v="37231"/>
    <n v="186.155"/>
    <n v="0.1"/>
    <m/>
    <n v="0"/>
    <n v="0"/>
    <m/>
    <n v="186.255"/>
  </r>
  <r>
    <d v="2022-10-02T00:00:00"/>
    <x v="6"/>
    <x v="0"/>
    <x v="1"/>
    <n v="23071"/>
    <n v="0"/>
    <n v="0"/>
    <m/>
    <n v="692.13"/>
    <n v="5"/>
    <m/>
    <n v="697.13"/>
  </r>
  <r>
    <d v="2022-10-02T00:00:00"/>
    <x v="5"/>
    <x v="2"/>
    <x v="0"/>
    <n v="4006"/>
    <n v="20.03"/>
    <n v="0.1"/>
    <m/>
    <n v="0"/>
    <n v="0"/>
    <m/>
    <n v="20.130000000000003"/>
  </r>
  <r>
    <d v="2022-10-03T00:00:00"/>
    <x v="3"/>
    <x v="1"/>
    <x v="0"/>
    <n v="589"/>
    <n v="2.9449999999999998"/>
    <n v="0.1"/>
    <m/>
    <n v="0"/>
    <n v="0"/>
    <m/>
    <n v="3.0449999999999999"/>
  </r>
  <r>
    <d v="2022-10-03T00:00:00"/>
    <x v="6"/>
    <x v="0"/>
    <x v="0"/>
    <n v="21595"/>
    <n v="107.97500000000001"/>
    <n v="0.1"/>
    <m/>
    <n v="0"/>
    <n v="0"/>
    <m/>
    <n v="108.075"/>
  </r>
  <r>
    <d v="2022-10-03T00:00:00"/>
    <x v="2"/>
    <x v="2"/>
    <x v="0"/>
    <n v="3148"/>
    <n v="15.74"/>
    <n v="0.1"/>
    <m/>
    <n v="0"/>
    <n v="0"/>
    <m/>
    <n v="15.84"/>
  </r>
  <r>
    <d v="2022-10-03T00:00:00"/>
    <x v="4"/>
    <x v="1"/>
    <x v="0"/>
    <n v="14534"/>
    <n v="72.67"/>
    <n v="0.1"/>
    <m/>
    <n v="0"/>
    <n v="0"/>
    <m/>
    <n v="72.77"/>
  </r>
  <r>
    <d v="2022-10-03T00:00:00"/>
    <x v="1"/>
    <x v="2"/>
    <x v="0"/>
    <n v="41904"/>
    <n v="209.52"/>
    <n v="0.1"/>
    <m/>
    <n v="0"/>
    <n v="0"/>
    <m/>
    <n v="209.62"/>
  </r>
  <r>
    <d v="2022-10-03T00:00:00"/>
    <x v="9"/>
    <x v="0"/>
    <x v="0"/>
    <n v="19319"/>
    <n v="96.594999999999999"/>
    <n v="0.1"/>
    <m/>
    <n v="0"/>
    <n v="0"/>
    <m/>
    <n v="96.694999999999993"/>
  </r>
  <r>
    <d v="2022-10-03T00:00:00"/>
    <x v="0"/>
    <x v="1"/>
    <x v="0"/>
    <n v="27711"/>
    <n v="138.55500000000001"/>
    <n v="0.1"/>
    <m/>
    <n v="0"/>
    <n v="0"/>
    <m/>
    <n v="138.655"/>
  </r>
  <r>
    <d v="2022-10-03T00:00:00"/>
    <x v="0"/>
    <x v="0"/>
    <x v="0"/>
    <n v="49637"/>
    <n v="248.185"/>
    <n v="0.1"/>
    <m/>
    <n v="0"/>
    <n v="0"/>
    <m/>
    <n v="248.285"/>
  </r>
  <r>
    <d v="2022-10-03T00:00:00"/>
    <x v="5"/>
    <x v="0"/>
    <x v="0"/>
    <n v="43841"/>
    <n v="219.20500000000001"/>
    <n v="0.1"/>
    <m/>
    <n v="0"/>
    <n v="0"/>
    <m/>
    <n v="219.30500000000001"/>
  </r>
  <r>
    <d v="2022-10-04T00:00:00"/>
    <x v="9"/>
    <x v="0"/>
    <x v="0"/>
    <n v="3813"/>
    <n v="19.065000000000001"/>
    <n v="0.1"/>
    <m/>
    <n v="0"/>
    <n v="0"/>
    <m/>
    <n v="19.165000000000003"/>
  </r>
  <r>
    <d v="2022-10-04T00:00:00"/>
    <x v="2"/>
    <x v="0"/>
    <x v="1"/>
    <n v="6063"/>
    <n v="0"/>
    <n v="0"/>
    <m/>
    <n v="181.89"/>
    <n v="5"/>
    <m/>
    <n v="186.89"/>
  </r>
  <r>
    <d v="2022-10-04T00:00:00"/>
    <x v="4"/>
    <x v="0"/>
    <x v="0"/>
    <n v="44603"/>
    <n v="223.01500000000001"/>
    <n v="0.1"/>
    <m/>
    <n v="0"/>
    <n v="0"/>
    <m/>
    <n v="223.11500000000001"/>
  </r>
  <r>
    <d v="2022-10-04T00:00:00"/>
    <x v="0"/>
    <x v="0"/>
    <x v="0"/>
    <n v="16093"/>
    <n v="80.465000000000003"/>
    <n v="0.1"/>
    <m/>
    <n v="0"/>
    <n v="0"/>
    <m/>
    <n v="80.564999999999998"/>
  </r>
  <r>
    <d v="2022-10-04T00:00:00"/>
    <x v="0"/>
    <x v="0"/>
    <x v="1"/>
    <n v="30515"/>
    <n v="0"/>
    <n v="0"/>
    <m/>
    <n v="915.44999999999993"/>
    <n v="5"/>
    <m/>
    <n v="920.44999999999993"/>
  </r>
  <r>
    <d v="2022-10-04T00:00:00"/>
    <x v="0"/>
    <x v="0"/>
    <x v="1"/>
    <n v="6971"/>
    <n v="0"/>
    <n v="0"/>
    <m/>
    <n v="209.13"/>
    <n v="5"/>
    <m/>
    <n v="214.13"/>
  </r>
  <r>
    <d v="2022-10-04T00:00:00"/>
    <x v="6"/>
    <x v="0"/>
    <x v="1"/>
    <n v="32261"/>
    <n v="0"/>
    <n v="0"/>
    <m/>
    <n v="967.82999999999993"/>
    <n v="5"/>
    <m/>
    <n v="972.82999999999993"/>
  </r>
  <r>
    <d v="2022-10-04T00:00:00"/>
    <x v="0"/>
    <x v="2"/>
    <x v="0"/>
    <n v="34400"/>
    <n v="172"/>
    <n v="0.1"/>
    <m/>
    <n v="0"/>
    <n v="0"/>
    <m/>
    <n v="172.1"/>
  </r>
  <r>
    <d v="2022-10-04T00:00:00"/>
    <x v="4"/>
    <x v="1"/>
    <x v="1"/>
    <n v="30947"/>
    <n v="0"/>
    <n v="0"/>
    <m/>
    <n v="928.41"/>
    <n v="5"/>
    <m/>
    <n v="933.41"/>
  </r>
  <r>
    <d v="2022-10-04T00:00:00"/>
    <x v="6"/>
    <x v="2"/>
    <x v="0"/>
    <n v="18615"/>
    <n v="93.075000000000003"/>
    <n v="0.1"/>
    <m/>
    <n v="0"/>
    <n v="0"/>
    <m/>
    <n v="93.174999999999997"/>
  </r>
  <r>
    <d v="2022-10-04T00:00:00"/>
    <x v="3"/>
    <x v="2"/>
    <x v="0"/>
    <n v="48339"/>
    <n v="241.69499999999999"/>
    <n v="0.1"/>
    <m/>
    <n v="0"/>
    <n v="0"/>
    <m/>
    <n v="241.79499999999999"/>
  </r>
  <r>
    <d v="2022-10-04T00:00:00"/>
    <x v="4"/>
    <x v="2"/>
    <x v="0"/>
    <n v="16502"/>
    <n v="82.51"/>
    <n v="0.1"/>
    <m/>
    <n v="0"/>
    <n v="0"/>
    <m/>
    <n v="82.61"/>
  </r>
  <r>
    <d v="2022-10-04T00:00:00"/>
    <x v="2"/>
    <x v="0"/>
    <x v="0"/>
    <n v="37954"/>
    <n v="189.77"/>
    <n v="0.1"/>
    <m/>
    <n v="0"/>
    <n v="0"/>
    <m/>
    <n v="189.87"/>
  </r>
  <r>
    <d v="2022-10-04T00:00:00"/>
    <x v="4"/>
    <x v="2"/>
    <x v="0"/>
    <n v="44225"/>
    <n v="221.125"/>
    <n v="0.1"/>
    <m/>
    <n v="0"/>
    <n v="0"/>
    <m/>
    <n v="221.22499999999999"/>
  </r>
  <r>
    <d v="2022-10-05T00:00:00"/>
    <x v="1"/>
    <x v="0"/>
    <x v="0"/>
    <n v="12437"/>
    <n v="62.185000000000002"/>
    <n v="0.1"/>
    <m/>
    <n v="0"/>
    <n v="0"/>
    <m/>
    <n v="62.285000000000004"/>
  </r>
  <r>
    <d v="2022-10-05T00:00:00"/>
    <x v="6"/>
    <x v="0"/>
    <x v="0"/>
    <n v="13793"/>
    <n v="68.965000000000003"/>
    <n v="0.1"/>
    <m/>
    <n v="0"/>
    <n v="0"/>
    <m/>
    <n v="69.064999999999998"/>
  </r>
  <r>
    <d v="2022-10-05T00:00:00"/>
    <x v="6"/>
    <x v="2"/>
    <x v="1"/>
    <n v="11512"/>
    <n v="0"/>
    <n v="0"/>
    <m/>
    <n v="345.36"/>
    <n v="5"/>
    <m/>
    <n v="350.36"/>
  </r>
  <r>
    <d v="2022-10-05T00:00:00"/>
    <x v="4"/>
    <x v="2"/>
    <x v="0"/>
    <n v="43887"/>
    <n v="219.435"/>
    <n v="0.1"/>
    <m/>
    <n v="0"/>
    <n v="0"/>
    <m/>
    <n v="219.535"/>
  </r>
  <r>
    <d v="2022-10-05T00:00:00"/>
    <x v="9"/>
    <x v="2"/>
    <x v="0"/>
    <n v="11203"/>
    <n v="56.015000000000001"/>
    <n v="0.1"/>
    <m/>
    <n v="0"/>
    <n v="0"/>
    <m/>
    <n v="56.115000000000002"/>
  </r>
  <r>
    <d v="2022-10-05T00:00:00"/>
    <x v="3"/>
    <x v="2"/>
    <x v="0"/>
    <n v="6598"/>
    <n v="32.99"/>
    <n v="0.1"/>
    <m/>
    <n v="0"/>
    <n v="0"/>
    <m/>
    <n v="33.090000000000003"/>
  </r>
  <r>
    <d v="2022-10-05T00:00:00"/>
    <x v="0"/>
    <x v="0"/>
    <x v="0"/>
    <n v="29126"/>
    <n v="145.63"/>
    <n v="0.1"/>
    <m/>
    <n v="0"/>
    <n v="0"/>
    <m/>
    <n v="145.72999999999999"/>
  </r>
  <r>
    <d v="2022-10-05T00:00:00"/>
    <x v="2"/>
    <x v="1"/>
    <x v="1"/>
    <n v="11944"/>
    <n v="0"/>
    <n v="0"/>
    <m/>
    <n v="358.32"/>
    <n v="5"/>
    <m/>
    <n v="363.32"/>
  </r>
  <r>
    <d v="2022-10-05T00:00:00"/>
    <x v="5"/>
    <x v="0"/>
    <x v="0"/>
    <n v="49912"/>
    <n v="249.56"/>
    <n v="0.1"/>
    <m/>
    <n v="0"/>
    <n v="0"/>
    <m/>
    <n v="249.66"/>
  </r>
  <r>
    <d v="2022-10-05T00:00:00"/>
    <x v="7"/>
    <x v="0"/>
    <x v="1"/>
    <n v="33379"/>
    <n v="0"/>
    <n v="0"/>
    <m/>
    <n v="1001.37"/>
    <n v="5"/>
    <m/>
    <n v="1006.37"/>
  </r>
  <r>
    <d v="2022-10-05T00:00:00"/>
    <x v="7"/>
    <x v="1"/>
    <x v="0"/>
    <n v="40491"/>
    <n v="202.45500000000001"/>
    <n v="0.1"/>
    <m/>
    <n v="0"/>
    <n v="0"/>
    <m/>
    <n v="202.55500000000001"/>
  </r>
  <r>
    <d v="2022-10-06T00:00:00"/>
    <x v="0"/>
    <x v="1"/>
    <x v="0"/>
    <n v="44921"/>
    <n v="224.60500000000002"/>
    <n v="0.1"/>
    <m/>
    <n v="0"/>
    <n v="0"/>
    <m/>
    <n v="224.70500000000001"/>
  </r>
  <r>
    <d v="2022-10-06T00:00:00"/>
    <x v="5"/>
    <x v="2"/>
    <x v="0"/>
    <n v="2870"/>
    <n v="14.35"/>
    <n v="0.1"/>
    <m/>
    <n v="0"/>
    <n v="0"/>
    <m/>
    <n v="14.45"/>
  </r>
  <r>
    <d v="2022-10-06T00:00:00"/>
    <x v="6"/>
    <x v="2"/>
    <x v="0"/>
    <n v="20902"/>
    <n v="104.51"/>
    <n v="0.1"/>
    <m/>
    <n v="0"/>
    <n v="0"/>
    <m/>
    <n v="104.61"/>
  </r>
  <r>
    <d v="2022-10-06T00:00:00"/>
    <x v="1"/>
    <x v="2"/>
    <x v="0"/>
    <n v="46806"/>
    <n v="234.03"/>
    <n v="0.1"/>
    <m/>
    <n v="0"/>
    <n v="0"/>
    <m/>
    <n v="234.13"/>
  </r>
  <r>
    <d v="2022-10-06T00:00:00"/>
    <x v="4"/>
    <x v="0"/>
    <x v="1"/>
    <n v="34699"/>
    <n v="0"/>
    <n v="0"/>
    <m/>
    <n v="1040.97"/>
    <n v="5"/>
    <m/>
    <n v="1045.97"/>
  </r>
  <r>
    <d v="2022-10-06T00:00:00"/>
    <x v="3"/>
    <x v="1"/>
    <x v="0"/>
    <n v="7663"/>
    <n v="38.314999999999998"/>
    <n v="0.1"/>
    <m/>
    <n v="0"/>
    <n v="0"/>
    <m/>
    <n v="38.414999999999999"/>
  </r>
  <r>
    <d v="2022-10-06T00:00:00"/>
    <x v="5"/>
    <x v="0"/>
    <x v="0"/>
    <n v="27652"/>
    <n v="138.26"/>
    <n v="0.1"/>
    <m/>
    <n v="0"/>
    <n v="0"/>
    <m/>
    <n v="138.35999999999999"/>
  </r>
  <r>
    <d v="2022-10-06T00:00:00"/>
    <x v="3"/>
    <x v="0"/>
    <x v="0"/>
    <n v="13547"/>
    <n v="67.734999999999999"/>
    <n v="0.1"/>
    <m/>
    <n v="0"/>
    <n v="0"/>
    <m/>
    <n v="67.834999999999994"/>
  </r>
  <r>
    <d v="2022-10-06T00:00:00"/>
    <x v="1"/>
    <x v="0"/>
    <x v="0"/>
    <n v="18816"/>
    <n v="94.08"/>
    <n v="0.1"/>
    <m/>
    <n v="0"/>
    <n v="0"/>
    <m/>
    <n v="94.179999999999993"/>
  </r>
  <r>
    <d v="2022-10-06T00:00:00"/>
    <x v="9"/>
    <x v="2"/>
    <x v="0"/>
    <n v="22127"/>
    <n v="110.63500000000001"/>
    <n v="0.1"/>
    <m/>
    <n v="0"/>
    <n v="0"/>
    <m/>
    <n v="110.735"/>
  </r>
  <r>
    <d v="2022-10-06T00:00:00"/>
    <x v="1"/>
    <x v="0"/>
    <x v="0"/>
    <n v="26974"/>
    <n v="134.87"/>
    <n v="0.1"/>
    <m/>
    <n v="0"/>
    <n v="0"/>
    <m/>
    <n v="134.97"/>
  </r>
  <r>
    <d v="2022-10-06T00:00:00"/>
    <x v="2"/>
    <x v="0"/>
    <x v="0"/>
    <n v="22277"/>
    <n v="111.38500000000001"/>
    <n v="0.1"/>
    <m/>
    <n v="0"/>
    <n v="0"/>
    <m/>
    <n v="111.485"/>
  </r>
  <r>
    <d v="2022-10-06T00:00:00"/>
    <x v="0"/>
    <x v="2"/>
    <x v="1"/>
    <n v="23422"/>
    <n v="0"/>
    <n v="0"/>
    <m/>
    <n v="702.66"/>
    <n v="5"/>
    <m/>
    <n v="707.66"/>
  </r>
  <r>
    <d v="2022-10-06T00:00:00"/>
    <x v="4"/>
    <x v="2"/>
    <x v="1"/>
    <n v="16915"/>
    <n v="0"/>
    <n v="0"/>
    <m/>
    <n v="507.45"/>
    <n v="5"/>
    <m/>
    <n v="512.45000000000005"/>
  </r>
  <r>
    <d v="2022-10-06T00:00:00"/>
    <x v="6"/>
    <x v="2"/>
    <x v="0"/>
    <n v="43414"/>
    <n v="217.07"/>
    <n v="0.1"/>
    <m/>
    <n v="0"/>
    <n v="0"/>
    <m/>
    <n v="217.17"/>
  </r>
  <r>
    <d v="2022-10-07T00:00:00"/>
    <x v="3"/>
    <x v="1"/>
    <x v="0"/>
    <n v="1894"/>
    <n v="9.4700000000000006"/>
    <n v="0.1"/>
    <m/>
    <n v="0"/>
    <n v="0"/>
    <m/>
    <n v="9.57"/>
  </r>
  <r>
    <d v="2022-10-07T00:00:00"/>
    <x v="3"/>
    <x v="1"/>
    <x v="0"/>
    <n v="7099"/>
    <n v="35.494999999999997"/>
    <n v="0.1"/>
    <m/>
    <n v="0"/>
    <n v="0"/>
    <m/>
    <n v="35.594999999999999"/>
  </r>
  <r>
    <d v="2022-10-07T00:00:00"/>
    <x v="2"/>
    <x v="0"/>
    <x v="1"/>
    <n v="27"/>
    <n v="0"/>
    <n v="0"/>
    <m/>
    <n v="0.80999999999999994"/>
    <n v="5"/>
    <m/>
    <n v="5.81"/>
  </r>
  <r>
    <d v="2022-10-07T00:00:00"/>
    <x v="6"/>
    <x v="1"/>
    <x v="0"/>
    <n v="44445"/>
    <n v="222.22499999999999"/>
    <n v="0.1"/>
    <m/>
    <n v="0"/>
    <n v="0"/>
    <m/>
    <n v="222.32499999999999"/>
  </r>
  <r>
    <d v="2022-10-07T00:00:00"/>
    <x v="1"/>
    <x v="0"/>
    <x v="1"/>
    <n v="32286"/>
    <n v="0"/>
    <n v="0"/>
    <m/>
    <n v="968.57999999999993"/>
    <n v="5"/>
    <m/>
    <n v="973.57999999999993"/>
  </r>
  <r>
    <d v="2022-10-07T00:00:00"/>
    <x v="2"/>
    <x v="0"/>
    <x v="1"/>
    <n v="41209"/>
    <n v="0"/>
    <n v="0"/>
    <m/>
    <n v="1236.27"/>
    <n v="5"/>
    <m/>
    <n v="1241.27"/>
  </r>
  <r>
    <d v="2022-10-07T00:00:00"/>
    <x v="3"/>
    <x v="0"/>
    <x v="0"/>
    <n v="7403"/>
    <n v="37.015000000000001"/>
    <n v="0.1"/>
    <m/>
    <n v="0"/>
    <n v="0"/>
    <m/>
    <n v="37.115000000000002"/>
  </r>
  <r>
    <d v="2022-10-07T00:00:00"/>
    <x v="4"/>
    <x v="0"/>
    <x v="0"/>
    <n v="4282"/>
    <n v="21.41"/>
    <n v="0.1"/>
    <m/>
    <n v="0"/>
    <n v="0"/>
    <m/>
    <n v="21.51"/>
  </r>
  <r>
    <d v="2022-10-07T00:00:00"/>
    <x v="0"/>
    <x v="2"/>
    <x v="1"/>
    <n v="34444"/>
    <n v="0"/>
    <n v="0"/>
    <m/>
    <n v="1033.32"/>
    <n v="5"/>
    <m/>
    <n v="1038.32"/>
  </r>
  <r>
    <d v="2022-10-07T00:00:00"/>
    <x v="6"/>
    <x v="2"/>
    <x v="1"/>
    <n v="48346"/>
    <n v="0"/>
    <n v="0"/>
    <m/>
    <n v="1450.3799999999999"/>
    <n v="5"/>
    <m/>
    <n v="1455.3799999999999"/>
  </r>
  <r>
    <d v="2022-10-08T00:00:00"/>
    <x v="1"/>
    <x v="0"/>
    <x v="0"/>
    <n v="22076"/>
    <n v="110.38"/>
    <n v="0.1"/>
    <m/>
    <n v="0"/>
    <n v="0"/>
    <m/>
    <n v="110.47999999999999"/>
  </r>
  <r>
    <d v="2022-10-08T00:00:00"/>
    <x v="0"/>
    <x v="2"/>
    <x v="0"/>
    <n v="28024"/>
    <n v="140.12"/>
    <n v="0.1"/>
    <m/>
    <n v="0"/>
    <n v="0"/>
    <m/>
    <n v="140.22"/>
  </r>
  <r>
    <d v="2022-10-08T00:00:00"/>
    <x v="3"/>
    <x v="1"/>
    <x v="0"/>
    <n v="27994"/>
    <n v="139.97"/>
    <n v="0.1"/>
    <m/>
    <n v="0"/>
    <n v="0"/>
    <m/>
    <n v="140.07"/>
  </r>
  <r>
    <d v="2022-10-08T00:00:00"/>
    <x v="0"/>
    <x v="2"/>
    <x v="1"/>
    <n v="4918"/>
    <n v="0"/>
    <n v="0"/>
    <m/>
    <n v="147.54"/>
    <n v="5"/>
    <m/>
    <n v="152.54"/>
  </r>
  <r>
    <d v="2022-10-08T00:00:00"/>
    <x v="9"/>
    <x v="0"/>
    <x v="0"/>
    <n v="34503"/>
    <n v="172.51500000000001"/>
    <n v="0.1"/>
    <m/>
    <n v="0"/>
    <n v="0"/>
    <m/>
    <n v="172.61500000000001"/>
  </r>
  <r>
    <d v="2022-10-08T00:00:00"/>
    <x v="1"/>
    <x v="0"/>
    <x v="0"/>
    <n v="1819"/>
    <n v="9.0950000000000006"/>
    <n v="0.1"/>
    <m/>
    <n v="0"/>
    <n v="0"/>
    <m/>
    <n v="9.1950000000000003"/>
  </r>
  <r>
    <d v="2022-10-08T00:00:00"/>
    <x v="1"/>
    <x v="0"/>
    <x v="0"/>
    <n v="9212"/>
    <n v="46.06"/>
    <n v="0.1"/>
    <m/>
    <n v="0"/>
    <n v="0"/>
    <m/>
    <n v="46.160000000000004"/>
  </r>
  <r>
    <d v="2022-10-08T00:00:00"/>
    <x v="1"/>
    <x v="0"/>
    <x v="0"/>
    <n v="5698"/>
    <n v="28.490000000000002"/>
    <n v="0.1"/>
    <m/>
    <n v="0"/>
    <n v="0"/>
    <m/>
    <n v="28.590000000000003"/>
  </r>
  <r>
    <d v="2022-10-08T00:00:00"/>
    <x v="6"/>
    <x v="0"/>
    <x v="0"/>
    <n v="7309"/>
    <n v="36.545000000000002"/>
    <n v="0.1"/>
    <m/>
    <n v="0"/>
    <n v="0"/>
    <m/>
    <n v="36.645000000000003"/>
  </r>
  <r>
    <d v="2022-10-08T00:00:00"/>
    <x v="2"/>
    <x v="0"/>
    <x v="0"/>
    <n v="11451"/>
    <n v="57.255000000000003"/>
    <n v="0.1"/>
    <m/>
    <n v="0"/>
    <n v="0"/>
    <m/>
    <n v="57.355000000000004"/>
  </r>
  <r>
    <d v="2022-10-08T00:00:00"/>
    <x v="2"/>
    <x v="0"/>
    <x v="0"/>
    <n v="21451"/>
    <n v="107.255"/>
    <n v="0.1"/>
    <m/>
    <n v="0"/>
    <n v="0"/>
    <m/>
    <n v="107.35499999999999"/>
  </r>
  <r>
    <d v="2022-10-09T00:00:00"/>
    <x v="1"/>
    <x v="0"/>
    <x v="0"/>
    <n v="23606"/>
    <n v="118.03"/>
    <n v="0.1"/>
    <m/>
    <n v="0"/>
    <n v="0"/>
    <m/>
    <n v="118.13"/>
  </r>
  <r>
    <d v="2022-10-09T00:00:00"/>
    <x v="6"/>
    <x v="0"/>
    <x v="1"/>
    <n v="27532"/>
    <n v="0"/>
    <n v="0"/>
    <m/>
    <n v="825.95999999999992"/>
    <n v="5"/>
    <m/>
    <n v="830.95999999999992"/>
  </r>
  <r>
    <d v="2022-10-09T00:00:00"/>
    <x v="0"/>
    <x v="2"/>
    <x v="0"/>
    <n v="16656"/>
    <n v="83.28"/>
    <n v="0.1"/>
    <m/>
    <n v="0"/>
    <n v="0"/>
    <m/>
    <n v="83.38"/>
  </r>
  <r>
    <d v="2022-10-09T00:00:00"/>
    <x v="6"/>
    <x v="2"/>
    <x v="0"/>
    <n v="33554"/>
    <n v="167.77"/>
    <n v="0.1"/>
    <m/>
    <n v="0"/>
    <n v="0"/>
    <m/>
    <n v="167.87"/>
  </r>
  <r>
    <d v="2022-10-09T00:00:00"/>
    <x v="5"/>
    <x v="0"/>
    <x v="0"/>
    <n v="25248"/>
    <n v="126.24000000000001"/>
    <n v="0.1"/>
    <m/>
    <n v="0"/>
    <n v="0"/>
    <m/>
    <n v="126.34"/>
  </r>
  <r>
    <d v="2022-10-09T00:00:00"/>
    <x v="2"/>
    <x v="2"/>
    <x v="0"/>
    <n v="9989"/>
    <n v="49.945"/>
    <n v="0.1"/>
    <m/>
    <n v="0"/>
    <n v="0"/>
    <m/>
    <n v="50.045000000000002"/>
  </r>
  <r>
    <d v="2022-10-09T00:00:00"/>
    <x v="2"/>
    <x v="2"/>
    <x v="0"/>
    <n v="36768"/>
    <n v="183.84"/>
    <n v="0.1"/>
    <m/>
    <n v="0"/>
    <n v="0"/>
    <m/>
    <n v="183.94"/>
  </r>
  <r>
    <d v="2022-10-09T00:00:00"/>
    <x v="4"/>
    <x v="0"/>
    <x v="0"/>
    <n v="40888"/>
    <n v="204.44"/>
    <n v="0.1"/>
    <m/>
    <n v="0"/>
    <n v="0"/>
    <m/>
    <n v="204.54"/>
  </r>
  <r>
    <d v="2022-10-09T00:00:00"/>
    <x v="0"/>
    <x v="1"/>
    <x v="0"/>
    <n v="24411"/>
    <n v="122.05500000000001"/>
    <n v="0.1"/>
    <m/>
    <n v="0"/>
    <n v="0"/>
    <m/>
    <n v="122.155"/>
  </r>
  <r>
    <d v="2022-10-10T00:00:00"/>
    <x v="6"/>
    <x v="2"/>
    <x v="0"/>
    <n v="3317"/>
    <n v="16.585000000000001"/>
    <n v="0.1"/>
    <m/>
    <n v="0"/>
    <n v="0"/>
    <m/>
    <n v="16.685000000000002"/>
  </r>
  <r>
    <d v="2022-10-10T00:00:00"/>
    <x v="3"/>
    <x v="0"/>
    <x v="0"/>
    <n v="14841"/>
    <n v="74.204999999999998"/>
    <n v="0.1"/>
    <m/>
    <n v="0"/>
    <n v="0"/>
    <m/>
    <n v="74.304999999999993"/>
  </r>
  <r>
    <d v="2022-10-10T00:00:00"/>
    <x v="8"/>
    <x v="0"/>
    <x v="0"/>
    <n v="26632"/>
    <n v="133.16"/>
    <n v="0.1"/>
    <m/>
    <n v="0"/>
    <n v="0"/>
    <m/>
    <n v="133.26"/>
  </r>
  <r>
    <d v="2022-10-10T00:00:00"/>
    <x v="4"/>
    <x v="2"/>
    <x v="1"/>
    <n v="6563"/>
    <n v="0"/>
    <n v="0"/>
    <m/>
    <n v="196.89"/>
    <n v="5"/>
    <m/>
    <n v="201.89"/>
  </r>
  <r>
    <d v="2022-10-10T00:00:00"/>
    <x v="1"/>
    <x v="0"/>
    <x v="0"/>
    <n v="17106"/>
    <n v="85.53"/>
    <n v="0.1"/>
    <m/>
    <n v="0"/>
    <n v="0"/>
    <m/>
    <n v="85.63"/>
  </r>
  <r>
    <d v="2022-10-10T00:00:00"/>
    <x v="0"/>
    <x v="2"/>
    <x v="1"/>
    <n v="9536"/>
    <n v="0"/>
    <n v="0"/>
    <m/>
    <n v="286.08"/>
    <n v="5"/>
    <m/>
    <n v="291.08"/>
  </r>
  <r>
    <d v="2022-10-10T00:00:00"/>
    <x v="6"/>
    <x v="0"/>
    <x v="0"/>
    <n v="11954"/>
    <n v="59.77"/>
    <n v="0.1"/>
    <m/>
    <n v="0"/>
    <n v="0"/>
    <m/>
    <n v="59.870000000000005"/>
  </r>
  <r>
    <d v="2022-10-10T00:00:00"/>
    <x v="5"/>
    <x v="0"/>
    <x v="0"/>
    <n v="39774"/>
    <n v="198.87"/>
    <n v="0.1"/>
    <m/>
    <n v="0"/>
    <n v="0"/>
    <m/>
    <n v="198.97"/>
  </r>
  <r>
    <d v="2022-10-10T00:00:00"/>
    <x v="7"/>
    <x v="0"/>
    <x v="0"/>
    <n v="26691"/>
    <n v="133.45500000000001"/>
    <n v="0.1"/>
    <m/>
    <n v="0"/>
    <n v="0"/>
    <m/>
    <n v="133.55500000000001"/>
  </r>
  <r>
    <d v="2022-10-10T00:00:00"/>
    <x v="0"/>
    <x v="0"/>
    <x v="0"/>
    <n v="16746"/>
    <n v="83.73"/>
    <n v="0.1"/>
    <m/>
    <n v="0"/>
    <n v="0"/>
    <m/>
    <n v="83.83"/>
  </r>
  <r>
    <d v="2022-10-11T00:00:00"/>
    <x v="1"/>
    <x v="0"/>
    <x v="0"/>
    <n v="18199"/>
    <n v="90.995000000000005"/>
    <n v="0.1"/>
    <m/>
    <n v="0"/>
    <n v="0"/>
    <m/>
    <n v="91.094999999999999"/>
  </r>
  <r>
    <d v="2022-10-11T00:00:00"/>
    <x v="5"/>
    <x v="2"/>
    <x v="0"/>
    <n v="49333"/>
    <n v="246.66499999999999"/>
    <n v="0.1"/>
    <m/>
    <n v="0"/>
    <n v="0"/>
    <m/>
    <n v="246.76499999999999"/>
  </r>
  <r>
    <d v="2022-10-11T00:00:00"/>
    <x v="1"/>
    <x v="0"/>
    <x v="0"/>
    <n v="1633"/>
    <n v="8.1650000000000009"/>
    <n v="0.1"/>
    <m/>
    <n v="0"/>
    <n v="0"/>
    <m/>
    <n v="8.2650000000000006"/>
  </r>
  <r>
    <d v="2022-10-11T00:00:00"/>
    <x v="4"/>
    <x v="0"/>
    <x v="1"/>
    <n v="49095"/>
    <n v="0"/>
    <n v="0"/>
    <m/>
    <n v="1472.85"/>
    <n v="5"/>
    <m/>
    <n v="1477.85"/>
  </r>
  <r>
    <d v="2022-10-11T00:00:00"/>
    <x v="0"/>
    <x v="2"/>
    <x v="1"/>
    <n v="34433"/>
    <n v="0"/>
    <n v="0"/>
    <m/>
    <n v="1032.99"/>
    <n v="5"/>
    <m/>
    <n v="1037.99"/>
  </r>
  <r>
    <d v="2022-10-11T00:00:00"/>
    <x v="8"/>
    <x v="1"/>
    <x v="0"/>
    <n v="6253"/>
    <n v="31.265000000000001"/>
    <n v="0.1"/>
    <m/>
    <n v="0"/>
    <n v="0"/>
    <m/>
    <n v="31.365000000000002"/>
  </r>
  <r>
    <d v="2022-10-11T00:00:00"/>
    <x v="0"/>
    <x v="0"/>
    <x v="0"/>
    <n v="48894"/>
    <n v="244.47"/>
    <n v="0.1"/>
    <m/>
    <n v="0"/>
    <n v="0"/>
    <m/>
    <n v="244.57"/>
  </r>
  <r>
    <d v="2022-10-11T00:00:00"/>
    <x v="4"/>
    <x v="2"/>
    <x v="0"/>
    <n v="32870"/>
    <n v="164.35"/>
    <n v="0.1"/>
    <m/>
    <n v="0"/>
    <n v="0"/>
    <m/>
    <n v="164.45"/>
  </r>
  <r>
    <d v="2022-10-12T00:00:00"/>
    <x v="1"/>
    <x v="0"/>
    <x v="0"/>
    <n v="47351"/>
    <n v="236.755"/>
    <n v="0.1"/>
    <m/>
    <n v="0"/>
    <n v="0"/>
    <m/>
    <n v="236.85499999999999"/>
  </r>
  <r>
    <d v="2022-10-12T00:00:00"/>
    <x v="4"/>
    <x v="1"/>
    <x v="1"/>
    <n v="43099"/>
    <n v="0"/>
    <n v="0"/>
    <m/>
    <n v="1292.97"/>
    <n v="5"/>
    <m/>
    <n v="1297.97"/>
  </r>
  <r>
    <d v="2022-10-12T00:00:00"/>
    <x v="1"/>
    <x v="2"/>
    <x v="0"/>
    <n v="48170"/>
    <n v="240.85"/>
    <n v="0.1"/>
    <m/>
    <n v="0"/>
    <n v="0"/>
    <m/>
    <n v="240.95"/>
  </r>
  <r>
    <d v="2022-10-12T00:00:00"/>
    <x v="8"/>
    <x v="2"/>
    <x v="0"/>
    <n v="9217"/>
    <n v="46.085000000000001"/>
    <n v="0.1"/>
    <m/>
    <n v="0"/>
    <n v="0"/>
    <m/>
    <n v="46.185000000000002"/>
  </r>
  <r>
    <d v="2022-10-12T00:00:00"/>
    <x v="1"/>
    <x v="2"/>
    <x v="0"/>
    <n v="15084"/>
    <n v="75.42"/>
    <n v="0.1"/>
    <m/>
    <n v="0"/>
    <n v="0"/>
    <m/>
    <n v="75.52"/>
  </r>
  <r>
    <d v="2022-10-12T00:00:00"/>
    <x v="4"/>
    <x v="2"/>
    <x v="1"/>
    <n v="29"/>
    <n v="0"/>
    <n v="0"/>
    <m/>
    <n v="0.87"/>
    <n v="5"/>
    <m/>
    <n v="5.87"/>
  </r>
  <r>
    <d v="2022-10-13T00:00:00"/>
    <x v="2"/>
    <x v="0"/>
    <x v="0"/>
    <n v="13780"/>
    <n v="68.900000000000006"/>
    <n v="0.1"/>
    <m/>
    <n v="0"/>
    <n v="0"/>
    <m/>
    <n v="69"/>
  </r>
  <r>
    <d v="2022-10-13T00:00:00"/>
    <x v="9"/>
    <x v="2"/>
    <x v="1"/>
    <n v="13735"/>
    <n v="0"/>
    <n v="0"/>
    <m/>
    <n v="412.05"/>
    <n v="5"/>
    <m/>
    <n v="417.05"/>
  </r>
  <r>
    <d v="2022-10-13T00:00:00"/>
    <x v="2"/>
    <x v="0"/>
    <x v="0"/>
    <n v="3637"/>
    <n v="18.184999999999999"/>
    <n v="0.1"/>
    <m/>
    <n v="0"/>
    <n v="0"/>
    <m/>
    <n v="18.285"/>
  </r>
  <r>
    <d v="2022-10-13T00:00:00"/>
    <x v="2"/>
    <x v="0"/>
    <x v="0"/>
    <n v="24211"/>
    <n v="121.05500000000001"/>
    <n v="0.1"/>
    <m/>
    <n v="0"/>
    <n v="0"/>
    <m/>
    <n v="121.155"/>
  </r>
  <r>
    <d v="2022-10-13T00:00:00"/>
    <x v="6"/>
    <x v="1"/>
    <x v="0"/>
    <n v="13819"/>
    <n v="69.094999999999999"/>
    <n v="0.1"/>
    <m/>
    <n v="0"/>
    <n v="0"/>
    <m/>
    <n v="69.194999999999993"/>
  </r>
  <r>
    <d v="2022-10-13T00:00:00"/>
    <x v="6"/>
    <x v="0"/>
    <x v="0"/>
    <n v="6765"/>
    <n v="33.825000000000003"/>
    <n v="0.1"/>
    <m/>
    <n v="0"/>
    <n v="0"/>
    <m/>
    <n v="33.925000000000004"/>
  </r>
  <r>
    <d v="2022-10-13T00:00:00"/>
    <x v="0"/>
    <x v="2"/>
    <x v="0"/>
    <n v="4185"/>
    <n v="20.925000000000001"/>
    <n v="0.1"/>
    <m/>
    <n v="0"/>
    <n v="0"/>
    <m/>
    <n v="21.025000000000002"/>
  </r>
  <r>
    <d v="2022-10-13T00:00:00"/>
    <x v="4"/>
    <x v="0"/>
    <x v="0"/>
    <n v="44451"/>
    <n v="222.255"/>
    <n v="0.1"/>
    <m/>
    <n v="0"/>
    <n v="0"/>
    <m/>
    <n v="222.35499999999999"/>
  </r>
  <r>
    <d v="2022-10-13T00:00:00"/>
    <x v="6"/>
    <x v="1"/>
    <x v="0"/>
    <n v="10311"/>
    <n v="51.555"/>
    <n v="0.1"/>
    <m/>
    <n v="0"/>
    <n v="0"/>
    <m/>
    <n v="51.655000000000001"/>
  </r>
  <r>
    <d v="2022-10-13T00:00:00"/>
    <x v="0"/>
    <x v="2"/>
    <x v="0"/>
    <n v="40772"/>
    <n v="203.86"/>
    <n v="0.1"/>
    <m/>
    <n v="0"/>
    <n v="0"/>
    <m/>
    <n v="203.96"/>
  </r>
  <r>
    <d v="2022-10-13T00:00:00"/>
    <x v="4"/>
    <x v="0"/>
    <x v="0"/>
    <n v="10841"/>
    <n v="54.204999999999998"/>
    <n v="0.1"/>
    <m/>
    <n v="0"/>
    <n v="0"/>
    <m/>
    <n v="54.305"/>
  </r>
  <r>
    <d v="2022-10-13T00:00:00"/>
    <x v="0"/>
    <x v="2"/>
    <x v="0"/>
    <n v="26161"/>
    <n v="130.80500000000001"/>
    <n v="0.1"/>
    <m/>
    <n v="0"/>
    <n v="0"/>
    <m/>
    <n v="130.905"/>
  </r>
  <r>
    <d v="2022-10-13T00:00:00"/>
    <x v="1"/>
    <x v="2"/>
    <x v="1"/>
    <n v="19281"/>
    <n v="0"/>
    <n v="0"/>
    <m/>
    <n v="578.42999999999995"/>
    <n v="5"/>
    <m/>
    <n v="583.42999999999995"/>
  </r>
  <r>
    <d v="2022-10-13T00:00:00"/>
    <x v="1"/>
    <x v="2"/>
    <x v="0"/>
    <n v="5468"/>
    <n v="27.34"/>
    <n v="0.1"/>
    <m/>
    <n v="0"/>
    <n v="0"/>
    <m/>
    <n v="27.44"/>
  </r>
  <r>
    <d v="2022-10-14T00:00:00"/>
    <x v="6"/>
    <x v="0"/>
    <x v="1"/>
    <n v="43365"/>
    <n v="0"/>
    <n v="0"/>
    <m/>
    <n v="1300.95"/>
    <n v="5"/>
    <m/>
    <n v="1305.95"/>
  </r>
  <r>
    <d v="2022-10-14T00:00:00"/>
    <x v="0"/>
    <x v="0"/>
    <x v="0"/>
    <n v="11016"/>
    <n v="55.08"/>
    <n v="0.1"/>
    <m/>
    <n v="0"/>
    <n v="0"/>
    <m/>
    <n v="55.18"/>
  </r>
  <r>
    <d v="2022-10-14T00:00:00"/>
    <x v="3"/>
    <x v="2"/>
    <x v="1"/>
    <n v="35491"/>
    <n v="0"/>
    <n v="0"/>
    <m/>
    <n v="1064.73"/>
    <n v="5"/>
    <m/>
    <n v="1069.73"/>
  </r>
  <r>
    <d v="2022-10-14T00:00:00"/>
    <x v="0"/>
    <x v="0"/>
    <x v="0"/>
    <n v="49236"/>
    <n v="246.18"/>
    <n v="0.1"/>
    <m/>
    <n v="0"/>
    <n v="0"/>
    <m/>
    <n v="246.28"/>
  </r>
  <r>
    <d v="2022-10-14T00:00:00"/>
    <x v="2"/>
    <x v="2"/>
    <x v="1"/>
    <n v="34590"/>
    <n v="0"/>
    <n v="0"/>
    <m/>
    <n v="1037.7"/>
    <n v="5"/>
    <m/>
    <n v="1042.7"/>
  </r>
  <r>
    <d v="2022-10-14T00:00:00"/>
    <x v="7"/>
    <x v="2"/>
    <x v="1"/>
    <n v="17386"/>
    <n v="0"/>
    <n v="0"/>
    <m/>
    <n v="521.57999999999993"/>
    <n v="5"/>
    <m/>
    <n v="526.57999999999993"/>
  </r>
  <r>
    <d v="2022-10-14T00:00:00"/>
    <x v="0"/>
    <x v="0"/>
    <x v="1"/>
    <n v="35248"/>
    <n v="0"/>
    <n v="0"/>
    <m/>
    <n v="1057.44"/>
    <n v="5"/>
    <m/>
    <n v="1062.44"/>
  </r>
  <r>
    <d v="2022-10-14T00:00:00"/>
    <x v="0"/>
    <x v="0"/>
    <x v="0"/>
    <n v="4668"/>
    <n v="23.34"/>
    <n v="0.1"/>
    <m/>
    <n v="0"/>
    <n v="0"/>
    <m/>
    <n v="23.44"/>
  </r>
  <r>
    <d v="2022-10-14T00:00:00"/>
    <x v="6"/>
    <x v="0"/>
    <x v="1"/>
    <n v="25712"/>
    <n v="0"/>
    <n v="0"/>
    <m/>
    <n v="771.36"/>
    <n v="5"/>
    <m/>
    <n v="776.36"/>
  </r>
  <r>
    <d v="2022-10-14T00:00:00"/>
    <x v="4"/>
    <x v="1"/>
    <x v="1"/>
    <n v="45722"/>
    <n v="0"/>
    <n v="0"/>
    <m/>
    <n v="1371.6599999999999"/>
    <n v="5"/>
    <m/>
    <n v="1376.6599999999999"/>
  </r>
  <r>
    <d v="2022-10-14T00:00:00"/>
    <x v="9"/>
    <x v="0"/>
    <x v="0"/>
    <n v="46157"/>
    <n v="230.785"/>
    <n v="0.1"/>
    <m/>
    <n v="0"/>
    <n v="0"/>
    <m/>
    <n v="230.88499999999999"/>
  </r>
  <r>
    <d v="2022-10-14T00:00:00"/>
    <x v="6"/>
    <x v="2"/>
    <x v="1"/>
    <n v="39562"/>
    <n v="0"/>
    <n v="0"/>
    <m/>
    <n v="1186.8599999999999"/>
    <n v="5"/>
    <m/>
    <n v="1191.8599999999999"/>
  </r>
  <r>
    <d v="2022-10-15T00:00:00"/>
    <x v="6"/>
    <x v="2"/>
    <x v="0"/>
    <n v="6777"/>
    <n v="33.884999999999998"/>
    <n v="0.1"/>
    <m/>
    <n v="0"/>
    <n v="0"/>
    <m/>
    <n v="33.984999999999999"/>
  </r>
  <r>
    <d v="2022-10-15T00:00:00"/>
    <x v="8"/>
    <x v="2"/>
    <x v="0"/>
    <n v="4640"/>
    <n v="23.2"/>
    <n v="0.1"/>
    <m/>
    <n v="0"/>
    <n v="0"/>
    <m/>
    <n v="23.3"/>
  </r>
  <r>
    <d v="2022-10-15T00:00:00"/>
    <x v="0"/>
    <x v="1"/>
    <x v="0"/>
    <n v="26780"/>
    <n v="133.9"/>
    <n v="0.1"/>
    <m/>
    <n v="0"/>
    <n v="0"/>
    <m/>
    <n v="134"/>
  </r>
  <r>
    <d v="2022-10-15T00:00:00"/>
    <x v="1"/>
    <x v="0"/>
    <x v="0"/>
    <n v="28358"/>
    <n v="141.79"/>
    <n v="0.1"/>
    <m/>
    <n v="0"/>
    <n v="0"/>
    <m/>
    <n v="141.88999999999999"/>
  </r>
  <r>
    <d v="2022-10-15T00:00:00"/>
    <x v="0"/>
    <x v="2"/>
    <x v="0"/>
    <n v="40527"/>
    <n v="202.63499999999999"/>
    <n v="0.1"/>
    <m/>
    <n v="0"/>
    <n v="0"/>
    <m/>
    <n v="202.73499999999999"/>
  </r>
  <r>
    <d v="2022-10-15T00:00:00"/>
    <x v="8"/>
    <x v="2"/>
    <x v="0"/>
    <n v="42840"/>
    <n v="214.20000000000002"/>
    <n v="0.1"/>
    <m/>
    <n v="0"/>
    <n v="0"/>
    <m/>
    <n v="214.3"/>
  </r>
  <r>
    <d v="2022-10-15T00:00:00"/>
    <x v="1"/>
    <x v="2"/>
    <x v="0"/>
    <n v="3441"/>
    <n v="17.205000000000002"/>
    <n v="0.1"/>
    <m/>
    <n v="0"/>
    <n v="0"/>
    <m/>
    <n v="17.305000000000003"/>
  </r>
  <r>
    <d v="2022-10-16T00:00:00"/>
    <x v="8"/>
    <x v="2"/>
    <x v="1"/>
    <n v="23508"/>
    <n v="0"/>
    <n v="0"/>
    <m/>
    <n v="705.24"/>
    <n v="5"/>
    <m/>
    <n v="710.24"/>
  </r>
  <r>
    <d v="2022-10-16T00:00:00"/>
    <x v="2"/>
    <x v="1"/>
    <x v="0"/>
    <n v="3237"/>
    <n v="16.184999999999999"/>
    <n v="0.1"/>
    <m/>
    <n v="0"/>
    <n v="0"/>
    <m/>
    <n v="16.285"/>
  </r>
  <r>
    <d v="2022-10-16T00:00:00"/>
    <x v="0"/>
    <x v="2"/>
    <x v="0"/>
    <n v="26193"/>
    <n v="130.965"/>
    <n v="0.1"/>
    <m/>
    <n v="0"/>
    <n v="0"/>
    <m/>
    <n v="131.065"/>
  </r>
  <r>
    <d v="2022-10-16T00:00:00"/>
    <x v="6"/>
    <x v="1"/>
    <x v="0"/>
    <n v="24548"/>
    <n v="122.74000000000001"/>
    <n v="0.1"/>
    <m/>
    <n v="0"/>
    <n v="0"/>
    <m/>
    <n v="122.84"/>
  </r>
  <r>
    <d v="2022-10-16T00:00:00"/>
    <x v="6"/>
    <x v="0"/>
    <x v="0"/>
    <n v="17432"/>
    <n v="87.16"/>
    <n v="0.1"/>
    <m/>
    <n v="0"/>
    <n v="0"/>
    <m/>
    <n v="87.259999999999991"/>
  </r>
  <r>
    <d v="2022-10-16T00:00:00"/>
    <x v="3"/>
    <x v="1"/>
    <x v="0"/>
    <n v="35670"/>
    <n v="178.35"/>
    <n v="0.1"/>
    <m/>
    <n v="0"/>
    <n v="0"/>
    <m/>
    <n v="178.45"/>
  </r>
  <r>
    <d v="2022-10-16T00:00:00"/>
    <x v="3"/>
    <x v="1"/>
    <x v="0"/>
    <n v="24462"/>
    <n v="122.31"/>
    <n v="0.1"/>
    <m/>
    <n v="0"/>
    <n v="0"/>
    <m/>
    <n v="122.41"/>
  </r>
  <r>
    <d v="2022-10-17T00:00:00"/>
    <x v="2"/>
    <x v="1"/>
    <x v="0"/>
    <n v="19668"/>
    <n v="98.34"/>
    <n v="0.1"/>
    <m/>
    <n v="0"/>
    <n v="0"/>
    <m/>
    <n v="98.44"/>
  </r>
  <r>
    <d v="2022-10-17T00:00:00"/>
    <x v="6"/>
    <x v="0"/>
    <x v="0"/>
    <n v="44598"/>
    <n v="222.99"/>
    <n v="0.1"/>
    <m/>
    <n v="0"/>
    <n v="0"/>
    <m/>
    <n v="223.09"/>
  </r>
  <r>
    <d v="2022-10-17T00:00:00"/>
    <x v="4"/>
    <x v="2"/>
    <x v="0"/>
    <n v="32033"/>
    <n v="160.16499999999999"/>
    <n v="0.1"/>
    <m/>
    <n v="0"/>
    <n v="0"/>
    <m/>
    <n v="160.26499999999999"/>
  </r>
  <r>
    <d v="2022-10-17T00:00:00"/>
    <x v="0"/>
    <x v="1"/>
    <x v="0"/>
    <n v="43534"/>
    <n v="217.67000000000002"/>
    <n v="0.1"/>
    <m/>
    <n v="0"/>
    <n v="0"/>
    <m/>
    <n v="217.77"/>
  </r>
  <r>
    <d v="2022-10-17T00:00:00"/>
    <x v="2"/>
    <x v="2"/>
    <x v="0"/>
    <n v="7973"/>
    <n v="39.865000000000002"/>
    <n v="0.1"/>
    <m/>
    <n v="0"/>
    <n v="0"/>
    <m/>
    <n v="39.965000000000003"/>
  </r>
  <r>
    <d v="2022-10-17T00:00:00"/>
    <x v="0"/>
    <x v="0"/>
    <x v="0"/>
    <n v="6981"/>
    <n v="34.905000000000001"/>
    <n v="0.1"/>
    <m/>
    <n v="0"/>
    <n v="0"/>
    <m/>
    <n v="35.005000000000003"/>
  </r>
  <r>
    <d v="2022-10-18T00:00:00"/>
    <x v="0"/>
    <x v="0"/>
    <x v="0"/>
    <n v="49611"/>
    <n v="248.05500000000001"/>
    <n v="0.1"/>
    <m/>
    <n v="0"/>
    <n v="0"/>
    <m/>
    <n v="248.155"/>
  </r>
  <r>
    <d v="2022-10-18T00:00:00"/>
    <x v="0"/>
    <x v="1"/>
    <x v="1"/>
    <n v="9435"/>
    <n v="0"/>
    <n v="0"/>
    <m/>
    <n v="283.05"/>
    <n v="5"/>
    <m/>
    <n v="288.05"/>
  </r>
  <r>
    <d v="2022-10-18T00:00:00"/>
    <x v="6"/>
    <x v="2"/>
    <x v="1"/>
    <n v="3047"/>
    <n v="0"/>
    <n v="0"/>
    <m/>
    <n v="91.41"/>
    <n v="5"/>
    <m/>
    <n v="96.41"/>
  </r>
  <r>
    <d v="2022-10-18T00:00:00"/>
    <x v="6"/>
    <x v="2"/>
    <x v="1"/>
    <n v="12"/>
    <n v="0"/>
    <n v="0"/>
    <m/>
    <n v="0.36"/>
    <n v="5"/>
    <m/>
    <n v="5.36"/>
  </r>
  <r>
    <d v="2022-10-18T00:00:00"/>
    <x v="1"/>
    <x v="0"/>
    <x v="0"/>
    <n v="16102"/>
    <n v="80.510000000000005"/>
    <n v="0.1"/>
    <m/>
    <n v="0"/>
    <n v="0"/>
    <m/>
    <n v="80.61"/>
  </r>
  <r>
    <d v="2022-10-18T00:00:00"/>
    <x v="0"/>
    <x v="0"/>
    <x v="0"/>
    <n v="21104"/>
    <n v="105.52"/>
    <n v="0.1"/>
    <m/>
    <n v="0"/>
    <n v="0"/>
    <m/>
    <n v="105.61999999999999"/>
  </r>
  <r>
    <d v="2022-10-18T00:00:00"/>
    <x v="1"/>
    <x v="0"/>
    <x v="0"/>
    <n v="23942"/>
    <n v="119.71000000000001"/>
    <n v="0.1"/>
    <m/>
    <n v="0"/>
    <n v="0"/>
    <m/>
    <n v="119.81"/>
  </r>
  <r>
    <d v="2022-10-18T00:00:00"/>
    <x v="3"/>
    <x v="0"/>
    <x v="0"/>
    <n v="48308"/>
    <n v="241.54"/>
    <n v="0.1"/>
    <m/>
    <n v="0"/>
    <n v="0"/>
    <m/>
    <n v="241.64"/>
  </r>
  <r>
    <d v="2022-10-19T00:00:00"/>
    <x v="6"/>
    <x v="2"/>
    <x v="1"/>
    <n v="29792"/>
    <n v="0"/>
    <n v="0"/>
    <m/>
    <n v="893.76"/>
    <n v="5"/>
    <m/>
    <n v="898.76"/>
  </r>
  <r>
    <d v="2022-10-19T00:00:00"/>
    <x v="7"/>
    <x v="2"/>
    <x v="0"/>
    <n v="39037"/>
    <n v="195.185"/>
    <n v="0.1"/>
    <m/>
    <n v="0"/>
    <n v="0"/>
    <m/>
    <n v="195.285"/>
  </r>
  <r>
    <d v="2022-10-19T00:00:00"/>
    <x v="2"/>
    <x v="2"/>
    <x v="0"/>
    <n v="7334"/>
    <n v="36.67"/>
    <n v="0.1"/>
    <m/>
    <n v="0"/>
    <n v="0"/>
    <m/>
    <n v="36.770000000000003"/>
  </r>
  <r>
    <d v="2022-10-19T00:00:00"/>
    <x v="4"/>
    <x v="0"/>
    <x v="1"/>
    <n v="15910"/>
    <n v="0"/>
    <n v="0"/>
    <m/>
    <n v="477.29999999999995"/>
    <n v="5"/>
    <m/>
    <n v="482.29999999999995"/>
  </r>
  <r>
    <d v="2022-10-19T00:00:00"/>
    <x v="4"/>
    <x v="2"/>
    <x v="1"/>
    <n v="15716"/>
    <n v="0"/>
    <n v="0"/>
    <m/>
    <n v="471.47999999999996"/>
    <n v="5"/>
    <m/>
    <n v="476.47999999999996"/>
  </r>
  <r>
    <d v="2022-10-19T00:00:00"/>
    <x v="0"/>
    <x v="2"/>
    <x v="1"/>
    <n v="15890"/>
    <n v="0"/>
    <n v="0"/>
    <m/>
    <n v="476.7"/>
    <n v="5"/>
    <m/>
    <n v="481.7"/>
  </r>
  <r>
    <d v="2022-10-19T00:00:00"/>
    <x v="6"/>
    <x v="0"/>
    <x v="1"/>
    <n v="24158"/>
    <n v="0"/>
    <n v="0"/>
    <m/>
    <n v="724.74"/>
    <n v="5"/>
    <m/>
    <n v="729.74"/>
  </r>
  <r>
    <d v="2022-10-19T00:00:00"/>
    <x v="4"/>
    <x v="0"/>
    <x v="0"/>
    <n v="3922"/>
    <n v="19.61"/>
    <n v="0.1"/>
    <m/>
    <n v="0"/>
    <n v="0"/>
    <m/>
    <n v="19.71"/>
  </r>
  <r>
    <d v="2022-10-19T00:00:00"/>
    <x v="7"/>
    <x v="2"/>
    <x v="0"/>
    <n v="46774"/>
    <n v="233.87"/>
    <n v="0.1"/>
    <m/>
    <n v="0"/>
    <n v="0"/>
    <m/>
    <n v="233.97"/>
  </r>
  <r>
    <d v="2022-10-20T00:00:00"/>
    <x v="3"/>
    <x v="1"/>
    <x v="0"/>
    <n v="11423"/>
    <n v="57.115000000000002"/>
    <n v="0.1"/>
    <m/>
    <n v="0"/>
    <n v="0"/>
    <m/>
    <n v="57.215000000000003"/>
  </r>
  <r>
    <d v="2022-10-20T00:00:00"/>
    <x v="3"/>
    <x v="2"/>
    <x v="0"/>
    <n v="5155"/>
    <n v="25.775000000000002"/>
    <n v="0.1"/>
    <m/>
    <n v="0"/>
    <n v="0"/>
    <m/>
    <n v="25.875000000000004"/>
  </r>
  <r>
    <d v="2022-10-20T00:00:00"/>
    <x v="0"/>
    <x v="2"/>
    <x v="0"/>
    <n v="37696"/>
    <n v="188.48"/>
    <n v="0.1"/>
    <m/>
    <n v="0"/>
    <n v="0"/>
    <m/>
    <n v="188.57999999999998"/>
  </r>
  <r>
    <d v="2022-10-20T00:00:00"/>
    <x v="5"/>
    <x v="0"/>
    <x v="0"/>
    <n v="31191"/>
    <n v="155.95500000000001"/>
    <n v="0.1"/>
    <m/>
    <n v="0"/>
    <n v="0"/>
    <m/>
    <n v="156.05500000000001"/>
  </r>
  <r>
    <d v="2022-10-20T00:00:00"/>
    <x v="1"/>
    <x v="2"/>
    <x v="0"/>
    <n v="45586"/>
    <n v="227.93"/>
    <n v="0.1"/>
    <m/>
    <n v="0"/>
    <n v="0"/>
    <m/>
    <n v="228.03"/>
  </r>
  <r>
    <d v="2022-10-20T00:00:00"/>
    <x v="0"/>
    <x v="0"/>
    <x v="0"/>
    <n v="46372"/>
    <n v="231.86"/>
    <n v="0.1"/>
    <m/>
    <n v="0"/>
    <n v="0"/>
    <m/>
    <n v="231.96"/>
  </r>
  <r>
    <d v="2022-10-20T00:00:00"/>
    <x v="7"/>
    <x v="0"/>
    <x v="0"/>
    <n v="23209"/>
    <n v="116.045"/>
    <n v="0.1"/>
    <m/>
    <n v="0"/>
    <n v="0"/>
    <m/>
    <n v="116.145"/>
  </r>
  <r>
    <d v="2022-10-20T00:00:00"/>
    <x v="0"/>
    <x v="2"/>
    <x v="1"/>
    <n v="18472"/>
    <n v="0"/>
    <n v="0"/>
    <m/>
    <n v="554.16"/>
    <n v="5"/>
    <m/>
    <n v="559.16"/>
  </r>
  <r>
    <d v="2022-10-20T00:00:00"/>
    <x v="4"/>
    <x v="2"/>
    <x v="1"/>
    <n v="45945"/>
    <n v="0"/>
    <n v="0"/>
    <m/>
    <n v="1378.35"/>
    <n v="5"/>
    <m/>
    <n v="1383.35"/>
  </r>
  <r>
    <d v="2022-10-20T00:00:00"/>
    <x v="5"/>
    <x v="1"/>
    <x v="0"/>
    <n v="35910"/>
    <n v="179.55"/>
    <n v="0.1"/>
    <m/>
    <n v="0"/>
    <n v="0"/>
    <m/>
    <n v="179.65"/>
  </r>
  <r>
    <d v="2022-10-20T00:00:00"/>
    <x v="3"/>
    <x v="1"/>
    <x v="1"/>
    <n v="45341"/>
    <n v="0"/>
    <n v="0"/>
    <m/>
    <n v="1360.23"/>
    <n v="5"/>
    <m/>
    <n v="1365.23"/>
  </r>
  <r>
    <d v="2022-10-21T00:00:00"/>
    <x v="7"/>
    <x v="2"/>
    <x v="0"/>
    <n v="8481"/>
    <n v="42.405000000000001"/>
    <n v="0.1"/>
    <m/>
    <n v="0"/>
    <n v="0"/>
    <m/>
    <n v="42.505000000000003"/>
  </r>
  <r>
    <d v="2022-10-21T00:00:00"/>
    <x v="8"/>
    <x v="1"/>
    <x v="0"/>
    <n v="40030"/>
    <n v="200.15"/>
    <n v="0.1"/>
    <m/>
    <n v="0"/>
    <n v="0"/>
    <m/>
    <n v="200.25"/>
  </r>
  <r>
    <d v="2022-10-21T00:00:00"/>
    <x v="9"/>
    <x v="0"/>
    <x v="1"/>
    <n v="42045"/>
    <n v="0"/>
    <n v="0"/>
    <m/>
    <n v="1261.3499999999999"/>
    <n v="5"/>
    <m/>
    <n v="1266.3499999999999"/>
  </r>
  <r>
    <d v="2022-10-21T00:00:00"/>
    <x v="6"/>
    <x v="2"/>
    <x v="0"/>
    <n v="2881"/>
    <n v="14.405000000000001"/>
    <n v="0.1"/>
    <m/>
    <n v="0"/>
    <n v="0"/>
    <m/>
    <n v="14.505000000000001"/>
  </r>
  <r>
    <d v="2022-10-21T00:00:00"/>
    <x v="7"/>
    <x v="0"/>
    <x v="0"/>
    <n v="6901"/>
    <n v="34.505000000000003"/>
    <n v="0.1"/>
    <m/>
    <n v="0"/>
    <n v="0"/>
    <m/>
    <n v="34.605000000000004"/>
  </r>
  <r>
    <d v="2022-10-21T00:00:00"/>
    <x v="2"/>
    <x v="2"/>
    <x v="0"/>
    <n v="721"/>
    <n v="3.605"/>
    <n v="0.1"/>
    <m/>
    <n v="0"/>
    <n v="0"/>
    <m/>
    <n v="3.7050000000000001"/>
  </r>
  <r>
    <d v="2022-10-21T00:00:00"/>
    <x v="9"/>
    <x v="2"/>
    <x v="1"/>
    <n v="16998"/>
    <n v="0"/>
    <n v="0"/>
    <m/>
    <n v="509.94"/>
    <n v="5"/>
    <m/>
    <n v="514.94000000000005"/>
  </r>
  <r>
    <d v="2022-10-21T00:00:00"/>
    <x v="1"/>
    <x v="0"/>
    <x v="0"/>
    <n v="8664"/>
    <n v="43.32"/>
    <n v="0.1"/>
    <m/>
    <n v="0"/>
    <n v="0"/>
    <m/>
    <n v="43.42"/>
  </r>
  <r>
    <d v="2022-10-21T00:00:00"/>
    <x v="3"/>
    <x v="0"/>
    <x v="0"/>
    <n v="15701"/>
    <n v="78.504999999999995"/>
    <n v="0.1"/>
    <m/>
    <n v="0"/>
    <n v="0"/>
    <m/>
    <n v="78.60499999999999"/>
  </r>
  <r>
    <d v="2022-10-21T00:00:00"/>
    <x v="9"/>
    <x v="0"/>
    <x v="0"/>
    <n v="12957"/>
    <n v="64.784999999999997"/>
    <n v="0.1"/>
    <m/>
    <n v="0"/>
    <n v="0"/>
    <m/>
    <n v="64.884999999999991"/>
  </r>
  <r>
    <d v="2022-10-21T00:00:00"/>
    <x v="0"/>
    <x v="0"/>
    <x v="1"/>
    <n v="13276"/>
    <n v="0"/>
    <n v="0"/>
    <m/>
    <n v="398.28"/>
    <n v="5"/>
    <m/>
    <n v="403.28"/>
  </r>
  <r>
    <d v="2022-10-22T00:00:00"/>
    <x v="6"/>
    <x v="0"/>
    <x v="1"/>
    <n v="40256"/>
    <n v="0"/>
    <n v="0"/>
    <m/>
    <n v="1207.68"/>
    <n v="5"/>
    <m/>
    <n v="1212.68"/>
  </r>
  <r>
    <d v="2022-10-22T00:00:00"/>
    <x v="9"/>
    <x v="1"/>
    <x v="0"/>
    <n v="23780"/>
    <n v="118.9"/>
    <n v="0.1"/>
    <m/>
    <n v="0"/>
    <n v="0"/>
    <m/>
    <n v="119"/>
  </r>
  <r>
    <d v="2022-10-22T00:00:00"/>
    <x v="1"/>
    <x v="0"/>
    <x v="1"/>
    <n v="41930"/>
    <n v="0"/>
    <n v="0"/>
    <m/>
    <n v="1257.8999999999999"/>
    <n v="5"/>
    <m/>
    <n v="1262.8999999999999"/>
  </r>
  <r>
    <d v="2022-10-22T00:00:00"/>
    <x v="2"/>
    <x v="0"/>
    <x v="0"/>
    <n v="38408"/>
    <n v="192.04"/>
    <n v="0.1"/>
    <m/>
    <n v="0"/>
    <n v="0"/>
    <m/>
    <n v="192.14"/>
  </r>
  <r>
    <d v="2022-10-22T00:00:00"/>
    <x v="4"/>
    <x v="0"/>
    <x v="1"/>
    <n v="13207"/>
    <n v="0"/>
    <n v="0"/>
    <m/>
    <n v="396.21"/>
    <n v="5"/>
    <m/>
    <n v="401.21"/>
  </r>
  <r>
    <d v="2022-10-22T00:00:00"/>
    <x v="6"/>
    <x v="0"/>
    <x v="1"/>
    <n v="27648"/>
    <n v="0"/>
    <n v="0"/>
    <m/>
    <n v="829.43999999999994"/>
    <n v="5"/>
    <m/>
    <n v="834.43999999999994"/>
  </r>
  <r>
    <d v="2022-10-22T00:00:00"/>
    <x v="9"/>
    <x v="1"/>
    <x v="1"/>
    <n v="28789"/>
    <n v="0"/>
    <n v="0"/>
    <m/>
    <n v="863.67"/>
    <n v="5"/>
    <m/>
    <n v="868.67"/>
  </r>
  <r>
    <d v="2022-10-22T00:00:00"/>
    <x v="9"/>
    <x v="0"/>
    <x v="0"/>
    <n v="27577"/>
    <n v="137.88499999999999"/>
    <n v="0.1"/>
    <m/>
    <n v="0"/>
    <n v="0"/>
    <m/>
    <n v="137.98499999999999"/>
  </r>
  <r>
    <d v="2022-10-22T00:00:00"/>
    <x v="1"/>
    <x v="2"/>
    <x v="1"/>
    <n v="4211"/>
    <n v="0"/>
    <n v="0"/>
    <m/>
    <n v="126.33"/>
    <n v="5"/>
    <m/>
    <n v="131.32999999999998"/>
  </r>
  <r>
    <d v="2022-10-22T00:00:00"/>
    <x v="7"/>
    <x v="0"/>
    <x v="1"/>
    <n v="32576"/>
    <n v="0"/>
    <n v="0"/>
    <m/>
    <n v="977.28"/>
    <n v="5"/>
    <m/>
    <n v="982.28"/>
  </r>
  <r>
    <d v="2022-10-22T00:00:00"/>
    <x v="0"/>
    <x v="1"/>
    <x v="1"/>
    <n v="27043"/>
    <n v="0"/>
    <n v="0"/>
    <m/>
    <n v="811.29"/>
    <n v="5"/>
    <m/>
    <n v="816.29"/>
  </r>
  <r>
    <d v="2022-10-23T00:00:00"/>
    <x v="0"/>
    <x v="0"/>
    <x v="0"/>
    <n v="2302"/>
    <n v="11.51"/>
    <n v="0.1"/>
    <m/>
    <n v="0"/>
    <n v="0"/>
    <m/>
    <n v="11.61"/>
  </r>
  <r>
    <d v="2022-10-23T00:00:00"/>
    <x v="9"/>
    <x v="0"/>
    <x v="0"/>
    <n v="46413"/>
    <n v="232.065"/>
    <n v="0.1"/>
    <m/>
    <n v="0"/>
    <n v="0"/>
    <m/>
    <n v="232.16499999999999"/>
  </r>
  <r>
    <d v="2022-10-23T00:00:00"/>
    <x v="7"/>
    <x v="2"/>
    <x v="0"/>
    <n v="38960"/>
    <n v="194.8"/>
    <n v="0.1"/>
    <m/>
    <n v="0"/>
    <n v="0"/>
    <m/>
    <n v="194.9"/>
  </r>
  <r>
    <d v="2022-10-23T00:00:00"/>
    <x v="4"/>
    <x v="0"/>
    <x v="0"/>
    <n v="25264"/>
    <n v="126.32000000000001"/>
    <n v="0.1"/>
    <m/>
    <n v="0"/>
    <n v="0"/>
    <m/>
    <n v="126.42"/>
  </r>
  <r>
    <d v="2022-10-23T00:00:00"/>
    <x v="3"/>
    <x v="0"/>
    <x v="0"/>
    <n v="42584"/>
    <n v="212.92000000000002"/>
    <n v="0.1"/>
    <m/>
    <n v="0"/>
    <n v="0"/>
    <m/>
    <n v="213.02"/>
  </r>
  <r>
    <d v="2022-10-23T00:00:00"/>
    <x v="5"/>
    <x v="0"/>
    <x v="0"/>
    <n v="22521"/>
    <n v="112.605"/>
    <n v="0.1"/>
    <m/>
    <n v="0"/>
    <n v="0"/>
    <m/>
    <n v="112.705"/>
  </r>
  <r>
    <d v="2022-10-23T00:00:00"/>
    <x v="4"/>
    <x v="2"/>
    <x v="0"/>
    <n v="45295"/>
    <n v="226.47499999999999"/>
    <n v="0.1"/>
    <m/>
    <n v="0"/>
    <n v="0"/>
    <m/>
    <n v="226.57499999999999"/>
  </r>
  <r>
    <d v="2022-10-23T00:00:00"/>
    <x v="5"/>
    <x v="2"/>
    <x v="1"/>
    <n v="16187"/>
    <n v="0"/>
    <n v="0"/>
    <m/>
    <n v="485.60999999999996"/>
    <n v="5"/>
    <m/>
    <n v="490.60999999999996"/>
  </r>
  <r>
    <d v="2022-10-24T00:00:00"/>
    <x v="7"/>
    <x v="0"/>
    <x v="1"/>
    <n v="2861"/>
    <n v="0"/>
    <n v="0"/>
    <m/>
    <n v="85.83"/>
    <n v="5"/>
    <m/>
    <n v="90.83"/>
  </r>
  <r>
    <d v="2022-10-24T00:00:00"/>
    <x v="6"/>
    <x v="2"/>
    <x v="1"/>
    <n v="29854"/>
    <n v="0"/>
    <n v="0"/>
    <m/>
    <n v="895.62"/>
    <n v="5"/>
    <m/>
    <n v="900.62"/>
  </r>
  <r>
    <d v="2022-10-24T00:00:00"/>
    <x v="6"/>
    <x v="0"/>
    <x v="1"/>
    <n v="43398"/>
    <n v="0"/>
    <n v="0"/>
    <m/>
    <n v="1301.94"/>
    <n v="5"/>
    <m/>
    <n v="1306.94"/>
  </r>
  <r>
    <d v="2022-10-24T00:00:00"/>
    <x v="1"/>
    <x v="2"/>
    <x v="0"/>
    <n v="2674"/>
    <n v="13.370000000000001"/>
    <n v="0.1"/>
    <m/>
    <n v="0"/>
    <n v="0"/>
    <m/>
    <n v="13.47"/>
  </r>
  <r>
    <d v="2022-10-24T00:00:00"/>
    <x v="0"/>
    <x v="0"/>
    <x v="0"/>
    <n v="22139"/>
    <n v="110.69500000000001"/>
    <n v="0.1"/>
    <m/>
    <n v="0"/>
    <n v="0"/>
    <m/>
    <n v="110.795"/>
  </r>
  <r>
    <d v="2022-10-24T00:00:00"/>
    <x v="5"/>
    <x v="0"/>
    <x v="0"/>
    <n v="45739"/>
    <n v="228.69499999999999"/>
    <n v="0.1"/>
    <m/>
    <n v="0"/>
    <n v="0"/>
    <m/>
    <n v="228.79499999999999"/>
  </r>
  <r>
    <d v="2022-10-25T00:00:00"/>
    <x v="6"/>
    <x v="0"/>
    <x v="0"/>
    <n v="33979"/>
    <n v="169.89500000000001"/>
    <n v="0.1"/>
    <m/>
    <n v="0"/>
    <n v="0"/>
    <m/>
    <n v="169.995"/>
  </r>
  <r>
    <d v="2022-10-25T00:00:00"/>
    <x v="4"/>
    <x v="2"/>
    <x v="0"/>
    <n v="16131"/>
    <n v="80.655000000000001"/>
    <n v="0.1"/>
    <m/>
    <n v="0"/>
    <n v="0"/>
    <m/>
    <n v="80.754999999999995"/>
  </r>
  <r>
    <d v="2022-10-25T00:00:00"/>
    <x v="2"/>
    <x v="0"/>
    <x v="0"/>
    <n v="30709"/>
    <n v="153.54500000000002"/>
    <n v="0.1"/>
    <m/>
    <n v="0"/>
    <n v="0"/>
    <m/>
    <n v="153.64500000000001"/>
  </r>
  <r>
    <d v="2022-10-25T00:00:00"/>
    <x v="7"/>
    <x v="1"/>
    <x v="0"/>
    <n v="538"/>
    <n v="2.69"/>
    <n v="0.1"/>
    <m/>
    <n v="0"/>
    <n v="0"/>
    <m/>
    <n v="2.79"/>
  </r>
  <r>
    <d v="2022-10-25T00:00:00"/>
    <x v="4"/>
    <x v="1"/>
    <x v="0"/>
    <n v="22091"/>
    <n v="110.455"/>
    <n v="0.1"/>
    <m/>
    <n v="0"/>
    <n v="0"/>
    <m/>
    <n v="110.55499999999999"/>
  </r>
  <r>
    <d v="2022-10-26T00:00:00"/>
    <x v="0"/>
    <x v="0"/>
    <x v="1"/>
    <n v="44746"/>
    <n v="0"/>
    <n v="0"/>
    <m/>
    <n v="1342.3799999999999"/>
    <n v="5"/>
    <m/>
    <n v="1347.3799999999999"/>
  </r>
  <r>
    <d v="2022-10-26T00:00:00"/>
    <x v="1"/>
    <x v="1"/>
    <x v="0"/>
    <n v="254"/>
    <n v="1.27"/>
    <n v="0.1"/>
    <m/>
    <n v="0"/>
    <n v="0"/>
    <m/>
    <n v="1.37"/>
  </r>
  <r>
    <d v="2022-10-26T00:00:00"/>
    <x v="6"/>
    <x v="1"/>
    <x v="0"/>
    <n v="22150"/>
    <n v="110.75"/>
    <n v="0.1"/>
    <m/>
    <n v="0"/>
    <n v="0"/>
    <m/>
    <n v="110.85"/>
  </r>
  <r>
    <d v="2022-10-26T00:00:00"/>
    <x v="0"/>
    <x v="0"/>
    <x v="1"/>
    <n v="2857"/>
    <n v="0"/>
    <n v="0"/>
    <m/>
    <n v="85.71"/>
    <n v="5"/>
    <m/>
    <n v="90.71"/>
  </r>
  <r>
    <d v="2022-10-26T00:00:00"/>
    <x v="0"/>
    <x v="2"/>
    <x v="1"/>
    <n v="17364"/>
    <n v="0"/>
    <n v="0"/>
    <m/>
    <n v="520.91999999999996"/>
    <n v="5"/>
    <m/>
    <n v="525.91999999999996"/>
  </r>
  <r>
    <d v="2022-10-26T00:00:00"/>
    <x v="0"/>
    <x v="2"/>
    <x v="1"/>
    <n v="40826"/>
    <n v="0"/>
    <n v="0"/>
    <m/>
    <n v="1224.78"/>
    <n v="5"/>
    <m/>
    <n v="1229.78"/>
  </r>
  <r>
    <d v="2022-10-27T00:00:00"/>
    <x v="0"/>
    <x v="0"/>
    <x v="0"/>
    <n v="48952"/>
    <n v="244.76"/>
    <n v="0.1"/>
    <m/>
    <n v="0"/>
    <n v="0"/>
    <m/>
    <n v="244.85999999999999"/>
  </r>
  <r>
    <d v="2022-10-27T00:00:00"/>
    <x v="0"/>
    <x v="2"/>
    <x v="0"/>
    <n v="20305"/>
    <n v="101.52500000000001"/>
    <n v="0.1"/>
    <m/>
    <n v="0"/>
    <n v="0"/>
    <m/>
    <n v="101.625"/>
  </r>
  <r>
    <d v="2022-10-27T00:00:00"/>
    <x v="0"/>
    <x v="2"/>
    <x v="0"/>
    <n v="2947"/>
    <n v="14.734999999999999"/>
    <n v="0.1"/>
    <m/>
    <n v="0"/>
    <n v="0"/>
    <m/>
    <n v="14.834999999999999"/>
  </r>
  <r>
    <d v="2022-10-27T00:00:00"/>
    <x v="0"/>
    <x v="0"/>
    <x v="0"/>
    <n v="39401"/>
    <n v="197.005"/>
    <n v="0.1"/>
    <m/>
    <n v="0"/>
    <n v="0"/>
    <m/>
    <n v="197.10499999999999"/>
  </r>
  <r>
    <d v="2022-10-27T00:00:00"/>
    <x v="4"/>
    <x v="0"/>
    <x v="0"/>
    <n v="42040"/>
    <n v="210.20000000000002"/>
    <n v="0.1"/>
    <m/>
    <n v="0"/>
    <n v="0"/>
    <m/>
    <n v="210.3"/>
  </r>
  <r>
    <d v="2022-10-27T00:00:00"/>
    <x v="7"/>
    <x v="1"/>
    <x v="0"/>
    <n v="20563"/>
    <n v="102.815"/>
    <n v="0.1"/>
    <m/>
    <n v="0"/>
    <n v="0"/>
    <m/>
    <n v="102.91499999999999"/>
  </r>
  <r>
    <d v="2022-10-27T00:00:00"/>
    <x v="3"/>
    <x v="0"/>
    <x v="0"/>
    <n v="45328"/>
    <n v="226.64000000000001"/>
    <n v="0.1"/>
    <m/>
    <n v="0"/>
    <n v="0"/>
    <m/>
    <n v="226.74"/>
  </r>
  <r>
    <d v="2022-10-28T00:00:00"/>
    <x v="4"/>
    <x v="0"/>
    <x v="1"/>
    <n v="13236"/>
    <n v="0"/>
    <n v="0"/>
    <m/>
    <n v="397.08"/>
    <n v="5"/>
    <m/>
    <n v="402.08"/>
  </r>
  <r>
    <d v="2022-10-28T00:00:00"/>
    <x v="2"/>
    <x v="0"/>
    <x v="0"/>
    <n v="27592"/>
    <n v="137.96"/>
    <n v="0.1"/>
    <m/>
    <n v="0"/>
    <n v="0"/>
    <m/>
    <n v="138.06"/>
  </r>
  <r>
    <d v="2022-10-28T00:00:00"/>
    <x v="2"/>
    <x v="0"/>
    <x v="0"/>
    <n v="21277"/>
    <n v="106.38500000000001"/>
    <n v="0.1"/>
    <m/>
    <n v="0"/>
    <n v="0"/>
    <m/>
    <n v="106.485"/>
  </r>
  <r>
    <d v="2022-10-28T00:00:00"/>
    <x v="2"/>
    <x v="0"/>
    <x v="0"/>
    <n v="22583"/>
    <n v="112.91500000000001"/>
    <n v="0.1"/>
    <m/>
    <n v="0"/>
    <n v="0"/>
    <m/>
    <n v="113.015"/>
  </r>
  <r>
    <d v="2022-10-28T00:00:00"/>
    <x v="2"/>
    <x v="0"/>
    <x v="1"/>
    <n v="43082"/>
    <n v="0"/>
    <n v="0"/>
    <m/>
    <n v="1292.46"/>
    <n v="5"/>
    <m/>
    <n v="1297.46"/>
  </r>
  <r>
    <d v="2022-10-28T00:00:00"/>
    <x v="0"/>
    <x v="0"/>
    <x v="0"/>
    <n v="4841"/>
    <n v="24.205000000000002"/>
    <n v="0.1"/>
    <m/>
    <n v="0"/>
    <n v="0"/>
    <m/>
    <n v="24.305000000000003"/>
  </r>
  <r>
    <d v="2022-10-28T00:00:00"/>
    <x v="2"/>
    <x v="0"/>
    <x v="1"/>
    <n v="27438"/>
    <n v="0"/>
    <n v="0"/>
    <m/>
    <n v="823.14"/>
    <n v="5"/>
    <m/>
    <n v="828.14"/>
  </r>
  <r>
    <d v="2022-10-28T00:00:00"/>
    <x v="3"/>
    <x v="1"/>
    <x v="0"/>
    <n v="2356"/>
    <n v="11.78"/>
    <n v="0.1"/>
    <m/>
    <n v="0"/>
    <n v="0"/>
    <m/>
    <n v="11.879999999999999"/>
  </r>
  <r>
    <d v="2022-10-28T00:00:00"/>
    <x v="1"/>
    <x v="0"/>
    <x v="0"/>
    <n v="40695"/>
    <n v="203.47499999999999"/>
    <n v="0.1"/>
    <m/>
    <n v="0"/>
    <n v="0"/>
    <m/>
    <n v="203.57499999999999"/>
  </r>
  <r>
    <d v="2022-10-28T00:00:00"/>
    <x v="2"/>
    <x v="2"/>
    <x v="1"/>
    <n v="27364"/>
    <n v="0"/>
    <n v="0"/>
    <m/>
    <n v="820.92"/>
    <n v="5"/>
    <m/>
    <n v="825.92"/>
  </r>
  <r>
    <d v="2022-10-28T00:00:00"/>
    <x v="9"/>
    <x v="0"/>
    <x v="0"/>
    <n v="26049"/>
    <n v="130.245"/>
    <n v="0.1"/>
    <m/>
    <n v="0"/>
    <n v="0"/>
    <m/>
    <n v="130.345"/>
  </r>
  <r>
    <d v="2022-10-28T00:00:00"/>
    <x v="6"/>
    <x v="1"/>
    <x v="0"/>
    <n v="20347"/>
    <n v="101.735"/>
    <n v="0.1"/>
    <m/>
    <n v="0"/>
    <n v="0"/>
    <m/>
    <n v="101.83499999999999"/>
  </r>
  <r>
    <d v="2022-11-01T00:00:00"/>
    <x v="7"/>
    <x v="0"/>
    <x v="0"/>
    <n v="27595"/>
    <n v="137.97499999999999"/>
    <n v="0.1"/>
    <m/>
    <n v="0"/>
    <n v="0"/>
    <m/>
    <n v="138.07499999999999"/>
  </r>
  <r>
    <d v="2022-11-01T00:00:00"/>
    <x v="1"/>
    <x v="0"/>
    <x v="0"/>
    <n v="49619"/>
    <n v="248.095"/>
    <n v="0.1"/>
    <m/>
    <n v="0"/>
    <n v="0"/>
    <m/>
    <n v="248.19499999999999"/>
  </r>
  <r>
    <d v="2022-11-01T00:00:00"/>
    <x v="4"/>
    <x v="0"/>
    <x v="0"/>
    <n v="23481"/>
    <n v="117.405"/>
    <n v="0.1"/>
    <m/>
    <n v="0"/>
    <n v="0"/>
    <m/>
    <n v="117.505"/>
  </r>
  <r>
    <d v="2022-11-01T00:00:00"/>
    <x v="0"/>
    <x v="2"/>
    <x v="0"/>
    <n v="24070"/>
    <n v="120.35000000000001"/>
    <n v="0.1"/>
    <m/>
    <n v="0"/>
    <n v="0"/>
    <m/>
    <n v="120.45"/>
  </r>
  <r>
    <d v="2022-11-01T00:00:00"/>
    <x v="3"/>
    <x v="1"/>
    <x v="0"/>
    <n v="37042"/>
    <n v="185.21"/>
    <n v="0.1"/>
    <m/>
    <n v="0"/>
    <n v="0"/>
    <m/>
    <n v="185.31"/>
  </r>
  <r>
    <d v="2022-11-01T00:00:00"/>
    <x v="2"/>
    <x v="0"/>
    <x v="0"/>
    <n v="41054"/>
    <n v="205.27"/>
    <n v="0.1"/>
    <m/>
    <n v="0"/>
    <n v="0"/>
    <m/>
    <n v="205.37"/>
  </r>
  <r>
    <d v="2022-11-02T00:00:00"/>
    <x v="8"/>
    <x v="1"/>
    <x v="0"/>
    <n v="14562"/>
    <n v="72.81"/>
    <n v="0.1"/>
    <m/>
    <n v="0"/>
    <n v="0"/>
    <m/>
    <n v="72.91"/>
  </r>
  <r>
    <d v="2022-11-02T00:00:00"/>
    <x v="6"/>
    <x v="1"/>
    <x v="0"/>
    <n v="3024"/>
    <n v="15.120000000000001"/>
    <n v="0.1"/>
    <m/>
    <n v="0"/>
    <n v="0"/>
    <m/>
    <n v="15.22"/>
  </r>
  <r>
    <d v="2022-11-02T00:00:00"/>
    <x v="4"/>
    <x v="2"/>
    <x v="0"/>
    <n v="26145"/>
    <n v="130.72499999999999"/>
    <n v="0.1"/>
    <m/>
    <n v="0"/>
    <n v="0"/>
    <m/>
    <n v="130.82499999999999"/>
  </r>
  <r>
    <d v="2022-11-02T00:00:00"/>
    <x v="4"/>
    <x v="0"/>
    <x v="1"/>
    <n v="27029"/>
    <n v="0"/>
    <n v="0"/>
    <m/>
    <n v="810.87"/>
    <n v="5"/>
    <m/>
    <n v="815.87"/>
  </r>
  <r>
    <d v="2022-11-03T00:00:00"/>
    <x v="0"/>
    <x v="1"/>
    <x v="1"/>
    <n v="15404"/>
    <n v="0"/>
    <n v="0"/>
    <m/>
    <n v="462.12"/>
    <n v="5"/>
    <m/>
    <n v="467.12"/>
  </r>
  <r>
    <d v="2022-11-03T00:00:00"/>
    <x v="0"/>
    <x v="0"/>
    <x v="0"/>
    <n v="40106"/>
    <n v="200.53"/>
    <n v="0.1"/>
    <m/>
    <n v="0"/>
    <n v="0"/>
    <m/>
    <n v="200.63"/>
  </r>
  <r>
    <d v="2022-11-03T00:00:00"/>
    <x v="7"/>
    <x v="1"/>
    <x v="0"/>
    <n v="21624"/>
    <n v="108.12"/>
    <n v="0.1"/>
    <m/>
    <n v="0"/>
    <n v="0"/>
    <m/>
    <n v="108.22"/>
  </r>
  <r>
    <d v="2022-11-03T00:00:00"/>
    <x v="0"/>
    <x v="1"/>
    <x v="1"/>
    <n v="34589"/>
    <n v="0"/>
    <n v="0"/>
    <m/>
    <n v="1037.67"/>
    <n v="5"/>
    <m/>
    <n v="1042.67"/>
  </r>
  <r>
    <d v="2022-11-03T00:00:00"/>
    <x v="3"/>
    <x v="0"/>
    <x v="0"/>
    <n v="3463"/>
    <n v="17.315000000000001"/>
    <n v="0.1"/>
    <m/>
    <n v="0"/>
    <n v="0"/>
    <m/>
    <n v="17.415000000000003"/>
  </r>
  <r>
    <d v="2022-11-03T00:00:00"/>
    <x v="6"/>
    <x v="0"/>
    <x v="0"/>
    <n v="19979"/>
    <n v="99.894999999999996"/>
    <n v="0.1"/>
    <m/>
    <n v="0"/>
    <n v="0"/>
    <m/>
    <n v="99.99499999999999"/>
  </r>
  <r>
    <d v="2022-11-03T00:00:00"/>
    <x v="5"/>
    <x v="0"/>
    <x v="0"/>
    <n v="47178"/>
    <n v="235.89000000000001"/>
    <n v="0.1"/>
    <m/>
    <n v="0"/>
    <n v="0"/>
    <m/>
    <n v="235.99"/>
  </r>
  <r>
    <d v="2022-11-03T00:00:00"/>
    <x v="7"/>
    <x v="0"/>
    <x v="0"/>
    <n v="42688"/>
    <n v="213.44"/>
    <n v="0.1"/>
    <m/>
    <n v="0"/>
    <n v="0"/>
    <m/>
    <n v="213.54"/>
  </r>
  <r>
    <d v="2022-11-03T00:00:00"/>
    <x v="1"/>
    <x v="0"/>
    <x v="1"/>
    <n v="4870"/>
    <n v="0"/>
    <n v="0"/>
    <m/>
    <n v="146.1"/>
    <n v="5"/>
    <m/>
    <n v="151.1"/>
  </r>
  <r>
    <d v="2022-11-03T00:00:00"/>
    <x v="0"/>
    <x v="0"/>
    <x v="0"/>
    <n v="20854"/>
    <n v="104.27"/>
    <n v="0.1"/>
    <m/>
    <n v="0"/>
    <n v="0"/>
    <m/>
    <n v="104.36999999999999"/>
  </r>
  <r>
    <d v="2022-11-03T00:00:00"/>
    <x v="1"/>
    <x v="1"/>
    <x v="0"/>
    <n v="20188"/>
    <n v="100.94"/>
    <n v="0.1"/>
    <m/>
    <n v="0"/>
    <n v="0"/>
    <m/>
    <n v="101.03999999999999"/>
  </r>
  <r>
    <d v="2022-11-04T00:00:00"/>
    <x v="9"/>
    <x v="0"/>
    <x v="0"/>
    <n v="26310"/>
    <n v="131.55000000000001"/>
    <n v="0.1"/>
    <m/>
    <n v="0"/>
    <n v="0"/>
    <m/>
    <n v="131.65"/>
  </r>
  <r>
    <d v="2022-11-04T00:00:00"/>
    <x v="5"/>
    <x v="2"/>
    <x v="1"/>
    <n v="42786"/>
    <n v="0"/>
    <n v="0"/>
    <m/>
    <n v="1283.58"/>
    <n v="5"/>
    <m/>
    <n v="1288.58"/>
  </r>
  <r>
    <d v="2022-11-04T00:00:00"/>
    <x v="3"/>
    <x v="0"/>
    <x v="0"/>
    <n v="34997"/>
    <n v="174.98500000000001"/>
    <n v="0.1"/>
    <m/>
    <n v="0"/>
    <n v="0"/>
    <m/>
    <n v="175.08500000000001"/>
  </r>
  <r>
    <d v="2022-11-04T00:00:00"/>
    <x v="6"/>
    <x v="0"/>
    <x v="0"/>
    <n v="14544"/>
    <n v="72.72"/>
    <n v="0.1"/>
    <m/>
    <n v="0"/>
    <n v="0"/>
    <m/>
    <n v="72.819999999999993"/>
  </r>
  <r>
    <d v="2022-11-04T00:00:00"/>
    <x v="6"/>
    <x v="0"/>
    <x v="0"/>
    <n v="18879"/>
    <n v="94.394999999999996"/>
    <n v="0.1"/>
    <m/>
    <n v="0"/>
    <n v="0"/>
    <m/>
    <n v="94.49499999999999"/>
  </r>
  <r>
    <d v="2022-11-05T00:00:00"/>
    <x v="3"/>
    <x v="0"/>
    <x v="0"/>
    <n v="10696"/>
    <n v="53.480000000000004"/>
    <n v="0.1"/>
    <m/>
    <n v="0"/>
    <n v="0"/>
    <m/>
    <n v="53.580000000000005"/>
  </r>
  <r>
    <d v="2022-11-05T00:00:00"/>
    <x v="4"/>
    <x v="2"/>
    <x v="1"/>
    <n v="48734"/>
    <n v="0"/>
    <n v="0"/>
    <m/>
    <n v="1462.02"/>
    <n v="5"/>
    <m/>
    <n v="1467.02"/>
  </r>
  <r>
    <d v="2022-11-05T00:00:00"/>
    <x v="1"/>
    <x v="0"/>
    <x v="1"/>
    <n v="35429"/>
    <n v="0"/>
    <n v="0"/>
    <m/>
    <n v="1062.8699999999999"/>
    <n v="5"/>
    <m/>
    <n v="1067.8699999999999"/>
  </r>
  <r>
    <d v="2022-11-05T00:00:00"/>
    <x v="0"/>
    <x v="2"/>
    <x v="0"/>
    <n v="44599"/>
    <n v="222.995"/>
    <n v="0.1"/>
    <m/>
    <n v="0"/>
    <n v="0"/>
    <m/>
    <n v="223.095"/>
  </r>
  <r>
    <d v="2022-11-05T00:00:00"/>
    <x v="2"/>
    <x v="2"/>
    <x v="0"/>
    <n v="9970"/>
    <n v="49.85"/>
    <n v="0.1"/>
    <m/>
    <n v="0"/>
    <n v="0"/>
    <m/>
    <n v="49.95"/>
  </r>
  <r>
    <d v="2022-11-05T00:00:00"/>
    <x v="1"/>
    <x v="1"/>
    <x v="0"/>
    <n v="36135"/>
    <n v="180.67500000000001"/>
    <n v="0.1"/>
    <m/>
    <n v="0"/>
    <n v="0"/>
    <m/>
    <n v="180.77500000000001"/>
  </r>
  <r>
    <d v="2022-11-05T00:00:00"/>
    <x v="8"/>
    <x v="0"/>
    <x v="0"/>
    <n v="4854"/>
    <n v="24.27"/>
    <n v="0.1"/>
    <m/>
    <n v="0"/>
    <n v="0"/>
    <m/>
    <n v="24.37"/>
  </r>
  <r>
    <d v="2022-11-05T00:00:00"/>
    <x v="1"/>
    <x v="2"/>
    <x v="0"/>
    <n v="1214"/>
    <n v="6.07"/>
    <n v="0.1"/>
    <m/>
    <n v="0"/>
    <n v="0"/>
    <m/>
    <n v="6.17"/>
  </r>
  <r>
    <d v="2022-11-05T00:00:00"/>
    <x v="2"/>
    <x v="1"/>
    <x v="0"/>
    <n v="22502"/>
    <n v="112.51"/>
    <n v="0.1"/>
    <m/>
    <n v="0"/>
    <n v="0"/>
    <m/>
    <n v="112.61"/>
  </r>
  <r>
    <d v="2022-11-05T00:00:00"/>
    <x v="6"/>
    <x v="0"/>
    <x v="0"/>
    <n v="16597"/>
    <n v="82.984999999999999"/>
    <n v="0.1"/>
    <m/>
    <n v="0"/>
    <n v="0"/>
    <m/>
    <n v="83.084999999999994"/>
  </r>
  <r>
    <d v="2022-11-06T00:00:00"/>
    <x v="2"/>
    <x v="1"/>
    <x v="0"/>
    <n v="19883"/>
    <n v="99.415000000000006"/>
    <n v="0.1"/>
    <m/>
    <n v="0"/>
    <n v="0"/>
    <m/>
    <n v="99.515000000000001"/>
  </r>
  <r>
    <d v="2022-11-06T00:00:00"/>
    <x v="0"/>
    <x v="2"/>
    <x v="0"/>
    <n v="10293"/>
    <n v="51.465000000000003"/>
    <n v="0.1"/>
    <m/>
    <n v="0"/>
    <n v="0"/>
    <m/>
    <n v="51.565000000000005"/>
  </r>
  <r>
    <d v="2022-11-06T00:00:00"/>
    <x v="0"/>
    <x v="0"/>
    <x v="0"/>
    <n v="43783"/>
    <n v="218.91499999999999"/>
    <n v="0.1"/>
    <m/>
    <n v="0"/>
    <n v="0"/>
    <m/>
    <n v="219.01499999999999"/>
  </r>
  <r>
    <d v="2022-11-06T00:00:00"/>
    <x v="0"/>
    <x v="0"/>
    <x v="1"/>
    <n v="29115"/>
    <n v="0"/>
    <n v="0"/>
    <m/>
    <n v="873.44999999999993"/>
    <n v="5"/>
    <m/>
    <n v="878.44999999999993"/>
  </r>
  <r>
    <d v="2022-11-06T00:00:00"/>
    <x v="4"/>
    <x v="2"/>
    <x v="0"/>
    <n v="44473"/>
    <n v="222.36500000000001"/>
    <n v="0.1"/>
    <m/>
    <n v="0"/>
    <n v="0"/>
    <m/>
    <n v="222.465"/>
  </r>
  <r>
    <d v="2022-11-06T00:00:00"/>
    <x v="0"/>
    <x v="0"/>
    <x v="0"/>
    <n v="48325"/>
    <n v="241.625"/>
    <n v="0.1"/>
    <m/>
    <n v="0"/>
    <n v="0"/>
    <m/>
    <n v="241.72499999999999"/>
  </r>
  <r>
    <d v="2022-11-06T00:00:00"/>
    <x v="6"/>
    <x v="0"/>
    <x v="0"/>
    <n v="4051"/>
    <n v="20.254999999999999"/>
    <n v="0.1"/>
    <m/>
    <n v="0"/>
    <n v="0"/>
    <m/>
    <n v="20.355"/>
  </r>
  <r>
    <d v="2022-11-07T00:00:00"/>
    <x v="6"/>
    <x v="0"/>
    <x v="0"/>
    <n v="43269"/>
    <n v="216.345"/>
    <n v="0.1"/>
    <m/>
    <n v="0"/>
    <n v="0"/>
    <m/>
    <n v="216.44499999999999"/>
  </r>
  <r>
    <d v="2022-11-07T00:00:00"/>
    <x v="6"/>
    <x v="1"/>
    <x v="0"/>
    <n v="47323"/>
    <n v="236.61500000000001"/>
    <n v="0.1"/>
    <m/>
    <n v="0"/>
    <n v="0"/>
    <m/>
    <n v="236.715"/>
  </r>
  <r>
    <d v="2022-11-07T00:00:00"/>
    <x v="6"/>
    <x v="0"/>
    <x v="0"/>
    <n v="31699"/>
    <n v="158.495"/>
    <n v="0.1"/>
    <m/>
    <n v="0"/>
    <n v="0"/>
    <m/>
    <n v="158.595"/>
  </r>
  <r>
    <d v="2022-11-07T00:00:00"/>
    <x v="1"/>
    <x v="2"/>
    <x v="0"/>
    <n v="45773"/>
    <n v="228.86500000000001"/>
    <n v="0.1"/>
    <m/>
    <n v="0"/>
    <n v="0"/>
    <m/>
    <n v="228.965"/>
  </r>
  <r>
    <d v="2022-11-07T00:00:00"/>
    <x v="9"/>
    <x v="2"/>
    <x v="0"/>
    <n v="28674"/>
    <n v="143.37"/>
    <n v="0.1"/>
    <m/>
    <n v="0"/>
    <n v="0"/>
    <m/>
    <n v="143.47"/>
  </r>
  <r>
    <d v="2022-11-07T00:00:00"/>
    <x v="0"/>
    <x v="2"/>
    <x v="0"/>
    <n v="25433"/>
    <n v="127.16500000000001"/>
    <n v="0.1"/>
    <m/>
    <n v="0"/>
    <n v="0"/>
    <m/>
    <n v="127.265"/>
  </r>
  <r>
    <d v="2022-11-07T00:00:00"/>
    <x v="5"/>
    <x v="0"/>
    <x v="1"/>
    <n v="46968"/>
    <n v="0"/>
    <n v="0"/>
    <m/>
    <n v="1409.04"/>
    <n v="5"/>
    <m/>
    <n v="1414.04"/>
  </r>
  <r>
    <d v="2022-11-08T00:00:00"/>
    <x v="4"/>
    <x v="0"/>
    <x v="1"/>
    <n v="33068"/>
    <n v="0"/>
    <n v="0"/>
    <m/>
    <n v="992.04"/>
    <n v="5"/>
    <m/>
    <n v="997.04"/>
  </r>
  <r>
    <d v="2022-11-08T00:00:00"/>
    <x v="6"/>
    <x v="2"/>
    <x v="0"/>
    <n v="30692"/>
    <n v="153.46"/>
    <n v="0.1"/>
    <m/>
    <n v="0"/>
    <n v="0"/>
    <m/>
    <n v="153.56"/>
  </r>
  <r>
    <d v="2022-11-08T00:00:00"/>
    <x v="0"/>
    <x v="1"/>
    <x v="0"/>
    <n v="34048"/>
    <n v="170.24"/>
    <n v="0.1"/>
    <m/>
    <n v="0"/>
    <n v="0"/>
    <m/>
    <n v="170.34"/>
  </r>
  <r>
    <d v="2022-11-08T00:00:00"/>
    <x v="8"/>
    <x v="1"/>
    <x v="0"/>
    <n v="19585"/>
    <n v="97.924999999999997"/>
    <n v="0.1"/>
    <m/>
    <n v="0"/>
    <n v="0"/>
    <m/>
    <n v="98.024999999999991"/>
  </r>
  <r>
    <d v="2022-11-08T00:00:00"/>
    <x v="8"/>
    <x v="2"/>
    <x v="0"/>
    <n v="7658"/>
    <n v="38.29"/>
    <n v="0.1"/>
    <m/>
    <n v="0"/>
    <n v="0"/>
    <m/>
    <n v="38.39"/>
  </r>
  <r>
    <d v="2022-11-08T00:00:00"/>
    <x v="7"/>
    <x v="1"/>
    <x v="1"/>
    <n v="27993"/>
    <n v="0"/>
    <n v="0"/>
    <m/>
    <n v="839.79"/>
    <n v="5"/>
    <m/>
    <n v="844.79"/>
  </r>
  <r>
    <d v="2022-11-08T00:00:00"/>
    <x v="6"/>
    <x v="2"/>
    <x v="1"/>
    <n v="5156"/>
    <n v="0"/>
    <n v="0"/>
    <m/>
    <n v="154.68"/>
    <n v="5"/>
    <m/>
    <n v="159.68"/>
  </r>
  <r>
    <d v="2022-11-08T00:00:00"/>
    <x v="1"/>
    <x v="2"/>
    <x v="1"/>
    <n v="6332"/>
    <n v="0"/>
    <n v="0"/>
    <m/>
    <n v="189.95999999999998"/>
    <n v="5"/>
    <m/>
    <n v="194.95999999999998"/>
  </r>
  <r>
    <d v="2022-11-09T00:00:00"/>
    <x v="1"/>
    <x v="1"/>
    <x v="1"/>
    <n v="21716"/>
    <n v="0"/>
    <n v="0"/>
    <m/>
    <n v="651.48"/>
    <n v="5"/>
    <m/>
    <n v="656.48"/>
  </r>
  <r>
    <d v="2022-11-09T00:00:00"/>
    <x v="2"/>
    <x v="2"/>
    <x v="0"/>
    <n v="28080"/>
    <n v="140.4"/>
    <n v="0.1"/>
    <m/>
    <n v="0"/>
    <n v="0"/>
    <m/>
    <n v="140.5"/>
  </r>
  <r>
    <d v="2022-11-09T00:00:00"/>
    <x v="0"/>
    <x v="0"/>
    <x v="0"/>
    <n v="4703"/>
    <n v="23.515000000000001"/>
    <n v="0.1"/>
    <m/>
    <n v="0"/>
    <n v="0"/>
    <m/>
    <n v="23.615000000000002"/>
  </r>
  <r>
    <d v="2022-11-09T00:00:00"/>
    <x v="0"/>
    <x v="1"/>
    <x v="1"/>
    <n v="37285"/>
    <n v="0"/>
    <n v="0"/>
    <m/>
    <n v="1118.55"/>
    <n v="5"/>
    <m/>
    <n v="1123.55"/>
  </r>
  <r>
    <d v="2022-11-09T00:00:00"/>
    <x v="7"/>
    <x v="1"/>
    <x v="0"/>
    <n v="42182"/>
    <n v="210.91"/>
    <n v="0.1"/>
    <m/>
    <n v="0"/>
    <n v="0"/>
    <m/>
    <n v="211.01"/>
  </r>
  <r>
    <d v="2022-11-09T00:00:00"/>
    <x v="9"/>
    <x v="1"/>
    <x v="0"/>
    <n v="49321"/>
    <n v="246.60500000000002"/>
    <n v="0.1"/>
    <m/>
    <n v="0"/>
    <n v="0"/>
    <m/>
    <n v="246.70500000000001"/>
  </r>
  <r>
    <d v="2022-11-09T00:00:00"/>
    <x v="4"/>
    <x v="0"/>
    <x v="0"/>
    <n v="49313"/>
    <n v="246.565"/>
    <n v="0.1"/>
    <m/>
    <n v="0"/>
    <n v="0"/>
    <m/>
    <n v="246.66499999999999"/>
  </r>
  <r>
    <d v="2022-11-09T00:00:00"/>
    <x v="6"/>
    <x v="1"/>
    <x v="0"/>
    <n v="20141"/>
    <n v="100.705"/>
    <n v="0.1"/>
    <m/>
    <n v="0"/>
    <n v="0"/>
    <m/>
    <n v="100.80499999999999"/>
  </r>
  <r>
    <d v="2022-11-10T00:00:00"/>
    <x v="4"/>
    <x v="1"/>
    <x v="0"/>
    <n v="37437"/>
    <n v="187.185"/>
    <n v="0.1"/>
    <m/>
    <n v="0"/>
    <n v="0"/>
    <m/>
    <n v="187.285"/>
  </r>
  <r>
    <d v="2022-11-10T00:00:00"/>
    <x v="6"/>
    <x v="0"/>
    <x v="0"/>
    <n v="42826"/>
    <n v="214.13"/>
    <n v="0.1"/>
    <m/>
    <n v="0"/>
    <n v="0"/>
    <m/>
    <n v="214.23"/>
  </r>
  <r>
    <d v="2022-11-10T00:00:00"/>
    <x v="1"/>
    <x v="0"/>
    <x v="1"/>
    <n v="26787"/>
    <n v="0"/>
    <n v="0"/>
    <m/>
    <n v="803.61"/>
    <n v="5"/>
    <m/>
    <n v="808.61"/>
  </r>
  <r>
    <d v="2022-11-11T00:00:00"/>
    <x v="1"/>
    <x v="0"/>
    <x v="0"/>
    <n v="46719"/>
    <n v="233.595"/>
    <n v="0.1"/>
    <m/>
    <n v="0"/>
    <n v="0"/>
    <m/>
    <n v="233.69499999999999"/>
  </r>
  <r>
    <d v="2022-11-11T00:00:00"/>
    <x v="0"/>
    <x v="1"/>
    <x v="0"/>
    <n v="4510"/>
    <n v="22.55"/>
    <n v="0.1"/>
    <m/>
    <n v="0"/>
    <n v="0"/>
    <m/>
    <n v="22.650000000000002"/>
  </r>
  <r>
    <d v="2022-11-11T00:00:00"/>
    <x v="0"/>
    <x v="2"/>
    <x v="0"/>
    <n v="21248"/>
    <n v="106.24000000000001"/>
    <n v="0.1"/>
    <m/>
    <n v="0"/>
    <n v="0"/>
    <m/>
    <n v="106.34"/>
  </r>
  <r>
    <d v="2022-11-11T00:00:00"/>
    <x v="7"/>
    <x v="0"/>
    <x v="0"/>
    <n v="40678"/>
    <n v="203.39000000000001"/>
    <n v="0.1"/>
    <m/>
    <n v="0"/>
    <n v="0"/>
    <m/>
    <n v="203.49"/>
  </r>
  <r>
    <d v="2022-11-11T00:00:00"/>
    <x v="1"/>
    <x v="0"/>
    <x v="0"/>
    <n v="18021"/>
    <n v="90.105000000000004"/>
    <n v="0.1"/>
    <m/>
    <n v="0"/>
    <n v="0"/>
    <m/>
    <n v="90.204999999999998"/>
  </r>
  <r>
    <d v="2022-11-11T00:00:00"/>
    <x v="7"/>
    <x v="0"/>
    <x v="0"/>
    <n v="15845"/>
    <n v="79.225000000000009"/>
    <n v="0.1"/>
    <m/>
    <n v="0"/>
    <n v="0"/>
    <m/>
    <n v="79.325000000000003"/>
  </r>
  <r>
    <d v="2022-11-11T00:00:00"/>
    <x v="1"/>
    <x v="1"/>
    <x v="1"/>
    <n v="34500"/>
    <n v="0"/>
    <n v="0"/>
    <m/>
    <n v="1035"/>
    <n v="5"/>
    <m/>
    <n v="1040"/>
  </r>
  <r>
    <d v="2022-11-11T00:00:00"/>
    <x v="6"/>
    <x v="1"/>
    <x v="0"/>
    <n v="20518"/>
    <n v="102.59"/>
    <n v="0.1"/>
    <m/>
    <n v="0"/>
    <n v="0"/>
    <m/>
    <n v="102.69"/>
  </r>
  <r>
    <d v="2022-11-11T00:00:00"/>
    <x v="8"/>
    <x v="2"/>
    <x v="0"/>
    <n v="41559"/>
    <n v="207.79500000000002"/>
    <n v="0.1"/>
    <m/>
    <n v="0"/>
    <n v="0"/>
    <m/>
    <n v="207.89500000000001"/>
  </r>
  <r>
    <d v="2022-11-11T00:00:00"/>
    <x v="0"/>
    <x v="2"/>
    <x v="1"/>
    <n v="1343"/>
    <n v="0"/>
    <n v="0"/>
    <m/>
    <n v="40.29"/>
    <n v="5"/>
    <m/>
    <n v="45.29"/>
  </r>
  <r>
    <d v="2022-11-11T00:00:00"/>
    <x v="3"/>
    <x v="0"/>
    <x v="1"/>
    <n v="28023"/>
    <n v="0"/>
    <n v="0"/>
    <m/>
    <n v="840.68999999999994"/>
    <n v="5"/>
    <m/>
    <n v="845.68999999999994"/>
  </r>
  <r>
    <d v="2022-11-11T00:00:00"/>
    <x v="1"/>
    <x v="0"/>
    <x v="0"/>
    <n v="21340"/>
    <n v="106.7"/>
    <n v="0.1"/>
    <m/>
    <n v="0"/>
    <n v="0"/>
    <m/>
    <n v="106.8"/>
  </r>
  <r>
    <d v="2022-11-12T00:00:00"/>
    <x v="9"/>
    <x v="2"/>
    <x v="0"/>
    <n v="14766"/>
    <n v="73.83"/>
    <n v="0.1"/>
    <m/>
    <n v="0"/>
    <n v="0"/>
    <m/>
    <n v="73.929999999999993"/>
  </r>
  <r>
    <d v="2022-11-12T00:00:00"/>
    <x v="3"/>
    <x v="0"/>
    <x v="0"/>
    <n v="39223"/>
    <n v="196.11500000000001"/>
    <n v="0.1"/>
    <m/>
    <n v="0"/>
    <n v="0"/>
    <m/>
    <n v="196.215"/>
  </r>
  <r>
    <d v="2022-11-12T00:00:00"/>
    <x v="0"/>
    <x v="2"/>
    <x v="0"/>
    <n v="16850"/>
    <n v="84.25"/>
    <n v="0.1"/>
    <m/>
    <n v="0"/>
    <n v="0"/>
    <m/>
    <n v="84.35"/>
  </r>
  <r>
    <d v="2022-11-12T00:00:00"/>
    <x v="0"/>
    <x v="2"/>
    <x v="1"/>
    <n v="40970"/>
    <n v="0"/>
    <n v="0"/>
    <m/>
    <n v="1229.0999999999999"/>
    <n v="5"/>
    <m/>
    <n v="1234.0999999999999"/>
  </r>
  <r>
    <d v="2022-11-12T00:00:00"/>
    <x v="6"/>
    <x v="1"/>
    <x v="0"/>
    <n v="44036"/>
    <n v="220.18"/>
    <n v="0.1"/>
    <m/>
    <n v="0"/>
    <n v="0"/>
    <m/>
    <n v="220.28"/>
  </r>
  <r>
    <d v="2022-11-12T00:00:00"/>
    <x v="6"/>
    <x v="2"/>
    <x v="1"/>
    <n v="34449"/>
    <n v="0"/>
    <n v="0"/>
    <m/>
    <n v="1033.47"/>
    <n v="5"/>
    <m/>
    <n v="1038.47"/>
  </r>
  <r>
    <d v="2022-11-12T00:00:00"/>
    <x v="8"/>
    <x v="1"/>
    <x v="1"/>
    <n v="8590"/>
    <n v="0"/>
    <n v="0"/>
    <m/>
    <n v="257.7"/>
    <n v="5"/>
    <m/>
    <n v="262.7"/>
  </r>
  <r>
    <d v="2022-11-12T00:00:00"/>
    <x v="2"/>
    <x v="0"/>
    <x v="0"/>
    <n v="15495"/>
    <n v="77.475000000000009"/>
    <n v="0.1"/>
    <m/>
    <n v="0"/>
    <n v="0"/>
    <m/>
    <n v="77.575000000000003"/>
  </r>
  <r>
    <d v="2022-11-12T00:00:00"/>
    <x v="4"/>
    <x v="0"/>
    <x v="0"/>
    <n v="20019"/>
    <n v="100.095"/>
    <n v="0.1"/>
    <m/>
    <n v="0"/>
    <n v="0"/>
    <m/>
    <n v="100.19499999999999"/>
  </r>
  <r>
    <d v="2022-11-12T00:00:00"/>
    <x v="1"/>
    <x v="0"/>
    <x v="0"/>
    <n v="17922"/>
    <n v="89.61"/>
    <n v="0.1"/>
    <m/>
    <n v="0"/>
    <n v="0"/>
    <m/>
    <n v="89.71"/>
  </r>
  <r>
    <d v="2022-11-12T00:00:00"/>
    <x v="0"/>
    <x v="0"/>
    <x v="1"/>
    <n v="46514"/>
    <n v="0"/>
    <n v="0"/>
    <m/>
    <n v="1395.4199999999998"/>
    <n v="5"/>
    <m/>
    <n v="1400.4199999999998"/>
  </r>
  <r>
    <d v="2022-11-12T00:00:00"/>
    <x v="4"/>
    <x v="0"/>
    <x v="0"/>
    <n v="2240"/>
    <n v="11.200000000000001"/>
    <n v="0.1"/>
    <m/>
    <n v="0"/>
    <n v="0"/>
    <m/>
    <n v="11.3"/>
  </r>
  <r>
    <d v="2022-11-12T00:00:00"/>
    <x v="8"/>
    <x v="2"/>
    <x v="0"/>
    <n v="14467"/>
    <n v="72.335000000000008"/>
    <n v="0.1"/>
    <m/>
    <n v="0"/>
    <n v="0"/>
    <m/>
    <n v="72.435000000000002"/>
  </r>
  <r>
    <d v="2022-11-12T00:00:00"/>
    <x v="0"/>
    <x v="0"/>
    <x v="0"/>
    <n v="12076"/>
    <n v="60.38"/>
    <n v="0.1"/>
    <m/>
    <n v="0"/>
    <n v="0"/>
    <m/>
    <n v="60.480000000000004"/>
  </r>
  <r>
    <d v="2022-11-13T00:00:00"/>
    <x v="1"/>
    <x v="0"/>
    <x v="0"/>
    <n v="16016"/>
    <n v="80.08"/>
    <n v="0.1"/>
    <m/>
    <n v="0"/>
    <n v="0"/>
    <m/>
    <n v="80.179999999999993"/>
  </r>
  <r>
    <d v="2022-11-13T00:00:00"/>
    <x v="6"/>
    <x v="1"/>
    <x v="0"/>
    <n v="48657"/>
    <n v="243.285"/>
    <n v="0.1"/>
    <m/>
    <n v="0"/>
    <n v="0"/>
    <m/>
    <n v="243.38499999999999"/>
  </r>
  <r>
    <d v="2022-11-13T00:00:00"/>
    <x v="1"/>
    <x v="0"/>
    <x v="0"/>
    <n v="39312"/>
    <n v="196.56"/>
    <n v="0.1"/>
    <m/>
    <n v="0"/>
    <n v="0"/>
    <m/>
    <n v="196.66"/>
  </r>
  <r>
    <d v="2022-11-13T00:00:00"/>
    <x v="6"/>
    <x v="0"/>
    <x v="0"/>
    <n v="13914"/>
    <n v="69.570000000000007"/>
    <n v="0.1"/>
    <m/>
    <n v="0"/>
    <n v="0"/>
    <m/>
    <n v="69.67"/>
  </r>
  <r>
    <d v="2022-11-13T00:00:00"/>
    <x v="5"/>
    <x v="2"/>
    <x v="1"/>
    <n v="13874"/>
    <n v="0"/>
    <n v="0"/>
    <m/>
    <n v="416.21999999999997"/>
    <n v="5"/>
    <m/>
    <n v="421.21999999999997"/>
  </r>
  <r>
    <d v="2022-11-13T00:00:00"/>
    <x v="4"/>
    <x v="1"/>
    <x v="0"/>
    <n v="47866"/>
    <n v="239.33"/>
    <n v="0.1"/>
    <m/>
    <n v="0"/>
    <n v="0"/>
    <m/>
    <n v="239.43"/>
  </r>
  <r>
    <d v="2022-11-14T00:00:00"/>
    <x v="2"/>
    <x v="0"/>
    <x v="1"/>
    <n v="879"/>
    <n v="0"/>
    <n v="0"/>
    <m/>
    <n v="26.369999999999997"/>
    <n v="5"/>
    <m/>
    <n v="31.369999999999997"/>
  </r>
  <r>
    <d v="2022-11-14T00:00:00"/>
    <x v="6"/>
    <x v="2"/>
    <x v="0"/>
    <n v="15049"/>
    <n v="75.245000000000005"/>
    <n v="0.1"/>
    <m/>
    <n v="0"/>
    <n v="0"/>
    <m/>
    <n v="75.344999999999999"/>
  </r>
  <r>
    <d v="2022-11-14T00:00:00"/>
    <x v="5"/>
    <x v="2"/>
    <x v="1"/>
    <n v="23379"/>
    <n v="0"/>
    <n v="0"/>
    <m/>
    <n v="701.37"/>
    <n v="5"/>
    <m/>
    <n v="706.37"/>
  </r>
  <r>
    <d v="2022-11-14T00:00:00"/>
    <x v="1"/>
    <x v="1"/>
    <x v="1"/>
    <n v="46979"/>
    <n v="0"/>
    <n v="0"/>
    <m/>
    <n v="1409.37"/>
    <n v="5"/>
    <m/>
    <n v="1414.37"/>
  </r>
  <r>
    <d v="2022-11-14T00:00:00"/>
    <x v="6"/>
    <x v="0"/>
    <x v="0"/>
    <n v="32260"/>
    <n v="161.30000000000001"/>
    <n v="0.1"/>
    <m/>
    <n v="0"/>
    <n v="0"/>
    <m/>
    <n v="161.4"/>
  </r>
  <r>
    <d v="2022-11-15T00:00:00"/>
    <x v="1"/>
    <x v="0"/>
    <x v="0"/>
    <n v="38724"/>
    <n v="193.62"/>
    <n v="0.1"/>
    <m/>
    <n v="0"/>
    <n v="0"/>
    <m/>
    <n v="193.72"/>
  </r>
  <r>
    <d v="2022-11-15T00:00:00"/>
    <x v="3"/>
    <x v="2"/>
    <x v="0"/>
    <n v="2481"/>
    <n v="12.405000000000001"/>
    <n v="0.1"/>
    <m/>
    <n v="0"/>
    <n v="0"/>
    <m/>
    <n v="12.505000000000001"/>
  </r>
  <r>
    <d v="2022-11-15T00:00:00"/>
    <x v="5"/>
    <x v="0"/>
    <x v="0"/>
    <n v="28225"/>
    <n v="141.125"/>
    <n v="0.1"/>
    <m/>
    <n v="0"/>
    <n v="0"/>
    <m/>
    <n v="141.22499999999999"/>
  </r>
  <r>
    <d v="2022-11-15T00:00:00"/>
    <x v="6"/>
    <x v="0"/>
    <x v="1"/>
    <n v="2957"/>
    <n v="0"/>
    <n v="0"/>
    <m/>
    <n v="88.71"/>
    <n v="5"/>
    <m/>
    <n v="93.71"/>
  </r>
  <r>
    <d v="2022-11-15T00:00:00"/>
    <x v="1"/>
    <x v="0"/>
    <x v="0"/>
    <n v="7933"/>
    <n v="39.664999999999999"/>
    <n v="0.1"/>
    <m/>
    <n v="0"/>
    <n v="0"/>
    <m/>
    <n v="39.765000000000001"/>
  </r>
  <r>
    <d v="2022-11-15T00:00:00"/>
    <x v="0"/>
    <x v="0"/>
    <x v="0"/>
    <n v="27236"/>
    <n v="136.18"/>
    <n v="0.1"/>
    <m/>
    <n v="0"/>
    <n v="0"/>
    <m/>
    <n v="136.28"/>
  </r>
  <r>
    <d v="2022-11-15T00:00:00"/>
    <x v="1"/>
    <x v="0"/>
    <x v="1"/>
    <n v="30374"/>
    <n v="0"/>
    <n v="0"/>
    <m/>
    <n v="911.21999999999991"/>
    <n v="5"/>
    <m/>
    <n v="916.21999999999991"/>
  </r>
  <r>
    <d v="2022-11-15T00:00:00"/>
    <x v="3"/>
    <x v="2"/>
    <x v="0"/>
    <n v="36631"/>
    <n v="183.155"/>
    <n v="0.1"/>
    <m/>
    <n v="0"/>
    <n v="0"/>
    <m/>
    <n v="183.255"/>
  </r>
  <r>
    <d v="2022-11-15T00:00:00"/>
    <x v="1"/>
    <x v="1"/>
    <x v="0"/>
    <n v="24765"/>
    <n v="123.825"/>
    <n v="0.1"/>
    <m/>
    <n v="0"/>
    <n v="0"/>
    <m/>
    <n v="123.925"/>
  </r>
  <r>
    <d v="2022-11-15T00:00:00"/>
    <x v="6"/>
    <x v="2"/>
    <x v="0"/>
    <n v="32867"/>
    <n v="164.33500000000001"/>
    <n v="0.1"/>
    <m/>
    <n v="0"/>
    <n v="0"/>
    <m/>
    <n v="164.435"/>
  </r>
  <r>
    <d v="2022-11-15T00:00:00"/>
    <x v="3"/>
    <x v="2"/>
    <x v="1"/>
    <n v="38335"/>
    <n v="0"/>
    <n v="0"/>
    <m/>
    <n v="1150.05"/>
    <n v="5"/>
    <m/>
    <n v="1155.05"/>
  </r>
  <r>
    <d v="2022-11-15T00:00:00"/>
    <x v="3"/>
    <x v="0"/>
    <x v="0"/>
    <n v="39256"/>
    <n v="196.28"/>
    <n v="0.1"/>
    <m/>
    <n v="0"/>
    <n v="0"/>
    <m/>
    <n v="196.38"/>
  </r>
  <r>
    <d v="2022-11-15T00:00:00"/>
    <x v="0"/>
    <x v="2"/>
    <x v="0"/>
    <n v="452"/>
    <n v="2.2600000000000002"/>
    <n v="0.1"/>
    <m/>
    <n v="0"/>
    <n v="0"/>
    <m/>
    <n v="2.3600000000000003"/>
  </r>
  <r>
    <d v="2022-11-15T00:00:00"/>
    <x v="1"/>
    <x v="0"/>
    <x v="1"/>
    <n v="24338"/>
    <n v="0"/>
    <n v="0"/>
    <m/>
    <n v="730.14"/>
    <n v="5"/>
    <m/>
    <n v="735.14"/>
  </r>
  <r>
    <d v="2022-11-15T00:00:00"/>
    <x v="7"/>
    <x v="1"/>
    <x v="0"/>
    <n v="27358"/>
    <n v="136.79"/>
    <n v="0.1"/>
    <m/>
    <n v="0"/>
    <n v="0"/>
    <m/>
    <n v="136.88999999999999"/>
  </r>
  <r>
    <d v="2022-11-16T00:00:00"/>
    <x v="4"/>
    <x v="2"/>
    <x v="1"/>
    <n v="2409"/>
    <n v="0"/>
    <n v="0"/>
    <m/>
    <n v="72.27"/>
    <n v="5"/>
    <m/>
    <n v="77.27"/>
  </r>
  <r>
    <d v="2022-11-16T00:00:00"/>
    <x v="3"/>
    <x v="2"/>
    <x v="0"/>
    <n v="10312"/>
    <n v="51.56"/>
    <n v="0.1"/>
    <m/>
    <n v="0"/>
    <n v="0"/>
    <m/>
    <n v="51.660000000000004"/>
  </r>
  <r>
    <d v="2022-11-16T00:00:00"/>
    <x v="3"/>
    <x v="0"/>
    <x v="1"/>
    <n v="15949"/>
    <n v="0"/>
    <n v="0"/>
    <m/>
    <n v="478.46999999999997"/>
    <n v="5"/>
    <m/>
    <n v="483.46999999999997"/>
  </r>
  <r>
    <d v="2022-11-16T00:00:00"/>
    <x v="4"/>
    <x v="2"/>
    <x v="0"/>
    <n v="18946"/>
    <n v="94.73"/>
    <n v="0.1"/>
    <m/>
    <n v="0"/>
    <n v="0"/>
    <m/>
    <n v="94.83"/>
  </r>
  <r>
    <d v="2022-11-16T00:00:00"/>
    <x v="0"/>
    <x v="2"/>
    <x v="0"/>
    <n v="17334"/>
    <n v="86.67"/>
    <n v="0.1"/>
    <m/>
    <n v="0"/>
    <n v="0"/>
    <m/>
    <n v="86.77"/>
  </r>
  <r>
    <d v="2022-11-16T00:00:00"/>
    <x v="6"/>
    <x v="0"/>
    <x v="1"/>
    <n v="5355"/>
    <n v="0"/>
    <n v="0"/>
    <m/>
    <n v="160.65"/>
    <n v="5"/>
    <m/>
    <n v="165.65"/>
  </r>
  <r>
    <d v="2022-11-16T00:00:00"/>
    <x v="9"/>
    <x v="2"/>
    <x v="0"/>
    <n v="34442"/>
    <n v="172.21"/>
    <n v="0.1"/>
    <m/>
    <n v="0"/>
    <n v="0"/>
    <m/>
    <n v="172.31"/>
  </r>
  <r>
    <d v="2022-11-16T00:00:00"/>
    <x v="0"/>
    <x v="2"/>
    <x v="0"/>
    <n v="32272"/>
    <n v="161.36000000000001"/>
    <n v="0.1"/>
    <m/>
    <n v="0"/>
    <n v="0"/>
    <m/>
    <n v="161.46"/>
  </r>
  <r>
    <d v="2022-11-16T00:00:00"/>
    <x v="0"/>
    <x v="2"/>
    <x v="1"/>
    <n v="22842"/>
    <n v="0"/>
    <n v="0"/>
    <m/>
    <n v="685.26"/>
    <n v="5"/>
    <m/>
    <n v="690.26"/>
  </r>
  <r>
    <d v="2022-11-17T00:00:00"/>
    <x v="2"/>
    <x v="2"/>
    <x v="0"/>
    <n v="49194"/>
    <n v="245.97"/>
    <n v="0.1"/>
    <m/>
    <n v="0"/>
    <n v="0"/>
    <m/>
    <n v="246.07"/>
  </r>
  <r>
    <d v="2022-11-17T00:00:00"/>
    <x v="0"/>
    <x v="1"/>
    <x v="0"/>
    <n v="18535"/>
    <n v="92.674999999999997"/>
    <n v="0.1"/>
    <m/>
    <n v="0"/>
    <n v="0"/>
    <m/>
    <n v="92.774999999999991"/>
  </r>
  <r>
    <d v="2022-11-17T00:00:00"/>
    <x v="3"/>
    <x v="0"/>
    <x v="0"/>
    <n v="27546"/>
    <n v="137.72999999999999"/>
    <n v="0.1"/>
    <m/>
    <n v="0"/>
    <n v="0"/>
    <m/>
    <n v="137.82999999999998"/>
  </r>
  <r>
    <d v="2022-11-17T00:00:00"/>
    <x v="3"/>
    <x v="0"/>
    <x v="0"/>
    <n v="9546"/>
    <n v="47.730000000000004"/>
    <n v="0.1"/>
    <m/>
    <n v="0"/>
    <n v="0"/>
    <m/>
    <n v="47.830000000000005"/>
  </r>
  <r>
    <d v="2022-11-17T00:00:00"/>
    <x v="9"/>
    <x v="1"/>
    <x v="0"/>
    <n v="177"/>
    <n v="0.88500000000000001"/>
    <n v="0.1"/>
    <m/>
    <n v="0"/>
    <n v="0"/>
    <m/>
    <n v="0.98499999999999999"/>
  </r>
  <r>
    <d v="2022-11-17T00:00:00"/>
    <x v="0"/>
    <x v="2"/>
    <x v="0"/>
    <n v="30392"/>
    <n v="151.96"/>
    <n v="0.1"/>
    <m/>
    <n v="0"/>
    <n v="0"/>
    <m/>
    <n v="152.06"/>
  </r>
  <r>
    <d v="2022-11-17T00:00:00"/>
    <x v="6"/>
    <x v="2"/>
    <x v="0"/>
    <n v="47326"/>
    <n v="236.63"/>
    <n v="0.1"/>
    <m/>
    <n v="0"/>
    <n v="0"/>
    <m/>
    <n v="236.73"/>
  </r>
  <r>
    <d v="2022-11-18T00:00:00"/>
    <x v="0"/>
    <x v="1"/>
    <x v="0"/>
    <n v="39318"/>
    <n v="196.59"/>
    <n v="0.1"/>
    <m/>
    <n v="0"/>
    <n v="0"/>
    <m/>
    <n v="196.69"/>
  </r>
  <r>
    <d v="2022-11-18T00:00:00"/>
    <x v="0"/>
    <x v="1"/>
    <x v="0"/>
    <n v="46576"/>
    <n v="232.88"/>
    <n v="0.1"/>
    <m/>
    <n v="0"/>
    <n v="0"/>
    <m/>
    <n v="232.98"/>
  </r>
  <r>
    <d v="2022-11-18T00:00:00"/>
    <x v="0"/>
    <x v="0"/>
    <x v="1"/>
    <n v="1533"/>
    <n v="0"/>
    <n v="0"/>
    <m/>
    <n v="45.989999999999995"/>
    <n v="5"/>
    <m/>
    <n v="50.989999999999995"/>
  </r>
  <r>
    <d v="2022-11-18T00:00:00"/>
    <x v="4"/>
    <x v="0"/>
    <x v="0"/>
    <n v="7088"/>
    <n v="35.44"/>
    <n v="0.1"/>
    <m/>
    <n v="0"/>
    <n v="0"/>
    <m/>
    <n v="35.54"/>
  </r>
  <r>
    <d v="2022-11-18T00:00:00"/>
    <x v="6"/>
    <x v="1"/>
    <x v="1"/>
    <n v="6886"/>
    <n v="0"/>
    <n v="0"/>
    <m/>
    <n v="206.57999999999998"/>
    <n v="5"/>
    <m/>
    <n v="211.57999999999998"/>
  </r>
  <r>
    <d v="2022-11-18T00:00:00"/>
    <x v="2"/>
    <x v="0"/>
    <x v="0"/>
    <n v="6881"/>
    <n v="34.405000000000001"/>
    <n v="0.1"/>
    <m/>
    <n v="0"/>
    <n v="0"/>
    <m/>
    <n v="34.505000000000003"/>
  </r>
  <r>
    <d v="2022-11-18T00:00:00"/>
    <x v="3"/>
    <x v="1"/>
    <x v="0"/>
    <n v="22959"/>
    <n v="114.795"/>
    <n v="0.1"/>
    <m/>
    <n v="0"/>
    <n v="0"/>
    <m/>
    <n v="114.895"/>
  </r>
  <r>
    <d v="2022-11-18T00:00:00"/>
    <x v="6"/>
    <x v="0"/>
    <x v="0"/>
    <n v="44735"/>
    <n v="223.67500000000001"/>
    <n v="0.1"/>
    <m/>
    <n v="0"/>
    <n v="0"/>
    <m/>
    <n v="223.77500000000001"/>
  </r>
  <r>
    <d v="2022-11-18T00:00:00"/>
    <x v="5"/>
    <x v="1"/>
    <x v="0"/>
    <n v="41273"/>
    <n v="206.36500000000001"/>
    <n v="0.1"/>
    <m/>
    <n v="0"/>
    <n v="0"/>
    <m/>
    <n v="206.465"/>
  </r>
  <r>
    <d v="2022-11-19T00:00:00"/>
    <x v="4"/>
    <x v="0"/>
    <x v="0"/>
    <n v="34017"/>
    <n v="170.08500000000001"/>
    <n v="0.1"/>
    <m/>
    <n v="0"/>
    <n v="0"/>
    <m/>
    <n v="170.185"/>
  </r>
  <r>
    <d v="2022-11-19T00:00:00"/>
    <x v="0"/>
    <x v="0"/>
    <x v="0"/>
    <n v="14766"/>
    <n v="73.83"/>
    <n v="0.1"/>
    <m/>
    <n v="0"/>
    <n v="0"/>
    <m/>
    <n v="73.929999999999993"/>
  </r>
  <r>
    <d v="2022-11-19T00:00:00"/>
    <x v="5"/>
    <x v="2"/>
    <x v="0"/>
    <n v="15740"/>
    <n v="78.7"/>
    <n v="0.1"/>
    <m/>
    <n v="0"/>
    <n v="0"/>
    <m/>
    <n v="78.8"/>
  </r>
  <r>
    <d v="2022-11-20T00:00:00"/>
    <x v="0"/>
    <x v="2"/>
    <x v="1"/>
    <n v="45634"/>
    <n v="0"/>
    <n v="0"/>
    <m/>
    <n v="1369.02"/>
    <n v="5"/>
    <m/>
    <n v="1374.02"/>
  </r>
  <r>
    <d v="2022-11-20T00:00:00"/>
    <x v="5"/>
    <x v="2"/>
    <x v="0"/>
    <n v="8349"/>
    <n v="41.744999999999997"/>
    <n v="0.1"/>
    <m/>
    <n v="0"/>
    <n v="0"/>
    <m/>
    <n v="41.844999999999999"/>
  </r>
  <r>
    <d v="2022-11-20T00:00:00"/>
    <x v="6"/>
    <x v="2"/>
    <x v="0"/>
    <n v="34625"/>
    <n v="173.125"/>
    <n v="0.1"/>
    <m/>
    <n v="0"/>
    <n v="0"/>
    <m/>
    <n v="173.22499999999999"/>
  </r>
  <r>
    <d v="2022-11-20T00:00:00"/>
    <x v="4"/>
    <x v="2"/>
    <x v="1"/>
    <n v="24525"/>
    <n v="0"/>
    <n v="0"/>
    <m/>
    <n v="735.75"/>
    <n v="5"/>
    <m/>
    <n v="740.75"/>
  </r>
  <r>
    <d v="2022-11-20T00:00:00"/>
    <x v="0"/>
    <x v="0"/>
    <x v="0"/>
    <n v="42545"/>
    <n v="212.72499999999999"/>
    <n v="0.1"/>
    <m/>
    <n v="0"/>
    <n v="0"/>
    <m/>
    <n v="212.82499999999999"/>
  </r>
  <r>
    <d v="2022-11-20T00:00:00"/>
    <x v="2"/>
    <x v="1"/>
    <x v="1"/>
    <n v="16007"/>
    <n v="0"/>
    <n v="0"/>
    <m/>
    <n v="480.21"/>
    <n v="5"/>
    <m/>
    <n v="485.21"/>
  </r>
  <r>
    <d v="2022-11-20T00:00:00"/>
    <x v="2"/>
    <x v="1"/>
    <x v="0"/>
    <n v="43834"/>
    <n v="219.17000000000002"/>
    <n v="0.1"/>
    <m/>
    <n v="0"/>
    <n v="0"/>
    <m/>
    <n v="219.27"/>
  </r>
  <r>
    <d v="2022-11-21T00:00:00"/>
    <x v="1"/>
    <x v="2"/>
    <x v="0"/>
    <n v="40506"/>
    <n v="202.53"/>
    <n v="0.1"/>
    <m/>
    <n v="0"/>
    <n v="0"/>
    <m/>
    <n v="202.63"/>
  </r>
  <r>
    <d v="2022-11-21T00:00:00"/>
    <x v="0"/>
    <x v="0"/>
    <x v="1"/>
    <n v="27882"/>
    <n v="0"/>
    <n v="0"/>
    <m/>
    <n v="836.45999999999992"/>
    <n v="5"/>
    <m/>
    <n v="841.45999999999992"/>
  </r>
  <r>
    <d v="2022-11-21T00:00:00"/>
    <x v="6"/>
    <x v="2"/>
    <x v="0"/>
    <n v="29676"/>
    <n v="148.38"/>
    <n v="0.1"/>
    <m/>
    <n v="0"/>
    <n v="0"/>
    <m/>
    <n v="148.47999999999999"/>
  </r>
  <r>
    <d v="2022-11-21T00:00:00"/>
    <x v="8"/>
    <x v="0"/>
    <x v="0"/>
    <n v="6562"/>
    <n v="32.81"/>
    <n v="0.1"/>
    <m/>
    <n v="0"/>
    <n v="0"/>
    <m/>
    <n v="32.910000000000004"/>
  </r>
  <r>
    <d v="2022-11-21T00:00:00"/>
    <x v="3"/>
    <x v="1"/>
    <x v="0"/>
    <n v="8604"/>
    <n v="43.02"/>
    <n v="0.1"/>
    <m/>
    <n v="0"/>
    <n v="0"/>
    <m/>
    <n v="43.120000000000005"/>
  </r>
  <r>
    <d v="2022-11-21T00:00:00"/>
    <x v="3"/>
    <x v="0"/>
    <x v="0"/>
    <n v="30108"/>
    <n v="150.54"/>
    <n v="0.1"/>
    <m/>
    <n v="0"/>
    <n v="0"/>
    <m/>
    <n v="150.63999999999999"/>
  </r>
  <r>
    <d v="2022-11-21T00:00:00"/>
    <x v="6"/>
    <x v="0"/>
    <x v="0"/>
    <n v="47557"/>
    <n v="237.785"/>
    <n v="0.1"/>
    <m/>
    <n v="0"/>
    <n v="0"/>
    <m/>
    <n v="237.88499999999999"/>
  </r>
  <r>
    <d v="2022-11-21T00:00:00"/>
    <x v="0"/>
    <x v="2"/>
    <x v="0"/>
    <n v="2005"/>
    <n v="10.025"/>
    <n v="0.1"/>
    <m/>
    <n v="0"/>
    <n v="0"/>
    <m/>
    <n v="10.125"/>
  </r>
  <r>
    <d v="2022-11-22T00:00:00"/>
    <x v="0"/>
    <x v="0"/>
    <x v="0"/>
    <n v="2386"/>
    <n v="11.93"/>
    <n v="0.1"/>
    <m/>
    <n v="0"/>
    <n v="0"/>
    <m/>
    <n v="12.03"/>
  </r>
  <r>
    <d v="2022-11-22T00:00:00"/>
    <x v="6"/>
    <x v="0"/>
    <x v="0"/>
    <n v="9917"/>
    <n v="49.585000000000001"/>
    <n v="0.1"/>
    <m/>
    <n v="0"/>
    <n v="0"/>
    <m/>
    <n v="49.685000000000002"/>
  </r>
  <r>
    <d v="2022-11-22T00:00:00"/>
    <x v="0"/>
    <x v="0"/>
    <x v="1"/>
    <n v="44578"/>
    <n v="0"/>
    <n v="0"/>
    <m/>
    <n v="1337.34"/>
    <n v="5"/>
    <m/>
    <n v="1342.34"/>
  </r>
  <r>
    <d v="2022-11-22T00:00:00"/>
    <x v="0"/>
    <x v="2"/>
    <x v="0"/>
    <n v="46584"/>
    <n v="232.92000000000002"/>
    <n v="0.1"/>
    <m/>
    <n v="0"/>
    <n v="0"/>
    <m/>
    <n v="233.02"/>
  </r>
  <r>
    <d v="2022-11-22T00:00:00"/>
    <x v="0"/>
    <x v="0"/>
    <x v="1"/>
    <n v="27661"/>
    <n v="0"/>
    <n v="0"/>
    <m/>
    <n v="829.82999999999993"/>
    <n v="5"/>
    <m/>
    <n v="834.82999999999993"/>
  </r>
  <r>
    <d v="2022-11-22T00:00:00"/>
    <x v="5"/>
    <x v="1"/>
    <x v="1"/>
    <n v="28213"/>
    <n v="0"/>
    <n v="0"/>
    <m/>
    <n v="846.39"/>
    <n v="5"/>
    <m/>
    <n v="851.39"/>
  </r>
  <r>
    <d v="2022-11-22T00:00:00"/>
    <x v="0"/>
    <x v="2"/>
    <x v="1"/>
    <n v="43640"/>
    <n v="0"/>
    <n v="0"/>
    <m/>
    <n v="1309.2"/>
    <n v="5"/>
    <m/>
    <n v="1314.2"/>
  </r>
  <r>
    <d v="2022-11-23T00:00:00"/>
    <x v="0"/>
    <x v="2"/>
    <x v="0"/>
    <n v="8156"/>
    <n v="40.78"/>
    <n v="0.1"/>
    <m/>
    <n v="0"/>
    <n v="0"/>
    <m/>
    <n v="40.880000000000003"/>
  </r>
  <r>
    <d v="2022-11-23T00:00:00"/>
    <x v="7"/>
    <x v="1"/>
    <x v="0"/>
    <n v="16162"/>
    <n v="80.81"/>
    <n v="0.1"/>
    <m/>
    <n v="0"/>
    <n v="0"/>
    <m/>
    <n v="80.91"/>
  </r>
  <r>
    <d v="2022-11-23T00:00:00"/>
    <x v="0"/>
    <x v="0"/>
    <x v="0"/>
    <n v="48971"/>
    <n v="244.85500000000002"/>
    <n v="0.1"/>
    <m/>
    <n v="0"/>
    <n v="0"/>
    <m/>
    <n v="244.95500000000001"/>
  </r>
  <r>
    <d v="2022-11-23T00:00:00"/>
    <x v="3"/>
    <x v="0"/>
    <x v="0"/>
    <n v="35342"/>
    <n v="176.71"/>
    <n v="0.1"/>
    <m/>
    <n v="0"/>
    <n v="0"/>
    <m/>
    <n v="176.81"/>
  </r>
  <r>
    <d v="2022-11-23T00:00:00"/>
    <x v="1"/>
    <x v="0"/>
    <x v="1"/>
    <n v="7171"/>
    <n v="0"/>
    <n v="0"/>
    <m/>
    <n v="215.13"/>
    <n v="5"/>
    <m/>
    <n v="220.13"/>
  </r>
  <r>
    <d v="2022-11-24T00:00:00"/>
    <x v="2"/>
    <x v="2"/>
    <x v="0"/>
    <n v="37891"/>
    <n v="189.45500000000001"/>
    <n v="0.1"/>
    <m/>
    <n v="0"/>
    <n v="0"/>
    <m/>
    <n v="189.55500000000001"/>
  </r>
  <r>
    <d v="2022-11-24T00:00:00"/>
    <x v="6"/>
    <x v="0"/>
    <x v="0"/>
    <n v="10753"/>
    <n v="53.765000000000001"/>
    <n v="0.1"/>
    <m/>
    <n v="0"/>
    <n v="0"/>
    <m/>
    <n v="53.865000000000002"/>
  </r>
  <r>
    <d v="2022-11-24T00:00:00"/>
    <x v="1"/>
    <x v="0"/>
    <x v="0"/>
    <n v="7988"/>
    <n v="39.94"/>
    <n v="0.1"/>
    <m/>
    <n v="0"/>
    <n v="0"/>
    <m/>
    <n v="40.04"/>
  </r>
  <r>
    <d v="2022-11-24T00:00:00"/>
    <x v="1"/>
    <x v="0"/>
    <x v="0"/>
    <n v="812"/>
    <n v="4.0600000000000005"/>
    <n v="0.1"/>
    <m/>
    <n v="0"/>
    <n v="0"/>
    <m/>
    <n v="4.16"/>
  </r>
  <r>
    <d v="2022-11-24T00:00:00"/>
    <x v="8"/>
    <x v="0"/>
    <x v="1"/>
    <n v="31107"/>
    <n v="0"/>
    <n v="0"/>
    <m/>
    <n v="933.20999999999992"/>
    <n v="5"/>
    <m/>
    <n v="938.20999999999992"/>
  </r>
  <r>
    <d v="2022-11-24T00:00:00"/>
    <x v="0"/>
    <x v="0"/>
    <x v="0"/>
    <n v="32575"/>
    <n v="162.875"/>
    <n v="0.1"/>
    <m/>
    <n v="0"/>
    <n v="0"/>
    <m/>
    <n v="162.97499999999999"/>
  </r>
  <r>
    <d v="2022-11-24T00:00:00"/>
    <x v="0"/>
    <x v="0"/>
    <x v="1"/>
    <n v="47229"/>
    <n v="0"/>
    <n v="0"/>
    <m/>
    <n v="1416.87"/>
    <n v="5"/>
    <m/>
    <n v="1421.87"/>
  </r>
  <r>
    <d v="2022-11-24T00:00:00"/>
    <x v="2"/>
    <x v="1"/>
    <x v="1"/>
    <n v="34740"/>
    <n v="0"/>
    <n v="0"/>
    <m/>
    <n v="1042.2"/>
    <n v="5"/>
    <m/>
    <n v="1047.2"/>
  </r>
  <r>
    <d v="2022-11-24T00:00:00"/>
    <x v="0"/>
    <x v="1"/>
    <x v="0"/>
    <n v="42559"/>
    <n v="212.79500000000002"/>
    <n v="0.1"/>
    <m/>
    <n v="0"/>
    <n v="0"/>
    <m/>
    <n v="212.89500000000001"/>
  </r>
  <r>
    <d v="2022-11-24T00:00:00"/>
    <x v="0"/>
    <x v="0"/>
    <x v="0"/>
    <n v="12087"/>
    <n v="60.435000000000002"/>
    <n v="0.1"/>
    <m/>
    <n v="0"/>
    <n v="0"/>
    <m/>
    <n v="60.535000000000004"/>
  </r>
  <r>
    <d v="2022-11-25T00:00:00"/>
    <x v="2"/>
    <x v="2"/>
    <x v="0"/>
    <n v="9469"/>
    <n v="47.344999999999999"/>
    <n v="0.1"/>
    <m/>
    <n v="0"/>
    <n v="0"/>
    <m/>
    <n v="47.445"/>
  </r>
  <r>
    <d v="2022-11-25T00:00:00"/>
    <x v="0"/>
    <x v="2"/>
    <x v="1"/>
    <n v="9642"/>
    <n v="0"/>
    <n v="0"/>
    <m/>
    <n v="289.26"/>
    <n v="5"/>
    <m/>
    <n v="294.26"/>
  </r>
  <r>
    <d v="2022-11-25T00:00:00"/>
    <x v="3"/>
    <x v="0"/>
    <x v="0"/>
    <n v="31379"/>
    <n v="156.89500000000001"/>
    <n v="0.1"/>
    <m/>
    <n v="0"/>
    <n v="0"/>
    <m/>
    <n v="156.995"/>
  </r>
  <r>
    <d v="2022-11-25T00:00:00"/>
    <x v="2"/>
    <x v="1"/>
    <x v="0"/>
    <n v="1918"/>
    <n v="9.59"/>
    <n v="0.1"/>
    <m/>
    <n v="0"/>
    <n v="0"/>
    <m/>
    <n v="9.69"/>
  </r>
  <r>
    <d v="2022-11-25T00:00:00"/>
    <x v="2"/>
    <x v="0"/>
    <x v="0"/>
    <n v="17031"/>
    <n v="85.155000000000001"/>
    <n v="0.1"/>
    <m/>
    <n v="0"/>
    <n v="0"/>
    <m/>
    <n v="85.254999999999995"/>
  </r>
  <r>
    <d v="2022-11-25T00:00:00"/>
    <x v="0"/>
    <x v="2"/>
    <x v="0"/>
    <n v="37525"/>
    <n v="187.625"/>
    <n v="0.1"/>
    <m/>
    <n v="0"/>
    <n v="0"/>
    <m/>
    <n v="187.72499999999999"/>
  </r>
  <r>
    <d v="2022-11-25T00:00:00"/>
    <x v="4"/>
    <x v="2"/>
    <x v="1"/>
    <n v="27208"/>
    <n v="0"/>
    <n v="0"/>
    <m/>
    <n v="816.24"/>
    <n v="5"/>
    <m/>
    <n v="821.24"/>
  </r>
  <r>
    <d v="2022-11-25T00:00:00"/>
    <x v="8"/>
    <x v="1"/>
    <x v="0"/>
    <n v="38129"/>
    <n v="190.64500000000001"/>
    <n v="0.1"/>
    <m/>
    <n v="0"/>
    <n v="0"/>
    <m/>
    <n v="190.745"/>
  </r>
  <r>
    <d v="2022-11-25T00:00:00"/>
    <x v="0"/>
    <x v="1"/>
    <x v="1"/>
    <n v="21222"/>
    <n v="0"/>
    <n v="0"/>
    <m/>
    <n v="636.66"/>
    <n v="5"/>
    <m/>
    <n v="641.66"/>
  </r>
  <r>
    <d v="2022-11-26T00:00:00"/>
    <x v="4"/>
    <x v="0"/>
    <x v="1"/>
    <n v="6619"/>
    <n v="0"/>
    <n v="0"/>
    <m/>
    <n v="198.57"/>
    <n v="5"/>
    <m/>
    <n v="203.57"/>
  </r>
  <r>
    <d v="2022-11-26T00:00:00"/>
    <x v="2"/>
    <x v="0"/>
    <x v="0"/>
    <n v="39612"/>
    <n v="198.06"/>
    <n v="0.1"/>
    <m/>
    <n v="0"/>
    <n v="0"/>
    <m/>
    <n v="198.16"/>
  </r>
  <r>
    <d v="2022-11-26T00:00:00"/>
    <x v="0"/>
    <x v="1"/>
    <x v="0"/>
    <n v="15129"/>
    <n v="75.644999999999996"/>
    <n v="0.1"/>
    <m/>
    <n v="0"/>
    <n v="0"/>
    <m/>
    <n v="75.74499999999999"/>
  </r>
  <r>
    <d v="2022-11-26T00:00:00"/>
    <x v="1"/>
    <x v="1"/>
    <x v="1"/>
    <n v="18177"/>
    <n v="0"/>
    <n v="0"/>
    <m/>
    <n v="545.30999999999995"/>
    <n v="5"/>
    <m/>
    <n v="550.30999999999995"/>
  </r>
  <r>
    <d v="2022-11-26T00:00:00"/>
    <x v="1"/>
    <x v="0"/>
    <x v="0"/>
    <n v="25236"/>
    <n v="126.18"/>
    <n v="0.1"/>
    <m/>
    <n v="0"/>
    <n v="0"/>
    <m/>
    <n v="126.28"/>
  </r>
  <r>
    <d v="2022-11-26T00:00:00"/>
    <x v="4"/>
    <x v="0"/>
    <x v="0"/>
    <n v="39610"/>
    <n v="198.05"/>
    <n v="0.1"/>
    <m/>
    <n v="0"/>
    <n v="0"/>
    <m/>
    <n v="198.15"/>
  </r>
  <r>
    <d v="2022-11-26T00:00:00"/>
    <x v="2"/>
    <x v="0"/>
    <x v="0"/>
    <n v="15739"/>
    <n v="78.695000000000007"/>
    <n v="0.1"/>
    <m/>
    <n v="0"/>
    <n v="0"/>
    <m/>
    <n v="78.795000000000002"/>
  </r>
  <r>
    <d v="2022-11-26T00:00:00"/>
    <x v="1"/>
    <x v="0"/>
    <x v="0"/>
    <n v="14127"/>
    <n v="70.635000000000005"/>
    <n v="0.1"/>
    <m/>
    <n v="0"/>
    <n v="0"/>
    <m/>
    <n v="70.734999999999999"/>
  </r>
  <r>
    <d v="2022-11-27T00:00:00"/>
    <x v="4"/>
    <x v="2"/>
    <x v="1"/>
    <n v="10541"/>
    <n v="0"/>
    <n v="0"/>
    <m/>
    <n v="316.22999999999996"/>
    <n v="5"/>
    <m/>
    <n v="321.22999999999996"/>
  </r>
  <r>
    <d v="2022-11-27T00:00:00"/>
    <x v="3"/>
    <x v="0"/>
    <x v="0"/>
    <n v="42087"/>
    <n v="210.435"/>
    <n v="0.1"/>
    <m/>
    <n v="0"/>
    <n v="0"/>
    <m/>
    <n v="210.535"/>
  </r>
  <r>
    <d v="2022-11-27T00:00:00"/>
    <x v="1"/>
    <x v="0"/>
    <x v="1"/>
    <n v="24319"/>
    <n v="0"/>
    <n v="0"/>
    <m/>
    <n v="729.56999999999994"/>
    <n v="5"/>
    <m/>
    <n v="734.56999999999994"/>
  </r>
  <r>
    <d v="2022-11-28T00:00:00"/>
    <x v="6"/>
    <x v="2"/>
    <x v="0"/>
    <n v="8538"/>
    <n v="42.69"/>
    <n v="0.1"/>
    <m/>
    <n v="0"/>
    <n v="0"/>
    <m/>
    <n v="42.79"/>
  </r>
  <r>
    <d v="2022-11-28T00:00:00"/>
    <x v="2"/>
    <x v="2"/>
    <x v="0"/>
    <n v="33865"/>
    <n v="169.32500000000002"/>
    <n v="0.1"/>
    <m/>
    <n v="0"/>
    <n v="0"/>
    <m/>
    <n v="169.42500000000001"/>
  </r>
  <r>
    <d v="2022-11-28T00:00:00"/>
    <x v="0"/>
    <x v="0"/>
    <x v="0"/>
    <n v="13263"/>
    <n v="66.314999999999998"/>
    <n v="0.1"/>
    <m/>
    <n v="0"/>
    <n v="0"/>
    <m/>
    <n v="66.414999999999992"/>
  </r>
  <r>
    <d v="2022-11-28T00:00:00"/>
    <x v="6"/>
    <x v="1"/>
    <x v="1"/>
    <n v="42540"/>
    <n v="0"/>
    <n v="0"/>
    <m/>
    <n v="1276.2"/>
    <n v="5"/>
    <m/>
    <n v="1281.2"/>
  </r>
  <r>
    <d v="2022-11-28T00:00:00"/>
    <x v="1"/>
    <x v="0"/>
    <x v="0"/>
    <n v="10370"/>
    <n v="51.85"/>
    <n v="0.1"/>
    <m/>
    <n v="0"/>
    <n v="0"/>
    <m/>
    <n v="51.95"/>
  </r>
  <r>
    <d v="2022-11-28T00:00:00"/>
    <x v="6"/>
    <x v="2"/>
    <x v="0"/>
    <n v="46157"/>
    <n v="230.785"/>
    <n v="0.1"/>
    <m/>
    <n v="0"/>
    <n v="0"/>
    <m/>
    <n v="230.88499999999999"/>
  </r>
  <r>
    <d v="2022-11-28T00:00:00"/>
    <x v="1"/>
    <x v="0"/>
    <x v="0"/>
    <n v="4554"/>
    <n v="22.77"/>
    <n v="0.1"/>
    <m/>
    <n v="0"/>
    <n v="0"/>
    <m/>
    <n v="22.87"/>
  </r>
  <r>
    <d v="2022-11-28T00:00:00"/>
    <x v="8"/>
    <x v="2"/>
    <x v="1"/>
    <n v="19118"/>
    <n v="0"/>
    <n v="0"/>
    <m/>
    <n v="573.54"/>
    <n v="5"/>
    <m/>
    <n v="578.54"/>
  </r>
  <r>
    <d v="2022-11-28T00:00:00"/>
    <x v="2"/>
    <x v="2"/>
    <x v="0"/>
    <n v="26328"/>
    <n v="131.64000000000001"/>
    <n v="0.1"/>
    <m/>
    <n v="0"/>
    <n v="0"/>
    <m/>
    <n v="131.74"/>
  </r>
  <r>
    <d v="2022-11-28T00:00:00"/>
    <x v="6"/>
    <x v="0"/>
    <x v="0"/>
    <n v="8181"/>
    <n v="40.905000000000001"/>
    <n v="0.1"/>
    <m/>
    <n v="0"/>
    <n v="0"/>
    <m/>
    <n v="41.005000000000003"/>
  </r>
  <r>
    <d v="2022-12-01T00:00:00"/>
    <x v="5"/>
    <x v="0"/>
    <x v="0"/>
    <n v="36043"/>
    <n v="180.215"/>
    <n v="0.1"/>
    <m/>
    <n v="0"/>
    <n v="0"/>
    <m/>
    <n v="180.315"/>
  </r>
  <r>
    <d v="2022-12-01T00:00:00"/>
    <x v="5"/>
    <x v="0"/>
    <x v="0"/>
    <n v="47699"/>
    <n v="238.495"/>
    <n v="0.1"/>
    <m/>
    <n v="0"/>
    <n v="0"/>
    <m/>
    <n v="238.595"/>
  </r>
  <r>
    <d v="2022-12-01T00:00:00"/>
    <x v="9"/>
    <x v="0"/>
    <x v="0"/>
    <n v="40894"/>
    <n v="204.47"/>
    <n v="0.1"/>
    <m/>
    <n v="0"/>
    <n v="0"/>
    <m/>
    <n v="204.57"/>
  </r>
  <r>
    <d v="2022-12-01T00:00:00"/>
    <x v="1"/>
    <x v="1"/>
    <x v="0"/>
    <n v="8502"/>
    <n v="42.51"/>
    <n v="0.1"/>
    <m/>
    <n v="0"/>
    <n v="0"/>
    <m/>
    <n v="42.61"/>
  </r>
  <r>
    <d v="2022-12-01T00:00:00"/>
    <x v="4"/>
    <x v="0"/>
    <x v="0"/>
    <n v="47572"/>
    <n v="237.86"/>
    <n v="0.1"/>
    <m/>
    <n v="0"/>
    <n v="0"/>
    <m/>
    <n v="237.96"/>
  </r>
  <r>
    <d v="2022-12-01T00:00:00"/>
    <x v="2"/>
    <x v="1"/>
    <x v="0"/>
    <n v="12232"/>
    <n v="61.160000000000004"/>
    <n v="0.1"/>
    <m/>
    <n v="0"/>
    <n v="0"/>
    <m/>
    <n v="61.260000000000005"/>
  </r>
  <r>
    <d v="2022-12-01T00:00:00"/>
    <x v="0"/>
    <x v="1"/>
    <x v="0"/>
    <n v="4336"/>
    <n v="21.68"/>
    <n v="0.1"/>
    <m/>
    <n v="0"/>
    <n v="0"/>
    <m/>
    <n v="21.78"/>
  </r>
  <r>
    <d v="2022-12-01T00:00:00"/>
    <x v="4"/>
    <x v="0"/>
    <x v="0"/>
    <n v="82"/>
    <n v="0.41000000000000003"/>
    <n v="0.1"/>
    <m/>
    <n v="0"/>
    <n v="0"/>
    <m/>
    <n v="0.51"/>
  </r>
  <r>
    <d v="2022-12-01T00:00:00"/>
    <x v="3"/>
    <x v="2"/>
    <x v="1"/>
    <n v="10144"/>
    <n v="0"/>
    <n v="0"/>
    <m/>
    <n v="304.32"/>
    <n v="5"/>
    <m/>
    <n v="309.32"/>
  </r>
  <r>
    <d v="2022-12-01T00:00:00"/>
    <x v="0"/>
    <x v="0"/>
    <x v="0"/>
    <n v="13174"/>
    <n v="65.87"/>
    <n v="0.1"/>
    <m/>
    <n v="0"/>
    <n v="0"/>
    <m/>
    <n v="65.97"/>
  </r>
  <r>
    <d v="2022-12-01T00:00:00"/>
    <x v="1"/>
    <x v="0"/>
    <x v="1"/>
    <n v="3985"/>
    <n v="0"/>
    <n v="0"/>
    <m/>
    <n v="119.55"/>
    <n v="5"/>
    <m/>
    <n v="124.55"/>
  </r>
  <r>
    <d v="2022-12-01T00:00:00"/>
    <x v="8"/>
    <x v="0"/>
    <x v="1"/>
    <n v="12809"/>
    <n v="0"/>
    <n v="0"/>
    <m/>
    <n v="384.27"/>
    <n v="5"/>
    <m/>
    <n v="389.27"/>
  </r>
  <r>
    <d v="2022-12-01T00:00:00"/>
    <x v="6"/>
    <x v="0"/>
    <x v="0"/>
    <n v="13195"/>
    <n v="65.974999999999994"/>
    <n v="0.1"/>
    <m/>
    <n v="0"/>
    <n v="0"/>
    <m/>
    <n v="66.074999999999989"/>
  </r>
  <r>
    <d v="2022-12-01T00:00:00"/>
    <x v="6"/>
    <x v="2"/>
    <x v="0"/>
    <n v="48417"/>
    <n v="242.08500000000001"/>
    <n v="0.1"/>
    <m/>
    <n v="0"/>
    <n v="0"/>
    <m/>
    <n v="242.185"/>
  </r>
  <r>
    <d v="2022-12-01T00:00:00"/>
    <x v="9"/>
    <x v="1"/>
    <x v="0"/>
    <n v="47861"/>
    <n v="239.30500000000001"/>
    <n v="0.1"/>
    <m/>
    <n v="0"/>
    <n v="0"/>
    <m/>
    <n v="239.405"/>
  </r>
  <r>
    <d v="2022-12-01T00:00:00"/>
    <x v="1"/>
    <x v="0"/>
    <x v="0"/>
    <n v="20612"/>
    <n v="103.06"/>
    <n v="0.1"/>
    <m/>
    <n v="0"/>
    <n v="0"/>
    <m/>
    <n v="103.16"/>
  </r>
  <r>
    <d v="2022-12-01T00:00:00"/>
    <x v="1"/>
    <x v="0"/>
    <x v="0"/>
    <n v="41838"/>
    <n v="209.19"/>
    <n v="0.1"/>
    <m/>
    <n v="0"/>
    <n v="0"/>
    <m/>
    <n v="209.29"/>
  </r>
  <r>
    <d v="2022-12-01T00:00:00"/>
    <x v="4"/>
    <x v="0"/>
    <x v="1"/>
    <n v="9309"/>
    <n v="0"/>
    <n v="0"/>
    <m/>
    <n v="279.27"/>
    <n v="5"/>
    <m/>
    <n v="284.27"/>
  </r>
  <r>
    <d v="2022-12-01T00:00:00"/>
    <x v="3"/>
    <x v="2"/>
    <x v="0"/>
    <n v="26410"/>
    <n v="132.05000000000001"/>
    <n v="0.1"/>
    <m/>
    <n v="0"/>
    <n v="0"/>
    <m/>
    <n v="132.15"/>
  </r>
  <r>
    <d v="2022-12-01T00:00:00"/>
    <x v="0"/>
    <x v="2"/>
    <x v="0"/>
    <n v="13839"/>
    <n v="69.195000000000007"/>
    <n v="0.1"/>
    <m/>
    <n v="0"/>
    <n v="0"/>
    <m/>
    <n v="69.295000000000002"/>
  </r>
  <r>
    <d v="2022-12-01T00:00:00"/>
    <x v="5"/>
    <x v="0"/>
    <x v="0"/>
    <n v="5566"/>
    <n v="27.830000000000002"/>
    <n v="0.1"/>
    <m/>
    <n v="0"/>
    <n v="0"/>
    <m/>
    <n v="27.930000000000003"/>
  </r>
  <r>
    <d v="2022-12-01T00:00:00"/>
    <x v="7"/>
    <x v="1"/>
    <x v="0"/>
    <n v="28476"/>
    <n v="142.38"/>
    <n v="0.1"/>
    <m/>
    <n v="0"/>
    <n v="0"/>
    <m/>
    <n v="142.47999999999999"/>
  </r>
  <r>
    <d v="2022-12-01T00:00:00"/>
    <x v="3"/>
    <x v="0"/>
    <x v="1"/>
    <n v="49449"/>
    <n v="0"/>
    <n v="0"/>
    <m/>
    <n v="1483.47"/>
    <n v="5"/>
    <m/>
    <n v="1488.47"/>
  </r>
  <r>
    <d v="2022-12-02T00:00:00"/>
    <x v="0"/>
    <x v="0"/>
    <x v="0"/>
    <n v="16577"/>
    <n v="82.885000000000005"/>
    <n v="0.1"/>
    <m/>
    <n v="0"/>
    <n v="0"/>
    <m/>
    <n v="82.984999999999999"/>
  </r>
  <r>
    <d v="2022-12-02T00:00:00"/>
    <x v="4"/>
    <x v="0"/>
    <x v="0"/>
    <n v="7563"/>
    <n v="37.814999999999998"/>
    <n v="0.1"/>
    <m/>
    <n v="0"/>
    <n v="0"/>
    <m/>
    <n v="37.914999999999999"/>
  </r>
  <r>
    <d v="2022-12-02T00:00:00"/>
    <x v="3"/>
    <x v="0"/>
    <x v="0"/>
    <n v="29134"/>
    <n v="145.67000000000002"/>
    <n v="0.1"/>
    <m/>
    <n v="0"/>
    <n v="0"/>
    <m/>
    <n v="145.77000000000001"/>
  </r>
  <r>
    <d v="2022-12-02T00:00:00"/>
    <x v="0"/>
    <x v="0"/>
    <x v="0"/>
    <n v="24787"/>
    <n v="123.935"/>
    <n v="0.1"/>
    <m/>
    <n v="0"/>
    <n v="0"/>
    <m/>
    <n v="124.035"/>
  </r>
  <r>
    <d v="2022-12-02T00:00:00"/>
    <x v="6"/>
    <x v="2"/>
    <x v="0"/>
    <n v="27459"/>
    <n v="137.29500000000002"/>
    <n v="0.1"/>
    <m/>
    <n v="0"/>
    <n v="0"/>
    <m/>
    <n v="137.39500000000001"/>
  </r>
  <r>
    <d v="2022-12-02T00:00:00"/>
    <x v="1"/>
    <x v="1"/>
    <x v="0"/>
    <n v="36780"/>
    <n v="183.9"/>
    <n v="0.1"/>
    <m/>
    <n v="0"/>
    <n v="0"/>
    <m/>
    <n v="184"/>
  </r>
  <r>
    <d v="2022-12-02T00:00:00"/>
    <x v="1"/>
    <x v="0"/>
    <x v="0"/>
    <n v="5778"/>
    <n v="28.89"/>
    <n v="0.1"/>
    <m/>
    <n v="0"/>
    <n v="0"/>
    <m/>
    <n v="28.990000000000002"/>
  </r>
  <r>
    <d v="2022-12-02T00:00:00"/>
    <x v="4"/>
    <x v="0"/>
    <x v="0"/>
    <n v="4916"/>
    <n v="24.580000000000002"/>
    <n v="0.1"/>
    <m/>
    <n v="0"/>
    <n v="0"/>
    <m/>
    <n v="24.680000000000003"/>
  </r>
  <r>
    <d v="2022-12-02T00:00:00"/>
    <x v="0"/>
    <x v="2"/>
    <x v="0"/>
    <n v="12166"/>
    <n v="60.83"/>
    <n v="0.1"/>
    <m/>
    <n v="0"/>
    <n v="0"/>
    <m/>
    <n v="60.93"/>
  </r>
  <r>
    <d v="2022-12-02T00:00:00"/>
    <x v="6"/>
    <x v="0"/>
    <x v="0"/>
    <n v="19386"/>
    <n v="96.93"/>
    <n v="0.1"/>
    <m/>
    <n v="0"/>
    <n v="0"/>
    <m/>
    <n v="97.03"/>
  </r>
  <r>
    <d v="2022-12-02T00:00:00"/>
    <x v="7"/>
    <x v="2"/>
    <x v="1"/>
    <n v="19871"/>
    <n v="0"/>
    <n v="0"/>
    <m/>
    <n v="596.13"/>
    <n v="5"/>
    <m/>
    <n v="601.13"/>
  </r>
  <r>
    <d v="2022-12-02T00:00:00"/>
    <x v="0"/>
    <x v="1"/>
    <x v="0"/>
    <n v="22578"/>
    <n v="112.89"/>
    <n v="0.1"/>
    <m/>
    <n v="0"/>
    <n v="0"/>
    <m/>
    <n v="112.99"/>
  </r>
  <r>
    <d v="2022-12-02T00:00:00"/>
    <x v="4"/>
    <x v="0"/>
    <x v="0"/>
    <n v="25367"/>
    <n v="126.83500000000001"/>
    <n v="0.1"/>
    <m/>
    <n v="0"/>
    <n v="0"/>
    <m/>
    <n v="126.935"/>
  </r>
  <r>
    <d v="2022-12-02T00:00:00"/>
    <x v="7"/>
    <x v="0"/>
    <x v="0"/>
    <n v="4180"/>
    <n v="20.900000000000002"/>
    <n v="0.1"/>
    <m/>
    <n v="0"/>
    <n v="0"/>
    <m/>
    <n v="21.000000000000004"/>
  </r>
  <r>
    <d v="2022-12-02T00:00:00"/>
    <x v="8"/>
    <x v="1"/>
    <x v="0"/>
    <n v="45949"/>
    <n v="229.745"/>
    <n v="0.1"/>
    <m/>
    <n v="0"/>
    <n v="0"/>
    <m/>
    <n v="229.845"/>
  </r>
  <r>
    <d v="2022-12-02T00:00:00"/>
    <x v="5"/>
    <x v="0"/>
    <x v="0"/>
    <n v="17824"/>
    <n v="89.12"/>
    <n v="0.1"/>
    <m/>
    <n v="0"/>
    <n v="0"/>
    <m/>
    <n v="89.22"/>
  </r>
  <r>
    <d v="2022-12-03T00:00:00"/>
    <x v="0"/>
    <x v="0"/>
    <x v="0"/>
    <n v="39188"/>
    <n v="195.94"/>
    <n v="0.1"/>
    <m/>
    <n v="0"/>
    <n v="0"/>
    <m/>
    <n v="196.04"/>
  </r>
  <r>
    <d v="2022-12-03T00:00:00"/>
    <x v="1"/>
    <x v="0"/>
    <x v="1"/>
    <n v="23413"/>
    <n v="0"/>
    <n v="0"/>
    <m/>
    <n v="702.39"/>
    <n v="5"/>
    <m/>
    <n v="707.39"/>
  </r>
  <r>
    <d v="2022-12-03T00:00:00"/>
    <x v="2"/>
    <x v="1"/>
    <x v="0"/>
    <n v="3909"/>
    <n v="19.545000000000002"/>
    <n v="0.1"/>
    <m/>
    <n v="0"/>
    <n v="0"/>
    <m/>
    <n v="19.645000000000003"/>
  </r>
  <r>
    <d v="2022-12-03T00:00:00"/>
    <x v="1"/>
    <x v="1"/>
    <x v="1"/>
    <n v="35814"/>
    <n v="0"/>
    <n v="0"/>
    <m/>
    <n v="1074.42"/>
    <n v="5"/>
    <m/>
    <n v="1079.42"/>
  </r>
  <r>
    <d v="2022-12-03T00:00:00"/>
    <x v="0"/>
    <x v="2"/>
    <x v="1"/>
    <n v="39931"/>
    <n v="0"/>
    <n v="0"/>
    <m/>
    <n v="1197.93"/>
    <n v="5"/>
    <m/>
    <n v="1202.93"/>
  </r>
  <r>
    <d v="2022-12-03T00:00:00"/>
    <x v="0"/>
    <x v="0"/>
    <x v="1"/>
    <n v="26986"/>
    <n v="0"/>
    <n v="0"/>
    <m/>
    <n v="809.57999999999993"/>
    <n v="5"/>
    <m/>
    <n v="814.57999999999993"/>
  </r>
  <r>
    <d v="2022-12-03T00:00:00"/>
    <x v="2"/>
    <x v="0"/>
    <x v="0"/>
    <n v="40019"/>
    <n v="200.095"/>
    <n v="0.1"/>
    <m/>
    <n v="0"/>
    <n v="0"/>
    <m/>
    <n v="200.19499999999999"/>
  </r>
  <r>
    <d v="2022-12-03T00:00:00"/>
    <x v="8"/>
    <x v="0"/>
    <x v="0"/>
    <n v="42617"/>
    <n v="213.08500000000001"/>
    <n v="0.1"/>
    <m/>
    <n v="0"/>
    <n v="0"/>
    <m/>
    <n v="213.185"/>
  </r>
  <r>
    <d v="2022-12-03T00:00:00"/>
    <x v="8"/>
    <x v="0"/>
    <x v="0"/>
    <n v="45557"/>
    <n v="227.785"/>
    <n v="0.1"/>
    <m/>
    <n v="0"/>
    <n v="0"/>
    <m/>
    <n v="227.88499999999999"/>
  </r>
  <r>
    <d v="2022-12-03T00:00:00"/>
    <x v="0"/>
    <x v="1"/>
    <x v="0"/>
    <n v="2302"/>
    <n v="11.51"/>
    <n v="0.1"/>
    <m/>
    <n v="0"/>
    <n v="0"/>
    <m/>
    <n v="11.61"/>
  </r>
  <r>
    <d v="2022-12-03T00:00:00"/>
    <x v="1"/>
    <x v="2"/>
    <x v="0"/>
    <n v="18101"/>
    <n v="90.504999999999995"/>
    <n v="0.1"/>
    <m/>
    <n v="0"/>
    <n v="0"/>
    <m/>
    <n v="90.60499999999999"/>
  </r>
  <r>
    <d v="2022-12-03T00:00:00"/>
    <x v="1"/>
    <x v="0"/>
    <x v="0"/>
    <n v="42345"/>
    <n v="211.72499999999999"/>
    <n v="0.1"/>
    <m/>
    <n v="0"/>
    <n v="0"/>
    <m/>
    <n v="211.82499999999999"/>
  </r>
  <r>
    <d v="2022-12-03T00:00:00"/>
    <x v="9"/>
    <x v="0"/>
    <x v="1"/>
    <n v="10159"/>
    <n v="0"/>
    <n v="0"/>
    <m/>
    <n v="304.77"/>
    <n v="5"/>
    <m/>
    <n v="309.77"/>
  </r>
  <r>
    <d v="2022-12-03T00:00:00"/>
    <x v="3"/>
    <x v="2"/>
    <x v="0"/>
    <n v="16668"/>
    <n v="83.34"/>
    <n v="0.1"/>
    <m/>
    <n v="0"/>
    <n v="0"/>
    <m/>
    <n v="83.44"/>
  </r>
  <r>
    <d v="2022-12-03T00:00:00"/>
    <x v="3"/>
    <x v="2"/>
    <x v="0"/>
    <n v="21646"/>
    <n v="108.23"/>
    <n v="0.1"/>
    <m/>
    <n v="0"/>
    <n v="0"/>
    <m/>
    <n v="108.33"/>
  </r>
  <r>
    <d v="2022-12-03T00:00:00"/>
    <x v="4"/>
    <x v="0"/>
    <x v="0"/>
    <n v="43141"/>
    <n v="215.70500000000001"/>
    <n v="0.1"/>
    <m/>
    <n v="0"/>
    <n v="0"/>
    <m/>
    <n v="215.80500000000001"/>
  </r>
  <r>
    <d v="2022-12-03T00:00:00"/>
    <x v="3"/>
    <x v="0"/>
    <x v="0"/>
    <n v="9026"/>
    <n v="45.13"/>
    <n v="0.1"/>
    <m/>
    <n v="0"/>
    <n v="0"/>
    <m/>
    <n v="45.230000000000004"/>
  </r>
  <r>
    <d v="2022-12-03T00:00:00"/>
    <x v="6"/>
    <x v="0"/>
    <x v="0"/>
    <n v="31323"/>
    <n v="156.61500000000001"/>
    <n v="0.1"/>
    <m/>
    <n v="0"/>
    <n v="0"/>
    <m/>
    <n v="156.715"/>
  </r>
  <r>
    <d v="2022-12-04T00:00:00"/>
    <x v="3"/>
    <x v="0"/>
    <x v="0"/>
    <n v="1306"/>
    <n v="6.53"/>
    <n v="0.1"/>
    <m/>
    <n v="0"/>
    <n v="0"/>
    <m/>
    <n v="6.63"/>
  </r>
  <r>
    <d v="2022-12-04T00:00:00"/>
    <x v="0"/>
    <x v="2"/>
    <x v="0"/>
    <n v="17553"/>
    <n v="87.765000000000001"/>
    <n v="0.1"/>
    <m/>
    <n v="0"/>
    <n v="0"/>
    <m/>
    <n v="87.864999999999995"/>
  </r>
  <r>
    <d v="2022-12-04T00:00:00"/>
    <x v="4"/>
    <x v="0"/>
    <x v="0"/>
    <n v="30295"/>
    <n v="151.47499999999999"/>
    <n v="0.1"/>
    <m/>
    <n v="0"/>
    <n v="0"/>
    <m/>
    <n v="151.57499999999999"/>
  </r>
  <r>
    <d v="2022-12-04T00:00:00"/>
    <x v="6"/>
    <x v="0"/>
    <x v="1"/>
    <n v="11433"/>
    <n v="0"/>
    <n v="0"/>
    <m/>
    <n v="342.99"/>
    <n v="5"/>
    <m/>
    <n v="347.99"/>
  </r>
  <r>
    <d v="2022-12-04T00:00:00"/>
    <x v="1"/>
    <x v="1"/>
    <x v="0"/>
    <n v="22413"/>
    <n v="112.065"/>
    <n v="0.1"/>
    <m/>
    <n v="0"/>
    <n v="0"/>
    <m/>
    <n v="112.16499999999999"/>
  </r>
  <r>
    <d v="2022-12-04T00:00:00"/>
    <x v="6"/>
    <x v="2"/>
    <x v="0"/>
    <n v="43187"/>
    <n v="215.935"/>
    <n v="0.1"/>
    <m/>
    <n v="0"/>
    <n v="0"/>
    <m/>
    <n v="216.035"/>
  </r>
  <r>
    <d v="2022-12-04T00:00:00"/>
    <x v="1"/>
    <x v="2"/>
    <x v="0"/>
    <n v="41875"/>
    <n v="209.375"/>
    <n v="0.1"/>
    <m/>
    <n v="0"/>
    <n v="0"/>
    <m/>
    <n v="209.47499999999999"/>
  </r>
  <r>
    <d v="2022-12-04T00:00:00"/>
    <x v="1"/>
    <x v="1"/>
    <x v="0"/>
    <n v="43844"/>
    <n v="219.22"/>
    <n v="0.1"/>
    <m/>
    <n v="0"/>
    <n v="0"/>
    <m/>
    <n v="219.32"/>
  </r>
  <r>
    <d v="2022-12-04T00:00:00"/>
    <x v="6"/>
    <x v="0"/>
    <x v="1"/>
    <n v="13286"/>
    <n v="0"/>
    <n v="0"/>
    <m/>
    <n v="398.58"/>
    <n v="5"/>
    <m/>
    <n v="403.58"/>
  </r>
  <r>
    <d v="2022-12-04T00:00:00"/>
    <x v="0"/>
    <x v="0"/>
    <x v="0"/>
    <n v="17461"/>
    <n v="87.305000000000007"/>
    <n v="0.1"/>
    <m/>
    <n v="0"/>
    <n v="0"/>
    <m/>
    <n v="87.405000000000001"/>
  </r>
  <r>
    <d v="2022-12-04T00:00:00"/>
    <x v="9"/>
    <x v="2"/>
    <x v="0"/>
    <n v="22076"/>
    <n v="110.38"/>
    <n v="0.1"/>
    <m/>
    <n v="0"/>
    <n v="0"/>
    <m/>
    <n v="110.47999999999999"/>
  </r>
  <r>
    <d v="2022-12-04T00:00:00"/>
    <x v="0"/>
    <x v="0"/>
    <x v="0"/>
    <n v="21521"/>
    <n v="107.605"/>
    <n v="0.1"/>
    <m/>
    <n v="0"/>
    <n v="0"/>
    <m/>
    <n v="107.705"/>
  </r>
  <r>
    <d v="2022-12-04T00:00:00"/>
    <x v="1"/>
    <x v="0"/>
    <x v="1"/>
    <n v="41969"/>
    <n v="0"/>
    <n v="0"/>
    <m/>
    <n v="1259.07"/>
    <n v="5"/>
    <m/>
    <n v="1264.07"/>
  </r>
  <r>
    <d v="2022-12-04T00:00:00"/>
    <x v="6"/>
    <x v="2"/>
    <x v="0"/>
    <n v="22057"/>
    <n v="110.285"/>
    <n v="0.1"/>
    <m/>
    <n v="0"/>
    <n v="0"/>
    <m/>
    <n v="110.38499999999999"/>
  </r>
  <r>
    <d v="2022-12-04T00:00:00"/>
    <x v="6"/>
    <x v="0"/>
    <x v="0"/>
    <n v="9666"/>
    <n v="48.33"/>
    <n v="0.1"/>
    <m/>
    <n v="0"/>
    <n v="0"/>
    <m/>
    <n v="48.43"/>
  </r>
  <r>
    <d v="2022-12-04T00:00:00"/>
    <x v="3"/>
    <x v="2"/>
    <x v="0"/>
    <n v="3030"/>
    <n v="15.15"/>
    <n v="0.1"/>
    <m/>
    <n v="0"/>
    <n v="0"/>
    <m/>
    <n v="15.25"/>
  </r>
  <r>
    <d v="2022-12-04T00:00:00"/>
    <x v="5"/>
    <x v="0"/>
    <x v="0"/>
    <n v="20731"/>
    <n v="103.655"/>
    <n v="0.1"/>
    <m/>
    <n v="0"/>
    <n v="0"/>
    <m/>
    <n v="103.755"/>
  </r>
  <r>
    <d v="2022-12-04T00:00:00"/>
    <x v="0"/>
    <x v="0"/>
    <x v="0"/>
    <n v="11033"/>
    <n v="55.164999999999999"/>
    <n v="0.1"/>
    <m/>
    <n v="0"/>
    <n v="0"/>
    <m/>
    <n v="55.265000000000001"/>
  </r>
  <r>
    <d v="2022-12-04T00:00:00"/>
    <x v="0"/>
    <x v="2"/>
    <x v="0"/>
    <n v="38067"/>
    <n v="190.33500000000001"/>
    <n v="0.1"/>
    <m/>
    <n v="0"/>
    <n v="0"/>
    <m/>
    <n v="190.435"/>
  </r>
  <r>
    <d v="2022-12-04T00:00:00"/>
    <x v="2"/>
    <x v="0"/>
    <x v="0"/>
    <n v="35166"/>
    <n v="175.83"/>
    <n v="0.1"/>
    <m/>
    <n v="0"/>
    <n v="0"/>
    <m/>
    <n v="175.93"/>
  </r>
  <r>
    <d v="2022-12-04T00:00:00"/>
    <x v="1"/>
    <x v="0"/>
    <x v="0"/>
    <n v="25700"/>
    <n v="128.5"/>
    <n v="0.1"/>
    <m/>
    <n v="0"/>
    <n v="0"/>
    <m/>
    <n v="128.6"/>
  </r>
  <r>
    <d v="2022-12-04T00:00:00"/>
    <x v="0"/>
    <x v="0"/>
    <x v="1"/>
    <n v="27145"/>
    <n v="0"/>
    <n v="0"/>
    <m/>
    <n v="814.35"/>
    <n v="5"/>
    <m/>
    <n v="819.35"/>
  </r>
  <r>
    <d v="2022-12-04T00:00:00"/>
    <x v="7"/>
    <x v="0"/>
    <x v="0"/>
    <n v="2742"/>
    <n v="13.71"/>
    <n v="0.1"/>
    <m/>
    <n v="0"/>
    <n v="0"/>
    <m/>
    <n v="13.81"/>
  </r>
  <r>
    <d v="2022-12-04T00:00:00"/>
    <x v="7"/>
    <x v="0"/>
    <x v="0"/>
    <n v="7788"/>
    <n v="38.94"/>
    <n v="0.1"/>
    <m/>
    <n v="0"/>
    <n v="0"/>
    <m/>
    <n v="39.04"/>
  </r>
  <r>
    <d v="2022-12-04T00:00:00"/>
    <x v="3"/>
    <x v="0"/>
    <x v="0"/>
    <n v="44450"/>
    <n v="222.25"/>
    <n v="0.1"/>
    <m/>
    <n v="0"/>
    <n v="0"/>
    <m/>
    <n v="222.35"/>
  </r>
  <r>
    <d v="2022-12-04T00:00:00"/>
    <x v="2"/>
    <x v="0"/>
    <x v="0"/>
    <n v="47448"/>
    <n v="237.24"/>
    <n v="0.1"/>
    <m/>
    <n v="0"/>
    <n v="0"/>
    <m/>
    <n v="237.34"/>
  </r>
  <r>
    <d v="2022-12-04T00:00:00"/>
    <x v="6"/>
    <x v="1"/>
    <x v="0"/>
    <n v="48336"/>
    <n v="241.68"/>
    <n v="0.1"/>
    <m/>
    <n v="0"/>
    <n v="0"/>
    <m/>
    <n v="241.78"/>
  </r>
  <r>
    <d v="2022-12-04T00:00:00"/>
    <x v="0"/>
    <x v="1"/>
    <x v="0"/>
    <n v="4513"/>
    <n v="22.565000000000001"/>
    <n v="0.1"/>
    <m/>
    <n v="0"/>
    <n v="0"/>
    <m/>
    <n v="22.665000000000003"/>
  </r>
  <r>
    <d v="2022-12-04T00:00:00"/>
    <x v="2"/>
    <x v="0"/>
    <x v="0"/>
    <n v="11891"/>
    <n v="59.454999999999998"/>
    <n v="0.1"/>
    <m/>
    <n v="0"/>
    <n v="0"/>
    <m/>
    <n v="59.555"/>
  </r>
  <r>
    <d v="2022-12-05T00:00:00"/>
    <x v="9"/>
    <x v="0"/>
    <x v="0"/>
    <n v="34794"/>
    <n v="173.97"/>
    <n v="0.1"/>
    <m/>
    <n v="0"/>
    <n v="0"/>
    <m/>
    <n v="174.07"/>
  </r>
  <r>
    <d v="2022-12-05T00:00:00"/>
    <x v="6"/>
    <x v="0"/>
    <x v="0"/>
    <n v="19853"/>
    <n v="99.265000000000001"/>
    <n v="0.1"/>
    <m/>
    <n v="0"/>
    <n v="0"/>
    <m/>
    <n v="99.364999999999995"/>
  </r>
  <r>
    <d v="2022-12-05T00:00:00"/>
    <x v="1"/>
    <x v="0"/>
    <x v="0"/>
    <n v="3500"/>
    <n v="17.5"/>
    <n v="0.1"/>
    <m/>
    <n v="0"/>
    <n v="0"/>
    <m/>
    <n v="17.600000000000001"/>
  </r>
  <r>
    <d v="2022-12-05T00:00:00"/>
    <x v="2"/>
    <x v="2"/>
    <x v="0"/>
    <n v="46809"/>
    <n v="234.04500000000002"/>
    <n v="0.1"/>
    <m/>
    <n v="0"/>
    <n v="0"/>
    <m/>
    <n v="234.14500000000001"/>
  </r>
  <r>
    <d v="2022-12-05T00:00:00"/>
    <x v="7"/>
    <x v="0"/>
    <x v="0"/>
    <n v="43929"/>
    <n v="219.64500000000001"/>
    <n v="0.1"/>
    <m/>
    <n v="0"/>
    <n v="0"/>
    <m/>
    <n v="219.745"/>
  </r>
  <r>
    <d v="2022-12-05T00:00:00"/>
    <x v="3"/>
    <x v="0"/>
    <x v="0"/>
    <n v="15159"/>
    <n v="75.795000000000002"/>
    <n v="0.1"/>
    <m/>
    <n v="0"/>
    <n v="0"/>
    <m/>
    <n v="75.894999999999996"/>
  </r>
  <r>
    <d v="2022-12-05T00:00:00"/>
    <x v="7"/>
    <x v="1"/>
    <x v="0"/>
    <n v="862"/>
    <n v="4.3100000000000005"/>
    <n v="0.1"/>
    <m/>
    <n v="0"/>
    <n v="0"/>
    <m/>
    <n v="4.41"/>
  </r>
  <r>
    <d v="2022-12-05T00:00:00"/>
    <x v="3"/>
    <x v="0"/>
    <x v="0"/>
    <n v="49655"/>
    <n v="248.27500000000001"/>
    <n v="0.1"/>
    <m/>
    <n v="0"/>
    <n v="0"/>
    <m/>
    <n v="248.375"/>
  </r>
  <r>
    <d v="2022-12-05T00:00:00"/>
    <x v="9"/>
    <x v="2"/>
    <x v="1"/>
    <n v="2029"/>
    <n v="0"/>
    <n v="0"/>
    <m/>
    <n v="60.87"/>
    <n v="5"/>
    <m/>
    <n v="65.87"/>
  </r>
  <r>
    <d v="2022-12-05T00:00:00"/>
    <x v="8"/>
    <x v="2"/>
    <x v="0"/>
    <n v="25341"/>
    <n v="126.705"/>
    <n v="0.1"/>
    <m/>
    <n v="0"/>
    <n v="0"/>
    <m/>
    <n v="126.80499999999999"/>
  </r>
  <r>
    <d v="2022-12-05T00:00:00"/>
    <x v="8"/>
    <x v="2"/>
    <x v="0"/>
    <n v="14865"/>
    <n v="74.325000000000003"/>
    <n v="0.1"/>
    <m/>
    <n v="0"/>
    <n v="0"/>
    <m/>
    <n v="74.424999999999997"/>
  </r>
  <r>
    <d v="2022-12-05T00:00:00"/>
    <x v="0"/>
    <x v="0"/>
    <x v="1"/>
    <n v="27033"/>
    <n v="0"/>
    <n v="0"/>
    <m/>
    <n v="810.99"/>
    <n v="5"/>
    <m/>
    <n v="815.99"/>
  </r>
  <r>
    <d v="2022-12-05T00:00:00"/>
    <x v="3"/>
    <x v="1"/>
    <x v="0"/>
    <n v="37884"/>
    <n v="189.42000000000002"/>
    <n v="0.1"/>
    <m/>
    <n v="0"/>
    <n v="0"/>
    <m/>
    <n v="189.52"/>
  </r>
  <r>
    <d v="2022-12-05T00:00:00"/>
    <x v="0"/>
    <x v="0"/>
    <x v="0"/>
    <n v="23591"/>
    <n v="117.955"/>
    <n v="0.1"/>
    <m/>
    <n v="0"/>
    <n v="0"/>
    <m/>
    <n v="118.05499999999999"/>
  </r>
  <r>
    <d v="2022-12-05T00:00:00"/>
    <x v="0"/>
    <x v="1"/>
    <x v="0"/>
    <n v="6406"/>
    <n v="32.03"/>
    <n v="0.1"/>
    <m/>
    <n v="0"/>
    <n v="0"/>
    <m/>
    <n v="32.130000000000003"/>
  </r>
  <r>
    <d v="2022-12-05T00:00:00"/>
    <x v="3"/>
    <x v="0"/>
    <x v="1"/>
    <n v="41024"/>
    <n v="0"/>
    <n v="0"/>
    <m/>
    <n v="1230.72"/>
    <n v="5"/>
    <m/>
    <n v="1235.72"/>
  </r>
  <r>
    <d v="2022-12-05T00:00:00"/>
    <x v="1"/>
    <x v="2"/>
    <x v="0"/>
    <n v="30690"/>
    <n v="153.45000000000002"/>
    <n v="0.1"/>
    <m/>
    <n v="0"/>
    <n v="0"/>
    <m/>
    <n v="153.55000000000001"/>
  </r>
  <r>
    <d v="2022-12-05T00:00:00"/>
    <x v="6"/>
    <x v="0"/>
    <x v="0"/>
    <n v="8667"/>
    <n v="43.335000000000001"/>
    <n v="0.1"/>
    <m/>
    <n v="0"/>
    <n v="0"/>
    <m/>
    <n v="43.435000000000002"/>
  </r>
  <r>
    <d v="2022-12-05T00:00:00"/>
    <x v="3"/>
    <x v="0"/>
    <x v="0"/>
    <n v="45573"/>
    <n v="227.86500000000001"/>
    <n v="0.1"/>
    <m/>
    <n v="0"/>
    <n v="0"/>
    <m/>
    <n v="227.965"/>
  </r>
  <r>
    <d v="2022-12-05T00:00:00"/>
    <x v="6"/>
    <x v="2"/>
    <x v="0"/>
    <n v="28719"/>
    <n v="143.595"/>
    <n v="0.1"/>
    <m/>
    <n v="0"/>
    <n v="0"/>
    <m/>
    <n v="143.69499999999999"/>
  </r>
  <r>
    <d v="2022-12-05T00:00:00"/>
    <x v="6"/>
    <x v="0"/>
    <x v="0"/>
    <n v="5921"/>
    <n v="29.605"/>
    <n v="0.1"/>
    <m/>
    <n v="0"/>
    <n v="0"/>
    <m/>
    <n v="29.705000000000002"/>
  </r>
  <r>
    <d v="2022-12-05T00:00:00"/>
    <x v="6"/>
    <x v="2"/>
    <x v="0"/>
    <n v="13810"/>
    <n v="69.05"/>
    <n v="0.1"/>
    <m/>
    <n v="0"/>
    <n v="0"/>
    <m/>
    <n v="69.149999999999991"/>
  </r>
  <r>
    <d v="2022-12-05T00:00:00"/>
    <x v="4"/>
    <x v="2"/>
    <x v="0"/>
    <n v="17786"/>
    <n v="88.93"/>
    <n v="0.1"/>
    <m/>
    <n v="0"/>
    <n v="0"/>
    <m/>
    <n v="89.03"/>
  </r>
  <r>
    <d v="2022-12-05T00:00:00"/>
    <x v="4"/>
    <x v="2"/>
    <x v="0"/>
    <n v="8838"/>
    <n v="44.19"/>
    <n v="0.1"/>
    <m/>
    <n v="0"/>
    <n v="0"/>
    <m/>
    <n v="44.29"/>
  </r>
  <r>
    <d v="2022-12-05T00:00:00"/>
    <x v="9"/>
    <x v="0"/>
    <x v="0"/>
    <n v="20753"/>
    <n v="103.765"/>
    <n v="0.1"/>
    <m/>
    <n v="0"/>
    <n v="0"/>
    <m/>
    <n v="103.86499999999999"/>
  </r>
  <r>
    <d v="2022-12-05T00:00:00"/>
    <x v="0"/>
    <x v="0"/>
    <x v="0"/>
    <n v="26766"/>
    <n v="133.83000000000001"/>
    <n v="0.1"/>
    <m/>
    <n v="0"/>
    <n v="0"/>
    <m/>
    <n v="133.93"/>
  </r>
  <r>
    <d v="2022-12-05T00:00:00"/>
    <x v="9"/>
    <x v="0"/>
    <x v="0"/>
    <n v="25802"/>
    <n v="129.01"/>
    <n v="0.1"/>
    <m/>
    <n v="0"/>
    <n v="0"/>
    <m/>
    <n v="129.10999999999999"/>
  </r>
  <r>
    <d v="2022-12-05T00:00:00"/>
    <x v="7"/>
    <x v="2"/>
    <x v="1"/>
    <n v="45610"/>
    <n v="0"/>
    <n v="0"/>
    <m/>
    <n v="1368.3"/>
    <n v="5"/>
    <m/>
    <n v="1373.3"/>
  </r>
  <r>
    <d v="2022-12-06T00:00:00"/>
    <x v="1"/>
    <x v="0"/>
    <x v="1"/>
    <n v="36535"/>
    <n v="0"/>
    <n v="0"/>
    <m/>
    <n v="1096.05"/>
    <n v="5"/>
    <m/>
    <n v="1101.05"/>
  </r>
  <r>
    <d v="2022-12-06T00:00:00"/>
    <x v="2"/>
    <x v="0"/>
    <x v="0"/>
    <n v="40873"/>
    <n v="204.36500000000001"/>
    <n v="0.1"/>
    <m/>
    <n v="0"/>
    <n v="0"/>
    <m/>
    <n v="204.465"/>
  </r>
  <r>
    <d v="2022-12-06T00:00:00"/>
    <x v="4"/>
    <x v="2"/>
    <x v="0"/>
    <n v="23496"/>
    <n v="117.48"/>
    <n v="0.1"/>
    <m/>
    <n v="0"/>
    <n v="0"/>
    <m/>
    <n v="117.58"/>
  </r>
  <r>
    <d v="2022-12-06T00:00:00"/>
    <x v="3"/>
    <x v="2"/>
    <x v="0"/>
    <n v="31310"/>
    <n v="156.55000000000001"/>
    <n v="0.1"/>
    <m/>
    <n v="0"/>
    <n v="0"/>
    <m/>
    <n v="156.65"/>
  </r>
  <r>
    <d v="2022-12-06T00:00:00"/>
    <x v="1"/>
    <x v="2"/>
    <x v="0"/>
    <n v="49426"/>
    <n v="247.13"/>
    <n v="0.1"/>
    <m/>
    <n v="0"/>
    <n v="0"/>
    <m/>
    <n v="247.23"/>
  </r>
  <r>
    <d v="2022-12-06T00:00:00"/>
    <x v="5"/>
    <x v="2"/>
    <x v="1"/>
    <n v="41173"/>
    <n v="0"/>
    <n v="0"/>
    <m/>
    <n v="1235.19"/>
    <n v="5"/>
    <m/>
    <n v="1240.19"/>
  </r>
  <r>
    <d v="2022-12-06T00:00:00"/>
    <x v="0"/>
    <x v="1"/>
    <x v="1"/>
    <n v="26563"/>
    <n v="0"/>
    <n v="0"/>
    <m/>
    <n v="796.89"/>
    <n v="5"/>
    <m/>
    <n v="801.89"/>
  </r>
  <r>
    <d v="2022-12-06T00:00:00"/>
    <x v="1"/>
    <x v="2"/>
    <x v="1"/>
    <n v="39687"/>
    <n v="0"/>
    <n v="0"/>
    <m/>
    <n v="1190.6099999999999"/>
    <n v="5"/>
    <m/>
    <n v="1195.6099999999999"/>
  </r>
  <r>
    <d v="2022-12-06T00:00:00"/>
    <x v="0"/>
    <x v="0"/>
    <x v="0"/>
    <n v="46260"/>
    <n v="231.3"/>
    <n v="0.1"/>
    <m/>
    <n v="0"/>
    <n v="0"/>
    <m/>
    <n v="231.4"/>
  </r>
  <r>
    <d v="2022-12-06T00:00:00"/>
    <x v="0"/>
    <x v="0"/>
    <x v="1"/>
    <n v="37490"/>
    <n v="0"/>
    <n v="0"/>
    <m/>
    <n v="1124.7"/>
    <n v="5"/>
    <m/>
    <n v="1129.7"/>
  </r>
  <r>
    <d v="2022-12-06T00:00:00"/>
    <x v="4"/>
    <x v="0"/>
    <x v="1"/>
    <n v="7687"/>
    <n v="0"/>
    <n v="0"/>
    <m/>
    <n v="230.60999999999999"/>
    <n v="5"/>
    <m/>
    <n v="235.60999999999999"/>
  </r>
  <r>
    <d v="2022-12-06T00:00:00"/>
    <x v="1"/>
    <x v="0"/>
    <x v="0"/>
    <n v="12185"/>
    <n v="60.925000000000004"/>
    <n v="0.1"/>
    <m/>
    <n v="0"/>
    <n v="0"/>
    <m/>
    <n v="61.025000000000006"/>
  </r>
  <r>
    <d v="2022-12-06T00:00:00"/>
    <x v="7"/>
    <x v="0"/>
    <x v="0"/>
    <n v="7292"/>
    <n v="36.46"/>
    <n v="0.1"/>
    <m/>
    <n v="0"/>
    <n v="0"/>
    <m/>
    <n v="36.56"/>
  </r>
  <r>
    <d v="2022-12-06T00:00:00"/>
    <x v="6"/>
    <x v="1"/>
    <x v="1"/>
    <n v="36922"/>
    <n v="0"/>
    <n v="0"/>
    <m/>
    <n v="1107.6599999999999"/>
    <n v="5"/>
    <m/>
    <n v="1112.6599999999999"/>
  </r>
  <r>
    <d v="2022-12-06T00:00:00"/>
    <x v="2"/>
    <x v="0"/>
    <x v="0"/>
    <n v="7008"/>
    <n v="35.04"/>
    <n v="0.1"/>
    <m/>
    <n v="0"/>
    <n v="0"/>
    <m/>
    <n v="35.14"/>
  </r>
  <r>
    <d v="2022-12-06T00:00:00"/>
    <x v="4"/>
    <x v="1"/>
    <x v="0"/>
    <n v="232"/>
    <n v="1.1599999999999999"/>
    <n v="0.1"/>
    <m/>
    <n v="0"/>
    <n v="0"/>
    <m/>
    <n v="1.26"/>
  </r>
  <r>
    <d v="2022-12-06T00:00:00"/>
    <x v="0"/>
    <x v="2"/>
    <x v="0"/>
    <n v="46710"/>
    <n v="233.55"/>
    <n v="0.1"/>
    <m/>
    <n v="0"/>
    <n v="0"/>
    <m/>
    <n v="233.65"/>
  </r>
  <r>
    <d v="2022-12-06T00:00:00"/>
    <x v="2"/>
    <x v="2"/>
    <x v="0"/>
    <n v="5033"/>
    <n v="25.164999999999999"/>
    <n v="0.1"/>
    <m/>
    <n v="0"/>
    <n v="0"/>
    <m/>
    <n v="25.265000000000001"/>
  </r>
  <r>
    <d v="2022-12-06T00:00:00"/>
    <x v="0"/>
    <x v="0"/>
    <x v="0"/>
    <n v="22204"/>
    <n v="111.02"/>
    <n v="0.1"/>
    <m/>
    <n v="0"/>
    <n v="0"/>
    <m/>
    <n v="111.11999999999999"/>
  </r>
  <r>
    <d v="2022-12-06T00:00:00"/>
    <x v="1"/>
    <x v="1"/>
    <x v="1"/>
    <n v="25073"/>
    <n v="0"/>
    <n v="0"/>
    <m/>
    <n v="752.18999999999994"/>
    <n v="5"/>
    <m/>
    <n v="757.18999999999994"/>
  </r>
  <r>
    <d v="2022-12-06T00:00:00"/>
    <x v="5"/>
    <x v="2"/>
    <x v="0"/>
    <n v="5501"/>
    <n v="27.504999999999999"/>
    <n v="0.1"/>
    <m/>
    <n v="0"/>
    <n v="0"/>
    <m/>
    <n v="27.605"/>
  </r>
  <r>
    <d v="2022-12-06T00:00:00"/>
    <x v="0"/>
    <x v="0"/>
    <x v="1"/>
    <n v="10293"/>
    <n v="0"/>
    <n v="0"/>
    <m/>
    <n v="308.78999999999996"/>
    <n v="5"/>
    <m/>
    <n v="313.78999999999996"/>
  </r>
  <r>
    <d v="2022-12-06T00:00:00"/>
    <x v="1"/>
    <x v="1"/>
    <x v="0"/>
    <n v="39004"/>
    <n v="195.02"/>
    <n v="0.1"/>
    <m/>
    <n v="0"/>
    <n v="0"/>
    <m/>
    <n v="195.12"/>
  </r>
  <r>
    <d v="2022-12-06T00:00:00"/>
    <x v="6"/>
    <x v="2"/>
    <x v="0"/>
    <n v="41985"/>
    <n v="209.92500000000001"/>
    <n v="0.1"/>
    <m/>
    <n v="0"/>
    <n v="0"/>
    <m/>
    <n v="210.02500000000001"/>
  </r>
  <r>
    <d v="2022-12-06T00:00:00"/>
    <x v="2"/>
    <x v="2"/>
    <x v="1"/>
    <n v="11913"/>
    <n v="0"/>
    <n v="0"/>
    <m/>
    <n v="357.39"/>
    <n v="5"/>
    <m/>
    <n v="362.39"/>
  </r>
  <r>
    <d v="2022-12-06T00:00:00"/>
    <x v="1"/>
    <x v="0"/>
    <x v="0"/>
    <n v="8922"/>
    <n v="44.61"/>
    <n v="0.1"/>
    <m/>
    <n v="0"/>
    <n v="0"/>
    <m/>
    <n v="44.71"/>
  </r>
  <r>
    <d v="2022-12-07T00:00:00"/>
    <x v="5"/>
    <x v="2"/>
    <x v="0"/>
    <n v="29736"/>
    <n v="148.68"/>
    <n v="0.1"/>
    <m/>
    <n v="0"/>
    <n v="0"/>
    <m/>
    <n v="148.78"/>
  </r>
  <r>
    <d v="2022-12-07T00:00:00"/>
    <x v="2"/>
    <x v="1"/>
    <x v="0"/>
    <n v="39736"/>
    <n v="198.68"/>
    <n v="0.1"/>
    <m/>
    <n v="0"/>
    <n v="0"/>
    <m/>
    <n v="198.78"/>
  </r>
  <r>
    <d v="2022-12-07T00:00:00"/>
    <x v="1"/>
    <x v="1"/>
    <x v="0"/>
    <n v="8085"/>
    <n v="40.425000000000004"/>
    <n v="0.1"/>
    <m/>
    <n v="0"/>
    <n v="0"/>
    <m/>
    <n v="40.525000000000006"/>
  </r>
  <r>
    <d v="2022-12-07T00:00:00"/>
    <x v="0"/>
    <x v="2"/>
    <x v="0"/>
    <n v="20043"/>
    <n v="100.215"/>
    <n v="0.1"/>
    <m/>
    <n v="0"/>
    <n v="0"/>
    <m/>
    <n v="100.315"/>
  </r>
  <r>
    <d v="2022-12-07T00:00:00"/>
    <x v="4"/>
    <x v="0"/>
    <x v="0"/>
    <n v="26119"/>
    <n v="130.595"/>
    <n v="0.1"/>
    <m/>
    <n v="0"/>
    <n v="0"/>
    <m/>
    <n v="130.69499999999999"/>
  </r>
  <r>
    <d v="2022-12-07T00:00:00"/>
    <x v="2"/>
    <x v="1"/>
    <x v="0"/>
    <n v="40204"/>
    <n v="201.02"/>
    <n v="0.1"/>
    <m/>
    <n v="0"/>
    <n v="0"/>
    <m/>
    <n v="201.12"/>
  </r>
  <r>
    <d v="2022-12-07T00:00:00"/>
    <x v="0"/>
    <x v="0"/>
    <x v="0"/>
    <n v="36988"/>
    <n v="184.94"/>
    <n v="0.1"/>
    <m/>
    <n v="0"/>
    <n v="0"/>
    <m/>
    <n v="185.04"/>
  </r>
  <r>
    <d v="2022-12-07T00:00:00"/>
    <x v="6"/>
    <x v="1"/>
    <x v="1"/>
    <n v="29187"/>
    <n v="0"/>
    <n v="0"/>
    <m/>
    <n v="875.61"/>
    <n v="5"/>
    <m/>
    <n v="880.61"/>
  </r>
  <r>
    <d v="2022-12-07T00:00:00"/>
    <x v="0"/>
    <x v="2"/>
    <x v="0"/>
    <n v="3094"/>
    <n v="15.47"/>
    <n v="0.1"/>
    <m/>
    <n v="0"/>
    <n v="0"/>
    <m/>
    <n v="15.57"/>
  </r>
  <r>
    <d v="2022-12-07T00:00:00"/>
    <x v="1"/>
    <x v="0"/>
    <x v="1"/>
    <n v="9380"/>
    <n v="0"/>
    <n v="0"/>
    <m/>
    <n v="281.39999999999998"/>
    <n v="5"/>
    <m/>
    <n v="286.39999999999998"/>
  </r>
  <r>
    <d v="2022-12-07T00:00:00"/>
    <x v="4"/>
    <x v="0"/>
    <x v="1"/>
    <n v="40010"/>
    <n v="0"/>
    <n v="0"/>
    <m/>
    <n v="1200.3"/>
    <n v="5"/>
    <m/>
    <n v="1205.3"/>
  </r>
  <r>
    <d v="2022-12-07T00:00:00"/>
    <x v="7"/>
    <x v="0"/>
    <x v="0"/>
    <n v="12816"/>
    <n v="64.08"/>
    <n v="0.1"/>
    <m/>
    <n v="0"/>
    <n v="0"/>
    <m/>
    <n v="64.179999999999993"/>
  </r>
  <r>
    <d v="2022-12-07T00:00:00"/>
    <x v="6"/>
    <x v="1"/>
    <x v="1"/>
    <n v="38207"/>
    <n v="0"/>
    <n v="0"/>
    <m/>
    <n v="1146.21"/>
    <n v="5"/>
    <m/>
    <n v="1151.21"/>
  </r>
  <r>
    <d v="2022-12-07T00:00:00"/>
    <x v="0"/>
    <x v="0"/>
    <x v="0"/>
    <n v="24744"/>
    <n v="123.72"/>
    <n v="0.1"/>
    <m/>
    <n v="0"/>
    <n v="0"/>
    <m/>
    <n v="123.82"/>
  </r>
  <r>
    <d v="2022-12-07T00:00:00"/>
    <x v="0"/>
    <x v="0"/>
    <x v="0"/>
    <n v="21497"/>
    <n v="107.485"/>
    <n v="0.1"/>
    <m/>
    <n v="0"/>
    <n v="0"/>
    <m/>
    <n v="107.58499999999999"/>
  </r>
  <r>
    <d v="2022-12-07T00:00:00"/>
    <x v="2"/>
    <x v="2"/>
    <x v="0"/>
    <n v="1003"/>
    <n v="5.0149999999999997"/>
    <n v="0.1"/>
    <m/>
    <n v="0"/>
    <n v="0"/>
    <m/>
    <n v="5.1149999999999993"/>
  </r>
  <r>
    <d v="2022-12-07T00:00:00"/>
    <x v="0"/>
    <x v="0"/>
    <x v="0"/>
    <n v="25143"/>
    <n v="125.715"/>
    <n v="0.1"/>
    <m/>
    <n v="0"/>
    <n v="0"/>
    <m/>
    <n v="125.815"/>
  </r>
  <r>
    <d v="2022-12-07T00:00:00"/>
    <x v="2"/>
    <x v="2"/>
    <x v="1"/>
    <n v="44593"/>
    <n v="0"/>
    <n v="0"/>
    <m/>
    <n v="1337.79"/>
    <n v="5"/>
    <m/>
    <n v="1342.79"/>
  </r>
  <r>
    <d v="2022-12-07T00:00:00"/>
    <x v="0"/>
    <x v="2"/>
    <x v="0"/>
    <n v="36141"/>
    <n v="180.70500000000001"/>
    <n v="0.1"/>
    <m/>
    <n v="0"/>
    <n v="0"/>
    <m/>
    <n v="180.80500000000001"/>
  </r>
  <r>
    <d v="2022-12-07T00:00:00"/>
    <x v="0"/>
    <x v="2"/>
    <x v="1"/>
    <n v="12968"/>
    <n v="0"/>
    <n v="0"/>
    <m/>
    <n v="389.03999999999996"/>
    <n v="5"/>
    <m/>
    <n v="394.03999999999996"/>
  </r>
  <r>
    <d v="2022-12-07T00:00:00"/>
    <x v="0"/>
    <x v="2"/>
    <x v="0"/>
    <n v="48211"/>
    <n v="241.05500000000001"/>
    <n v="0.1"/>
    <m/>
    <n v="0"/>
    <n v="0"/>
    <m/>
    <n v="241.155"/>
  </r>
  <r>
    <d v="2022-12-07T00:00:00"/>
    <x v="3"/>
    <x v="2"/>
    <x v="1"/>
    <n v="33870"/>
    <n v="0"/>
    <n v="0"/>
    <m/>
    <n v="1016.0999999999999"/>
    <n v="5"/>
    <m/>
    <n v="1021.0999999999999"/>
  </r>
  <r>
    <d v="2022-12-07T00:00:00"/>
    <x v="2"/>
    <x v="0"/>
    <x v="0"/>
    <n v="17125"/>
    <n v="85.625"/>
    <n v="0.1"/>
    <m/>
    <n v="0"/>
    <n v="0"/>
    <m/>
    <n v="85.724999999999994"/>
  </r>
  <r>
    <d v="2022-12-07T00:00:00"/>
    <x v="0"/>
    <x v="2"/>
    <x v="1"/>
    <n v="49341"/>
    <n v="0"/>
    <n v="0"/>
    <m/>
    <n v="1480.23"/>
    <n v="5"/>
    <m/>
    <n v="1485.23"/>
  </r>
  <r>
    <d v="2022-12-07T00:00:00"/>
    <x v="7"/>
    <x v="1"/>
    <x v="0"/>
    <n v="7375"/>
    <n v="36.875"/>
    <n v="0.1"/>
    <m/>
    <n v="0"/>
    <n v="0"/>
    <m/>
    <n v="36.975000000000001"/>
  </r>
  <r>
    <d v="2022-12-07T00:00:00"/>
    <x v="6"/>
    <x v="0"/>
    <x v="0"/>
    <n v="23950"/>
    <n v="119.75"/>
    <n v="0.1"/>
    <m/>
    <n v="0"/>
    <n v="0"/>
    <m/>
    <n v="119.85"/>
  </r>
  <r>
    <d v="2022-12-07T00:00:00"/>
    <x v="0"/>
    <x v="0"/>
    <x v="0"/>
    <n v="3712"/>
    <n v="18.559999999999999"/>
    <n v="0.1"/>
    <m/>
    <n v="0"/>
    <n v="0"/>
    <m/>
    <n v="18.66"/>
  </r>
  <r>
    <d v="2022-12-08T00:00:00"/>
    <x v="6"/>
    <x v="0"/>
    <x v="0"/>
    <n v="2353"/>
    <n v="11.765000000000001"/>
    <n v="0.1"/>
    <m/>
    <n v="0"/>
    <n v="0"/>
    <m/>
    <n v="11.865"/>
  </r>
  <r>
    <d v="2022-12-08T00:00:00"/>
    <x v="2"/>
    <x v="0"/>
    <x v="0"/>
    <n v="36566"/>
    <n v="182.83"/>
    <n v="0.1"/>
    <m/>
    <n v="0"/>
    <n v="0"/>
    <m/>
    <n v="182.93"/>
  </r>
  <r>
    <d v="2022-12-08T00:00:00"/>
    <x v="6"/>
    <x v="0"/>
    <x v="1"/>
    <n v="9953"/>
    <n v="0"/>
    <n v="0"/>
    <m/>
    <n v="298.58999999999997"/>
    <n v="5"/>
    <m/>
    <n v="303.58999999999997"/>
  </r>
  <r>
    <d v="2022-12-08T00:00:00"/>
    <x v="6"/>
    <x v="2"/>
    <x v="0"/>
    <n v="3730"/>
    <n v="18.650000000000002"/>
    <n v="0.1"/>
    <m/>
    <n v="0"/>
    <n v="0"/>
    <m/>
    <n v="18.750000000000004"/>
  </r>
  <r>
    <d v="2022-12-08T00:00:00"/>
    <x v="0"/>
    <x v="2"/>
    <x v="0"/>
    <n v="39650"/>
    <n v="198.25"/>
    <n v="0.1"/>
    <m/>
    <n v="0"/>
    <n v="0"/>
    <m/>
    <n v="198.35"/>
  </r>
  <r>
    <d v="2022-12-08T00:00:00"/>
    <x v="0"/>
    <x v="2"/>
    <x v="0"/>
    <n v="24441"/>
    <n v="122.205"/>
    <n v="0.1"/>
    <m/>
    <n v="0"/>
    <n v="0"/>
    <m/>
    <n v="122.30499999999999"/>
  </r>
  <r>
    <d v="2022-12-08T00:00:00"/>
    <x v="7"/>
    <x v="0"/>
    <x v="0"/>
    <n v="10931"/>
    <n v="54.655000000000001"/>
    <n v="0.1"/>
    <m/>
    <n v="0"/>
    <n v="0"/>
    <m/>
    <n v="54.755000000000003"/>
  </r>
  <r>
    <d v="2022-12-08T00:00:00"/>
    <x v="2"/>
    <x v="0"/>
    <x v="0"/>
    <n v="9477"/>
    <n v="47.384999999999998"/>
    <n v="0.1"/>
    <m/>
    <n v="0"/>
    <n v="0"/>
    <m/>
    <n v="47.484999999999999"/>
  </r>
  <r>
    <d v="2022-12-08T00:00:00"/>
    <x v="4"/>
    <x v="0"/>
    <x v="1"/>
    <n v="36155"/>
    <n v="0"/>
    <n v="0"/>
    <m/>
    <n v="1084.6499999999999"/>
    <n v="5"/>
    <m/>
    <n v="1089.6499999999999"/>
  </r>
  <r>
    <d v="2022-12-08T00:00:00"/>
    <x v="3"/>
    <x v="2"/>
    <x v="1"/>
    <n v="24653"/>
    <n v="0"/>
    <n v="0"/>
    <m/>
    <n v="739.58999999999992"/>
    <n v="5"/>
    <m/>
    <n v="744.58999999999992"/>
  </r>
  <r>
    <d v="2022-12-08T00:00:00"/>
    <x v="2"/>
    <x v="2"/>
    <x v="1"/>
    <n v="27806"/>
    <n v="0"/>
    <n v="0"/>
    <m/>
    <n v="834.18"/>
    <n v="5"/>
    <m/>
    <n v="839.18"/>
  </r>
  <r>
    <d v="2022-12-08T00:00:00"/>
    <x v="1"/>
    <x v="2"/>
    <x v="0"/>
    <n v="7681"/>
    <n v="38.405000000000001"/>
    <n v="0.1"/>
    <m/>
    <n v="0"/>
    <n v="0"/>
    <m/>
    <n v="38.505000000000003"/>
  </r>
  <r>
    <d v="2022-12-08T00:00:00"/>
    <x v="0"/>
    <x v="2"/>
    <x v="0"/>
    <n v="27032"/>
    <n v="135.16"/>
    <n v="0.1"/>
    <m/>
    <n v="0"/>
    <n v="0"/>
    <m/>
    <n v="135.26"/>
  </r>
  <r>
    <d v="2022-12-08T00:00:00"/>
    <x v="6"/>
    <x v="1"/>
    <x v="0"/>
    <n v="10103"/>
    <n v="50.515000000000001"/>
    <n v="0.1"/>
    <m/>
    <n v="0"/>
    <n v="0"/>
    <m/>
    <n v="50.615000000000002"/>
  </r>
  <r>
    <d v="2022-12-08T00:00:00"/>
    <x v="8"/>
    <x v="0"/>
    <x v="1"/>
    <n v="47828"/>
    <n v="0"/>
    <n v="0"/>
    <m/>
    <n v="1434.84"/>
    <n v="5"/>
    <m/>
    <n v="1439.84"/>
  </r>
  <r>
    <d v="2022-12-08T00:00:00"/>
    <x v="1"/>
    <x v="1"/>
    <x v="1"/>
    <n v="25616"/>
    <n v="0"/>
    <n v="0"/>
    <m/>
    <n v="768.48"/>
    <n v="5"/>
    <m/>
    <n v="773.48"/>
  </r>
  <r>
    <d v="2022-12-08T00:00:00"/>
    <x v="0"/>
    <x v="2"/>
    <x v="1"/>
    <n v="42654"/>
    <n v="0"/>
    <n v="0"/>
    <m/>
    <n v="1279.6199999999999"/>
    <n v="5"/>
    <m/>
    <n v="1284.6199999999999"/>
  </r>
  <r>
    <d v="2022-12-08T00:00:00"/>
    <x v="0"/>
    <x v="2"/>
    <x v="0"/>
    <n v="25416"/>
    <n v="127.08"/>
    <n v="0.1"/>
    <m/>
    <n v="0"/>
    <n v="0"/>
    <m/>
    <n v="127.17999999999999"/>
  </r>
  <r>
    <d v="2022-12-08T00:00:00"/>
    <x v="6"/>
    <x v="0"/>
    <x v="0"/>
    <n v="15015"/>
    <n v="75.075000000000003"/>
    <n v="0.1"/>
    <m/>
    <n v="0"/>
    <n v="0"/>
    <m/>
    <n v="75.174999999999997"/>
  </r>
  <r>
    <d v="2022-12-08T00:00:00"/>
    <x v="8"/>
    <x v="1"/>
    <x v="1"/>
    <n v="47494"/>
    <n v="0"/>
    <n v="0"/>
    <m/>
    <n v="1424.82"/>
    <n v="5"/>
    <m/>
    <n v="1429.82"/>
  </r>
  <r>
    <d v="2022-12-08T00:00:00"/>
    <x v="1"/>
    <x v="1"/>
    <x v="0"/>
    <n v="46331"/>
    <n v="231.655"/>
    <n v="0.1"/>
    <m/>
    <n v="0"/>
    <n v="0"/>
    <m/>
    <n v="231.755"/>
  </r>
  <r>
    <d v="2022-12-08T00:00:00"/>
    <x v="9"/>
    <x v="1"/>
    <x v="0"/>
    <n v="27095"/>
    <n v="135.47499999999999"/>
    <n v="0.1"/>
    <m/>
    <n v="0"/>
    <n v="0"/>
    <m/>
    <n v="135.57499999999999"/>
  </r>
  <r>
    <d v="2022-12-08T00:00:00"/>
    <x v="4"/>
    <x v="2"/>
    <x v="0"/>
    <n v="13336"/>
    <n v="66.680000000000007"/>
    <n v="0.1"/>
    <m/>
    <n v="0"/>
    <n v="0"/>
    <m/>
    <n v="66.78"/>
  </r>
  <r>
    <d v="2022-12-09T00:00:00"/>
    <x v="8"/>
    <x v="0"/>
    <x v="1"/>
    <n v="49594"/>
    <n v="0"/>
    <n v="0"/>
    <m/>
    <n v="1487.82"/>
    <n v="5"/>
    <m/>
    <n v="1492.82"/>
  </r>
  <r>
    <d v="2022-12-09T00:00:00"/>
    <x v="7"/>
    <x v="2"/>
    <x v="0"/>
    <n v="48727"/>
    <n v="243.63499999999999"/>
    <n v="0.1"/>
    <m/>
    <n v="0"/>
    <n v="0"/>
    <m/>
    <n v="243.73499999999999"/>
  </r>
  <r>
    <d v="2022-12-09T00:00:00"/>
    <x v="3"/>
    <x v="0"/>
    <x v="0"/>
    <n v="44479"/>
    <n v="222.39500000000001"/>
    <n v="0.1"/>
    <m/>
    <n v="0"/>
    <n v="0"/>
    <m/>
    <n v="222.495"/>
  </r>
  <r>
    <d v="2022-12-09T00:00:00"/>
    <x v="7"/>
    <x v="0"/>
    <x v="1"/>
    <n v="39810"/>
    <n v="0"/>
    <n v="0"/>
    <m/>
    <n v="1194.3"/>
    <n v="5"/>
    <m/>
    <n v="1199.3"/>
  </r>
  <r>
    <d v="2022-12-09T00:00:00"/>
    <x v="3"/>
    <x v="0"/>
    <x v="1"/>
    <n v="16054"/>
    <n v="0"/>
    <n v="0"/>
    <m/>
    <n v="481.62"/>
    <n v="5"/>
    <m/>
    <n v="486.62"/>
  </r>
  <r>
    <d v="2022-12-09T00:00:00"/>
    <x v="5"/>
    <x v="0"/>
    <x v="0"/>
    <n v="11847"/>
    <n v="59.234999999999999"/>
    <n v="0.1"/>
    <m/>
    <n v="0"/>
    <n v="0"/>
    <m/>
    <n v="59.335000000000001"/>
  </r>
  <r>
    <d v="2022-12-09T00:00:00"/>
    <x v="4"/>
    <x v="2"/>
    <x v="0"/>
    <n v="39527"/>
    <n v="197.63499999999999"/>
    <n v="0.1"/>
    <m/>
    <n v="0"/>
    <n v="0"/>
    <m/>
    <n v="197.73499999999999"/>
  </r>
  <r>
    <d v="2022-12-09T00:00:00"/>
    <x v="7"/>
    <x v="1"/>
    <x v="0"/>
    <n v="8050"/>
    <n v="40.25"/>
    <n v="0.1"/>
    <m/>
    <n v="0"/>
    <n v="0"/>
    <m/>
    <n v="40.35"/>
  </r>
  <r>
    <d v="2022-12-09T00:00:00"/>
    <x v="0"/>
    <x v="2"/>
    <x v="0"/>
    <n v="2847"/>
    <n v="14.234999999999999"/>
    <n v="0.1"/>
    <m/>
    <n v="0"/>
    <n v="0"/>
    <m/>
    <n v="14.334999999999999"/>
  </r>
  <r>
    <d v="2022-12-09T00:00:00"/>
    <x v="3"/>
    <x v="0"/>
    <x v="0"/>
    <n v="18091"/>
    <n v="90.454999999999998"/>
    <n v="0.1"/>
    <m/>
    <n v="0"/>
    <n v="0"/>
    <m/>
    <n v="90.554999999999993"/>
  </r>
  <r>
    <d v="2022-12-09T00:00:00"/>
    <x v="1"/>
    <x v="2"/>
    <x v="0"/>
    <n v="27155"/>
    <n v="135.77500000000001"/>
    <n v="0.1"/>
    <m/>
    <n v="0"/>
    <n v="0"/>
    <m/>
    <n v="135.875"/>
  </r>
  <r>
    <d v="2022-12-09T00:00:00"/>
    <x v="6"/>
    <x v="1"/>
    <x v="0"/>
    <n v="6679"/>
    <n v="33.395000000000003"/>
    <n v="0.1"/>
    <m/>
    <n v="0"/>
    <n v="0"/>
    <m/>
    <n v="33.495000000000005"/>
  </r>
  <r>
    <d v="2022-12-09T00:00:00"/>
    <x v="1"/>
    <x v="0"/>
    <x v="0"/>
    <n v="10268"/>
    <n v="51.34"/>
    <n v="0.1"/>
    <m/>
    <n v="0"/>
    <n v="0"/>
    <m/>
    <n v="51.440000000000005"/>
  </r>
  <r>
    <d v="2022-12-09T00:00:00"/>
    <x v="7"/>
    <x v="0"/>
    <x v="0"/>
    <n v="25238"/>
    <n v="126.19"/>
    <n v="0.1"/>
    <m/>
    <n v="0"/>
    <n v="0"/>
    <m/>
    <n v="126.28999999999999"/>
  </r>
  <r>
    <d v="2022-12-09T00:00:00"/>
    <x v="4"/>
    <x v="0"/>
    <x v="0"/>
    <n v="39629"/>
    <n v="198.14500000000001"/>
    <n v="0.1"/>
    <m/>
    <n v="0"/>
    <n v="0"/>
    <m/>
    <n v="198.245"/>
  </r>
  <r>
    <d v="2022-12-09T00:00:00"/>
    <x v="4"/>
    <x v="2"/>
    <x v="0"/>
    <n v="13446"/>
    <n v="67.23"/>
    <n v="0.1"/>
    <m/>
    <n v="0"/>
    <n v="0"/>
    <m/>
    <n v="67.33"/>
  </r>
  <r>
    <d v="2022-12-09T00:00:00"/>
    <x v="7"/>
    <x v="1"/>
    <x v="1"/>
    <n v="27660"/>
    <n v="0"/>
    <n v="0"/>
    <m/>
    <n v="829.8"/>
    <n v="5"/>
    <m/>
    <n v="834.8"/>
  </r>
  <r>
    <d v="2022-12-09T00:00:00"/>
    <x v="8"/>
    <x v="2"/>
    <x v="0"/>
    <n v="11614"/>
    <n v="58.07"/>
    <n v="0.1"/>
    <m/>
    <n v="0"/>
    <n v="0"/>
    <m/>
    <n v="58.17"/>
  </r>
  <r>
    <d v="2022-12-09T00:00:00"/>
    <x v="9"/>
    <x v="2"/>
    <x v="1"/>
    <n v="17555"/>
    <n v="0"/>
    <n v="0"/>
    <m/>
    <n v="526.65"/>
    <n v="5"/>
    <m/>
    <n v="531.65"/>
  </r>
  <r>
    <d v="2022-12-09T00:00:00"/>
    <x v="6"/>
    <x v="0"/>
    <x v="0"/>
    <n v="30433"/>
    <n v="152.16499999999999"/>
    <n v="0.1"/>
    <m/>
    <n v="0"/>
    <n v="0"/>
    <m/>
    <n v="152.26499999999999"/>
  </r>
  <r>
    <d v="2022-12-09T00:00:00"/>
    <x v="1"/>
    <x v="0"/>
    <x v="0"/>
    <n v="29464"/>
    <n v="147.32"/>
    <n v="0.1"/>
    <m/>
    <n v="0"/>
    <n v="0"/>
    <m/>
    <n v="147.41999999999999"/>
  </r>
  <r>
    <d v="2022-12-09T00:00:00"/>
    <x v="6"/>
    <x v="2"/>
    <x v="1"/>
    <n v="23136"/>
    <n v="0"/>
    <n v="0"/>
    <m/>
    <n v="694.07999999999993"/>
    <n v="5"/>
    <m/>
    <n v="699.07999999999993"/>
  </r>
  <r>
    <d v="2022-12-09T00:00:00"/>
    <x v="0"/>
    <x v="1"/>
    <x v="0"/>
    <n v="12763"/>
    <n v="63.815000000000005"/>
    <n v="0.1"/>
    <m/>
    <n v="0"/>
    <n v="0"/>
    <m/>
    <n v="63.915000000000006"/>
  </r>
  <r>
    <d v="2022-12-10T00:00:00"/>
    <x v="1"/>
    <x v="2"/>
    <x v="0"/>
    <n v="20711"/>
    <n v="103.55500000000001"/>
    <n v="0.1"/>
    <m/>
    <n v="0"/>
    <n v="0"/>
    <m/>
    <n v="103.655"/>
  </r>
  <r>
    <d v="2022-12-10T00:00:00"/>
    <x v="6"/>
    <x v="2"/>
    <x v="0"/>
    <n v="1470"/>
    <n v="7.3500000000000005"/>
    <n v="0.1"/>
    <m/>
    <n v="0"/>
    <n v="0"/>
    <m/>
    <n v="7.45"/>
  </r>
  <r>
    <d v="2022-12-10T00:00:00"/>
    <x v="1"/>
    <x v="2"/>
    <x v="0"/>
    <n v="3135"/>
    <n v="15.675000000000001"/>
    <n v="0.1"/>
    <m/>
    <n v="0"/>
    <n v="0"/>
    <m/>
    <n v="15.775"/>
  </r>
  <r>
    <d v="2022-12-10T00:00:00"/>
    <x v="4"/>
    <x v="1"/>
    <x v="0"/>
    <n v="28873"/>
    <n v="144.36500000000001"/>
    <n v="0.1"/>
    <m/>
    <n v="0"/>
    <n v="0"/>
    <m/>
    <n v="144.465"/>
  </r>
  <r>
    <d v="2022-12-10T00:00:00"/>
    <x v="6"/>
    <x v="2"/>
    <x v="0"/>
    <n v="35671"/>
    <n v="178.35499999999999"/>
    <n v="0.1"/>
    <m/>
    <n v="0"/>
    <n v="0"/>
    <m/>
    <n v="178.45499999999998"/>
  </r>
  <r>
    <d v="2022-12-10T00:00:00"/>
    <x v="6"/>
    <x v="1"/>
    <x v="1"/>
    <n v="25415"/>
    <n v="0"/>
    <n v="0"/>
    <m/>
    <n v="762.44999999999993"/>
    <n v="5"/>
    <m/>
    <n v="767.44999999999993"/>
  </r>
  <r>
    <d v="2022-12-10T00:00:00"/>
    <x v="1"/>
    <x v="0"/>
    <x v="0"/>
    <n v="17208"/>
    <n v="86.04"/>
    <n v="0.1"/>
    <m/>
    <n v="0"/>
    <n v="0"/>
    <m/>
    <n v="86.14"/>
  </r>
  <r>
    <d v="2022-12-10T00:00:00"/>
    <x v="3"/>
    <x v="2"/>
    <x v="0"/>
    <n v="17663"/>
    <n v="88.314999999999998"/>
    <n v="0.1"/>
    <m/>
    <n v="0"/>
    <n v="0"/>
    <m/>
    <n v="88.414999999999992"/>
  </r>
  <r>
    <d v="2022-12-10T00:00:00"/>
    <x v="2"/>
    <x v="2"/>
    <x v="0"/>
    <n v="31898"/>
    <n v="159.49"/>
    <n v="0.1"/>
    <m/>
    <n v="0"/>
    <n v="0"/>
    <m/>
    <n v="159.59"/>
  </r>
  <r>
    <d v="2022-12-10T00:00:00"/>
    <x v="2"/>
    <x v="0"/>
    <x v="0"/>
    <n v="48935"/>
    <n v="244.67500000000001"/>
    <n v="0.1"/>
    <m/>
    <n v="0"/>
    <n v="0"/>
    <m/>
    <n v="244.77500000000001"/>
  </r>
  <r>
    <d v="2022-12-10T00:00:00"/>
    <x v="3"/>
    <x v="2"/>
    <x v="0"/>
    <n v="18512"/>
    <n v="92.56"/>
    <n v="0.1"/>
    <m/>
    <n v="0"/>
    <n v="0"/>
    <m/>
    <n v="92.66"/>
  </r>
  <r>
    <d v="2022-12-10T00:00:00"/>
    <x v="6"/>
    <x v="0"/>
    <x v="0"/>
    <n v="37064"/>
    <n v="185.32"/>
    <n v="0.1"/>
    <m/>
    <n v="0"/>
    <n v="0"/>
    <m/>
    <n v="185.42"/>
  </r>
  <r>
    <d v="2022-12-10T00:00:00"/>
    <x v="0"/>
    <x v="2"/>
    <x v="0"/>
    <n v="18024"/>
    <n v="90.12"/>
    <n v="0.1"/>
    <m/>
    <n v="0"/>
    <n v="0"/>
    <m/>
    <n v="90.22"/>
  </r>
  <r>
    <d v="2022-12-10T00:00:00"/>
    <x v="4"/>
    <x v="2"/>
    <x v="0"/>
    <n v="34253"/>
    <n v="171.26500000000001"/>
    <n v="0.1"/>
    <m/>
    <n v="0"/>
    <n v="0"/>
    <m/>
    <n v="171.36500000000001"/>
  </r>
  <r>
    <d v="2022-12-10T00:00:00"/>
    <x v="9"/>
    <x v="2"/>
    <x v="1"/>
    <n v="44062"/>
    <n v="0"/>
    <n v="0"/>
    <m/>
    <n v="1321.86"/>
    <n v="5"/>
    <m/>
    <n v="1326.86"/>
  </r>
  <r>
    <d v="2022-12-10T00:00:00"/>
    <x v="4"/>
    <x v="0"/>
    <x v="0"/>
    <n v="31875"/>
    <n v="159.375"/>
    <n v="0.1"/>
    <m/>
    <n v="0"/>
    <n v="0"/>
    <m/>
    <n v="159.47499999999999"/>
  </r>
  <r>
    <d v="2022-12-10T00:00:00"/>
    <x v="0"/>
    <x v="0"/>
    <x v="0"/>
    <n v="45260"/>
    <n v="226.3"/>
    <n v="0.1"/>
    <m/>
    <n v="0"/>
    <n v="0"/>
    <m/>
    <n v="226.4"/>
  </r>
  <r>
    <d v="2022-12-10T00:00:00"/>
    <x v="2"/>
    <x v="1"/>
    <x v="0"/>
    <n v="47901"/>
    <n v="239.505"/>
    <n v="0.1"/>
    <m/>
    <n v="0"/>
    <n v="0"/>
    <m/>
    <n v="239.60499999999999"/>
  </r>
  <r>
    <d v="2022-12-10T00:00:00"/>
    <x v="2"/>
    <x v="0"/>
    <x v="1"/>
    <n v="29316"/>
    <n v="0"/>
    <n v="0"/>
    <m/>
    <n v="879.48"/>
    <n v="5"/>
    <m/>
    <n v="884.48"/>
  </r>
  <r>
    <d v="2022-12-10T00:00:00"/>
    <x v="6"/>
    <x v="2"/>
    <x v="0"/>
    <n v="33283"/>
    <n v="166.41499999999999"/>
    <n v="0.1"/>
    <m/>
    <n v="0"/>
    <n v="0"/>
    <m/>
    <n v="166.51499999999999"/>
  </r>
  <r>
    <d v="2022-12-10T00:00:00"/>
    <x v="7"/>
    <x v="1"/>
    <x v="0"/>
    <n v="28492"/>
    <n v="142.46"/>
    <n v="0.1"/>
    <m/>
    <n v="0"/>
    <n v="0"/>
    <m/>
    <n v="142.56"/>
  </r>
  <r>
    <d v="2022-12-10T00:00:00"/>
    <x v="5"/>
    <x v="2"/>
    <x v="0"/>
    <n v="32754"/>
    <n v="163.77000000000001"/>
    <n v="0.1"/>
    <m/>
    <n v="0"/>
    <n v="0"/>
    <m/>
    <n v="163.87"/>
  </r>
  <r>
    <d v="2022-12-11T00:00:00"/>
    <x v="3"/>
    <x v="0"/>
    <x v="0"/>
    <n v="25681"/>
    <n v="128.405"/>
    <n v="0.1"/>
    <m/>
    <n v="0"/>
    <n v="0"/>
    <m/>
    <n v="128.505"/>
  </r>
  <r>
    <d v="2022-12-11T00:00:00"/>
    <x v="6"/>
    <x v="0"/>
    <x v="0"/>
    <n v="40223"/>
    <n v="201.11500000000001"/>
    <n v="0.1"/>
    <m/>
    <n v="0"/>
    <n v="0"/>
    <m/>
    <n v="201.215"/>
  </r>
  <r>
    <d v="2022-12-11T00:00:00"/>
    <x v="4"/>
    <x v="0"/>
    <x v="0"/>
    <n v="30887"/>
    <n v="154.435"/>
    <n v="0.1"/>
    <m/>
    <n v="0"/>
    <n v="0"/>
    <m/>
    <n v="154.535"/>
  </r>
  <r>
    <d v="2022-12-11T00:00:00"/>
    <x v="8"/>
    <x v="2"/>
    <x v="0"/>
    <n v="48780"/>
    <n v="243.9"/>
    <n v="0.1"/>
    <m/>
    <n v="0"/>
    <n v="0"/>
    <m/>
    <n v="244"/>
  </r>
  <r>
    <d v="2022-12-11T00:00:00"/>
    <x v="1"/>
    <x v="2"/>
    <x v="1"/>
    <n v="40118"/>
    <n v="0"/>
    <n v="0"/>
    <m/>
    <n v="1203.54"/>
    <n v="5"/>
    <m/>
    <n v="1208.54"/>
  </r>
  <r>
    <d v="2022-12-11T00:00:00"/>
    <x v="4"/>
    <x v="2"/>
    <x v="0"/>
    <n v="30596"/>
    <n v="152.97999999999999"/>
    <n v="0.1"/>
    <m/>
    <n v="0"/>
    <n v="0"/>
    <m/>
    <n v="153.07999999999998"/>
  </r>
  <r>
    <d v="2022-12-11T00:00:00"/>
    <x v="0"/>
    <x v="0"/>
    <x v="0"/>
    <n v="16174"/>
    <n v="80.87"/>
    <n v="0.1"/>
    <m/>
    <n v="0"/>
    <n v="0"/>
    <m/>
    <n v="80.97"/>
  </r>
  <r>
    <d v="2022-12-11T00:00:00"/>
    <x v="2"/>
    <x v="2"/>
    <x v="0"/>
    <n v="27880"/>
    <n v="139.4"/>
    <n v="0.1"/>
    <m/>
    <n v="0"/>
    <n v="0"/>
    <m/>
    <n v="139.5"/>
  </r>
  <r>
    <d v="2022-12-11T00:00:00"/>
    <x v="9"/>
    <x v="0"/>
    <x v="0"/>
    <n v="2785"/>
    <n v="13.925000000000001"/>
    <n v="0.1"/>
    <m/>
    <n v="0"/>
    <n v="0"/>
    <m/>
    <n v="14.025"/>
  </r>
  <r>
    <d v="2022-12-11T00:00:00"/>
    <x v="6"/>
    <x v="2"/>
    <x v="0"/>
    <n v="600"/>
    <n v="3"/>
    <n v="0.1"/>
    <m/>
    <n v="0"/>
    <n v="0"/>
    <m/>
    <n v="3.1"/>
  </r>
  <r>
    <d v="2022-12-11T00:00:00"/>
    <x v="4"/>
    <x v="2"/>
    <x v="0"/>
    <n v="49893"/>
    <n v="249.465"/>
    <n v="0.1"/>
    <m/>
    <n v="0"/>
    <n v="0"/>
    <m/>
    <n v="249.565"/>
  </r>
  <r>
    <d v="2022-12-11T00:00:00"/>
    <x v="0"/>
    <x v="0"/>
    <x v="0"/>
    <n v="33322"/>
    <n v="166.61"/>
    <n v="0.1"/>
    <m/>
    <n v="0"/>
    <n v="0"/>
    <m/>
    <n v="166.71"/>
  </r>
  <r>
    <d v="2022-12-11T00:00:00"/>
    <x v="4"/>
    <x v="2"/>
    <x v="0"/>
    <n v="684"/>
    <n v="3.42"/>
    <n v="0.1"/>
    <m/>
    <n v="0"/>
    <n v="0"/>
    <m/>
    <n v="3.52"/>
  </r>
  <r>
    <d v="2022-12-11T00:00:00"/>
    <x v="6"/>
    <x v="0"/>
    <x v="0"/>
    <n v="2351"/>
    <n v="11.755000000000001"/>
    <n v="0.1"/>
    <m/>
    <n v="0"/>
    <n v="0"/>
    <m/>
    <n v="11.855"/>
  </r>
  <r>
    <d v="2022-12-11T00:00:00"/>
    <x v="5"/>
    <x v="2"/>
    <x v="0"/>
    <n v="31279"/>
    <n v="156.39500000000001"/>
    <n v="0.1"/>
    <m/>
    <n v="0"/>
    <n v="0"/>
    <m/>
    <n v="156.495"/>
  </r>
  <r>
    <d v="2022-12-11T00:00:00"/>
    <x v="0"/>
    <x v="0"/>
    <x v="0"/>
    <n v="18267"/>
    <n v="91.335000000000008"/>
    <n v="0.1"/>
    <m/>
    <n v="0"/>
    <n v="0"/>
    <m/>
    <n v="91.435000000000002"/>
  </r>
  <r>
    <d v="2022-12-11T00:00:00"/>
    <x v="3"/>
    <x v="2"/>
    <x v="0"/>
    <n v="36300"/>
    <n v="181.5"/>
    <n v="0.1"/>
    <m/>
    <n v="0"/>
    <n v="0"/>
    <m/>
    <n v="181.6"/>
  </r>
  <r>
    <d v="2022-12-11T00:00:00"/>
    <x v="5"/>
    <x v="2"/>
    <x v="1"/>
    <n v="7464"/>
    <n v="0"/>
    <n v="0"/>
    <m/>
    <n v="223.92"/>
    <n v="5"/>
    <m/>
    <n v="228.92"/>
  </r>
  <r>
    <d v="2022-12-11T00:00:00"/>
    <x v="3"/>
    <x v="0"/>
    <x v="0"/>
    <n v="17756"/>
    <n v="88.78"/>
    <n v="0.1"/>
    <m/>
    <n v="0"/>
    <n v="0"/>
    <m/>
    <n v="88.88"/>
  </r>
  <r>
    <d v="2022-12-11T00:00:00"/>
    <x v="6"/>
    <x v="0"/>
    <x v="0"/>
    <n v="14831"/>
    <n v="74.155000000000001"/>
    <n v="0.1"/>
    <m/>
    <n v="0"/>
    <n v="0"/>
    <m/>
    <n v="74.254999999999995"/>
  </r>
  <r>
    <d v="2022-12-11T00:00:00"/>
    <x v="0"/>
    <x v="2"/>
    <x v="1"/>
    <n v="39266"/>
    <n v="0"/>
    <n v="0"/>
    <m/>
    <n v="1177.98"/>
    <n v="5"/>
    <m/>
    <n v="1182.98"/>
  </r>
  <r>
    <d v="2022-12-11T00:00:00"/>
    <x v="1"/>
    <x v="0"/>
    <x v="0"/>
    <n v="42219"/>
    <n v="211.095"/>
    <n v="0.1"/>
    <m/>
    <n v="0"/>
    <n v="0"/>
    <m/>
    <n v="211.19499999999999"/>
  </r>
  <r>
    <d v="2022-12-11T00:00:00"/>
    <x v="8"/>
    <x v="0"/>
    <x v="0"/>
    <n v="33926"/>
    <n v="169.63"/>
    <n v="0.1"/>
    <m/>
    <n v="0"/>
    <n v="0"/>
    <m/>
    <n v="169.73"/>
  </r>
  <r>
    <d v="2022-12-11T00:00:00"/>
    <x v="8"/>
    <x v="1"/>
    <x v="0"/>
    <n v="11650"/>
    <n v="58.25"/>
    <n v="0.1"/>
    <m/>
    <n v="0"/>
    <n v="0"/>
    <m/>
    <n v="58.35"/>
  </r>
  <r>
    <d v="2022-12-11T00:00:00"/>
    <x v="6"/>
    <x v="0"/>
    <x v="1"/>
    <n v="42183"/>
    <n v="0"/>
    <n v="0"/>
    <m/>
    <n v="1265.49"/>
    <n v="5"/>
    <m/>
    <n v="1270.49"/>
  </r>
  <r>
    <d v="2022-12-11T00:00:00"/>
    <x v="1"/>
    <x v="0"/>
    <x v="0"/>
    <n v="11850"/>
    <n v="59.25"/>
    <n v="0.1"/>
    <m/>
    <n v="0"/>
    <n v="0"/>
    <m/>
    <n v="59.35"/>
  </r>
  <r>
    <d v="2022-12-11T00:00:00"/>
    <x v="0"/>
    <x v="2"/>
    <x v="0"/>
    <n v="11741"/>
    <n v="58.704999999999998"/>
    <n v="0.1"/>
    <m/>
    <n v="0"/>
    <n v="0"/>
    <m/>
    <n v="58.805"/>
  </r>
  <r>
    <d v="2022-12-11T00:00:00"/>
    <x v="6"/>
    <x v="0"/>
    <x v="1"/>
    <n v="19233"/>
    <n v="0"/>
    <n v="0"/>
    <m/>
    <n v="576.99"/>
    <n v="5"/>
    <m/>
    <n v="581.99"/>
  </r>
  <r>
    <d v="2022-12-11T00:00:00"/>
    <x v="7"/>
    <x v="0"/>
    <x v="0"/>
    <n v="27468"/>
    <n v="137.34"/>
    <n v="0.1"/>
    <m/>
    <n v="0"/>
    <n v="0"/>
    <m/>
    <n v="137.44"/>
  </r>
  <r>
    <d v="2022-12-11T00:00:00"/>
    <x v="3"/>
    <x v="2"/>
    <x v="0"/>
    <n v="45845"/>
    <n v="229.22499999999999"/>
    <n v="0.1"/>
    <m/>
    <n v="0"/>
    <n v="0"/>
    <m/>
    <n v="229.32499999999999"/>
  </r>
  <r>
    <d v="2022-12-11T00:00:00"/>
    <x v="0"/>
    <x v="0"/>
    <x v="1"/>
    <n v="26181"/>
    <n v="0"/>
    <n v="0"/>
    <m/>
    <n v="785.43"/>
    <n v="5"/>
    <m/>
    <n v="790.43"/>
  </r>
  <r>
    <d v="2022-12-11T00:00:00"/>
    <x v="3"/>
    <x v="0"/>
    <x v="0"/>
    <n v="37607"/>
    <n v="188.035"/>
    <n v="0.1"/>
    <m/>
    <n v="0"/>
    <n v="0"/>
    <m/>
    <n v="188.13499999999999"/>
  </r>
  <r>
    <d v="2022-12-11T00:00:00"/>
    <x v="1"/>
    <x v="0"/>
    <x v="0"/>
    <n v="46957"/>
    <n v="234.785"/>
    <n v="0.1"/>
    <m/>
    <n v="0"/>
    <n v="0"/>
    <m/>
    <n v="234.88499999999999"/>
  </r>
  <r>
    <d v="2022-12-12T00:00:00"/>
    <x v="1"/>
    <x v="1"/>
    <x v="0"/>
    <n v="41909"/>
    <n v="209.54500000000002"/>
    <n v="0.1"/>
    <m/>
    <n v="0"/>
    <n v="0"/>
    <m/>
    <n v="209.64500000000001"/>
  </r>
  <r>
    <d v="2022-12-12T00:00:00"/>
    <x v="7"/>
    <x v="0"/>
    <x v="0"/>
    <n v="40330"/>
    <n v="201.65"/>
    <n v="0.1"/>
    <m/>
    <n v="0"/>
    <n v="0"/>
    <m/>
    <n v="201.75"/>
  </r>
  <r>
    <d v="2022-12-12T00:00:00"/>
    <x v="9"/>
    <x v="0"/>
    <x v="0"/>
    <n v="36898"/>
    <n v="184.49"/>
    <n v="0.1"/>
    <m/>
    <n v="0"/>
    <n v="0"/>
    <m/>
    <n v="184.59"/>
  </r>
  <r>
    <d v="2022-12-12T00:00:00"/>
    <x v="1"/>
    <x v="0"/>
    <x v="0"/>
    <n v="47542"/>
    <n v="237.71"/>
    <n v="0.1"/>
    <m/>
    <n v="0"/>
    <n v="0"/>
    <m/>
    <n v="237.81"/>
  </r>
  <r>
    <d v="2022-12-12T00:00:00"/>
    <x v="1"/>
    <x v="0"/>
    <x v="1"/>
    <n v="21962"/>
    <n v="0"/>
    <n v="0"/>
    <m/>
    <n v="658.86"/>
    <n v="5"/>
    <m/>
    <n v="663.86"/>
  </r>
  <r>
    <d v="2022-12-12T00:00:00"/>
    <x v="0"/>
    <x v="0"/>
    <x v="1"/>
    <n v="41398"/>
    <n v="0"/>
    <n v="0"/>
    <m/>
    <n v="1241.94"/>
    <n v="5"/>
    <m/>
    <n v="1246.94"/>
  </r>
  <r>
    <d v="2022-12-12T00:00:00"/>
    <x v="5"/>
    <x v="1"/>
    <x v="1"/>
    <n v="17971"/>
    <n v="0"/>
    <n v="0"/>
    <m/>
    <n v="539.13"/>
    <n v="5"/>
    <m/>
    <n v="544.13"/>
  </r>
  <r>
    <d v="2022-12-12T00:00:00"/>
    <x v="6"/>
    <x v="0"/>
    <x v="0"/>
    <n v="47970"/>
    <n v="239.85"/>
    <n v="0.1"/>
    <m/>
    <n v="0"/>
    <n v="0"/>
    <m/>
    <n v="239.95"/>
  </r>
  <r>
    <d v="2022-12-12T00:00:00"/>
    <x v="3"/>
    <x v="1"/>
    <x v="0"/>
    <n v="9387"/>
    <n v="46.935000000000002"/>
    <n v="0.1"/>
    <m/>
    <n v="0"/>
    <n v="0"/>
    <m/>
    <n v="47.035000000000004"/>
  </r>
  <r>
    <d v="2022-12-12T00:00:00"/>
    <x v="6"/>
    <x v="0"/>
    <x v="1"/>
    <n v="24302"/>
    <n v="0"/>
    <n v="0"/>
    <m/>
    <n v="729.06"/>
    <n v="5"/>
    <m/>
    <n v="734.06"/>
  </r>
  <r>
    <d v="2022-12-12T00:00:00"/>
    <x v="5"/>
    <x v="1"/>
    <x v="1"/>
    <n v="20577"/>
    <n v="0"/>
    <n v="0"/>
    <m/>
    <n v="617.30999999999995"/>
    <n v="5"/>
    <m/>
    <n v="622.30999999999995"/>
  </r>
  <r>
    <d v="2022-12-12T00:00:00"/>
    <x v="0"/>
    <x v="0"/>
    <x v="0"/>
    <n v="31026"/>
    <n v="155.13"/>
    <n v="0.1"/>
    <m/>
    <n v="0"/>
    <n v="0"/>
    <m/>
    <n v="155.22999999999999"/>
  </r>
  <r>
    <d v="2022-12-12T00:00:00"/>
    <x v="7"/>
    <x v="0"/>
    <x v="0"/>
    <n v="24406"/>
    <n v="122.03"/>
    <n v="0.1"/>
    <m/>
    <n v="0"/>
    <n v="0"/>
    <m/>
    <n v="122.13"/>
  </r>
  <r>
    <d v="2022-12-12T00:00:00"/>
    <x v="3"/>
    <x v="1"/>
    <x v="0"/>
    <n v="6678"/>
    <n v="33.39"/>
    <n v="0.1"/>
    <m/>
    <n v="0"/>
    <n v="0"/>
    <m/>
    <n v="33.49"/>
  </r>
  <r>
    <d v="2022-12-12T00:00:00"/>
    <x v="1"/>
    <x v="2"/>
    <x v="0"/>
    <n v="48901"/>
    <n v="244.505"/>
    <n v="0.1"/>
    <m/>
    <n v="0"/>
    <n v="0"/>
    <m/>
    <n v="244.60499999999999"/>
  </r>
  <r>
    <d v="2022-12-12T00:00:00"/>
    <x v="0"/>
    <x v="0"/>
    <x v="1"/>
    <n v="27151"/>
    <n v="0"/>
    <n v="0"/>
    <m/>
    <n v="814.53"/>
    <n v="5"/>
    <m/>
    <n v="819.53"/>
  </r>
  <r>
    <d v="2022-12-12T00:00:00"/>
    <x v="2"/>
    <x v="1"/>
    <x v="0"/>
    <n v="31100"/>
    <n v="155.5"/>
    <n v="0.1"/>
    <m/>
    <n v="0"/>
    <n v="0"/>
    <m/>
    <n v="155.6"/>
  </r>
  <r>
    <d v="2022-12-12T00:00:00"/>
    <x v="6"/>
    <x v="0"/>
    <x v="1"/>
    <n v="5246"/>
    <n v="0"/>
    <n v="0"/>
    <m/>
    <n v="157.38"/>
    <n v="5"/>
    <m/>
    <n v="162.38"/>
  </r>
  <r>
    <d v="2022-12-12T00:00:00"/>
    <x v="0"/>
    <x v="0"/>
    <x v="0"/>
    <n v="25017"/>
    <n v="125.08500000000001"/>
    <n v="0.1"/>
    <m/>
    <n v="0"/>
    <n v="0"/>
    <m/>
    <n v="125.185"/>
  </r>
  <r>
    <d v="2022-12-12T00:00:00"/>
    <x v="3"/>
    <x v="1"/>
    <x v="1"/>
    <n v="21477"/>
    <n v="0"/>
    <n v="0"/>
    <m/>
    <n v="644.30999999999995"/>
    <n v="5"/>
    <m/>
    <n v="649.30999999999995"/>
  </r>
  <r>
    <d v="2022-12-12T00:00:00"/>
    <x v="9"/>
    <x v="0"/>
    <x v="0"/>
    <n v="42809"/>
    <n v="214.04500000000002"/>
    <n v="0.1"/>
    <m/>
    <n v="0"/>
    <n v="0"/>
    <m/>
    <n v="214.14500000000001"/>
  </r>
  <r>
    <d v="2022-12-12T00:00:00"/>
    <x v="8"/>
    <x v="2"/>
    <x v="1"/>
    <n v="4271"/>
    <n v="0"/>
    <n v="0"/>
    <m/>
    <n v="128.13"/>
    <n v="5"/>
    <m/>
    <n v="133.13"/>
  </r>
  <r>
    <d v="2022-12-12T00:00:00"/>
    <x v="3"/>
    <x v="0"/>
    <x v="0"/>
    <n v="5097"/>
    <n v="25.484999999999999"/>
    <n v="0.1"/>
    <m/>
    <n v="0"/>
    <n v="0"/>
    <m/>
    <n v="25.585000000000001"/>
  </r>
  <r>
    <d v="2022-12-12T00:00:00"/>
    <x v="1"/>
    <x v="2"/>
    <x v="1"/>
    <n v="9536"/>
    <n v="0"/>
    <n v="0"/>
    <m/>
    <n v="286.08"/>
    <n v="5"/>
    <m/>
    <n v="291.08"/>
  </r>
  <r>
    <d v="2022-12-12T00:00:00"/>
    <x v="6"/>
    <x v="0"/>
    <x v="1"/>
    <n v="41819"/>
    <n v="0"/>
    <n v="0"/>
    <m/>
    <n v="1254.57"/>
    <n v="5"/>
    <m/>
    <n v="1259.57"/>
  </r>
  <r>
    <d v="2022-12-13T00:00:00"/>
    <x v="4"/>
    <x v="0"/>
    <x v="0"/>
    <n v="38007"/>
    <n v="190.035"/>
    <n v="0.1"/>
    <m/>
    <n v="0"/>
    <n v="0"/>
    <m/>
    <n v="190.13499999999999"/>
  </r>
  <r>
    <d v="2022-12-13T00:00:00"/>
    <x v="1"/>
    <x v="0"/>
    <x v="0"/>
    <n v="32914"/>
    <n v="164.57"/>
    <n v="0.1"/>
    <m/>
    <n v="0"/>
    <n v="0"/>
    <m/>
    <n v="164.67"/>
  </r>
  <r>
    <d v="2022-12-13T00:00:00"/>
    <x v="0"/>
    <x v="0"/>
    <x v="0"/>
    <n v="25811"/>
    <n v="129.05500000000001"/>
    <n v="0.1"/>
    <m/>
    <n v="0"/>
    <n v="0"/>
    <m/>
    <n v="129.155"/>
  </r>
  <r>
    <d v="2022-12-13T00:00:00"/>
    <x v="6"/>
    <x v="1"/>
    <x v="0"/>
    <n v="41929"/>
    <n v="209.64500000000001"/>
    <n v="0.1"/>
    <m/>
    <n v="0"/>
    <n v="0"/>
    <m/>
    <n v="209.745"/>
  </r>
  <r>
    <d v="2022-12-13T00:00:00"/>
    <x v="1"/>
    <x v="2"/>
    <x v="0"/>
    <n v="1875"/>
    <n v="9.375"/>
    <n v="0.1"/>
    <m/>
    <n v="0"/>
    <n v="0"/>
    <m/>
    <n v="9.4749999999999996"/>
  </r>
  <r>
    <d v="2022-12-13T00:00:00"/>
    <x v="4"/>
    <x v="2"/>
    <x v="0"/>
    <n v="8395"/>
    <n v="41.975000000000001"/>
    <n v="0.1"/>
    <m/>
    <n v="0"/>
    <n v="0"/>
    <m/>
    <n v="42.075000000000003"/>
  </r>
  <r>
    <d v="2022-12-13T00:00:00"/>
    <x v="0"/>
    <x v="2"/>
    <x v="1"/>
    <n v="11712"/>
    <n v="0"/>
    <n v="0"/>
    <m/>
    <n v="351.36"/>
    <n v="5"/>
    <m/>
    <n v="356.36"/>
  </r>
  <r>
    <d v="2022-12-13T00:00:00"/>
    <x v="3"/>
    <x v="2"/>
    <x v="0"/>
    <n v="18028"/>
    <n v="90.14"/>
    <n v="0.1"/>
    <m/>
    <n v="0"/>
    <n v="0"/>
    <m/>
    <n v="90.24"/>
  </r>
  <r>
    <d v="2022-12-13T00:00:00"/>
    <x v="1"/>
    <x v="0"/>
    <x v="0"/>
    <n v="39924"/>
    <n v="199.62"/>
    <n v="0.1"/>
    <m/>
    <n v="0"/>
    <n v="0"/>
    <m/>
    <n v="199.72"/>
  </r>
  <r>
    <d v="2022-12-13T00:00:00"/>
    <x v="1"/>
    <x v="0"/>
    <x v="1"/>
    <n v="31920"/>
    <n v="0"/>
    <n v="0"/>
    <m/>
    <n v="957.59999999999991"/>
    <n v="5"/>
    <m/>
    <n v="962.59999999999991"/>
  </r>
  <r>
    <d v="2022-12-13T00:00:00"/>
    <x v="2"/>
    <x v="0"/>
    <x v="0"/>
    <n v="16816"/>
    <n v="84.08"/>
    <n v="0.1"/>
    <m/>
    <n v="0"/>
    <n v="0"/>
    <m/>
    <n v="84.179999999999993"/>
  </r>
  <r>
    <d v="2022-12-13T00:00:00"/>
    <x v="0"/>
    <x v="1"/>
    <x v="1"/>
    <n v="37424"/>
    <n v="0"/>
    <n v="0"/>
    <m/>
    <n v="1122.72"/>
    <n v="5"/>
    <m/>
    <n v="1127.72"/>
  </r>
  <r>
    <d v="2022-12-13T00:00:00"/>
    <x v="6"/>
    <x v="2"/>
    <x v="0"/>
    <n v="12117"/>
    <n v="60.585000000000001"/>
    <n v="0.1"/>
    <m/>
    <n v="0"/>
    <n v="0"/>
    <m/>
    <n v="60.685000000000002"/>
  </r>
  <r>
    <d v="2022-12-13T00:00:00"/>
    <x v="1"/>
    <x v="2"/>
    <x v="0"/>
    <n v="28442"/>
    <n v="142.21"/>
    <n v="0.1"/>
    <m/>
    <n v="0"/>
    <n v="0"/>
    <m/>
    <n v="142.31"/>
  </r>
  <r>
    <d v="2022-12-13T00:00:00"/>
    <x v="0"/>
    <x v="2"/>
    <x v="0"/>
    <n v="7629"/>
    <n v="38.145000000000003"/>
    <n v="0.1"/>
    <m/>
    <n v="0"/>
    <n v="0"/>
    <m/>
    <n v="38.245000000000005"/>
  </r>
  <r>
    <d v="2022-12-13T00:00:00"/>
    <x v="2"/>
    <x v="0"/>
    <x v="0"/>
    <n v="23212"/>
    <n v="116.06"/>
    <n v="0.1"/>
    <m/>
    <n v="0"/>
    <n v="0"/>
    <m/>
    <n v="116.16"/>
  </r>
  <r>
    <d v="2022-12-13T00:00:00"/>
    <x v="0"/>
    <x v="0"/>
    <x v="0"/>
    <n v="44081"/>
    <n v="220.405"/>
    <n v="0.1"/>
    <m/>
    <n v="0"/>
    <n v="0"/>
    <m/>
    <n v="220.505"/>
  </r>
  <r>
    <d v="2022-12-13T00:00:00"/>
    <x v="1"/>
    <x v="2"/>
    <x v="0"/>
    <n v="7632"/>
    <n v="38.160000000000004"/>
    <n v="0.1"/>
    <m/>
    <n v="0"/>
    <n v="0"/>
    <m/>
    <n v="38.260000000000005"/>
  </r>
  <r>
    <d v="2022-12-13T00:00:00"/>
    <x v="1"/>
    <x v="0"/>
    <x v="0"/>
    <n v="25296"/>
    <n v="126.48"/>
    <n v="0.1"/>
    <m/>
    <n v="0"/>
    <n v="0"/>
    <m/>
    <n v="126.58"/>
  </r>
  <r>
    <d v="2022-12-13T00:00:00"/>
    <x v="1"/>
    <x v="0"/>
    <x v="0"/>
    <n v="13114"/>
    <n v="65.570000000000007"/>
    <n v="0.1"/>
    <m/>
    <n v="0"/>
    <n v="0"/>
    <m/>
    <n v="65.67"/>
  </r>
  <r>
    <d v="2022-12-13T00:00:00"/>
    <x v="0"/>
    <x v="2"/>
    <x v="0"/>
    <n v="32692"/>
    <n v="163.46"/>
    <n v="0.1"/>
    <m/>
    <n v="0"/>
    <n v="0"/>
    <m/>
    <n v="163.56"/>
  </r>
  <r>
    <d v="2022-12-13T00:00:00"/>
    <x v="0"/>
    <x v="0"/>
    <x v="0"/>
    <n v="6037"/>
    <n v="30.185000000000002"/>
    <n v="0.1"/>
    <m/>
    <n v="0"/>
    <n v="0"/>
    <m/>
    <n v="30.285000000000004"/>
  </r>
  <r>
    <d v="2022-12-13T00:00:00"/>
    <x v="0"/>
    <x v="2"/>
    <x v="0"/>
    <n v="29912"/>
    <n v="149.56"/>
    <n v="0.1"/>
    <m/>
    <n v="0"/>
    <n v="0"/>
    <m/>
    <n v="149.66"/>
  </r>
  <r>
    <d v="2022-12-13T00:00:00"/>
    <x v="0"/>
    <x v="2"/>
    <x v="0"/>
    <n v="17890"/>
    <n v="89.45"/>
    <n v="0.1"/>
    <m/>
    <n v="0"/>
    <n v="0"/>
    <m/>
    <n v="89.55"/>
  </r>
  <r>
    <d v="2022-12-13T00:00:00"/>
    <x v="0"/>
    <x v="0"/>
    <x v="0"/>
    <n v="25239"/>
    <n v="126.19500000000001"/>
    <n v="0.1"/>
    <m/>
    <n v="0"/>
    <n v="0"/>
    <m/>
    <n v="126.295"/>
  </r>
  <r>
    <d v="2022-12-13T00:00:00"/>
    <x v="3"/>
    <x v="1"/>
    <x v="0"/>
    <n v="6209"/>
    <n v="31.045000000000002"/>
    <n v="0.1"/>
    <m/>
    <n v="0"/>
    <n v="0"/>
    <m/>
    <n v="31.145000000000003"/>
  </r>
  <r>
    <d v="2022-12-14T00:00:00"/>
    <x v="0"/>
    <x v="1"/>
    <x v="0"/>
    <n v="6922"/>
    <n v="34.61"/>
    <n v="0.1"/>
    <m/>
    <n v="0"/>
    <n v="0"/>
    <m/>
    <n v="34.71"/>
  </r>
  <r>
    <d v="2022-12-14T00:00:00"/>
    <x v="1"/>
    <x v="2"/>
    <x v="1"/>
    <n v="26987"/>
    <n v="0"/>
    <n v="0"/>
    <m/>
    <n v="809.61"/>
    <n v="5"/>
    <m/>
    <n v="814.61"/>
  </r>
  <r>
    <d v="2022-12-14T00:00:00"/>
    <x v="0"/>
    <x v="1"/>
    <x v="0"/>
    <n v="17142"/>
    <n v="85.710000000000008"/>
    <n v="0.1"/>
    <m/>
    <n v="0"/>
    <n v="0"/>
    <m/>
    <n v="85.81"/>
  </r>
  <r>
    <d v="2022-12-14T00:00:00"/>
    <x v="1"/>
    <x v="2"/>
    <x v="0"/>
    <n v="191"/>
    <n v="0.95500000000000007"/>
    <n v="0.1"/>
    <m/>
    <n v="0"/>
    <n v="0"/>
    <m/>
    <n v="1.0550000000000002"/>
  </r>
  <r>
    <d v="2022-12-14T00:00:00"/>
    <x v="4"/>
    <x v="0"/>
    <x v="0"/>
    <n v="20650"/>
    <n v="103.25"/>
    <n v="0.1"/>
    <m/>
    <n v="0"/>
    <n v="0"/>
    <m/>
    <n v="103.35"/>
  </r>
  <r>
    <d v="2022-12-14T00:00:00"/>
    <x v="0"/>
    <x v="0"/>
    <x v="0"/>
    <n v="38335"/>
    <n v="191.67500000000001"/>
    <n v="0.1"/>
    <m/>
    <n v="0"/>
    <n v="0"/>
    <m/>
    <n v="191.77500000000001"/>
  </r>
  <r>
    <d v="2022-12-14T00:00:00"/>
    <x v="1"/>
    <x v="2"/>
    <x v="0"/>
    <n v="40604"/>
    <n v="203.02"/>
    <n v="0.1"/>
    <m/>
    <n v="0"/>
    <n v="0"/>
    <m/>
    <n v="203.12"/>
  </r>
  <r>
    <d v="2022-12-14T00:00:00"/>
    <x v="6"/>
    <x v="1"/>
    <x v="0"/>
    <n v="2423"/>
    <n v="12.115"/>
    <n v="0.1"/>
    <m/>
    <n v="0"/>
    <n v="0"/>
    <m/>
    <n v="12.215"/>
  </r>
  <r>
    <d v="2022-12-14T00:00:00"/>
    <x v="3"/>
    <x v="2"/>
    <x v="0"/>
    <n v="43325"/>
    <n v="216.625"/>
    <n v="0.1"/>
    <m/>
    <n v="0"/>
    <n v="0"/>
    <m/>
    <n v="216.72499999999999"/>
  </r>
  <r>
    <d v="2022-12-14T00:00:00"/>
    <x v="4"/>
    <x v="2"/>
    <x v="0"/>
    <n v="23719"/>
    <n v="118.595"/>
    <n v="0.1"/>
    <m/>
    <n v="0"/>
    <n v="0"/>
    <m/>
    <n v="118.69499999999999"/>
  </r>
  <r>
    <d v="2022-12-14T00:00:00"/>
    <x v="6"/>
    <x v="2"/>
    <x v="0"/>
    <n v="17667"/>
    <n v="88.335000000000008"/>
    <n v="0.1"/>
    <m/>
    <n v="0"/>
    <n v="0"/>
    <m/>
    <n v="88.435000000000002"/>
  </r>
  <r>
    <d v="2022-12-14T00:00:00"/>
    <x v="6"/>
    <x v="0"/>
    <x v="0"/>
    <n v="48055"/>
    <n v="240.27500000000001"/>
    <n v="0.1"/>
    <m/>
    <n v="0"/>
    <n v="0"/>
    <m/>
    <n v="240.375"/>
  </r>
  <r>
    <d v="2022-12-14T00:00:00"/>
    <x v="0"/>
    <x v="0"/>
    <x v="0"/>
    <n v="37953"/>
    <n v="189.76500000000001"/>
    <n v="0.1"/>
    <m/>
    <n v="0"/>
    <n v="0"/>
    <m/>
    <n v="189.86500000000001"/>
  </r>
  <r>
    <d v="2022-12-14T00:00:00"/>
    <x v="7"/>
    <x v="2"/>
    <x v="0"/>
    <n v="14649"/>
    <n v="73.245000000000005"/>
    <n v="0.1"/>
    <m/>
    <n v="0"/>
    <n v="0"/>
    <m/>
    <n v="73.344999999999999"/>
  </r>
  <r>
    <d v="2022-12-14T00:00:00"/>
    <x v="2"/>
    <x v="0"/>
    <x v="0"/>
    <n v="8234"/>
    <n v="41.17"/>
    <n v="0.1"/>
    <m/>
    <n v="0"/>
    <n v="0"/>
    <m/>
    <n v="41.27"/>
  </r>
  <r>
    <d v="2022-12-14T00:00:00"/>
    <x v="0"/>
    <x v="2"/>
    <x v="0"/>
    <n v="44821"/>
    <n v="224.10500000000002"/>
    <n v="0.1"/>
    <m/>
    <n v="0"/>
    <n v="0"/>
    <m/>
    <n v="224.20500000000001"/>
  </r>
  <r>
    <d v="2022-12-14T00:00:00"/>
    <x v="0"/>
    <x v="0"/>
    <x v="0"/>
    <n v="25338"/>
    <n v="126.69"/>
    <n v="0.1"/>
    <m/>
    <n v="0"/>
    <n v="0"/>
    <m/>
    <n v="126.78999999999999"/>
  </r>
  <r>
    <d v="2022-12-14T00:00:00"/>
    <x v="5"/>
    <x v="0"/>
    <x v="0"/>
    <n v="38378"/>
    <n v="191.89000000000001"/>
    <n v="0.1"/>
    <m/>
    <n v="0"/>
    <n v="0"/>
    <m/>
    <n v="191.99"/>
  </r>
  <r>
    <d v="2022-12-14T00:00:00"/>
    <x v="6"/>
    <x v="0"/>
    <x v="1"/>
    <n v="16404"/>
    <n v="0"/>
    <n v="0"/>
    <m/>
    <n v="492.12"/>
    <n v="5"/>
    <m/>
    <n v="497.12"/>
  </r>
  <r>
    <d v="2022-12-14T00:00:00"/>
    <x v="6"/>
    <x v="0"/>
    <x v="0"/>
    <n v="28504"/>
    <n v="142.52000000000001"/>
    <n v="0.1"/>
    <m/>
    <n v="0"/>
    <n v="0"/>
    <m/>
    <n v="142.62"/>
  </r>
  <r>
    <d v="2022-12-14T00:00:00"/>
    <x v="2"/>
    <x v="1"/>
    <x v="0"/>
    <n v="16219"/>
    <n v="81.094999999999999"/>
    <n v="0.1"/>
    <m/>
    <n v="0"/>
    <n v="0"/>
    <m/>
    <n v="81.194999999999993"/>
  </r>
  <r>
    <d v="2022-12-14T00:00:00"/>
    <x v="0"/>
    <x v="2"/>
    <x v="1"/>
    <n v="4899"/>
    <n v="0"/>
    <n v="0"/>
    <m/>
    <n v="146.97"/>
    <n v="5"/>
    <m/>
    <n v="151.97"/>
  </r>
  <r>
    <d v="2022-12-14T00:00:00"/>
    <x v="4"/>
    <x v="2"/>
    <x v="0"/>
    <n v="17369"/>
    <n v="86.844999999999999"/>
    <n v="0.1"/>
    <m/>
    <n v="0"/>
    <n v="0"/>
    <m/>
    <n v="86.944999999999993"/>
  </r>
  <r>
    <d v="2022-12-14T00:00:00"/>
    <x v="2"/>
    <x v="1"/>
    <x v="0"/>
    <n v="17741"/>
    <n v="88.704999999999998"/>
    <n v="0.1"/>
    <m/>
    <n v="0"/>
    <n v="0"/>
    <m/>
    <n v="88.804999999999993"/>
  </r>
  <r>
    <d v="2022-12-14T00:00:00"/>
    <x v="2"/>
    <x v="0"/>
    <x v="0"/>
    <n v="9025"/>
    <n v="45.125"/>
    <n v="0.1"/>
    <m/>
    <n v="0"/>
    <n v="0"/>
    <m/>
    <n v="45.225000000000001"/>
  </r>
  <r>
    <d v="2022-12-14T00:00:00"/>
    <x v="2"/>
    <x v="0"/>
    <x v="0"/>
    <n v="2984"/>
    <n v="14.92"/>
    <n v="0.1"/>
    <m/>
    <n v="0"/>
    <n v="0"/>
    <m/>
    <n v="15.02"/>
  </r>
  <r>
    <d v="2022-12-14T00:00:00"/>
    <x v="2"/>
    <x v="0"/>
    <x v="1"/>
    <n v="26303"/>
    <n v="0"/>
    <n v="0"/>
    <m/>
    <n v="789.08999999999992"/>
    <n v="5"/>
    <m/>
    <n v="794.08999999999992"/>
  </r>
  <r>
    <d v="2022-12-14T00:00:00"/>
    <x v="2"/>
    <x v="2"/>
    <x v="1"/>
    <n v="16169"/>
    <n v="0"/>
    <n v="0"/>
    <m/>
    <n v="485.07"/>
    <n v="5"/>
    <m/>
    <n v="490.07"/>
  </r>
  <r>
    <d v="2022-12-14T00:00:00"/>
    <x v="3"/>
    <x v="0"/>
    <x v="0"/>
    <n v="21868"/>
    <n v="109.34"/>
    <n v="0.1"/>
    <m/>
    <n v="0"/>
    <n v="0"/>
    <m/>
    <n v="109.44"/>
  </r>
  <r>
    <d v="2022-12-14T00:00:00"/>
    <x v="0"/>
    <x v="0"/>
    <x v="0"/>
    <n v="19234"/>
    <n v="96.17"/>
    <n v="0.1"/>
    <m/>
    <n v="0"/>
    <n v="0"/>
    <m/>
    <n v="96.27"/>
  </r>
  <r>
    <d v="2022-12-15T00:00:00"/>
    <x v="6"/>
    <x v="0"/>
    <x v="0"/>
    <n v="45557"/>
    <n v="227.785"/>
    <n v="0.1"/>
    <m/>
    <n v="0"/>
    <n v="0"/>
    <m/>
    <n v="227.88499999999999"/>
  </r>
  <r>
    <d v="2022-12-15T00:00:00"/>
    <x v="1"/>
    <x v="2"/>
    <x v="0"/>
    <n v="22417"/>
    <n v="112.08500000000001"/>
    <n v="0.1"/>
    <m/>
    <n v="0"/>
    <n v="0"/>
    <m/>
    <n v="112.185"/>
  </r>
  <r>
    <d v="2022-12-15T00:00:00"/>
    <x v="6"/>
    <x v="0"/>
    <x v="0"/>
    <n v="5376"/>
    <n v="26.88"/>
    <n v="0.1"/>
    <m/>
    <n v="0"/>
    <n v="0"/>
    <m/>
    <n v="26.98"/>
  </r>
  <r>
    <d v="2022-12-15T00:00:00"/>
    <x v="6"/>
    <x v="0"/>
    <x v="0"/>
    <n v="48280"/>
    <n v="241.4"/>
    <n v="0.1"/>
    <m/>
    <n v="0"/>
    <n v="0"/>
    <m/>
    <n v="241.5"/>
  </r>
  <r>
    <d v="2022-12-15T00:00:00"/>
    <x v="5"/>
    <x v="0"/>
    <x v="0"/>
    <n v="49151"/>
    <n v="245.755"/>
    <n v="0.1"/>
    <m/>
    <n v="0"/>
    <n v="0"/>
    <m/>
    <n v="245.85499999999999"/>
  </r>
  <r>
    <d v="2022-12-15T00:00:00"/>
    <x v="7"/>
    <x v="1"/>
    <x v="0"/>
    <n v="11691"/>
    <n v="58.454999999999998"/>
    <n v="0.1"/>
    <m/>
    <n v="0"/>
    <n v="0"/>
    <m/>
    <n v="58.555"/>
  </r>
  <r>
    <d v="2022-12-15T00:00:00"/>
    <x v="5"/>
    <x v="1"/>
    <x v="0"/>
    <n v="30264"/>
    <n v="151.32"/>
    <n v="0.1"/>
    <m/>
    <n v="0"/>
    <n v="0"/>
    <m/>
    <n v="151.41999999999999"/>
  </r>
  <r>
    <d v="2022-12-15T00:00:00"/>
    <x v="2"/>
    <x v="0"/>
    <x v="0"/>
    <n v="29142"/>
    <n v="145.71"/>
    <n v="0.1"/>
    <m/>
    <n v="0"/>
    <n v="0"/>
    <m/>
    <n v="145.81"/>
  </r>
  <r>
    <d v="2022-12-15T00:00:00"/>
    <x v="0"/>
    <x v="0"/>
    <x v="1"/>
    <n v="41238"/>
    <n v="0"/>
    <n v="0"/>
    <m/>
    <n v="1237.1399999999999"/>
    <n v="5"/>
    <m/>
    <n v="1242.1399999999999"/>
  </r>
  <r>
    <d v="2022-12-15T00:00:00"/>
    <x v="6"/>
    <x v="0"/>
    <x v="0"/>
    <n v="25007"/>
    <n v="125.035"/>
    <n v="0.1"/>
    <m/>
    <n v="0"/>
    <n v="0"/>
    <m/>
    <n v="125.13499999999999"/>
  </r>
  <r>
    <d v="2022-12-15T00:00:00"/>
    <x v="4"/>
    <x v="0"/>
    <x v="0"/>
    <n v="49046"/>
    <n v="245.23000000000002"/>
    <n v="0.1"/>
    <m/>
    <n v="0"/>
    <n v="0"/>
    <m/>
    <n v="245.33"/>
  </r>
  <r>
    <d v="2022-12-15T00:00:00"/>
    <x v="1"/>
    <x v="1"/>
    <x v="0"/>
    <n v="46124"/>
    <n v="230.62"/>
    <n v="0.1"/>
    <m/>
    <n v="0"/>
    <n v="0"/>
    <m/>
    <n v="230.72"/>
  </r>
  <r>
    <d v="2022-12-15T00:00:00"/>
    <x v="5"/>
    <x v="0"/>
    <x v="0"/>
    <n v="15052"/>
    <n v="75.260000000000005"/>
    <n v="0.1"/>
    <m/>
    <n v="0"/>
    <n v="0"/>
    <m/>
    <n v="75.36"/>
  </r>
  <r>
    <d v="2022-12-15T00:00:00"/>
    <x v="1"/>
    <x v="1"/>
    <x v="0"/>
    <n v="30906"/>
    <n v="154.53"/>
    <n v="0.1"/>
    <m/>
    <n v="0"/>
    <n v="0"/>
    <m/>
    <n v="154.63"/>
  </r>
  <r>
    <d v="2022-12-15T00:00:00"/>
    <x v="3"/>
    <x v="2"/>
    <x v="1"/>
    <n v="14645"/>
    <n v="0"/>
    <n v="0"/>
    <m/>
    <n v="439.34999999999997"/>
    <n v="5"/>
    <m/>
    <n v="444.34999999999997"/>
  </r>
  <r>
    <d v="2022-12-15T00:00:00"/>
    <x v="1"/>
    <x v="1"/>
    <x v="0"/>
    <n v="7035"/>
    <n v="35.175000000000004"/>
    <n v="0.1"/>
    <m/>
    <n v="0"/>
    <n v="0"/>
    <m/>
    <n v="35.275000000000006"/>
  </r>
  <r>
    <d v="2022-12-15T00:00:00"/>
    <x v="1"/>
    <x v="2"/>
    <x v="0"/>
    <n v="918"/>
    <n v="4.59"/>
    <n v="0.1"/>
    <m/>
    <n v="0"/>
    <n v="0"/>
    <m/>
    <n v="4.6899999999999995"/>
  </r>
  <r>
    <d v="2022-12-15T00:00:00"/>
    <x v="1"/>
    <x v="0"/>
    <x v="0"/>
    <n v="46913"/>
    <n v="234.565"/>
    <n v="0.1"/>
    <m/>
    <n v="0"/>
    <n v="0"/>
    <m/>
    <n v="234.66499999999999"/>
  </r>
  <r>
    <d v="2022-12-15T00:00:00"/>
    <x v="1"/>
    <x v="0"/>
    <x v="0"/>
    <n v="37737"/>
    <n v="188.685"/>
    <n v="0.1"/>
    <m/>
    <n v="0"/>
    <n v="0"/>
    <m/>
    <n v="188.785"/>
  </r>
  <r>
    <d v="2022-12-15T00:00:00"/>
    <x v="8"/>
    <x v="0"/>
    <x v="0"/>
    <n v="7640"/>
    <n v="38.200000000000003"/>
    <n v="0.1"/>
    <m/>
    <n v="0"/>
    <n v="0"/>
    <m/>
    <n v="38.300000000000004"/>
  </r>
  <r>
    <d v="2022-12-15T00:00:00"/>
    <x v="3"/>
    <x v="0"/>
    <x v="1"/>
    <n v="48461"/>
    <n v="0"/>
    <n v="0"/>
    <m/>
    <n v="1453.83"/>
    <n v="5"/>
    <m/>
    <n v="1458.83"/>
  </r>
  <r>
    <d v="2022-12-15T00:00:00"/>
    <x v="9"/>
    <x v="1"/>
    <x v="0"/>
    <n v="8867"/>
    <n v="44.335000000000001"/>
    <n v="0.1"/>
    <m/>
    <n v="0"/>
    <n v="0"/>
    <m/>
    <n v="44.435000000000002"/>
  </r>
  <r>
    <d v="2022-12-15T00:00:00"/>
    <x v="1"/>
    <x v="2"/>
    <x v="0"/>
    <n v="25270"/>
    <n v="126.35000000000001"/>
    <n v="0.1"/>
    <m/>
    <n v="0"/>
    <n v="0"/>
    <m/>
    <n v="126.45"/>
  </r>
  <r>
    <d v="2022-12-15T00:00:00"/>
    <x v="2"/>
    <x v="0"/>
    <x v="0"/>
    <n v="9690"/>
    <n v="48.45"/>
    <n v="0.1"/>
    <m/>
    <n v="0"/>
    <n v="0"/>
    <m/>
    <n v="48.550000000000004"/>
  </r>
  <r>
    <d v="2022-12-15T00:00:00"/>
    <x v="6"/>
    <x v="2"/>
    <x v="0"/>
    <n v="43324"/>
    <n v="216.62"/>
    <n v="0.1"/>
    <m/>
    <n v="0"/>
    <n v="0"/>
    <m/>
    <n v="216.72"/>
  </r>
  <r>
    <d v="2022-12-15T00:00:00"/>
    <x v="3"/>
    <x v="0"/>
    <x v="0"/>
    <n v="19493"/>
    <n v="97.465000000000003"/>
    <n v="0.1"/>
    <m/>
    <n v="0"/>
    <n v="0"/>
    <m/>
    <n v="97.564999999999998"/>
  </r>
  <r>
    <d v="2022-12-15T00:00:00"/>
    <x v="4"/>
    <x v="0"/>
    <x v="0"/>
    <n v="30442"/>
    <n v="152.21"/>
    <n v="0.1"/>
    <m/>
    <n v="0"/>
    <n v="0"/>
    <m/>
    <n v="152.31"/>
  </r>
  <r>
    <d v="2022-12-15T00:00:00"/>
    <x v="6"/>
    <x v="0"/>
    <x v="1"/>
    <n v="34687"/>
    <n v="0"/>
    <n v="0"/>
    <m/>
    <n v="1040.6099999999999"/>
    <n v="5"/>
    <m/>
    <n v="1045.6099999999999"/>
  </r>
  <r>
    <d v="2022-12-15T00:00:00"/>
    <x v="0"/>
    <x v="2"/>
    <x v="0"/>
    <n v="28096"/>
    <n v="140.47999999999999"/>
    <n v="0.1"/>
    <m/>
    <n v="0"/>
    <n v="0"/>
    <m/>
    <n v="140.57999999999998"/>
  </r>
  <r>
    <d v="2022-12-15T00:00:00"/>
    <x v="4"/>
    <x v="0"/>
    <x v="0"/>
    <n v="28949"/>
    <n v="144.745"/>
    <n v="0.1"/>
    <m/>
    <n v="0"/>
    <n v="0"/>
    <m/>
    <n v="144.845"/>
  </r>
  <r>
    <d v="2022-12-15T00:00:00"/>
    <x v="2"/>
    <x v="0"/>
    <x v="0"/>
    <n v="38606"/>
    <n v="193.03"/>
    <n v="0.1"/>
    <m/>
    <n v="0"/>
    <n v="0"/>
    <m/>
    <n v="193.13"/>
  </r>
  <r>
    <d v="2022-12-16T00:00:00"/>
    <x v="2"/>
    <x v="1"/>
    <x v="1"/>
    <n v="22459"/>
    <n v="0"/>
    <n v="0"/>
    <m/>
    <n v="673.77"/>
    <n v="5"/>
    <m/>
    <n v="678.77"/>
  </r>
  <r>
    <d v="2022-12-16T00:00:00"/>
    <x v="0"/>
    <x v="2"/>
    <x v="1"/>
    <n v="8668"/>
    <n v="0"/>
    <n v="0"/>
    <m/>
    <n v="260.03999999999996"/>
    <n v="5"/>
    <m/>
    <n v="265.03999999999996"/>
  </r>
  <r>
    <d v="2022-12-16T00:00:00"/>
    <x v="0"/>
    <x v="2"/>
    <x v="0"/>
    <n v="6717"/>
    <n v="33.585000000000001"/>
    <n v="0.1"/>
    <m/>
    <n v="0"/>
    <n v="0"/>
    <m/>
    <n v="33.685000000000002"/>
  </r>
  <r>
    <d v="2022-12-16T00:00:00"/>
    <x v="1"/>
    <x v="0"/>
    <x v="0"/>
    <n v="24492"/>
    <n v="122.46000000000001"/>
    <n v="0.1"/>
    <m/>
    <n v="0"/>
    <n v="0"/>
    <m/>
    <n v="122.56"/>
  </r>
  <r>
    <d v="2022-12-16T00:00:00"/>
    <x v="3"/>
    <x v="0"/>
    <x v="0"/>
    <n v="26682"/>
    <n v="133.41"/>
    <n v="0.1"/>
    <m/>
    <n v="0"/>
    <n v="0"/>
    <m/>
    <n v="133.51"/>
  </r>
  <r>
    <d v="2022-12-16T00:00:00"/>
    <x v="1"/>
    <x v="1"/>
    <x v="0"/>
    <n v="32445"/>
    <n v="162.22499999999999"/>
    <n v="0.1"/>
    <m/>
    <n v="0"/>
    <n v="0"/>
    <m/>
    <n v="162.32499999999999"/>
  </r>
  <r>
    <d v="2022-12-16T00:00:00"/>
    <x v="1"/>
    <x v="0"/>
    <x v="1"/>
    <n v="8620"/>
    <n v="0"/>
    <n v="0"/>
    <m/>
    <n v="258.59999999999997"/>
    <n v="5"/>
    <m/>
    <n v="263.59999999999997"/>
  </r>
  <r>
    <d v="2022-12-16T00:00:00"/>
    <x v="4"/>
    <x v="1"/>
    <x v="1"/>
    <n v="5158"/>
    <n v="0"/>
    <n v="0"/>
    <m/>
    <n v="154.73999999999998"/>
    <n v="5"/>
    <m/>
    <n v="159.73999999999998"/>
  </r>
  <r>
    <d v="2022-12-16T00:00:00"/>
    <x v="6"/>
    <x v="0"/>
    <x v="0"/>
    <n v="36672"/>
    <n v="183.36"/>
    <n v="0.1"/>
    <m/>
    <n v="0"/>
    <n v="0"/>
    <m/>
    <n v="183.46"/>
  </r>
  <r>
    <d v="2022-12-16T00:00:00"/>
    <x v="0"/>
    <x v="0"/>
    <x v="0"/>
    <n v="362"/>
    <n v="1.81"/>
    <n v="0.1"/>
    <m/>
    <n v="0"/>
    <n v="0"/>
    <m/>
    <n v="1.9100000000000001"/>
  </r>
  <r>
    <d v="2022-12-16T00:00:00"/>
    <x v="6"/>
    <x v="1"/>
    <x v="0"/>
    <n v="6909"/>
    <n v="34.545000000000002"/>
    <n v="0.1"/>
    <m/>
    <n v="0"/>
    <n v="0"/>
    <m/>
    <n v="34.645000000000003"/>
  </r>
  <r>
    <d v="2022-12-16T00:00:00"/>
    <x v="1"/>
    <x v="2"/>
    <x v="0"/>
    <n v="23417"/>
    <n v="117.08500000000001"/>
    <n v="0.1"/>
    <m/>
    <n v="0"/>
    <n v="0"/>
    <m/>
    <n v="117.185"/>
  </r>
  <r>
    <d v="2022-12-16T00:00:00"/>
    <x v="9"/>
    <x v="1"/>
    <x v="0"/>
    <n v="42605"/>
    <n v="213.02500000000001"/>
    <n v="0.1"/>
    <m/>
    <n v="0"/>
    <n v="0"/>
    <m/>
    <n v="213.125"/>
  </r>
  <r>
    <d v="2022-12-16T00:00:00"/>
    <x v="9"/>
    <x v="0"/>
    <x v="0"/>
    <n v="38471"/>
    <n v="192.35500000000002"/>
    <n v="0.1"/>
    <m/>
    <n v="0"/>
    <n v="0"/>
    <m/>
    <n v="192.45500000000001"/>
  </r>
  <r>
    <d v="2022-12-16T00:00:00"/>
    <x v="7"/>
    <x v="0"/>
    <x v="0"/>
    <n v="42571"/>
    <n v="212.85500000000002"/>
    <n v="0.1"/>
    <m/>
    <n v="0"/>
    <n v="0"/>
    <m/>
    <n v="212.95500000000001"/>
  </r>
  <r>
    <d v="2022-12-16T00:00:00"/>
    <x v="4"/>
    <x v="0"/>
    <x v="1"/>
    <n v="37135"/>
    <n v="0"/>
    <n v="0"/>
    <m/>
    <n v="1114.05"/>
    <n v="5"/>
    <m/>
    <n v="1119.05"/>
  </r>
  <r>
    <d v="2022-12-16T00:00:00"/>
    <x v="1"/>
    <x v="0"/>
    <x v="0"/>
    <n v="8770"/>
    <n v="43.85"/>
    <n v="0.1"/>
    <m/>
    <n v="0"/>
    <n v="0"/>
    <m/>
    <n v="43.95"/>
  </r>
  <r>
    <d v="2022-12-16T00:00:00"/>
    <x v="3"/>
    <x v="2"/>
    <x v="0"/>
    <n v="24979"/>
    <n v="124.895"/>
    <n v="0.1"/>
    <m/>
    <n v="0"/>
    <n v="0"/>
    <m/>
    <n v="124.99499999999999"/>
  </r>
  <r>
    <d v="2022-12-16T00:00:00"/>
    <x v="6"/>
    <x v="0"/>
    <x v="1"/>
    <n v="22757"/>
    <n v="0"/>
    <n v="0"/>
    <m/>
    <n v="682.70999999999992"/>
    <n v="5"/>
    <m/>
    <n v="687.70999999999992"/>
  </r>
  <r>
    <d v="2022-12-16T00:00:00"/>
    <x v="6"/>
    <x v="0"/>
    <x v="0"/>
    <n v="7947"/>
    <n v="39.734999999999999"/>
    <n v="0.1"/>
    <m/>
    <n v="0"/>
    <n v="0"/>
    <m/>
    <n v="39.835000000000001"/>
  </r>
  <r>
    <d v="2022-12-17T00:00:00"/>
    <x v="3"/>
    <x v="0"/>
    <x v="0"/>
    <n v="9551"/>
    <n v="47.755000000000003"/>
    <n v="0.1"/>
    <m/>
    <n v="0"/>
    <n v="0"/>
    <m/>
    <n v="47.855000000000004"/>
  </r>
  <r>
    <d v="2022-12-17T00:00:00"/>
    <x v="0"/>
    <x v="0"/>
    <x v="1"/>
    <n v="26744"/>
    <n v="0"/>
    <n v="0"/>
    <m/>
    <n v="802.31999999999994"/>
    <n v="5"/>
    <m/>
    <n v="807.31999999999994"/>
  </r>
  <r>
    <d v="2022-12-17T00:00:00"/>
    <x v="1"/>
    <x v="1"/>
    <x v="1"/>
    <n v="21935"/>
    <n v="0"/>
    <n v="0"/>
    <m/>
    <n v="658.05"/>
    <n v="5"/>
    <m/>
    <n v="663.05"/>
  </r>
  <r>
    <d v="2022-12-17T00:00:00"/>
    <x v="3"/>
    <x v="2"/>
    <x v="0"/>
    <n v="6226"/>
    <n v="31.13"/>
    <n v="0.1"/>
    <m/>
    <n v="0"/>
    <n v="0"/>
    <m/>
    <n v="31.23"/>
  </r>
  <r>
    <d v="2022-12-17T00:00:00"/>
    <x v="4"/>
    <x v="2"/>
    <x v="0"/>
    <n v="7821"/>
    <n v="39.105000000000004"/>
    <n v="0.1"/>
    <m/>
    <n v="0"/>
    <n v="0"/>
    <m/>
    <n v="39.205000000000005"/>
  </r>
  <r>
    <d v="2022-12-17T00:00:00"/>
    <x v="1"/>
    <x v="2"/>
    <x v="1"/>
    <n v="10991"/>
    <n v="0"/>
    <n v="0"/>
    <m/>
    <n v="329.72999999999996"/>
    <n v="5"/>
    <m/>
    <n v="334.72999999999996"/>
  </r>
  <r>
    <d v="2022-12-17T00:00:00"/>
    <x v="3"/>
    <x v="1"/>
    <x v="0"/>
    <n v="9910"/>
    <n v="49.550000000000004"/>
    <n v="0.1"/>
    <m/>
    <n v="0"/>
    <n v="0"/>
    <m/>
    <n v="49.650000000000006"/>
  </r>
  <r>
    <d v="2022-12-17T00:00:00"/>
    <x v="0"/>
    <x v="0"/>
    <x v="1"/>
    <n v="49775"/>
    <n v="0"/>
    <n v="0"/>
    <m/>
    <n v="1493.25"/>
    <n v="5"/>
    <m/>
    <n v="1498.25"/>
  </r>
  <r>
    <d v="2022-12-17T00:00:00"/>
    <x v="4"/>
    <x v="0"/>
    <x v="0"/>
    <n v="46119"/>
    <n v="230.595"/>
    <n v="0.1"/>
    <m/>
    <n v="0"/>
    <n v="0"/>
    <m/>
    <n v="230.69499999999999"/>
  </r>
  <r>
    <d v="2022-12-17T00:00:00"/>
    <x v="0"/>
    <x v="0"/>
    <x v="0"/>
    <n v="10576"/>
    <n v="52.88"/>
    <n v="0.1"/>
    <m/>
    <n v="0"/>
    <n v="0"/>
    <m/>
    <n v="52.980000000000004"/>
  </r>
  <r>
    <d v="2022-12-17T00:00:00"/>
    <x v="4"/>
    <x v="2"/>
    <x v="1"/>
    <n v="46309"/>
    <n v="0"/>
    <n v="0"/>
    <m/>
    <n v="1389.27"/>
    <n v="5"/>
    <m/>
    <n v="1394.27"/>
  </r>
  <r>
    <d v="2022-12-17T00:00:00"/>
    <x v="1"/>
    <x v="2"/>
    <x v="1"/>
    <n v="26763"/>
    <n v="0"/>
    <n v="0"/>
    <m/>
    <n v="802.89"/>
    <n v="5"/>
    <m/>
    <n v="807.89"/>
  </r>
  <r>
    <d v="2022-12-17T00:00:00"/>
    <x v="0"/>
    <x v="1"/>
    <x v="0"/>
    <n v="28745"/>
    <n v="143.72499999999999"/>
    <n v="0.1"/>
    <m/>
    <n v="0"/>
    <n v="0"/>
    <m/>
    <n v="143.82499999999999"/>
  </r>
  <r>
    <d v="2022-12-17T00:00:00"/>
    <x v="7"/>
    <x v="2"/>
    <x v="1"/>
    <n v="4585"/>
    <n v="0"/>
    <n v="0"/>
    <m/>
    <n v="137.54999999999998"/>
    <n v="5"/>
    <m/>
    <n v="142.54999999999998"/>
  </r>
  <r>
    <d v="2022-12-17T00:00:00"/>
    <x v="7"/>
    <x v="2"/>
    <x v="1"/>
    <n v="36974"/>
    <n v="0"/>
    <n v="0"/>
    <m/>
    <n v="1109.22"/>
    <n v="5"/>
    <m/>
    <n v="1114.22"/>
  </r>
  <r>
    <d v="2022-12-17T00:00:00"/>
    <x v="1"/>
    <x v="0"/>
    <x v="1"/>
    <n v="12707"/>
    <n v="0"/>
    <n v="0"/>
    <m/>
    <n v="381.21"/>
    <n v="5"/>
    <m/>
    <n v="386.21"/>
  </r>
  <r>
    <d v="2022-12-17T00:00:00"/>
    <x v="1"/>
    <x v="0"/>
    <x v="1"/>
    <n v="46126"/>
    <n v="0"/>
    <n v="0"/>
    <m/>
    <n v="1383.78"/>
    <n v="5"/>
    <m/>
    <n v="1388.78"/>
  </r>
  <r>
    <d v="2022-12-17T00:00:00"/>
    <x v="3"/>
    <x v="2"/>
    <x v="1"/>
    <n v="38584"/>
    <n v="0"/>
    <n v="0"/>
    <m/>
    <n v="1157.52"/>
    <n v="5"/>
    <m/>
    <n v="1162.52"/>
  </r>
  <r>
    <d v="2022-12-17T00:00:00"/>
    <x v="0"/>
    <x v="2"/>
    <x v="0"/>
    <n v="26971"/>
    <n v="134.85499999999999"/>
    <n v="0.1"/>
    <m/>
    <n v="0"/>
    <n v="0"/>
    <m/>
    <n v="134.95499999999998"/>
  </r>
  <r>
    <d v="2022-12-17T00:00:00"/>
    <x v="6"/>
    <x v="0"/>
    <x v="0"/>
    <n v="9837"/>
    <n v="49.185000000000002"/>
    <n v="0.1"/>
    <m/>
    <n v="0"/>
    <n v="0"/>
    <m/>
    <n v="49.285000000000004"/>
  </r>
  <r>
    <d v="2022-12-17T00:00:00"/>
    <x v="3"/>
    <x v="2"/>
    <x v="1"/>
    <n v="21710"/>
    <n v="0"/>
    <n v="0"/>
    <m/>
    <n v="651.29999999999995"/>
    <n v="5"/>
    <m/>
    <n v="656.3"/>
  </r>
  <r>
    <d v="2022-12-17T00:00:00"/>
    <x v="0"/>
    <x v="1"/>
    <x v="0"/>
    <n v="37497"/>
    <n v="187.48500000000001"/>
    <n v="0.1"/>
    <m/>
    <n v="0"/>
    <n v="0"/>
    <m/>
    <n v="187.58500000000001"/>
  </r>
  <r>
    <d v="2022-12-17T00:00:00"/>
    <x v="6"/>
    <x v="0"/>
    <x v="1"/>
    <n v="43483"/>
    <n v="0"/>
    <n v="0"/>
    <m/>
    <n v="1304.49"/>
    <n v="5"/>
    <m/>
    <n v="1309.49"/>
  </r>
  <r>
    <d v="2022-12-17T00:00:00"/>
    <x v="5"/>
    <x v="2"/>
    <x v="1"/>
    <n v="33328"/>
    <n v="0"/>
    <n v="0"/>
    <m/>
    <n v="999.83999999999992"/>
    <n v="5"/>
    <m/>
    <n v="1004.8399999999999"/>
  </r>
  <r>
    <d v="2022-12-17T00:00:00"/>
    <x v="7"/>
    <x v="2"/>
    <x v="0"/>
    <n v="2833"/>
    <n v="14.165000000000001"/>
    <n v="0.1"/>
    <m/>
    <n v="0"/>
    <n v="0"/>
    <m/>
    <n v="14.265000000000001"/>
  </r>
  <r>
    <d v="2022-12-17T00:00:00"/>
    <x v="5"/>
    <x v="2"/>
    <x v="1"/>
    <n v="35885"/>
    <n v="0"/>
    <n v="0"/>
    <m/>
    <n v="1076.55"/>
    <n v="5"/>
    <m/>
    <n v="1081.55"/>
  </r>
  <r>
    <d v="2022-12-17T00:00:00"/>
    <x v="6"/>
    <x v="2"/>
    <x v="0"/>
    <n v="47629"/>
    <n v="238.14500000000001"/>
    <n v="0.1"/>
    <m/>
    <n v="0"/>
    <n v="0"/>
    <m/>
    <n v="238.245"/>
  </r>
  <r>
    <d v="2022-12-17T00:00:00"/>
    <x v="0"/>
    <x v="0"/>
    <x v="0"/>
    <n v="22951"/>
    <n v="114.755"/>
    <n v="0.1"/>
    <m/>
    <n v="0"/>
    <n v="0"/>
    <m/>
    <n v="114.85499999999999"/>
  </r>
  <r>
    <d v="2022-12-17T00:00:00"/>
    <x v="6"/>
    <x v="0"/>
    <x v="0"/>
    <n v="2545"/>
    <n v="12.725"/>
    <n v="0.1"/>
    <m/>
    <n v="0"/>
    <n v="0"/>
    <m/>
    <n v="12.824999999999999"/>
  </r>
  <r>
    <d v="2022-12-17T00:00:00"/>
    <x v="5"/>
    <x v="2"/>
    <x v="0"/>
    <n v="13118"/>
    <n v="65.59"/>
    <n v="0.1"/>
    <m/>
    <n v="0"/>
    <n v="0"/>
    <m/>
    <n v="65.69"/>
  </r>
  <r>
    <d v="2022-12-17T00:00:00"/>
    <x v="9"/>
    <x v="1"/>
    <x v="1"/>
    <n v="24780"/>
    <n v="0"/>
    <n v="0"/>
    <m/>
    <n v="743.4"/>
    <n v="5"/>
    <m/>
    <n v="748.4"/>
  </r>
  <r>
    <d v="2022-12-17T00:00:00"/>
    <x v="4"/>
    <x v="0"/>
    <x v="0"/>
    <n v="3857"/>
    <n v="19.285"/>
    <n v="0.1"/>
    <m/>
    <n v="0"/>
    <n v="0"/>
    <m/>
    <n v="19.385000000000002"/>
  </r>
  <r>
    <d v="2022-12-17T00:00:00"/>
    <x v="3"/>
    <x v="0"/>
    <x v="0"/>
    <n v="4892"/>
    <n v="24.46"/>
    <n v="0.1"/>
    <m/>
    <n v="0"/>
    <n v="0"/>
    <m/>
    <n v="24.560000000000002"/>
  </r>
  <r>
    <d v="2022-12-17T00:00:00"/>
    <x v="1"/>
    <x v="1"/>
    <x v="0"/>
    <n v="39579"/>
    <n v="197.89500000000001"/>
    <n v="0.1"/>
    <m/>
    <n v="0"/>
    <n v="0"/>
    <m/>
    <n v="197.995"/>
  </r>
  <r>
    <d v="2022-12-17T00:00:00"/>
    <x v="5"/>
    <x v="0"/>
    <x v="0"/>
    <n v="31044"/>
    <n v="155.22"/>
    <n v="0.1"/>
    <m/>
    <n v="0"/>
    <n v="0"/>
    <m/>
    <n v="155.32"/>
  </r>
  <r>
    <d v="2022-12-17T00:00:00"/>
    <x v="4"/>
    <x v="1"/>
    <x v="0"/>
    <n v="45647"/>
    <n v="228.23500000000001"/>
    <n v="0.1"/>
    <m/>
    <n v="0"/>
    <n v="0"/>
    <m/>
    <n v="228.33500000000001"/>
  </r>
  <r>
    <d v="2022-12-17T00:00:00"/>
    <x v="4"/>
    <x v="1"/>
    <x v="0"/>
    <n v="4771"/>
    <n v="23.855"/>
    <n v="0.1"/>
    <m/>
    <n v="0"/>
    <n v="0"/>
    <m/>
    <n v="23.955000000000002"/>
  </r>
  <r>
    <d v="2022-12-17T00:00:00"/>
    <x v="6"/>
    <x v="0"/>
    <x v="0"/>
    <n v="22284"/>
    <n v="111.42"/>
    <n v="0.1"/>
    <m/>
    <n v="0"/>
    <n v="0"/>
    <m/>
    <n v="111.52"/>
  </r>
  <r>
    <d v="2022-12-17T00:00:00"/>
    <x v="0"/>
    <x v="0"/>
    <x v="0"/>
    <n v="40992"/>
    <n v="204.96"/>
    <n v="0.1"/>
    <m/>
    <n v="0"/>
    <n v="0"/>
    <m/>
    <n v="205.06"/>
  </r>
  <r>
    <d v="2022-12-18T00:00:00"/>
    <x v="8"/>
    <x v="2"/>
    <x v="1"/>
    <n v="9124"/>
    <n v="0"/>
    <n v="0"/>
    <m/>
    <n v="273.71999999999997"/>
    <n v="5"/>
    <m/>
    <n v="278.71999999999997"/>
  </r>
  <r>
    <d v="2022-12-18T00:00:00"/>
    <x v="1"/>
    <x v="2"/>
    <x v="0"/>
    <n v="21329"/>
    <n v="106.645"/>
    <n v="0.1"/>
    <m/>
    <n v="0"/>
    <n v="0"/>
    <m/>
    <n v="106.74499999999999"/>
  </r>
  <r>
    <d v="2022-12-18T00:00:00"/>
    <x v="1"/>
    <x v="2"/>
    <x v="0"/>
    <n v="38594"/>
    <n v="192.97"/>
    <n v="0.1"/>
    <m/>
    <n v="0"/>
    <n v="0"/>
    <m/>
    <n v="193.07"/>
  </r>
  <r>
    <d v="2022-12-18T00:00:00"/>
    <x v="3"/>
    <x v="0"/>
    <x v="0"/>
    <n v="45223"/>
    <n v="226.11500000000001"/>
    <n v="0.1"/>
    <m/>
    <n v="0"/>
    <n v="0"/>
    <m/>
    <n v="226.215"/>
  </r>
  <r>
    <d v="2022-12-18T00:00:00"/>
    <x v="6"/>
    <x v="0"/>
    <x v="0"/>
    <n v="20466"/>
    <n v="102.33"/>
    <n v="0.1"/>
    <m/>
    <n v="0"/>
    <n v="0"/>
    <m/>
    <n v="102.42999999999999"/>
  </r>
  <r>
    <d v="2022-12-18T00:00:00"/>
    <x v="1"/>
    <x v="0"/>
    <x v="0"/>
    <n v="993"/>
    <n v="4.9649999999999999"/>
    <n v="0.1"/>
    <m/>
    <n v="0"/>
    <n v="0"/>
    <m/>
    <n v="5.0649999999999995"/>
  </r>
  <r>
    <d v="2022-12-18T00:00:00"/>
    <x v="7"/>
    <x v="0"/>
    <x v="0"/>
    <n v="23147"/>
    <n v="115.735"/>
    <n v="0.1"/>
    <m/>
    <n v="0"/>
    <n v="0"/>
    <m/>
    <n v="115.83499999999999"/>
  </r>
  <r>
    <d v="2022-12-18T00:00:00"/>
    <x v="3"/>
    <x v="1"/>
    <x v="0"/>
    <n v="18480"/>
    <n v="92.4"/>
    <n v="0.1"/>
    <m/>
    <n v="0"/>
    <n v="0"/>
    <m/>
    <n v="92.5"/>
  </r>
  <r>
    <d v="2022-12-18T00:00:00"/>
    <x v="6"/>
    <x v="0"/>
    <x v="0"/>
    <n v="16312"/>
    <n v="81.56"/>
    <n v="0.1"/>
    <m/>
    <n v="0"/>
    <n v="0"/>
    <m/>
    <n v="81.66"/>
  </r>
  <r>
    <d v="2022-12-18T00:00:00"/>
    <x v="9"/>
    <x v="0"/>
    <x v="0"/>
    <n v="7563"/>
    <n v="37.814999999999998"/>
    <n v="0.1"/>
    <m/>
    <n v="0"/>
    <n v="0"/>
    <m/>
    <n v="37.914999999999999"/>
  </r>
  <r>
    <d v="2022-12-18T00:00:00"/>
    <x v="1"/>
    <x v="0"/>
    <x v="0"/>
    <n v="44812"/>
    <n v="224.06"/>
    <n v="0.1"/>
    <m/>
    <n v="0"/>
    <n v="0"/>
    <m/>
    <n v="224.16"/>
  </r>
  <r>
    <d v="2022-12-18T00:00:00"/>
    <x v="1"/>
    <x v="0"/>
    <x v="1"/>
    <n v="20523"/>
    <n v="0"/>
    <n v="0"/>
    <m/>
    <n v="615.68999999999994"/>
    <n v="5"/>
    <m/>
    <n v="620.68999999999994"/>
  </r>
  <r>
    <d v="2022-12-18T00:00:00"/>
    <x v="1"/>
    <x v="0"/>
    <x v="0"/>
    <n v="27674"/>
    <n v="138.37"/>
    <n v="0.1"/>
    <m/>
    <n v="0"/>
    <n v="0"/>
    <m/>
    <n v="138.47"/>
  </r>
  <r>
    <d v="2022-12-18T00:00:00"/>
    <x v="1"/>
    <x v="1"/>
    <x v="1"/>
    <n v="21162"/>
    <n v="0"/>
    <n v="0"/>
    <m/>
    <n v="634.86"/>
    <n v="5"/>
    <m/>
    <n v="639.86"/>
  </r>
  <r>
    <d v="2022-12-18T00:00:00"/>
    <x v="2"/>
    <x v="2"/>
    <x v="0"/>
    <n v="8089"/>
    <n v="40.445"/>
    <n v="0.1"/>
    <m/>
    <n v="0"/>
    <n v="0"/>
    <m/>
    <n v="40.545000000000002"/>
  </r>
  <r>
    <d v="2022-12-18T00:00:00"/>
    <x v="0"/>
    <x v="0"/>
    <x v="0"/>
    <n v="39843"/>
    <n v="199.215"/>
    <n v="0.1"/>
    <m/>
    <n v="0"/>
    <n v="0"/>
    <m/>
    <n v="199.315"/>
  </r>
  <r>
    <d v="2022-12-18T00:00:00"/>
    <x v="0"/>
    <x v="2"/>
    <x v="0"/>
    <n v="44562"/>
    <n v="222.81"/>
    <n v="0.1"/>
    <m/>
    <n v="0"/>
    <n v="0"/>
    <m/>
    <n v="222.91"/>
  </r>
  <r>
    <d v="2022-12-18T00:00:00"/>
    <x v="3"/>
    <x v="2"/>
    <x v="0"/>
    <n v="36984"/>
    <n v="184.92000000000002"/>
    <n v="0.1"/>
    <m/>
    <n v="0"/>
    <n v="0"/>
    <m/>
    <n v="185.02"/>
  </r>
  <r>
    <d v="2022-12-18T00:00:00"/>
    <x v="6"/>
    <x v="0"/>
    <x v="0"/>
    <n v="14663"/>
    <n v="73.314999999999998"/>
    <n v="0.1"/>
    <m/>
    <n v="0"/>
    <n v="0"/>
    <m/>
    <n v="73.414999999999992"/>
  </r>
  <r>
    <d v="2022-12-18T00:00:00"/>
    <x v="1"/>
    <x v="0"/>
    <x v="1"/>
    <n v="39777"/>
    <n v="0"/>
    <n v="0"/>
    <m/>
    <n v="1193.31"/>
    <n v="5"/>
    <m/>
    <n v="1198.31"/>
  </r>
  <r>
    <d v="2022-12-18T00:00:00"/>
    <x v="6"/>
    <x v="0"/>
    <x v="0"/>
    <n v="22745"/>
    <n v="113.72500000000001"/>
    <n v="0.1"/>
    <m/>
    <n v="0"/>
    <n v="0"/>
    <m/>
    <n v="113.825"/>
  </r>
  <r>
    <d v="2022-12-18T00:00:00"/>
    <x v="3"/>
    <x v="0"/>
    <x v="1"/>
    <n v="45716"/>
    <n v="0"/>
    <n v="0"/>
    <m/>
    <n v="1371.48"/>
    <n v="5"/>
    <m/>
    <n v="1376.48"/>
  </r>
  <r>
    <d v="2022-12-18T00:00:00"/>
    <x v="0"/>
    <x v="2"/>
    <x v="0"/>
    <n v="713"/>
    <n v="3.5649999999999999"/>
    <n v="0.1"/>
    <m/>
    <n v="0"/>
    <n v="0"/>
    <m/>
    <n v="3.665"/>
  </r>
  <r>
    <d v="2022-12-18T00:00:00"/>
    <x v="7"/>
    <x v="2"/>
    <x v="0"/>
    <n v="39359"/>
    <n v="196.79500000000002"/>
    <n v="0.1"/>
    <m/>
    <n v="0"/>
    <n v="0"/>
    <m/>
    <n v="196.89500000000001"/>
  </r>
  <r>
    <d v="2022-12-18T00:00:00"/>
    <x v="6"/>
    <x v="2"/>
    <x v="0"/>
    <n v="20975"/>
    <n v="104.875"/>
    <n v="0.1"/>
    <m/>
    <n v="0"/>
    <n v="0"/>
    <m/>
    <n v="104.97499999999999"/>
  </r>
  <r>
    <d v="2022-12-18T00:00:00"/>
    <x v="2"/>
    <x v="0"/>
    <x v="0"/>
    <n v="9926"/>
    <n v="49.63"/>
    <n v="0.1"/>
    <m/>
    <n v="0"/>
    <n v="0"/>
    <m/>
    <n v="49.730000000000004"/>
  </r>
  <r>
    <d v="2022-12-18T00:00:00"/>
    <x v="1"/>
    <x v="0"/>
    <x v="1"/>
    <n v="37970"/>
    <n v="0"/>
    <n v="0"/>
    <m/>
    <n v="1139.0999999999999"/>
    <n v="5"/>
    <m/>
    <n v="1144.0999999999999"/>
  </r>
  <r>
    <d v="2022-12-18T00:00:00"/>
    <x v="2"/>
    <x v="2"/>
    <x v="0"/>
    <n v="15471"/>
    <n v="77.355000000000004"/>
    <n v="0.1"/>
    <m/>
    <n v="0"/>
    <n v="0"/>
    <m/>
    <n v="77.454999999999998"/>
  </r>
  <r>
    <d v="2022-12-18T00:00:00"/>
    <x v="7"/>
    <x v="2"/>
    <x v="0"/>
    <n v="237"/>
    <n v="1.1850000000000001"/>
    <n v="0.1"/>
    <m/>
    <n v="0"/>
    <n v="0"/>
    <m/>
    <n v="1.2850000000000001"/>
  </r>
  <r>
    <d v="2022-12-19T00:00:00"/>
    <x v="4"/>
    <x v="0"/>
    <x v="0"/>
    <n v="20409"/>
    <n v="102.045"/>
    <n v="0.1"/>
    <m/>
    <n v="0"/>
    <n v="0"/>
    <m/>
    <n v="102.145"/>
  </r>
  <r>
    <d v="2022-12-19T00:00:00"/>
    <x v="1"/>
    <x v="0"/>
    <x v="0"/>
    <n v="8161"/>
    <n v="40.805"/>
    <n v="0.1"/>
    <m/>
    <n v="0"/>
    <n v="0"/>
    <m/>
    <n v="40.905000000000001"/>
  </r>
  <r>
    <d v="2022-12-19T00:00:00"/>
    <x v="6"/>
    <x v="2"/>
    <x v="0"/>
    <n v="9779"/>
    <n v="48.895000000000003"/>
    <n v="0.1"/>
    <m/>
    <n v="0"/>
    <n v="0"/>
    <m/>
    <n v="48.995000000000005"/>
  </r>
  <r>
    <d v="2022-12-19T00:00:00"/>
    <x v="6"/>
    <x v="0"/>
    <x v="1"/>
    <n v="35762"/>
    <n v="0"/>
    <n v="0"/>
    <m/>
    <n v="1072.8599999999999"/>
    <n v="5"/>
    <m/>
    <n v="1077.8599999999999"/>
  </r>
  <r>
    <d v="2022-12-19T00:00:00"/>
    <x v="0"/>
    <x v="2"/>
    <x v="0"/>
    <n v="13353"/>
    <n v="66.765000000000001"/>
    <n v="0.1"/>
    <m/>
    <n v="0"/>
    <n v="0"/>
    <m/>
    <n v="66.864999999999995"/>
  </r>
  <r>
    <d v="2022-12-19T00:00:00"/>
    <x v="1"/>
    <x v="0"/>
    <x v="0"/>
    <n v="5089"/>
    <n v="25.445"/>
    <n v="0.1"/>
    <m/>
    <n v="0"/>
    <n v="0"/>
    <m/>
    <n v="25.545000000000002"/>
  </r>
  <r>
    <d v="2022-12-19T00:00:00"/>
    <x v="6"/>
    <x v="0"/>
    <x v="0"/>
    <n v="15441"/>
    <n v="77.204999999999998"/>
    <n v="0.1"/>
    <m/>
    <n v="0"/>
    <n v="0"/>
    <m/>
    <n v="77.304999999999993"/>
  </r>
  <r>
    <d v="2022-12-19T00:00:00"/>
    <x v="9"/>
    <x v="0"/>
    <x v="1"/>
    <n v="11327"/>
    <n v="0"/>
    <n v="0"/>
    <m/>
    <n v="339.81"/>
    <n v="5"/>
    <m/>
    <n v="344.81"/>
  </r>
  <r>
    <d v="2022-12-19T00:00:00"/>
    <x v="0"/>
    <x v="1"/>
    <x v="0"/>
    <n v="3561"/>
    <n v="17.805"/>
    <n v="0.1"/>
    <m/>
    <n v="0"/>
    <n v="0"/>
    <m/>
    <n v="17.905000000000001"/>
  </r>
  <r>
    <d v="2022-12-19T00:00:00"/>
    <x v="8"/>
    <x v="0"/>
    <x v="1"/>
    <n v="42817"/>
    <n v="0"/>
    <n v="0"/>
    <m/>
    <n v="1284.51"/>
    <n v="5"/>
    <m/>
    <n v="1289.51"/>
  </r>
  <r>
    <d v="2022-12-19T00:00:00"/>
    <x v="0"/>
    <x v="2"/>
    <x v="1"/>
    <n v="25461"/>
    <n v="0"/>
    <n v="0"/>
    <m/>
    <n v="763.82999999999993"/>
    <n v="5"/>
    <m/>
    <n v="768.82999999999993"/>
  </r>
  <r>
    <d v="2022-12-19T00:00:00"/>
    <x v="0"/>
    <x v="0"/>
    <x v="0"/>
    <n v="45665"/>
    <n v="228.32500000000002"/>
    <n v="0.1"/>
    <m/>
    <n v="0"/>
    <n v="0"/>
    <m/>
    <n v="228.42500000000001"/>
  </r>
  <r>
    <d v="2022-12-19T00:00:00"/>
    <x v="1"/>
    <x v="1"/>
    <x v="0"/>
    <n v="8636"/>
    <n v="43.18"/>
    <n v="0.1"/>
    <m/>
    <n v="0"/>
    <n v="0"/>
    <m/>
    <n v="43.28"/>
  </r>
  <r>
    <d v="2022-12-19T00:00:00"/>
    <x v="4"/>
    <x v="2"/>
    <x v="1"/>
    <n v="29283"/>
    <n v="0"/>
    <n v="0"/>
    <m/>
    <n v="878.49"/>
    <n v="5"/>
    <m/>
    <n v="883.49"/>
  </r>
  <r>
    <d v="2022-12-19T00:00:00"/>
    <x v="6"/>
    <x v="0"/>
    <x v="0"/>
    <n v="36324"/>
    <n v="181.62"/>
    <n v="0.1"/>
    <m/>
    <n v="0"/>
    <n v="0"/>
    <m/>
    <n v="181.72"/>
  </r>
  <r>
    <d v="2022-12-19T00:00:00"/>
    <x v="2"/>
    <x v="2"/>
    <x v="0"/>
    <n v="47708"/>
    <n v="238.54"/>
    <n v="0.1"/>
    <m/>
    <n v="0"/>
    <n v="0"/>
    <m/>
    <n v="238.64"/>
  </r>
  <r>
    <d v="2022-12-19T00:00:00"/>
    <x v="2"/>
    <x v="0"/>
    <x v="0"/>
    <n v="20971"/>
    <n v="104.855"/>
    <n v="0.1"/>
    <m/>
    <n v="0"/>
    <n v="0"/>
    <m/>
    <n v="104.955"/>
  </r>
  <r>
    <d v="2022-12-19T00:00:00"/>
    <x v="1"/>
    <x v="2"/>
    <x v="1"/>
    <n v="6518"/>
    <n v="0"/>
    <n v="0"/>
    <m/>
    <n v="195.54"/>
    <n v="5"/>
    <m/>
    <n v="200.54"/>
  </r>
  <r>
    <d v="2022-12-19T00:00:00"/>
    <x v="4"/>
    <x v="0"/>
    <x v="1"/>
    <n v="30863"/>
    <n v="0"/>
    <n v="0"/>
    <m/>
    <n v="925.89"/>
    <n v="5"/>
    <m/>
    <n v="930.89"/>
  </r>
  <r>
    <d v="2022-12-19T00:00:00"/>
    <x v="4"/>
    <x v="0"/>
    <x v="0"/>
    <n v="21183"/>
    <n v="105.91500000000001"/>
    <n v="0.1"/>
    <m/>
    <n v="0"/>
    <n v="0"/>
    <m/>
    <n v="106.015"/>
  </r>
  <r>
    <d v="2022-12-19T00:00:00"/>
    <x v="3"/>
    <x v="0"/>
    <x v="0"/>
    <n v="14068"/>
    <n v="70.34"/>
    <n v="0.1"/>
    <m/>
    <n v="0"/>
    <n v="0"/>
    <m/>
    <n v="70.44"/>
  </r>
  <r>
    <d v="2022-12-19T00:00:00"/>
    <x v="1"/>
    <x v="0"/>
    <x v="0"/>
    <n v="1695"/>
    <n v="8.4749999999999996"/>
    <n v="0.1"/>
    <m/>
    <n v="0"/>
    <n v="0"/>
    <m/>
    <n v="8.5749999999999993"/>
  </r>
  <r>
    <d v="2022-12-19T00:00:00"/>
    <x v="1"/>
    <x v="2"/>
    <x v="0"/>
    <n v="40732"/>
    <n v="203.66"/>
    <n v="0.1"/>
    <m/>
    <n v="0"/>
    <n v="0"/>
    <m/>
    <n v="203.76"/>
  </r>
  <r>
    <d v="2022-12-19T00:00:00"/>
    <x v="7"/>
    <x v="0"/>
    <x v="0"/>
    <n v="4950"/>
    <n v="24.75"/>
    <n v="0.1"/>
    <m/>
    <n v="0"/>
    <n v="0"/>
    <m/>
    <n v="24.85"/>
  </r>
  <r>
    <d v="2022-12-19T00:00:00"/>
    <x v="1"/>
    <x v="0"/>
    <x v="0"/>
    <n v="23815"/>
    <n v="119.075"/>
    <n v="0.1"/>
    <m/>
    <n v="0"/>
    <n v="0"/>
    <m/>
    <n v="119.175"/>
  </r>
  <r>
    <d v="2022-12-19T00:00:00"/>
    <x v="1"/>
    <x v="1"/>
    <x v="0"/>
    <n v="22799"/>
    <n v="113.995"/>
    <n v="0.1"/>
    <m/>
    <n v="0"/>
    <n v="0"/>
    <m/>
    <n v="114.095"/>
  </r>
  <r>
    <d v="2022-12-19T00:00:00"/>
    <x v="1"/>
    <x v="2"/>
    <x v="1"/>
    <n v="17697"/>
    <n v="0"/>
    <n v="0"/>
    <m/>
    <n v="530.91"/>
    <n v="5"/>
    <m/>
    <n v="535.91"/>
  </r>
  <r>
    <d v="2022-12-20T00:00:00"/>
    <x v="1"/>
    <x v="1"/>
    <x v="1"/>
    <n v="35456"/>
    <n v="0"/>
    <n v="0"/>
    <m/>
    <n v="1063.68"/>
    <n v="5"/>
    <m/>
    <n v="1068.68"/>
  </r>
  <r>
    <d v="2022-12-20T00:00:00"/>
    <x v="4"/>
    <x v="0"/>
    <x v="0"/>
    <n v="3425"/>
    <n v="17.125"/>
    <n v="0.1"/>
    <m/>
    <n v="0"/>
    <n v="0"/>
    <m/>
    <n v="17.225000000000001"/>
  </r>
  <r>
    <d v="2022-12-20T00:00:00"/>
    <x v="9"/>
    <x v="2"/>
    <x v="1"/>
    <n v="11495"/>
    <n v="0"/>
    <n v="0"/>
    <m/>
    <n v="344.84999999999997"/>
    <n v="5"/>
    <m/>
    <n v="349.84999999999997"/>
  </r>
  <r>
    <d v="2022-12-20T00:00:00"/>
    <x v="4"/>
    <x v="0"/>
    <x v="0"/>
    <n v="16086"/>
    <n v="80.430000000000007"/>
    <n v="0.1"/>
    <m/>
    <n v="0"/>
    <n v="0"/>
    <m/>
    <n v="80.53"/>
  </r>
  <r>
    <d v="2022-12-20T00:00:00"/>
    <x v="4"/>
    <x v="0"/>
    <x v="0"/>
    <n v="8004"/>
    <n v="40.020000000000003"/>
    <n v="0.1"/>
    <m/>
    <n v="0"/>
    <n v="0"/>
    <m/>
    <n v="40.120000000000005"/>
  </r>
  <r>
    <d v="2022-12-20T00:00:00"/>
    <x v="3"/>
    <x v="0"/>
    <x v="0"/>
    <n v="11227"/>
    <n v="56.134999999999998"/>
    <n v="0.1"/>
    <m/>
    <n v="0"/>
    <n v="0"/>
    <m/>
    <n v="56.234999999999999"/>
  </r>
  <r>
    <d v="2022-12-20T00:00:00"/>
    <x v="8"/>
    <x v="2"/>
    <x v="0"/>
    <n v="38857"/>
    <n v="194.285"/>
    <n v="0.1"/>
    <m/>
    <n v="0"/>
    <n v="0"/>
    <m/>
    <n v="194.38499999999999"/>
  </r>
  <r>
    <d v="2022-12-20T00:00:00"/>
    <x v="1"/>
    <x v="0"/>
    <x v="0"/>
    <n v="27561"/>
    <n v="137.80500000000001"/>
    <n v="0.1"/>
    <m/>
    <n v="0"/>
    <n v="0"/>
    <m/>
    <n v="137.905"/>
  </r>
  <r>
    <d v="2022-12-20T00:00:00"/>
    <x v="2"/>
    <x v="2"/>
    <x v="0"/>
    <n v="11806"/>
    <n v="59.03"/>
    <n v="0.1"/>
    <m/>
    <n v="0"/>
    <n v="0"/>
    <m/>
    <n v="59.13"/>
  </r>
  <r>
    <d v="2022-12-20T00:00:00"/>
    <x v="1"/>
    <x v="0"/>
    <x v="0"/>
    <n v="42242"/>
    <n v="211.21"/>
    <n v="0.1"/>
    <m/>
    <n v="0"/>
    <n v="0"/>
    <m/>
    <n v="211.31"/>
  </r>
  <r>
    <d v="2022-12-20T00:00:00"/>
    <x v="3"/>
    <x v="2"/>
    <x v="1"/>
    <n v="29297"/>
    <n v="0"/>
    <n v="0"/>
    <m/>
    <n v="878.91"/>
    <n v="5"/>
    <m/>
    <n v="883.91"/>
  </r>
  <r>
    <d v="2022-12-20T00:00:00"/>
    <x v="2"/>
    <x v="0"/>
    <x v="0"/>
    <n v="3307"/>
    <n v="16.535"/>
    <n v="0.1"/>
    <m/>
    <n v="0"/>
    <n v="0"/>
    <m/>
    <n v="16.635000000000002"/>
  </r>
  <r>
    <d v="2022-12-20T00:00:00"/>
    <x v="8"/>
    <x v="0"/>
    <x v="0"/>
    <n v="45031"/>
    <n v="225.155"/>
    <n v="0.1"/>
    <m/>
    <n v="0"/>
    <n v="0"/>
    <m/>
    <n v="225.255"/>
  </r>
  <r>
    <d v="2022-12-20T00:00:00"/>
    <x v="0"/>
    <x v="0"/>
    <x v="0"/>
    <n v="5075"/>
    <n v="25.375"/>
    <n v="0.1"/>
    <m/>
    <n v="0"/>
    <n v="0"/>
    <m/>
    <n v="25.475000000000001"/>
  </r>
  <r>
    <d v="2022-12-20T00:00:00"/>
    <x v="7"/>
    <x v="0"/>
    <x v="0"/>
    <n v="37319"/>
    <n v="186.595"/>
    <n v="0.1"/>
    <m/>
    <n v="0"/>
    <n v="0"/>
    <m/>
    <n v="186.69499999999999"/>
  </r>
  <r>
    <d v="2022-12-20T00:00:00"/>
    <x v="9"/>
    <x v="0"/>
    <x v="0"/>
    <n v="39281"/>
    <n v="196.405"/>
    <n v="0.1"/>
    <m/>
    <n v="0"/>
    <n v="0"/>
    <m/>
    <n v="196.505"/>
  </r>
  <r>
    <d v="2022-12-20T00:00:00"/>
    <x v="1"/>
    <x v="1"/>
    <x v="1"/>
    <n v="19426"/>
    <n v="0"/>
    <n v="0"/>
    <m/>
    <n v="582.78"/>
    <n v="5"/>
    <m/>
    <n v="587.78"/>
  </r>
  <r>
    <d v="2022-12-20T00:00:00"/>
    <x v="4"/>
    <x v="1"/>
    <x v="1"/>
    <n v="18346"/>
    <n v="0"/>
    <n v="0"/>
    <m/>
    <n v="550.38"/>
    <n v="5"/>
    <m/>
    <n v="555.38"/>
  </r>
  <r>
    <d v="2022-12-20T00:00:00"/>
    <x v="2"/>
    <x v="1"/>
    <x v="0"/>
    <n v="37310"/>
    <n v="186.55"/>
    <n v="0.1"/>
    <m/>
    <n v="0"/>
    <n v="0"/>
    <m/>
    <n v="186.65"/>
  </r>
  <r>
    <d v="2022-12-20T00:00:00"/>
    <x v="3"/>
    <x v="2"/>
    <x v="0"/>
    <n v="17333"/>
    <n v="86.665000000000006"/>
    <n v="0.1"/>
    <m/>
    <n v="0"/>
    <n v="0"/>
    <m/>
    <n v="86.765000000000001"/>
  </r>
  <r>
    <d v="2022-12-20T00:00:00"/>
    <x v="0"/>
    <x v="0"/>
    <x v="0"/>
    <n v="4913"/>
    <n v="24.565000000000001"/>
    <n v="0.1"/>
    <m/>
    <n v="0"/>
    <n v="0"/>
    <m/>
    <n v="24.665000000000003"/>
  </r>
  <r>
    <d v="2022-12-20T00:00:00"/>
    <x v="6"/>
    <x v="0"/>
    <x v="0"/>
    <n v="22292"/>
    <n v="111.46000000000001"/>
    <n v="0.1"/>
    <m/>
    <n v="0"/>
    <n v="0"/>
    <m/>
    <n v="111.56"/>
  </r>
  <r>
    <d v="2022-12-20T00:00:00"/>
    <x v="3"/>
    <x v="0"/>
    <x v="0"/>
    <n v="24504"/>
    <n v="122.52"/>
    <n v="0.1"/>
    <m/>
    <n v="0"/>
    <n v="0"/>
    <m/>
    <n v="122.61999999999999"/>
  </r>
  <r>
    <d v="2022-12-20T00:00:00"/>
    <x v="1"/>
    <x v="0"/>
    <x v="1"/>
    <n v="7854"/>
    <n v="0"/>
    <n v="0"/>
    <m/>
    <n v="235.62"/>
    <n v="5"/>
    <m/>
    <n v="240.62"/>
  </r>
  <r>
    <d v="2022-12-20T00:00:00"/>
    <x v="1"/>
    <x v="2"/>
    <x v="1"/>
    <n v="40229"/>
    <n v="0"/>
    <n v="0"/>
    <m/>
    <n v="1206.8699999999999"/>
    <n v="5"/>
    <m/>
    <n v="1211.8699999999999"/>
  </r>
  <r>
    <d v="2022-12-20T00:00:00"/>
    <x v="6"/>
    <x v="0"/>
    <x v="0"/>
    <n v="8037"/>
    <n v="40.185000000000002"/>
    <n v="0.1"/>
    <m/>
    <n v="0"/>
    <n v="0"/>
    <m/>
    <n v="40.285000000000004"/>
  </r>
  <r>
    <d v="2022-12-20T00:00:00"/>
    <x v="6"/>
    <x v="0"/>
    <x v="0"/>
    <n v="42942"/>
    <n v="214.71"/>
    <n v="0.1"/>
    <m/>
    <n v="0"/>
    <n v="0"/>
    <m/>
    <n v="214.81"/>
  </r>
  <r>
    <d v="2022-12-20T00:00:00"/>
    <x v="1"/>
    <x v="0"/>
    <x v="0"/>
    <n v="16167"/>
    <n v="80.835000000000008"/>
    <n v="0.1"/>
    <m/>
    <n v="0"/>
    <n v="0"/>
    <m/>
    <n v="80.935000000000002"/>
  </r>
  <r>
    <d v="2022-12-20T00:00:00"/>
    <x v="6"/>
    <x v="0"/>
    <x v="0"/>
    <n v="19276"/>
    <n v="96.38"/>
    <n v="0.1"/>
    <m/>
    <n v="0"/>
    <n v="0"/>
    <m/>
    <n v="96.47999999999999"/>
  </r>
  <r>
    <d v="2022-12-20T00:00:00"/>
    <x v="1"/>
    <x v="2"/>
    <x v="0"/>
    <n v="14917"/>
    <n v="74.585000000000008"/>
    <n v="0.1"/>
    <m/>
    <n v="0"/>
    <n v="0"/>
    <m/>
    <n v="74.685000000000002"/>
  </r>
  <r>
    <d v="2022-12-20T00:00:00"/>
    <x v="1"/>
    <x v="2"/>
    <x v="1"/>
    <n v="46072"/>
    <n v="0"/>
    <n v="0"/>
    <m/>
    <n v="1382.1599999999999"/>
    <n v="5"/>
    <m/>
    <n v="1387.1599999999999"/>
  </r>
  <r>
    <d v="2022-12-21T00:00:00"/>
    <x v="1"/>
    <x v="2"/>
    <x v="1"/>
    <n v="23139"/>
    <n v="0"/>
    <n v="0"/>
    <m/>
    <n v="694.17"/>
    <n v="5"/>
    <m/>
    <n v="699.17"/>
  </r>
  <r>
    <d v="2022-12-21T00:00:00"/>
    <x v="0"/>
    <x v="0"/>
    <x v="0"/>
    <n v="49854"/>
    <n v="249.27"/>
    <n v="0.1"/>
    <m/>
    <n v="0"/>
    <n v="0"/>
    <m/>
    <n v="249.37"/>
  </r>
  <r>
    <d v="2022-12-21T00:00:00"/>
    <x v="7"/>
    <x v="2"/>
    <x v="1"/>
    <n v="42854"/>
    <n v="0"/>
    <n v="0"/>
    <m/>
    <n v="1285.6199999999999"/>
    <n v="5"/>
    <m/>
    <n v="1290.6199999999999"/>
  </r>
  <r>
    <d v="2022-12-21T00:00:00"/>
    <x v="7"/>
    <x v="0"/>
    <x v="0"/>
    <n v="11768"/>
    <n v="58.84"/>
    <n v="0.1"/>
    <m/>
    <n v="0"/>
    <n v="0"/>
    <m/>
    <n v="58.940000000000005"/>
  </r>
  <r>
    <d v="2022-12-21T00:00:00"/>
    <x v="1"/>
    <x v="2"/>
    <x v="0"/>
    <n v="35065"/>
    <n v="175.32500000000002"/>
    <n v="0.1"/>
    <m/>
    <n v="0"/>
    <n v="0"/>
    <m/>
    <n v="175.42500000000001"/>
  </r>
  <r>
    <d v="2022-12-21T00:00:00"/>
    <x v="6"/>
    <x v="2"/>
    <x v="0"/>
    <n v="12380"/>
    <n v="61.9"/>
    <n v="0.1"/>
    <m/>
    <n v="0"/>
    <n v="0"/>
    <m/>
    <n v="62"/>
  </r>
  <r>
    <d v="2022-12-21T00:00:00"/>
    <x v="4"/>
    <x v="0"/>
    <x v="0"/>
    <n v="26594"/>
    <n v="132.97"/>
    <n v="0.1"/>
    <m/>
    <n v="0"/>
    <n v="0"/>
    <m/>
    <n v="133.07"/>
  </r>
  <r>
    <d v="2022-12-21T00:00:00"/>
    <x v="1"/>
    <x v="0"/>
    <x v="1"/>
    <n v="34429"/>
    <n v="0"/>
    <n v="0"/>
    <m/>
    <n v="1032.8699999999999"/>
    <n v="5"/>
    <m/>
    <n v="1037.8699999999999"/>
  </r>
  <r>
    <d v="2022-12-21T00:00:00"/>
    <x v="0"/>
    <x v="1"/>
    <x v="0"/>
    <n v="38545"/>
    <n v="192.72499999999999"/>
    <n v="0.1"/>
    <m/>
    <n v="0"/>
    <n v="0"/>
    <m/>
    <n v="192.82499999999999"/>
  </r>
  <r>
    <d v="2022-12-21T00:00:00"/>
    <x v="4"/>
    <x v="0"/>
    <x v="0"/>
    <n v="49410"/>
    <n v="247.05"/>
    <n v="0.1"/>
    <m/>
    <n v="0"/>
    <n v="0"/>
    <m/>
    <n v="247.15"/>
  </r>
  <r>
    <d v="2022-12-21T00:00:00"/>
    <x v="2"/>
    <x v="1"/>
    <x v="0"/>
    <n v="12010"/>
    <n v="60.050000000000004"/>
    <n v="0.1"/>
    <m/>
    <n v="0"/>
    <n v="0"/>
    <m/>
    <n v="60.150000000000006"/>
  </r>
  <r>
    <d v="2022-12-21T00:00:00"/>
    <x v="0"/>
    <x v="1"/>
    <x v="0"/>
    <n v="9338"/>
    <n v="46.69"/>
    <n v="0.1"/>
    <m/>
    <n v="0"/>
    <n v="0"/>
    <m/>
    <n v="46.79"/>
  </r>
  <r>
    <d v="2022-12-21T00:00:00"/>
    <x v="1"/>
    <x v="0"/>
    <x v="0"/>
    <n v="46965"/>
    <n v="234.82500000000002"/>
    <n v="0.1"/>
    <m/>
    <n v="0"/>
    <n v="0"/>
    <m/>
    <n v="234.92500000000001"/>
  </r>
  <r>
    <d v="2022-12-21T00:00:00"/>
    <x v="0"/>
    <x v="0"/>
    <x v="1"/>
    <n v="829"/>
    <n v="0"/>
    <n v="0"/>
    <m/>
    <n v="24.869999999999997"/>
    <n v="5"/>
    <m/>
    <n v="29.869999999999997"/>
  </r>
  <r>
    <d v="2022-12-21T00:00:00"/>
    <x v="8"/>
    <x v="1"/>
    <x v="0"/>
    <n v="41133"/>
    <n v="205.66499999999999"/>
    <n v="0.1"/>
    <m/>
    <n v="0"/>
    <n v="0"/>
    <m/>
    <n v="205.76499999999999"/>
  </r>
  <r>
    <d v="2022-12-21T00:00:00"/>
    <x v="1"/>
    <x v="2"/>
    <x v="0"/>
    <n v="36994"/>
    <n v="184.97"/>
    <n v="0.1"/>
    <m/>
    <n v="0"/>
    <n v="0"/>
    <m/>
    <n v="185.07"/>
  </r>
  <r>
    <d v="2022-12-21T00:00:00"/>
    <x v="6"/>
    <x v="0"/>
    <x v="0"/>
    <n v="34683"/>
    <n v="173.41499999999999"/>
    <n v="0.1"/>
    <m/>
    <n v="0"/>
    <n v="0"/>
    <m/>
    <n v="173.51499999999999"/>
  </r>
  <r>
    <d v="2022-12-21T00:00:00"/>
    <x v="1"/>
    <x v="2"/>
    <x v="1"/>
    <n v="38257"/>
    <n v="0"/>
    <n v="0"/>
    <m/>
    <n v="1147.71"/>
    <n v="5"/>
    <m/>
    <n v="1152.71"/>
  </r>
  <r>
    <d v="2022-12-21T00:00:00"/>
    <x v="1"/>
    <x v="2"/>
    <x v="0"/>
    <n v="36208"/>
    <n v="181.04"/>
    <n v="0.1"/>
    <m/>
    <n v="0"/>
    <n v="0"/>
    <m/>
    <n v="181.14"/>
  </r>
  <r>
    <d v="2022-12-21T00:00:00"/>
    <x v="0"/>
    <x v="1"/>
    <x v="0"/>
    <n v="21092"/>
    <n v="105.46000000000001"/>
    <n v="0.1"/>
    <m/>
    <n v="0"/>
    <n v="0"/>
    <m/>
    <n v="105.56"/>
  </r>
  <r>
    <d v="2022-12-21T00:00:00"/>
    <x v="6"/>
    <x v="0"/>
    <x v="0"/>
    <n v="28875"/>
    <n v="144.375"/>
    <n v="0.1"/>
    <m/>
    <n v="0"/>
    <n v="0"/>
    <m/>
    <n v="144.47499999999999"/>
  </r>
  <r>
    <d v="2022-12-21T00:00:00"/>
    <x v="6"/>
    <x v="0"/>
    <x v="0"/>
    <n v="10838"/>
    <n v="54.19"/>
    <n v="0.1"/>
    <m/>
    <n v="0"/>
    <n v="0"/>
    <m/>
    <n v="54.29"/>
  </r>
  <r>
    <d v="2022-12-21T00:00:00"/>
    <x v="4"/>
    <x v="0"/>
    <x v="0"/>
    <n v="41210"/>
    <n v="206.05"/>
    <n v="0.1"/>
    <m/>
    <n v="0"/>
    <n v="0"/>
    <m/>
    <n v="206.15"/>
  </r>
  <r>
    <d v="2022-12-21T00:00:00"/>
    <x v="4"/>
    <x v="0"/>
    <x v="1"/>
    <n v="21505"/>
    <n v="0"/>
    <n v="0"/>
    <m/>
    <n v="645.15"/>
    <n v="5"/>
    <m/>
    <n v="650.15"/>
  </r>
  <r>
    <d v="2022-12-21T00:00:00"/>
    <x v="9"/>
    <x v="0"/>
    <x v="1"/>
    <n v="6021"/>
    <n v="0"/>
    <n v="0"/>
    <m/>
    <n v="180.63"/>
    <n v="5"/>
    <m/>
    <n v="185.63"/>
  </r>
  <r>
    <d v="2022-12-21T00:00:00"/>
    <x v="5"/>
    <x v="2"/>
    <x v="1"/>
    <n v="47204"/>
    <n v="0"/>
    <n v="0"/>
    <m/>
    <n v="1416.12"/>
    <n v="5"/>
    <m/>
    <n v="1421.12"/>
  </r>
  <r>
    <d v="2022-12-21T00:00:00"/>
    <x v="4"/>
    <x v="1"/>
    <x v="1"/>
    <n v="4217"/>
    <n v="0"/>
    <n v="0"/>
    <m/>
    <n v="126.50999999999999"/>
    <n v="5"/>
    <m/>
    <n v="131.51"/>
  </r>
  <r>
    <d v="2022-12-21T00:00:00"/>
    <x v="1"/>
    <x v="0"/>
    <x v="0"/>
    <n v="31107"/>
    <n v="155.535"/>
    <n v="0.1"/>
    <m/>
    <n v="0"/>
    <n v="0"/>
    <m/>
    <n v="155.63499999999999"/>
  </r>
  <r>
    <d v="2022-12-21T00:00:00"/>
    <x v="5"/>
    <x v="0"/>
    <x v="0"/>
    <n v="28960"/>
    <n v="144.80000000000001"/>
    <n v="0.1"/>
    <m/>
    <n v="0"/>
    <n v="0"/>
    <m/>
    <n v="144.9"/>
  </r>
  <r>
    <d v="2022-12-22T00:00:00"/>
    <x v="0"/>
    <x v="0"/>
    <x v="0"/>
    <n v="3176"/>
    <n v="15.88"/>
    <n v="0.1"/>
    <m/>
    <n v="0"/>
    <n v="0"/>
    <m/>
    <n v="15.98"/>
  </r>
  <r>
    <d v="2022-12-22T00:00:00"/>
    <x v="8"/>
    <x v="2"/>
    <x v="0"/>
    <n v="40258"/>
    <n v="201.29"/>
    <n v="0.1"/>
    <m/>
    <n v="0"/>
    <n v="0"/>
    <m/>
    <n v="201.39"/>
  </r>
  <r>
    <d v="2022-12-22T00:00:00"/>
    <x v="6"/>
    <x v="0"/>
    <x v="0"/>
    <n v="16070"/>
    <n v="80.350000000000009"/>
    <n v="0.1"/>
    <m/>
    <n v="0"/>
    <n v="0"/>
    <m/>
    <n v="80.45"/>
  </r>
  <r>
    <d v="2022-12-22T00:00:00"/>
    <x v="0"/>
    <x v="0"/>
    <x v="1"/>
    <n v="25645"/>
    <n v="0"/>
    <n v="0"/>
    <m/>
    <n v="769.35"/>
    <n v="5"/>
    <m/>
    <n v="774.35"/>
  </r>
  <r>
    <d v="2022-12-22T00:00:00"/>
    <x v="1"/>
    <x v="2"/>
    <x v="1"/>
    <n v="3504"/>
    <n v="0"/>
    <n v="0"/>
    <m/>
    <n v="105.11999999999999"/>
    <n v="5"/>
    <m/>
    <n v="110.11999999999999"/>
  </r>
  <r>
    <d v="2022-12-22T00:00:00"/>
    <x v="4"/>
    <x v="2"/>
    <x v="0"/>
    <n v="10577"/>
    <n v="52.884999999999998"/>
    <n v="0.1"/>
    <m/>
    <n v="0"/>
    <n v="0"/>
    <m/>
    <n v="52.984999999999999"/>
  </r>
  <r>
    <d v="2022-12-22T00:00:00"/>
    <x v="0"/>
    <x v="0"/>
    <x v="1"/>
    <n v="13832"/>
    <n v="0"/>
    <n v="0"/>
    <m/>
    <n v="414.96"/>
    <n v="5"/>
    <m/>
    <n v="419.96"/>
  </r>
  <r>
    <d v="2022-12-22T00:00:00"/>
    <x v="4"/>
    <x v="2"/>
    <x v="1"/>
    <n v="15419"/>
    <n v="0"/>
    <n v="0"/>
    <m/>
    <n v="462.57"/>
    <n v="5"/>
    <m/>
    <n v="467.57"/>
  </r>
  <r>
    <d v="2022-12-22T00:00:00"/>
    <x v="0"/>
    <x v="0"/>
    <x v="0"/>
    <n v="40156"/>
    <n v="200.78"/>
    <n v="0.1"/>
    <m/>
    <n v="0"/>
    <n v="0"/>
    <m/>
    <n v="200.88"/>
  </r>
  <r>
    <d v="2022-12-22T00:00:00"/>
    <x v="4"/>
    <x v="2"/>
    <x v="1"/>
    <n v="17602"/>
    <n v="0"/>
    <n v="0"/>
    <m/>
    <n v="528.05999999999995"/>
    <n v="5"/>
    <m/>
    <n v="533.05999999999995"/>
  </r>
  <r>
    <d v="2022-12-22T00:00:00"/>
    <x v="6"/>
    <x v="2"/>
    <x v="0"/>
    <n v="16166"/>
    <n v="80.83"/>
    <n v="0.1"/>
    <m/>
    <n v="0"/>
    <n v="0"/>
    <m/>
    <n v="80.929999999999993"/>
  </r>
  <r>
    <d v="2022-12-22T00:00:00"/>
    <x v="0"/>
    <x v="1"/>
    <x v="1"/>
    <n v="33538"/>
    <n v="0"/>
    <n v="0"/>
    <m/>
    <n v="1006.14"/>
    <n v="5"/>
    <m/>
    <n v="1011.14"/>
  </r>
  <r>
    <d v="2022-12-22T00:00:00"/>
    <x v="6"/>
    <x v="2"/>
    <x v="0"/>
    <n v="28965"/>
    <n v="144.82500000000002"/>
    <n v="0.1"/>
    <m/>
    <n v="0"/>
    <n v="0"/>
    <m/>
    <n v="144.92500000000001"/>
  </r>
  <r>
    <d v="2022-12-22T00:00:00"/>
    <x v="1"/>
    <x v="2"/>
    <x v="1"/>
    <n v="34811"/>
    <n v="0"/>
    <n v="0"/>
    <m/>
    <n v="1044.33"/>
    <n v="5"/>
    <m/>
    <n v="1049.33"/>
  </r>
  <r>
    <d v="2022-12-22T00:00:00"/>
    <x v="4"/>
    <x v="0"/>
    <x v="1"/>
    <n v="36458"/>
    <n v="0"/>
    <n v="0"/>
    <m/>
    <n v="1093.74"/>
    <n v="5"/>
    <m/>
    <n v="1098.74"/>
  </r>
  <r>
    <d v="2022-12-22T00:00:00"/>
    <x v="6"/>
    <x v="0"/>
    <x v="0"/>
    <n v="1104"/>
    <n v="5.5200000000000005"/>
    <n v="0.1"/>
    <m/>
    <n v="0"/>
    <n v="0"/>
    <m/>
    <n v="5.62"/>
  </r>
  <r>
    <d v="2022-12-22T00:00:00"/>
    <x v="6"/>
    <x v="0"/>
    <x v="1"/>
    <n v="30759"/>
    <n v="0"/>
    <n v="0"/>
    <m/>
    <n v="922.77"/>
    <n v="5"/>
    <m/>
    <n v="927.77"/>
  </r>
  <r>
    <d v="2022-12-22T00:00:00"/>
    <x v="4"/>
    <x v="2"/>
    <x v="1"/>
    <n v="33999"/>
    <n v="0"/>
    <n v="0"/>
    <m/>
    <n v="1019.9699999999999"/>
    <n v="5"/>
    <m/>
    <n v="1024.9699999999998"/>
  </r>
  <r>
    <d v="2022-12-22T00:00:00"/>
    <x v="4"/>
    <x v="0"/>
    <x v="0"/>
    <n v="21777"/>
    <n v="108.88500000000001"/>
    <n v="0.1"/>
    <m/>
    <n v="0"/>
    <n v="0"/>
    <m/>
    <n v="108.985"/>
  </r>
  <r>
    <d v="2022-12-22T00:00:00"/>
    <x v="0"/>
    <x v="2"/>
    <x v="1"/>
    <n v="34891"/>
    <n v="0"/>
    <n v="0"/>
    <m/>
    <n v="1046.73"/>
    <n v="5"/>
    <m/>
    <n v="1051.73"/>
  </r>
  <r>
    <d v="2022-12-22T00:00:00"/>
    <x v="3"/>
    <x v="0"/>
    <x v="1"/>
    <n v="20967"/>
    <n v="0"/>
    <n v="0"/>
    <m/>
    <n v="629.01"/>
    <n v="5"/>
    <m/>
    <n v="634.01"/>
  </r>
  <r>
    <d v="2022-12-22T00:00:00"/>
    <x v="7"/>
    <x v="0"/>
    <x v="0"/>
    <n v="33353"/>
    <n v="166.76500000000001"/>
    <n v="0.1"/>
    <m/>
    <n v="0"/>
    <n v="0"/>
    <m/>
    <n v="166.86500000000001"/>
  </r>
  <r>
    <d v="2022-12-22T00:00:00"/>
    <x v="8"/>
    <x v="0"/>
    <x v="1"/>
    <n v="38933"/>
    <n v="0"/>
    <n v="0"/>
    <m/>
    <n v="1167.99"/>
    <n v="5"/>
    <m/>
    <n v="1172.99"/>
  </r>
  <r>
    <d v="2022-12-22T00:00:00"/>
    <x v="6"/>
    <x v="0"/>
    <x v="0"/>
    <n v="15993"/>
    <n v="79.965000000000003"/>
    <n v="0.1"/>
    <m/>
    <n v="0"/>
    <n v="0"/>
    <m/>
    <n v="80.064999999999998"/>
  </r>
  <r>
    <d v="2022-12-22T00:00:00"/>
    <x v="0"/>
    <x v="2"/>
    <x v="0"/>
    <n v="40167"/>
    <n v="200.83500000000001"/>
    <n v="0.1"/>
    <m/>
    <n v="0"/>
    <n v="0"/>
    <m/>
    <n v="200.935"/>
  </r>
  <r>
    <d v="2022-12-22T00:00:00"/>
    <x v="6"/>
    <x v="0"/>
    <x v="0"/>
    <n v="18246"/>
    <n v="91.23"/>
    <n v="0.1"/>
    <m/>
    <n v="0"/>
    <n v="0"/>
    <m/>
    <n v="91.33"/>
  </r>
  <r>
    <d v="2022-12-23T00:00:00"/>
    <x v="2"/>
    <x v="2"/>
    <x v="0"/>
    <n v="22990"/>
    <n v="114.95"/>
    <n v="0.1"/>
    <m/>
    <n v="0"/>
    <n v="0"/>
    <m/>
    <n v="115.05"/>
  </r>
  <r>
    <d v="2022-12-23T00:00:00"/>
    <x v="4"/>
    <x v="2"/>
    <x v="0"/>
    <n v="39716"/>
    <n v="198.58"/>
    <n v="0.1"/>
    <m/>
    <n v="0"/>
    <n v="0"/>
    <m/>
    <n v="198.68"/>
  </r>
  <r>
    <d v="2022-12-23T00:00:00"/>
    <x v="2"/>
    <x v="2"/>
    <x v="0"/>
    <n v="33268"/>
    <n v="166.34"/>
    <n v="0.1"/>
    <m/>
    <n v="0"/>
    <n v="0"/>
    <m/>
    <n v="166.44"/>
  </r>
  <r>
    <d v="2022-12-23T00:00:00"/>
    <x v="2"/>
    <x v="1"/>
    <x v="1"/>
    <n v="34259"/>
    <n v="0"/>
    <n v="0"/>
    <m/>
    <n v="1027.77"/>
    <n v="5"/>
    <m/>
    <n v="1032.77"/>
  </r>
  <r>
    <d v="2022-12-23T00:00:00"/>
    <x v="0"/>
    <x v="2"/>
    <x v="0"/>
    <n v="35324"/>
    <n v="176.62"/>
    <n v="0.1"/>
    <m/>
    <n v="0"/>
    <n v="0"/>
    <m/>
    <n v="176.72"/>
  </r>
  <r>
    <d v="2022-12-23T00:00:00"/>
    <x v="2"/>
    <x v="2"/>
    <x v="0"/>
    <n v="7209"/>
    <n v="36.045000000000002"/>
    <n v="0.1"/>
    <m/>
    <n v="0"/>
    <n v="0"/>
    <m/>
    <n v="36.145000000000003"/>
  </r>
  <r>
    <d v="2022-12-23T00:00:00"/>
    <x v="1"/>
    <x v="2"/>
    <x v="1"/>
    <n v="32498"/>
    <n v="0"/>
    <n v="0"/>
    <m/>
    <n v="974.93999999999994"/>
    <n v="5"/>
    <m/>
    <n v="979.93999999999994"/>
  </r>
  <r>
    <d v="2022-12-23T00:00:00"/>
    <x v="9"/>
    <x v="0"/>
    <x v="1"/>
    <n v="47761"/>
    <n v="0"/>
    <n v="0"/>
    <m/>
    <n v="1432.83"/>
    <n v="5"/>
    <m/>
    <n v="1437.83"/>
  </r>
  <r>
    <d v="2022-12-23T00:00:00"/>
    <x v="3"/>
    <x v="0"/>
    <x v="0"/>
    <n v="22324"/>
    <n v="111.62"/>
    <n v="0.1"/>
    <m/>
    <n v="0"/>
    <n v="0"/>
    <m/>
    <n v="111.72"/>
  </r>
  <r>
    <d v="2022-12-23T00:00:00"/>
    <x v="0"/>
    <x v="1"/>
    <x v="0"/>
    <n v="5398"/>
    <n v="26.990000000000002"/>
    <n v="0.1"/>
    <m/>
    <n v="0"/>
    <n v="0"/>
    <m/>
    <n v="27.090000000000003"/>
  </r>
  <r>
    <d v="2022-12-23T00:00:00"/>
    <x v="7"/>
    <x v="0"/>
    <x v="0"/>
    <n v="45749"/>
    <n v="228.745"/>
    <n v="0.1"/>
    <m/>
    <n v="0"/>
    <n v="0"/>
    <m/>
    <n v="228.845"/>
  </r>
  <r>
    <d v="2022-12-23T00:00:00"/>
    <x v="0"/>
    <x v="2"/>
    <x v="0"/>
    <n v="16968"/>
    <n v="84.84"/>
    <n v="0.1"/>
    <m/>
    <n v="0"/>
    <n v="0"/>
    <m/>
    <n v="84.94"/>
  </r>
  <r>
    <d v="2022-12-23T00:00:00"/>
    <x v="2"/>
    <x v="2"/>
    <x v="0"/>
    <n v="1015"/>
    <n v="5.0750000000000002"/>
    <n v="0.1"/>
    <m/>
    <n v="0"/>
    <n v="0"/>
    <m/>
    <n v="5.1749999999999998"/>
  </r>
  <r>
    <d v="2022-12-23T00:00:00"/>
    <x v="8"/>
    <x v="2"/>
    <x v="0"/>
    <n v="26950"/>
    <n v="134.75"/>
    <n v="0.1"/>
    <m/>
    <n v="0"/>
    <n v="0"/>
    <m/>
    <n v="134.85"/>
  </r>
  <r>
    <d v="2022-12-23T00:00:00"/>
    <x v="5"/>
    <x v="0"/>
    <x v="0"/>
    <n v="20204"/>
    <n v="101.02"/>
    <n v="0.1"/>
    <m/>
    <n v="0"/>
    <n v="0"/>
    <m/>
    <n v="101.11999999999999"/>
  </r>
  <r>
    <d v="2022-12-23T00:00:00"/>
    <x v="0"/>
    <x v="2"/>
    <x v="0"/>
    <n v="26248"/>
    <n v="131.24"/>
    <n v="0.1"/>
    <m/>
    <n v="0"/>
    <n v="0"/>
    <m/>
    <n v="131.34"/>
  </r>
  <r>
    <d v="2022-12-23T00:00:00"/>
    <x v="8"/>
    <x v="2"/>
    <x v="0"/>
    <n v="20898"/>
    <n v="104.49000000000001"/>
    <n v="0.1"/>
    <m/>
    <n v="0"/>
    <n v="0"/>
    <m/>
    <n v="104.59"/>
  </r>
  <r>
    <d v="2022-12-23T00:00:00"/>
    <x v="6"/>
    <x v="0"/>
    <x v="1"/>
    <n v="37524"/>
    <n v="0"/>
    <n v="0"/>
    <m/>
    <n v="1125.72"/>
    <n v="5"/>
    <m/>
    <n v="1130.72"/>
  </r>
  <r>
    <d v="2022-12-23T00:00:00"/>
    <x v="3"/>
    <x v="2"/>
    <x v="0"/>
    <n v="8986"/>
    <n v="44.93"/>
    <n v="0.1"/>
    <m/>
    <n v="0"/>
    <n v="0"/>
    <m/>
    <n v="45.03"/>
  </r>
  <r>
    <d v="2022-12-23T00:00:00"/>
    <x v="6"/>
    <x v="2"/>
    <x v="1"/>
    <n v="29350"/>
    <n v="0"/>
    <n v="0"/>
    <m/>
    <n v="880.5"/>
    <n v="5"/>
    <m/>
    <n v="885.5"/>
  </r>
  <r>
    <d v="2022-12-23T00:00:00"/>
    <x v="6"/>
    <x v="2"/>
    <x v="0"/>
    <n v="33993"/>
    <n v="169.965"/>
    <n v="0.1"/>
    <m/>
    <n v="0"/>
    <n v="0"/>
    <m/>
    <n v="170.065"/>
  </r>
  <r>
    <d v="2022-12-23T00:00:00"/>
    <x v="7"/>
    <x v="2"/>
    <x v="0"/>
    <n v="22608"/>
    <n v="113.04"/>
    <n v="0.1"/>
    <m/>
    <n v="0"/>
    <n v="0"/>
    <m/>
    <n v="113.14"/>
  </r>
  <r>
    <d v="2022-12-23T00:00:00"/>
    <x v="3"/>
    <x v="0"/>
    <x v="0"/>
    <n v="13760"/>
    <n v="68.8"/>
    <n v="0.1"/>
    <m/>
    <n v="0"/>
    <n v="0"/>
    <m/>
    <n v="68.899999999999991"/>
  </r>
  <r>
    <d v="2022-12-23T00:00:00"/>
    <x v="6"/>
    <x v="2"/>
    <x v="0"/>
    <n v="18320"/>
    <n v="91.600000000000009"/>
    <n v="0.1"/>
    <m/>
    <n v="0"/>
    <n v="0"/>
    <m/>
    <n v="91.7"/>
  </r>
  <r>
    <d v="2022-12-23T00:00:00"/>
    <x v="6"/>
    <x v="0"/>
    <x v="0"/>
    <n v="41085"/>
    <n v="205.42500000000001"/>
    <n v="0.1"/>
    <m/>
    <n v="0"/>
    <n v="0"/>
    <m/>
    <n v="205.52500000000001"/>
  </r>
  <r>
    <d v="2022-12-23T00:00:00"/>
    <x v="8"/>
    <x v="0"/>
    <x v="0"/>
    <n v="32649"/>
    <n v="163.245"/>
    <n v="0.1"/>
    <m/>
    <n v="0"/>
    <n v="0"/>
    <m/>
    <n v="163.345"/>
  </r>
  <r>
    <d v="2022-12-23T00:00:00"/>
    <x v="2"/>
    <x v="0"/>
    <x v="0"/>
    <n v="22635"/>
    <n v="113.175"/>
    <n v="0.1"/>
    <m/>
    <n v="0"/>
    <n v="0"/>
    <m/>
    <n v="113.27499999999999"/>
  </r>
  <r>
    <d v="2022-12-23T00:00:00"/>
    <x v="3"/>
    <x v="0"/>
    <x v="0"/>
    <n v="49240"/>
    <n v="246.20000000000002"/>
    <n v="0.1"/>
    <m/>
    <n v="0"/>
    <n v="0"/>
    <m/>
    <n v="246.3"/>
  </r>
  <r>
    <d v="2022-12-23T00:00:00"/>
    <x v="1"/>
    <x v="0"/>
    <x v="1"/>
    <n v="47467"/>
    <n v="0"/>
    <n v="0"/>
    <m/>
    <n v="1424.01"/>
    <n v="5"/>
    <m/>
    <n v="1429.01"/>
  </r>
  <r>
    <d v="2022-12-23T00:00:00"/>
    <x v="4"/>
    <x v="0"/>
    <x v="0"/>
    <n v="45659"/>
    <n v="228.29500000000002"/>
    <n v="0.1"/>
    <m/>
    <n v="0"/>
    <n v="0"/>
    <m/>
    <n v="228.39500000000001"/>
  </r>
  <r>
    <d v="2022-12-23T00:00:00"/>
    <x v="0"/>
    <x v="0"/>
    <x v="0"/>
    <n v="13549"/>
    <n v="67.745000000000005"/>
    <n v="0.1"/>
    <m/>
    <n v="0"/>
    <n v="0"/>
    <m/>
    <n v="67.844999999999999"/>
  </r>
  <r>
    <d v="2022-12-23T00:00:00"/>
    <x v="4"/>
    <x v="2"/>
    <x v="0"/>
    <n v="40626"/>
    <n v="203.13"/>
    <n v="0.1"/>
    <m/>
    <n v="0"/>
    <n v="0"/>
    <m/>
    <n v="203.23"/>
  </r>
  <r>
    <d v="2022-12-23T00:00:00"/>
    <x v="0"/>
    <x v="2"/>
    <x v="0"/>
    <n v="25559"/>
    <n v="127.795"/>
    <n v="0.1"/>
    <m/>
    <n v="0"/>
    <n v="0"/>
    <m/>
    <n v="127.895"/>
  </r>
  <r>
    <d v="2022-12-24T00:00:00"/>
    <x v="6"/>
    <x v="0"/>
    <x v="0"/>
    <n v="21381"/>
    <n v="106.905"/>
    <n v="0.1"/>
    <m/>
    <n v="0"/>
    <n v="0"/>
    <m/>
    <n v="107.005"/>
  </r>
  <r>
    <d v="2022-12-24T00:00:00"/>
    <x v="3"/>
    <x v="1"/>
    <x v="0"/>
    <n v="46155"/>
    <n v="230.77500000000001"/>
    <n v="0.1"/>
    <m/>
    <n v="0"/>
    <n v="0"/>
    <m/>
    <n v="230.875"/>
  </r>
  <r>
    <d v="2022-12-24T00:00:00"/>
    <x v="0"/>
    <x v="0"/>
    <x v="0"/>
    <n v="11515"/>
    <n v="57.575000000000003"/>
    <n v="0.1"/>
    <m/>
    <n v="0"/>
    <n v="0"/>
    <m/>
    <n v="57.675000000000004"/>
  </r>
  <r>
    <d v="2022-12-24T00:00:00"/>
    <x v="0"/>
    <x v="2"/>
    <x v="0"/>
    <n v="1732"/>
    <n v="8.66"/>
    <n v="0.1"/>
    <m/>
    <n v="0"/>
    <n v="0"/>
    <m/>
    <n v="8.76"/>
  </r>
  <r>
    <d v="2022-12-24T00:00:00"/>
    <x v="2"/>
    <x v="2"/>
    <x v="0"/>
    <n v="38282"/>
    <n v="191.41"/>
    <n v="0.1"/>
    <m/>
    <n v="0"/>
    <n v="0"/>
    <m/>
    <n v="191.51"/>
  </r>
  <r>
    <d v="2022-12-24T00:00:00"/>
    <x v="2"/>
    <x v="2"/>
    <x v="0"/>
    <n v="44743"/>
    <n v="223.715"/>
    <n v="0.1"/>
    <m/>
    <n v="0"/>
    <n v="0"/>
    <m/>
    <n v="223.815"/>
  </r>
  <r>
    <d v="2022-12-24T00:00:00"/>
    <x v="2"/>
    <x v="0"/>
    <x v="0"/>
    <n v="8134"/>
    <n v="40.67"/>
    <n v="0.1"/>
    <m/>
    <n v="0"/>
    <n v="0"/>
    <m/>
    <n v="40.770000000000003"/>
  </r>
  <r>
    <d v="2022-12-24T00:00:00"/>
    <x v="0"/>
    <x v="2"/>
    <x v="1"/>
    <n v="49591"/>
    <n v="0"/>
    <n v="0"/>
    <m/>
    <n v="1487.73"/>
    <n v="5"/>
    <m/>
    <n v="1492.73"/>
  </r>
  <r>
    <d v="2022-12-24T00:00:00"/>
    <x v="8"/>
    <x v="0"/>
    <x v="0"/>
    <n v="1950"/>
    <n v="9.75"/>
    <n v="0.1"/>
    <m/>
    <n v="0"/>
    <n v="0"/>
    <m/>
    <n v="9.85"/>
  </r>
  <r>
    <d v="2022-12-24T00:00:00"/>
    <x v="3"/>
    <x v="2"/>
    <x v="0"/>
    <n v="26496"/>
    <n v="132.47999999999999"/>
    <n v="0.1"/>
    <m/>
    <n v="0"/>
    <n v="0"/>
    <m/>
    <n v="132.57999999999998"/>
  </r>
  <r>
    <d v="2022-12-24T00:00:00"/>
    <x v="6"/>
    <x v="0"/>
    <x v="0"/>
    <n v="10104"/>
    <n v="50.52"/>
    <n v="0.1"/>
    <m/>
    <n v="0"/>
    <n v="0"/>
    <m/>
    <n v="50.620000000000005"/>
  </r>
  <r>
    <d v="2022-12-24T00:00:00"/>
    <x v="1"/>
    <x v="0"/>
    <x v="1"/>
    <n v="28581"/>
    <n v="0"/>
    <n v="0"/>
    <m/>
    <n v="857.43"/>
    <n v="5"/>
    <m/>
    <n v="862.43"/>
  </r>
  <r>
    <d v="2022-12-24T00:00:00"/>
    <x v="0"/>
    <x v="2"/>
    <x v="0"/>
    <n v="15474"/>
    <n v="77.37"/>
    <n v="0.1"/>
    <m/>
    <n v="0"/>
    <n v="0"/>
    <m/>
    <n v="77.47"/>
  </r>
  <r>
    <d v="2022-12-24T00:00:00"/>
    <x v="7"/>
    <x v="0"/>
    <x v="1"/>
    <n v="47298"/>
    <n v="0"/>
    <n v="0"/>
    <m/>
    <n v="1418.94"/>
    <n v="5"/>
    <m/>
    <n v="1423.94"/>
  </r>
  <r>
    <d v="2022-12-24T00:00:00"/>
    <x v="0"/>
    <x v="0"/>
    <x v="0"/>
    <n v="19863"/>
    <n v="99.314999999999998"/>
    <n v="0.1"/>
    <m/>
    <n v="0"/>
    <n v="0"/>
    <m/>
    <n v="99.414999999999992"/>
  </r>
  <r>
    <d v="2022-12-24T00:00:00"/>
    <x v="9"/>
    <x v="2"/>
    <x v="1"/>
    <n v="45167"/>
    <n v="0"/>
    <n v="0"/>
    <m/>
    <n v="1355.01"/>
    <n v="5"/>
    <m/>
    <n v="1360.01"/>
  </r>
  <r>
    <d v="2022-12-24T00:00:00"/>
    <x v="0"/>
    <x v="0"/>
    <x v="0"/>
    <n v="7664"/>
    <n v="38.32"/>
    <n v="0.1"/>
    <m/>
    <n v="0"/>
    <n v="0"/>
    <m/>
    <n v="38.42"/>
  </r>
  <r>
    <d v="2022-12-24T00:00:00"/>
    <x v="4"/>
    <x v="0"/>
    <x v="0"/>
    <n v="47714"/>
    <n v="238.57"/>
    <n v="0.1"/>
    <m/>
    <n v="0"/>
    <n v="0"/>
    <m/>
    <n v="238.67"/>
  </r>
  <r>
    <d v="2022-12-24T00:00:00"/>
    <x v="6"/>
    <x v="2"/>
    <x v="0"/>
    <n v="22544"/>
    <n v="112.72"/>
    <n v="0.1"/>
    <m/>
    <n v="0"/>
    <n v="0"/>
    <m/>
    <n v="112.82"/>
  </r>
  <r>
    <d v="2022-12-24T00:00:00"/>
    <x v="1"/>
    <x v="0"/>
    <x v="0"/>
    <n v="40876"/>
    <n v="204.38"/>
    <n v="0.1"/>
    <m/>
    <n v="0"/>
    <n v="0"/>
    <m/>
    <n v="204.48"/>
  </r>
  <r>
    <d v="2022-12-24T00:00:00"/>
    <x v="0"/>
    <x v="0"/>
    <x v="1"/>
    <n v="42475"/>
    <n v="0"/>
    <n v="0"/>
    <m/>
    <n v="1274.25"/>
    <n v="5"/>
    <m/>
    <n v="1279.25"/>
  </r>
  <r>
    <d v="2022-12-24T00:00:00"/>
    <x v="9"/>
    <x v="1"/>
    <x v="0"/>
    <n v="9738"/>
    <n v="48.69"/>
    <n v="0.1"/>
    <m/>
    <n v="0"/>
    <n v="0"/>
    <m/>
    <n v="48.79"/>
  </r>
  <r>
    <d v="2022-12-24T00:00:00"/>
    <x v="0"/>
    <x v="0"/>
    <x v="0"/>
    <n v="30938"/>
    <n v="154.69"/>
    <n v="0.1"/>
    <m/>
    <n v="0"/>
    <n v="0"/>
    <m/>
    <n v="154.79"/>
  </r>
  <r>
    <d v="2022-12-24T00:00:00"/>
    <x v="0"/>
    <x v="2"/>
    <x v="0"/>
    <n v="43676"/>
    <n v="218.38"/>
    <n v="0.1"/>
    <m/>
    <n v="0"/>
    <n v="0"/>
    <m/>
    <n v="218.48"/>
  </r>
  <r>
    <d v="2022-12-24T00:00:00"/>
    <x v="7"/>
    <x v="1"/>
    <x v="1"/>
    <n v="7144"/>
    <n v="0"/>
    <n v="0"/>
    <m/>
    <n v="214.32"/>
    <n v="5"/>
    <m/>
    <n v="219.32"/>
  </r>
  <r>
    <d v="2022-12-24T00:00:00"/>
    <x v="1"/>
    <x v="0"/>
    <x v="0"/>
    <n v="41961"/>
    <n v="209.80500000000001"/>
    <n v="0.1"/>
    <m/>
    <n v="0"/>
    <n v="0"/>
    <m/>
    <n v="209.905"/>
  </r>
  <r>
    <d v="2022-12-24T00:00:00"/>
    <x v="6"/>
    <x v="1"/>
    <x v="1"/>
    <n v="33233"/>
    <n v="0"/>
    <n v="0"/>
    <m/>
    <n v="996.99"/>
    <n v="5"/>
    <m/>
    <n v="1001.99"/>
  </r>
  <r>
    <d v="2022-12-24T00:00:00"/>
    <x v="5"/>
    <x v="1"/>
    <x v="0"/>
    <n v="32936"/>
    <n v="164.68"/>
    <n v="0.1"/>
    <m/>
    <n v="0"/>
    <n v="0"/>
    <m/>
    <n v="164.78"/>
  </r>
  <r>
    <d v="2022-12-25T00:00:00"/>
    <x v="1"/>
    <x v="1"/>
    <x v="0"/>
    <n v="38016"/>
    <n v="190.08"/>
    <n v="0.1"/>
    <m/>
    <n v="0"/>
    <n v="0"/>
    <m/>
    <n v="190.18"/>
  </r>
  <r>
    <d v="2022-12-25T00:00:00"/>
    <x v="6"/>
    <x v="2"/>
    <x v="0"/>
    <n v="9660"/>
    <n v="48.300000000000004"/>
    <n v="0.1"/>
    <m/>
    <n v="0"/>
    <n v="0"/>
    <m/>
    <n v="48.400000000000006"/>
  </r>
  <r>
    <d v="2022-12-25T00:00:00"/>
    <x v="6"/>
    <x v="1"/>
    <x v="0"/>
    <n v="47782"/>
    <n v="238.91"/>
    <n v="0.1"/>
    <m/>
    <n v="0"/>
    <n v="0"/>
    <m/>
    <n v="239.01"/>
  </r>
  <r>
    <d v="2022-12-25T00:00:00"/>
    <x v="0"/>
    <x v="0"/>
    <x v="0"/>
    <n v="48284"/>
    <n v="241.42000000000002"/>
    <n v="0.1"/>
    <m/>
    <n v="0"/>
    <n v="0"/>
    <m/>
    <n v="241.52"/>
  </r>
  <r>
    <d v="2022-12-25T00:00:00"/>
    <x v="0"/>
    <x v="0"/>
    <x v="0"/>
    <n v="25322"/>
    <n v="126.61"/>
    <n v="0.1"/>
    <m/>
    <n v="0"/>
    <n v="0"/>
    <m/>
    <n v="126.71"/>
  </r>
  <r>
    <d v="2022-12-25T00:00:00"/>
    <x v="8"/>
    <x v="2"/>
    <x v="1"/>
    <n v="36586"/>
    <n v="0"/>
    <n v="0"/>
    <m/>
    <n v="1097.58"/>
    <n v="5"/>
    <m/>
    <n v="1102.58"/>
  </r>
  <r>
    <d v="2022-12-25T00:00:00"/>
    <x v="0"/>
    <x v="2"/>
    <x v="0"/>
    <n v="45660"/>
    <n v="228.3"/>
    <n v="0.1"/>
    <m/>
    <n v="0"/>
    <n v="0"/>
    <m/>
    <n v="228.4"/>
  </r>
  <r>
    <d v="2022-12-25T00:00:00"/>
    <x v="1"/>
    <x v="2"/>
    <x v="1"/>
    <n v="47318"/>
    <n v="0"/>
    <n v="0"/>
    <m/>
    <n v="1419.54"/>
    <n v="5"/>
    <m/>
    <n v="1424.54"/>
  </r>
  <r>
    <d v="2022-12-25T00:00:00"/>
    <x v="9"/>
    <x v="0"/>
    <x v="0"/>
    <n v="19824"/>
    <n v="99.12"/>
    <n v="0.1"/>
    <m/>
    <n v="0"/>
    <n v="0"/>
    <m/>
    <n v="99.22"/>
  </r>
  <r>
    <d v="2022-12-25T00:00:00"/>
    <x v="9"/>
    <x v="0"/>
    <x v="0"/>
    <n v="40322"/>
    <n v="201.61"/>
    <n v="0.1"/>
    <m/>
    <n v="0"/>
    <n v="0"/>
    <m/>
    <n v="201.71"/>
  </r>
  <r>
    <d v="2022-12-25T00:00:00"/>
    <x v="4"/>
    <x v="1"/>
    <x v="1"/>
    <n v="46175"/>
    <n v="0"/>
    <n v="0"/>
    <m/>
    <n v="1385.25"/>
    <n v="5"/>
    <m/>
    <n v="1390.25"/>
  </r>
  <r>
    <d v="2022-12-25T00:00:00"/>
    <x v="7"/>
    <x v="1"/>
    <x v="0"/>
    <n v="28806"/>
    <n v="144.03"/>
    <n v="0.1"/>
    <m/>
    <n v="0"/>
    <n v="0"/>
    <m/>
    <n v="144.13"/>
  </r>
  <r>
    <d v="2022-12-25T00:00:00"/>
    <x v="7"/>
    <x v="0"/>
    <x v="0"/>
    <n v="17489"/>
    <n v="87.445000000000007"/>
    <n v="0.1"/>
    <m/>
    <n v="0"/>
    <n v="0"/>
    <m/>
    <n v="87.545000000000002"/>
  </r>
  <r>
    <d v="2022-12-25T00:00:00"/>
    <x v="6"/>
    <x v="2"/>
    <x v="0"/>
    <n v="15022"/>
    <n v="75.11"/>
    <n v="0.1"/>
    <m/>
    <n v="0"/>
    <n v="0"/>
    <m/>
    <n v="75.209999999999994"/>
  </r>
  <r>
    <d v="2022-12-25T00:00:00"/>
    <x v="1"/>
    <x v="2"/>
    <x v="0"/>
    <n v="40048"/>
    <n v="200.24"/>
    <n v="0.1"/>
    <m/>
    <n v="0"/>
    <n v="0"/>
    <m/>
    <n v="200.34"/>
  </r>
  <r>
    <d v="2022-12-25T00:00:00"/>
    <x v="7"/>
    <x v="0"/>
    <x v="0"/>
    <n v="45122"/>
    <n v="225.61"/>
    <n v="0.1"/>
    <m/>
    <n v="0"/>
    <n v="0"/>
    <m/>
    <n v="225.71"/>
  </r>
  <r>
    <d v="2022-12-25T00:00:00"/>
    <x v="0"/>
    <x v="2"/>
    <x v="0"/>
    <n v="148"/>
    <n v="0.74"/>
    <n v="0.1"/>
    <m/>
    <n v="0"/>
    <n v="0"/>
    <m/>
    <n v="0.84"/>
  </r>
  <r>
    <d v="2022-12-25T00:00:00"/>
    <x v="8"/>
    <x v="0"/>
    <x v="0"/>
    <n v="23855"/>
    <n v="119.27500000000001"/>
    <n v="0.1"/>
    <m/>
    <n v="0"/>
    <n v="0"/>
    <m/>
    <n v="119.375"/>
  </r>
  <r>
    <d v="2022-12-25T00:00:00"/>
    <x v="1"/>
    <x v="1"/>
    <x v="0"/>
    <n v="49228"/>
    <n v="246.14000000000001"/>
    <n v="0.1"/>
    <m/>
    <n v="0"/>
    <n v="0"/>
    <m/>
    <n v="246.24"/>
  </r>
  <r>
    <d v="2022-12-25T00:00:00"/>
    <x v="1"/>
    <x v="0"/>
    <x v="0"/>
    <n v="28456"/>
    <n v="142.28"/>
    <n v="0.1"/>
    <m/>
    <n v="0"/>
    <n v="0"/>
    <m/>
    <n v="142.38"/>
  </r>
  <r>
    <d v="2022-12-25T00:00:00"/>
    <x v="1"/>
    <x v="2"/>
    <x v="0"/>
    <n v="49416"/>
    <n v="247.08"/>
    <n v="0.1"/>
    <m/>
    <n v="0"/>
    <n v="0"/>
    <m/>
    <n v="247.18"/>
  </r>
  <r>
    <d v="2022-12-25T00:00:00"/>
    <x v="2"/>
    <x v="0"/>
    <x v="0"/>
    <n v="17978"/>
    <n v="89.89"/>
    <n v="0.1"/>
    <m/>
    <n v="0"/>
    <n v="0"/>
    <m/>
    <n v="89.99"/>
  </r>
  <r>
    <d v="2022-12-25T00:00:00"/>
    <x v="5"/>
    <x v="0"/>
    <x v="0"/>
    <n v="842"/>
    <n v="4.21"/>
    <n v="0.1"/>
    <m/>
    <n v="0"/>
    <n v="0"/>
    <m/>
    <n v="4.3099999999999996"/>
  </r>
  <r>
    <d v="2022-12-25T00:00:00"/>
    <x v="2"/>
    <x v="2"/>
    <x v="0"/>
    <n v="20262"/>
    <n v="101.31"/>
    <n v="0.1"/>
    <m/>
    <n v="0"/>
    <n v="0"/>
    <m/>
    <n v="101.41"/>
  </r>
  <r>
    <d v="2022-12-25T00:00:00"/>
    <x v="9"/>
    <x v="1"/>
    <x v="0"/>
    <n v="25470"/>
    <n v="127.35000000000001"/>
    <n v="0.1"/>
    <m/>
    <n v="0"/>
    <n v="0"/>
    <m/>
    <n v="127.45"/>
  </r>
  <r>
    <d v="2022-12-25T00:00:00"/>
    <x v="3"/>
    <x v="0"/>
    <x v="0"/>
    <n v="47058"/>
    <n v="235.29"/>
    <n v="0.1"/>
    <m/>
    <n v="0"/>
    <n v="0"/>
    <m/>
    <n v="235.39"/>
  </r>
  <r>
    <d v="2022-12-26T00:00:00"/>
    <x v="1"/>
    <x v="2"/>
    <x v="1"/>
    <n v="38592"/>
    <n v="0"/>
    <n v="0"/>
    <m/>
    <n v="1157.76"/>
    <n v="5"/>
    <m/>
    <n v="1162.76"/>
  </r>
  <r>
    <d v="2022-12-26T00:00:00"/>
    <x v="2"/>
    <x v="0"/>
    <x v="0"/>
    <n v="5487"/>
    <n v="27.435000000000002"/>
    <n v="0.1"/>
    <m/>
    <n v="0"/>
    <n v="0"/>
    <m/>
    <n v="27.535000000000004"/>
  </r>
  <r>
    <d v="2022-12-26T00:00:00"/>
    <x v="2"/>
    <x v="2"/>
    <x v="0"/>
    <n v="4277"/>
    <n v="21.385000000000002"/>
    <n v="0.1"/>
    <m/>
    <n v="0"/>
    <n v="0"/>
    <m/>
    <n v="21.485000000000003"/>
  </r>
  <r>
    <d v="2022-12-26T00:00:00"/>
    <x v="5"/>
    <x v="2"/>
    <x v="0"/>
    <n v="29399"/>
    <n v="146.995"/>
    <n v="0.1"/>
    <m/>
    <n v="0"/>
    <n v="0"/>
    <m/>
    <n v="147.095"/>
  </r>
  <r>
    <d v="2022-12-26T00:00:00"/>
    <x v="2"/>
    <x v="0"/>
    <x v="0"/>
    <n v="25963"/>
    <n v="129.815"/>
    <n v="0.1"/>
    <m/>
    <n v="0"/>
    <n v="0"/>
    <m/>
    <n v="129.91499999999999"/>
  </r>
  <r>
    <d v="2022-12-26T00:00:00"/>
    <x v="4"/>
    <x v="0"/>
    <x v="1"/>
    <n v="43837"/>
    <n v="0"/>
    <n v="0"/>
    <m/>
    <n v="1315.11"/>
    <n v="5"/>
    <m/>
    <n v="1320.11"/>
  </r>
  <r>
    <d v="2022-12-26T00:00:00"/>
    <x v="5"/>
    <x v="1"/>
    <x v="1"/>
    <n v="38234"/>
    <n v="0"/>
    <n v="0"/>
    <m/>
    <n v="1147.02"/>
    <n v="5"/>
    <m/>
    <n v="1152.02"/>
  </r>
  <r>
    <d v="2022-12-26T00:00:00"/>
    <x v="0"/>
    <x v="0"/>
    <x v="1"/>
    <n v="28452"/>
    <n v="0"/>
    <n v="0"/>
    <m/>
    <n v="853.56"/>
    <n v="5"/>
    <m/>
    <n v="858.56"/>
  </r>
  <r>
    <d v="2022-12-26T00:00:00"/>
    <x v="0"/>
    <x v="0"/>
    <x v="0"/>
    <n v="1050"/>
    <n v="5.25"/>
    <n v="0.1"/>
    <m/>
    <n v="0"/>
    <n v="0"/>
    <m/>
    <n v="5.35"/>
  </r>
  <r>
    <d v="2022-12-26T00:00:00"/>
    <x v="4"/>
    <x v="2"/>
    <x v="0"/>
    <n v="15406"/>
    <n v="77.03"/>
    <n v="0.1"/>
    <m/>
    <n v="0"/>
    <n v="0"/>
    <m/>
    <n v="77.13"/>
  </r>
  <r>
    <d v="2022-12-26T00:00:00"/>
    <x v="0"/>
    <x v="0"/>
    <x v="1"/>
    <n v="35086"/>
    <n v="0"/>
    <n v="0"/>
    <m/>
    <n v="1052.58"/>
    <n v="5"/>
    <m/>
    <n v="1057.58"/>
  </r>
  <r>
    <d v="2022-12-26T00:00:00"/>
    <x v="2"/>
    <x v="0"/>
    <x v="1"/>
    <n v="28885"/>
    <n v="0"/>
    <n v="0"/>
    <m/>
    <n v="866.55"/>
    <n v="5"/>
    <m/>
    <n v="871.55"/>
  </r>
  <r>
    <d v="2022-12-26T00:00:00"/>
    <x v="5"/>
    <x v="0"/>
    <x v="1"/>
    <n v="33609"/>
    <n v="0"/>
    <n v="0"/>
    <m/>
    <n v="1008.27"/>
    <n v="5"/>
    <m/>
    <n v="1013.27"/>
  </r>
  <r>
    <d v="2022-12-26T00:00:00"/>
    <x v="3"/>
    <x v="0"/>
    <x v="0"/>
    <n v="6727"/>
    <n v="33.634999999999998"/>
    <n v="0.1"/>
    <m/>
    <n v="0"/>
    <n v="0"/>
    <m/>
    <n v="33.734999999999999"/>
  </r>
  <r>
    <d v="2022-12-26T00:00:00"/>
    <x v="0"/>
    <x v="2"/>
    <x v="0"/>
    <n v="39761"/>
    <n v="198.80500000000001"/>
    <n v="0.1"/>
    <m/>
    <n v="0"/>
    <n v="0"/>
    <m/>
    <n v="198.905"/>
  </r>
  <r>
    <d v="2022-12-26T00:00:00"/>
    <x v="6"/>
    <x v="0"/>
    <x v="0"/>
    <n v="21366"/>
    <n v="106.83"/>
    <n v="0.1"/>
    <m/>
    <n v="0"/>
    <n v="0"/>
    <m/>
    <n v="106.92999999999999"/>
  </r>
  <r>
    <d v="2022-12-26T00:00:00"/>
    <x v="7"/>
    <x v="1"/>
    <x v="0"/>
    <n v="36997"/>
    <n v="184.98500000000001"/>
    <n v="0.1"/>
    <m/>
    <n v="0"/>
    <n v="0"/>
    <m/>
    <n v="185.08500000000001"/>
  </r>
  <r>
    <d v="2022-12-27T00:00:00"/>
    <x v="1"/>
    <x v="0"/>
    <x v="0"/>
    <n v="33390"/>
    <n v="166.95000000000002"/>
    <n v="0.1"/>
    <m/>
    <n v="0"/>
    <n v="0"/>
    <m/>
    <n v="167.05"/>
  </r>
  <r>
    <d v="2022-12-27T00:00:00"/>
    <x v="0"/>
    <x v="0"/>
    <x v="0"/>
    <n v="3727"/>
    <n v="18.635000000000002"/>
    <n v="0.1"/>
    <m/>
    <n v="0"/>
    <n v="0"/>
    <m/>
    <n v="18.735000000000003"/>
  </r>
  <r>
    <d v="2022-12-27T00:00:00"/>
    <x v="7"/>
    <x v="0"/>
    <x v="1"/>
    <n v="6112"/>
    <n v="0"/>
    <n v="0"/>
    <m/>
    <n v="183.35999999999999"/>
    <n v="5"/>
    <m/>
    <n v="188.35999999999999"/>
  </r>
  <r>
    <d v="2022-12-27T00:00:00"/>
    <x v="6"/>
    <x v="0"/>
    <x v="0"/>
    <n v="44728"/>
    <n v="223.64000000000001"/>
    <n v="0.1"/>
    <m/>
    <n v="0"/>
    <n v="0"/>
    <m/>
    <n v="223.74"/>
  </r>
  <r>
    <d v="2022-12-27T00:00:00"/>
    <x v="0"/>
    <x v="0"/>
    <x v="0"/>
    <n v="25705"/>
    <n v="128.52500000000001"/>
    <n v="0.1"/>
    <m/>
    <n v="0"/>
    <n v="0"/>
    <m/>
    <n v="128.625"/>
  </r>
  <r>
    <d v="2022-12-27T00:00:00"/>
    <x v="9"/>
    <x v="2"/>
    <x v="0"/>
    <n v="25937"/>
    <n v="129.685"/>
    <n v="0.1"/>
    <m/>
    <n v="0"/>
    <n v="0"/>
    <m/>
    <n v="129.785"/>
  </r>
  <r>
    <d v="2022-12-27T00:00:00"/>
    <x v="1"/>
    <x v="2"/>
    <x v="0"/>
    <n v="19365"/>
    <n v="96.825000000000003"/>
    <n v="0.1"/>
    <m/>
    <n v="0"/>
    <n v="0"/>
    <m/>
    <n v="96.924999999999997"/>
  </r>
  <r>
    <d v="2022-12-27T00:00:00"/>
    <x v="6"/>
    <x v="0"/>
    <x v="0"/>
    <n v="14865"/>
    <n v="74.325000000000003"/>
    <n v="0.1"/>
    <m/>
    <n v="0"/>
    <n v="0"/>
    <m/>
    <n v="74.424999999999997"/>
  </r>
  <r>
    <d v="2022-12-27T00:00:00"/>
    <x v="2"/>
    <x v="0"/>
    <x v="1"/>
    <n v="41729"/>
    <n v="0"/>
    <n v="0"/>
    <m/>
    <n v="1251.8699999999999"/>
    <n v="5"/>
    <m/>
    <n v="1256.8699999999999"/>
  </r>
  <r>
    <d v="2022-12-27T00:00:00"/>
    <x v="9"/>
    <x v="1"/>
    <x v="0"/>
    <n v="47757"/>
    <n v="238.785"/>
    <n v="0.1"/>
    <m/>
    <n v="0"/>
    <n v="0"/>
    <m/>
    <n v="238.88499999999999"/>
  </r>
  <r>
    <d v="2022-12-27T00:00:00"/>
    <x v="6"/>
    <x v="0"/>
    <x v="0"/>
    <n v="8320"/>
    <n v="41.6"/>
    <n v="0.1"/>
    <m/>
    <n v="0"/>
    <n v="0"/>
    <m/>
    <n v="41.7"/>
  </r>
  <r>
    <d v="2022-12-27T00:00:00"/>
    <x v="2"/>
    <x v="2"/>
    <x v="0"/>
    <n v="19611"/>
    <n v="98.055000000000007"/>
    <n v="0.1"/>
    <m/>
    <n v="0"/>
    <n v="0"/>
    <m/>
    <n v="98.155000000000001"/>
  </r>
  <r>
    <d v="2022-12-27T00:00:00"/>
    <x v="5"/>
    <x v="1"/>
    <x v="1"/>
    <n v="43158"/>
    <n v="0"/>
    <n v="0"/>
    <m/>
    <n v="1294.74"/>
    <n v="5"/>
    <m/>
    <n v="1299.74"/>
  </r>
  <r>
    <d v="2022-12-27T00:00:00"/>
    <x v="0"/>
    <x v="2"/>
    <x v="1"/>
    <n v="25705"/>
    <n v="0"/>
    <n v="0"/>
    <m/>
    <n v="771.15"/>
    <n v="5"/>
    <m/>
    <n v="776.15"/>
  </r>
  <r>
    <d v="2022-12-27T00:00:00"/>
    <x v="5"/>
    <x v="2"/>
    <x v="0"/>
    <n v="31323"/>
    <n v="156.61500000000001"/>
    <n v="0.1"/>
    <m/>
    <n v="0"/>
    <n v="0"/>
    <m/>
    <n v="156.715"/>
  </r>
  <r>
    <d v="2022-12-27T00:00:00"/>
    <x v="2"/>
    <x v="0"/>
    <x v="0"/>
    <n v="20985"/>
    <n v="104.925"/>
    <n v="0.1"/>
    <m/>
    <n v="0"/>
    <n v="0"/>
    <m/>
    <n v="105.02499999999999"/>
  </r>
  <r>
    <d v="2022-12-27T00:00:00"/>
    <x v="6"/>
    <x v="2"/>
    <x v="0"/>
    <n v="6582"/>
    <n v="32.910000000000004"/>
    <n v="0.1"/>
    <m/>
    <n v="0"/>
    <n v="0"/>
    <m/>
    <n v="33.010000000000005"/>
  </r>
  <r>
    <d v="2022-12-27T00:00:00"/>
    <x v="3"/>
    <x v="2"/>
    <x v="0"/>
    <n v="47770"/>
    <n v="238.85"/>
    <n v="0.1"/>
    <m/>
    <n v="0"/>
    <n v="0"/>
    <m/>
    <n v="238.95"/>
  </r>
  <r>
    <d v="2022-12-27T00:00:00"/>
    <x v="6"/>
    <x v="0"/>
    <x v="0"/>
    <n v="4114"/>
    <n v="20.57"/>
    <n v="0.1"/>
    <m/>
    <n v="0"/>
    <n v="0"/>
    <m/>
    <n v="20.67"/>
  </r>
  <r>
    <d v="2022-12-27T00:00:00"/>
    <x v="3"/>
    <x v="0"/>
    <x v="1"/>
    <n v="11815"/>
    <n v="0"/>
    <n v="0"/>
    <m/>
    <n v="354.45"/>
    <n v="5"/>
    <m/>
    <n v="359.45"/>
  </r>
  <r>
    <d v="2022-12-28T00:00:00"/>
    <x v="1"/>
    <x v="0"/>
    <x v="1"/>
    <n v="25852"/>
    <n v="0"/>
    <n v="0"/>
    <m/>
    <n v="775.56"/>
    <n v="5"/>
    <m/>
    <n v="780.56"/>
  </r>
  <r>
    <d v="2022-12-28T00:00:00"/>
    <x v="6"/>
    <x v="2"/>
    <x v="0"/>
    <n v="19094"/>
    <n v="95.47"/>
    <n v="0.1"/>
    <m/>
    <n v="0"/>
    <n v="0"/>
    <m/>
    <n v="95.57"/>
  </r>
  <r>
    <d v="2022-12-28T00:00:00"/>
    <x v="3"/>
    <x v="0"/>
    <x v="0"/>
    <n v="31497"/>
    <n v="157.48500000000001"/>
    <n v="0.1"/>
    <m/>
    <n v="0"/>
    <n v="0"/>
    <m/>
    <n v="157.58500000000001"/>
  </r>
  <r>
    <d v="2022-12-28T00:00:00"/>
    <x v="2"/>
    <x v="2"/>
    <x v="0"/>
    <n v="25166"/>
    <n v="125.83"/>
    <n v="0.1"/>
    <m/>
    <n v="0"/>
    <n v="0"/>
    <m/>
    <n v="125.92999999999999"/>
  </r>
  <r>
    <d v="2022-12-28T00:00:00"/>
    <x v="7"/>
    <x v="1"/>
    <x v="0"/>
    <n v="20311"/>
    <n v="101.55500000000001"/>
    <n v="0.1"/>
    <m/>
    <n v="0"/>
    <n v="0"/>
    <m/>
    <n v="101.655"/>
  </r>
  <r>
    <d v="2022-12-28T00:00:00"/>
    <x v="6"/>
    <x v="0"/>
    <x v="0"/>
    <n v="46037"/>
    <n v="230.185"/>
    <n v="0.1"/>
    <m/>
    <n v="0"/>
    <n v="0"/>
    <m/>
    <n v="230.285"/>
  </r>
  <r>
    <d v="2022-12-28T00:00:00"/>
    <x v="1"/>
    <x v="2"/>
    <x v="0"/>
    <n v="37113"/>
    <n v="185.565"/>
    <n v="0.1"/>
    <m/>
    <n v="0"/>
    <n v="0"/>
    <m/>
    <n v="185.66499999999999"/>
  </r>
  <r>
    <d v="2022-12-28T00:00:00"/>
    <x v="6"/>
    <x v="0"/>
    <x v="0"/>
    <n v="5966"/>
    <n v="29.830000000000002"/>
    <n v="0.1"/>
    <m/>
    <n v="0"/>
    <n v="0"/>
    <m/>
    <n v="29.930000000000003"/>
  </r>
  <r>
    <d v="2022-12-28T00:00:00"/>
    <x v="0"/>
    <x v="0"/>
    <x v="0"/>
    <n v="17023"/>
    <n v="85.114999999999995"/>
    <n v="0.1"/>
    <m/>
    <n v="0"/>
    <n v="0"/>
    <m/>
    <n v="85.214999999999989"/>
  </r>
  <r>
    <d v="2022-12-28T00:00:00"/>
    <x v="6"/>
    <x v="0"/>
    <x v="0"/>
    <n v="42777"/>
    <n v="213.88499999999999"/>
    <n v="0.1"/>
    <m/>
    <n v="0"/>
    <n v="0"/>
    <m/>
    <n v="213.98499999999999"/>
  </r>
  <r>
    <d v="2022-12-28T00:00:00"/>
    <x v="1"/>
    <x v="2"/>
    <x v="0"/>
    <n v="24270"/>
    <n v="121.35000000000001"/>
    <n v="0.1"/>
    <m/>
    <n v="0"/>
    <n v="0"/>
    <m/>
    <n v="121.45"/>
  </r>
  <r>
    <d v="2022-12-28T00:00:00"/>
    <x v="2"/>
    <x v="1"/>
    <x v="0"/>
    <n v="637"/>
    <n v="3.1850000000000001"/>
    <n v="0.1"/>
    <m/>
    <n v="0"/>
    <n v="0"/>
    <m/>
    <n v="3.2850000000000001"/>
  </r>
  <r>
    <d v="2022-12-28T00:00:00"/>
    <x v="0"/>
    <x v="2"/>
    <x v="0"/>
    <n v="36992"/>
    <n v="184.96"/>
    <n v="0.1"/>
    <m/>
    <n v="0"/>
    <n v="0"/>
    <m/>
    <n v="185.06"/>
  </r>
  <r>
    <d v="2022-12-28T00:00:00"/>
    <x v="1"/>
    <x v="0"/>
    <x v="0"/>
    <n v="19066"/>
    <n v="95.33"/>
    <n v="0.1"/>
    <m/>
    <n v="0"/>
    <n v="0"/>
    <m/>
    <n v="95.429999999999993"/>
  </r>
  <r>
    <d v="2022-12-28T00:00:00"/>
    <x v="1"/>
    <x v="2"/>
    <x v="1"/>
    <n v="30764"/>
    <n v="0"/>
    <n v="0"/>
    <m/>
    <n v="922.92"/>
    <n v="5"/>
    <m/>
    <n v="927.92"/>
  </r>
  <r>
    <d v="2022-12-28T00:00:00"/>
    <x v="6"/>
    <x v="0"/>
    <x v="0"/>
    <n v="22366"/>
    <n v="111.83"/>
    <n v="0.1"/>
    <m/>
    <n v="0"/>
    <n v="0"/>
    <m/>
    <n v="111.92999999999999"/>
  </r>
  <r>
    <d v="2022-12-28T00:00:00"/>
    <x v="1"/>
    <x v="0"/>
    <x v="0"/>
    <n v="6895"/>
    <n v="34.475000000000001"/>
    <n v="0.1"/>
    <m/>
    <n v="0"/>
    <n v="0"/>
    <m/>
    <n v="34.575000000000003"/>
  </r>
  <r>
    <d v="2022-12-28T00:00:00"/>
    <x v="5"/>
    <x v="0"/>
    <x v="0"/>
    <n v="35101"/>
    <n v="175.505"/>
    <n v="0.1"/>
    <m/>
    <n v="0"/>
    <n v="0"/>
    <m/>
    <n v="175.60499999999999"/>
  </r>
  <r>
    <d v="2022-12-28T00:00:00"/>
    <x v="0"/>
    <x v="2"/>
    <x v="0"/>
    <n v="39766"/>
    <n v="198.83"/>
    <n v="0.1"/>
    <m/>
    <n v="0"/>
    <n v="0"/>
    <m/>
    <n v="198.93"/>
  </r>
  <r>
    <d v="2022-12-28T00:00:00"/>
    <x v="3"/>
    <x v="2"/>
    <x v="0"/>
    <n v="30712"/>
    <n v="153.56"/>
    <n v="0.1"/>
    <m/>
    <n v="0"/>
    <n v="0"/>
    <m/>
    <n v="153.66"/>
  </r>
  <r>
    <d v="2022-12-28T00:00:00"/>
    <x v="5"/>
    <x v="2"/>
    <x v="0"/>
    <n v="36706"/>
    <n v="183.53"/>
    <n v="0.1"/>
    <m/>
    <n v="0"/>
    <n v="0"/>
    <m/>
    <n v="183.63"/>
  </r>
  <r>
    <d v="2022-12-28T00:00:00"/>
    <x v="9"/>
    <x v="0"/>
    <x v="0"/>
    <n v="39133"/>
    <n v="195.66499999999999"/>
    <n v="0.1"/>
    <m/>
    <n v="0"/>
    <n v="0"/>
    <m/>
    <n v="195.76499999999999"/>
  </r>
  <r>
    <d v="2022-12-28T00:00:00"/>
    <x v="0"/>
    <x v="0"/>
    <x v="0"/>
    <n v="43738"/>
    <n v="218.69"/>
    <n v="0.1"/>
    <m/>
    <n v="0"/>
    <n v="0"/>
    <m/>
    <n v="218.79"/>
  </r>
  <r>
    <d v="2022-12-28T00:00:00"/>
    <x v="3"/>
    <x v="0"/>
    <x v="0"/>
    <n v="2955"/>
    <n v="14.775"/>
    <n v="0.1"/>
    <m/>
    <n v="0"/>
    <n v="0"/>
    <m/>
    <n v="14.875"/>
  </r>
  <r>
    <d v="2022-12-28T00:00:00"/>
    <x v="1"/>
    <x v="2"/>
    <x v="1"/>
    <n v="48306"/>
    <n v="0"/>
    <n v="0"/>
    <m/>
    <n v="1449.1799999999998"/>
    <n v="5"/>
    <m/>
    <n v="1454.1799999999998"/>
  </r>
  <r>
    <d v="2022-12-28T00:00:00"/>
    <x v="4"/>
    <x v="2"/>
    <x v="0"/>
    <n v="15961"/>
    <n v="79.805000000000007"/>
    <n v="0.1"/>
    <m/>
    <n v="0"/>
    <n v="0"/>
    <m/>
    <n v="79.905000000000001"/>
  </r>
  <r>
    <d v="2022-12-28T00:00:00"/>
    <x v="4"/>
    <x v="0"/>
    <x v="0"/>
    <n v="46952"/>
    <n v="234.76"/>
    <n v="0.1"/>
    <m/>
    <n v="0"/>
    <n v="0"/>
    <m/>
    <n v="234.85999999999999"/>
  </r>
  <r>
    <d v="2022-12-28T00:00:00"/>
    <x v="8"/>
    <x v="0"/>
    <x v="1"/>
    <n v="34394"/>
    <n v="0"/>
    <n v="0"/>
    <m/>
    <n v="1031.82"/>
    <n v="5"/>
    <m/>
    <n v="1036.82"/>
  </r>
  <r>
    <d v="2022-12-28T00:00:00"/>
    <x v="7"/>
    <x v="0"/>
    <x v="0"/>
    <n v="6440"/>
    <n v="32.200000000000003"/>
    <n v="0.1"/>
    <m/>
    <n v="0"/>
    <n v="0"/>
    <m/>
    <n v="32.300000000000004"/>
  </r>
  <r>
    <d v="2022-12-28T00:00:00"/>
    <x v="1"/>
    <x v="2"/>
    <x v="1"/>
    <n v="34138"/>
    <n v="0"/>
    <n v="0"/>
    <m/>
    <n v="1024.1399999999999"/>
    <n v="5"/>
    <m/>
    <n v="1029.1399999999999"/>
  </r>
  <r>
    <d v="2022-12-28T00:00:00"/>
    <x v="1"/>
    <x v="1"/>
    <x v="0"/>
    <n v="955"/>
    <n v="4.7750000000000004"/>
    <n v="0.1"/>
    <m/>
    <n v="0"/>
    <n v="0"/>
    <m/>
    <n v="4.8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d v="2022-01-01T00:00:00"/>
    <x v="0"/>
    <x v="0"/>
    <s v="Local"/>
    <n v="39410"/>
    <n v="197.05"/>
    <n v="0.1"/>
    <m/>
    <n v="0"/>
    <n v="0"/>
    <m/>
    <n v="197.15"/>
  </r>
  <r>
    <d v="2022-01-01T00:00:00"/>
    <x v="1"/>
    <x v="0"/>
    <s v="Overseas"/>
    <n v="45574"/>
    <n v="0"/>
    <n v="0"/>
    <m/>
    <n v="1367.22"/>
    <n v="5"/>
    <m/>
    <n v="1372.22"/>
  </r>
  <r>
    <d v="2022-01-01T00:00:00"/>
    <x v="1"/>
    <x v="1"/>
    <s v="Overseas"/>
    <n v="3782"/>
    <n v="0"/>
    <n v="0"/>
    <m/>
    <n v="113.46"/>
    <n v="5"/>
    <m/>
    <n v="118.46"/>
  </r>
  <r>
    <d v="2022-01-01T00:00:00"/>
    <x v="0"/>
    <x v="0"/>
    <s v="Overseas"/>
    <n v="7387"/>
    <n v="0"/>
    <n v="0"/>
    <m/>
    <n v="221.60999999999999"/>
    <n v="5"/>
    <m/>
    <n v="226.60999999999999"/>
  </r>
  <r>
    <d v="2022-01-01T00:00:00"/>
    <x v="2"/>
    <x v="0"/>
    <s v="Local"/>
    <n v="41541"/>
    <n v="207.70500000000001"/>
    <n v="0.1"/>
    <m/>
    <n v="0"/>
    <n v="0"/>
    <m/>
    <n v="207.80500000000001"/>
  </r>
  <r>
    <d v="2022-01-01T00:00:00"/>
    <x v="3"/>
    <x v="1"/>
    <s v="Overseas"/>
    <n v="8074"/>
    <n v="0"/>
    <n v="0"/>
    <m/>
    <n v="242.22"/>
    <n v="5"/>
    <m/>
    <n v="247.22"/>
  </r>
  <r>
    <d v="2022-01-02T00:00:00"/>
    <x v="4"/>
    <x v="1"/>
    <s v="Local"/>
    <n v="40782"/>
    <n v="203.91"/>
    <n v="0.1"/>
    <m/>
    <n v="0"/>
    <n v="0"/>
    <m/>
    <n v="204.01"/>
  </r>
  <r>
    <d v="2022-01-02T00:00:00"/>
    <x v="1"/>
    <x v="1"/>
    <s v="Local"/>
    <n v="15320"/>
    <n v="76.600000000000009"/>
    <n v="0.1"/>
    <m/>
    <n v="0"/>
    <n v="0"/>
    <m/>
    <n v="76.7"/>
  </r>
  <r>
    <d v="2022-01-02T00:00:00"/>
    <x v="5"/>
    <x v="0"/>
    <s v="Local"/>
    <n v="4944"/>
    <n v="24.72"/>
    <n v="0.1"/>
    <m/>
    <n v="0"/>
    <n v="0"/>
    <m/>
    <n v="24.82"/>
  </r>
  <r>
    <d v="2022-01-02T00:00:00"/>
    <x v="0"/>
    <x v="0"/>
    <s v="Overseas"/>
    <n v="25699"/>
    <n v="0"/>
    <n v="0"/>
    <m/>
    <n v="770.97"/>
    <n v="5"/>
    <m/>
    <n v="775.97"/>
  </r>
  <r>
    <d v="2022-01-02T00:00:00"/>
    <x v="1"/>
    <x v="0"/>
    <s v="Local"/>
    <n v="11362"/>
    <n v="56.81"/>
    <n v="0.1"/>
    <m/>
    <n v="0"/>
    <n v="0"/>
    <m/>
    <n v="56.910000000000004"/>
  </r>
  <r>
    <d v="2022-01-02T00:00:00"/>
    <x v="1"/>
    <x v="2"/>
    <s v="Local"/>
    <n v="2272"/>
    <n v="11.36"/>
    <n v="0.1"/>
    <m/>
    <n v="0"/>
    <n v="0"/>
    <m/>
    <n v="11.459999999999999"/>
  </r>
  <r>
    <d v="2022-01-02T00:00:00"/>
    <x v="2"/>
    <x v="0"/>
    <s v="Overseas"/>
    <n v="43564"/>
    <n v="0"/>
    <n v="0"/>
    <m/>
    <n v="1306.9199999999998"/>
    <n v="5"/>
    <m/>
    <n v="1311.9199999999998"/>
  </r>
  <r>
    <d v="2022-01-03T00:00:00"/>
    <x v="6"/>
    <x v="0"/>
    <s v="Local"/>
    <n v="43054"/>
    <n v="215.27"/>
    <n v="0.1"/>
    <m/>
    <n v="0"/>
    <n v="0"/>
    <m/>
    <n v="215.37"/>
  </r>
  <r>
    <d v="2022-01-03T00:00:00"/>
    <x v="0"/>
    <x v="2"/>
    <s v="Local"/>
    <n v="32588"/>
    <n v="162.94"/>
    <n v="0.1"/>
    <m/>
    <n v="0"/>
    <n v="0"/>
    <m/>
    <n v="163.04"/>
  </r>
  <r>
    <d v="2022-01-03T00:00:00"/>
    <x v="6"/>
    <x v="0"/>
    <s v="Overseas"/>
    <n v="9203"/>
    <n v="0"/>
    <n v="0"/>
    <m/>
    <n v="276.08999999999997"/>
    <n v="5"/>
    <m/>
    <n v="281.08999999999997"/>
  </r>
  <r>
    <d v="2022-01-03T00:00:00"/>
    <x v="4"/>
    <x v="0"/>
    <s v="Local"/>
    <n v="28853"/>
    <n v="144.26500000000001"/>
    <n v="0.1"/>
    <m/>
    <n v="0"/>
    <n v="0"/>
    <m/>
    <n v="144.36500000000001"/>
  </r>
  <r>
    <d v="2022-01-03T00:00:00"/>
    <x v="3"/>
    <x v="2"/>
    <s v="Overseas"/>
    <n v="14204"/>
    <n v="0"/>
    <n v="0"/>
    <m/>
    <n v="426.12"/>
    <n v="5"/>
    <m/>
    <n v="431.12"/>
  </r>
  <r>
    <d v="2022-01-03T00:00:00"/>
    <x v="7"/>
    <x v="0"/>
    <s v="Overseas"/>
    <n v="36091"/>
    <n v="0"/>
    <n v="0"/>
    <m/>
    <n v="1082.73"/>
    <n v="5"/>
    <m/>
    <n v="1087.73"/>
  </r>
  <r>
    <d v="2022-01-03T00:00:00"/>
    <x v="2"/>
    <x v="0"/>
    <s v="Local"/>
    <n v="47662"/>
    <n v="238.31"/>
    <n v="0.1"/>
    <m/>
    <n v="0"/>
    <n v="0"/>
    <m/>
    <n v="238.41"/>
  </r>
  <r>
    <d v="2022-01-04T00:00:00"/>
    <x v="6"/>
    <x v="0"/>
    <s v="Local"/>
    <n v="24028"/>
    <n v="120.14"/>
    <n v="0.1"/>
    <m/>
    <n v="0"/>
    <n v="0"/>
    <m/>
    <n v="120.24"/>
  </r>
  <r>
    <d v="2022-01-04T00:00:00"/>
    <x v="1"/>
    <x v="0"/>
    <s v="Local"/>
    <n v="1938"/>
    <n v="9.69"/>
    <n v="0.1"/>
    <m/>
    <n v="0"/>
    <n v="0"/>
    <m/>
    <n v="9.7899999999999991"/>
  </r>
  <r>
    <d v="2022-01-04T00:00:00"/>
    <x v="2"/>
    <x v="2"/>
    <s v="Local"/>
    <n v="13688"/>
    <n v="68.44"/>
    <n v="0.1"/>
    <m/>
    <n v="0"/>
    <n v="0"/>
    <m/>
    <n v="68.539999999999992"/>
  </r>
  <r>
    <d v="2022-01-04T00:00:00"/>
    <x v="2"/>
    <x v="0"/>
    <s v="Local"/>
    <n v="40530"/>
    <n v="202.65"/>
    <n v="0.1"/>
    <m/>
    <n v="0"/>
    <n v="0"/>
    <m/>
    <n v="202.75"/>
  </r>
  <r>
    <d v="2022-01-04T00:00:00"/>
    <x v="1"/>
    <x v="2"/>
    <s v="Local"/>
    <n v="1666"/>
    <n v="8.33"/>
    <n v="0.1"/>
    <m/>
    <n v="0"/>
    <n v="0"/>
    <m/>
    <n v="8.43"/>
  </r>
  <r>
    <d v="2022-01-05T00:00:00"/>
    <x v="4"/>
    <x v="2"/>
    <s v="Local"/>
    <n v="21102"/>
    <n v="105.51"/>
    <n v="0.1"/>
    <m/>
    <n v="0"/>
    <n v="0"/>
    <m/>
    <n v="105.61"/>
  </r>
  <r>
    <d v="2022-01-05T00:00:00"/>
    <x v="2"/>
    <x v="2"/>
    <s v="Local"/>
    <n v="26339"/>
    <n v="131.69499999999999"/>
    <n v="0.1"/>
    <m/>
    <n v="0"/>
    <n v="0"/>
    <m/>
    <n v="131.79499999999999"/>
  </r>
  <r>
    <d v="2022-01-05T00:00:00"/>
    <x v="6"/>
    <x v="2"/>
    <s v="Overseas"/>
    <n v="34167"/>
    <n v="0"/>
    <n v="0"/>
    <m/>
    <n v="1025.01"/>
    <n v="5"/>
    <m/>
    <n v="1030.01"/>
  </r>
  <r>
    <d v="2022-01-05T00:00:00"/>
    <x v="0"/>
    <x v="0"/>
    <s v="Overseas"/>
    <n v="16728"/>
    <n v="0"/>
    <n v="0"/>
    <m/>
    <n v="501.84"/>
    <n v="5"/>
    <m/>
    <n v="506.84"/>
  </r>
  <r>
    <d v="2022-01-05T00:00:00"/>
    <x v="6"/>
    <x v="2"/>
    <s v="Local"/>
    <n v="37291"/>
    <n v="186.45500000000001"/>
    <n v="0.1"/>
    <m/>
    <n v="0"/>
    <n v="0"/>
    <m/>
    <n v="186.55500000000001"/>
  </r>
  <r>
    <d v="2022-01-05T00:00:00"/>
    <x v="4"/>
    <x v="2"/>
    <s v="Local"/>
    <n v="12095"/>
    <n v="60.475000000000001"/>
    <n v="0.1"/>
    <m/>
    <n v="0"/>
    <n v="0"/>
    <m/>
    <n v="60.575000000000003"/>
  </r>
  <r>
    <d v="2022-01-05T00:00:00"/>
    <x v="2"/>
    <x v="1"/>
    <s v="Local"/>
    <n v="39436"/>
    <n v="197.18"/>
    <n v="0.1"/>
    <m/>
    <n v="0"/>
    <n v="0"/>
    <m/>
    <n v="197.28"/>
  </r>
  <r>
    <d v="2022-01-05T00:00:00"/>
    <x v="6"/>
    <x v="2"/>
    <s v="Overseas"/>
    <n v="42840"/>
    <n v="0"/>
    <n v="0"/>
    <m/>
    <n v="1285.2"/>
    <n v="5"/>
    <m/>
    <n v="1290.2"/>
  </r>
  <r>
    <d v="2022-01-05T00:00:00"/>
    <x v="0"/>
    <x v="2"/>
    <s v="Local"/>
    <n v="9315"/>
    <n v="46.575000000000003"/>
    <n v="0.1"/>
    <m/>
    <n v="0"/>
    <n v="0"/>
    <m/>
    <n v="46.675000000000004"/>
  </r>
  <r>
    <d v="2022-01-05T00:00:00"/>
    <x v="0"/>
    <x v="1"/>
    <s v="Local"/>
    <n v="42460"/>
    <n v="212.3"/>
    <n v="0.1"/>
    <m/>
    <n v="0"/>
    <n v="0"/>
    <m/>
    <n v="212.4"/>
  </r>
  <r>
    <d v="2022-01-05T00:00:00"/>
    <x v="3"/>
    <x v="0"/>
    <s v="Local"/>
    <n v="15512"/>
    <n v="77.56"/>
    <n v="0.1"/>
    <m/>
    <n v="0"/>
    <n v="0"/>
    <m/>
    <n v="77.66"/>
  </r>
  <r>
    <d v="2022-01-05T00:00:00"/>
    <x v="4"/>
    <x v="0"/>
    <s v="Local"/>
    <n v="17388"/>
    <n v="86.94"/>
    <n v="0.1"/>
    <m/>
    <n v="0"/>
    <n v="0"/>
    <m/>
    <n v="87.039999999999992"/>
  </r>
  <r>
    <d v="2022-01-05T00:00:00"/>
    <x v="3"/>
    <x v="0"/>
    <s v="Local"/>
    <n v="33517"/>
    <n v="167.58500000000001"/>
    <n v="0.1"/>
    <m/>
    <n v="0"/>
    <n v="0"/>
    <m/>
    <n v="167.685"/>
  </r>
  <r>
    <d v="2022-01-05T00:00:00"/>
    <x v="0"/>
    <x v="0"/>
    <s v="Local"/>
    <n v="15060"/>
    <n v="75.3"/>
    <n v="0.1"/>
    <m/>
    <n v="0"/>
    <n v="0"/>
    <m/>
    <n v="75.399999999999991"/>
  </r>
  <r>
    <d v="2022-01-05T00:00:00"/>
    <x v="0"/>
    <x v="0"/>
    <s v="Local"/>
    <n v="49339"/>
    <n v="246.69499999999999"/>
    <n v="0.1"/>
    <m/>
    <n v="0"/>
    <n v="0"/>
    <m/>
    <n v="246.79499999999999"/>
  </r>
  <r>
    <d v="2022-01-06T00:00:00"/>
    <x v="1"/>
    <x v="0"/>
    <s v="Local"/>
    <n v="3045"/>
    <n v="15.225"/>
    <n v="0.1"/>
    <m/>
    <n v="0"/>
    <n v="0"/>
    <m/>
    <n v="15.324999999999999"/>
  </r>
  <r>
    <d v="2022-01-06T00:00:00"/>
    <x v="5"/>
    <x v="0"/>
    <s v="Local"/>
    <n v="10748"/>
    <n v="53.74"/>
    <n v="0.1"/>
    <m/>
    <n v="0"/>
    <n v="0"/>
    <m/>
    <n v="53.84"/>
  </r>
  <r>
    <d v="2022-01-06T00:00:00"/>
    <x v="2"/>
    <x v="2"/>
    <s v="Overseas"/>
    <n v="12199"/>
    <n v="0"/>
    <n v="0"/>
    <m/>
    <n v="365.96999999999997"/>
    <n v="5"/>
    <m/>
    <n v="370.96999999999997"/>
  </r>
  <r>
    <d v="2022-01-06T00:00:00"/>
    <x v="3"/>
    <x v="0"/>
    <s v="Overseas"/>
    <n v="5996"/>
    <n v="0"/>
    <n v="0"/>
    <m/>
    <n v="179.88"/>
    <n v="5"/>
    <m/>
    <n v="184.88"/>
  </r>
  <r>
    <d v="2022-01-06T00:00:00"/>
    <x v="6"/>
    <x v="2"/>
    <s v="Overseas"/>
    <n v="26178"/>
    <n v="0"/>
    <n v="0"/>
    <m/>
    <n v="785.33999999999992"/>
    <n v="5"/>
    <m/>
    <n v="790.33999999999992"/>
  </r>
  <r>
    <d v="2022-01-06T00:00:00"/>
    <x v="4"/>
    <x v="0"/>
    <s v="Local"/>
    <n v="3368"/>
    <n v="16.84"/>
    <n v="0.1"/>
    <m/>
    <n v="0"/>
    <n v="0"/>
    <m/>
    <n v="16.940000000000001"/>
  </r>
  <r>
    <d v="2022-01-06T00:00:00"/>
    <x v="0"/>
    <x v="0"/>
    <s v="Local"/>
    <n v="33131"/>
    <n v="165.655"/>
    <n v="0.1"/>
    <m/>
    <n v="0"/>
    <n v="0"/>
    <m/>
    <n v="165.755"/>
  </r>
  <r>
    <d v="2022-01-06T00:00:00"/>
    <x v="0"/>
    <x v="2"/>
    <s v="Local"/>
    <n v="14266"/>
    <n v="71.33"/>
    <n v="0.1"/>
    <m/>
    <n v="0"/>
    <n v="0"/>
    <m/>
    <n v="71.429999999999993"/>
  </r>
  <r>
    <d v="2022-01-06T00:00:00"/>
    <x v="2"/>
    <x v="0"/>
    <s v="Local"/>
    <n v="25285"/>
    <n v="126.425"/>
    <n v="0.1"/>
    <m/>
    <n v="0"/>
    <n v="0"/>
    <m/>
    <n v="126.52499999999999"/>
  </r>
  <r>
    <d v="2022-01-06T00:00:00"/>
    <x v="6"/>
    <x v="0"/>
    <s v="Overseas"/>
    <n v="43054"/>
    <n v="0"/>
    <n v="0"/>
    <m/>
    <n v="1291.6199999999999"/>
    <n v="5"/>
    <m/>
    <n v="1296.6199999999999"/>
  </r>
  <r>
    <d v="2022-01-06T00:00:00"/>
    <x v="0"/>
    <x v="0"/>
    <s v="Overseas"/>
    <n v="18012"/>
    <n v="0"/>
    <n v="0"/>
    <m/>
    <n v="540.36"/>
    <n v="5"/>
    <m/>
    <n v="545.36"/>
  </r>
  <r>
    <d v="2022-01-06T00:00:00"/>
    <x v="8"/>
    <x v="1"/>
    <s v="Local"/>
    <n v="9792"/>
    <n v="48.96"/>
    <n v="0.1"/>
    <m/>
    <n v="0"/>
    <n v="0"/>
    <m/>
    <n v="49.06"/>
  </r>
  <r>
    <d v="2022-01-06T00:00:00"/>
    <x v="8"/>
    <x v="0"/>
    <s v="Local"/>
    <n v="37261"/>
    <n v="186.30500000000001"/>
    <n v="0.1"/>
    <m/>
    <n v="0"/>
    <n v="0"/>
    <m/>
    <n v="186.405"/>
  </r>
  <r>
    <d v="2022-01-06T00:00:00"/>
    <x v="5"/>
    <x v="0"/>
    <s v="Local"/>
    <n v="44136"/>
    <n v="220.68"/>
    <n v="0.1"/>
    <m/>
    <n v="0"/>
    <n v="0"/>
    <m/>
    <n v="220.78"/>
  </r>
  <r>
    <d v="2022-01-06T00:00:00"/>
    <x v="2"/>
    <x v="1"/>
    <s v="Overseas"/>
    <n v="20031"/>
    <n v="0"/>
    <n v="0"/>
    <m/>
    <n v="600.92999999999995"/>
    <n v="5"/>
    <m/>
    <n v="605.92999999999995"/>
  </r>
  <r>
    <d v="2022-01-06T00:00:00"/>
    <x v="2"/>
    <x v="1"/>
    <s v="Local"/>
    <n v="25143"/>
    <n v="125.715"/>
    <n v="0.1"/>
    <m/>
    <n v="0"/>
    <n v="0"/>
    <m/>
    <n v="125.815"/>
  </r>
  <r>
    <d v="2022-01-06T00:00:00"/>
    <x v="8"/>
    <x v="2"/>
    <s v="Local"/>
    <n v="38180"/>
    <n v="190.9"/>
    <n v="0.1"/>
    <m/>
    <n v="0"/>
    <n v="0"/>
    <m/>
    <n v="191"/>
  </r>
  <r>
    <d v="2022-01-06T00:00:00"/>
    <x v="0"/>
    <x v="0"/>
    <s v="Overseas"/>
    <n v="39415"/>
    <n v="0"/>
    <n v="0"/>
    <m/>
    <n v="1182.45"/>
    <n v="5"/>
    <m/>
    <n v="1187.45"/>
  </r>
  <r>
    <d v="2022-01-07T00:00:00"/>
    <x v="3"/>
    <x v="0"/>
    <s v="Local"/>
    <n v="40185"/>
    <n v="200.92500000000001"/>
    <n v="0.1"/>
    <m/>
    <n v="0"/>
    <n v="0"/>
    <m/>
    <n v="201.02500000000001"/>
  </r>
  <r>
    <d v="2022-01-07T00:00:00"/>
    <x v="6"/>
    <x v="0"/>
    <s v="Local"/>
    <n v="8446"/>
    <n v="42.230000000000004"/>
    <n v="0.1"/>
    <m/>
    <n v="0"/>
    <n v="0"/>
    <m/>
    <n v="42.330000000000005"/>
  </r>
  <r>
    <d v="2022-01-07T00:00:00"/>
    <x v="2"/>
    <x v="0"/>
    <s v="Local"/>
    <n v="30552"/>
    <n v="152.76"/>
    <n v="0.1"/>
    <m/>
    <n v="0"/>
    <n v="0"/>
    <m/>
    <n v="152.85999999999999"/>
  </r>
  <r>
    <d v="2022-01-07T00:00:00"/>
    <x v="3"/>
    <x v="0"/>
    <s v="Local"/>
    <n v="31152"/>
    <n v="155.76"/>
    <n v="0.1"/>
    <m/>
    <n v="0"/>
    <n v="0"/>
    <m/>
    <n v="155.85999999999999"/>
  </r>
  <r>
    <d v="2022-01-07T00:00:00"/>
    <x v="5"/>
    <x v="0"/>
    <s v="Overseas"/>
    <n v="48183"/>
    <n v="0"/>
    <n v="0"/>
    <m/>
    <n v="1445.49"/>
    <n v="5"/>
    <m/>
    <n v="1450.49"/>
  </r>
  <r>
    <d v="2022-01-08T00:00:00"/>
    <x v="7"/>
    <x v="0"/>
    <s v="Local"/>
    <n v="37675"/>
    <n v="188.375"/>
    <n v="0.1"/>
    <m/>
    <n v="0"/>
    <n v="0"/>
    <m/>
    <n v="188.47499999999999"/>
  </r>
  <r>
    <d v="2022-01-08T00:00:00"/>
    <x v="0"/>
    <x v="0"/>
    <s v="Local"/>
    <n v="39708"/>
    <n v="198.54"/>
    <n v="0.1"/>
    <m/>
    <n v="0"/>
    <n v="0"/>
    <m/>
    <n v="198.64"/>
  </r>
  <r>
    <d v="2022-01-08T00:00:00"/>
    <x v="6"/>
    <x v="0"/>
    <s v="Local"/>
    <n v="42080"/>
    <n v="210.4"/>
    <n v="0.1"/>
    <m/>
    <n v="0"/>
    <n v="0"/>
    <m/>
    <n v="210.5"/>
  </r>
  <r>
    <d v="2022-01-08T00:00:00"/>
    <x v="6"/>
    <x v="2"/>
    <s v="Local"/>
    <n v="8169"/>
    <n v="40.844999999999999"/>
    <n v="0.1"/>
    <m/>
    <n v="0"/>
    <n v="0"/>
    <m/>
    <n v="40.945"/>
  </r>
  <r>
    <d v="2022-01-08T00:00:00"/>
    <x v="2"/>
    <x v="0"/>
    <s v="Overseas"/>
    <n v="28570"/>
    <n v="0"/>
    <n v="0"/>
    <m/>
    <n v="857.1"/>
    <n v="5"/>
    <m/>
    <n v="862.1"/>
  </r>
  <r>
    <d v="2022-01-08T00:00:00"/>
    <x v="8"/>
    <x v="1"/>
    <s v="Local"/>
    <n v="22631"/>
    <n v="113.155"/>
    <n v="0.1"/>
    <m/>
    <n v="0"/>
    <n v="0"/>
    <m/>
    <n v="113.255"/>
  </r>
  <r>
    <d v="2022-01-08T00:00:00"/>
    <x v="0"/>
    <x v="0"/>
    <s v="Local"/>
    <n v="48789"/>
    <n v="243.94499999999999"/>
    <n v="0.1"/>
    <m/>
    <n v="0"/>
    <n v="0"/>
    <m/>
    <n v="244.04499999999999"/>
  </r>
  <r>
    <d v="2022-01-08T00:00:00"/>
    <x v="4"/>
    <x v="0"/>
    <s v="Overseas"/>
    <n v="43996"/>
    <n v="0"/>
    <n v="0"/>
    <m/>
    <n v="1319.8799999999999"/>
    <n v="5"/>
    <m/>
    <n v="1324.8799999999999"/>
  </r>
  <r>
    <d v="2022-01-08T00:00:00"/>
    <x v="5"/>
    <x v="0"/>
    <s v="Local"/>
    <n v="14562"/>
    <n v="72.81"/>
    <n v="0.1"/>
    <m/>
    <n v="0"/>
    <n v="0"/>
    <m/>
    <n v="72.91"/>
  </r>
  <r>
    <d v="2022-01-08T00:00:00"/>
    <x v="0"/>
    <x v="0"/>
    <s v="Local"/>
    <n v="12009"/>
    <n v="60.045000000000002"/>
    <n v="0.1"/>
    <m/>
    <n v="0"/>
    <n v="0"/>
    <m/>
    <n v="60.145000000000003"/>
  </r>
  <r>
    <d v="2022-01-08T00:00:00"/>
    <x v="0"/>
    <x v="2"/>
    <s v="Overseas"/>
    <n v="1794"/>
    <n v="0"/>
    <n v="0"/>
    <m/>
    <n v="53.82"/>
    <n v="5"/>
    <m/>
    <n v="58.82"/>
  </r>
  <r>
    <d v="2022-01-08T00:00:00"/>
    <x v="0"/>
    <x v="1"/>
    <s v="Local"/>
    <n v="32177"/>
    <n v="160.88499999999999"/>
    <n v="0.1"/>
    <m/>
    <n v="0"/>
    <n v="0"/>
    <m/>
    <n v="160.98499999999999"/>
  </r>
  <r>
    <d v="2022-01-09T00:00:00"/>
    <x v="6"/>
    <x v="0"/>
    <s v="Local"/>
    <n v="34760"/>
    <n v="173.8"/>
    <n v="0.1"/>
    <m/>
    <n v="0"/>
    <n v="0"/>
    <m/>
    <n v="173.9"/>
  </r>
  <r>
    <d v="2022-01-09T00:00:00"/>
    <x v="2"/>
    <x v="1"/>
    <s v="Overseas"/>
    <n v="19216"/>
    <n v="0"/>
    <n v="0"/>
    <m/>
    <n v="576.48"/>
    <n v="5"/>
    <m/>
    <n v="581.48"/>
  </r>
  <r>
    <d v="2022-01-09T00:00:00"/>
    <x v="0"/>
    <x v="0"/>
    <s v="Overseas"/>
    <n v="28496"/>
    <n v="0"/>
    <n v="0"/>
    <m/>
    <n v="854.88"/>
    <n v="5"/>
    <m/>
    <n v="859.88"/>
  </r>
  <r>
    <d v="2022-01-09T00:00:00"/>
    <x v="6"/>
    <x v="0"/>
    <s v="Overseas"/>
    <n v="16388"/>
    <n v="0"/>
    <n v="0"/>
    <m/>
    <n v="491.64"/>
    <n v="5"/>
    <m/>
    <n v="496.64"/>
  </r>
  <r>
    <d v="2022-01-09T00:00:00"/>
    <x v="6"/>
    <x v="0"/>
    <s v="Local"/>
    <n v="32657"/>
    <n v="163.285"/>
    <n v="0.1"/>
    <m/>
    <n v="0"/>
    <n v="0"/>
    <m/>
    <n v="163.38499999999999"/>
  </r>
  <r>
    <d v="2022-01-10T00:00:00"/>
    <x v="8"/>
    <x v="0"/>
    <s v="Overseas"/>
    <n v="44982"/>
    <n v="0"/>
    <n v="0"/>
    <m/>
    <n v="1349.46"/>
    <n v="5"/>
    <m/>
    <n v="1354.46"/>
  </r>
  <r>
    <d v="2022-01-10T00:00:00"/>
    <x v="9"/>
    <x v="0"/>
    <s v="Local"/>
    <n v="16499"/>
    <n v="82.495000000000005"/>
    <n v="0.1"/>
    <m/>
    <n v="0"/>
    <n v="0"/>
    <m/>
    <n v="82.594999999999999"/>
  </r>
  <r>
    <d v="2022-01-10T00:00:00"/>
    <x v="4"/>
    <x v="2"/>
    <s v="Local"/>
    <n v="28487"/>
    <n v="142.435"/>
    <n v="0.1"/>
    <m/>
    <n v="0"/>
    <n v="0"/>
    <m/>
    <n v="142.535"/>
  </r>
  <r>
    <d v="2022-01-10T00:00:00"/>
    <x v="1"/>
    <x v="2"/>
    <s v="Overseas"/>
    <n v="27114"/>
    <n v="0"/>
    <n v="0"/>
    <m/>
    <n v="813.42"/>
    <n v="5"/>
    <m/>
    <n v="818.42"/>
  </r>
  <r>
    <d v="2022-01-10T00:00:00"/>
    <x v="0"/>
    <x v="0"/>
    <s v="Local"/>
    <n v="38010"/>
    <n v="190.05"/>
    <n v="0.1"/>
    <m/>
    <n v="0"/>
    <n v="0"/>
    <m/>
    <n v="190.15"/>
  </r>
  <r>
    <d v="2022-01-10T00:00:00"/>
    <x v="2"/>
    <x v="2"/>
    <s v="Overseas"/>
    <n v="22939"/>
    <n v="0"/>
    <n v="0"/>
    <m/>
    <n v="688.17"/>
    <n v="5"/>
    <m/>
    <n v="693.17"/>
  </r>
  <r>
    <d v="2022-01-10T00:00:00"/>
    <x v="4"/>
    <x v="2"/>
    <s v="Local"/>
    <n v="32133"/>
    <n v="160.66499999999999"/>
    <n v="0.1"/>
    <m/>
    <n v="0"/>
    <n v="0"/>
    <m/>
    <n v="160.76499999999999"/>
  </r>
  <r>
    <d v="2022-01-10T00:00:00"/>
    <x v="1"/>
    <x v="0"/>
    <s v="Local"/>
    <n v="35978"/>
    <n v="179.89000000000001"/>
    <n v="0.1"/>
    <m/>
    <n v="0"/>
    <n v="0"/>
    <m/>
    <n v="179.99"/>
  </r>
  <r>
    <d v="2022-01-11T00:00:00"/>
    <x v="9"/>
    <x v="1"/>
    <s v="Local"/>
    <n v="3127"/>
    <n v="15.635"/>
    <n v="0.1"/>
    <m/>
    <n v="0"/>
    <n v="0"/>
    <m/>
    <n v="15.734999999999999"/>
  </r>
  <r>
    <d v="2022-01-11T00:00:00"/>
    <x v="6"/>
    <x v="1"/>
    <s v="Overseas"/>
    <n v="46502"/>
    <n v="0"/>
    <n v="0"/>
    <m/>
    <n v="1395.06"/>
    <n v="5"/>
    <m/>
    <n v="1400.06"/>
  </r>
  <r>
    <d v="2022-01-11T00:00:00"/>
    <x v="7"/>
    <x v="0"/>
    <s v="Local"/>
    <n v="7566"/>
    <n v="37.83"/>
    <n v="0.1"/>
    <m/>
    <n v="0"/>
    <n v="0"/>
    <m/>
    <n v="37.93"/>
  </r>
  <r>
    <d v="2022-01-11T00:00:00"/>
    <x v="7"/>
    <x v="2"/>
    <s v="Local"/>
    <n v="11143"/>
    <n v="55.715000000000003"/>
    <n v="0.1"/>
    <m/>
    <n v="0"/>
    <n v="0"/>
    <m/>
    <n v="55.815000000000005"/>
  </r>
  <r>
    <d v="2022-01-11T00:00:00"/>
    <x v="0"/>
    <x v="0"/>
    <s v="Local"/>
    <n v="3351"/>
    <n v="16.754999999999999"/>
    <n v="0.1"/>
    <m/>
    <n v="0"/>
    <n v="0"/>
    <m/>
    <n v="16.855"/>
  </r>
  <r>
    <d v="2022-01-11T00:00:00"/>
    <x v="4"/>
    <x v="1"/>
    <s v="Local"/>
    <n v="45404"/>
    <n v="227.02"/>
    <n v="0.1"/>
    <m/>
    <n v="0"/>
    <n v="0"/>
    <m/>
    <n v="227.12"/>
  </r>
  <r>
    <d v="2022-01-11T00:00:00"/>
    <x v="9"/>
    <x v="1"/>
    <s v="Local"/>
    <n v="38856"/>
    <n v="194.28"/>
    <n v="0.1"/>
    <m/>
    <n v="0"/>
    <n v="0"/>
    <m/>
    <n v="194.38"/>
  </r>
  <r>
    <d v="2022-01-11T00:00:00"/>
    <x v="3"/>
    <x v="2"/>
    <s v="Overseas"/>
    <n v="37708"/>
    <n v="0"/>
    <n v="0"/>
    <m/>
    <n v="1131.24"/>
    <n v="5"/>
    <m/>
    <n v="1136.24"/>
  </r>
  <r>
    <d v="2022-01-12T00:00:00"/>
    <x v="7"/>
    <x v="2"/>
    <s v="Local"/>
    <n v="40982"/>
    <n v="204.91"/>
    <n v="0.1"/>
    <m/>
    <n v="0"/>
    <n v="0"/>
    <m/>
    <n v="205.01"/>
  </r>
  <r>
    <d v="2022-01-12T00:00:00"/>
    <x v="0"/>
    <x v="2"/>
    <s v="Overseas"/>
    <n v="37017"/>
    <n v="0"/>
    <n v="0"/>
    <m/>
    <n v="1110.51"/>
    <n v="5"/>
    <m/>
    <n v="1115.51"/>
  </r>
  <r>
    <d v="2022-01-12T00:00:00"/>
    <x v="1"/>
    <x v="0"/>
    <s v="Local"/>
    <n v="6541"/>
    <n v="32.704999999999998"/>
    <n v="0.1"/>
    <m/>
    <n v="0"/>
    <n v="0"/>
    <m/>
    <n v="32.805"/>
  </r>
  <r>
    <d v="2022-01-13T00:00:00"/>
    <x v="1"/>
    <x v="0"/>
    <s v="Local"/>
    <n v="15758"/>
    <n v="78.790000000000006"/>
    <n v="0.1"/>
    <m/>
    <n v="0"/>
    <n v="0"/>
    <m/>
    <n v="78.89"/>
  </r>
  <r>
    <d v="2022-01-13T00:00:00"/>
    <x v="7"/>
    <x v="0"/>
    <s v="Local"/>
    <n v="19719"/>
    <n v="98.594999999999999"/>
    <n v="0.1"/>
    <m/>
    <n v="0"/>
    <n v="0"/>
    <m/>
    <n v="98.694999999999993"/>
  </r>
  <r>
    <d v="2022-01-13T00:00:00"/>
    <x v="6"/>
    <x v="0"/>
    <s v="Local"/>
    <n v="15975"/>
    <n v="79.875"/>
    <n v="0.1"/>
    <m/>
    <n v="0"/>
    <n v="0"/>
    <m/>
    <n v="79.974999999999994"/>
  </r>
  <r>
    <d v="2022-01-13T00:00:00"/>
    <x v="6"/>
    <x v="2"/>
    <s v="Local"/>
    <n v="29469"/>
    <n v="147.345"/>
    <n v="0.1"/>
    <m/>
    <n v="0"/>
    <n v="0"/>
    <m/>
    <n v="147.44499999999999"/>
  </r>
  <r>
    <d v="2022-01-13T00:00:00"/>
    <x v="4"/>
    <x v="0"/>
    <s v="Local"/>
    <n v="5178"/>
    <n v="25.89"/>
    <n v="0.1"/>
    <m/>
    <n v="0"/>
    <n v="0"/>
    <m/>
    <n v="25.990000000000002"/>
  </r>
  <r>
    <d v="2022-01-13T00:00:00"/>
    <x v="0"/>
    <x v="1"/>
    <s v="Local"/>
    <n v="41732"/>
    <n v="208.66"/>
    <n v="0.1"/>
    <m/>
    <n v="0"/>
    <n v="0"/>
    <m/>
    <n v="208.76"/>
  </r>
  <r>
    <d v="2022-01-13T00:00:00"/>
    <x v="3"/>
    <x v="2"/>
    <s v="Overseas"/>
    <n v="36937"/>
    <n v="0"/>
    <n v="0"/>
    <m/>
    <n v="1108.1099999999999"/>
    <n v="5"/>
    <m/>
    <n v="1113.1099999999999"/>
  </r>
  <r>
    <d v="2022-01-13T00:00:00"/>
    <x v="4"/>
    <x v="0"/>
    <s v="Local"/>
    <n v="18587"/>
    <n v="92.935000000000002"/>
    <n v="0.1"/>
    <m/>
    <n v="0"/>
    <n v="0"/>
    <m/>
    <n v="93.034999999999997"/>
  </r>
  <r>
    <d v="2022-01-13T00:00:00"/>
    <x v="3"/>
    <x v="0"/>
    <s v="Local"/>
    <n v="8608"/>
    <n v="43.04"/>
    <n v="0.1"/>
    <m/>
    <n v="0"/>
    <n v="0"/>
    <m/>
    <n v="43.14"/>
  </r>
  <r>
    <d v="2022-01-13T00:00:00"/>
    <x v="0"/>
    <x v="0"/>
    <s v="Local"/>
    <n v="13986"/>
    <n v="69.930000000000007"/>
    <n v="0.1"/>
    <m/>
    <n v="0"/>
    <n v="0"/>
    <m/>
    <n v="70.03"/>
  </r>
  <r>
    <d v="2022-01-14T00:00:00"/>
    <x v="8"/>
    <x v="1"/>
    <s v="Local"/>
    <n v="41980"/>
    <n v="209.9"/>
    <n v="0.1"/>
    <m/>
    <n v="0"/>
    <n v="0"/>
    <m/>
    <n v="210"/>
  </r>
  <r>
    <d v="2022-01-14T00:00:00"/>
    <x v="6"/>
    <x v="0"/>
    <s v="Local"/>
    <n v="40745"/>
    <n v="203.72499999999999"/>
    <n v="0.1"/>
    <m/>
    <n v="0"/>
    <n v="0"/>
    <m/>
    <n v="203.82499999999999"/>
  </r>
  <r>
    <d v="2022-01-14T00:00:00"/>
    <x v="5"/>
    <x v="2"/>
    <s v="Local"/>
    <n v="45325"/>
    <n v="226.625"/>
    <n v="0.1"/>
    <m/>
    <n v="0"/>
    <n v="0"/>
    <m/>
    <n v="226.72499999999999"/>
  </r>
  <r>
    <d v="2022-01-14T00:00:00"/>
    <x v="2"/>
    <x v="0"/>
    <s v="Local"/>
    <n v="19337"/>
    <n v="96.685000000000002"/>
    <n v="0.1"/>
    <m/>
    <n v="0"/>
    <n v="0"/>
    <m/>
    <n v="96.784999999999997"/>
  </r>
  <r>
    <d v="2022-01-14T00:00:00"/>
    <x v="6"/>
    <x v="2"/>
    <s v="Local"/>
    <n v="23261"/>
    <n v="116.30500000000001"/>
    <n v="0.1"/>
    <m/>
    <n v="0"/>
    <n v="0"/>
    <m/>
    <n v="116.405"/>
  </r>
  <r>
    <d v="2022-01-14T00:00:00"/>
    <x v="9"/>
    <x v="1"/>
    <s v="Local"/>
    <n v="29178"/>
    <n v="145.89000000000001"/>
    <n v="0.1"/>
    <m/>
    <n v="0"/>
    <n v="0"/>
    <m/>
    <n v="145.99"/>
  </r>
  <r>
    <d v="2022-01-14T00:00:00"/>
    <x v="3"/>
    <x v="0"/>
    <s v="Local"/>
    <n v="18383"/>
    <n v="91.915000000000006"/>
    <n v="0.1"/>
    <m/>
    <n v="0"/>
    <n v="0"/>
    <m/>
    <n v="92.015000000000001"/>
  </r>
  <r>
    <d v="2022-01-14T00:00:00"/>
    <x v="6"/>
    <x v="0"/>
    <s v="Local"/>
    <n v="19985"/>
    <n v="99.924999999999997"/>
    <n v="0.1"/>
    <m/>
    <n v="0"/>
    <n v="0"/>
    <m/>
    <n v="100.02499999999999"/>
  </r>
  <r>
    <d v="2022-01-14T00:00:00"/>
    <x v="2"/>
    <x v="0"/>
    <s v="Local"/>
    <n v="24256"/>
    <n v="121.28"/>
    <n v="0.1"/>
    <m/>
    <n v="0"/>
    <n v="0"/>
    <m/>
    <n v="121.38"/>
  </r>
  <r>
    <d v="2022-01-14T00:00:00"/>
    <x v="0"/>
    <x v="2"/>
    <s v="Local"/>
    <n v="48657"/>
    <n v="243.285"/>
    <n v="0.1"/>
    <m/>
    <n v="0"/>
    <n v="0"/>
    <m/>
    <n v="243.38499999999999"/>
  </r>
  <r>
    <d v="2022-01-14T00:00:00"/>
    <x v="0"/>
    <x v="2"/>
    <s v="Local"/>
    <n v="48752"/>
    <n v="243.76"/>
    <n v="0.1"/>
    <m/>
    <n v="0"/>
    <n v="0"/>
    <m/>
    <n v="243.85999999999999"/>
  </r>
  <r>
    <d v="2022-01-14T00:00:00"/>
    <x v="2"/>
    <x v="2"/>
    <s v="Local"/>
    <n v="28987"/>
    <n v="144.935"/>
    <n v="0.1"/>
    <m/>
    <n v="0"/>
    <n v="0"/>
    <m/>
    <n v="145.035"/>
  </r>
  <r>
    <d v="2022-01-14T00:00:00"/>
    <x v="6"/>
    <x v="1"/>
    <s v="Local"/>
    <n v="18041"/>
    <n v="90.204999999999998"/>
    <n v="0.1"/>
    <m/>
    <n v="0"/>
    <n v="0"/>
    <m/>
    <n v="90.304999999999993"/>
  </r>
  <r>
    <d v="2022-01-14T00:00:00"/>
    <x v="1"/>
    <x v="0"/>
    <s v="Local"/>
    <n v="10116"/>
    <n v="50.58"/>
    <n v="0.1"/>
    <m/>
    <n v="0"/>
    <n v="0"/>
    <m/>
    <n v="50.68"/>
  </r>
  <r>
    <d v="2022-01-15T00:00:00"/>
    <x v="3"/>
    <x v="1"/>
    <s v="Local"/>
    <n v="46608"/>
    <n v="233.04"/>
    <n v="0.1"/>
    <m/>
    <n v="0"/>
    <n v="0"/>
    <m/>
    <n v="233.14"/>
  </r>
  <r>
    <d v="2022-01-15T00:00:00"/>
    <x v="1"/>
    <x v="1"/>
    <s v="Local"/>
    <n v="35678"/>
    <n v="178.39000000000001"/>
    <n v="0.1"/>
    <m/>
    <n v="0"/>
    <n v="0"/>
    <m/>
    <n v="178.49"/>
  </r>
  <r>
    <d v="2022-01-15T00:00:00"/>
    <x v="4"/>
    <x v="1"/>
    <s v="Local"/>
    <n v="10331"/>
    <n v="51.655000000000001"/>
    <n v="0.1"/>
    <m/>
    <n v="0"/>
    <n v="0"/>
    <m/>
    <n v="51.755000000000003"/>
  </r>
  <r>
    <d v="2022-01-15T00:00:00"/>
    <x v="7"/>
    <x v="2"/>
    <s v="Local"/>
    <n v="9730"/>
    <n v="48.65"/>
    <n v="0.1"/>
    <m/>
    <n v="0"/>
    <n v="0"/>
    <m/>
    <n v="48.75"/>
  </r>
  <r>
    <d v="2022-01-15T00:00:00"/>
    <x v="7"/>
    <x v="0"/>
    <s v="Local"/>
    <n v="37709"/>
    <n v="188.54500000000002"/>
    <n v="0.1"/>
    <m/>
    <n v="0"/>
    <n v="0"/>
    <m/>
    <n v="188.64500000000001"/>
  </r>
  <r>
    <d v="2022-01-15T00:00:00"/>
    <x v="9"/>
    <x v="0"/>
    <s v="Local"/>
    <n v="49846"/>
    <n v="249.23000000000002"/>
    <n v="0.1"/>
    <m/>
    <n v="0"/>
    <n v="0"/>
    <m/>
    <n v="249.33"/>
  </r>
  <r>
    <d v="2022-01-15T00:00:00"/>
    <x v="9"/>
    <x v="0"/>
    <s v="Local"/>
    <n v="30054"/>
    <n v="150.27000000000001"/>
    <n v="0.1"/>
    <m/>
    <n v="0"/>
    <n v="0"/>
    <m/>
    <n v="150.37"/>
  </r>
  <r>
    <d v="2022-01-15T00:00:00"/>
    <x v="0"/>
    <x v="1"/>
    <s v="Overseas"/>
    <n v="45404"/>
    <n v="0"/>
    <n v="0"/>
    <m/>
    <n v="1362.12"/>
    <n v="5"/>
    <m/>
    <n v="1367.12"/>
  </r>
  <r>
    <d v="2022-01-15T00:00:00"/>
    <x v="0"/>
    <x v="1"/>
    <s v="Local"/>
    <n v="18472"/>
    <n v="92.36"/>
    <n v="0.1"/>
    <m/>
    <n v="0"/>
    <n v="0"/>
    <m/>
    <n v="92.46"/>
  </r>
  <r>
    <d v="2022-01-15T00:00:00"/>
    <x v="0"/>
    <x v="1"/>
    <s v="Local"/>
    <n v="28812"/>
    <n v="144.06"/>
    <n v="0.1"/>
    <m/>
    <n v="0"/>
    <n v="0"/>
    <m/>
    <n v="144.16"/>
  </r>
  <r>
    <d v="2022-01-15T00:00:00"/>
    <x v="0"/>
    <x v="2"/>
    <s v="Local"/>
    <n v="26879"/>
    <n v="134.39500000000001"/>
    <n v="0.1"/>
    <m/>
    <n v="0"/>
    <n v="0"/>
    <m/>
    <n v="134.495"/>
  </r>
  <r>
    <d v="2022-01-16T00:00:00"/>
    <x v="1"/>
    <x v="0"/>
    <s v="Local"/>
    <n v="21624"/>
    <n v="108.12"/>
    <n v="0.1"/>
    <m/>
    <n v="0"/>
    <n v="0"/>
    <m/>
    <n v="108.22"/>
  </r>
  <r>
    <d v="2022-01-16T00:00:00"/>
    <x v="7"/>
    <x v="0"/>
    <s v="Local"/>
    <n v="13647"/>
    <n v="68.234999999999999"/>
    <n v="0.1"/>
    <m/>
    <n v="0"/>
    <n v="0"/>
    <m/>
    <n v="68.334999999999994"/>
  </r>
  <r>
    <d v="2022-01-16T00:00:00"/>
    <x v="3"/>
    <x v="1"/>
    <s v="Overseas"/>
    <n v="9424"/>
    <n v="0"/>
    <n v="0"/>
    <m/>
    <n v="282.71999999999997"/>
    <n v="5"/>
    <m/>
    <n v="287.71999999999997"/>
  </r>
  <r>
    <d v="2022-01-16T00:00:00"/>
    <x v="3"/>
    <x v="2"/>
    <s v="Local"/>
    <n v="278"/>
    <n v="1.3900000000000001"/>
    <n v="0.1"/>
    <m/>
    <n v="0"/>
    <n v="0"/>
    <m/>
    <n v="1.4900000000000002"/>
  </r>
  <r>
    <d v="2022-01-16T00:00:00"/>
    <x v="4"/>
    <x v="0"/>
    <s v="Local"/>
    <n v="2393"/>
    <n v="11.965"/>
    <n v="0.1"/>
    <m/>
    <n v="0"/>
    <n v="0"/>
    <m/>
    <n v="12.065"/>
  </r>
  <r>
    <d v="2022-01-16T00:00:00"/>
    <x v="8"/>
    <x v="0"/>
    <s v="Overseas"/>
    <n v="49795"/>
    <n v="0"/>
    <n v="0"/>
    <m/>
    <n v="1493.85"/>
    <n v="5"/>
    <m/>
    <n v="1498.85"/>
  </r>
  <r>
    <d v="2022-01-16T00:00:00"/>
    <x v="0"/>
    <x v="0"/>
    <s v="Local"/>
    <n v="39355"/>
    <n v="196.77500000000001"/>
    <n v="0.1"/>
    <m/>
    <n v="0"/>
    <n v="0"/>
    <m/>
    <n v="196.875"/>
  </r>
  <r>
    <d v="2022-01-16T00:00:00"/>
    <x v="6"/>
    <x v="0"/>
    <s v="Overseas"/>
    <n v="10145"/>
    <n v="0"/>
    <n v="0"/>
    <m/>
    <n v="304.34999999999997"/>
    <n v="5"/>
    <m/>
    <n v="309.34999999999997"/>
  </r>
  <r>
    <d v="2022-01-17T00:00:00"/>
    <x v="6"/>
    <x v="2"/>
    <s v="Local"/>
    <n v="41952"/>
    <n v="209.76"/>
    <n v="0.1"/>
    <m/>
    <n v="0"/>
    <n v="0"/>
    <m/>
    <n v="209.85999999999999"/>
  </r>
  <r>
    <d v="2022-01-17T00:00:00"/>
    <x v="3"/>
    <x v="0"/>
    <s v="Local"/>
    <n v="29353"/>
    <n v="146.76500000000001"/>
    <n v="0.1"/>
    <m/>
    <n v="0"/>
    <n v="0"/>
    <m/>
    <n v="146.86500000000001"/>
  </r>
  <r>
    <d v="2022-01-17T00:00:00"/>
    <x v="6"/>
    <x v="2"/>
    <s v="Local"/>
    <n v="32079"/>
    <n v="160.39500000000001"/>
    <n v="0.1"/>
    <m/>
    <n v="0"/>
    <n v="0"/>
    <m/>
    <n v="160.495"/>
  </r>
  <r>
    <d v="2022-01-17T00:00:00"/>
    <x v="2"/>
    <x v="0"/>
    <s v="Local"/>
    <n v="703"/>
    <n v="3.5150000000000001"/>
    <n v="0.1"/>
    <m/>
    <n v="0"/>
    <n v="0"/>
    <m/>
    <n v="3.6150000000000002"/>
  </r>
  <r>
    <d v="2022-01-17T00:00:00"/>
    <x v="0"/>
    <x v="0"/>
    <s v="Local"/>
    <n v="48977"/>
    <n v="244.88499999999999"/>
    <n v="0.1"/>
    <m/>
    <n v="0"/>
    <n v="0"/>
    <m/>
    <n v="244.98499999999999"/>
  </r>
  <r>
    <d v="2022-01-17T00:00:00"/>
    <x v="6"/>
    <x v="2"/>
    <s v="Overseas"/>
    <n v="5954"/>
    <n v="0"/>
    <n v="0"/>
    <m/>
    <n v="178.62"/>
    <n v="5"/>
    <m/>
    <n v="183.62"/>
  </r>
  <r>
    <d v="2022-01-17T00:00:00"/>
    <x v="3"/>
    <x v="1"/>
    <s v="Local"/>
    <n v="40842"/>
    <n v="204.21"/>
    <n v="0.1"/>
    <m/>
    <n v="0"/>
    <n v="0"/>
    <m/>
    <n v="204.31"/>
  </r>
  <r>
    <d v="2022-01-17T00:00:00"/>
    <x v="0"/>
    <x v="2"/>
    <s v="Local"/>
    <n v="12456"/>
    <n v="62.28"/>
    <n v="0.1"/>
    <m/>
    <n v="0"/>
    <n v="0"/>
    <m/>
    <n v="62.38"/>
  </r>
  <r>
    <d v="2022-01-18T00:00:00"/>
    <x v="4"/>
    <x v="0"/>
    <s v="Overseas"/>
    <n v="28911"/>
    <n v="0"/>
    <n v="0"/>
    <m/>
    <n v="867.32999999999993"/>
    <n v="5"/>
    <m/>
    <n v="872.32999999999993"/>
  </r>
  <r>
    <d v="2022-01-18T00:00:00"/>
    <x v="1"/>
    <x v="2"/>
    <s v="Local"/>
    <n v="2031"/>
    <n v="10.154999999999999"/>
    <n v="0.1"/>
    <m/>
    <n v="0"/>
    <n v="0"/>
    <m/>
    <n v="10.254999999999999"/>
  </r>
  <r>
    <d v="2022-01-18T00:00:00"/>
    <x v="1"/>
    <x v="0"/>
    <s v="Local"/>
    <n v="27928"/>
    <n v="139.64000000000001"/>
    <n v="0.1"/>
    <m/>
    <n v="0"/>
    <n v="0"/>
    <m/>
    <n v="139.74"/>
  </r>
  <r>
    <d v="2022-01-18T00:00:00"/>
    <x v="6"/>
    <x v="2"/>
    <s v="Local"/>
    <n v="17713"/>
    <n v="88.564999999999998"/>
    <n v="0.1"/>
    <m/>
    <n v="0"/>
    <n v="0"/>
    <m/>
    <n v="88.664999999999992"/>
  </r>
  <r>
    <d v="2022-01-18T00:00:00"/>
    <x v="0"/>
    <x v="2"/>
    <s v="Local"/>
    <n v="40169"/>
    <n v="200.845"/>
    <n v="0.1"/>
    <m/>
    <n v="0"/>
    <n v="0"/>
    <m/>
    <n v="200.94499999999999"/>
  </r>
  <r>
    <d v="2022-01-18T00:00:00"/>
    <x v="0"/>
    <x v="2"/>
    <s v="Local"/>
    <n v="40914"/>
    <n v="204.57"/>
    <n v="0.1"/>
    <m/>
    <n v="0"/>
    <n v="0"/>
    <m/>
    <n v="204.67"/>
  </r>
  <r>
    <d v="2022-01-18T00:00:00"/>
    <x v="2"/>
    <x v="2"/>
    <s v="Overseas"/>
    <n v="3475"/>
    <n v="0"/>
    <n v="0"/>
    <m/>
    <n v="104.25"/>
    <n v="5"/>
    <m/>
    <n v="109.25"/>
  </r>
  <r>
    <d v="2022-01-18T00:00:00"/>
    <x v="4"/>
    <x v="0"/>
    <s v="Local"/>
    <n v="30494"/>
    <n v="152.47"/>
    <n v="0.1"/>
    <m/>
    <n v="0"/>
    <n v="0"/>
    <m/>
    <n v="152.57"/>
  </r>
  <r>
    <d v="2022-01-18T00:00:00"/>
    <x v="0"/>
    <x v="2"/>
    <s v="Local"/>
    <n v="24749"/>
    <n v="123.745"/>
    <n v="0.1"/>
    <m/>
    <n v="0"/>
    <n v="0"/>
    <m/>
    <n v="123.845"/>
  </r>
  <r>
    <d v="2022-01-18T00:00:00"/>
    <x v="0"/>
    <x v="0"/>
    <s v="Local"/>
    <n v="22238"/>
    <n v="111.19"/>
    <n v="0.1"/>
    <m/>
    <n v="0"/>
    <n v="0"/>
    <m/>
    <n v="111.28999999999999"/>
  </r>
  <r>
    <d v="2022-01-18T00:00:00"/>
    <x v="1"/>
    <x v="2"/>
    <s v="Local"/>
    <n v="37802"/>
    <n v="189.01"/>
    <n v="0.1"/>
    <m/>
    <n v="0"/>
    <n v="0"/>
    <m/>
    <n v="189.10999999999999"/>
  </r>
  <r>
    <d v="2022-01-18T00:00:00"/>
    <x v="8"/>
    <x v="0"/>
    <s v="Local"/>
    <n v="4014"/>
    <n v="20.07"/>
    <n v="0.1"/>
    <m/>
    <n v="0"/>
    <n v="0"/>
    <m/>
    <n v="20.170000000000002"/>
  </r>
  <r>
    <d v="2022-01-18T00:00:00"/>
    <x v="9"/>
    <x v="1"/>
    <s v="Local"/>
    <n v="42801"/>
    <n v="214.005"/>
    <n v="0.1"/>
    <m/>
    <n v="0"/>
    <n v="0"/>
    <m/>
    <n v="214.10499999999999"/>
  </r>
  <r>
    <d v="2022-01-19T00:00:00"/>
    <x v="0"/>
    <x v="0"/>
    <s v="Overseas"/>
    <n v="47395"/>
    <n v="0"/>
    <n v="0"/>
    <m/>
    <n v="1421.85"/>
    <n v="5"/>
    <m/>
    <n v="1426.85"/>
  </r>
  <r>
    <d v="2022-01-19T00:00:00"/>
    <x v="0"/>
    <x v="2"/>
    <s v="Overseas"/>
    <n v="36513"/>
    <n v="0"/>
    <n v="0"/>
    <m/>
    <n v="1095.3899999999999"/>
    <n v="5"/>
    <m/>
    <n v="1100.3899999999999"/>
  </r>
  <r>
    <d v="2022-01-19T00:00:00"/>
    <x v="0"/>
    <x v="2"/>
    <s v="Overseas"/>
    <n v="20615"/>
    <n v="0"/>
    <n v="0"/>
    <m/>
    <n v="618.44999999999993"/>
    <n v="5"/>
    <m/>
    <n v="623.44999999999993"/>
  </r>
  <r>
    <d v="2022-01-19T00:00:00"/>
    <x v="4"/>
    <x v="2"/>
    <s v="Local"/>
    <n v="28183"/>
    <n v="140.91499999999999"/>
    <n v="0.1"/>
    <m/>
    <n v="0"/>
    <n v="0"/>
    <m/>
    <n v="141.01499999999999"/>
  </r>
  <r>
    <d v="2022-01-19T00:00:00"/>
    <x v="7"/>
    <x v="1"/>
    <s v="Local"/>
    <n v="47182"/>
    <n v="235.91"/>
    <n v="0.1"/>
    <m/>
    <n v="0"/>
    <n v="0"/>
    <m/>
    <n v="236.01"/>
  </r>
  <r>
    <d v="2022-01-19T00:00:00"/>
    <x v="4"/>
    <x v="1"/>
    <s v="Overseas"/>
    <n v="40394"/>
    <n v="0"/>
    <n v="0"/>
    <m/>
    <n v="1211.82"/>
    <n v="5"/>
    <m/>
    <n v="1216.82"/>
  </r>
  <r>
    <d v="2022-01-19T00:00:00"/>
    <x v="2"/>
    <x v="0"/>
    <s v="Local"/>
    <n v="37087"/>
    <n v="185.435"/>
    <n v="0.1"/>
    <m/>
    <n v="0"/>
    <n v="0"/>
    <m/>
    <n v="185.535"/>
  </r>
  <r>
    <d v="2022-01-19T00:00:00"/>
    <x v="4"/>
    <x v="0"/>
    <s v="Local"/>
    <n v="45937"/>
    <n v="229.685"/>
    <n v="0.1"/>
    <m/>
    <n v="0"/>
    <n v="0"/>
    <m/>
    <n v="229.785"/>
  </r>
  <r>
    <d v="2022-01-19T00:00:00"/>
    <x v="6"/>
    <x v="0"/>
    <s v="Local"/>
    <n v="13391"/>
    <n v="66.954999999999998"/>
    <n v="0.1"/>
    <m/>
    <n v="0"/>
    <n v="0"/>
    <m/>
    <n v="67.054999999999993"/>
  </r>
  <r>
    <d v="2022-01-19T00:00:00"/>
    <x v="0"/>
    <x v="0"/>
    <s v="Overseas"/>
    <n v="46626"/>
    <n v="0"/>
    <n v="0"/>
    <m/>
    <n v="1398.78"/>
    <n v="5"/>
    <m/>
    <n v="1403.78"/>
  </r>
  <r>
    <d v="2022-01-19T00:00:00"/>
    <x v="6"/>
    <x v="0"/>
    <s v="Local"/>
    <n v="12018"/>
    <n v="60.09"/>
    <n v="0.1"/>
    <m/>
    <n v="0"/>
    <n v="0"/>
    <m/>
    <n v="60.190000000000005"/>
  </r>
  <r>
    <d v="2022-01-19T00:00:00"/>
    <x v="4"/>
    <x v="0"/>
    <s v="Local"/>
    <n v="538"/>
    <n v="2.69"/>
    <n v="0.1"/>
    <m/>
    <n v="0"/>
    <n v="0"/>
    <m/>
    <n v="2.79"/>
  </r>
  <r>
    <d v="2022-01-19T00:00:00"/>
    <x v="6"/>
    <x v="0"/>
    <s v="Local"/>
    <n v="37830"/>
    <n v="189.15"/>
    <n v="0.1"/>
    <m/>
    <n v="0"/>
    <n v="0"/>
    <m/>
    <n v="189.25"/>
  </r>
  <r>
    <d v="2022-01-19T00:00:00"/>
    <x v="1"/>
    <x v="0"/>
    <s v="Local"/>
    <n v="30530"/>
    <n v="152.65"/>
    <n v="0.1"/>
    <m/>
    <n v="0"/>
    <n v="0"/>
    <m/>
    <n v="152.75"/>
  </r>
  <r>
    <d v="2022-01-20T00:00:00"/>
    <x v="0"/>
    <x v="0"/>
    <s v="Local"/>
    <n v="35188"/>
    <n v="175.94"/>
    <n v="0.1"/>
    <m/>
    <n v="0"/>
    <n v="0"/>
    <m/>
    <n v="176.04"/>
  </r>
  <r>
    <d v="2022-01-20T00:00:00"/>
    <x v="6"/>
    <x v="0"/>
    <s v="Local"/>
    <n v="21242"/>
    <n v="106.21000000000001"/>
    <n v="0.1"/>
    <m/>
    <n v="0"/>
    <n v="0"/>
    <m/>
    <n v="106.31"/>
  </r>
  <r>
    <d v="2022-01-20T00:00:00"/>
    <x v="3"/>
    <x v="0"/>
    <s v="Local"/>
    <n v="18610"/>
    <n v="93.05"/>
    <n v="0.1"/>
    <m/>
    <n v="0"/>
    <n v="0"/>
    <m/>
    <n v="93.149999999999991"/>
  </r>
  <r>
    <d v="2022-01-20T00:00:00"/>
    <x v="0"/>
    <x v="0"/>
    <s v="Local"/>
    <n v="3643"/>
    <n v="18.215"/>
    <n v="0.1"/>
    <m/>
    <n v="0"/>
    <n v="0"/>
    <m/>
    <n v="18.315000000000001"/>
  </r>
  <r>
    <d v="2022-01-21T00:00:00"/>
    <x v="1"/>
    <x v="1"/>
    <s v="Local"/>
    <n v="42365"/>
    <n v="211.82500000000002"/>
    <n v="0.1"/>
    <m/>
    <n v="0"/>
    <n v="0"/>
    <m/>
    <n v="211.92500000000001"/>
  </r>
  <r>
    <d v="2022-01-21T00:00:00"/>
    <x v="1"/>
    <x v="1"/>
    <s v="Local"/>
    <n v="16408"/>
    <n v="82.04"/>
    <n v="0.1"/>
    <m/>
    <n v="0"/>
    <n v="0"/>
    <m/>
    <n v="82.14"/>
  </r>
  <r>
    <d v="2022-01-21T00:00:00"/>
    <x v="6"/>
    <x v="1"/>
    <s v="Overseas"/>
    <n v="31390"/>
    <n v="0"/>
    <n v="0"/>
    <m/>
    <n v="941.69999999999993"/>
    <n v="5"/>
    <m/>
    <n v="946.69999999999993"/>
  </r>
  <r>
    <d v="2022-01-21T00:00:00"/>
    <x v="1"/>
    <x v="0"/>
    <s v="Local"/>
    <n v="30727"/>
    <n v="153.63499999999999"/>
    <n v="0.1"/>
    <m/>
    <n v="0"/>
    <n v="0"/>
    <m/>
    <n v="153.73499999999999"/>
  </r>
  <r>
    <d v="2022-01-21T00:00:00"/>
    <x v="5"/>
    <x v="0"/>
    <s v="Overseas"/>
    <n v="40567"/>
    <n v="0"/>
    <n v="0"/>
    <m/>
    <n v="1217.01"/>
    <n v="5"/>
    <m/>
    <n v="1222.01"/>
  </r>
  <r>
    <d v="2022-01-21T00:00:00"/>
    <x v="6"/>
    <x v="0"/>
    <s v="Local"/>
    <n v="22861"/>
    <n v="114.30500000000001"/>
    <n v="0.1"/>
    <m/>
    <n v="0"/>
    <n v="0"/>
    <m/>
    <n v="114.405"/>
  </r>
  <r>
    <d v="2022-01-21T00:00:00"/>
    <x v="1"/>
    <x v="0"/>
    <s v="Local"/>
    <n v="9103"/>
    <n v="45.515000000000001"/>
    <n v="0.1"/>
    <m/>
    <n v="0"/>
    <n v="0"/>
    <m/>
    <n v="45.615000000000002"/>
  </r>
  <r>
    <d v="2022-01-22T00:00:00"/>
    <x v="4"/>
    <x v="1"/>
    <s v="Local"/>
    <n v="39607"/>
    <n v="198.035"/>
    <n v="0.1"/>
    <m/>
    <n v="0"/>
    <n v="0"/>
    <m/>
    <n v="198.13499999999999"/>
  </r>
  <r>
    <d v="2022-01-22T00:00:00"/>
    <x v="6"/>
    <x v="0"/>
    <s v="Local"/>
    <n v="1553"/>
    <n v="7.7650000000000006"/>
    <n v="0.1"/>
    <m/>
    <n v="0"/>
    <n v="0"/>
    <m/>
    <n v="7.8650000000000002"/>
  </r>
  <r>
    <d v="2022-01-22T00:00:00"/>
    <x v="9"/>
    <x v="2"/>
    <s v="Local"/>
    <n v="5946"/>
    <n v="29.73"/>
    <n v="0.1"/>
    <m/>
    <n v="0"/>
    <n v="0"/>
    <m/>
    <n v="29.830000000000002"/>
  </r>
  <r>
    <d v="2022-01-22T00:00:00"/>
    <x v="1"/>
    <x v="0"/>
    <s v="Overseas"/>
    <n v="15053"/>
    <n v="0"/>
    <n v="0"/>
    <m/>
    <n v="451.59"/>
    <n v="5"/>
    <m/>
    <n v="456.59"/>
  </r>
  <r>
    <d v="2022-01-22T00:00:00"/>
    <x v="0"/>
    <x v="1"/>
    <s v="Local"/>
    <n v="47310"/>
    <n v="236.55"/>
    <n v="0.1"/>
    <m/>
    <n v="0"/>
    <n v="0"/>
    <m/>
    <n v="236.65"/>
  </r>
  <r>
    <d v="2022-01-22T00:00:00"/>
    <x v="0"/>
    <x v="1"/>
    <s v="Local"/>
    <n v="1998"/>
    <n v="9.99"/>
    <n v="0.1"/>
    <m/>
    <n v="0"/>
    <n v="0"/>
    <m/>
    <n v="10.09"/>
  </r>
  <r>
    <d v="2022-01-22T00:00:00"/>
    <x v="5"/>
    <x v="2"/>
    <s v="Local"/>
    <n v="29106"/>
    <n v="145.53"/>
    <n v="0.1"/>
    <m/>
    <n v="0"/>
    <n v="0"/>
    <m/>
    <n v="145.63"/>
  </r>
  <r>
    <d v="2022-01-22T00:00:00"/>
    <x v="2"/>
    <x v="0"/>
    <s v="Local"/>
    <n v="46038"/>
    <n v="230.19"/>
    <n v="0.1"/>
    <m/>
    <n v="0"/>
    <n v="0"/>
    <m/>
    <n v="230.29"/>
  </r>
  <r>
    <d v="2022-01-22T00:00:00"/>
    <x v="1"/>
    <x v="2"/>
    <s v="Local"/>
    <n v="14476"/>
    <n v="72.38"/>
    <n v="0.1"/>
    <m/>
    <n v="0"/>
    <n v="0"/>
    <m/>
    <n v="72.47999999999999"/>
  </r>
  <r>
    <d v="2022-01-22T00:00:00"/>
    <x v="6"/>
    <x v="0"/>
    <s v="Local"/>
    <n v="34942"/>
    <n v="174.71"/>
    <n v="0.1"/>
    <m/>
    <n v="0"/>
    <n v="0"/>
    <m/>
    <n v="174.81"/>
  </r>
  <r>
    <d v="2022-01-22T00:00:00"/>
    <x v="6"/>
    <x v="2"/>
    <s v="Local"/>
    <n v="31577"/>
    <n v="157.88499999999999"/>
    <n v="0.1"/>
    <m/>
    <n v="0"/>
    <n v="0"/>
    <m/>
    <n v="157.98499999999999"/>
  </r>
  <r>
    <d v="2022-01-22T00:00:00"/>
    <x v="0"/>
    <x v="0"/>
    <s v="Local"/>
    <n v="27656"/>
    <n v="138.28"/>
    <n v="0.1"/>
    <m/>
    <n v="0"/>
    <n v="0"/>
    <m/>
    <n v="138.38"/>
  </r>
  <r>
    <d v="2022-01-23T00:00:00"/>
    <x v="3"/>
    <x v="0"/>
    <s v="Local"/>
    <n v="25903"/>
    <n v="129.51500000000001"/>
    <n v="0.1"/>
    <m/>
    <n v="0"/>
    <n v="0"/>
    <m/>
    <n v="129.61500000000001"/>
  </r>
  <r>
    <d v="2022-01-23T00:00:00"/>
    <x v="0"/>
    <x v="2"/>
    <s v="Local"/>
    <n v="43709"/>
    <n v="218.54500000000002"/>
    <n v="0.1"/>
    <m/>
    <n v="0"/>
    <n v="0"/>
    <m/>
    <n v="218.64500000000001"/>
  </r>
  <r>
    <d v="2022-01-23T00:00:00"/>
    <x v="6"/>
    <x v="2"/>
    <s v="Local"/>
    <n v="14048"/>
    <n v="70.239999999999995"/>
    <n v="0.1"/>
    <m/>
    <n v="0"/>
    <n v="0"/>
    <m/>
    <n v="70.339999999999989"/>
  </r>
  <r>
    <d v="2022-01-23T00:00:00"/>
    <x v="2"/>
    <x v="1"/>
    <s v="Local"/>
    <n v="39616"/>
    <n v="198.08"/>
    <n v="0.1"/>
    <m/>
    <n v="0"/>
    <n v="0"/>
    <m/>
    <n v="198.18"/>
  </r>
  <r>
    <d v="2022-01-23T00:00:00"/>
    <x v="2"/>
    <x v="0"/>
    <s v="Local"/>
    <n v="30649"/>
    <n v="153.245"/>
    <n v="0.1"/>
    <m/>
    <n v="0"/>
    <n v="0"/>
    <m/>
    <n v="153.345"/>
  </r>
  <r>
    <d v="2022-01-23T00:00:00"/>
    <x v="3"/>
    <x v="1"/>
    <s v="Local"/>
    <n v="1838"/>
    <n v="9.19"/>
    <n v="0.1"/>
    <m/>
    <n v="0"/>
    <n v="0"/>
    <m/>
    <n v="9.2899999999999991"/>
  </r>
  <r>
    <d v="2022-01-23T00:00:00"/>
    <x v="8"/>
    <x v="0"/>
    <s v="Overseas"/>
    <n v="19539"/>
    <n v="0"/>
    <n v="0"/>
    <m/>
    <n v="586.16999999999996"/>
    <n v="5"/>
    <m/>
    <n v="591.16999999999996"/>
  </r>
  <r>
    <d v="2022-01-23T00:00:00"/>
    <x v="8"/>
    <x v="1"/>
    <s v="Local"/>
    <n v="10649"/>
    <n v="53.245000000000005"/>
    <n v="0.1"/>
    <m/>
    <n v="0"/>
    <n v="0"/>
    <m/>
    <n v="53.345000000000006"/>
  </r>
  <r>
    <d v="2022-01-23T00:00:00"/>
    <x v="4"/>
    <x v="1"/>
    <s v="Local"/>
    <n v="49648"/>
    <n v="248.24"/>
    <n v="0.1"/>
    <m/>
    <n v="0"/>
    <n v="0"/>
    <m/>
    <n v="248.34"/>
  </r>
  <r>
    <d v="2022-01-23T00:00:00"/>
    <x v="9"/>
    <x v="1"/>
    <s v="Local"/>
    <n v="23410"/>
    <n v="117.05"/>
    <n v="0.1"/>
    <m/>
    <n v="0"/>
    <n v="0"/>
    <m/>
    <n v="117.14999999999999"/>
  </r>
  <r>
    <d v="2022-01-24T00:00:00"/>
    <x v="0"/>
    <x v="0"/>
    <s v="Overseas"/>
    <n v="22848"/>
    <n v="0"/>
    <n v="0"/>
    <m/>
    <n v="685.43999999999994"/>
    <n v="5"/>
    <m/>
    <n v="690.43999999999994"/>
  </r>
  <r>
    <d v="2022-01-24T00:00:00"/>
    <x v="1"/>
    <x v="2"/>
    <s v="Local"/>
    <n v="6301"/>
    <n v="31.504999999999999"/>
    <n v="0.1"/>
    <m/>
    <n v="0"/>
    <n v="0"/>
    <m/>
    <n v="31.605"/>
  </r>
  <r>
    <d v="2022-01-24T00:00:00"/>
    <x v="6"/>
    <x v="0"/>
    <s v="Local"/>
    <n v="22203"/>
    <n v="111.015"/>
    <n v="0.1"/>
    <m/>
    <n v="0"/>
    <n v="0"/>
    <m/>
    <n v="111.11499999999999"/>
  </r>
  <r>
    <d v="2022-01-24T00:00:00"/>
    <x v="0"/>
    <x v="2"/>
    <s v="Local"/>
    <n v="46314"/>
    <n v="231.57"/>
    <n v="0.1"/>
    <m/>
    <n v="0"/>
    <n v="0"/>
    <m/>
    <n v="231.67"/>
  </r>
  <r>
    <d v="2022-01-24T00:00:00"/>
    <x v="1"/>
    <x v="2"/>
    <s v="Local"/>
    <n v="4120"/>
    <n v="20.6"/>
    <n v="0.1"/>
    <m/>
    <n v="0"/>
    <n v="0"/>
    <m/>
    <n v="20.700000000000003"/>
  </r>
  <r>
    <d v="2022-01-24T00:00:00"/>
    <x v="3"/>
    <x v="2"/>
    <s v="Overseas"/>
    <n v="34930"/>
    <n v="0"/>
    <n v="0"/>
    <m/>
    <n v="1047.8999999999999"/>
    <n v="5"/>
    <m/>
    <n v="1052.8999999999999"/>
  </r>
  <r>
    <d v="2022-01-24T00:00:00"/>
    <x v="4"/>
    <x v="0"/>
    <s v="Local"/>
    <n v="43941"/>
    <n v="219.70500000000001"/>
    <n v="0.1"/>
    <m/>
    <n v="0"/>
    <n v="0"/>
    <m/>
    <n v="219.80500000000001"/>
  </r>
  <r>
    <d v="2022-01-24T00:00:00"/>
    <x v="6"/>
    <x v="0"/>
    <s v="Local"/>
    <n v="37665"/>
    <n v="188.32500000000002"/>
    <n v="0.1"/>
    <m/>
    <n v="0"/>
    <n v="0"/>
    <m/>
    <n v="188.42500000000001"/>
  </r>
  <r>
    <d v="2022-01-24T00:00:00"/>
    <x v="8"/>
    <x v="2"/>
    <s v="Local"/>
    <n v="39421"/>
    <n v="197.10500000000002"/>
    <n v="0.1"/>
    <m/>
    <n v="0"/>
    <n v="0"/>
    <m/>
    <n v="197.20500000000001"/>
  </r>
  <r>
    <d v="2022-01-24T00:00:00"/>
    <x v="6"/>
    <x v="0"/>
    <s v="Local"/>
    <n v="31187"/>
    <n v="155.935"/>
    <n v="0.1"/>
    <m/>
    <n v="0"/>
    <n v="0"/>
    <m/>
    <n v="156.035"/>
  </r>
  <r>
    <d v="2022-01-25T00:00:00"/>
    <x v="3"/>
    <x v="0"/>
    <s v="Local"/>
    <n v="49483"/>
    <n v="247.41499999999999"/>
    <n v="0.1"/>
    <m/>
    <n v="0"/>
    <n v="0"/>
    <m/>
    <n v="247.51499999999999"/>
  </r>
  <r>
    <d v="2022-01-25T00:00:00"/>
    <x v="2"/>
    <x v="2"/>
    <s v="Local"/>
    <n v="16142"/>
    <n v="80.710000000000008"/>
    <n v="0.1"/>
    <m/>
    <n v="0"/>
    <n v="0"/>
    <m/>
    <n v="80.81"/>
  </r>
  <r>
    <d v="2022-01-25T00:00:00"/>
    <x v="0"/>
    <x v="0"/>
    <s v="Local"/>
    <n v="17912"/>
    <n v="89.56"/>
    <n v="0.1"/>
    <m/>
    <n v="0"/>
    <n v="0"/>
    <m/>
    <n v="89.66"/>
  </r>
  <r>
    <d v="2022-01-25T00:00:00"/>
    <x v="1"/>
    <x v="0"/>
    <s v="Local"/>
    <n v="31163"/>
    <n v="155.815"/>
    <n v="0.1"/>
    <m/>
    <n v="0"/>
    <n v="0"/>
    <m/>
    <n v="155.91499999999999"/>
  </r>
  <r>
    <d v="2022-01-25T00:00:00"/>
    <x v="0"/>
    <x v="0"/>
    <s v="Local"/>
    <n v="4631"/>
    <n v="23.155000000000001"/>
    <n v="0.1"/>
    <m/>
    <n v="0"/>
    <n v="0"/>
    <m/>
    <n v="23.255000000000003"/>
  </r>
  <r>
    <d v="2022-01-25T00:00:00"/>
    <x v="4"/>
    <x v="2"/>
    <s v="Local"/>
    <n v="33010"/>
    <n v="165.05"/>
    <n v="0.1"/>
    <m/>
    <n v="0"/>
    <n v="0"/>
    <m/>
    <n v="165.15"/>
  </r>
  <r>
    <d v="2022-01-25T00:00:00"/>
    <x v="2"/>
    <x v="2"/>
    <s v="Local"/>
    <n v="44871"/>
    <n v="224.35500000000002"/>
    <n v="0.1"/>
    <m/>
    <n v="0"/>
    <n v="0"/>
    <m/>
    <n v="224.45500000000001"/>
  </r>
  <r>
    <d v="2022-01-26T00:00:00"/>
    <x v="3"/>
    <x v="2"/>
    <s v="Overseas"/>
    <n v="38744"/>
    <n v="0"/>
    <n v="0"/>
    <m/>
    <n v="1162.32"/>
    <n v="5"/>
    <m/>
    <n v="1167.32"/>
  </r>
  <r>
    <d v="2022-01-26T00:00:00"/>
    <x v="2"/>
    <x v="2"/>
    <s v="Local"/>
    <n v="36437"/>
    <n v="182.185"/>
    <n v="0.1"/>
    <m/>
    <n v="0"/>
    <n v="0"/>
    <m/>
    <n v="182.285"/>
  </r>
  <r>
    <d v="2022-01-26T00:00:00"/>
    <x v="0"/>
    <x v="0"/>
    <s v="Local"/>
    <n v="4518"/>
    <n v="22.59"/>
    <n v="0.1"/>
    <m/>
    <n v="0"/>
    <n v="0"/>
    <m/>
    <n v="22.69"/>
  </r>
  <r>
    <d v="2022-01-26T00:00:00"/>
    <x v="1"/>
    <x v="2"/>
    <s v="Overseas"/>
    <n v="672"/>
    <n v="0"/>
    <n v="0"/>
    <m/>
    <n v="20.16"/>
    <n v="5"/>
    <m/>
    <n v="25.16"/>
  </r>
  <r>
    <d v="2022-01-26T00:00:00"/>
    <x v="2"/>
    <x v="0"/>
    <s v="Local"/>
    <n v="20342"/>
    <n v="101.71000000000001"/>
    <n v="0.1"/>
    <m/>
    <n v="0"/>
    <n v="0"/>
    <m/>
    <n v="101.81"/>
  </r>
  <r>
    <d v="2022-01-27T00:00:00"/>
    <x v="0"/>
    <x v="0"/>
    <s v="Local"/>
    <n v="25686"/>
    <n v="128.43"/>
    <n v="0.1"/>
    <m/>
    <n v="0"/>
    <n v="0"/>
    <m/>
    <n v="128.53"/>
  </r>
  <r>
    <d v="2022-01-27T00:00:00"/>
    <x v="4"/>
    <x v="2"/>
    <s v="Local"/>
    <n v="15895"/>
    <n v="79.475000000000009"/>
    <n v="0.1"/>
    <m/>
    <n v="0"/>
    <n v="0"/>
    <m/>
    <n v="79.575000000000003"/>
  </r>
  <r>
    <d v="2022-01-27T00:00:00"/>
    <x v="4"/>
    <x v="0"/>
    <s v="Overseas"/>
    <n v="11626"/>
    <n v="0"/>
    <n v="0"/>
    <m/>
    <n v="348.78"/>
    <n v="5"/>
    <m/>
    <n v="353.78"/>
  </r>
  <r>
    <d v="2022-01-27T00:00:00"/>
    <x v="1"/>
    <x v="0"/>
    <s v="Overseas"/>
    <n v="17223"/>
    <n v="0"/>
    <n v="0"/>
    <m/>
    <n v="516.68999999999994"/>
    <n v="5"/>
    <m/>
    <n v="521.68999999999994"/>
  </r>
  <r>
    <d v="2022-01-27T00:00:00"/>
    <x v="4"/>
    <x v="2"/>
    <s v="Local"/>
    <n v="32109"/>
    <n v="160.54500000000002"/>
    <n v="0.1"/>
    <m/>
    <n v="0"/>
    <n v="0"/>
    <m/>
    <n v="160.64500000000001"/>
  </r>
  <r>
    <d v="2022-01-27T00:00:00"/>
    <x v="4"/>
    <x v="1"/>
    <s v="Overseas"/>
    <n v="15066"/>
    <n v="0"/>
    <n v="0"/>
    <m/>
    <n v="451.97999999999996"/>
    <n v="5"/>
    <m/>
    <n v="456.97999999999996"/>
  </r>
  <r>
    <d v="2022-01-27T00:00:00"/>
    <x v="3"/>
    <x v="2"/>
    <s v="Local"/>
    <n v="14775"/>
    <n v="73.875"/>
    <n v="0.1"/>
    <m/>
    <n v="0"/>
    <n v="0"/>
    <m/>
    <n v="73.974999999999994"/>
  </r>
  <r>
    <d v="2022-01-27T00:00:00"/>
    <x v="2"/>
    <x v="2"/>
    <s v="Local"/>
    <n v="19817"/>
    <n v="99.085000000000008"/>
    <n v="0.1"/>
    <m/>
    <n v="0"/>
    <n v="0"/>
    <m/>
    <n v="99.185000000000002"/>
  </r>
  <r>
    <d v="2022-01-27T00:00:00"/>
    <x v="7"/>
    <x v="2"/>
    <s v="Overseas"/>
    <n v="7167"/>
    <n v="0"/>
    <n v="0"/>
    <m/>
    <n v="215.01"/>
    <n v="5"/>
    <m/>
    <n v="220.01"/>
  </r>
  <r>
    <d v="2022-01-27T00:00:00"/>
    <x v="1"/>
    <x v="1"/>
    <s v="Local"/>
    <n v="34566"/>
    <n v="172.83"/>
    <n v="0.1"/>
    <m/>
    <n v="0"/>
    <n v="0"/>
    <m/>
    <n v="172.93"/>
  </r>
  <r>
    <d v="2022-01-27T00:00:00"/>
    <x v="9"/>
    <x v="0"/>
    <s v="Overseas"/>
    <n v="26254"/>
    <n v="0"/>
    <n v="0"/>
    <m/>
    <n v="787.62"/>
    <n v="5"/>
    <m/>
    <n v="792.62"/>
  </r>
  <r>
    <d v="2022-01-27T00:00:00"/>
    <x v="8"/>
    <x v="2"/>
    <s v="Local"/>
    <n v="49611"/>
    <n v="248.05500000000001"/>
    <n v="0.1"/>
    <m/>
    <n v="0"/>
    <n v="0"/>
    <m/>
    <n v="248.155"/>
  </r>
  <r>
    <d v="2022-01-27T00:00:00"/>
    <x v="8"/>
    <x v="0"/>
    <s v="Local"/>
    <n v="45710"/>
    <n v="228.55"/>
    <n v="0.1"/>
    <m/>
    <n v="0"/>
    <n v="0"/>
    <m/>
    <n v="228.65"/>
  </r>
  <r>
    <d v="2022-01-27T00:00:00"/>
    <x v="2"/>
    <x v="0"/>
    <s v="Overseas"/>
    <n v="30457"/>
    <n v="0"/>
    <n v="0"/>
    <m/>
    <n v="913.70999999999992"/>
    <n v="5"/>
    <m/>
    <n v="918.70999999999992"/>
  </r>
  <r>
    <d v="2022-01-28T00:00:00"/>
    <x v="1"/>
    <x v="1"/>
    <s v="Local"/>
    <n v="28246"/>
    <n v="141.22999999999999"/>
    <n v="0.1"/>
    <m/>
    <n v="0"/>
    <n v="0"/>
    <m/>
    <n v="141.32999999999998"/>
  </r>
  <r>
    <d v="2022-01-28T00:00:00"/>
    <x v="6"/>
    <x v="1"/>
    <s v="Local"/>
    <n v="966"/>
    <n v="4.83"/>
    <n v="0.1"/>
    <m/>
    <n v="0"/>
    <n v="0"/>
    <m/>
    <n v="4.93"/>
  </r>
  <r>
    <d v="2022-01-28T00:00:00"/>
    <x v="6"/>
    <x v="2"/>
    <s v="Local"/>
    <n v="47820"/>
    <n v="239.1"/>
    <n v="0.1"/>
    <m/>
    <n v="0"/>
    <n v="0"/>
    <m/>
    <n v="239.2"/>
  </r>
  <r>
    <d v="2022-01-28T00:00:00"/>
    <x v="2"/>
    <x v="1"/>
    <s v="Local"/>
    <n v="26967"/>
    <n v="134.83500000000001"/>
    <n v="0.1"/>
    <m/>
    <n v="0"/>
    <n v="0"/>
    <m/>
    <n v="134.935"/>
  </r>
  <r>
    <d v="2022-01-28T00:00:00"/>
    <x v="2"/>
    <x v="1"/>
    <s v="Local"/>
    <n v="46079"/>
    <n v="230.39500000000001"/>
    <n v="0.1"/>
    <m/>
    <n v="0"/>
    <n v="0"/>
    <m/>
    <n v="230.495"/>
  </r>
  <r>
    <d v="2022-01-28T00:00:00"/>
    <x v="4"/>
    <x v="2"/>
    <s v="Local"/>
    <n v="18011"/>
    <n v="90.055000000000007"/>
    <n v="0.1"/>
    <m/>
    <n v="0"/>
    <n v="0"/>
    <m/>
    <n v="90.155000000000001"/>
  </r>
  <r>
    <d v="2022-01-28T00:00:00"/>
    <x v="0"/>
    <x v="1"/>
    <s v="Local"/>
    <n v="11768"/>
    <n v="58.84"/>
    <n v="0.1"/>
    <m/>
    <n v="0"/>
    <n v="0"/>
    <m/>
    <n v="58.940000000000005"/>
  </r>
  <r>
    <d v="2022-01-28T00:00:00"/>
    <x v="7"/>
    <x v="0"/>
    <s v="Local"/>
    <n v="26799"/>
    <n v="133.995"/>
    <n v="0.1"/>
    <m/>
    <n v="0"/>
    <n v="0"/>
    <m/>
    <n v="134.095"/>
  </r>
  <r>
    <d v="2022-01-28T00:00:00"/>
    <x v="4"/>
    <x v="2"/>
    <s v="Local"/>
    <n v="44828"/>
    <n v="224.14000000000001"/>
    <n v="0.1"/>
    <m/>
    <n v="0"/>
    <n v="0"/>
    <m/>
    <n v="224.24"/>
  </r>
  <r>
    <d v="2022-01-28T00:00:00"/>
    <x v="6"/>
    <x v="0"/>
    <s v="Local"/>
    <n v="30611"/>
    <n v="153.05500000000001"/>
    <n v="0.1"/>
    <m/>
    <n v="0"/>
    <n v="0"/>
    <m/>
    <n v="153.155"/>
  </r>
  <r>
    <d v="2022-01-28T00:00:00"/>
    <x v="2"/>
    <x v="0"/>
    <s v="Local"/>
    <n v="34084"/>
    <n v="170.42000000000002"/>
    <n v="0.1"/>
    <m/>
    <n v="0"/>
    <n v="0"/>
    <m/>
    <n v="170.52"/>
  </r>
  <r>
    <d v="2022-01-28T00:00:00"/>
    <x v="4"/>
    <x v="2"/>
    <s v="Local"/>
    <n v="349"/>
    <n v="1.7450000000000001"/>
    <n v="0.1"/>
    <m/>
    <n v="0"/>
    <n v="0"/>
    <m/>
    <n v="1.8450000000000002"/>
  </r>
  <r>
    <d v="2022-01-28T00:00:00"/>
    <x v="6"/>
    <x v="1"/>
    <s v="Overseas"/>
    <n v="1563"/>
    <n v="0"/>
    <n v="0"/>
    <m/>
    <n v="46.89"/>
    <n v="5"/>
    <m/>
    <n v="51.89"/>
  </r>
  <r>
    <d v="2022-01-28T00:00:00"/>
    <x v="8"/>
    <x v="0"/>
    <s v="Local"/>
    <n v="44087"/>
    <n v="220.435"/>
    <n v="0.1"/>
    <m/>
    <n v="0"/>
    <n v="0"/>
    <m/>
    <n v="220.535"/>
  </r>
  <r>
    <d v="2022-01-28T00:00:00"/>
    <x v="9"/>
    <x v="2"/>
    <s v="Local"/>
    <n v="45650"/>
    <n v="228.25"/>
    <n v="0.1"/>
    <m/>
    <n v="0"/>
    <n v="0"/>
    <m/>
    <n v="228.35"/>
  </r>
  <r>
    <d v="2022-02-01T00:00:00"/>
    <x v="6"/>
    <x v="0"/>
    <s v="Overseas"/>
    <n v="38195"/>
    <n v="0"/>
    <n v="0"/>
    <m/>
    <n v="1145.8499999999999"/>
    <n v="5"/>
    <m/>
    <n v="1150.8499999999999"/>
  </r>
  <r>
    <d v="2022-02-01T00:00:00"/>
    <x v="6"/>
    <x v="0"/>
    <s v="Overseas"/>
    <n v="45167"/>
    <n v="0"/>
    <n v="0"/>
    <m/>
    <n v="1355.01"/>
    <n v="5"/>
    <m/>
    <n v="1360.01"/>
  </r>
  <r>
    <d v="2022-02-01T00:00:00"/>
    <x v="0"/>
    <x v="0"/>
    <s v="Local"/>
    <n v="13926"/>
    <n v="69.63"/>
    <n v="0.1"/>
    <m/>
    <n v="0"/>
    <n v="0"/>
    <m/>
    <n v="69.72999999999999"/>
  </r>
  <r>
    <d v="2022-02-01T00:00:00"/>
    <x v="5"/>
    <x v="1"/>
    <s v="Overseas"/>
    <n v="45739"/>
    <n v="0"/>
    <n v="0"/>
    <m/>
    <n v="1372.1699999999998"/>
    <n v="5"/>
    <m/>
    <n v="1377.1699999999998"/>
  </r>
  <r>
    <d v="2022-02-01T00:00:00"/>
    <x v="2"/>
    <x v="2"/>
    <s v="Local"/>
    <n v="1229"/>
    <n v="6.1450000000000005"/>
    <n v="0.1"/>
    <m/>
    <n v="0"/>
    <n v="0"/>
    <m/>
    <n v="6.2450000000000001"/>
  </r>
  <r>
    <d v="2022-02-01T00:00:00"/>
    <x v="0"/>
    <x v="0"/>
    <s v="Overseas"/>
    <n v="21809"/>
    <n v="0"/>
    <n v="0"/>
    <m/>
    <n v="654.27"/>
    <n v="5"/>
    <m/>
    <n v="659.27"/>
  </r>
  <r>
    <d v="2022-02-01T00:00:00"/>
    <x v="0"/>
    <x v="1"/>
    <s v="Local"/>
    <n v="27707"/>
    <n v="138.535"/>
    <n v="0.1"/>
    <m/>
    <n v="0"/>
    <n v="0"/>
    <m/>
    <n v="138.63499999999999"/>
  </r>
  <r>
    <d v="2022-02-01T00:00:00"/>
    <x v="6"/>
    <x v="0"/>
    <s v="Overseas"/>
    <n v="263"/>
    <n v="0"/>
    <n v="0"/>
    <m/>
    <n v="7.89"/>
    <n v="5"/>
    <m/>
    <n v="12.89"/>
  </r>
  <r>
    <d v="2022-02-01T00:00:00"/>
    <x v="6"/>
    <x v="1"/>
    <s v="Local"/>
    <n v="21662"/>
    <n v="108.31"/>
    <n v="0.1"/>
    <m/>
    <n v="0"/>
    <n v="0"/>
    <m/>
    <n v="108.41"/>
  </r>
  <r>
    <d v="2022-02-01T00:00:00"/>
    <x v="3"/>
    <x v="0"/>
    <s v="Local"/>
    <n v="23538"/>
    <n v="117.69"/>
    <n v="0.1"/>
    <m/>
    <n v="0"/>
    <n v="0"/>
    <m/>
    <n v="117.78999999999999"/>
  </r>
  <r>
    <d v="2022-02-02T00:00:00"/>
    <x v="7"/>
    <x v="2"/>
    <s v="Local"/>
    <n v="5656"/>
    <n v="28.28"/>
    <n v="0.1"/>
    <m/>
    <n v="0"/>
    <n v="0"/>
    <m/>
    <n v="28.380000000000003"/>
  </r>
  <r>
    <d v="2022-02-02T00:00:00"/>
    <x v="0"/>
    <x v="2"/>
    <s v="Overseas"/>
    <n v="7467"/>
    <n v="0"/>
    <n v="0"/>
    <m/>
    <n v="224.01"/>
    <n v="5"/>
    <m/>
    <n v="229.01"/>
  </r>
  <r>
    <d v="2022-02-02T00:00:00"/>
    <x v="4"/>
    <x v="1"/>
    <s v="Overseas"/>
    <n v="33755"/>
    <n v="0"/>
    <n v="0"/>
    <m/>
    <n v="1012.65"/>
    <n v="5"/>
    <m/>
    <n v="1017.65"/>
  </r>
  <r>
    <d v="2022-02-02T00:00:00"/>
    <x v="9"/>
    <x v="2"/>
    <s v="Local"/>
    <n v="6698"/>
    <n v="33.49"/>
    <n v="0.1"/>
    <m/>
    <n v="0"/>
    <n v="0"/>
    <m/>
    <n v="33.590000000000003"/>
  </r>
  <r>
    <d v="2022-02-02T00:00:00"/>
    <x v="6"/>
    <x v="0"/>
    <s v="Overseas"/>
    <n v="21598"/>
    <n v="0"/>
    <n v="0"/>
    <m/>
    <n v="647.93999999999994"/>
    <n v="5"/>
    <m/>
    <n v="652.93999999999994"/>
  </r>
  <r>
    <d v="2022-02-02T00:00:00"/>
    <x v="1"/>
    <x v="2"/>
    <s v="Local"/>
    <n v="37443"/>
    <n v="187.215"/>
    <n v="0.1"/>
    <m/>
    <n v="0"/>
    <n v="0"/>
    <m/>
    <n v="187.315"/>
  </r>
  <r>
    <d v="2022-02-02T00:00:00"/>
    <x v="3"/>
    <x v="1"/>
    <s v="Overseas"/>
    <n v="12453"/>
    <n v="0"/>
    <n v="0"/>
    <m/>
    <n v="373.59"/>
    <n v="5"/>
    <m/>
    <n v="378.59"/>
  </r>
  <r>
    <d v="2022-02-02T00:00:00"/>
    <x v="7"/>
    <x v="1"/>
    <s v="Overseas"/>
    <n v="49913"/>
    <n v="0"/>
    <n v="0"/>
    <m/>
    <n v="1497.3899999999999"/>
    <n v="5"/>
    <m/>
    <n v="1502.3899999999999"/>
  </r>
  <r>
    <d v="2022-02-02T00:00:00"/>
    <x v="0"/>
    <x v="2"/>
    <s v="Local"/>
    <n v="31270"/>
    <n v="156.35"/>
    <n v="0.1"/>
    <m/>
    <n v="0"/>
    <n v="0"/>
    <m/>
    <n v="156.44999999999999"/>
  </r>
  <r>
    <d v="2022-02-02T00:00:00"/>
    <x v="1"/>
    <x v="2"/>
    <s v="Local"/>
    <n v="40244"/>
    <n v="201.22"/>
    <n v="0.1"/>
    <m/>
    <n v="0"/>
    <n v="0"/>
    <m/>
    <n v="201.32"/>
  </r>
  <r>
    <d v="2022-02-02T00:00:00"/>
    <x v="6"/>
    <x v="1"/>
    <s v="Local"/>
    <n v="21025"/>
    <n v="105.125"/>
    <n v="0.1"/>
    <m/>
    <n v="0"/>
    <n v="0"/>
    <m/>
    <n v="105.22499999999999"/>
  </r>
  <r>
    <d v="2022-02-02T00:00:00"/>
    <x v="2"/>
    <x v="0"/>
    <s v="Local"/>
    <n v="46023"/>
    <n v="230.11500000000001"/>
    <n v="0.1"/>
    <m/>
    <n v="0"/>
    <n v="0"/>
    <m/>
    <n v="230.215"/>
  </r>
  <r>
    <d v="2022-02-02T00:00:00"/>
    <x v="6"/>
    <x v="2"/>
    <s v="Local"/>
    <n v="35582"/>
    <n v="177.91"/>
    <n v="0.1"/>
    <m/>
    <n v="0"/>
    <n v="0"/>
    <m/>
    <n v="178.01"/>
  </r>
  <r>
    <d v="2022-02-02T00:00:00"/>
    <x v="5"/>
    <x v="2"/>
    <s v="Local"/>
    <n v="17406"/>
    <n v="87.03"/>
    <n v="0.1"/>
    <m/>
    <n v="0"/>
    <n v="0"/>
    <m/>
    <n v="87.13"/>
  </r>
  <r>
    <d v="2022-02-02T00:00:00"/>
    <x v="6"/>
    <x v="0"/>
    <s v="Overseas"/>
    <n v="43572"/>
    <n v="0"/>
    <n v="0"/>
    <m/>
    <n v="1307.1599999999999"/>
    <n v="5"/>
    <m/>
    <n v="1312.1599999999999"/>
  </r>
  <r>
    <d v="2022-02-02T00:00:00"/>
    <x v="2"/>
    <x v="0"/>
    <s v="Local"/>
    <n v="6428"/>
    <n v="32.14"/>
    <n v="0.1"/>
    <m/>
    <n v="0"/>
    <n v="0"/>
    <m/>
    <n v="32.24"/>
  </r>
  <r>
    <d v="2022-02-02T00:00:00"/>
    <x v="0"/>
    <x v="2"/>
    <s v="Local"/>
    <n v="19286"/>
    <n v="96.43"/>
    <n v="0.1"/>
    <m/>
    <n v="0"/>
    <n v="0"/>
    <m/>
    <n v="96.53"/>
  </r>
  <r>
    <d v="2022-02-02T00:00:00"/>
    <x v="1"/>
    <x v="1"/>
    <s v="Local"/>
    <n v="10016"/>
    <n v="50.08"/>
    <n v="0.1"/>
    <m/>
    <n v="0"/>
    <n v="0"/>
    <m/>
    <n v="50.18"/>
  </r>
  <r>
    <d v="2022-02-03T00:00:00"/>
    <x v="6"/>
    <x v="0"/>
    <s v="Local"/>
    <n v="12729"/>
    <n v="63.645000000000003"/>
    <n v="0.1"/>
    <m/>
    <n v="0"/>
    <n v="0"/>
    <m/>
    <n v="63.745000000000005"/>
  </r>
  <r>
    <d v="2022-02-03T00:00:00"/>
    <x v="0"/>
    <x v="0"/>
    <s v="Local"/>
    <n v="38346"/>
    <n v="191.73000000000002"/>
    <n v="0.1"/>
    <m/>
    <n v="0"/>
    <n v="0"/>
    <m/>
    <n v="191.83"/>
  </r>
  <r>
    <d v="2022-02-04T00:00:00"/>
    <x v="2"/>
    <x v="0"/>
    <s v="Local"/>
    <n v="2486"/>
    <n v="12.43"/>
    <n v="0.1"/>
    <m/>
    <n v="0"/>
    <n v="0"/>
    <m/>
    <n v="12.53"/>
  </r>
  <r>
    <d v="2022-02-04T00:00:00"/>
    <x v="0"/>
    <x v="0"/>
    <s v="Local"/>
    <n v="6006"/>
    <n v="30.03"/>
    <n v="0.1"/>
    <m/>
    <n v="0"/>
    <n v="0"/>
    <m/>
    <n v="30.130000000000003"/>
  </r>
  <r>
    <d v="2022-02-04T00:00:00"/>
    <x v="6"/>
    <x v="1"/>
    <s v="Overseas"/>
    <n v="41479"/>
    <n v="0"/>
    <n v="0"/>
    <m/>
    <n v="1244.3699999999999"/>
    <n v="5"/>
    <m/>
    <n v="1249.3699999999999"/>
  </r>
  <r>
    <d v="2022-02-04T00:00:00"/>
    <x v="6"/>
    <x v="1"/>
    <s v="Local"/>
    <n v="30757"/>
    <n v="153.785"/>
    <n v="0.1"/>
    <m/>
    <n v="0"/>
    <n v="0"/>
    <m/>
    <n v="153.88499999999999"/>
  </r>
  <r>
    <d v="2022-02-04T00:00:00"/>
    <x v="8"/>
    <x v="0"/>
    <s v="Overseas"/>
    <n v="6183"/>
    <n v="0"/>
    <n v="0"/>
    <m/>
    <n v="185.48999999999998"/>
    <n v="5"/>
    <m/>
    <n v="190.48999999999998"/>
  </r>
  <r>
    <d v="2022-02-04T00:00:00"/>
    <x v="5"/>
    <x v="0"/>
    <s v="Overseas"/>
    <n v="30368"/>
    <n v="0"/>
    <n v="0"/>
    <m/>
    <n v="911.04"/>
    <n v="5"/>
    <m/>
    <n v="916.04"/>
  </r>
  <r>
    <d v="2022-02-04T00:00:00"/>
    <x v="6"/>
    <x v="1"/>
    <s v="Overseas"/>
    <n v="6651"/>
    <n v="0"/>
    <n v="0"/>
    <m/>
    <n v="199.53"/>
    <n v="5"/>
    <m/>
    <n v="204.53"/>
  </r>
  <r>
    <d v="2022-02-05T00:00:00"/>
    <x v="4"/>
    <x v="2"/>
    <s v="Local"/>
    <n v="9903"/>
    <n v="49.515000000000001"/>
    <n v="0.1"/>
    <m/>
    <n v="0"/>
    <n v="0"/>
    <m/>
    <n v="49.615000000000002"/>
  </r>
  <r>
    <d v="2022-02-05T00:00:00"/>
    <x v="4"/>
    <x v="0"/>
    <s v="Local"/>
    <n v="15437"/>
    <n v="77.185000000000002"/>
    <n v="0.1"/>
    <m/>
    <n v="0"/>
    <n v="0"/>
    <m/>
    <n v="77.284999999999997"/>
  </r>
  <r>
    <d v="2022-02-05T00:00:00"/>
    <x v="3"/>
    <x v="2"/>
    <s v="Overseas"/>
    <n v="33553"/>
    <n v="0"/>
    <n v="0"/>
    <m/>
    <n v="1006.5899999999999"/>
    <n v="5"/>
    <m/>
    <n v="1011.5899999999999"/>
  </r>
  <r>
    <d v="2022-02-05T00:00:00"/>
    <x v="2"/>
    <x v="0"/>
    <s v="Local"/>
    <n v="28957"/>
    <n v="144.785"/>
    <n v="0.1"/>
    <m/>
    <n v="0"/>
    <n v="0"/>
    <m/>
    <n v="144.88499999999999"/>
  </r>
  <r>
    <d v="2022-02-05T00:00:00"/>
    <x v="0"/>
    <x v="2"/>
    <s v="Overseas"/>
    <n v="19818"/>
    <n v="0"/>
    <n v="0"/>
    <m/>
    <n v="594.54"/>
    <n v="5"/>
    <m/>
    <n v="599.54"/>
  </r>
  <r>
    <d v="2022-02-05T00:00:00"/>
    <x v="3"/>
    <x v="1"/>
    <s v="Local"/>
    <n v="49363"/>
    <n v="246.815"/>
    <n v="0.1"/>
    <m/>
    <n v="0"/>
    <n v="0"/>
    <m/>
    <n v="246.91499999999999"/>
  </r>
  <r>
    <d v="2022-02-05T00:00:00"/>
    <x v="6"/>
    <x v="0"/>
    <s v="Local"/>
    <n v="3870"/>
    <n v="19.350000000000001"/>
    <n v="0.1"/>
    <m/>
    <n v="0"/>
    <n v="0"/>
    <m/>
    <n v="19.450000000000003"/>
  </r>
  <r>
    <d v="2022-02-05T00:00:00"/>
    <x v="0"/>
    <x v="0"/>
    <s v="Local"/>
    <n v="29080"/>
    <n v="145.4"/>
    <n v="0.1"/>
    <m/>
    <n v="0"/>
    <n v="0"/>
    <m/>
    <n v="145.5"/>
  </r>
  <r>
    <d v="2022-02-05T00:00:00"/>
    <x v="4"/>
    <x v="2"/>
    <s v="Local"/>
    <n v="38102"/>
    <n v="190.51"/>
    <n v="0.1"/>
    <m/>
    <n v="0"/>
    <n v="0"/>
    <m/>
    <n v="190.60999999999999"/>
  </r>
  <r>
    <d v="2022-02-06T00:00:00"/>
    <x v="4"/>
    <x v="0"/>
    <s v="Local"/>
    <n v="9751"/>
    <n v="48.755000000000003"/>
    <n v="0.1"/>
    <m/>
    <n v="0"/>
    <n v="0"/>
    <m/>
    <n v="48.855000000000004"/>
  </r>
  <r>
    <d v="2022-02-06T00:00:00"/>
    <x v="0"/>
    <x v="2"/>
    <s v="Local"/>
    <n v="9438"/>
    <n v="47.19"/>
    <n v="0.1"/>
    <m/>
    <n v="0"/>
    <n v="0"/>
    <m/>
    <n v="47.29"/>
  </r>
  <r>
    <d v="2022-02-06T00:00:00"/>
    <x v="6"/>
    <x v="2"/>
    <s v="Local"/>
    <n v="40863"/>
    <n v="204.315"/>
    <n v="0.1"/>
    <m/>
    <n v="0"/>
    <n v="0"/>
    <m/>
    <n v="204.41499999999999"/>
  </r>
  <r>
    <d v="2022-02-06T00:00:00"/>
    <x v="6"/>
    <x v="2"/>
    <s v="Local"/>
    <n v="38489"/>
    <n v="192.44499999999999"/>
    <n v="0.1"/>
    <m/>
    <n v="0"/>
    <n v="0"/>
    <m/>
    <n v="192.54499999999999"/>
  </r>
  <r>
    <d v="2022-02-06T00:00:00"/>
    <x v="0"/>
    <x v="0"/>
    <s v="Local"/>
    <n v="25712"/>
    <n v="128.56"/>
    <n v="0.1"/>
    <m/>
    <n v="0"/>
    <n v="0"/>
    <m/>
    <n v="128.66"/>
  </r>
  <r>
    <d v="2022-02-06T00:00:00"/>
    <x v="0"/>
    <x v="2"/>
    <s v="Local"/>
    <n v="24810"/>
    <n v="124.05"/>
    <n v="0.1"/>
    <m/>
    <n v="0"/>
    <n v="0"/>
    <m/>
    <n v="124.14999999999999"/>
  </r>
  <r>
    <d v="2022-02-06T00:00:00"/>
    <x v="4"/>
    <x v="2"/>
    <s v="Local"/>
    <n v="24032"/>
    <n v="120.16"/>
    <n v="0.1"/>
    <m/>
    <n v="0"/>
    <n v="0"/>
    <m/>
    <n v="120.25999999999999"/>
  </r>
  <r>
    <d v="2022-02-06T00:00:00"/>
    <x v="7"/>
    <x v="0"/>
    <s v="Overseas"/>
    <n v="9059"/>
    <n v="0"/>
    <n v="0"/>
    <m/>
    <n v="271.77"/>
    <n v="5"/>
    <m/>
    <n v="276.77"/>
  </r>
  <r>
    <d v="2022-02-06T00:00:00"/>
    <x v="9"/>
    <x v="1"/>
    <s v="Local"/>
    <n v="44982"/>
    <n v="224.91"/>
    <n v="0.1"/>
    <m/>
    <n v="0"/>
    <n v="0"/>
    <m/>
    <n v="225.01"/>
  </r>
  <r>
    <d v="2022-02-06T00:00:00"/>
    <x v="0"/>
    <x v="2"/>
    <s v="Local"/>
    <n v="40940"/>
    <n v="204.70000000000002"/>
    <n v="0.1"/>
    <m/>
    <n v="0"/>
    <n v="0"/>
    <m/>
    <n v="204.8"/>
  </r>
  <r>
    <d v="2022-02-06T00:00:00"/>
    <x v="9"/>
    <x v="2"/>
    <s v="Local"/>
    <n v="12999"/>
    <n v="64.995000000000005"/>
    <n v="0.1"/>
    <m/>
    <n v="0"/>
    <n v="0"/>
    <m/>
    <n v="65.094999999999999"/>
  </r>
  <r>
    <d v="2022-02-06T00:00:00"/>
    <x v="3"/>
    <x v="2"/>
    <s v="Local"/>
    <n v="40526"/>
    <n v="202.63"/>
    <n v="0.1"/>
    <m/>
    <n v="0"/>
    <n v="0"/>
    <m/>
    <n v="202.73"/>
  </r>
  <r>
    <d v="2022-02-06T00:00:00"/>
    <x v="4"/>
    <x v="0"/>
    <s v="Local"/>
    <n v="13820"/>
    <n v="69.100000000000009"/>
    <n v="0.1"/>
    <m/>
    <n v="0"/>
    <n v="0"/>
    <m/>
    <n v="69.2"/>
  </r>
  <r>
    <d v="2022-02-06T00:00:00"/>
    <x v="7"/>
    <x v="2"/>
    <s v="Local"/>
    <n v="35648"/>
    <n v="178.24"/>
    <n v="0.1"/>
    <m/>
    <n v="0"/>
    <n v="0"/>
    <m/>
    <n v="178.34"/>
  </r>
  <r>
    <d v="2022-02-06T00:00:00"/>
    <x v="0"/>
    <x v="0"/>
    <s v="Local"/>
    <n v="27869"/>
    <n v="139.345"/>
    <n v="0.1"/>
    <m/>
    <n v="0"/>
    <n v="0"/>
    <m/>
    <n v="139.44499999999999"/>
  </r>
  <r>
    <d v="2022-02-06T00:00:00"/>
    <x v="0"/>
    <x v="0"/>
    <s v="Local"/>
    <n v="1192"/>
    <n v="5.96"/>
    <n v="0.1"/>
    <m/>
    <n v="0"/>
    <n v="0"/>
    <m/>
    <n v="6.06"/>
  </r>
  <r>
    <d v="2022-02-06T00:00:00"/>
    <x v="5"/>
    <x v="1"/>
    <s v="Local"/>
    <n v="26425"/>
    <n v="132.125"/>
    <n v="0.1"/>
    <m/>
    <n v="0"/>
    <n v="0"/>
    <m/>
    <n v="132.22499999999999"/>
  </r>
  <r>
    <d v="2022-02-06T00:00:00"/>
    <x v="8"/>
    <x v="2"/>
    <s v="Overseas"/>
    <n v="11147"/>
    <n v="0"/>
    <n v="0"/>
    <m/>
    <n v="334.40999999999997"/>
    <n v="5"/>
    <m/>
    <n v="339.40999999999997"/>
  </r>
  <r>
    <d v="2022-02-07T00:00:00"/>
    <x v="0"/>
    <x v="1"/>
    <s v="Local"/>
    <n v="14585"/>
    <n v="72.924999999999997"/>
    <n v="0.1"/>
    <m/>
    <n v="0"/>
    <n v="0"/>
    <m/>
    <n v="73.024999999999991"/>
  </r>
  <r>
    <d v="2022-02-07T00:00:00"/>
    <x v="1"/>
    <x v="0"/>
    <s v="Local"/>
    <n v="10813"/>
    <n v="54.064999999999998"/>
    <n v="0.1"/>
    <m/>
    <n v="0"/>
    <n v="0"/>
    <m/>
    <n v="54.164999999999999"/>
  </r>
  <r>
    <d v="2022-02-07T00:00:00"/>
    <x v="1"/>
    <x v="0"/>
    <s v="Local"/>
    <n v="43842"/>
    <n v="219.21"/>
    <n v="0.1"/>
    <m/>
    <n v="0"/>
    <n v="0"/>
    <m/>
    <n v="219.31"/>
  </r>
  <r>
    <d v="2022-02-07T00:00:00"/>
    <x v="1"/>
    <x v="0"/>
    <s v="Local"/>
    <n v="25280"/>
    <n v="126.4"/>
    <n v="0.1"/>
    <m/>
    <n v="0"/>
    <n v="0"/>
    <m/>
    <n v="126.5"/>
  </r>
  <r>
    <d v="2022-02-07T00:00:00"/>
    <x v="1"/>
    <x v="0"/>
    <s v="Overseas"/>
    <n v="2655"/>
    <n v="0"/>
    <n v="0"/>
    <m/>
    <n v="79.649999999999991"/>
    <n v="5"/>
    <m/>
    <n v="84.649999999999991"/>
  </r>
  <r>
    <d v="2022-02-07T00:00:00"/>
    <x v="7"/>
    <x v="2"/>
    <s v="Overseas"/>
    <n v="41820"/>
    <n v="0"/>
    <n v="0"/>
    <m/>
    <n v="1254.5999999999999"/>
    <n v="5"/>
    <m/>
    <n v="1259.5999999999999"/>
  </r>
  <r>
    <d v="2022-02-07T00:00:00"/>
    <x v="3"/>
    <x v="1"/>
    <s v="Local"/>
    <n v="22784"/>
    <n v="113.92"/>
    <n v="0.1"/>
    <m/>
    <n v="0"/>
    <n v="0"/>
    <m/>
    <n v="114.02"/>
  </r>
  <r>
    <d v="2022-02-07T00:00:00"/>
    <x v="6"/>
    <x v="0"/>
    <s v="Local"/>
    <n v="388"/>
    <n v="1.94"/>
    <n v="0.1"/>
    <m/>
    <n v="0"/>
    <n v="0"/>
    <m/>
    <n v="2.04"/>
  </r>
  <r>
    <d v="2022-02-07T00:00:00"/>
    <x v="7"/>
    <x v="0"/>
    <s v="Overseas"/>
    <n v="3350"/>
    <n v="0"/>
    <n v="0"/>
    <m/>
    <n v="100.5"/>
    <n v="5"/>
    <m/>
    <n v="105.5"/>
  </r>
  <r>
    <d v="2022-02-07T00:00:00"/>
    <x v="0"/>
    <x v="2"/>
    <s v="Local"/>
    <n v="18090"/>
    <n v="90.45"/>
    <n v="0.1"/>
    <m/>
    <n v="0"/>
    <n v="0"/>
    <m/>
    <n v="90.55"/>
  </r>
  <r>
    <d v="2022-02-07T00:00:00"/>
    <x v="6"/>
    <x v="0"/>
    <s v="Local"/>
    <n v="37729"/>
    <n v="188.64500000000001"/>
    <n v="0.1"/>
    <m/>
    <n v="0"/>
    <n v="0"/>
    <m/>
    <n v="188.745"/>
  </r>
  <r>
    <d v="2022-02-07T00:00:00"/>
    <x v="6"/>
    <x v="1"/>
    <s v="Local"/>
    <n v="20808"/>
    <n v="104.04"/>
    <n v="0.1"/>
    <m/>
    <n v="0"/>
    <n v="0"/>
    <m/>
    <n v="104.14"/>
  </r>
  <r>
    <d v="2022-02-08T00:00:00"/>
    <x v="6"/>
    <x v="2"/>
    <s v="Local"/>
    <n v="15007"/>
    <n v="75.034999999999997"/>
    <n v="0.1"/>
    <m/>
    <n v="0"/>
    <n v="0"/>
    <m/>
    <n v="75.134999999999991"/>
  </r>
  <r>
    <d v="2022-02-08T00:00:00"/>
    <x v="6"/>
    <x v="0"/>
    <s v="Local"/>
    <n v="1125"/>
    <n v="5.625"/>
    <n v="0.1"/>
    <m/>
    <n v="0"/>
    <n v="0"/>
    <m/>
    <n v="5.7249999999999996"/>
  </r>
  <r>
    <d v="2022-02-08T00:00:00"/>
    <x v="2"/>
    <x v="0"/>
    <s v="Overseas"/>
    <n v="14946"/>
    <n v="0"/>
    <n v="0"/>
    <m/>
    <n v="448.38"/>
    <n v="5"/>
    <m/>
    <n v="453.38"/>
  </r>
  <r>
    <d v="2022-02-08T00:00:00"/>
    <x v="9"/>
    <x v="0"/>
    <s v="Overseas"/>
    <n v="38567"/>
    <n v="0"/>
    <n v="0"/>
    <m/>
    <n v="1157.01"/>
    <n v="5"/>
    <m/>
    <n v="1162.01"/>
  </r>
  <r>
    <d v="2022-02-08T00:00:00"/>
    <x v="0"/>
    <x v="0"/>
    <s v="Local"/>
    <n v="36902"/>
    <n v="184.51"/>
    <n v="0.1"/>
    <m/>
    <n v="0"/>
    <n v="0"/>
    <m/>
    <n v="184.60999999999999"/>
  </r>
  <r>
    <d v="2022-02-09T00:00:00"/>
    <x v="3"/>
    <x v="2"/>
    <s v="Local"/>
    <n v="37286"/>
    <n v="186.43"/>
    <n v="0.1"/>
    <m/>
    <n v="0"/>
    <n v="0"/>
    <m/>
    <n v="186.53"/>
  </r>
  <r>
    <d v="2022-02-09T00:00:00"/>
    <x v="3"/>
    <x v="2"/>
    <s v="Overseas"/>
    <n v="25332"/>
    <n v="0"/>
    <n v="0"/>
    <m/>
    <n v="759.95999999999992"/>
    <n v="5"/>
    <m/>
    <n v="764.95999999999992"/>
  </r>
  <r>
    <d v="2022-02-09T00:00:00"/>
    <x v="0"/>
    <x v="0"/>
    <s v="Local"/>
    <n v="2096"/>
    <n v="10.48"/>
    <n v="0.1"/>
    <m/>
    <n v="0"/>
    <n v="0"/>
    <m/>
    <n v="10.58"/>
  </r>
  <r>
    <d v="2022-02-09T00:00:00"/>
    <x v="3"/>
    <x v="2"/>
    <s v="Local"/>
    <n v="24525"/>
    <n v="122.625"/>
    <n v="0.1"/>
    <m/>
    <n v="0"/>
    <n v="0"/>
    <m/>
    <n v="122.72499999999999"/>
  </r>
  <r>
    <d v="2022-02-09T00:00:00"/>
    <x v="8"/>
    <x v="1"/>
    <s v="Local"/>
    <n v="2190"/>
    <n v="10.950000000000001"/>
    <n v="0.1"/>
    <m/>
    <n v="0"/>
    <n v="0"/>
    <m/>
    <n v="11.05"/>
  </r>
  <r>
    <d v="2022-02-09T00:00:00"/>
    <x v="8"/>
    <x v="2"/>
    <s v="Local"/>
    <n v="22939"/>
    <n v="114.69500000000001"/>
    <n v="0.1"/>
    <m/>
    <n v="0"/>
    <n v="0"/>
    <m/>
    <n v="114.795"/>
  </r>
  <r>
    <d v="2022-02-09T00:00:00"/>
    <x v="4"/>
    <x v="0"/>
    <s v="Local"/>
    <n v="18835"/>
    <n v="94.174999999999997"/>
    <n v="0.1"/>
    <m/>
    <n v="0"/>
    <n v="0"/>
    <m/>
    <n v="94.274999999999991"/>
  </r>
  <r>
    <d v="2022-02-09T00:00:00"/>
    <x v="1"/>
    <x v="2"/>
    <s v="Local"/>
    <n v="37237"/>
    <n v="186.185"/>
    <n v="0.1"/>
    <m/>
    <n v="0"/>
    <n v="0"/>
    <m/>
    <n v="186.285"/>
  </r>
  <r>
    <d v="2022-02-09T00:00:00"/>
    <x v="2"/>
    <x v="2"/>
    <s v="Local"/>
    <n v="31475"/>
    <n v="157.375"/>
    <n v="0.1"/>
    <m/>
    <n v="0"/>
    <n v="0"/>
    <m/>
    <n v="157.47499999999999"/>
  </r>
  <r>
    <d v="2022-02-10T00:00:00"/>
    <x v="1"/>
    <x v="2"/>
    <s v="Local"/>
    <n v="8242"/>
    <n v="41.21"/>
    <n v="0.1"/>
    <m/>
    <n v="0"/>
    <n v="0"/>
    <m/>
    <n v="41.31"/>
  </r>
  <r>
    <d v="2022-02-10T00:00:00"/>
    <x v="3"/>
    <x v="0"/>
    <s v="Local"/>
    <n v="34686"/>
    <n v="173.43"/>
    <n v="0.1"/>
    <m/>
    <n v="0"/>
    <n v="0"/>
    <m/>
    <n v="173.53"/>
  </r>
  <r>
    <d v="2022-02-10T00:00:00"/>
    <x v="9"/>
    <x v="2"/>
    <s v="Local"/>
    <n v="3172"/>
    <n v="15.860000000000001"/>
    <n v="0.1"/>
    <m/>
    <n v="0"/>
    <n v="0"/>
    <m/>
    <n v="15.96"/>
  </r>
  <r>
    <d v="2022-02-10T00:00:00"/>
    <x v="1"/>
    <x v="0"/>
    <s v="Local"/>
    <n v="32495"/>
    <n v="162.47499999999999"/>
    <n v="0.1"/>
    <m/>
    <n v="0"/>
    <n v="0"/>
    <m/>
    <n v="162.57499999999999"/>
  </r>
  <r>
    <d v="2022-02-10T00:00:00"/>
    <x v="4"/>
    <x v="0"/>
    <s v="Local"/>
    <n v="14733"/>
    <n v="73.665000000000006"/>
    <n v="0.1"/>
    <m/>
    <n v="0"/>
    <n v="0"/>
    <m/>
    <n v="73.765000000000001"/>
  </r>
  <r>
    <d v="2022-02-10T00:00:00"/>
    <x v="5"/>
    <x v="2"/>
    <s v="Local"/>
    <n v="6390"/>
    <n v="31.95"/>
    <n v="0.1"/>
    <m/>
    <n v="0"/>
    <n v="0"/>
    <m/>
    <n v="32.049999999999997"/>
  </r>
  <r>
    <d v="2022-02-11T00:00:00"/>
    <x v="1"/>
    <x v="2"/>
    <s v="Overseas"/>
    <n v="19638"/>
    <n v="0"/>
    <n v="0"/>
    <m/>
    <n v="589.14"/>
    <n v="5"/>
    <m/>
    <n v="594.14"/>
  </r>
  <r>
    <d v="2022-02-11T00:00:00"/>
    <x v="6"/>
    <x v="2"/>
    <s v="Local"/>
    <n v="27717"/>
    <n v="138.58500000000001"/>
    <n v="0.1"/>
    <m/>
    <n v="0"/>
    <n v="0"/>
    <m/>
    <n v="138.685"/>
  </r>
  <r>
    <d v="2022-02-11T00:00:00"/>
    <x v="0"/>
    <x v="2"/>
    <s v="Local"/>
    <n v="41386"/>
    <n v="206.93"/>
    <n v="0.1"/>
    <m/>
    <n v="0"/>
    <n v="0"/>
    <m/>
    <n v="207.03"/>
  </r>
  <r>
    <d v="2022-02-11T00:00:00"/>
    <x v="3"/>
    <x v="0"/>
    <s v="Local"/>
    <n v="16408"/>
    <n v="82.04"/>
    <n v="0.1"/>
    <m/>
    <n v="0"/>
    <n v="0"/>
    <m/>
    <n v="82.14"/>
  </r>
  <r>
    <d v="2022-02-11T00:00:00"/>
    <x v="2"/>
    <x v="0"/>
    <s v="Local"/>
    <n v="6829"/>
    <n v="34.145000000000003"/>
    <n v="0.1"/>
    <m/>
    <n v="0"/>
    <n v="0"/>
    <m/>
    <n v="34.245000000000005"/>
  </r>
  <r>
    <d v="2022-02-12T00:00:00"/>
    <x v="4"/>
    <x v="0"/>
    <s v="Local"/>
    <n v="26266"/>
    <n v="131.33000000000001"/>
    <n v="0.1"/>
    <m/>
    <n v="0"/>
    <n v="0"/>
    <m/>
    <n v="131.43"/>
  </r>
  <r>
    <d v="2022-02-12T00:00:00"/>
    <x v="6"/>
    <x v="0"/>
    <s v="Local"/>
    <n v="24632"/>
    <n v="123.16"/>
    <n v="0.1"/>
    <m/>
    <n v="0"/>
    <n v="0"/>
    <m/>
    <n v="123.25999999999999"/>
  </r>
  <r>
    <d v="2022-02-12T00:00:00"/>
    <x v="4"/>
    <x v="1"/>
    <s v="Local"/>
    <n v="47207"/>
    <n v="236.035"/>
    <n v="0.1"/>
    <m/>
    <n v="0"/>
    <n v="0"/>
    <m/>
    <n v="236.13499999999999"/>
  </r>
  <r>
    <d v="2022-02-12T00:00:00"/>
    <x v="0"/>
    <x v="2"/>
    <s v="Local"/>
    <n v="33279"/>
    <n v="166.39500000000001"/>
    <n v="0.1"/>
    <m/>
    <n v="0"/>
    <n v="0"/>
    <m/>
    <n v="166.495"/>
  </r>
  <r>
    <d v="2022-02-12T00:00:00"/>
    <x v="2"/>
    <x v="0"/>
    <s v="Overseas"/>
    <n v="10658"/>
    <n v="0"/>
    <n v="0"/>
    <m/>
    <n v="319.74"/>
    <n v="5"/>
    <m/>
    <n v="324.74"/>
  </r>
  <r>
    <d v="2022-02-12T00:00:00"/>
    <x v="8"/>
    <x v="0"/>
    <s v="Local"/>
    <n v="39981"/>
    <n v="199.905"/>
    <n v="0.1"/>
    <m/>
    <n v="0"/>
    <n v="0"/>
    <m/>
    <n v="200.005"/>
  </r>
  <r>
    <d v="2022-02-12T00:00:00"/>
    <x v="0"/>
    <x v="2"/>
    <s v="Local"/>
    <n v="30366"/>
    <n v="151.83000000000001"/>
    <n v="0.1"/>
    <m/>
    <n v="0"/>
    <n v="0"/>
    <m/>
    <n v="151.93"/>
  </r>
  <r>
    <d v="2022-02-12T00:00:00"/>
    <x v="1"/>
    <x v="0"/>
    <s v="Overseas"/>
    <n v="48540"/>
    <n v="0"/>
    <n v="0"/>
    <m/>
    <n v="1456.2"/>
    <n v="5"/>
    <m/>
    <n v="1461.2"/>
  </r>
  <r>
    <d v="2022-02-13T00:00:00"/>
    <x v="1"/>
    <x v="1"/>
    <s v="Local"/>
    <n v="22249"/>
    <n v="111.245"/>
    <n v="0.1"/>
    <m/>
    <n v="0"/>
    <n v="0"/>
    <m/>
    <n v="111.345"/>
  </r>
  <r>
    <d v="2022-02-13T00:00:00"/>
    <x v="5"/>
    <x v="0"/>
    <s v="Local"/>
    <n v="30041"/>
    <n v="150.20500000000001"/>
    <n v="0.1"/>
    <m/>
    <n v="0"/>
    <n v="0"/>
    <m/>
    <n v="150.30500000000001"/>
  </r>
  <r>
    <d v="2022-02-13T00:00:00"/>
    <x v="0"/>
    <x v="0"/>
    <s v="Overseas"/>
    <n v="22753"/>
    <n v="0"/>
    <n v="0"/>
    <m/>
    <n v="682.58999999999992"/>
    <n v="5"/>
    <m/>
    <n v="687.58999999999992"/>
  </r>
  <r>
    <d v="2022-02-13T00:00:00"/>
    <x v="0"/>
    <x v="2"/>
    <s v="Overseas"/>
    <n v="11530"/>
    <n v="0"/>
    <n v="0"/>
    <m/>
    <n v="345.9"/>
    <n v="5"/>
    <m/>
    <n v="350.9"/>
  </r>
  <r>
    <d v="2022-02-13T00:00:00"/>
    <x v="3"/>
    <x v="0"/>
    <s v="Local"/>
    <n v="3907"/>
    <n v="19.535"/>
    <n v="0.1"/>
    <m/>
    <n v="0"/>
    <n v="0"/>
    <m/>
    <n v="19.635000000000002"/>
  </r>
  <r>
    <d v="2022-02-14T00:00:00"/>
    <x v="5"/>
    <x v="2"/>
    <s v="Overseas"/>
    <n v="47296"/>
    <n v="0"/>
    <n v="0"/>
    <m/>
    <n v="1418.8799999999999"/>
    <n v="5"/>
    <m/>
    <n v="1423.8799999999999"/>
  </r>
  <r>
    <d v="2022-02-14T00:00:00"/>
    <x v="1"/>
    <x v="1"/>
    <s v="Overseas"/>
    <n v="36"/>
    <n v="0"/>
    <n v="0"/>
    <m/>
    <n v="1.08"/>
    <n v="5"/>
    <m/>
    <n v="6.08"/>
  </r>
  <r>
    <d v="2022-02-14T00:00:00"/>
    <x v="4"/>
    <x v="0"/>
    <s v="Local"/>
    <n v="37399"/>
    <n v="186.995"/>
    <n v="0.1"/>
    <m/>
    <n v="0"/>
    <n v="0"/>
    <m/>
    <n v="187.095"/>
  </r>
  <r>
    <d v="2022-02-14T00:00:00"/>
    <x v="4"/>
    <x v="2"/>
    <s v="Local"/>
    <n v="35113"/>
    <n v="175.565"/>
    <n v="0.1"/>
    <m/>
    <n v="0"/>
    <n v="0"/>
    <m/>
    <n v="175.66499999999999"/>
  </r>
  <r>
    <d v="2022-02-14T00:00:00"/>
    <x v="2"/>
    <x v="0"/>
    <s v="Local"/>
    <n v="46281"/>
    <n v="231.405"/>
    <n v="0.1"/>
    <m/>
    <n v="0"/>
    <n v="0"/>
    <m/>
    <n v="231.505"/>
  </r>
  <r>
    <d v="2022-02-14T00:00:00"/>
    <x v="3"/>
    <x v="0"/>
    <s v="Local"/>
    <n v="12336"/>
    <n v="61.68"/>
    <n v="0.1"/>
    <m/>
    <n v="0"/>
    <n v="0"/>
    <m/>
    <n v="61.78"/>
  </r>
  <r>
    <d v="2022-02-14T00:00:00"/>
    <x v="1"/>
    <x v="2"/>
    <s v="Overseas"/>
    <n v="46314"/>
    <n v="0"/>
    <n v="0"/>
    <m/>
    <n v="1389.4199999999998"/>
    <n v="5"/>
    <m/>
    <n v="1394.4199999999998"/>
  </r>
  <r>
    <d v="2022-02-14T00:00:00"/>
    <x v="7"/>
    <x v="1"/>
    <s v="Local"/>
    <n v="17904"/>
    <n v="89.52"/>
    <n v="0.1"/>
    <m/>
    <n v="0"/>
    <n v="0"/>
    <m/>
    <n v="89.61999999999999"/>
  </r>
  <r>
    <d v="2022-02-15T00:00:00"/>
    <x v="1"/>
    <x v="0"/>
    <s v="Overseas"/>
    <n v="36389"/>
    <n v="0"/>
    <n v="0"/>
    <m/>
    <n v="1091.67"/>
    <n v="5"/>
    <m/>
    <n v="1096.67"/>
  </r>
  <r>
    <d v="2022-02-15T00:00:00"/>
    <x v="6"/>
    <x v="2"/>
    <s v="Overseas"/>
    <n v="24936"/>
    <n v="0"/>
    <n v="0"/>
    <m/>
    <n v="748.07999999999993"/>
    <n v="5"/>
    <m/>
    <n v="753.07999999999993"/>
  </r>
  <r>
    <d v="2022-02-15T00:00:00"/>
    <x v="1"/>
    <x v="2"/>
    <s v="Local"/>
    <n v="9213"/>
    <n v="46.064999999999998"/>
    <n v="0.1"/>
    <m/>
    <n v="0"/>
    <n v="0"/>
    <m/>
    <n v="46.164999999999999"/>
  </r>
  <r>
    <d v="2022-02-15T00:00:00"/>
    <x v="3"/>
    <x v="1"/>
    <s v="Local"/>
    <n v="26991"/>
    <n v="134.95500000000001"/>
    <n v="0.1"/>
    <m/>
    <n v="0"/>
    <n v="0"/>
    <m/>
    <n v="135.05500000000001"/>
  </r>
  <r>
    <d v="2022-02-15T00:00:00"/>
    <x v="1"/>
    <x v="2"/>
    <s v="Local"/>
    <n v="13006"/>
    <n v="65.03"/>
    <n v="0.1"/>
    <m/>
    <n v="0"/>
    <n v="0"/>
    <m/>
    <n v="65.13"/>
  </r>
  <r>
    <d v="2022-02-15T00:00:00"/>
    <x v="1"/>
    <x v="0"/>
    <s v="Local"/>
    <n v="14836"/>
    <n v="74.180000000000007"/>
    <n v="0.1"/>
    <m/>
    <n v="0"/>
    <n v="0"/>
    <m/>
    <n v="74.28"/>
  </r>
  <r>
    <d v="2022-02-15T00:00:00"/>
    <x v="3"/>
    <x v="1"/>
    <s v="Overseas"/>
    <n v="24694"/>
    <n v="0"/>
    <n v="0"/>
    <m/>
    <n v="740.81999999999994"/>
    <n v="5"/>
    <m/>
    <n v="745.81999999999994"/>
  </r>
  <r>
    <d v="2022-02-15T00:00:00"/>
    <x v="0"/>
    <x v="0"/>
    <s v="Overseas"/>
    <n v="44398"/>
    <n v="0"/>
    <n v="0"/>
    <m/>
    <n v="1331.94"/>
    <n v="5"/>
    <m/>
    <n v="1336.94"/>
  </r>
  <r>
    <d v="2022-02-15T00:00:00"/>
    <x v="6"/>
    <x v="2"/>
    <s v="Local"/>
    <n v="36767"/>
    <n v="183.83500000000001"/>
    <n v="0.1"/>
    <m/>
    <n v="0"/>
    <n v="0"/>
    <m/>
    <n v="183.935"/>
  </r>
  <r>
    <d v="2022-02-15T00:00:00"/>
    <x v="2"/>
    <x v="2"/>
    <s v="Local"/>
    <n v="18343"/>
    <n v="91.715000000000003"/>
    <n v="0.1"/>
    <m/>
    <n v="0"/>
    <n v="0"/>
    <m/>
    <n v="91.814999999999998"/>
  </r>
  <r>
    <d v="2022-02-16T00:00:00"/>
    <x v="3"/>
    <x v="0"/>
    <s v="Local"/>
    <n v="33971"/>
    <n v="169.85499999999999"/>
    <n v="0.1"/>
    <m/>
    <n v="0"/>
    <n v="0"/>
    <m/>
    <n v="169.95499999999998"/>
  </r>
  <r>
    <d v="2022-02-16T00:00:00"/>
    <x v="6"/>
    <x v="0"/>
    <s v="Local"/>
    <n v="45102"/>
    <n v="225.51"/>
    <n v="0.1"/>
    <m/>
    <n v="0"/>
    <n v="0"/>
    <m/>
    <n v="225.60999999999999"/>
  </r>
  <r>
    <d v="2022-02-16T00:00:00"/>
    <x v="2"/>
    <x v="0"/>
    <s v="Local"/>
    <n v="26740"/>
    <n v="133.69999999999999"/>
    <n v="0.1"/>
    <m/>
    <n v="0"/>
    <n v="0"/>
    <m/>
    <n v="133.79999999999998"/>
  </r>
  <r>
    <d v="2022-02-16T00:00:00"/>
    <x v="6"/>
    <x v="2"/>
    <s v="Local"/>
    <n v="29646"/>
    <n v="148.22999999999999"/>
    <n v="0.1"/>
    <m/>
    <n v="0"/>
    <n v="0"/>
    <m/>
    <n v="148.32999999999998"/>
  </r>
  <r>
    <d v="2022-02-16T00:00:00"/>
    <x v="3"/>
    <x v="2"/>
    <s v="Local"/>
    <n v="32692"/>
    <n v="163.46"/>
    <n v="0.1"/>
    <m/>
    <n v="0"/>
    <n v="0"/>
    <m/>
    <n v="163.56"/>
  </r>
  <r>
    <d v="2022-02-17T00:00:00"/>
    <x v="8"/>
    <x v="1"/>
    <s v="Local"/>
    <n v="18369"/>
    <n v="91.844999999999999"/>
    <n v="0.1"/>
    <m/>
    <n v="0"/>
    <n v="0"/>
    <m/>
    <n v="91.944999999999993"/>
  </r>
  <r>
    <d v="2022-02-17T00:00:00"/>
    <x v="1"/>
    <x v="1"/>
    <s v="Overseas"/>
    <n v="31012"/>
    <n v="0"/>
    <n v="0"/>
    <m/>
    <n v="930.36"/>
    <n v="5"/>
    <m/>
    <n v="935.36"/>
  </r>
  <r>
    <d v="2022-02-17T00:00:00"/>
    <x v="9"/>
    <x v="2"/>
    <s v="Overseas"/>
    <n v="43006"/>
    <n v="0"/>
    <n v="0"/>
    <m/>
    <n v="1290.18"/>
    <n v="5"/>
    <m/>
    <n v="1295.18"/>
  </r>
  <r>
    <d v="2022-02-17T00:00:00"/>
    <x v="0"/>
    <x v="2"/>
    <s v="Local"/>
    <n v="46845"/>
    <n v="234.22499999999999"/>
    <n v="0.1"/>
    <m/>
    <n v="0"/>
    <n v="0"/>
    <m/>
    <n v="234.32499999999999"/>
  </r>
  <r>
    <d v="2022-02-17T00:00:00"/>
    <x v="6"/>
    <x v="0"/>
    <s v="Local"/>
    <n v="2259"/>
    <n v="11.295"/>
    <n v="0.1"/>
    <m/>
    <n v="0"/>
    <n v="0"/>
    <m/>
    <n v="11.395"/>
  </r>
  <r>
    <d v="2022-02-17T00:00:00"/>
    <x v="4"/>
    <x v="2"/>
    <s v="Local"/>
    <n v="12977"/>
    <n v="64.885000000000005"/>
    <n v="0.1"/>
    <m/>
    <n v="0"/>
    <n v="0"/>
    <m/>
    <n v="64.984999999999999"/>
  </r>
  <r>
    <d v="2022-02-17T00:00:00"/>
    <x v="3"/>
    <x v="0"/>
    <s v="Local"/>
    <n v="43135"/>
    <n v="215.67500000000001"/>
    <n v="0.1"/>
    <m/>
    <n v="0"/>
    <n v="0"/>
    <m/>
    <n v="215.77500000000001"/>
  </r>
  <r>
    <d v="2022-02-17T00:00:00"/>
    <x v="2"/>
    <x v="0"/>
    <s v="Local"/>
    <n v="13269"/>
    <n v="66.344999999999999"/>
    <n v="0.1"/>
    <m/>
    <n v="0"/>
    <n v="0"/>
    <m/>
    <n v="66.444999999999993"/>
  </r>
  <r>
    <d v="2022-02-18T00:00:00"/>
    <x v="8"/>
    <x v="0"/>
    <s v="Overseas"/>
    <n v="39095"/>
    <n v="0"/>
    <n v="0"/>
    <m/>
    <n v="1172.8499999999999"/>
    <n v="5"/>
    <m/>
    <n v="1177.8499999999999"/>
  </r>
  <r>
    <d v="2022-02-18T00:00:00"/>
    <x v="0"/>
    <x v="2"/>
    <s v="Local"/>
    <n v="14861"/>
    <n v="74.305000000000007"/>
    <n v="0.1"/>
    <m/>
    <n v="0"/>
    <n v="0"/>
    <m/>
    <n v="74.405000000000001"/>
  </r>
  <r>
    <d v="2022-02-18T00:00:00"/>
    <x v="6"/>
    <x v="2"/>
    <s v="Local"/>
    <n v="48767"/>
    <n v="243.83500000000001"/>
    <n v="0.1"/>
    <m/>
    <n v="0"/>
    <n v="0"/>
    <m/>
    <n v="243.935"/>
  </r>
  <r>
    <d v="2022-02-18T00:00:00"/>
    <x v="0"/>
    <x v="0"/>
    <s v="Local"/>
    <n v="32578"/>
    <n v="162.89000000000001"/>
    <n v="0.1"/>
    <m/>
    <n v="0"/>
    <n v="0"/>
    <m/>
    <n v="162.99"/>
  </r>
  <r>
    <d v="2022-02-18T00:00:00"/>
    <x v="6"/>
    <x v="0"/>
    <s v="Local"/>
    <n v="26474"/>
    <n v="132.37"/>
    <n v="0.1"/>
    <m/>
    <n v="0"/>
    <n v="0"/>
    <m/>
    <n v="132.47"/>
  </r>
  <r>
    <d v="2022-02-18T00:00:00"/>
    <x v="3"/>
    <x v="0"/>
    <s v="Local"/>
    <n v="39736"/>
    <n v="198.68"/>
    <n v="0.1"/>
    <m/>
    <n v="0"/>
    <n v="0"/>
    <m/>
    <n v="198.78"/>
  </r>
  <r>
    <d v="2022-02-18T00:00:00"/>
    <x v="1"/>
    <x v="0"/>
    <s v="Local"/>
    <n v="25985"/>
    <n v="129.92500000000001"/>
    <n v="0.1"/>
    <m/>
    <n v="0"/>
    <n v="0"/>
    <m/>
    <n v="130.02500000000001"/>
  </r>
  <r>
    <d v="2022-02-18T00:00:00"/>
    <x v="2"/>
    <x v="0"/>
    <s v="Overseas"/>
    <n v="5330"/>
    <n v="0"/>
    <n v="0"/>
    <m/>
    <n v="159.9"/>
    <n v="5"/>
    <m/>
    <n v="164.9"/>
  </r>
  <r>
    <d v="2022-02-18T00:00:00"/>
    <x v="0"/>
    <x v="2"/>
    <s v="Local"/>
    <n v="21898"/>
    <n v="109.49000000000001"/>
    <n v="0.1"/>
    <m/>
    <n v="0"/>
    <n v="0"/>
    <m/>
    <n v="109.59"/>
  </r>
  <r>
    <d v="2022-02-19T00:00:00"/>
    <x v="2"/>
    <x v="0"/>
    <s v="Local"/>
    <n v="18598"/>
    <n v="92.99"/>
    <n v="0.1"/>
    <m/>
    <n v="0"/>
    <n v="0"/>
    <m/>
    <n v="93.089999999999989"/>
  </r>
  <r>
    <d v="2022-02-19T00:00:00"/>
    <x v="4"/>
    <x v="1"/>
    <s v="Local"/>
    <n v="27160"/>
    <n v="135.80000000000001"/>
    <n v="0.1"/>
    <m/>
    <n v="0"/>
    <n v="0"/>
    <m/>
    <n v="135.9"/>
  </r>
  <r>
    <d v="2022-02-19T00:00:00"/>
    <x v="7"/>
    <x v="2"/>
    <s v="Overseas"/>
    <n v="17719"/>
    <n v="0"/>
    <n v="0"/>
    <m/>
    <n v="531.56999999999994"/>
    <n v="5"/>
    <m/>
    <n v="536.56999999999994"/>
  </r>
  <r>
    <d v="2022-02-19T00:00:00"/>
    <x v="7"/>
    <x v="0"/>
    <s v="Overseas"/>
    <n v="31336"/>
    <n v="0"/>
    <n v="0"/>
    <m/>
    <n v="940.07999999999993"/>
    <n v="5"/>
    <m/>
    <n v="945.07999999999993"/>
  </r>
  <r>
    <d v="2022-02-19T00:00:00"/>
    <x v="5"/>
    <x v="2"/>
    <s v="Local"/>
    <n v="19551"/>
    <n v="97.754999999999995"/>
    <n v="0.1"/>
    <m/>
    <n v="0"/>
    <n v="0"/>
    <m/>
    <n v="97.85499999999999"/>
  </r>
  <r>
    <d v="2022-02-19T00:00:00"/>
    <x v="0"/>
    <x v="0"/>
    <s v="Local"/>
    <n v="3214"/>
    <n v="16.07"/>
    <n v="0.1"/>
    <m/>
    <n v="0"/>
    <n v="0"/>
    <m/>
    <n v="16.170000000000002"/>
  </r>
  <r>
    <d v="2022-02-19T00:00:00"/>
    <x v="4"/>
    <x v="0"/>
    <s v="Local"/>
    <n v="43224"/>
    <n v="216.12"/>
    <n v="0.1"/>
    <m/>
    <n v="0"/>
    <n v="0"/>
    <m/>
    <n v="216.22"/>
  </r>
  <r>
    <d v="2022-02-20T00:00:00"/>
    <x v="5"/>
    <x v="0"/>
    <s v="Local"/>
    <n v="7791"/>
    <n v="38.954999999999998"/>
    <n v="0.1"/>
    <m/>
    <n v="0"/>
    <n v="0"/>
    <m/>
    <n v="39.055"/>
  </r>
  <r>
    <d v="2022-02-20T00:00:00"/>
    <x v="7"/>
    <x v="2"/>
    <s v="Local"/>
    <n v="33883"/>
    <n v="169.41499999999999"/>
    <n v="0.1"/>
    <m/>
    <n v="0"/>
    <n v="0"/>
    <m/>
    <n v="169.51499999999999"/>
  </r>
  <r>
    <d v="2022-02-20T00:00:00"/>
    <x v="3"/>
    <x v="0"/>
    <s v="Local"/>
    <n v="35802"/>
    <n v="179.01"/>
    <n v="0.1"/>
    <m/>
    <n v="0"/>
    <n v="0"/>
    <m/>
    <n v="179.10999999999999"/>
  </r>
  <r>
    <d v="2022-02-20T00:00:00"/>
    <x v="6"/>
    <x v="1"/>
    <s v="Local"/>
    <n v="810"/>
    <n v="4.05"/>
    <n v="0.1"/>
    <m/>
    <n v="0"/>
    <n v="0"/>
    <m/>
    <n v="4.1499999999999995"/>
  </r>
  <r>
    <d v="2022-02-20T00:00:00"/>
    <x v="0"/>
    <x v="0"/>
    <s v="Local"/>
    <n v="16964"/>
    <n v="84.820000000000007"/>
    <n v="0.1"/>
    <m/>
    <n v="0"/>
    <n v="0"/>
    <m/>
    <n v="84.92"/>
  </r>
  <r>
    <d v="2022-02-20T00:00:00"/>
    <x v="0"/>
    <x v="0"/>
    <s v="Overseas"/>
    <n v="31685"/>
    <n v="0"/>
    <n v="0"/>
    <m/>
    <n v="950.55"/>
    <n v="5"/>
    <m/>
    <n v="955.55"/>
  </r>
  <r>
    <d v="2022-02-20T00:00:00"/>
    <x v="0"/>
    <x v="1"/>
    <s v="Overseas"/>
    <n v="37604"/>
    <n v="0"/>
    <n v="0"/>
    <m/>
    <n v="1128.1199999999999"/>
    <n v="5"/>
    <m/>
    <n v="1133.1199999999999"/>
  </r>
  <r>
    <d v="2022-02-20T00:00:00"/>
    <x v="6"/>
    <x v="1"/>
    <s v="Overseas"/>
    <n v="21181"/>
    <n v="0"/>
    <n v="0"/>
    <m/>
    <n v="635.42999999999995"/>
    <n v="5"/>
    <m/>
    <n v="640.42999999999995"/>
  </r>
  <r>
    <d v="2022-02-21T00:00:00"/>
    <x v="1"/>
    <x v="2"/>
    <s v="Overseas"/>
    <n v="11259"/>
    <n v="0"/>
    <n v="0"/>
    <m/>
    <n v="337.77"/>
    <n v="5"/>
    <m/>
    <n v="342.77"/>
  </r>
  <r>
    <d v="2022-02-21T00:00:00"/>
    <x v="3"/>
    <x v="0"/>
    <s v="Local"/>
    <n v="45467"/>
    <n v="227.33500000000001"/>
    <n v="0.1"/>
    <m/>
    <n v="0"/>
    <n v="0"/>
    <m/>
    <n v="227.435"/>
  </r>
  <r>
    <d v="2022-02-21T00:00:00"/>
    <x v="1"/>
    <x v="1"/>
    <s v="Overseas"/>
    <n v="15031"/>
    <n v="0"/>
    <n v="0"/>
    <m/>
    <n v="450.93"/>
    <n v="5"/>
    <m/>
    <n v="455.93"/>
  </r>
  <r>
    <d v="2022-02-21T00:00:00"/>
    <x v="1"/>
    <x v="0"/>
    <s v="Local"/>
    <n v="45656"/>
    <n v="228.28"/>
    <n v="0.1"/>
    <m/>
    <n v="0"/>
    <n v="0"/>
    <m/>
    <n v="228.38"/>
  </r>
  <r>
    <d v="2022-02-21T00:00:00"/>
    <x v="0"/>
    <x v="2"/>
    <s v="Local"/>
    <n v="29641"/>
    <n v="148.20500000000001"/>
    <n v="0.1"/>
    <m/>
    <n v="0"/>
    <n v="0"/>
    <m/>
    <n v="148.30500000000001"/>
  </r>
  <r>
    <d v="2022-02-21T00:00:00"/>
    <x v="4"/>
    <x v="0"/>
    <s v="Local"/>
    <n v="32964"/>
    <n v="164.82"/>
    <n v="0.1"/>
    <m/>
    <n v="0"/>
    <n v="0"/>
    <m/>
    <n v="164.92"/>
  </r>
  <r>
    <d v="2022-02-21T00:00:00"/>
    <x v="9"/>
    <x v="2"/>
    <s v="Overseas"/>
    <n v="26289"/>
    <n v="0"/>
    <n v="0"/>
    <m/>
    <n v="788.67"/>
    <n v="5"/>
    <m/>
    <n v="793.67"/>
  </r>
  <r>
    <d v="2022-02-22T00:00:00"/>
    <x v="6"/>
    <x v="1"/>
    <s v="Overseas"/>
    <n v="18019"/>
    <n v="0"/>
    <n v="0"/>
    <m/>
    <n v="540.56999999999994"/>
    <n v="5"/>
    <m/>
    <n v="545.56999999999994"/>
  </r>
  <r>
    <d v="2022-02-22T00:00:00"/>
    <x v="8"/>
    <x v="2"/>
    <s v="Local"/>
    <n v="9144"/>
    <n v="45.72"/>
    <n v="0.1"/>
    <m/>
    <n v="0"/>
    <n v="0"/>
    <m/>
    <n v="45.82"/>
  </r>
  <r>
    <d v="2022-02-22T00:00:00"/>
    <x v="8"/>
    <x v="2"/>
    <s v="Local"/>
    <n v="18146"/>
    <n v="90.73"/>
    <n v="0.1"/>
    <m/>
    <n v="0"/>
    <n v="0"/>
    <m/>
    <n v="90.83"/>
  </r>
  <r>
    <d v="2022-02-22T00:00:00"/>
    <x v="6"/>
    <x v="0"/>
    <s v="Local"/>
    <n v="17197"/>
    <n v="85.984999999999999"/>
    <n v="0.1"/>
    <m/>
    <n v="0"/>
    <n v="0"/>
    <m/>
    <n v="86.084999999999994"/>
  </r>
  <r>
    <d v="2022-02-22T00:00:00"/>
    <x v="1"/>
    <x v="2"/>
    <s v="Local"/>
    <n v="21756"/>
    <n v="108.78"/>
    <n v="0.1"/>
    <m/>
    <n v="0"/>
    <n v="0"/>
    <m/>
    <n v="108.88"/>
  </r>
  <r>
    <d v="2022-02-22T00:00:00"/>
    <x v="2"/>
    <x v="2"/>
    <s v="Local"/>
    <n v="20070"/>
    <n v="100.35000000000001"/>
    <n v="0.1"/>
    <m/>
    <n v="0"/>
    <n v="0"/>
    <m/>
    <n v="100.45"/>
  </r>
  <r>
    <d v="2022-02-22T00:00:00"/>
    <x v="6"/>
    <x v="1"/>
    <s v="Local"/>
    <n v="37807"/>
    <n v="189.035"/>
    <n v="0.1"/>
    <m/>
    <n v="0"/>
    <n v="0"/>
    <m/>
    <n v="189.13499999999999"/>
  </r>
  <r>
    <d v="2022-02-22T00:00:00"/>
    <x v="3"/>
    <x v="1"/>
    <s v="Local"/>
    <n v="41056"/>
    <n v="205.28"/>
    <n v="0.1"/>
    <m/>
    <n v="0"/>
    <n v="0"/>
    <m/>
    <n v="205.38"/>
  </r>
  <r>
    <d v="2022-02-22T00:00:00"/>
    <x v="9"/>
    <x v="2"/>
    <s v="Overseas"/>
    <n v="14013"/>
    <n v="0"/>
    <n v="0"/>
    <m/>
    <n v="420.39"/>
    <n v="5"/>
    <m/>
    <n v="425.39"/>
  </r>
  <r>
    <d v="2022-02-22T00:00:00"/>
    <x v="6"/>
    <x v="0"/>
    <s v="Local"/>
    <n v="33105"/>
    <n v="165.52500000000001"/>
    <n v="0.1"/>
    <m/>
    <n v="0"/>
    <n v="0"/>
    <m/>
    <n v="165.625"/>
  </r>
  <r>
    <d v="2022-02-23T00:00:00"/>
    <x v="1"/>
    <x v="2"/>
    <s v="Local"/>
    <n v="48001"/>
    <n v="240.005"/>
    <n v="0.1"/>
    <m/>
    <n v="0"/>
    <n v="0"/>
    <m/>
    <n v="240.10499999999999"/>
  </r>
  <r>
    <d v="2022-02-23T00:00:00"/>
    <x v="9"/>
    <x v="2"/>
    <s v="Local"/>
    <n v="3340"/>
    <n v="16.7"/>
    <n v="0.1"/>
    <m/>
    <n v="0"/>
    <n v="0"/>
    <m/>
    <n v="16.8"/>
  </r>
  <r>
    <d v="2022-02-23T00:00:00"/>
    <x v="5"/>
    <x v="1"/>
    <s v="Local"/>
    <n v="40540"/>
    <n v="202.70000000000002"/>
    <n v="0.1"/>
    <m/>
    <n v="0"/>
    <n v="0"/>
    <m/>
    <n v="202.8"/>
  </r>
  <r>
    <d v="2022-02-23T00:00:00"/>
    <x v="3"/>
    <x v="0"/>
    <s v="Overseas"/>
    <n v="16097"/>
    <n v="0"/>
    <n v="0"/>
    <m/>
    <n v="482.90999999999997"/>
    <n v="5"/>
    <m/>
    <n v="487.90999999999997"/>
  </r>
  <r>
    <d v="2022-02-23T00:00:00"/>
    <x v="1"/>
    <x v="2"/>
    <s v="Overseas"/>
    <n v="3944"/>
    <n v="0"/>
    <n v="0"/>
    <m/>
    <n v="118.32"/>
    <n v="5"/>
    <m/>
    <n v="123.32"/>
  </r>
  <r>
    <d v="2022-02-23T00:00:00"/>
    <x v="9"/>
    <x v="0"/>
    <s v="Local"/>
    <n v="22046"/>
    <n v="110.23"/>
    <n v="0.1"/>
    <m/>
    <n v="0"/>
    <n v="0"/>
    <m/>
    <n v="110.33"/>
  </r>
  <r>
    <d v="2022-02-23T00:00:00"/>
    <x v="0"/>
    <x v="1"/>
    <s v="Local"/>
    <n v="1734"/>
    <n v="8.67"/>
    <n v="0.1"/>
    <m/>
    <n v="0"/>
    <n v="0"/>
    <m/>
    <n v="8.77"/>
  </r>
  <r>
    <d v="2022-02-23T00:00:00"/>
    <x v="7"/>
    <x v="0"/>
    <s v="Local"/>
    <n v="45151"/>
    <n v="225.755"/>
    <n v="0.1"/>
    <m/>
    <n v="0"/>
    <n v="0"/>
    <m/>
    <n v="225.85499999999999"/>
  </r>
  <r>
    <d v="2022-02-24T00:00:00"/>
    <x v="6"/>
    <x v="2"/>
    <s v="Local"/>
    <n v="8133"/>
    <n v="40.664999999999999"/>
    <n v="0.1"/>
    <m/>
    <n v="0"/>
    <n v="0"/>
    <m/>
    <n v="40.765000000000001"/>
  </r>
  <r>
    <d v="2022-02-24T00:00:00"/>
    <x v="2"/>
    <x v="0"/>
    <s v="Local"/>
    <n v="14166"/>
    <n v="70.83"/>
    <n v="0.1"/>
    <m/>
    <n v="0"/>
    <n v="0"/>
    <m/>
    <n v="70.929999999999993"/>
  </r>
  <r>
    <d v="2022-02-24T00:00:00"/>
    <x v="5"/>
    <x v="0"/>
    <s v="Local"/>
    <n v="15209"/>
    <n v="76.045000000000002"/>
    <n v="0.1"/>
    <m/>
    <n v="0"/>
    <n v="0"/>
    <m/>
    <n v="76.144999999999996"/>
  </r>
  <r>
    <d v="2022-02-24T00:00:00"/>
    <x v="1"/>
    <x v="0"/>
    <s v="Overseas"/>
    <n v="8347"/>
    <n v="0"/>
    <n v="0"/>
    <m/>
    <n v="250.41"/>
    <n v="5"/>
    <m/>
    <n v="255.41"/>
  </r>
  <r>
    <d v="2022-02-24T00:00:00"/>
    <x v="3"/>
    <x v="2"/>
    <s v="Local"/>
    <n v="12619"/>
    <n v="63.094999999999999"/>
    <n v="0.1"/>
    <m/>
    <n v="0"/>
    <n v="0"/>
    <m/>
    <n v="63.195"/>
  </r>
  <r>
    <d v="2022-02-24T00:00:00"/>
    <x v="1"/>
    <x v="1"/>
    <s v="Local"/>
    <n v="6494"/>
    <n v="32.47"/>
    <n v="0.1"/>
    <m/>
    <n v="0"/>
    <n v="0"/>
    <m/>
    <n v="32.57"/>
  </r>
  <r>
    <d v="2022-02-24T00:00:00"/>
    <x v="6"/>
    <x v="2"/>
    <s v="Overseas"/>
    <n v="15335"/>
    <n v="0"/>
    <n v="0"/>
    <m/>
    <n v="460.05"/>
    <n v="5"/>
    <m/>
    <n v="465.05"/>
  </r>
  <r>
    <d v="2022-02-25T00:00:00"/>
    <x v="1"/>
    <x v="0"/>
    <s v="Local"/>
    <n v="865"/>
    <n v="4.3250000000000002"/>
    <n v="0.1"/>
    <m/>
    <n v="0"/>
    <n v="0"/>
    <m/>
    <n v="4.4249999999999998"/>
  </r>
  <r>
    <d v="2022-02-25T00:00:00"/>
    <x v="0"/>
    <x v="0"/>
    <s v="Overseas"/>
    <n v="48439"/>
    <n v="0"/>
    <n v="0"/>
    <m/>
    <n v="1453.1699999999998"/>
    <n v="5"/>
    <m/>
    <n v="1458.1699999999998"/>
  </r>
  <r>
    <d v="2022-02-25T00:00:00"/>
    <x v="1"/>
    <x v="1"/>
    <s v="Local"/>
    <n v="45510"/>
    <n v="227.55"/>
    <n v="0.1"/>
    <m/>
    <n v="0"/>
    <n v="0"/>
    <m/>
    <n v="227.65"/>
  </r>
  <r>
    <d v="2022-02-25T00:00:00"/>
    <x v="3"/>
    <x v="0"/>
    <s v="Local"/>
    <n v="20059"/>
    <n v="100.295"/>
    <n v="0.1"/>
    <m/>
    <n v="0"/>
    <n v="0"/>
    <m/>
    <n v="100.395"/>
  </r>
  <r>
    <d v="2022-02-25T00:00:00"/>
    <x v="0"/>
    <x v="0"/>
    <s v="Overseas"/>
    <n v="37769"/>
    <n v="0"/>
    <n v="0"/>
    <m/>
    <n v="1133.07"/>
    <n v="5"/>
    <m/>
    <n v="1138.07"/>
  </r>
  <r>
    <d v="2022-02-26T00:00:00"/>
    <x v="9"/>
    <x v="2"/>
    <s v="Local"/>
    <n v="7187"/>
    <n v="35.935000000000002"/>
    <n v="0.1"/>
    <m/>
    <n v="0"/>
    <n v="0"/>
    <m/>
    <n v="36.035000000000004"/>
  </r>
  <r>
    <d v="2022-02-26T00:00:00"/>
    <x v="6"/>
    <x v="2"/>
    <s v="Overseas"/>
    <n v="10403"/>
    <n v="0"/>
    <n v="0"/>
    <m/>
    <n v="312.08999999999997"/>
    <n v="5"/>
    <m/>
    <n v="317.08999999999997"/>
  </r>
  <r>
    <d v="2022-02-26T00:00:00"/>
    <x v="1"/>
    <x v="0"/>
    <s v="Local"/>
    <n v="40861"/>
    <n v="204.30500000000001"/>
    <n v="0.1"/>
    <m/>
    <n v="0"/>
    <n v="0"/>
    <m/>
    <n v="204.405"/>
  </r>
  <r>
    <d v="2022-02-26T00:00:00"/>
    <x v="5"/>
    <x v="2"/>
    <s v="Local"/>
    <n v="45556"/>
    <n v="227.78"/>
    <n v="0.1"/>
    <m/>
    <n v="0"/>
    <n v="0"/>
    <m/>
    <n v="227.88"/>
  </r>
  <r>
    <d v="2022-02-26T00:00:00"/>
    <x v="1"/>
    <x v="1"/>
    <s v="Local"/>
    <n v="47317"/>
    <n v="236.58500000000001"/>
    <n v="0.1"/>
    <m/>
    <n v="0"/>
    <n v="0"/>
    <m/>
    <n v="236.685"/>
  </r>
  <r>
    <d v="2022-02-27T00:00:00"/>
    <x v="2"/>
    <x v="1"/>
    <s v="Local"/>
    <n v="37670"/>
    <n v="188.35"/>
    <n v="0.1"/>
    <m/>
    <n v="0"/>
    <n v="0"/>
    <m/>
    <n v="188.45"/>
  </r>
  <r>
    <d v="2022-02-27T00:00:00"/>
    <x v="6"/>
    <x v="1"/>
    <s v="Local"/>
    <n v="22568"/>
    <n v="112.84"/>
    <n v="0.1"/>
    <m/>
    <n v="0"/>
    <n v="0"/>
    <m/>
    <n v="112.94"/>
  </r>
  <r>
    <d v="2022-02-27T00:00:00"/>
    <x v="4"/>
    <x v="0"/>
    <s v="Overseas"/>
    <n v="8845"/>
    <n v="0"/>
    <n v="0"/>
    <m/>
    <n v="265.34999999999997"/>
    <n v="5"/>
    <m/>
    <n v="270.34999999999997"/>
  </r>
  <r>
    <d v="2022-02-27T00:00:00"/>
    <x v="5"/>
    <x v="0"/>
    <s v="Overseas"/>
    <n v="1424"/>
    <n v="0"/>
    <n v="0"/>
    <m/>
    <n v="42.72"/>
    <n v="5"/>
    <m/>
    <n v="47.72"/>
  </r>
  <r>
    <d v="2022-02-27T00:00:00"/>
    <x v="8"/>
    <x v="2"/>
    <s v="Local"/>
    <n v="27784"/>
    <n v="138.92000000000002"/>
    <n v="0.1"/>
    <m/>
    <n v="0"/>
    <n v="0"/>
    <m/>
    <n v="139.02000000000001"/>
  </r>
  <r>
    <d v="2022-02-27T00:00:00"/>
    <x v="7"/>
    <x v="0"/>
    <s v="Overseas"/>
    <n v="43852"/>
    <n v="0"/>
    <n v="0"/>
    <m/>
    <n v="1315.56"/>
    <n v="5"/>
    <m/>
    <n v="1320.56"/>
  </r>
  <r>
    <d v="2022-02-27T00:00:00"/>
    <x v="4"/>
    <x v="0"/>
    <s v="Local"/>
    <n v="49579"/>
    <n v="247.89500000000001"/>
    <n v="0.1"/>
    <m/>
    <n v="0"/>
    <n v="0"/>
    <m/>
    <n v="247.995"/>
  </r>
  <r>
    <d v="2022-02-27T00:00:00"/>
    <x v="0"/>
    <x v="0"/>
    <s v="Overseas"/>
    <n v="24205"/>
    <n v="0"/>
    <n v="0"/>
    <m/>
    <n v="726.15"/>
    <n v="5"/>
    <m/>
    <n v="731.15"/>
  </r>
  <r>
    <d v="2022-02-27T00:00:00"/>
    <x v="6"/>
    <x v="2"/>
    <s v="Local"/>
    <n v="23734"/>
    <n v="118.67"/>
    <n v="0.1"/>
    <m/>
    <n v="0"/>
    <n v="0"/>
    <m/>
    <n v="118.77"/>
  </r>
  <r>
    <d v="2022-02-28T00:00:00"/>
    <x v="5"/>
    <x v="2"/>
    <s v="Local"/>
    <n v="36187"/>
    <n v="180.935"/>
    <n v="0.1"/>
    <m/>
    <n v="0"/>
    <n v="0"/>
    <m/>
    <n v="181.035"/>
  </r>
  <r>
    <d v="2022-02-28T00:00:00"/>
    <x v="2"/>
    <x v="0"/>
    <s v="Local"/>
    <n v="12039"/>
    <n v="60.195"/>
    <n v="0.1"/>
    <m/>
    <n v="0"/>
    <n v="0"/>
    <m/>
    <n v="60.295000000000002"/>
  </r>
  <r>
    <d v="2022-02-28T00:00:00"/>
    <x v="6"/>
    <x v="1"/>
    <s v="Local"/>
    <n v="42510"/>
    <n v="212.55"/>
    <n v="0.1"/>
    <m/>
    <n v="0"/>
    <n v="0"/>
    <m/>
    <n v="212.65"/>
  </r>
  <r>
    <d v="2022-02-28T00:00:00"/>
    <x v="0"/>
    <x v="0"/>
    <s v="Overseas"/>
    <n v="4481"/>
    <n v="0"/>
    <n v="0"/>
    <m/>
    <n v="134.43"/>
    <n v="5"/>
    <m/>
    <n v="139.43"/>
  </r>
  <r>
    <d v="2022-02-28T00:00:00"/>
    <x v="0"/>
    <x v="0"/>
    <s v="Local"/>
    <n v="18054"/>
    <n v="90.27"/>
    <n v="0.1"/>
    <m/>
    <n v="0"/>
    <n v="0"/>
    <m/>
    <n v="90.36999999999999"/>
  </r>
  <r>
    <d v="2022-02-28T00:00:00"/>
    <x v="7"/>
    <x v="0"/>
    <s v="Local"/>
    <n v="31587"/>
    <n v="157.935"/>
    <n v="0.1"/>
    <m/>
    <n v="0"/>
    <n v="0"/>
    <m/>
    <n v="158.035"/>
  </r>
  <r>
    <d v="2022-02-28T00:00:00"/>
    <x v="7"/>
    <x v="0"/>
    <s v="Overseas"/>
    <n v="20707"/>
    <n v="0"/>
    <n v="0"/>
    <m/>
    <n v="621.20999999999992"/>
    <n v="5"/>
    <m/>
    <n v="626.20999999999992"/>
  </r>
  <r>
    <d v="2022-03-01T00:00:00"/>
    <x v="1"/>
    <x v="0"/>
    <s v="Local"/>
    <n v="13201"/>
    <n v="66.004999999999995"/>
    <n v="0.1"/>
    <m/>
    <n v="0"/>
    <n v="0"/>
    <m/>
    <n v="66.10499999999999"/>
  </r>
  <r>
    <d v="2022-03-01T00:00:00"/>
    <x v="2"/>
    <x v="0"/>
    <s v="Local"/>
    <n v="37135"/>
    <n v="185.67500000000001"/>
    <n v="0.1"/>
    <m/>
    <n v="0"/>
    <n v="0"/>
    <m/>
    <n v="185.77500000000001"/>
  </r>
  <r>
    <d v="2022-03-01T00:00:00"/>
    <x v="5"/>
    <x v="2"/>
    <s v="Local"/>
    <n v="22160"/>
    <n v="110.8"/>
    <n v="0.1"/>
    <m/>
    <n v="0"/>
    <n v="0"/>
    <m/>
    <n v="110.89999999999999"/>
  </r>
  <r>
    <d v="2022-03-01T00:00:00"/>
    <x v="5"/>
    <x v="2"/>
    <s v="Local"/>
    <n v="18787"/>
    <n v="93.935000000000002"/>
    <n v="0.1"/>
    <m/>
    <n v="0"/>
    <n v="0"/>
    <m/>
    <n v="94.034999999999997"/>
  </r>
  <r>
    <d v="2022-03-01T00:00:00"/>
    <x v="3"/>
    <x v="0"/>
    <s v="Local"/>
    <n v="48484"/>
    <n v="242.42000000000002"/>
    <n v="0.1"/>
    <m/>
    <n v="0"/>
    <n v="0"/>
    <m/>
    <n v="242.52"/>
  </r>
  <r>
    <d v="2022-03-01T00:00:00"/>
    <x v="2"/>
    <x v="2"/>
    <s v="Local"/>
    <n v="3638"/>
    <n v="18.190000000000001"/>
    <n v="0.1"/>
    <m/>
    <n v="0"/>
    <n v="0"/>
    <m/>
    <n v="18.290000000000003"/>
  </r>
  <r>
    <d v="2022-03-01T00:00:00"/>
    <x v="7"/>
    <x v="0"/>
    <s v="Overseas"/>
    <n v="23073"/>
    <n v="0"/>
    <n v="0"/>
    <m/>
    <n v="692.18999999999994"/>
    <n v="5"/>
    <m/>
    <n v="697.18999999999994"/>
  </r>
  <r>
    <d v="2022-03-01T00:00:00"/>
    <x v="3"/>
    <x v="0"/>
    <s v="Local"/>
    <n v="11261"/>
    <n v="56.305"/>
    <n v="0.1"/>
    <m/>
    <n v="0"/>
    <n v="0"/>
    <m/>
    <n v="56.405000000000001"/>
  </r>
  <r>
    <d v="2022-03-01T00:00:00"/>
    <x v="6"/>
    <x v="0"/>
    <s v="Local"/>
    <n v="47497"/>
    <n v="237.48500000000001"/>
    <n v="0.1"/>
    <m/>
    <n v="0"/>
    <n v="0"/>
    <m/>
    <n v="237.58500000000001"/>
  </r>
  <r>
    <d v="2022-03-01T00:00:00"/>
    <x v="3"/>
    <x v="0"/>
    <s v="Overseas"/>
    <n v="21511"/>
    <n v="0"/>
    <n v="0"/>
    <m/>
    <n v="645.32999999999993"/>
    <n v="5"/>
    <m/>
    <n v="650.32999999999993"/>
  </r>
  <r>
    <d v="2022-03-01T00:00:00"/>
    <x v="9"/>
    <x v="2"/>
    <s v="Overseas"/>
    <n v="5434"/>
    <n v="0"/>
    <n v="0"/>
    <m/>
    <n v="163.01999999999998"/>
    <n v="5"/>
    <m/>
    <n v="168.01999999999998"/>
  </r>
  <r>
    <d v="2022-03-01T00:00:00"/>
    <x v="2"/>
    <x v="0"/>
    <s v="Local"/>
    <n v="2708"/>
    <n v="13.540000000000001"/>
    <n v="0.1"/>
    <m/>
    <n v="0"/>
    <n v="0"/>
    <m/>
    <n v="13.64"/>
  </r>
  <r>
    <d v="2022-03-02T00:00:00"/>
    <x v="0"/>
    <x v="0"/>
    <s v="Local"/>
    <n v="32910"/>
    <n v="164.55"/>
    <n v="0.1"/>
    <m/>
    <n v="0"/>
    <n v="0"/>
    <m/>
    <n v="164.65"/>
  </r>
  <r>
    <d v="2022-03-02T00:00:00"/>
    <x v="7"/>
    <x v="0"/>
    <s v="Local"/>
    <n v="14187"/>
    <n v="70.935000000000002"/>
    <n v="0.1"/>
    <m/>
    <n v="0"/>
    <n v="0"/>
    <m/>
    <n v="71.034999999999997"/>
  </r>
  <r>
    <d v="2022-03-02T00:00:00"/>
    <x v="3"/>
    <x v="0"/>
    <s v="Local"/>
    <n v="15582"/>
    <n v="77.91"/>
    <n v="0.1"/>
    <m/>
    <n v="0"/>
    <n v="0"/>
    <m/>
    <n v="78.009999999999991"/>
  </r>
  <r>
    <d v="2022-03-02T00:00:00"/>
    <x v="5"/>
    <x v="0"/>
    <s v="Local"/>
    <n v="33533"/>
    <n v="167.66499999999999"/>
    <n v="0.1"/>
    <m/>
    <n v="0"/>
    <n v="0"/>
    <m/>
    <n v="167.76499999999999"/>
  </r>
  <r>
    <d v="2022-03-02T00:00:00"/>
    <x v="3"/>
    <x v="1"/>
    <s v="Local"/>
    <n v="47904"/>
    <n v="239.52"/>
    <n v="0.1"/>
    <m/>
    <n v="0"/>
    <n v="0"/>
    <m/>
    <n v="239.62"/>
  </r>
  <r>
    <d v="2022-03-02T00:00:00"/>
    <x v="8"/>
    <x v="0"/>
    <s v="Local"/>
    <n v="9868"/>
    <n v="49.34"/>
    <n v="0.1"/>
    <m/>
    <n v="0"/>
    <n v="0"/>
    <m/>
    <n v="49.440000000000005"/>
  </r>
  <r>
    <d v="2022-03-02T00:00:00"/>
    <x v="0"/>
    <x v="2"/>
    <s v="Overseas"/>
    <n v="14021"/>
    <n v="0"/>
    <n v="0"/>
    <m/>
    <n v="420.63"/>
    <n v="5"/>
    <m/>
    <n v="425.63"/>
  </r>
  <r>
    <d v="2022-03-02T00:00:00"/>
    <x v="0"/>
    <x v="0"/>
    <s v="Overseas"/>
    <n v="26798"/>
    <n v="0"/>
    <n v="0"/>
    <m/>
    <n v="803.93999999999994"/>
    <n v="5"/>
    <m/>
    <n v="808.93999999999994"/>
  </r>
  <r>
    <d v="2022-03-02T00:00:00"/>
    <x v="6"/>
    <x v="1"/>
    <s v="Overseas"/>
    <n v="10726"/>
    <n v="0"/>
    <n v="0"/>
    <m/>
    <n v="321.77999999999997"/>
    <n v="5"/>
    <m/>
    <n v="326.77999999999997"/>
  </r>
  <r>
    <d v="2022-03-02T00:00:00"/>
    <x v="2"/>
    <x v="1"/>
    <s v="Local"/>
    <n v="5511"/>
    <n v="27.555"/>
    <n v="0.1"/>
    <m/>
    <n v="0"/>
    <n v="0"/>
    <m/>
    <n v="27.655000000000001"/>
  </r>
  <r>
    <d v="2022-03-02T00:00:00"/>
    <x v="6"/>
    <x v="0"/>
    <s v="Overseas"/>
    <n v="2544"/>
    <n v="0"/>
    <n v="0"/>
    <m/>
    <n v="76.319999999999993"/>
    <n v="5"/>
    <m/>
    <n v="81.319999999999993"/>
  </r>
  <r>
    <d v="2022-03-02T00:00:00"/>
    <x v="0"/>
    <x v="2"/>
    <s v="Local"/>
    <n v="20358"/>
    <n v="101.79"/>
    <n v="0.1"/>
    <m/>
    <n v="0"/>
    <n v="0"/>
    <m/>
    <n v="101.89"/>
  </r>
  <r>
    <d v="2022-03-03T00:00:00"/>
    <x v="5"/>
    <x v="2"/>
    <s v="Overseas"/>
    <n v="16668"/>
    <n v="0"/>
    <n v="0"/>
    <m/>
    <n v="500.03999999999996"/>
    <n v="5"/>
    <m/>
    <n v="505.03999999999996"/>
  </r>
  <r>
    <d v="2022-03-03T00:00:00"/>
    <x v="6"/>
    <x v="2"/>
    <s v="Local"/>
    <n v="27414"/>
    <n v="137.07"/>
    <n v="0.1"/>
    <m/>
    <n v="0"/>
    <n v="0"/>
    <m/>
    <n v="137.16999999999999"/>
  </r>
  <r>
    <d v="2022-03-03T00:00:00"/>
    <x v="0"/>
    <x v="0"/>
    <s v="Local"/>
    <n v="11771"/>
    <n v="58.855000000000004"/>
    <n v="0.1"/>
    <m/>
    <n v="0"/>
    <n v="0"/>
    <m/>
    <n v="58.955000000000005"/>
  </r>
  <r>
    <d v="2022-03-03T00:00:00"/>
    <x v="2"/>
    <x v="0"/>
    <s v="Local"/>
    <n v="38655"/>
    <n v="193.27500000000001"/>
    <n v="0.1"/>
    <m/>
    <n v="0"/>
    <n v="0"/>
    <m/>
    <n v="193.375"/>
  </r>
  <r>
    <d v="2022-03-03T00:00:00"/>
    <x v="6"/>
    <x v="2"/>
    <s v="Local"/>
    <n v="5068"/>
    <n v="25.34"/>
    <n v="0.1"/>
    <m/>
    <n v="0"/>
    <n v="0"/>
    <m/>
    <n v="25.44"/>
  </r>
  <r>
    <d v="2022-03-03T00:00:00"/>
    <x v="4"/>
    <x v="0"/>
    <s v="Local"/>
    <n v="48646"/>
    <n v="243.23000000000002"/>
    <n v="0.1"/>
    <m/>
    <n v="0"/>
    <n v="0"/>
    <m/>
    <n v="243.33"/>
  </r>
  <r>
    <d v="2022-03-03T00:00:00"/>
    <x v="1"/>
    <x v="2"/>
    <s v="Local"/>
    <n v="16331"/>
    <n v="81.655000000000001"/>
    <n v="0.1"/>
    <m/>
    <n v="0"/>
    <n v="0"/>
    <m/>
    <n v="81.754999999999995"/>
  </r>
  <r>
    <d v="2022-03-03T00:00:00"/>
    <x v="0"/>
    <x v="2"/>
    <s v="Local"/>
    <n v="35337"/>
    <n v="176.685"/>
    <n v="0.1"/>
    <m/>
    <n v="0"/>
    <n v="0"/>
    <m/>
    <n v="176.785"/>
  </r>
  <r>
    <d v="2022-03-04T00:00:00"/>
    <x v="1"/>
    <x v="2"/>
    <s v="Local"/>
    <n v="1443"/>
    <n v="7.2149999999999999"/>
    <n v="0.1"/>
    <m/>
    <n v="0"/>
    <n v="0"/>
    <m/>
    <n v="7.3149999999999995"/>
  </r>
  <r>
    <d v="2022-03-04T00:00:00"/>
    <x v="1"/>
    <x v="0"/>
    <s v="Local"/>
    <n v="21641"/>
    <n v="108.205"/>
    <n v="0.1"/>
    <m/>
    <n v="0"/>
    <n v="0"/>
    <m/>
    <n v="108.30499999999999"/>
  </r>
  <r>
    <d v="2022-03-04T00:00:00"/>
    <x v="0"/>
    <x v="0"/>
    <s v="Local"/>
    <n v="15430"/>
    <n v="77.150000000000006"/>
    <n v="0.1"/>
    <m/>
    <n v="0"/>
    <n v="0"/>
    <m/>
    <n v="77.25"/>
  </r>
  <r>
    <d v="2022-03-04T00:00:00"/>
    <x v="4"/>
    <x v="1"/>
    <s v="Local"/>
    <n v="45686"/>
    <n v="228.43"/>
    <n v="0.1"/>
    <m/>
    <n v="0"/>
    <n v="0"/>
    <m/>
    <n v="228.53"/>
  </r>
  <r>
    <d v="2022-03-04T00:00:00"/>
    <x v="6"/>
    <x v="1"/>
    <s v="Local"/>
    <n v="39819"/>
    <n v="199.095"/>
    <n v="0.1"/>
    <m/>
    <n v="0"/>
    <n v="0"/>
    <m/>
    <n v="199.19499999999999"/>
  </r>
  <r>
    <d v="2022-03-04T00:00:00"/>
    <x v="0"/>
    <x v="2"/>
    <s v="Local"/>
    <n v="38266"/>
    <n v="191.33"/>
    <n v="0.1"/>
    <m/>
    <n v="0"/>
    <n v="0"/>
    <m/>
    <n v="191.43"/>
  </r>
  <r>
    <d v="2022-03-04T00:00:00"/>
    <x v="1"/>
    <x v="1"/>
    <s v="Overseas"/>
    <n v="45054"/>
    <n v="0"/>
    <n v="0"/>
    <m/>
    <n v="1351.62"/>
    <n v="5"/>
    <m/>
    <n v="1356.62"/>
  </r>
  <r>
    <d v="2022-03-05T00:00:00"/>
    <x v="0"/>
    <x v="2"/>
    <s v="Local"/>
    <n v="34647"/>
    <n v="173.23500000000001"/>
    <n v="0.1"/>
    <m/>
    <n v="0"/>
    <n v="0"/>
    <m/>
    <n v="173.33500000000001"/>
  </r>
  <r>
    <d v="2022-03-05T00:00:00"/>
    <x v="6"/>
    <x v="0"/>
    <s v="Local"/>
    <n v="31598"/>
    <n v="157.99"/>
    <n v="0.1"/>
    <m/>
    <n v="0"/>
    <n v="0"/>
    <m/>
    <n v="158.09"/>
  </r>
  <r>
    <d v="2022-03-05T00:00:00"/>
    <x v="1"/>
    <x v="2"/>
    <s v="Local"/>
    <n v="341"/>
    <n v="1.7050000000000001"/>
    <n v="0.1"/>
    <m/>
    <n v="0"/>
    <n v="0"/>
    <m/>
    <n v="1.8050000000000002"/>
  </r>
  <r>
    <d v="2022-03-05T00:00:00"/>
    <x v="2"/>
    <x v="0"/>
    <s v="Local"/>
    <n v="27191"/>
    <n v="135.95500000000001"/>
    <n v="0.1"/>
    <m/>
    <n v="0"/>
    <n v="0"/>
    <m/>
    <n v="136.05500000000001"/>
  </r>
  <r>
    <d v="2022-03-05T00:00:00"/>
    <x v="5"/>
    <x v="1"/>
    <s v="Local"/>
    <n v="268"/>
    <n v="1.34"/>
    <n v="0.1"/>
    <m/>
    <n v="0"/>
    <n v="0"/>
    <m/>
    <n v="1.4400000000000002"/>
  </r>
  <r>
    <d v="2022-03-05T00:00:00"/>
    <x v="9"/>
    <x v="0"/>
    <s v="Overseas"/>
    <n v="9700"/>
    <n v="0"/>
    <n v="0"/>
    <m/>
    <n v="291"/>
    <n v="5"/>
    <m/>
    <n v="296"/>
  </r>
  <r>
    <d v="2022-03-05T00:00:00"/>
    <x v="2"/>
    <x v="1"/>
    <s v="Local"/>
    <n v="973"/>
    <n v="4.8650000000000002"/>
    <n v="0.1"/>
    <m/>
    <n v="0"/>
    <n v="0"/>
    <m/>
    <n v="4.9649999999999999"/>
  </r>
  <r>
    <d v="2022-03-05T00:00:00"/>
    <x v="1"/>
    <x v="0"/>
    <s v="Overseas"/>
    <n v="18085"/>
    <n v="0"/>
    <n v="0"/>
    <m/>
    <n v="542.54999999999995"/>
    <n v="5"/>
    <m/>
    <n v="547.54999999999995"/>
  </r>
  <r>
    <d v="2022-03-05T00:00:00"/>
    <x v="3"/>
    <x v="0"/>
    <s v="Local"/>
    <n v="3812"/>
    <n v="19.059999999999999"/>
    <n v="0.1"/>
    <m/>
    <n v="0"/>
    <n v="0"/>
    <m/>
    <n v="19.16"/>
  </r>
  <r>
    <d v="2022-03-05T00:00:00"/>
    <x v="6"/>
    <x v="2"/>
    <s v="Local"/>
    <n v="36339"/>
    <n v="181.69499999999999"/>
    <n v="0.1"/>
    <m/>
    <n v="0"/>
    <n v="0"/>
    <m/>
    <n v="181.79499999999999"/>
  </r>
  <r>
    <d v="2022-03-06T00:00:00"/>
    <x v="6"/>
    <x v="1"/>
    <s v="Local"/>
    <n v="10523"/>
    <n v="52.615000000000002"/>
    <n v="0.1"/>
    <m/>
    <n v="0"/>
    <n v="0"/>
    <m/>
    <n v="52.715000000000003"/>
  </r>
  <r>
    <d v="2022-03-06T00:00:00"/>
    <x v="3"/>
    <x v="2"/>
    <s v="Local"/>
    <n v="8828"/>
    <n v="44.14"/>
    <n v="0.1"/>
    <m/>
    <n v="0"/>
    <n v="0"/>
    <m/>
    <n v="44.24"/>
  </r>
  <r>
    <d v="2022-03-06T00:00:00"/>
    <x v="0"/>
    <x v="0"/>
    <s v="Local"/>
    <n v="34605"/>
    <n v="173.02500000000001"/>
    <n v="0.1"/>
    <m/>
    <n v="0"/>
    <n v="0"/>
    <m/>
    <n v="173.125"/>
  </r>
  <r>
    <d v="2022-03-06T00:00:00"/>
    <x v="3"/>
    <x v="0"/>
    <s v="Local"/>
    <n v="24123"/>
    <n v="120.61500000000001"/>
    <n v="0.1"/>
    <m/>
    <n v="0"/>
    <n v="0"/>
    <m/>
    <n v="120.715"/>
  </r>
  <r>
    <d v="2022-03-06T00:00:00"/>
    <x v="3"/>
    <x v="2"/>
    <s v="Overseas"/>
    <n v="44325"/>
    <n v="0"/>
    <n v="0"/>
    <m/>
    <n v="1329.75"/>
    <n v="5"/>
    <m/>
    <n v="1334.75"/>
  </r>
  <r>
    <d v="2022-03-06T00:00:00"/>
    <x v="3"/>
    <x v="0"/>
    <s v="Overseas"/>
    <n v="25671"/>
    <n v="0"/>
    <n v="0"/>
    <m/>
    <n v="770.13"/>
    <n v="5"/>
    <m/>
    <n v="775.13"/>
  </r>
  <r>
    <d v="2022-03-06T00:00:00"/>
    <x v="8"/>
    <x v="2"/>
    <s v="Local"/>
    <n v="31700"/>
    <n v="158.5"/>
    <n v="0.1"/>
    <m/>
    <n v="0"/>
    <n v="0"/>
    <m/>
    <n v="158.6"/>
  </r>
  <r>
    <d v="2022-03-06T00:00:00"/>
    <x v="9"/>
    <x v="0"/>
    <s v="Local"/>
    <n v="39485"/>
    <n v="197.42500000000001"/>
    <n v="0.1"/>
    <m/>
    <n v="0"/>
    <n v="0"/>
    <m/>
    <n v="197.52500000000001"/>
  </r>
  <r>
    <d v="2022-03-06T00:00:00"/>
    <x v="6"/>
    <x v="1"/>
    <s v="Overseas"/>
    <n v="10459"/>
    <n v="0"/>
    <n v="0"/>
    <m/>
    <n v="313.77"/>
    <n v="5"/>
    <m/>
    <n v="318.77"/>
  </r>
  <r>
    <d v="2022-03-06T00:00:00"/>
    <x v="0"/>
    <x v="0"/>
    <s v="Local"/>
    <n v="5777"/>
    <n v="28.885000000000002"/>
    <n v="0.1"/>
    <m/>
    <n v="0"/>
    <n v="0"/>
    <m/>
    <n v="28.985000000000003"/>
  </r>
  <r>
    <d v="2022-03-06T00:00:00"/>
    <x v="5"/>
    <x v="0"/>
    <s v="Local"/>
    <n v="15246"/>
    <n v="76.23"/>
    <n v="0.1"/>
    <m/>
    <n v="0"/>
    <n v="0"/>
    <m/>
    <n v="76.33"/>
  </r>
  <r>
    <d v="2022-03-07T00:00:00"/>
    <x v="1"/>
    <x v="2"/>
    <s v="Local"/>
    <n v="44912"/>
    <n v="224.56"/>
    <n v="0.1"/>
    <m/>
    <n v="0"/>
    <n v="0"/>
    <m/>
    <n v="224.66"/>
  </r>
  <r>
    <d v="2022-03-07T00:00:00"/>
    <x v="5"/>
    <x v="2"/>
    <s v="Local"/>
    <n v="15777"/>
    <n v="78.885000000000005"/>
    <n v="0.1"/>
    <m/>
    <n v="0"/>
    <n v="0"/>
    <m/>
    <n v="78.984999999999999"/>
  </r>
  <r>
    <d v="2022-03-07T00:00:00"/>
    <x v="1"/>
    <x v="2"/>
    <s v="Overseas"/>
    <n v="30773"/>
    <n v="0"/>
    <n v="0"/>
    <m/>
    <n v="923.18999999999994"/>
    <n v="5"/>
    <m/>
    <n v="928.18999999999994"/>
  </r>
  <r>
    <d v="2022-03-07T00:00:00"/>
    <x v="4"/>
    <x v="2"/>
    <s v="Local"/>
    <n v="24440"/>
    <n v="122.2"/>
    <n v="0.1"/>
    <m/>
    <n v="0"/>
    <n v="0"/>
    <m/>
    <n v="122.3"/>
  </r>
  <r>
    <d v="2022-03-07T00:00:00"/>
    <x v="9"/>
    <x v="2"/>
    <s v="Local"/>
    <n v="1681"/>
    <n v="8.4049999999999994"/>
    <n v="0.1"/>
    <m/>
    <n v="0"/>
    <n v="0"/>
    <m/>
    <n v="8.504999999999999"/>
  </r>
  <r>
    <d v="2022-03-08T00:00:00"/>
    <x v="8"/>
    <x v="2"/>
    <s v="Overseas"/>
    <n v="10522"/>
    <n v="0"/>
    <n v="0"/>
    <m/>
    <n v="315.65999999999997"/>
    <n v="5"/>
    <m/>
    <n v="320.65999999999997"/>
  </r>
  <r>
    <d v="2022-03-08T00:00:00"/>
    <x v="4"/>
    <x v="0"/>
    <s v="Local"/>
    <n v="43009"/>
    <n v="215.04500000000002"/>
    <n v="0.1"/>
    <m/>
    <n v="0"/>
    <n v="0"/>
    <m/>
    <n v="215.14500000000001"/>
  </r>
  <r>
    <d v="2022-03-08T00:00:00"/>
    <x v="1"/>
    <x v="2"/>
    <s v="Local"/>
    <n v="579"/>
    <n v="2.895"/>
    <n v="0.1"/>
    <m/>
    <n v="0"/>
    <n v="0"/>
    <m/>
    <n v="2.9950000000000001"/>
  </r>
  <r>
    <d v="2022-03-08T00:00:00"/>
    <x v="0"/>
    <x v="1"/>
    <s v="Local"/>
    <n v="30126"/>
    <n v="150.63"/>
    <n v="0.1"/>
    <m/>
    <n v="0"/>
    <n v="0"/>
    <m/>
    <n v="150.72999999999999"/>
  </r>
  <r>
    <d v="2022-03-08T00:00:00"/>
    <x v="0"/>
    <x v="1"/>
    <s v="Local"/>
    <n v="12164"/>
    <n v="60.82"/>
    <n v="0.1"/>
    <m/>
    <n v="0"/>
    <n v="0"/>
    <m/>
    <n v="60.92"/>
  </r>
  <r>
    <d v="2022-03-08T00:00:00"/>
    <x v="0"/>
    <x v="2"/>
    <s v="Local"/>
    <n v="14791"/>
    <n v="73.954999999999998"/>
    <n v="0.1"/>
    <m/>
    <n v="0"/>
    <n v="0"/>
    <m/>
    <n v="74.054999999999993"/>
  </r>
  <r>
    <d v="2022-03-09T00:00:00"/>
    <x v="2"/>
    <x v="0"/>
    <s v="Local"/>
    <n v="46511"/>
    <n v="232.55500000000001"/>
    <n v="0.1"/>
    <m/>
    <n v="0"/>
    <n v="0"/>
    <m/>
    <n v="232.655"/>
  </r>
  <r>
    <d v="2022-03-09T00:00:00"/>
    <x v="6"/>
    <x v="0"/>
    <s v="Local"/>
    <n v="36126"/>
    <n v="180.63"/>
    <n v="0.1"/>
    <m/>
    <n v="0"/>
    <n v="0"/>
    <m/>
    <n v="180.73"/>
  </r>
  <r>
    <d v="2022-03-09T00:00:00"/>
    <x v="4"/>
    <x v="2"/>
    <s v="Local"/>
    <n v="46272"/>
    <n v="231.36"/>
    <n v="0.1"/>
    <m/>
    <n v="0"/>
    <n v="0"/>
    <m/>
    <n v="231.46"/>
  </r>
  <r>
    <d v="2022-03-09T00:00:00"/>
    <x v="2"/>
    <x v="0"/>
    <s v="Local"/>
    <n v="17442"/>
    <n v="87.210000000000008"/>
    <n v="0.1"/>
    <m/>
    <n v="0"/>
    <n v="0"/>
    <m/>
    <n v="87.31"/>
  </r>
  <r>
    <d v="2022-03-09T00:00:00"/>
    <x v="4"/>
    <x v="1"/>
    <s v="Local"/>
    <n v="14436"/>
    <n v="72.180000000000007"/>
    <n v="0.1"/>
    <m/>
    <n v="0"/>
    <n v="0"/>
    <m/>
    <n v="72.28"/>
  </r>
  <r>
    <d v="2022-03-09T00:00:00"/>
    <x v="6"/>
    <x v="1"/>
    <s v="Local"/>
    <n v="20100"/>
    <n v="100.5"/>
    <n v="0.1"/>
    <m/>
    <n v="0"/>
    <n v="0"/>
    <m/>
    <n v="100.6"/>
  </r>
  <r>
    <d v="2022-03-09T00:00:00"/>
    <x v="5"/>
    <x v="0"/>
    <s v="Local"/>
    <n v="49773"/>
    <n v="248.86500000000001"/>
    <n v="0.1"/>
    <m/>
    <n v="0"/>
    <n v="0"/>
    <m/>
    <n v="248.965"/>
  </r>
  <r>
    <d v="2022-03-09T00:00:00"/>
    <x v="7"/>
    <x v="0"/>
    <s v="Overseas"/>
    <n v="4011"/>
    <n v="0"/>
    <n v="0"/>
    <m/>
    <n v="120.33"/>
    <n v="5"/>
    <m/>
    <n v="125.33"/>
  </r>
  <r>
    <d v="2022-03-09T00:00:00"/>
    <x v="9"/>
    <x v="2"/>
    <s v="Local"/>
    <n v="2292"/>
    <n v="11.46"/>
    <n v="0.1"/>
    <m/>
    <n v="0"/>
    <n v="0"/>
    <m/>
    <n v="11.56"/>
  </r>
  <r>
    <d v="2022-03-10T00:00:00"/>
    <x v="5"/>
    <x v="2"/>
    <s v="Overseas"/>
    <n v="44684"/>
    <n v="0"/>
    <n v="0"/>
    <m/>
    <n v="1340.52"/>
    <n v="5"/>
    <m/>
    <n v="1345.52"/>
  </r>
  <r>
    <d v="2022-03-10T00:00:00"/>
    <x v="4"/>
    <x v="0"/>
    <s v="Overseas"/>
    <n v="1070"/>
    <n v="0"/>
    <n v="0"/>
    <m/>
    <n v="32.1"/>
    <n v="5"/>
    <m/>
    <n v="37.1"/>
  </r>
  <r>
    <d v="2022-03-10T00:00:00"/>
    <x v="4"/>
    <x v="0"/>
    <s v="Local"/>
    <n v="35356"/>
    <n v="176.78"/>
    <n v="0.1"/>
    <m/>
    <n v="0"/>
    <n v="0"/>
    <m/>
    <n v="176.88"/>
  </r>
  <r>
    <d v="2022-03-10T00:00:00"/>
    <x v="0"/>
    <x v="0"/>
    <s v="Local"/>
    <n v="26853"/>
    <n v="134.26500000000001"/>
    <n v="0.1"/>
    <m/>
    <n v="0"/>
    <n v="0"/>
    <m/>
    <n v="134.36500000000001"/>
  </r>
  <r>
    <d v="2022-03-10T00:00:00"/>
    <x v="0"/>
    <x v="0"/>
    <s v="Overseas"/>
    <n v="25955"/>
    <n v="0"/>
    <n v="0"/>
    <m/>
    <n v="778.65"/>
    <n v="5"/>
    <m/>
    <n v="783.65"/>
  </r>
  <r>
    <d v="2022-03-10T00:00:00"/>
    <x v="2"/>
    <x v="0"/>
    <s v="Local"/>
    <n v="35786"/>
    <n v="178.93"/>
    <n v="0.1"/>
    <m/>
    <n v="0"/>
    <n v="0"/>
    <m/>
    <n v="179.03"/>
  </r>
  <r>
    <d v="2022-03-10T00:00:00"/>
    <x v="0"/>
    <x v="0"/>
    <s v="Local"/>
    <n v="33111"/>
    <n v="165.55500000000001"/>
    <n v="0.1"/>
    <m/>
    <n v="0"/>
    <n v="0"/>
    <m/>
    <n v="165.655"/>
  </r>
  <r>
    <d v="2022-03-10T00:00:00"/>
    <x v="1"/>
    <x v="2"/>
    <s v="Overseas"/>
    <n v="18696"/>
    <n v="0"/>
    <n v="0"/>
    <m/>
    <n v="560.88"/>
    <n v="5"/>
    <m/>
    <n v="565.88"/>
  </r>
  <r>
    <d v="2022-03-10T00:00:00"/>
    <x v="1"/>
    <x v="0"/>
    <s v="Overseas"/>
    <n v="42848"/>
    <n v="0"/>
    <n v="0"/>
    <m/>
    <n v="1285.44"/>
    <n v="5"/>
    <m/>
    <n v="1290.44"/>
  </r>
  <r>
    <d v="2022-03-10T00:00:00"/>
    <x v="2"/>
    <x v="2"/>
    <s v="Local"/>
    <n v="45423"/>
    <n v="227.11500000000001"/>
    <n v="0.1"/>
    <m/>
    <n v="0"/>
    <n v="0"/>
    <m/>
    <n v="227.215"/>
  </r>
  <r>
    <d v="2022-03-10T00:00:00"/>
    <x v="0"/>
    <x v="1"/>
    <s v="Overseas"/>
    <n v="32270"/>
    <n v="0"/>
    <n v="0"/>
    <m/>
    <n v="968.09999999999991"/>
    <n v="5"/>
    <m/>
    <n v="973.09999999999991"/>
  </r>
  <r>
    <d v="2022-03-11T00:00:00"/>
    <x v="4"/>
    <x v="1"/>
    <s v="Overseas"/>
    <n v="27664"/>
    <n v="0"/>
    <n v="0"/>
    <m/>
    <n v="829.92"/>
    <n v="5"/>
    <m/>
    <n v="834.92"/>
  </r>
  <r>
    <d v="2022-03-11T00:00:00"/>
    <x v="6"/>
    <x v="2"/>
    <s v="Local"/>
    <n v="37142"/>
    <n v="185.71"/>
    <n v="0.1"/>
    <m/>
    <n v="0"/>
    <n v="0"/>
    <m/>
    <n v="185.81"/>
  </r>
  <r>
    <d v="2022-03-11T00:00:00"/>
    <x v="2"/>
    <x v="0"/>
    <s v="Local"/>
    <n v="26769"/>
    <n v="133.845"/>
    <n v="0.1"/>
    <m/>
    <n v="0"/>
    <n v="0"/>
    <m/>
    <n v="133.94499999999999"/>
  </r>
  <r>
    <d v="2022-03-11T00:00:00"/>
    <x v="3"/>
    <x v="0"/>
    <s v="Local"/>
    <n v="18218"/>
    <n v="91.09"/>
    <n v="0.1"/>
    <m/>
    <n v="0"/>
    <n v="0"/>
    <m/>
    <n v="91.19"/>
  </r>
  <r>
    <d v="2022-03-11T00:00:00"/>
    <x v="3"/>
    <x v="2"/>
    <s v="Local"/>
    <n v="29549"/>
    <n v="147.745"/>
    <n v="0.1"/>
    <m/>
    <n v="0"/>
    <n v="0"/>
    <m/>
    <n v="147.845"/>
  </r>
  <r>
    <d v="2022-03-11T00:00:00"/>
    <x v="7"/>
    <x v="0"/>
    <s v="Overseas"/>
    <n v="9020"/>
    <n v="0"/>
    <n v="0"/>
    <m/>
    <n v="270.59999999999997"/>
    <n v="5"/>
    <m/>
    <n v="275.59999999999997"/>
  </r>
  <r>
    <d v="2022-03-11T00:00:00"/>
    <x v="7"/>
    <x v="1"/>
    <s v="Local"/>
    <n v="3598"/>
    <n v="17.990000000000002"/>
    <n v="0.1"/>
    <m/>
    <n v="0"/>
    <n v="0"/>
    <m/>
    <n v="18.090000000000003"/>
  </r>
  <r>
    <d v="2022-03-11T00:00:00"/>
    <x v="1"/>
    <x v="0"/>
    <s v="Local"/>
    <n v="14556"/>
    <n v="72.78"/>
    <n v="0.1"/>
    <m/>
    <n v="0"/>
    <n v="0"/>
    <m/>
    <n v="72.88"/>
  </r>
  <r>
    <d v="2022-03-11T00:00:00"/>
    <x v="2"/>
    <x v="1"/>
    <s v="Local"/>
    <n v="27709"/>
    <n v="138.54500000000002"/>
    <n v="0.1"/>
    <m/>
    <n v="0"/>
    <n v="0"/>
    <m/>
    <n v="138.64500000000001"/>
  </r>
  <r>
    <d v="2022-03-11T00:00:00"/>
    <x v="6"/>
    <x v="0"/>
    <s v="Local"/>
    <n v="32570"/>
    <n v="162.85"/>
    <n v="0.1"/>
    <m/>
    <n v="0"/>
    <n v="0"/>
    <m/>
    <n v="162.94999999999999"/>
  </r>
  <r>
    <d v="2022-03-12T00:00:00"/>
    <x v="4"/>
    <x v="0"/>
    <s v="Local"/>
    <n v="44524"/>
    <n v="222.62"/>
    <n v="0.1"/>
    <m/>
    <n v="0"/>
    <n v="0"/>
    <m/>
    <n v="222.72"/>
  </r>
  <r>
    <d v="2022-03-12T00:00:00"/>
    <x v="1"/>
    <x v="2"/>
    <s v="Local"/>
    <n v="23478"/>
    <n v="117.39"/>
    <n v="0.1"/>
    <m/>
    <n v="0"/>
    <n v="0"/>
    <m/>
    <n v="117.49"/>
  </r>
  <r>
    <d v="2022-03-12T00:00:00"/>
    <x v="0"/>
    <x v="1"/>
    <s v="Local"/>
    <n v="24182"/>
    <n v="120.91"/>
    <n v="0.1"/>
    <m/>
    <n v="0"/>
    <n v="0"/>
    <m/>
    <n v="121.00999999999999"/>
  </r>
  <r>
    <d v="2022-03-12T00:00:00"/>
    <x v="3"/>
    <x v="0"/>
    <s v="Overseas"/>
    <n v="27187"/>
    <n v="0"/>
    <n v="0"/>
    <m/>
    <n v="815.61"/>
    <n v="5"/>
    <m/>
    <n v="820.61"/>
  </r>
  <r>
    <d v="2022-03-13T00:00:00"/>
    <x v="2"/>
    <x v="0"/>
    <s v="Local"/>
    <n v="20259"/>
    <n v="101.295"/>
    <n v="0.1"/>
    <m/>
    <n v="0"/>
    <n v="0"/>
    <m/>
    <n v="101.395"/>
  </r>
  <r>
    <d v="2022-03-13T00:00:00"/>
    <x v="1"/>
    <x v="0"/>
    <s v="Local"/>
    <n v="36308"/>
    <n v="181.54"/>
    <n v="0.1"/>
    <m/>
    <n v="0"/>
    <n v="0"/>
    <m/>
    <n v="181.64"/>
  </r>
  <r>
    <d v="2022-03-13T00:00:00"/>
    <x v="6"/>
    <x v="1"/>
    <s v="Local"/>
    <n v="26944"/>
    <n v="134.72"/>
    <n v="0.1"/>
    <m/>
    <n v="0"/>
    <n v="0"/>
    <m/>
    <n v="134.82"/>
  </r>
  <r>
    <d v="2022-03-13T00:00:00"/>
    <x v="8"/>
    <x v="1"/>
    <s v="Overseas"/>
    <n v="11860"/>
    <n v="0"/>
    <n v="0"/>
    <m/>
    <n v="355.8"/>
    <n v="5"/>
    <m/>
    <n v="360.8"/>
  </r>
  <r>
    <d v="2022-03-13T00:00:00"/>
    <x v="6"/>
    <x v="2"/>
    <s v="Local"/>
    <n v="38668"/>
    <n v="193.34"/>
    <n v="0.1"/>
    <m/>
    <n v="0"/>
    <n v="0"/>
    <m/>
    <n v="193.44"/>
  </r>
  <r>
    <d v="2022-03-13T00:00:00"/>
    <x v="0"/>
    <x v="0"/>
    <s v="Local"/>
    <n v="11434"/>
    <n v="57.17"/>
    <n v="0.1"/>
    <m/>
    <n v="0"/>
    <n v="0"/>
    <m/>
    <n v="57.27"/>
  </r>
  <r>
    <d v="2022-03-13T00:00:00"/>
    <x v="6"/>
    <x v="2"/>
    <s v="Local"/>
    <n v="18081"/>
    <n v="90.405000000000001"/>
    <n v="0.1"/>
    <m/>
    <n v="0"/>
    <n v="0"/>
    <m/>
    <n v="90.504999999999995"/>
  </r>
  <r>
    <d v="2022-03-13T00:00:00"/>
    <x v="9"/>
    <x v="0"/>
    <s v="Local"/>
    <n v="45787"/>
    <n v="228.935"/>
    <n v="0.1"/>
    <m/>
    <n v="0"/>
    <n v="0"/>
    <m/>
    <n v="229.035"/>
  </r>
  <r>
    <d v="2022-03-13T00:00:00"/>
    <x v="9"/>
    <x v="0"/>
    <s v="Overseas"/>
    <n v="28826"/>
    <n v="0"/>
    <n v="0"/>
    <m/>
    <n v="864.78"/>
    <n v="5"/>
    <m/>
    <n v="869.78"/>
  </r>
  <r>
    <d v="2022-03-13T00:00:00"/>
    <x v="1"/>
    <x v="1"/>
    <s v="Local"/>
    <n v="18850"/>
    <n v="94.25"/>
    <n v="0.1"/>
    <m/>
    <n v="0"/>
    <n v="0"/>
    <m/>
    <n v="94.35"/>
  </r>
  <r>
    <d v="2022-03-13T00:00:00"/>
    <x v="3"/>
    <x v="1"/>
    <s v="Local"/>
    <n v="35748"/>
    <n v="178.74"/>
    <n v="0.1"/>
    <m/>
    <n v="0"/>
    <n v="0"/>
    <m/>
    <n v="178.84"/>
  </r>
  <r>
    <d v="2022-03-13T00:00:00"/>
    <x v="2"/>
    <x v="0"/>
    <s v="Local"/>
    <n v="23258"/>
    <n v="116.29"/>
    <n v="0.1"/>
    <m/>
    <n v="0"/>
    <n v="0"/>
    <m/>
    <n v="116.39"/>
  </r>
  <r>
    <d v="2022-03-13T00:00:00"/>
    <x v="0"/>
    <x v="0"/>
    <s v="Local"/>
    <n v="24907"/>
    <n v="124.535"/>
    <n v="0.1"/>
    <m/>
    <n v="0"/>
    <n v="0"/>
    <m/>
    <n v="124.63499999999999"/>
  </r>
  <r>
    <d v="2022-03-13T00:00:00"/>
    <x v="4"/>
    <x v="0"/>
    <s v="Overseas"/>
    <n v="48904"/>
    <n v="0"/>
    <n v="0"/>
    <m/>
    <n v="1467.12"/>
    <n v="5"/>
    <m/>
    <n v="1472.12"/>
  </r>
  <r>
    <d v="2022-03-14T00:00:00"/>
    <x v="8"/>
    <x v="0"/>
    <s v="Local"/>
    <n v="31085"/>
    <n v="155.42500000000001"/>
    <n v="0.1"/>
    <m/>
    <n v="0"/>
    <n v="0"/>
    <m/>
    <n v="155.52500000000001"/>
  </r>
  <r>
    <d v="2022-03-14T00:00:00"/>
    <x v="4"/>
    <x v="0"/>
    <s v="Local"/>
    <n v="4511"/>
    <n v="22.555"/>
    <n v="0.1"/>
    <m/>
    <n v="0"/>
    <n v="0"/>
    <m/>
    <n v="22.655000000000001"/>
  </r>
  <r>
    <d v="2022-03-14T00:00:00"/>
    <x v="7"/>
    <x v="0"/>
    <s v="Local"/>
    <n v="37611"/>
    <n v="188.05500000000001"/>
    <n v="0.1"/>
    <m/>
    <n v="0"/>
    <n v="0"/>
    <m/>
    <n v="188.155"/>
  </r>
  <r>
    <d v="2022-03-14T00:00:00"/>
    <x v="2"/>
    <x v="2"/>
    <s v="Local"/>
    <n v="19342"/>
    <n v="96.710000000000008"/>
    <n v="0.1"/>
    <m/>
    <n v="0"/>
    <n v="0"/>
    <m/>
    <n v="96.81"/>
  </r>
  <r>
    <d v="2022-03-14T00:00:00"/>
    <x v="3"/>
    <x v="1"/>
    <s v="Local"/>
    <n v="21507"/>
    <n v="107.535"/>
    <n v="0.1"/>
    <m/>
    <n v="0"/>
    <n v="0"/>
    <m/>
    <n v="107.63499999999999"/>
  </r>
  <r>
    <d v="2022-03-14T00:00:00"/>
    <x v="4"/>
    <x v="0"/>
    <s v="Overseas"/>
    <n v="13878"/>
    <n v="0"/>
    <n v="0"/>
    <m/>
    <n v="416.34"/>
    <n v="5"/>
    <m/>
    <n v="421.34"/>
  </r>
  <r>
    <d v="2022-03-14T00:00:00"/>
    <x v="8"/>
    <x v="2"/>
    <s v="Local"/>
    <n v="7685"/>
    <n v="38.425000000000004"/>
    <n v="0.1"/>
    <m/>
    <n v="0"/>
    <n v="0"/>
    <m/>
    <n v="38.525000000000006"/>
  </r>
  <r>
    <d v="2022-03-14T00:00:00"/>
    <x v="0"/>
    <x v="0"/>
    <s v="Local"/>
    <n v="25633"/>
    <n v="128.16499999999999"/>
    <n v="0.1"/>
    <m/>
    <n v="0"/>
    <n v="0"/>
    <m/>
    <n v="128.26499999999999"/>
  </r>
  <r>
    <d v="2022-03-15T00:00:00"/>
    <x v="1"/>
    <x v="0"/>
    <s v="Local"/>
    <n v="43630"/>
    <n v="218.15"/>
    <n v="0.1"/>
    <m/>
    <n v="0"/>
    <n v="0"/>
    <m/>
    <n v="218.25"/>
  </r>
  <r>
    <d v="2022-03-15T00:00:00"/>
    <x v="2"/>
    <x v="0"/>
    <s v="Overseas"/>
    <n v="4868"/>
    <n v="0"/>
    <n v="0"/>
    <m/>
    <n v="146.04"/>
    <n v="5"/>
    <m/>
    <n v="151.04"/>
  </r>
  <r>
    <d v="2022-03-15T00:00:00"/>
    <x v="3"/>
    <x v="2"/>
    <s v="Local"/>
    <n v="21797"/>
    <n v="108.985"/>
    <n v="0.1"/>
    <m/>
    <n v="0"/>
    <n v="0"/>
    <m/>
    <n v="109.08499999999999"/>
  </r>
  <r>
    <d v="2022-03-15T00:00:00"/>
    <x v="4"/>
    <x v="2"/>
    <s v="Local"/>
    <n v="4735"/>
    <n v="23.675000000000001"/>
    <n v="0.1"/>
    <m/>
    <n v="0"/>
    <n v="0"/>
    <m/>
    <n v="23.775000000000002"/>
  </r>
  <r>
    <d v="2022-03-16T00:00:00"/>
    <x v="9"/>
    <x v="1"/>
    <s v="Local"/>
    <n v="43470"/>
    <n v="217.35"/>
    <n v="0.1"/>
    <m/>
    <n v="0"/>
    <n v="0"/>
    <m/>
    <n v="217.45"/>
  </r>
  <r>
    <d v="2022-03-16T00:00:00"/>
    <x v="2"/>
    <x v="1"/>
    <s v="Overseas"/>
    <n v="30205"/>
    <n v="0"/>
    <n v="0"/>
    <m/>
    <n v="906.15"/>
    <n v="5"/>
    <m/>
    <n v="911.15"/>
  </r>
  <r>
    <d v="2022-03-16T00:00:00"/>
    <x v="3"/>
    <x v="0"/>
    <s v="Local"/>
    <n v="39767"/>
    <n v="198.83500000000001"/>
    <n v="0.1"/>
    <m/>
    <n v="0"/>
    <n v="0"/>
    <m/>
    <n v="198.935"/>
  </r>
  <r>
    <d v="2022-03-16T00:00:00"/>
    <x v="4"/>
    <x v="0"/>
    <s v="Local"/>
    <n v="48853"/>
    <n v="244.26500000000001"/>
    <n v="0.1"/>
    <m/>
    <n v="0"/>
    <n v="0"/>
    <m/>
    <n v="244.36500000000001"/>
  </r>
  <r>
    <d v="2022-03-16T00:00:00"/>
    <x v="8"/>
    <x v="0"/>
    <s v="Local"/>
    <n v="38038"/>
    <n v="190.19"/>
    <n v="0.1"/>
    <m/>
    <n v="0"/>
    <n v="0"/>
    <m/>
    <n v="190.29"/>
  </r>
  <r>
    <d v="2022-03-16T00:00:00"/>
    <x v="8"/>
    <x v="0"/>
    <s v="Overseas"/>
    <n v="17564"/>
    <n v="0"/>
    <n v="0"/>
    <m/>
    <n v="526.91999999999996"/>
    <n v="5"/>
    <m/>
    <n v="531.91999999999996"/>
  </r>
  <r>
    <d v="2022-03-16T00:00:00"/>
    <x v="6"/>
    <x v="2"/>
    <s v="Local"/>
    <n v="47307"/>
    <n v="236.535"/>
    <n v="0.1"/>
    <m/>
    <n v="0"/>
    <n v="0"/>
    <m/>
    <n v="236.63499999999999"/>
  </r>
  <r>
    <d v="2022-03-16T00:00:00"/>
    <x v="6"/>
    <x v="0"/>
    <s v="Local"/>
    <n v="41435"/>
    <n v="207.17500000000001"/>
    <n v="0.1"/>
    <m/>
    <n v="0"/>
    <n v="0"/>
    <m/>
    <n v="207.27500000000001"/>
  </r>
  <r>
    <d v="2022-03-16T00:00:00"/>
    <x v="3"/>
    <x v="0"/>
    <s v="Local"/>
    <n v="17159"/>
    <n v="85.795000000000002"/>
    <n v="0.1"/>
    <m/>
    <n v="0"/>
    <n v="0"/>
    <m/>
    <n v="85.894999999999996"/>
  </r>
  <r>
    <d v="2022-03-16T00:00:00"/>
    <x v="2"/>
    <x v="2"/>
    <s v="Overseas"/>
    <n v="18712"/>
    <n v="0"/>
    <n v="0"/>
    <m/>
    <n v="561.36"/>
    <n v="5"/>
    <m/>
    <n v="566.36"/>
  </r>
  <r>
    <d v="2022-03-16T00:00:00"/>
    <x v="2"/>
    <x v="0"/>
    <s v="Local"/>
    <n v="4163"/>
    <n v="20.815000000000001"/>
    <n v="0.1"/>
    <m/>
    <n v="0"/>
    <n v="0"/>
    <m/>
    <n v="20.915000000000003"/>
  </r>
  <r>
    <d v="2022-03-16T00:00:00"/>
    <x v="2"/>
    <x v="2"/>
    <s v="Overseas"/>
    <n v="20147"/>
    <n v="0"/>
    <n v="0"/>
    <m/>
    <n v="604.41"/>
    <n v="5"/>
    <m/>
    <n v="609.41"/>
  </r>
  <r>
    <d v="2022-03-17T00:00:00"/>
    <x v="6"/>
    <x v="0"/>
    <s v="Local"/>
    <n v="49804"/>
    <n v="249.02"/>
    <n v="0.1"/>
    <m/>
    <n v="0"/>
    <n v="0"/>
    <m/>
    <n v="249.12"/>
  </r>
  <r>
    <d v="2022-03-17T00:00:00"/>
    <x v="0"/>
    <x v="0"/>
    <s v="Overseas"/>
    <n v="16442"/>
    <n v="0"/>
    <n v="0"/>
    <m/>
    <n v="493.26"/>
    <n v="5"/>
    <m/>
    <n v="498.26"/>
  </r>
  <r>
    <d v="2022-03-17T00:00:00"/>
    <x v="5"/>
    <x v="1"/>
    <s v="Local"/>
    <n v="12365"/>
    <n v="61.825000000000003"/>
    <n v="0.1"/>
    <m/>
    <n v="0"/>
    <n v="0"/>
    <m/>
    <n v="61.925000000000004"/>
  </r>
  <r>
    <d v="2022-03-17T00:00:00"/>
    <x v="3"/>
    <x v="1"/>
    <s v="Overseas"/>
    <n v="12514"/>
    <n v="0"/>
    <n v="0"/>
    <m/>
    <n v="375.41999999999996"/>
    <n v="5"/>
    <m/>
    <n v="380.41999999999996"/>
  </r>
  <r>
    <d v="2022-03-17T00:00:00"/>
    <x v="2"/>
    <x v="0"/>
    <s v="Local"/>
    <n v="23285"/>
    <n v="116.425"/>
    <n v="0.1"/>
    <m/>
    <n v="0"/>
    <n v="0"/>
    <m/>
    <n v="116.52499999999999"/>
  </r>
  <r>
    <d v="2022-03-17T00:00:00"/>
    <x v="9"/>
    <x v="2"/>
    <s v="Local"/>
    <n v="11094"/>
    <n v="55.47"/>
    <n v="0.1"/>
    <m/>
    <n v="0"/>
    <n v="0"/>
    <m/>
    <n v="55.57"/>
  </r>
  <r>
    <d v="2022-03-17T00:00:00"/>
    <x v="0"/>
    <x v="0"/>
    <s v="Local"/>
    <n v="28712"/>
    <n v="143.56"/>
    <n v="0.1"/>
    <m/>
    <n v="0"/>
    <n v="0"/>
    <m/>
    <n v="143.66"/>
  </r>
  <r>
    <d v="2022-03-17T00:00:00"/>
    <x v="1"/>
    <x v="0"/>
    <s v="Local"/>
    <n v="45871"/>
    <n v="229.35500000000002"/>
    <n v="0.1"/>
    <m/>
    <n v="0"/>
    <n v="0"/>
    <m/>
    <n v="229.45500000000001"/>
  </r>
  <r>
    <d v="2022-03-17T00:00:00"/>
    <x v="5"/>
    <x v="2"/>
    <s v="Local"/>
    <n v="41357"/>
    <n v="206.785"/>
    <n v="0.1"/>
    <m/>
    <n v="0"/>
    <n v="0"/>
    <m/>
    <n v="206.88499999999999"/>
  </r>
  <r>
    <d v="2022-03-17T00:00:00"/>
    <x v="3"/>
    <x v="2"/>
    <s v="Local"/>
    <n v="31905"/>
    <n v="159.52500000000001"/>
    <n v="0.1"/>
    <m/>
    <n v="0"/>
    <n v="0"/>
    <m/>
    <n v="159.625"/>
  </r>
  <r>
    <d v="2022-03-17T00:00:00"/>
    <x v="5"/>
    <x v="0"/>
    <s v="Local"/>
    <n v="37115"/>
    <n v="185.57500000000002"/>
    <n v="0.1"/>
    <m/>
    <n v="0"/>
    <n v="0"/>
    <m/>
    <n v="185.67500000000001"/>
  </r>
  <r>
    <d v="2022-03-17T00:00:00"/>
    <x v="2"/>
    <x v="0"/>
    <s v="Local"/>
    <n v="26938"/>
    <n v="134.69"/>
    <n v="0.1"/>
    <m/>
    <n v="0"/>
    <n v="0"/>
    <m/>
    <n v="134.79"/>
  </r>
  <r>
    <d v="2022-03-17T00:00:00"/>
    <x v="4"/>
    <x v="0"/>
    <s v="Local"/>
    <n v="29177"/>
    <n v="145.88499999999999"/>
    <n v="0.1"/>
    <m/>
    <n v="0"/>
    <n v="0"/>
    <m/>
    <n v="145.98499999999999"/>
  </r>
  <r>
    <d v="2022-03-17T00:00:00"/>
    <x v="8"/>
    <x v="2"/>
    <s v="Local"/>
    <n v="18666"/>
    <n v="93.33"/>
    <n v="0.1"/>
    <m/>
    <n v="0"/>
    <n v="0"/>
    <m/>
    <n v="93.429999999999993"/>
  </r>
  <r>
    <d v="2022-03-18T00:00:00"/>
    <x v="0"/>
    <x v="2"/>
    <s v="Local"/>
    <n v="16989"/>
    <n v="84.945000000000007"/>
    <n v="0.1"/>
    <m/>
    <n v="0"/>
    <n v="0"/>
    <m/>
    <n v="85.045000000000002"/>
  </r>
  <r>
    <d v="2022-03-18T00:00:00"/>
    <x v="2"/>
    <x v="2"/>
    <s v="Local"/>
    <n v="11707"/>
    <n v="58.535000000000004"/>
    <n v="0.1"/>
    <m/>
    <n v="0"/>
    <n v="0"/>
    <m/>
    <n v="58.635000000000005"/>
  </r>
  <r>
    <d v="2022-03-18T00:00:00"/>
    <x v="3"/>
    <x v="0"/>
    <s v="Local"/>
    <n v="21524"/>
    <n v="107.62"/>
    <n v="0.1"/>
    <m/>
    <n v="0"/>
    <n v="0"/>
    <m/>
    <n v="107.72"/>
  </r>
  <r>
    <d v="2022-03-18T00:00:00"/>
    <x v="0"/>
    <x v="0"/>
    <s v="Overseas"/>
    <n v="44942"/>
    <n v="0"/>
    <n v="0"/>
    <m/>
    <n v="1348.26"/>
    <n v="5"/>
    <m/>
    <n v="1353.26"/>
  </r>
  <r>
    <d v="2022-03-18T00:00:00"/>
    <x v="6"/>
    <x v="1"/>
    <s v="Overseas"/>
    <n v="3696"/>
    <n v="0"/>
    <n v="0"/>
    <m/>
    <n v="110.88"/>
    <n v="5"/>
    <m/>
    <n v="115.88"/>
  </r>
  <r>
    <d v="2022-03-18T00:00:00"/>
    <x v="0"/>
    <x v="0"/>
    <s v="Local"/>
    <n v="29795"/>
    <n v="148.97499999999999"/>
    <n v="0.1"/>
    <m/>
    <n v="0"/>
    <n v="0"/>
    <m/>
    <n v="149.07499999999999"/>
  </r>
  <r>
    <d v="2022-03-18T00:00:00"/>
    <x v="0"/>
    <x v="1"/>
    <s v="Local"/>
    <n v="41680"/>
    <n v="208.4"/>
    <n v="0.1"/>
    <m/>
    <n v="0"/>
    <n v="0"/>
    <m/>
    <n v="208.5"/>
  </r>
  <r>
    <d v="2022-03-18T00:00:00"/>
    <x v="0"/>
    <x v="0"/>
    <s v="Local"/>
    <n v="47551"/>
    <n v="237.755"/>
    <n v="0.1"/>
    <m/>
    <n v="0"/>
    <n v="0"/>
    <m/>
    <n v="237.85499999999999"/>
  </r>
  <r>
    <d v="2022-03-18T00:00:00"/>
    <x v="4"/>
    <x v="0"/>
    <s v="Local"/>
    <n v="16733"/>
    <n v="83.665000000000006"/>
    <n v="0.1"/>
    <m/>
    <n v="0"/>
    <n v="0"/>
    <m/>
    <n v="83.765000000000001"/>
  </r>
  <r>
    <d v="2022-03-19T00:00:00"/>
    <x v="4"/>
    <x v="0"/>
    <s v="Overseas"/>
    <n v="20390"/>
    <n v="0"/>
    <n v="0"/>
    <m/>
    <n v="611.69999999999993"/>
    <n v="5"/>
    <m/>
    <n v="616.69999999999993"/>
  </r>
  <r>
    <d v="2022-03-19T00:00:00"/>
    <x v="9"/>
    <x v="2"/>
    <s v="Overseas"/>
    <n v="4801"/>
    <n v="0"/>
    <n v="0"/>
    <m/>
    <n v="144.03"/>
    <n v="5"/>
    <m/>
    <n v="149.03"/>
  </r>
  <r>
    <d v="2022-03-19T00:00:00"/>
    <x v="6"/>
    <x v="0"/>
    <s v="Local"/>
    <n v="1794"/>
    <n v="8.9700000000000006"/>
    <n v="0.1"/>
    <m/>
    <n v="0"/>
    <n v="0"/>
    <m/>
    <n v="9.07"/>
  </r>
  <r>
    <d v="2022-03-19T00:00:00"/>
    <x v="7"/>
    <x v="0"/>
    <s v="Local"/>
    <n v="19285"/>
    <n v="96.424999999999997"/>
    <n v="0.1"/>
    <m/>
    <n v="0"/>
    <n v="0"/>
    <m/>
    <n v="96.524999999999991"/>
  </r>
  <r>
    <d v="2022-03-19T00:00:00"/>
    <x v="4"/>
    <x v="0"/>
    <s v="Local"/>
    <n v="42230"/>
    <n v="211.15"/>
    <n v="0.1"/>
    <m/>
    <n v="0"/>
    <n v="0"/>
    <m/>
    <n v="211.25"/>
  </r>
  <r>
    <d v="2022-03-19T00:00:00"/>
    <x v="1"/>
    <x v="2"/>
    <s v="Local"/>
    <n v="22229"/>
    <n v="111.145"/>
    <n v="0.1"/>
    <m/>
    <n v="0"/>
    <n v="0"/>
    <m/>
    <n v="111.24499999999999"/>
  </r>
  <r>
    <d v="2022-03-19T00:00:00"/>
    <x v="6"/>
    <x v="0"/>
    <s v="Overseas"/>
    <n v="34063"/>
    <n v="0"/>
    <n v="0"/>
    <m/>
    <n v="1021.89"/>
    <n v="5"/>
    <m/>
    <n v="1026.8899999999999"/>
  </r>
  <r>
    <d v="2022-03-19T00:00:00"/>
    <x v="0"/>
    <x v="0"/>
    <s v="Local"/>
    <n v="42828"/>
    <n v="214.14000000000001"/>
    <n v="0.1"/>
    <m/>
    <n v="0"/>
    <n v="0"/>
    <m/>
    <n v="214.24"/>
  </r>
  <r>
    <d v="2022-03-19T00:00:00"/>
    <x v="4"/>
    <x v="0"/>
    <s v="Overseas"/>
    <n v="47482"/>
    <n v="0"/>
    <n v="0"/>
    <m/>
    <n v="1424.46"/>
    <n v="5"/>
    <m/>
    <n v="1429.46"/>
  </r>
  <r>
    <d v="2022-03-19T00:00:00"/>
    <x v="4"/>
    <x v="2"/>
    <s v="Local"/>
    <n v="28317"/>
    <n v="141.58500000000001"/>
    <n v="0.1"/>
    <m/>
    <n v="0"/>
    <n v="0"/>
    <m/>
    <n v="141.685"/>
  </r>
  <r>
    <d v="2022-03-19T00:00:00"/>
    <x v="3"/>
    <x v="0"/>
    <s v="Overseas"/>
    <n v="24803"/>
    <n v="0"/>
    <n v="0"/>
    <m/>
    <n v="744.08999999999992"/>
    <n v="5"/>
    <m/>
    <n v="749.08999999999992"/>
  </r>
  <r>
    <d v="2022-03-19T00:00:00"/>
    <x v="0"/>
    <x v="0"/>
    <s v="Local"/>
    <n v="24971"/>
    <n v="124.855"/>
    <n v="0.1"/>
    <m/>
    <n v="0"/>
    <n v="0"/>
    <m/>
    <n v="124.955"/>
  </r>
  <r>
    <d v="2022-03-19T00:00:00"/>
    <x v="3"/>
    <x v="2"/>
    <s v="Local"/>
    <n v="33549"/>
    <n v="167.745"/>
    <n v="0.1"/>
    <m/>
    <n v="0"/>
    <n v="0"/>
    <m/>
    <n v="167.845"/>
  </r>
  <r>
    <d v="2022-03-19T00:00:00"/>
    <x v="5"/>
    <x v="0"/>
    <s v="Overseas"/>
    <n v="19970"/>
    <n v="0"/>
    <n v="0"/>
    <m/>
    <n v="599.1"/>
    <n v="5"/>
    <m/>
    <n v="604.1"/>
  </r>
  <r>
    <d v="2022-03-20T00:00:00"/>
    <x v="1"/>
    <x v="0"/>
    <s v="Overseas"/>
    <n v="45031"/>
    <n v="0"/>
    <n v="0"/>
    <m/>
    <n v="1350.9299999999998"/>
    <n v="5"/>
    <m/>
    <n v="1355.9299999999998"/>
  </r>
  <r>
    <d v="2022-03-20T00:00:00"/>
    <x v="1"/>
    <x v="0"/>
    <s v="Overseas"/>
    <n v="31383"/>
    <n v="0"/>
    <n v="0"/>
    <m/>
    <n v="941.49"/>
    <n v="5"/>
    <m/>
    <n v="946.49"/>
  </r>
  <r>
    <d v="2022-03-20T00:00:00"/>
    <x v="0"/>
    <x v="0"/>
    <s v="Local"/>
    <n v="6845"/>
    <n v="34.225000000000001"/>
    <n v="0.1"/>
    <m/>
    <n v="0"/>
    <n v="0"/>
    <m/>
    <n v="34.325000000000003"/>
  </r>
  <r>
    <d v="2022-03-20T00:00:00"/>
    <x v="6"/>
    <x v="2"/>
    <s v="Local"/>
    <n v="7727"/>
    <n v="38.634999999999998"/>
    <n v="0.1"/>
    <m/>
    <n v="0"/>
    <n v="0"/>
    <m/>
    <n v="38.734999999999999"/>
  </r>
  <r>
    <d v="2022-03-20T00:00:00"/>
    <x v="4"/>
    <x v="0"/>
    <s v="Local"/>
    <n v="31938"/>
    <n v="159.69"/>
    <n v="0.1"/>
    <m/>
    <n v="0"/>
    <n v="0"/>
    <m/>
    <n v="159.79"/>
  </r>
  <r>
    <d v="2022-03-20T00:00:00"/>
    <x v="1"/>
    <x v="1"/>
    <s v="Local"/>
    <n v="17109"/>
    <n v="85.545000000000002"/>
    <n v="0.1"/>
    <m/>
    <n v="0"/>
    <n v="0"/>
    <m/>
    <n v="85.644999999999996"/>
  </r>
  <r>
    <d v="2022-03-20T00:00:00"/>
    <x v="7"/>
    <x v="0"/>
    <s v="Local"/>
    <n v="13430"/>
    <n v="67.150000000000006"/>
    <n v="0.1"/>
    <m/>
    <n v="0"/>
    <n v="0"/>
    <m/>
    <n v="67.25"/>
  </r>
  <r>
    <d v="2022-03-21T00:00:00"/>
    <x v="2"/>
    <x v="2"/>
    <s v="Local"/>
    <n v="430"/>
    <n v="2.15"/>
    <n v="0.1"/>
    <m/>
    <n v="0"/>
    <n v="0"/>
    <m/>
    <n v="2.25"/>
  </r>
  <r>
    <d v="2022-03-21T00:00:00"/>
    <x v="1"/>
    <x v="0"/>
    <s v="Local"/>
    <n v="27443"/>
    <n v="137.215"/>
    <n v="0.1"/>
    <m/>
    <n v="0"/>
    <n v="0"/>
    <m/>
    <n v="137.315"/>
  </r>
  <r>
    <d v="2022-03-21T00:00:00"/>
    <x v="3"/>
    <x v="0"/>
    <s v="Local"/>
    <n v="18416"/>
    <n v="92.08"/>
    <n v="0.1"/>
    <m/>
    <n v="0"/>
    <n v="0"/>
    <m/>
    <n v="92.179999999999993"/>
  </r>
  <r>
    <d v="2022-03-21T00:00:00"/>
    <x v="6"/>
    <x v="1"/>
    <s v="Local"/>
    <n v="46550"/>
    <n v="232.75"/>
    <n v="0.1"/>
    <m/>
    <n v="0"/>
    <n v="0"/>
    <m/>
    <n v="232.85"/>
  </r>
  <r>
    <d v="2022-03-21T00:00:00"/>
    <x v="7"/>
    <x v="0"/>
    <s v="Local"/>
    <n v="1289"/>
    <n v="6.4450000000000003"/>
    <n v="0.1"/>
    <m/>
    <n v="0"/>
    <n v="0"/>
    <m/>
    <n v="6.5449999999999999"/>
  </r>
  <r>
    <d v="2022-03-21T00:00:00"/>
    <x v="6"/>
    <x v="2"/>
    <s v="Local"/>
    <n v="29261"/>
    <n v="146.30500000000001"/>
    <n v="0.1"/>
    <m/>
    <n v="0"/>
    <n v="0"/>
    <m/>
    <n v="146.405"/>
  </r>
  <r>
    <d v="2022-03-21T00:00:00"/>
    <x v="4"/>
    <x v="1"/>
    <s v="Local"/>
    <n v="14792"/>
    <n v="73.960000000000008"/>
    <n v="0.1"/>
    <m/>
    <n v="0"/>
    <n v="0"/>
    <m/>
    <n v="74.06"/>
  </r>
  <r>
    <d v="2022-03-21T00:00:00"/>
    <x v="0"/>
    <x v="2"/>
    <s v="Overseas"/>
    <n v="1801"/>
    <n v="0"/>
    <n v="0"/>
    <m/>
    <n v="54.03"/>
    <n v="5"/>
    <m/>
    <n v="59.03"/>
  </r>
  <r>
    <d v="2022-03-21T00:00:00"/>
    <x v="3"/>
    <x v="0"/>
    <s v="Local"/>
    <n v="42251"/>
    <n v="211.255"/>
    <n v="0.1"/>
    <m/>
    <n v="0"/>
    <n v="0"/>
    <m/>
    <n v="211.35499999999999"/>
  </r>
  <r>
    <d v="2022-03-21T00:00:00"/>
    <x v="6"/>
    <x v="2"/>
    <s v="Local"/>
    <n v="16446"/>
    <n v="82.23"/>
    <n v="0.1"/>
    <m/>
    <n v="0"/>
    <n v="0"/>
    <m/>
    <n v="82.33"/>
  </r>
  <r>
    <d v="2022-03-21T00:00:00"/>
    <x v="0"/>
    <x v="0"/>
    <s v="Overseas"/>
    <n v="35067"/>
    <n v="0"/>
    <n v="0"/>
    <m/>
    <n v="1052.01"/>
    <n v="5"/>
    <m/>
    <n v="1057.01"/>
  </r>
  <r>
    <d v="2022-03-21T00:00:00"/>
    <x v="6"/>
    <x v="2"/>
    <s v="Local"/>
    <n v="12608"/>
    <n v="63.04"/>
    <n v="0.1"/>
    <m/>
    <n v="0"/>
    <n v="0"/>
    <m/>
    <n v="63.14"/>
  </r>
  <r>
    <d v="2022-03-22T00:00:00"/>
    <x v="7"/>
    <x v="0"/>
    <s v="Local"/>
    <n v="32578"/>
    <n v="162.89000000000001"/>
    <n v="0.1"/>
    <m/>
    <n v="0"/>
    <n v="0"/>
    <m/>
    <n v="162.99"/>
  </r>
  <r>
    <d v="2022-03-22T00:00:00"/>
    <x v="6"/>
    <x v="2"/>
    <s v="Overseas"/>
    <n v="5244"/>
    <n v="0"/>
    <n v="0"/>
    <m/>
    <n v="157.32"/>
    <n v="5"/>
    <m/>
    <n v="162.32"/>
  </r>
  <r>
    <d v="2022-03-22T00:00:00"/>
    <x v="6"/>
    <x v="0"/>
    <s v="Local"/>
    <n v="28248"/>
    <n v="141.24"/>
    <n v="0.1"/>
    <m/>
    <n v="0"/>
    <n v="0"/>
    <m/>
    <n v="141.34"/>
  </r>
  <r>
    <d v="2022-03-22T00:00:00"/>
    <x v="1"/>
    <x v="0"/>
    <s v="Local"/>
    <n v="43284"/>
    <n v="216.42000000000002"/>
    <n v="0.1"/>
    <m/>
    <n v="0"/>
    <n v="0"/>
    <m/>
    <n v="216.52"/>
  </r>
  <r>
    <d v="2022-03-22T00:00:00"/>
    <x v="0"/>
    <x v="1"/>
    <s v="Overseas"/>
    <n v="22457"/>
    <n v="0"/>
    <n v="0"/>
    <m/>
    <n v="673.70999999999992"/>
    <n v="5"/>
    <m/>
    <n v="678.70999999999992"/>
  </r>
  <r>
    <d v="2022-03-22T00:00:00"/>
    <x v="8"/>
    <x v="2"/>
    <s v="Local"/>
    <n v="25436"/>
    <n v="127.18"/>
    <n v="0.1"/>
    <m/>
    <n v="0"/>
    <n v="0"/>
    <m/>
    <n v="127.28"/>
  </r>
  <r>
    <d v="2022-03-22T00:00:00"/>
    <x v="0"/>
    <x v="2"/>
    <s v="Local"/>
    <n v="33095"/>
    <n v="165.47499999999999"/>
    <n v="0.1"/>
    <m/>
    <n v="0"/>
    <n v="0"/>
    <m/>
    <n v="165.57499999999999"/>
  </r>
  <r>
    <d v="2022-03-22T00:00:00"/>
    <x v="6"/>
    <x v="0"/>
    <s v="Overseas"/>
    <n v="11470"/>
    <n v="0"/>
    <n v="0"/>
    <m/>
    <n v="344.09999999999997"/>
    <n v="5"/>
    <m/>
    <n v="349.09999999999997"/>
  </r>
  <r>
    <d v="2022-03-23T00:00:00"/>
    <x v="4"/>
    <x v="0"/>
    <s v="Local"/>
    <n v="15921"/>
    <n v="79.605000000000004"/>
    <n v="0.1"/>
    <m/>
    <n v="0"/>
    <n v="0"/>
    <m/>
    <n v="79.704999999999998"/>
  </r>
  <r>
    <d v="2022-03-23T00:00:00"/>
    <x v="1"/>
    <x v="0"/>
    <s v="Local"/>
    <n v="37526"/>
    <n v="187.63"/>
    <n v="0.1"/>
    <m/>
    <n v="0"/>
    <n v="0"/>
    <m/>
    <n v="187.73"/>
  </r>
  <r>
    <d v="2022-03-23T00:00:00"/>
    <x v="6"/>
    <x v="0"/>
    <s v="Local"/>
    <n v="28866"/>
    <n v="144.33000000000001"/>
    <n v="0.1"/>
    <m/>
    <n v="0"/>
    <n v="0"/>
    <m/>
    <n v="144.43"/>
  </r>
  <r>
    <d v="2022-03-23T00:00:00"/>
    <x v="0"/>
    <x v="2"/>
    <s v="Local"/>
    <n v="13158"/>
    <n v="65.790000000000006"/>
    <n v="0.1"/>
    <m/>
    <n v="0"/>
    <n v="0"/>
    <m/>
    <n v="65.89"/>
  </r>
  <r>
    <d v="2022-03-23T00:00:00"/>
    <x v="1"/>
    <x v="0"/>
    <s v="Overseas"/>
    <n v="40746"/>
    <n v="0"/>
    <n v="0"/>
    <m/>
    <n v="1222.3799999999999"/>
    <n v="5"/>
    <m/>
    <n v="1227.3799999999999"/>
  </r>
  <r>
    <d v="2022-03-23T00:00:00"/>
    <x v="3"/>
    <x v="0"/>
    <s v="Local"/>
    <n v="24523"/>
    <n v="122.61500000000001"/>
    <n v="0.1"/>
    <m/>
    <n v="0"/>
    <n v="0"/>
    <m/>
    <n v="122.715"/>
  </r>
  <r>
    <d v="2022-03-23T00:00:00"/>
    <x v="0"/>
    <x v="0"/>
    <s v="Local"/>
    <n v="23137"/>
    <n v="115.685"/>
    <n v="0.1"/>
    <m/>
    <n v="0"/>
    <n v="0"/>
    <m/>
    <n v="115.785"/>
  </r>
  <r>
    <d v="2022-03-23T00:00:00"/>
    <x v="2"/>
    <x v="1"/>
    <s v="Local"/>
    <n v="38937"/>
    <n v="194.685"/>
    <n v="0.1"/>
    <m/>
    <n v="0"/>
    <n v="0"/>
    <m/>
    <n v="194.785"/>
  </r>
  <r>
    <d v="2022-03-23T00:00:00"/>
    <x v="8"/>
    <x v="2"/>
    <s v="Overseas"/>
    <n v="30069"/>
    <n v="0"/>
    <n v="0"/>
    <m/>
    <n v="902.06999999999994"/>
    <n v="5"/>
    <m/>
    <n v="907.06999999999994"/>
  </r>
  <r>
    <d v="2022-03-23T00:00:00"/>
    <x v="0"/>
    <x v="0"/>
    <s v="Local"/>
    <n v="49412"/>
    <n v="247.06"/>
    <n v="0.1"/>
    <m/>
    <n v="0"/>
    <n v="0"/>
    <m/>
    <n v="247.16"/>
  </r>
  <r>
    <d v="2022-03-23T00:00:00"/>
    <x v="1"/>
    <x v="0"/>
    <s v="Local"/>
    <n v="21512"/>
    <n v="107.56"/>
    <n v="0.1"/>
    <m/>
    <n v="0"/>
    <n v="0"/>
    <m/>
    <n v="107.66"/>
  </r>
  <r>
    <d v="2022-03-23T00:00:00"/>
    <x v="6"/>
    <x v="1"/>
    <s v="Local"/>
    <n v="43018"/>
    <n v="215.09"/>
    <n v="0.1"/>
    <m/>
    <n v="0"/>
    <n v="0"/>
    <m/>
    <n v="215.19"/>
  </r>
  <r>
    <d v="2022-03-23T00:00:00"/>
    <x v="6"/>
    <x v="0"/>
    <s v="Local"/>
    <n v="42800"/>
    <n v="214"/>
    <n v="0.1"/>
    <m/>
    <n v="0"/>
    <n v="0"/>
    <m/>
    <n v="214.1"/>
  </r>
  <r>
    <d v="2022-03-23T00:00:00"/>
    <x v="6"/>
    <x v="0"/>
    <s v="Local"/>
    <n v="46798"/>
    <n v="233.99"/>
    <n v="0.1"/>
    <m/>
    <n v="0"/>
    <n v="0"/>
    <m/>
    <n v="234.09"/>
  </r>
  <r>
    <d v="2022-03-23T00:00:00"/>
    <x v="2"/>
    <x v="2"/>
    <s v="Local"/>
    <n v="12840"/>
    <n v="64.2"/>
    <n v="0.1"/>
    <m/>
    <n v="0"/>
    <n v="0"/>
    <m/>
    <n v="64.3"/>
  </r>
  <r>
    <d v="2022-03-24T00:00:00"/>
    <x v="0"/>
    <x v="2"/>
    <s v="Local"/>
    <n v="8680"/>
    <n v="43.4"/>
    <n v="0.1"/>
    <m/>
    <n v="0"/>
    <n v="0"/>
    <m/>
    <n v="43.5"/>
  </r>
  <r>
    <d v="2022-03-24T00:00:00"/>
    <x v="0"/>
    <x v="1"/>
    <s v="Local"/>
    <n v="9308"/>
    <n v="46.54"/>
    <n v="0.1"/>
    <m/>
    <n v="0"/>
    <n v="0"/>
    <m/>
    <n v="46.64"/>
  </r>
  <r>
    <d v="2022-03-24T00:00:00"/>
    <x v="8"/>
    <x v="2"/>
    <s v="Local"/>
    <n v="12666"/>
    <n v="63.33"/>
    <n v="0.1"/>
    <m/>
    <n v="0"/>
    <n v="0"/>
    <m/>
    <n v="63.43"/>
  </r>
  <r>
    <d v="2022-03-24T00:00:00"/>
    <x v="1"/>
    <x v="2"/>
    <s v="Local"/>
    <n v="27638"/>
    <n v="138.19"/>
    <n v="0.1"/>
    <m/>
    <n v="0"/>
    <n v="0"/>
    <m/>
    <n v="138.29"/>
  </r>
  <r>
    <d v="2022-03-24T00:00:00"/>
    <x v="6"/>
    <x v="2"/>
    <s v="Overseas"/>
    <n v="18520"/>
    <n v="0"/>
    <n v="0"/>
    <m/>
    <n v="555.6"/>
    <n v="5"/>
    <m/>
    <n v="560.6"/>
  </r>
  <r>
    <d v="2022-03-24T00:00:00"/>
    <x v="4"/>
    <x v="0"/>
    <s v="Local"/>
    <n v="40880"/>
    <n v="204.4"/>
    <n v="0.1"/>
    <m/>
    <n v="0"/>
    <n v="0"/>
    <m/>
    <n v="204.5"/>
  </r>
  <r>
    <d v="2022-03-24T00:00:00"/>
    <x v="3"/>
    <x v="2"/>
    <s v="Local"/>
    <n v="44998"/>
    <n v="224.99"/>
    <n v="0.1"/>
    <m/>
    <n v="0"/>
    <n v="0"/>
    <m/>
    <n v="225.09"/>
  </r>
  <r>
    <d v="2022-03-24T00:00:00"/>
    <x v="0"/>
    <x v="2"/>
    <s v="Local"/>
    <n v="43661"/>
    <n v="218.30500000000001"/>
    <n v="0.1"/>
    <m/>
    <n v="0"/>
    <n v="0"/>
    <m/>
    <n v="218.405"/>
  </r>
  <r>
    <d v="2022-03-24T00:00:00"/>
    <x v="0"/>
    <x v="0"/>
    <s v="Local"/>
    <n v="19527"/>
    <n v="97.635000000000005"/>
    <n v="0.1"/>
    <m/>
    <n v="0"/>
    <n v="0"/>
    <m/>
    <n v="97.734999999999999"/>
  </r>
  <r>
    <d v="2022-03-24T00:00:00"/>
    <x v="1"/>
    <x v="1"/>
    <s v="Local"/>
    <n v="31454"/>
    <n v="157.27000000000001"/>
    <n v="0.1"/>
    <m/>
    <n v="0"/>
    <n v="0"/>
    <m/>
    <n v="157.37"/>
  </r>
  <r>
    <d v="2022-03-24T00:00:00"/>
    <x v="4"/>
    <x v="0"/>
    <s v="Local"/>
    <n v="31577"/>
    <n v="157.88499999999999"/>
    <n v="0.1"/>
    <m/>
    <n v="0"/>
    <n v="0"/>
    <m/>
    <n v="157.98499999999999"/>
  </r>
  <r>
    <d v="2022-03-25T00:00:00"/>
    <x v="6"/>
    <x v="0"/>
    <s v="Local"/>
    <n v="24696"/>
    <n v="123.48"/>
    <n v="0.1"/>
    <m/>
    <n v="0"/>
    <n v="0"/>
    <m/>
    <n v="123.58"/>
  </r>
  <r>
    <d v="2022-03-25T00:00:00"/>
    <x v="7"/>
    <x v="0"/>
    <s v="Local"/>
    <n v="33564"/>
    <n v="167.82"/>
    <n v="0.1"/>
    <m/>
    <n v="0"/>
    <n v="0"/>
    <m/>
    <n v="167.92"/>
  </r>
  <r>
    <d v="2022-03-25T00:00:00"/>
    <x v="2"/>
    <x v="0"/>
    <s v="Overseas"/>
    <n v="3330"/>
    <n v="0"/>
    <n v="0"/>
    <m/>
    <n v="99.899999999999991"/>
    <n v="5"/>
    <m/>
    <n v="104.89999999999999"/>
  </r>
  <r>
    <d v="2022-03-25T00:00:00"/>
    <x v="0"/>
    <x v="0"/>
    <s v="Local"/>
    <n v="23708"/>
    <n v="118.54"/>
    <n v="0.1"/>
    <m/>
    <n v="0"/>
    <n v="0"/>
    <m/>
    <n v="118.64"/>
  </r>
  <r>
    <d v="2022-03-25T00:00:00"/>
    <x v="8"/>
    <x v="2"/>
    <s v="Overseas"/>
    <n v="32911"/>
    <n v="0"/>
    <n v="0"/>
    <m/>
    <n v="987.32999999999993"/>
    <n v="5"/>
    <m/>
    <n v="992.32999999999993"/>
  </r>
  <r>
    <d v="2022-03-25T00:00:00"/>
    <x v="4"/>
    <x v="0"/>
    <s v="Local"/>
    <n v="5833"/>
    <n v="29.164999999999999"/>
    <n v="0.1"/>
    <m/>
    <n v="0"/>
    <n v="0"/>
    <m/>
    <n v="29.265000000000001"/>
  </r>
  <r>
    <d v="2022-03-25T00:00:00"/>
    <x v="3"/>
    <x v="0"/>
    <s v="Local"/>
    <n v="9532"/>
    <n v="47.660000000000004"/>
    <n v="0.1"/>
    <m/>
    <n v="0"/>
    <n v="0"/>
    <m/>
    <n v="47.760000000000005"/>
  </r>
  <r>
    <d v="2022-03-25T00:00:00"/>
    <x v="0"/>
    <x v="1"/>
    <s v="Overseas"/>
    <n v="49483"/>
    <n v="0"/>
    <n v="0"/>
    <m/>
    <n v="1484.49"/>
    <n v="5"/>
    <m/>
    <n v="1489.49"/>
  </r>
  <r>
    <d v="2022-03-25T00:00:00"/>
    <x v="0"/>
    <x v="2"/>
    <s v="Local"/>
    <n v="18823"/>
    <n v="94.114999999999995"/>
    <n v="0.1"/>
    <m/>
    <n v="0"/>
    <n v="0"/>
    <m/>
    <n v="94.214999999999989"/>
  </r>
  <r>
    <d v="2022-03-25T00:00:00"/>
    <x v="2"/>
    <x v="1"/>
    <s v="Overseas"/>
    <n v="21521"/>
    <n v="0"/>
    <n v="0"/>
    <m/>
    <n v="645.63"/>
    <n v="5"/>
    <m/>
    <n v="650.63"/>
  </r>
  <r>
    <d v="2022-03-25T00:00:00"/>
    <x v="0"/>
    <x v="2"/>
    <s v="Local"/>
    <n v="23711"/>
    <n v="118.55500000000001"/>
    <n v="0.1"/>
    <m/>
    <n v="0"/>
    <n v="0"/>
    <m/>
    <n v="118.655"/>
  </r>
  <r>
    <d v="2022-03-25T00:00:00"/>
    <x v="7"/>
    <x v="0"/>
    <s v="Local"/>
    <n v="1589"/>
    <n v="7.9450000000000003"/>
    <n v="0.1"/>
    <m/>
    <n v="0"/>
    <n v="0"/>
    <m/>
    <n v="8.0449999999999999"/>
  </r>
  <r>
    <d v="2022-03-26T00:00:00"/>
    <x v="3"/>
    <x v="1"/>
    <s v="Local"/>
    <n v="5147"/>
    <n v="25.734999999999999"/>
    <n v="0.1"/>
    <m/>
    <n v="0"/>
    <n v="0"/>
    <m/>
    <n v="25.835000000000001"/>
  </r>
  <r>
    <d v="2022-03-26T00:00:00"/>
    <x v="9"/>
    <x v="2"/>
    <s v="Local"/>
    <n v="3558"/>
    <n v="17.79"/>
    <n v="0.1"/>
    <m/>
    <n v="0"/>
    <n v="0"/>
    <m/>
    <n v="17.89"/>
  </r>
  <r>
    <d v="2022-03-26T00:00:00"/>
    <x v="6"/>
    <x v="0"/>
    <s v="Overseas"/>
    <n v="13063"/>
    <n v="0"/>
    <n v="0"/>
    <m/>
    <n v="391.89"/>
    <n v="5"/>
    <m/>
    <n v="396.89"/>
  </r>
  <r>
    <d v="2022-03-26T00:00:00"/>
    <x v="3"/>
    <x v="0"/>
    <s v="Local"/>
    <n v="32332"/>
    <n v="161.66"/>
    <n v="0.1"/>
    <m/>
    <n v="0"/>
    <n v="0"/>
    <m/>
    <n v="161.76"/>
  </r>
  <r>
    <d v="2022-03-26T00:00:00"/>
    <x v="0"/>
    <x v="2"/>
    <s v="Overseas"/>
    <n v="6115"/>
    <n v="0"/>
    <n v="0"/>
    <m/>
    <n v="183.45"/>
    <n v="5"/>
    <m/>
    <n v="188.45"/>
  </r>
  <r>
    <d v="2022-03-26T00:00:00"/>
    <x v="1"/>
    <x v="2"/>
    <s v="Local"/>
    <n v="34603"/>
    <n v="173.01500000000001"/>
    <n v="0.1"/>
    <m/>
    <n v="0"/>
    <n v="0"/>
    <m/>
    <n v="173.11500000000001"/>
  </r>
  <r>
    <d v="2022-03-26T00:00:00"/>
    <x v="2"/>
    <x v="0"/>
    <s v="Local"/>
    <n v="43055"/>
    <n v="215.27500000000001"/>
    <n v="0.1"/>
    <m/>
    <n v="0"/>
    <n v="0"/>
    <m/>
    <n v="215.375"/>
  </r>
  <r>
    <d v="2022-03-26T00:00:00"/>
    <x v="5"/>
    <x v="1"/>
    <s v="Local"/>
    <n v="45728"/>
    <n v="228.64000000000001"/>
    <n v="0.1"/>
    <m/>
    <n v="0"/>
    <n v="0"/>
    <m/>
    <n v="228.74"/>
  </r>
  <r>
    <d v="2022-03-26T00:00:00"/>
    <x v="7"/>
    <x v="0"/>
    <s v="Local"/>
    <n v="22298"/>
    <n v="111.49000000000001"/>
    <n v="0.1"/>
    <m/>
    <n v="0"/>
    <n v="0"/>
    <m/>
    <n v="111.59"/>
  </r>
  <r>
    <d v="2022-03-27T00:00:00"/>
    <x v="5"/>
    <x v="2"/>
    <s v="Local"/>
    <n v="7179"/>
    <n v="35.895000000000003"/>
    <n v="0.1"/>
    <m/>
    <n v="0"/>
    <n v="0"/>
    <m/>
    <n v="35.995000000000005"/>
  </r>
  <r>
    <d v="2022-03-27T00:00:00"/>
    <x v="6"/>
    <x v="2"/>
    <s v="Overseas"/>
    <n v="8678"/>
    <n v="0"/>
    <n v="0"/>
    <m/>
    <n v="260.33999999999997"/>
    <n v="5"/>
    <m/>
    <n v="265.33999999999997"/>
  </r>
  <r>
    <d v="2022-03-27T00:00:00"/>
    <x v="1"/>
    <x v="0"/>
    <s v="Local"/>
    <n v="27300"/>
    <n v="136.5"/>
    <n v="0.1"/>
    <m/>
    <n v="0"/>
    <n v="0"/>
    <m/>
    <n v="136.6"/>
  </r>
  <r>
    <d v="2022-03-27T00:00:00"/>
    <x v="1"/>
    <x v="0"/>
    <s v="Local"/>
    <n v="10659"/>
    <n v="53.295000000000002"/>
    <n v="0.1"/>
    <m/>
    <n v="0"/>
    <n v="0"/>
    <m/>
    <n v="53.395000000000003"/>
  </r>
  <r>
    <d v="2022-03-27T00:00:00"/>
    <x v="4"/>
    <x v="2"/>
    <s v="Overseas"/>
    <n v="37745"/>
    <n v="0"/>
    <n v="0"/>
    <m/>
    <n v="1132.3499999999999"/>
    <n v="5"/>
    <m/>
    <n v="1137.3499999999999"/>
  </r>
  <r>
    <d v="2022-03-27T00:00:00"/>
    <x v="8"/>
    <x v="0"/>
    <s v="Local"/>
    <n v="16526"/>
    <n v="82.63"/>
    <n v="0.1"/>
    <m/>
    <n v="0"/>
    <n v="0"/>
    <m/>
    <n v="82.72999999999999"/>
  </r>
  <r>
    <d v="2022-03-27T00:00:00"/>
    <x v="6"/>
    <x v="0"/>
    <s v="Local"/>
    <n v="35132"/>
    <n v="175.66"/>
    <n v="0.1"/>
    <m/>
    <n v="0"/>
    <n v="0"/>
    <m/>
    <n v="175.76"/>
  </r>
  <r>
    <d v="2022-03-27T00:00:00"/>
    <x v="1"/>
    <x v="0"/>
    <s v="Local"/>
    <n v="24330"/>
    <n v="121.65"/>
    <n v="0.1"/>
    <m/>
    <n v="0"/>
    <n v="0"/>
    <m/>
    <n v="121.75"/>
  </r>
  <r>
    <d v="2022-03-27T00:00:00"/>
    <x v="6"/>
    <x v="0"/>
    <s v="Local"/>
    <n v="46723"/>
    <n v="233.61500000000001"/>
    <n v="0.1"/>
    <m/>
    <n v="0"/>
    <n v="0"/>
    <m/>
    <n v="233.715"/>
  </r>
  <r>
    <d v="2022-03-28T00:00:00"/>
    <x v="0"/>
    <x v="2"/>
    <s v="Local"/>
    <n v="42564"/>
    <n v="212.82"/>
    <n v="0.1"/>
    <m/>
    <n v="0"/>
    <n v="0"/>
    <m/>
    <n v="212.92"/>
  </r>
  <r>
    <d v="2022-03-28T00:00:00"/>
    <x v="6"/>
    <x v="1"/>
    <s v="Local"/>
    <n v="23800"/>
    <n v="119"/>
    <n v="0.1"/>
    <m/>
    <n v="0"/>
    <n v="0"/>
    <m/>
    <n v="119.1"/>
  </r>
  <r>
    <d v="2022-03-28T00:00:00"/>
    <x v="0"/>
    <x v="0"/>
    <s v="Local"/>
    <n v="34078"/>
    <n v="170.39000000000001"/>
    <n v="0.1"/>
    <m/>
    <n v="0"/>
    <n v="0"/>
    <m/>
    <n v="170.49"/>
  </r>
  <r>
    <d v="2022-03-28T00:00:00"/>
    <x v="1"/>
    <x v="1"/>
    <s v="Local"/>
    <n v="34193"/>
    <n v="170.965"/>
    <n v="0.1"/>
    <m/>
    <n v="0"/>
    <n v="0"/>
    <m/>
    <n v="171.065"/>
  </r>
  <r>
    <d v="2022-03-28T00:00:00"/>
    <x v="8"/>
    <x v="0"/>
    <s v="Overseas"/>
    <n v="34354"/>
    <n v="0"/>
    <n v="0"/>
    <m/>
    <n v="1030.6199999999999"/>
    <n v="5"/>
    <m/>
    <n v="1035.6199999999999"/>
  </r>
  <r>
    <d v="2022-03-28T00:00:00"/>
    <x v="2"/>
    <x v="0"/>
    <s v="Local"/>
    <n v="40876"/>
    <n v="204.38"/>
    <n v="0.1"/>
    <m/>
    <n v="0"/>
    <n v="0"/>
    <m/>
    <n v="204.48"/>
  </r>
  <r>
    <d v="2022-03-28T00:00:00"/>
    <x v="7"/>
    <x v="2"/>
    <s v="Local"/>
    <n v="37476"/>
    <n v="187.38"/>
    <n v="0.1"/>
    <m/>
    <n v="0"/>
    <n v="0"/>
    <m/>
    <n v="187.48"/>
  </r>
  <r>
    <d v="2022-03-28T00:00:00"/>
    <x v="0"/>
    <x v="0"/>
    <s v="Local"/>
    <n v="46818"/>
    <n v="234.09"/>
    <n v="0.1"/>
    <m/>
    <n v="0"/>
    <n v="0"/>
    <m/>
    <n v="234.19"/>
  </r>
  <r>
    <d v="2022-03-28T00:00:00"/>
    <x v="6"/>
    <x v="2"/>
    <s v="Local"/>
    <n v="19517"/>
    <n v="97.585000000000008"/>
    <n v="0.1"/>
    <m/>
    <n v="0"/>
    <n v="0"/>
    <m/>
    <n v="97.685000000000002"/>
  </r>
  <r>
    <d v="2022-04-01T00:00:00"/>
    <x v="8"/>
    <x v="2"/>
    <s v="Local"/>
    <n v="42522"/>
    <n v="212.61"/>
    <n v="0.1"/>
    <m/>
    <n v="0"/>
    <n v="0"/>
    <m/>
    <n v="212.71"/>
  </r>
  <r>
    <d v="2022-04-01T00:00:00"/>
    <x v="1"/>
    <x v="2"/>
    <s v="Overseas"/>
    <n v="36738"/>
    <n v="0"/>
    <n v="0"/>
    <m/>
    <n v="1102.1399999999999"/>
    <n v="5"/>
    <m/>
    <n v="1107.1399999999999"/>
  </r>
  <r>
    <d v="2022-04-01T00:00:00"/>
    <x v="0"/>
    <x v="1"/>
    <s v="Local"/>
    <n v="38471"/>
    <n v="192.35500000000002"/>
    <n v="0.1"/>
    <m/>
    <n v="0"/>
    <n v="0"/>
    <m/>
    <n v="192.45500000000001"/>
  </r>
  <r>
    <d v="2022-04-01T00:00:00"/>
    <x v="2"/>
    <x v="0"/>
    <s v="Local"/>
    <n v="10227"/>
    <n v="51.134999999999998"/>
    <n v="0.1"/>
    <m/>
    <n v="0"/>
    <n v="0"/>
    <m/>
    <n v="51.234999999999999"/>
  </r>
  <r>
    <d v="2022-04-01T00:00:00"/>
    <x v="6"/>
    <x v="0"/>
    <s v="Overseas"/>
    <n v="33741"/>
    <n v="0"/>
    <n v="0"/>
    <m/>
    <n v="1012.23"/>
    <n v="5"/>
    <m/>
    <n v="1017.23"/>
  </r>
  <r>
    <d v="2022-04-01T00:00:00"/>
    <x v="9"/>
    <x v="0"/>
    <s v="Local"/>
    <n v="29958"/>
    <n v="149.79"/>
    <n v="0.1"/>
    <m/>
    <n v="0"/>
    <n v="0"/>
    <m/>
    <n v="149.88999999999999"/>
  </r>
  <r>
    <d v="2022-04-01T00:00:00"/>
    <x v="6"/>
    <x v="0"/>
    <s v="Local"/>
    <n v="12543"/>
    <n v="62.715000000000003"/>
    <n v="0.1"/>
    <m/>
    <n v="0"/>
    <n v="0"/>
    <m/>
    <n v="62.815000000000005"/>
  </r>
  <r>
    <d v="2022-04-01T00:00:00"/>
    <x v="1"/>
    <x v="0"/>
    <s v="Local"/>
    <n v="13564"/>
    <n v="67.820000000000007"/>
    <n v="0.1"/>
    <m/>
    <n v="0"/>
    <n v="0"/>
    <m/>
    <n v="67.92"/>
  </r>
  <r>
    <d v="2022-04-01T00:00:00"/>
    <x v="3"/>
    <x v="2"/>
    <s v="Local"/>
    <n v="4187"/>
    <n v="20.934999999999999"/>
    <n v="0.1"/>
    <m/>
    <n v="0"/>
    <n v="0"/>
    <m/>
    <n v="21.035"/>
  </r>
  <r>
    <d v="2022-04-01T00:00:00"/>
    <x v="3"/>
    <x v="2"/>
    <s v="Overseas"/>
    <n v="42477"/>
    <n v="0"/>
    <n v="0"/>
    <m/>
    <n v="1274.31"/>
    <n v="5"/>
    <m/>
    <n v="1279.31"/>
  </r>
  <r>
    <d v="2022-04-01T00:00:00"/>
    <x v="0"/>
    <x v="0"/>
    <s v="Local"/>
    <n v="35693"/>
    <n v="178.465"/>
    <n v="0.1"/>
    <m/>
    <n v="0"/>
    <n v="0"/>
    <m/>
    <n v="178.565"/>
  </r>
  <r>
    <d v="2022-04-01T00:00:00"/>
    <x v="0"/>
    <x v="0"/>
    <s v="Local"/>
    <n v="13007"/>
    <n v="65.034999999999997"/>
    <n v="0.1"/>
    <m/>
    <n v="0"/>
    <n v="0"/>
    <m/>
    <n v="65.134999999999991"/>
  </r>
  <r>
    <d v="2022-04-01T00:00:00"/>
    <x v="0"/>
    <x v="2"/>
    <s v="Local"/>
    <n v="25570"/>
    <n v="127.85000000000001"/>
    <n v="0.1"/>
    <m/>
    <n v="0"/>
    <n v="0"/>
    <m/>
    <n v="127.95"/>
  </r>
  <r>
    <d v="2022-04-01T00:00:00"/>
    <x v="4"/>
    <x v="0"/>
    <s v="Overseas"/>
    <n v="3685"/>
    <n v="0"/>
    <n v="0"/>
    <m/>
    <n v="110.55"/>
    <n v="5"/>
    <m/>
    <n v="115.55"/>
  </r>
  <r>
    <d v="2022-04-01T00:00:00"/>
    <x v="6"/>
    <x v="0"/>
    <s v="Overseas"/>
    <n v="9163"/>
    <n v="0"/>
    <n v="0"/>
    <m/>
    <n v="274.89"/>
    <n v="5"/>
    <m/>
    <n v="279.89"/>
  </r>
  <r>
    <d v="2022-04-01T00:00:00"/>
    <x v="6"/>
    <x v="0"/>
    <s v="Local"/>
    <n v="12352"/>
    <n v="61.76"/>
    <n v="0.1"/>
    <m/>
    <n v="0"/>
    <n v="0"/>
    <m/>
    <n v="61.86"/>
  </r>
  <r>
    <d v="2022-04-01T00:00:00"/>
    <x v="2"/>
    <x v="1"/>
    <s v="Local"/>
    <n v="13270"/>
    <n v="66.349999999999994"/>
    <n v="0.1"/>
    <m/>
    <n v="0"/>
    <n v="0"/>
    <m/>
    <n v="66.449999999999989"/>
  </r>
  <r>
    <d v="2022-04-01T00:00:00"/>
    <x v="5"/>
    <x v="0"/>
    <s v="Overseas"/>
    <n v="7992"/>
    <n v="0"/>
    <n v="0"/>
    <m/>
    <n v="239.76"/>
    <n v="5"/>
    <m/>
    <n v="244.76"/>
  </r>
  <r>
    <d v="2022-04-01T00:00:00"/>
    <x v="6"/>
    <x v="0"/>
    <s v="Local"/>
    <n v="38778"/>
    <n v="193.89000000000001"/>
    <n v="0.1"/>
    <m/>
    <n v="0"/>
    <n v="0"/>
    <m/>
    <n v="193.99"/>
  </r>
  <r>
    <d v="2022-04-01T00:00:00"/>
    <x v="0"/>
    <x v="2"/>
    <s v="Local"/>
    <n v="18108"/>
    <n v="90.54"/>
    <n v="0.1"/>
    <m/>
    <n v="0"/>
    <n v="0"/>
    <m/>
    <n v="90.64"/>
  </r>
  <r>
    <d v="2022-04-01T00:00:00"/>
    <x v="6"/>
    <x v="2"/>
    <s v="Local"/>
    <n v="7845"/>
    <n v="39.225000000000001"/>
    <n v="0.1"/>
    <m/>
    <n v="0"/>
    <n v="0"/>
    <m/>
    <n v="39.325000000000003"/>
  </r>
  <r>
    <d v="2022-04-01T00:00:00"/>
    <x v="4"/>
    <x v="2"/>
    <s v="Local"/>
    <n v="49799"/>
    <n v="248.995"/>
    <n v="0.1"/>
    <m/>
    <n v="0"/>
    <n v="0"/>
    <m/>
    <n v="249.095"/>
  </r>
  <r>
    <d v="2022-04-01T00:00:00"/>
    <x v="1"/>
    <x v="2"/>
    <s v="Local"/>
    <n v="8714"/>
    <n v="43.57"/>
    <n v="0.1"/>
    <m/>
    <n v="0"/>
    <n v="0"/>
    <m/>
    <n v="43.67"/>
  </r>
  <r>
    <d v="2022-04-01T00:00:00"/>
    <x v="9"/>
    <x v="1"/>
    <s v="Local"/>
    <n v="30849"/>
    <n v="154.245"/>
    <n v="0.1"/>
    <m/>
    <n v="0"/>
    <n v="0"/>
    <m/>
    <n v="154.345"/>
  </r>
  <r>
    <d v="2022-04-02T00:00:00"/>
    <x v="5"/>
    <x v="0"/>
    <s v="Local"/>
    <n v="23412"/>
    <n v="117.06"/>
    <n v="0.1"/>
    <m/>
    <n v="0"/>
    <n v="0"/>
    <m/>
    <n v="117.16"/>
  </r>
  <r>
    <d v="2022-04-02T00:00:00"/>
    <x v="4"/>
    <x v="0"/>
    <s v="Local"/>
    <n v="28182"/>
    <n v="140.91"/>
    <n v="0.1"/>
    <m/>
    <n v="0"/>
    <n v="0"/>
    <m/>
    <n v="141.01"/>
  </r>
  <r>
    <d v="2022-04-02T00:00:00"/>
    <x v="2"/>
    <x v="1"/>
    <s v="Local"/>
    <n v="17329"/>
    <n v="86.644999999999996"/>
    <n v="0.1"/>
    <m/>
    <n v="0"/>
    <n v="0"/>
    <m/>
    <n v="86.74499999999999"/>
  </r>
  <r>
    <d v="2022-04-02T00:00:00"/>
    <x v="1"/>
    <x v="0"/>
    <s v="Overseas"/>
    <n v="35237"/>
    <n v="0"/>
    <n v="0"/>
    <m/>
    <n v="1057.1099999999999"/>
    <n v="5"/>
    <m/>
    <n v="1062.1099999999999"/>
  </r>
  <r>
    <d v="2022-04-02T00:00:00"/>
    <x v="3"/>
    <x v="0"/>
    <s v="Local"/>
    <n v="18160"/>
    <n v="90.8"/>
    <n v="0.1"/>
    <m/>
    <n v="0"/>
    <n v="0"/>
    <m/>
    <n v="90.899999999999991"/>
  </r>
  <r>
    <d v="2022-04-02T00:00:00"/>
    <x v="1"/>
    <x v="0"/>
    <s v="Local"/>
    <n v="28706"/>
    <n v="143.53"/>
    <n v="0.1"/>
    <m/>
    <n v="0"/>
    <n v="0"/>
    <m/>
    <n v="143.63"/>
  </r>
  <r>
    <d v="2022-04-02T00:00:00"/>
    <x v="2"/>
    <x v="2"/>
    <s v="Overseas"/>
    <n v="44270"/>
    <n v="0"/>
    <n v="0"/>
    <m/>
    <n v="1328.1"/>
    <n v="5"/>
    <m/>
    <n v="1333.1"/>
  </r>
  <r>
    <d v="2022-04-03T00:00:00"/>
    <x v="1"/>
    <x v="0"/>
    <s v="Local"/>
    <n v="7617"/>
    <n v="38.085000000000001"/>
    <n v="0.1"/>
    <m/>
    <n v="0"/>
    <n v="0"/>
    <m/>
    <n v="38.185000000000002"/>
  </r>
  <r>
    <d v="2022-04-03T00:00:00"/>
    <x v="1"/>
    <x v="1"/>
    <s v="Local"/>
    <n v="27389"/>
    <n v="136.94499999999999"/>
    <n v="0.1"/>
    <m/>
    <n v="0"/>
    <n v="0"/>
    <m/>
    <n v="137.04499999999999"/>
  </r>
  <r>
    <d v="2022-04-03T00:00:00"/>
    <x v="2"/>
    <x v="1"/>
    <s v="Local"/>
    <n v="5452"/>
    <n v="27.26"/>
    <n v="0.1"/>
    <m/>
    <n v="0"/>
    <n v="0"/>
    <m/>
    <n v="27.360000000000003"/>
  </r>
  <r>
    <d v="2022-04-03T00:00:00"/>
    <x v="4"/>
    <x v="2"/>
    <s v="Overseas"/>
    <n v="22242"/>
    <n v="0"/>
    <n v="0"/>
    <m/>
    <n v="667.26"/>
    <n v="5"/>
    <m/>
    <n v="672.26"/>
  </r>
  <r>
    <d v="2022-04-03T00:00:00"/>
    <x v="1"/>
    <x v="2"/>
    <s v="Local"/>
    <n v="19845"/>
    <n v="99.225000000000009"/>
    <n v="0.1"/>
    <m/>
    <n v="0"/>
    <n v="0"/>
    <m/>
    <n v="99.325000000000003"/>
  </r>
  <r>
    <d v="2022-04-03T00:00:00"/>
    <x v="1"/>
    <x v="1"/>
    <s v="Overseas"/>
    <n v="41152"/>
    <n v="0"/>
    <n v="0"/>
    <m/>
    <n v="1234.56"/>
    <n v="5"/>
    <m/>
    <n v="1239.56"/>
  </r>
  <r>
    <d v="2022-04-03T00:00:00"/>
    <x v="0"/>
    <x v="0"/>
    <s v="Local"/>
    <n v="20778"/>
    <n v="103.89"/>
    <n v="0.1"/>
    <m/>
    <n v="0"/>
    <n v="0"/>
    <m/>
    <n v="103.99"/>
  </r>
  <r>
    <d v="2022-04-03T00:00:00"/>
    <x v="6"/>
    <x v="2"/>
    <s v="Local"/>
    <n v="48094"/>
    <n v="240.47"/>
    <n v="0.1"/>
    <m/>
    <n v="0"/>
    <n v="0"/>
    <m/>
    <n v="240.57"/>
  </r>
  <r>
    <d v="2022-04-03T00:00:00"/>
    <x v="2"/>
    <x v="2"/>
    <s v="Local"/>
    <n v="13038"/>
    <n v="65.19"/>
    <n v="0.1"/>
    <m/>
    <n v="0"/>
    <n v="0"/>
    <m/>
    <n v="65.289999999999992"/>
  </r>
  <r>
    <d v="2022-04-04T00:00:00"/>
    <x v="2"/>
    <x v="0"/>
    <s v="Local"/>
    <n v="28152"/>
    <n v="140.76"/>
    <n v="0.1"/>
    <m/>
    <n v="0"/>
    <n v="0"/>
    <m/>
    <n v="140.85999999999999"/>
  </r>
  <r>
    <d v="2022-04-04T00:00:00"/>
    <x v="1"/>
    <x v="0"/>
    <s v="Local"/>
    <n v="3717"/>
    <n v="18.585000000000001"/>
    <n v="0.1"/>
    <m/>
    <n v="0"/>
    <n v="0"/>
    <m/>
    <n v="18.685000000000002"/>
  </r>
  <r>
    <d v="2022-04-04T00:00:00"/>
    <x v="4"/>
    <x v="0"/>
    <s v="Local"/>
    <n v="13675"/>
    <n v="68.375"/>
    <n v="0.1"/>
    <m/>
    <n v="0"/>
    <n v="0"/>
    <m/>
    <n v="68.474999999999994"/>
  </r>
  <r>
    <d v="2022-04-04T00:00:00"/>
    <x v="2"/>
    <x v="0"/>
    <s v="Local"/>
    <n v="25265"/>
    <n v="126.325"/>
    <n v="0.1"/>
    <m/>
    <n v="0"/>
    <n v="0"/>
    <m/>
    <n v="126.425"/>
  </r>
  <r>
    <d v="2022-04-04T00:00:00"/>
    <x v="3"/>
    <x v="2"/>
    <s v="Overseas"/>
    <n v="1958"/>
    <n v="0"/>
    <n v="0"/>
    <m/>
    <n v="58.739999999999995"/>
    <n v="5"/>
    <m/>
    <n v="63.739999999999995"/>
  </r>
  <r>
    <d v="2022-04-04T00:00:00"/>
    <x v="8"/>
    <x v="1"/>
    <s v="Local"/>
    <n v="48702"/>
    <n v="243.51"/>
    <n v="0.1"/>
    <m/>
    <n v="0"/>
    <n v="0"/>
    <m/>
    <n v="243.60999999999999"/>
  </r>
  <r>
    <d v="2022-04-04T00:00:00"/>
    <x v="5"/>
    <x v="2"/>
    <s v="Overseas"/>
    <n v="28948"/>
    <n v="0"/>
    <n v="0"/>
    <m/>
    <n v="868.43999999999994"/>
    <n v="5"/>
    <m/>
    <n v="873.43999999999994"/>
  </r>
  <r>
    <d v="2022-04-04T00:00:00"/>
    <x v="0"/>
    <x v="2"/>
    <s v="Local"/>
    <n v="24346"/>
    <n v="121.73"/>
    <n v="0.1"/>
    <m/>
    <n v="0"/>
    <n v="0"/>
    <m/>
    <n v="121.83"/>
  </r>
  <r>
    <d v="2022-04-04T00:00:00"/>
    <x v="0"/>
    <x v="2"/>
    <s v="Overseas"/>
    <n v="26635"/>
    <n v="0"/>
    <n v="0"/>
    <m/>
    <n v="799.05"/>
    <n v="5"/>
    <m/>
    <n v="804.05"/>
  </r>
  <r>
    <d v="2022-04-04T00:00:00"/>
    <x v="2"/>
    <x v="0"/>
    <s v="Local"/>
    <n v="29485"/>
    <n v="147.42500000000001"/>
    <n v="0.1"/>
    <m/>
    <n v="0"/>
    <n v="0"/>
    <m/>
    <n v="147.52500000000001"/>
  </r>
  <r>
    <d v="2022-04-04T00:00:00"/>
    <x v="8"/>
    <x v="2"/>
    <s v="Local"/>
    <n v="19130"/>
    <n v="95.65"/>
    <n v="0.1"/>
    <m/>
    <n v="0"/>
    <n v="0"/>
    <m/>
    <n v="95.75"/>
  </r>
  <r>
    <d v="2022-04-05T00:00:00"/>
    <x v="6"/>
    <x v="2"/>
    <s v="Local"/>
    <n v="37940"/>
    <n v="189.70000000000002"/>
    <n v="0.1"/>
    <m/>
    <n v="0"/>
    <n v="0"/>
    <m/>
    <n v="189.8"/>
  </r>
  <r>
    <d v="2022-04-05T00:00:00"/>
    <x v="9"/>
    <x v="0"/>
    <s v="Local"/>
    <n v="31167"/>
    <n v="155.83500000000001"/>
    <n v="0.1"/>
    <m/>
    <n v="0"/>
    <n v="0"/>
    <m/>
    <n v="155.935"/>
  </r>
  <r>
    <d v="2022-04-05T00:00:00"/>
    <x v="4"/>
    <x v="2"/>
    <s v="Local"/>
    <n v="3617"/>
    <n v="18.085000000000001"/>
    <n v="0.1"/>
    <m/>
    <n v="0"/>
    <n v="0"/>
    <m/>
    <n v="18.185000000000002"/>
  </r>
  <r>
    <d v="2022-04-05T00:00:00"/>
    <x v="6"/>
    <x v="0"/>
    <s v="Local"/>
    <n v="26961"/>
    <n v="134.80500000000001"/>
    <n v="0.1"/>
    <m/>
    <n v="0"/>
    <n v="0"/>
    <m/>
    <n v="134.905"/>
  </r>
  <r>
    <d v="2022-04-06T00:00:00"/>
    <x v="5"/>
    <x v="0"/>
    <s v="Local"/>
    <n v="23925"/>
    <n v="119.625"/>
    <n v="0.1"/>
    <m/>
    <n v="0"/>
    <n v="0"/>
    <m/>
    <n v="119.72499999999999"/>
  </r>
  <r>
    <d v="2022-04-06T00:00:00"/>
    <x v="6"/>
    <x v="0"/>
    <s v="Local"/>
    <n v="30663"/>
    <n v="153.315"/>
    <n v="0.1"/>
    <m/>
    <n v="0"/>
    <n v="0"/>
    <m/>
    <n v="153.41499999999999"/>
  </r>
  <r>
    <d v="2022-04-06T00:00:00"/>
    <x v="1"/>
    <x v="2"/>
    <s v="Local"/>
    <n v="15056"/>
    <n v="75.28"/>
    <n v="0.1"/>
    <m/>
    <n v="0"/>
    <n v="0"/>
    <m/>
    <n v="75.38"/>
  </r>
  <r>
    <d v="2022-04-06T00:00:00"/>
    <x v="0"/>
    <x v="2"/>
    <s v="Local"/>
    <n v="21910"/>
    <n v="109.55"/>
    <n v="0.1"/>
    <m/>
    <n v="0"/>
    <n v="0"/>
    <m/>
    <n v="109.64999999999999"/>
  </r>
  <r>
    <d v="2022-04-06T00:00:00"/>
    <x v="3"/>
    <x v="0"/>
    <s v="Overseas"/>
    <n v="33395"/>
    <n v="0"/>
    <n v="0"/>
    <m/>
    <n v="1001.8499999999999"/>
    <n v="5"/>
    <m/>
    <n v="1006.8499999999999"/>
  </r>
  <r>
    <d v="2022-04-06T00:00:00"/>
    <x v="5"/>
    <x v="0"/>
    <s v="Overseas"/>
    <n v="43608"/>
    <n v="0"/>
    <n v="0"/>
    <m/>
    <n v="1308.24"/>
    <n v="5"/>
    <m/>
    <n v="1313.24"/>
  </r>
  <r>
    <d v="2022-04-06T00:00:00"/>
    <x v="0"/>
    <x v="2"/>
    <s v="Local"/>
    <n v="1807"/>
    <n v="9.0350000000000001"/>
    <n v="0.1"/>
    <m/>
    <n v="0"/>
    <n v="0"/>
    <m/>
    <n v="9.1349999999999998"/>
  </r>
  <r>
    <d v="2022-04-06T00:00:00"/>
    <x v="0"/>
    <x v="0"/>
    <s v="Local"/>
    <n v="47490"/>
    <n v="237.45000000000002"/>
    <n v="0.1"/>
    <m/>
    <n v="0"/>
    <n v="0"/>
    <m/>
    <n v="237.55"/>
  </r>
  <r>
    <d v="2022-04-06T00:00:00"/>
    <x v="6"/>
    <x v="0"/>
    <s v="Overseas"/>
    <n v="29794"/>
    <n v="0"/>
    <n v="0"/>
    <m/>
    <n v="893.81999999999994"/>
    <n v="5"/>
    <m/>
    <n v="898.81999999999994"/>
  </r>
  <r>
    <d v="2022-04-06T00:00:00"/>
    <x v="6"/>
    <x v="1"/>
    <s v="Local"/>
    <n v="14115"/>
    <n v="70.575000000000003"/>
    <n v="0.1"/>
    <m/>
    <n v="0"/>
    <n v="0"/>
    <m/>
    <n v="70.674999999999997"/>
  </r>
  <r>
    <d v="2022-04-06T00:00:00"/>
    <x v="0"/>
    <x v="0"/>
    <s v="Local"/>
    <n v="21637"/>
    <n v="108.185"/>
    <n v="0.1"/>
    <m/>
    <n v="0"/>
    <n v="0"/>
    <m/>
    <n v="108.285"/>
  </r>
  <r>
    <d v="2022-04-07T00:00:00"/>
    <x v="5"/>
    <x v="0"/>
    <s v="Local"/>
    <n v="5247"/>
    <n v="26.234999999999999"/>
    <n v="0.1"/>
    <m/>
    <n v="0"/>
    <n v="0"/>
    <m/>
    <n v="26.335000000000001"/>
  </r>
  <r>
    <d v="2022-04-07T00:00:00"/>
    <x v="7"/>
    <x v="0"/>
    <s v="Local"/>
    <n v="39976"/>
    <n v="199.88"/>
    <n v="0.1"/>
    <m/>
    <n v="0"/>
    <n v="0"/>
    <m/>
    <n v="199.98"/>
  </r>
  <r>
    <d v="2022-04-07T00:00:00"/>
    <x v="9"/>
    <x v="0"/>
    <s v="Local"/>
    <n v="45424"/>
    <n v="227.12"/>
    <n v="0.1"/>
    <m/>
    <n v="0"/>
    <n v="0"/>
    <m/>
    <n v="227.22"/>
  </r>
  <r>
    <d v="2022-04-07T00:00:00"/>
    <x v="0"/>
    <x v="0"/>
    <s v="Local"/>
    <n v="36178"/>
    <n v="180.89000000000001"/>
    <n v="0.1"/>
    <m/>
    <n v="0"/>
    <n v="0"/>
    <m/>
    <n v="180.99"/>
  </r>
  <r>
    <d v="2022-04-07T00:00:00"/>
    <x v="7"/>
    <x v="0"/>
    <s v="Local"/>
    <n v="30937"/>
    <n v="154.685"/>
    <n v="0.1"/>
    <m/>
    <n v="0"/>
    <n v="0"/>
    <m/>
    <n v="154.785"/>
  </r>
  <r>
    <d v="2022-04-08T00:00:00"/>
    <x v="0"/>
    <x v="0"/>
    <s v="Local"/>
    <n v="825"/>
    <n v="4.125"/>
    <n v="0.1"/>
    <m/>
    <n v="0"/>
    <n v="0"/>
    <m/>
    <n v="4.2249999999999996"/>
  </r>
  <r>
    <d v="2022-04-08T00:00:00"/>
    <x v="3"/>
    <x v="0"/>
    <s v="Overseas"/>
    <n v="19971"/>
    <n v="0"/>
    <n v="0"/>
    <m/>
    <n v="599.13"/>
    <n v="5"/>
    <m/>
    <n v="604.13"/>
  </r>
  <r>
    <d v="2022-04-08T00:00:00"/>
    <x v="3"/>
    <x v="0"/>
    <s v="Local"/>
    <n v="44753"/>
    <n v="223.76500000000001"/>
    <n v="0.1"/>
    <m/>
    <n v="0"/>
    <n v="0"/>
    <m/>
    <n v="223.86500000000001"/>
  </r>
  <r>
    <d v="2022-04-08T00:00:00"/>
    <x v="3"/>
    <x v="0"/>
    <s v="Overseas"/>
    <n v="36727"/>
    <n v="0"/>
    <n v="0"/>
    <m/>
    <n v="1101.81"/>
    <n v="5"/>
    <m/>
    <n v="1106.81"/>
  </r>
  <r>
    <d v="2022-04-08T00:00:00"/>
    <x v="0"/>
    <x v="2"/>
    <s v="Overseas"/>
    <n v="47204"/>
    <n v="0"/>
    <n v="0"/>
    <m/>
    <n v="1416.12"/>
    <n v="5"/>
    <m/>
    <n v="1421.12"/>
  </r>
  <r>
    <d v="2022-04-08T00:00:00"/>
    <x v="4"/>
    <x v="2"/>
    <s v="Local"/>
    <n v="41481"/>
    <n v="207.405"/>
    <n v="0.1"/>
    <m/>
    <n v="0"/>
    <n v="0"/>
    <m/>
    <n v="207.505"/>
  </r>
  <r>
    <d v="2022-04-08T00:00:00"/>
    <x v="8"/>
    <x v="0"/>
    <s v="Local"/>
    <n v="39322"/>
    <n v="196.61"/>
    <n v="0.1"/>
    <m/>
    <n v="0"/>
    <n v="0"/>
    <m/>
    <n v="196.71"/>
  </r>
  <r>
    <d v="2022-04-08T00:00:00"/>
    <x v="3"/>
    <x v="0"/>
    <s v="Local"/>
    <n v="19714"/>
    <n v="98.570000000000007"/>
    <n v="0.1"/>
    <m/>
    <n v="0"/>
    <n v="0"/>
    <m/>
    <n v="98.67"/>
  </r>
  <r>
    <d v="2022-04-08T00:00:00"/>
    <x v="9"/>
    <x v="1"/>
    <s v="Local"/>
    <n v="38142"/>
    <n v="190.71"/>
    <n v="0.1"/>
    <m/>
    <n v="0"/>
    <n v="0"/>
    <m/>
    <n v="190.81"/>
  </r>
  <r>
    <d v="2022-04-08T00:00:00"/>
    <x v="1"/>
    <x v="2"/>
    <s v="Local"/>
    <n v="28573"/>
    <n v="142.86500000000001"/>
    <n v="0.1"/>
    <m/>
    <n v="0"/>
    <n v="0"/>
    <m/>
    <n v="142.965"/>
  </r>
  <r>
    <d v="2022-04-08T00:00:00"/>
    <x v="0"/>
    <x v="2"/>
    <s v="Overseas"/>
    <n v="34758"/>
    <n v="0"/>
    <n v="0"/>
    <m/>
    <n v="1042.74"/>
    <n v="5"/>
    <m/>
    <n v="1047.74"/>
  </r>
  <r>
    <d v="2022-04-09T00:00:00"/>
    <x v="2"/>
    <x v="1"/>
    <s v="Local"/>
    <n v="15158"/>
    <n v="75.790000000000006"/>
    <n v="0.1"/>
    <m/>
    <n v="0"/>
    <n v="0"/>
    <m/>
    <n v="75.89"/>
  </r>
  <r>
    <d v="2022-04-09T00:00:00"/>
    <x v="6"/>
    <x v="2"/>
    <s v="Local"/>
    <n v="30205"/>
    <n v="151.02500000000001"/>
    <n v="0.1"/>
    <m/>
    <n v="0"/>
    <n v="0"/>
    <m/>
    <n v="151.125"/>
  </r>
  <r>
    <d v="2022-04-09T00:00:00"/>
    <x v="1"/>
    <x v="0"/>
    <s v="Local"/>
    <n v="40302"/>
    <n v="201.51"/>
    <n v="0.1"/>
    <m/>
    <n v="0"/>
    <n v="0"/>
    <m/>
    <n v="201.60999999999999"/>
  </r>
  <r>
    <d v="2022-04-09T00:00:00"/>
    <x v="7"/>
    <x v="0"/>
    <s v="Local"/>
    <n v="25527"/>
    <n v="127.63500000000001"/>
    <n v="0.1"/>
    <m/>
    <n v="0"/>
    <n v="0"/>
    <m/>
    <n v="127.735"/>
  </r>
  <r>
    <d v="2022-04-09T00:00:00"/>
    <x v="6"/>
    <x v="2"/>
    <s v="Overseas"/>
    <n v="24618"/>
    <n v="0"/>
    <n v="0"/>
    <m/>
    <n v="738.54"/>
    <n v="5"/>
    <m/>
    <n v="743.54"/>
  </r>
  <r>
    <d v="2022-04-09T00:00:00"/>
    <x v="1"/>
    <x v="0"/>
    <s v="Local"/>
    <n v="35069"/>
    <n v="175.345"/>
    <n v="0.1"/>
    <m/>
    <n v="0"/>
    <n v="0"/>
    <m/>
    <n v="175.44499999999999"/>
  </r>
  <r>
    <d v="2022-04-09T00:00:00"/>
    <x v="2"/>
    <x v="1"/>
    <s v="Local"/>
    <n v="23091"/>
    <n v="115.455"/>
    <n v="0.1"/>
    <m/>
    <n v="0"/>
    <n v="0"/>
    <m/>
    <n v="115.55499999999999"/>
  </r>
  <r>
    <d v="2022-04-09T00:00:00"/>
    <x v="8"/>
    <x v="0"/>
    <s v="Local"/>
    <n v="29470"/>
    <n v="147.35"/>
    <n v="0.1"/>
    <m/>
    <n v="0"/>
    <n v="0"/>
    <m/>
    <n v="147.44999999999999"/>
  </r>
  <r>
    <d v="2022-04-09T00:00:00"/>
    <x v="0"/>
    <x v="0"/>
    <s v="Overseas"/>
    <n v="23561"/>
    <n v="0"/>
    <n v="0"/>
    <m/>
    <n v="706.82999999999993"/>
    <n v="5"/>
    <m/>
    <n v="711.82999999999993"/>
  </r>
  <r>
    <d v="2022-04-09T00:00:00"/>
    <x v="6"/>
    <x v="0"/>
    <s v="Local"/>
    <n v="682"/>
    <n v="3.41"/>
    <n v="0.1"/>
    <m/>
    <n v="0"/>
    <n v="0"/>
    <m/>
    <n v="3.5100000000000002"/>
  </r>
  <r>
    <d v="2022-04-09T00:00:00"/>
    <x v="9"/>
    <x v="0"/>
    <s v="Local"/>
    <n v="5656"/>
    <n v="28.28"/>
    <n v="0.1"/>
    <m/>
    <n v="0"/>
    <n v="0"/>
    <m/>
    <n v="28.380000000000003"/>
  </r>
  <r>
    <d v="2022-04-10T00:00:00"/>
    <x v="0"/>
    <x v="2"/>
    <s v="Local"/>
    <n v="3390"/>
    <n v="16.95"/>
    <n v="0.1"/>
    <m/>
    <n v="0"/>
    <n v="0"/>
    <m/>
    <n v="17.05"/>
  </r>
  <r>
    <d v="2022-04-10T00:00:00"/>
    <x v="1"/>
    <x v="0"/>
    <s v="Local"/>
    <n v="33143"/>
    <n v="165.715"/>
    <n v="0.1"/>
    <m/>
    <n v="0"/>
    <n v="0"/>
    <m/>
    <n v="165.815"/>
  </r>
  <r>
    <d v="2022-04-10T00:00:00"/>
    <x v="7"/>
    <x v="1"/>
    <s v="Local"/>
    <n v="4620"/>
    <n v="23.1"/>
    <n v="0.1"/>
    <m/>
    <n v="0"/>
    <n v="0"/>
    <m/>
    <n v="23.200000000000003"/>
  </r>
  <r>
    <d v="2022-04-10T00:00:00"/>
    <x v="7"/>
    <x v="0"/>
    <s v="Local"/>
    <n v="44179"/>
    <n v="220.89500000000001"/>
    <n v="0.1"/>
    <m/>
    <n v="0"/>
    <n v="0"/>
    <m/>
    <n v="220.995"/>
  </r>
  <r>
    <d v="2022-04-10T00:00:00"/>
    <x v="1"/>
    <x v="0"/>
    <s v="Local"/>
    <n v="18574"/>
    <n v="92.87"/>
    <n v="0.1"/>
    <m/>
    <n v="0"/>
    <n v="0"/>
    <m/>
    <n v="92.97"/>
  </r>
  <r>
    <d v="2022-04-10T00:00:00"/>
    <x v="6"/>
    <x v="2"/>
    <s v="Local"/>
    <n v="37125"/>
    <n v="185.625"/>
    <n v="0.1"/>
    <m/>
    <n v="0"/>
    <n v="0"/>
    <m/>
    <n v="185.72499999999999"/>
  </r>
  <r>
    <d v="2022-04-10T00:00:00"/>
    <x v="2"/>
    <x v="2"/>
    <s v="Overseas"/>
    <n v="23009"/>
    <n v="0"/>
    <n v="0"/>
    <m/>
    <n v="690.27"/>
    <n v="5"/>
    <m/>
    <n v="695.27"/>
  </r>
  <r>
    <d v="2022-04-10T00:00:00"/>
    <x v="4"/>
    <x v="0"/>
    <s v="Local"/>
    <n v="8326"/>
    <n v="41.63"/>
    <n v="0.1"/>
    <m/>
    <n v="0"/>
    <n v="0"/>
    <m/>
    <n v="41.730000000000004"/>
  </r>
  <r>
    <d v="2022-04-11T00:00:00"/>
    <x v="1"/>
    <x v="0"/>
    <s v="Local"/>
    <n v="28473"/>
    <n v="142.36500000000001"/>
    <n v="0.1"/>
    <m/>
    <n v="0"/>
    <n v="0"/>
    <m/>
    <n v="142.465"/>
  </r>
  <r>
    <d v="2022-04-11T00:00:00"/>
    <x v="6"/>
    <x v="2"/>
    <s v="Overseas"/>
    <n v="378"/>
    <n v="0"/>
    <n v="0"/>
    <m/>
    <n v="11.34"/>
    <n v="5"/>
    <m/>
    <n v="16.34"/>
  </r>
  <r>
    <d v="2022-04-11T00:00:00"/>
    <x v="3"/>
    <x v="2"/>
    <s v="Local"/>
    <n v="38888"/>
    <n v="194.44"/>
    <n v="0.1"/>
    <m/>
    <n v="0"/>
    <n v="0"/>
    <m/>
    <n v="194.54"/>
  </r>
  <r>
    <d v="2022-04-11T00:00:00"/>
    <x v="4"/>
    <x v="0"/>
    <s v="Local"/>
    <n v="47970"/>
    <n v="239.85"/>
    <n v="0.1"/>
    <m/>
    <n v="0"/>
    <n v="0"/>
    <m/>
    <n v="239.95"/>
  </r>
  <r>
    <d v="2022-04-11T00:00:00"/>
    <x v="6"/>
    <x v="1"/>
    <s v="Overseas"/>
    <n v="562"/>
    <n v="0"/>
    <n v="0"/>
    <m/>
    <n v="16.86"/>
    <n v="5"/>
    <m/>
    <n v="21.86"/>
  </r>
  <r>
    <d v="2022-04-11T00:00:00"/>
    <x v="0"/>
    <x v="2"/>
    <s v="Overseas"/>
    <n v="1573"/>
    <n v="0"/>
    <n v="0"/>
    <m/>
    <n v="47.19"/>
    <n v="5"/>
    <m/>
    <n v="52.19"/>
  </r>
  <r>
    <d v="2022-04-11T00:00:00"/>
    <x v="3"/>
    <x v="1"/>
    <s v="Local"/>
    <n v="23259"/>
    <n v="116.295"/>
    <n v="0.1"/>
    <m/>
    <n v="0"/>
    <n v="0"/>
    <m/>
    <n v="116.395"/>
  </r>
  <r>
    <d v="2022-04-12T00:00:00"/>
    <x v="6"/>
    <x v="0"/>
    <s v="Local"/>
    <n v="6239"/>
    <n v="31.195"/>
    <n v="0.1"/>
    <m/>
    <n v="0"/>
    <n v="0"/>
    <m/>
    <n v="31.295000000000002"/>
  </r>
  <r>
    <d v="2022-04-12T00:00:00"/>
    <x v="8"/>
    <x v="0"/>
    <s v="Overseas"/>
    <n v="33987"/>
    <n v="0"/>
    <n v="0"/>
    <m/>
    <n v="1019.61"/>
    <n v="5"/>
    <m/>
    <n v="1024.6100000000001"/>
  </r>
  <r>
    <d v="2022-04-12T00:00:00"/>
    <x v="3"/>
    <x v="2"/>
    <s v="Local"/>
    <n v="37645"/>
    <n v="188.22499999999999"/>
    <n v="0.1"/>
    <m/>
    <n v="0"/>
    <n v="0"/>
    <m/>
    <n v="188.32499999999999"/>
  </r>
  <r>
    <d v="2022-04-12T00:00:00"/>
    <x v="8"/>
    <x v="0"/>
    <s v="Local"/>
    <n v="25612"/>
    <n v="128.06"/>
    <n v="0.1"/>
    <m/>
    <n v="0"/>
    <n v="0"/>
    <m/>
    <n v="128.16"/>
  </r>
  <r>
    <d v="2022-04-12T00:00:00"/>
    <x v="1"/>
    <x v="0"/>
    <s v="Local"/>
    <n v="11435"/>
    <n v="57.175000000000004"/>
    <n v="0.1"/>
    <m/>
    <n v="0"/>
    <n v="0"/>
    <m/>
    <n v="57.275000000000006"/>
  </r>
  <r>
    <d v="2022-04-12T00:00:00"/>
    <x v="3"/>
    <x v="0"/>
    <s v="Local"/>
    <n v="42738"/>
    <n v="213.69"/>
    <n v="0.1"/>
    <m/>
    <n v="0"/>
    <n v="0"/>
    <m/>
    <n v="213.79"/>
  </r>
  <r>
    <d v="2022-04-12T00:00:00"/>
    <x v="0"/>
    <x v="1"/>
    <s v="Local"/>
    <n v="20573"/>
    <n v="102.86500000000001"/>
    <n v="0.1"/>
    <m/>
    <n v="0"/>
    <n v="0"/>
    <m/>
    <n v="102.965"/>
  </r>
  <r>
    <d v="2022-04-12T00:00:00"/>
    <x v="1"/>
    <x v="0"/>
    <s v="Local"/>
    <n v="26444"/>
    <n v="132.22"/>
    <n v="0.1"/>
    <m/>
    <n v="0"/>
    <n v="0"/>
    <m/>
    <n v="132.32"/>
  </r>
  <r>
    <d v="2022-04-13T00:00:00"/>
    <x v="1"/>
    <x v="2"/>
    <s v="Local"/>
    <n v="44615"/>
    <n v="223.07500000000002"/>
    <n v="0.1"/>
    <m/>
    <n v="0"/>
    <n v="0"/>
    <m/>
    <n v="223.17500000000001"/>
  </r>
  <r>
    <d v="2022-04-13T00:00:00"/>
    <x v="9"/>
    <x v="0"/>
    <s v="Overseas"/>
    <n v="11862"/>
    <n v="0"/>
    <n v="0"/>
    <m/>
    <n v="355.86"/>
    <n v="5"/>
    <m/>
    <n v="360.86"/>
  </r>
  <r>
    <d v="2022-04-13T00:00:00"/>
    <x v="9"/>
    <x v="2"/>
    <s v="Local"/>
    <n v="26565"/>
    <n v="132.82499999999999"/>
    <n v="0.1"/>
    <m/>
    <n v="0"/>
    <n v="0"/>
    <m/>
    <n v="132.92499999999998"/>
  </r>
  <r>
    <d v="2022-04-13T00:00:00"/>
    <x v="3"/>
    <x v="1"/>
    <s v="Local"/>
    <n v="9245"/>
    <n v="46.225000000000001"/>
    <n v="0.1"/>
    <m/>
    <n v="0"/>
    <n v="0"/>
    <m/>
    <n v="46.325000000000003"/>
  </r>
  <r>
    <d v="2022-04-13T00:00:00"/>
    <x v="9"/>
    <x v="0"/>
    <s v="Local"/>
    <n v="27316"/>
    <n v="136.58000000000001"/>
    <n v="0.1"/>
    <m/>
    <n v="0"/>
    <n v="0"/>
    <m/>
    <n v="136.68"/>
  </r>
  <r>
    <d v="2022-04-13T00:00:00"/>
    <x v="4"/>
    <x v="0"/>
    <s v="Local"/>
    <n v="22313"/>
    <n v="111.565"/>
    <n v="0.1"/>
    <m/>
    <n v="0"/>
    <n v="0"/>
    <m/>
    <n v="111.66499999999999"/>
  </r>
  <r>
    <d v="2022-04-13T00:00:00"/>
    <x v="5"/>
    <x v="0"/>
    <s v="Local"/>
    <n v="40955"/>
    <n v="204.77500000000001"/>
    <n v="0.1"/>
    <m/>
    <n v="0"/>
    <n v="0"/>
    <m/>
    <n v="204.875"/>
  </r>
  <r>
    <d v="2022-04-13T00:00:00"/>
    <x v="1"/>
    <x v="2"/>
    <s v="Local"/>
    <n v="31676"/>
    <n v="158.38"/>
    <n v="0.1"/>
    <m/>
    <n v="0"/>
    <n v="0"/>
    <m/>
    <n v="158.47999999999999"/>
  </r>
  <r>
    <d v="2022-04-13T00:00:00"/>
    <x v="9"/>
    <x v="0"/>
    <s v="Local"/>
    <n v="45302"/>
    <n v="226.51"/>
    <n v="0.1"/>
    <m/>
    <n v="0"/>
    <n v="0"/>
    <m/>
    <n v="226.60999999999999"/>
  </r>
  <r>
    <d v="2022-04-14T00:00:00"/>
    <x v="8"/>
    <x v="0"/>
    <s v="Local"/>
    <n v="21677"/>
    <n v="108.38500000000001"/>
    <n v="0.1"/>
    <m/>
    <n v="0"/>
    <n v="0"/>
    <m/>
    <n v="108.485"/>
  </r>
  <r>
    <d v="2022-04-14T00:00:00"/>
    <x v="3"/>
    <x v="2"/>
    <s v="Local"/>
    <n v="23091"/>
    <n v="115.455"/>
    <n v="0.1"/>
    <m/>
    <n v="0"/>
    <n v="0"/>
    <m/>
    <n v="115.55499999999999"/>
  </r>
  <r>
    <d v="2022-04-14T00:00:00"/>
    <x v="0"/>
    <x v="0"/>
    <s v="Local"/>
    <n v="14631"/>
    <n v="73.155000000000001"/>
    <n v="0.1"/>
    <m/>
    <n v="0"/>
    <n v="0"/>
    <m/>
    <n v="73.254999999999995"/>
  </r>
  <r>
    <d v="2022-04-14T00:00:00"/>
    <x v="5"/>
    <x v="2"/>
    <s v="Overseas"/>
    <n v="10409"/>
    <n v="0"/>
    <n v="0"/>
    <m/>
    <n v="312.27"/>
    <n v="5"/>
    <m/>
    <n v="317.27"/>
  </r>
  <r>
    <d v="2022-04-14T00:00:00"/>
    <x v="6"/>
    <x v="2"/>
    <s v="Local"/>
    <n v="30307"/>
    <n v="151.535"/>
    <n v="0.1"/>
    <m/>
    <n v="0"/>
    <n v="0"/>
    <m/>
    <n v="151.63499999999999"/>
  </r>
  <r>
    <d v="2022-04-14T00:00:00"/>
    <x v="7"/>
    <x v="2"/>
    <s v="Local"/>
    <n v="31948"/>
    <n v="159.74"/>
    <n v="0.1"/>
    <m/>
    <n v="0"/>
    <n v="0"/>
    <m/>
    <n v="159.84"/>
  </r>
  <r>
    <d v="2022-04-14T00:00:00"/>
    <x v="8"/>
    <x v="1"/>
    <s v="Local"/>
    <n v="10156"/>
    <n v="50.78"/>
    <n v="0.1"/>
    <m/>
    <n v="0"/>
    <n v="0"/>
    <m/>
    <n v="50.88"/>
  </r>
  <r>
    <d v="2022-04-14T00:00:00"/>
    <x v="0"/>
    <x v="0"/>
    <s v="Local"/>
    <n v="32595"/>
    <n v="162.97499999999999"/>
    <n v="0.1"/>
    <m/>
    <n v="0"/>
    <n v="0"/>
    <m/>
    <n v="163.07499999999999"/>
  </r>
  <r>
    <d v="2022-04-14T00:00:00"/>
    <x v="4"/>
    <x v="2"/>
    <s v="Local"/>
    <n v="2841"/>
    <n v="14.205"/>
    <n v="0.1"/>
    <m/>
    <n v="0"/>
    <n v="0"/>
    <m/>
    <n v="14.305"/>
  </r>
  <r>
    <d v="2022-04-14T00:00:00"/>
    <x v="2"/>
    <x v="0"/>
    <s v="Local"/>
    <n v="3638"/>
    <n v="18.190000000000001"/>
    <n v="0.1"/>
    <m/>
    <n v="0"/>
    <n v="0"/>
    <m/>
    <n v="18.290000000000003"/>
  </r>
  <r>
    <d v="2022-04-14T00:00:00"/>
    <x v="0"/>
    <x v="1"/>
    <s v="Local"/>
    <n v="12958"/>
    <n v="64.790000000000006"/>
    <n v="0.1"/>
    <m/>
    <n v="0"/>
    <n v="0"/>
    <m/>
    <n v="64.89"/>
  </r>
  <r>
    <d v="2022-04-14T00:00:00"/>
    <x v="9"/>
    <x v="0"/>
    <s v="Local"/>
    <n v="26122"/>
    <n v="130.61000000000001"/>
    <n v="0.1"/>
    <m/>
    <n v="0"/>
    <n v="0"/>
    <m/>
    <n v="130.71"/>
  </r>
  <r>
    <d v="2022-04-15T00:00:00"/>
    <x v="7"/>
    <x v="0"/>
    <s v="Local"/>
    <n v="5381"/>
    <n v="26.905000000000001"/>
    <n v="0.1"/>
    <m/>
    <n v="0"/>
    <n v="0"/>
    <m/>
    <n v="27.005000000000003"/>
  </r>
  <r>
    <d v="2022-04-15T00:00:00"/>
    <x v="4"/>
    <x v="0"/>
    <s v="Local"/>
    <n v="26730"/>
    <n v="133.65"/>
    <n v="0.1"/>
    <m/>
    <n v="0"/>
    <n v="0"/>
    <m/>
    <n v="133.75"/>
  </r>
  <r>
    <d v="2022-04-15T00:00:00"/>
    <x v="2"/>
    <x v="0"/>
    <s v="Local"/>
    <n v="35321"/>
    <n v="176.60499999999999"/>
    <n v="0.1"/>
    <m/>
    <n v="0"/>
    <n v="0"/>
    <m/>
    <n v="176.70499999999998"/>
  </r>
  <r>
    <d v="2022-04-15T00:00:00"/>
    <x v="3"/>
    <x v="2"/>
    <s v="Overseas"/>
    <n v="16374"/>
    <n v="0"/>
    <n v="0"/>
    <m/>
    <n v="491.21999999999997"/>
    <n v="5"/>
    <m/>
    <n v="496.21999999999997"/>
  </r>
  <r>
    <d v="2022-04-15T00:00:00"/>
    <x v="6"/>
    <x v="2"/>
    <s v="Local"/>
    <n v="34428"/>
    <n v="172.14000000000001"/>
    <n v="0.1"/>
    <m/>
    <n v="0"/>
    <n v="0"/>
    <m/>
    <n v="172.24"/>
  </r>
  <r>
    <d v="2022-04-15T00:00:00"/>
    <x v="1"/>
    <x v="0"/>
    <s v="Local"/>
    <n v="29171"/>
    <n v="145.85499999999999"/>
    <n v="0.1"/>
    <m/>
    <n v="0"/>
    <n v="0"/>
    <m/>
    <n v="145.95499999999998"/>
  </r>
  <r>
    <d v="2022-04-16T00:00:00"/>
    <x v="5"/>
    <x v="1"/>
    <s v="Local"/>
    <n v="42000"/>
    <n v="210"/>
    <n v="0.1"/>
    <m/>
    <n v="0"/>
    <n v="0"/>
    <m/>
    <n v="210.1"/>
  </r>
  <r>
    <d v="2022-04-16T00:00:00"/>
    <x v="8"/>
    <x v="1"/>
    <s v="Overseas"/>
    <n v="27316"/>
    <n v="0"/>
    <n v="0"/>
    <m/>
    <n v="819.48"/>
    <n v="5"/>
    <m/>
    <n v="824.48"/>
  </r>
  <r>
    <d v="2022-04-16T00:00:00"/>
    <x v="2"/>
    <x v="0"/>
    <s v="Local"/>
    <n v="3621"/>
    <n v="18.105"/>
    <n v="0.1"/>
    <m/>
    <n v="0"/>
    <n v="0"/>
    <m/>
    <n v="18.205000000000002"/>
  </r>
  <r>
    <d v="2022-04-16T00:00:00"/>
    <x v="4"/>
    <x v="2"/>
    <s v="Local"/>
    <n v="49892"/>
    <n v="249.46"/>
    <n v="0.1"/>
    <m/>
    <n v="0"/>
    <n v="0"/>
    <m/>
    <n v="249.56"/>
  </r>
  <r>
    <d v="2022-04-16T00:00:00"/>
    <x v="8"/>
    <x v="2"/>
    <s v="Local"/>
    <n v="2169"/>
    <n v="10.845000000000001"/>
    <n v="0.1"/>
    <m/>
    <n v="0"/>
    <n v="0"/>
    <m/>
    <n v="10.945"/>
  </r>
  <r>
    <d v="2022-04-16T00:00:00"/>
    <x v="6"/>
    <x v="2"/>
    <s v="Local"/>
    <n v="18090"/>
    <n v="90.45"/>
    <n v="0.1"/>
    <m/>
    <n v="0"/>
    <n v="0"/>
    <m/>
    <n v="90.55"/>
  </r>
  <r>
    <d v="2022-04-16T00:00:00"/>
    <x v="3"/>
    <x v="2"/>
    <s v="Local"/>
    <n v="38065"/>
    <n v="190.32500000000002"/>
    <n v="0.1"/>
    <m/>
    <n v="0"/>
    <n v="0"/>
    <m/>
    <n v="190.42500000000001"/>
  </r>
  <r>
    <d v="2022-04-16T00:00:00"/>
    <x v="8"/>
    <x v="2"/>
    <s v="Local"/>
    <n v="24390"/>
    <n v="121.95"/>
    <n v="0.1"/>
    <m/>
    <n v="0"/>
    <n v="0"/>
    <m/>
    <n v="122.05"/>
  </r>
  <r>
    <d v="2022-04-16T00:00:00"/>
    <x v="1"/>
    <x v="1"/>
    <s v="Local"/>
    <n v="22146"/>
    <n v="110.73"/>
    <n v="0.1"/>
    <m/>
    <n v="0"/>
    <n v="0"/>
    <m/>
    <n v="110.83"/>
  </r>
  <r>
    <d v="2022-04-16T00:00:00"/>
    <x v="1"/>
    <x v="1"/>
    <s v="Overseas"/>
    <n v="4476"/>
    <n v="0"/>
    <n v="0"/>
    <m/>
    <n v="134.28"/>
    <n v="5"/>
    <m/>
    <n v="139.28"/>
  </r>
  <r>
    <d v="2022-04-16T00:00:00"/>
    <x v="9"/>
    <x v="2"/>
    <s v="Overseas"/>
    <n v="39642"/>
    <n v="0"/>
    <n v="0"/>
    <m/>
    <n v="1189.26"/>
    <n v="5"/>
    <m/>
    <n v="1194.26"/>
  </r>
  <r>
    <d v="2022-04-16T00:00:00"/>
    <x v="7"/>
    <x v="0"/>
    <s v="Overseas"/>
    <n v="26903"/>
    <n v="0"/>
    <n v="0"/>
    <m/>
    <n v="807.08999999999992"/>
    <n v="5"/>
    <m/>
    <n v="812.08999999999992"/>
  </r>
  <r>
    <d v="2022-04-16T00:00:00"/>
    <x v="0"/>
    <x v="0"/>
    <s v="Local"/>
    <n v="5438"/>
    <n v="27.19"/>
    <n v="0.1"/>
    <m/>
    <n v="0"/>
    <n v="0"/>
    <m/>
    <n v="27.290000000000003"/>
  </r>
  <r>
    <d v="2022-04-16T00:00:00"/>
    <x v="4"/>
    <x v="2"/>
    <s v="Local"/>
    <n v="1655"/>
    <n v="8.2750000000000004"/>
    <n v="0.1"/>
    <m/>
    <n v="0"/>
    <n v="0"/>
    <m/>
    <n v="8.375"/>
  </r>
  <r>
    <d v="2022-04-16T00:00:00"/>
    <x v="8"/>
    <x v="2"/>
    <s v="Overseas"/>
    <n v="23172"/>
    <n v="0"/>
    <n v="0"/>
    <m/>
    <n v="695.16"/>
    <n v="5"/>
    <m/>
    <n v="700.16"/>
  </r>
  <r>
    <d v="2022-04-17T00:00:00"/>
    <x v="0"/>
    <x v="0"/>
    <s v="Local"/>
    <n v="34499"/>
    <n v="172.495"/>
    <n v="0.1"/>
    <m/>
    <n v="0"/>
    <n v="0"/>
    <m/>
    <n v="172.595"/>
  </r>
  <r>
    <d v="2022-04-17T00:00:00"/>
    <x v="5"/>
    <x v="2"/>
    <s v="Local"/>
    <n v="15420"/>
    <n v="77.100000000000009"/>
    <n v="0.1"/>
    <m/>
    <n v="0"/>
    <n v="0"/>
    <m/>
    <n v="77.2"/>
  </r>
  <r>
    <d v="2022-04-17T00:00:00"/>
    <x v="2"/>
    <x v="1"/>
    <s v="Local"/>
    <n v="15592"/>
    <n v="77.960000000000008"/>
    <n v="0.1"/>
    <m/>
    <n v="0"/>
    <n v="0"/>
    <m/>
    <n v="78.06"/>
  </r>
  <r>
    <d v="2022-04-17T00:00:00"/>
    <x v="7"/>
    <x v="0"/>
    <s v="Local"/>
    <n v="41091"/>
    <n v="205.45500000000001"/>
    <n v="0.1"/>
    <m/>
    <n v="0"/>
    <n v="0"/>
    <m/>
    <n v="205.55500000000001"/>
  </r>
  <r>
    <d v="2022-04-17T00:00:00"/>
    <x v="0"/>
    <x v="1"/>
    <s v="Local"/>
    <n v="42197"/>
    <n v="210.98500000000001"/>
    <n v="0.1"/>
    <m/>
    <n v="0"/>
    <n v="0"/>
    <m/>
    <n v="211.08500000000001"/>
  </r>
  <r>
    <d v="2022-04-17T00:00:00"/>
    <x v="4"/>
    <x v="0"/>
    <s v="Local"/>
    <n v="38540"/>
    <n v="192.70000000000002"/>
    <n v="0.1"/>
    <m/>
    <n v="0"/>
    <n v="0"/>
    <m/>
    <n v="192.8"/>
  </r>
  <r>
    <d v="2022-04-17T00:00:00"/>
    <x v="6"/>
    <x v="0"/>
    <s v="Overseas"/>
    <n v="47450"/>
    <n v="0"/>
    <n v="0"/>
    <m/>
    <n v="1423.5"/>
    <n v="5"/>
    <m/>
    <n v="1428.5"/>
  </r>
  <r>
    <d v="2022-04-17T00:00:00"/>
    <x v="0"/>
    <x v="0"/>
    <s v="Local"/>
    <n v="36509"/>
    <n v="182.54500000000002"/>
    <n v="0.1"/>
    <m/>
    <n v="0"/>
    <n v="0"/>
    <m/>
    <n v="182.64500000000001"/>
  </r>
  <r>
    <d v="2022-04-17T00:00:00"/>
    <x v="6"/>
    <x v="2"/>
    <s v="Local"/>
    <n v="30017"/>
    <n v="150.08500000000001"/>
    <n v="0.1"/>
    <m/>
    <n v="0"/>
    <n v="0"/>
    <m/>
    <n v="150.185"/>
  </r>
  <r>
    <d v="2022-04-17T00:00:00"/>
    <x v="1"/>
    <x v="2"/>
    <s v="Overseas"/>
    <n v="2682"/>
    <n v="0"/>
    <n v="0"/>
    <m/>
    <n v="80.459999999999994"/>
    <n v="5"/>
    <m/>
    <n v="85.46"/>
  </r>
  <r>
    <d v="2022-04-18T00:00:00"/>
    <x v="0"/>
    <x v="2"/>
    <s v="Local"/>
    <n v="28033"/>
    <n v="140.16499999999999"/>
    <n v="0.1"/>
    <m/>
    <n v="0"/>
    <n v="0"/>
    <m/>
    <n v="140.26499999999999"/>
  </r>
  <r>
    <d v="2022-04-18T00:00:00"/>
    <x v="4"/>
    <x v="0"/>
    <s v="Local"/>
    <n v="39678"/>
    <n v="198.39000000000001"/>
    <n v="0.1"/>
    <m/>
    <n v="0"/>
    <n v="0"/>
    <m/>
    <n v="198.49"/>
  </r>
  <r>
    <d v="2022-04-18T00:00:00"/>
    <x v="4"/>
    <x v="0"/>
    <s v="Overseas"/>
    <n v="5619"/>
    <n v="0"/>
    <n v="0"/>
    <m/>
    <n v="168.57"/>
    <n v="5"/>
    <m/>
    <n v="173.57"/>
  </r>
  <r>
    <d v="2022-04-18T00:00:00"/>
    <x v="7"/>
    <x v="0"/>
    <s v="Local"/>
    <n v="47164"/>
    <n v="235.82"/>
    <n v="0.1"/>
    <m/>
    <n v="0"/>
    <n v="0"/>
    <m/>
    <n v="235.92"/>
  </r>
  <r>
    <d v="2022-04-18T00:00:00"/>
    <x v="0"/>
    <x v="0"/>
    <s v="Local"/>
    <n v="39757"/>
    <n v="198.785"/>
    <n v="0.1"/>
    <m/>
    <n v="0"/>
    <n v="0"/>
    <m/>
    <n v="198.88499999999999"/>
  </r>
  <r>
    <d v="2022-04-18T00:00:00"/>
    <x v="2"/>
    <x v="0"/>
    <s v="Local"/>
    <n v="22270"/>
    <n v="111.35000000000001"/>
    <n v="0.1"/>
    <m/>
    <n v="0"/>
    <n v="0"/>
    <m/>
    <n v="111.45"/>
  </r>
  <r>
    <d v="2022-04-18T00:00:00"/>
    <x v="1"/>
    <x v="0"/>
    <s v="Local"/>
    <n v="10903"/>
    <n v="54.515000000000001"/>
    <n v="0.1"/>
    <m/>
    <n v="0"/>
    <n v="0"/>
    <m/>
    <n v="54.615000000000002"/>
  </r>
  <r>
    <d v="2022-04-19T00:00:00"/>
    <x v="9"/>
    <x v="2"/>
    <s v="Overseas"/>
    <n v="10771"/>
    <n v="0"/>
    <n v="0"/>
    <m/>
    <n v="323.13"/>
    <n v="5"/>
    <m/>
    <n v="328.13"/>
  </r>
  <r>
    <d v="2022-04-19T00:00:00"/>
    <x v="2"/>
    <x v="0"/>
    <s v="Local"/>
    <n v="9688"/>
    <n v="48.44"/>
    <n v="0.1"/>
    <m/>
    <n v="0"/>
    <n v="0"/>
    <m/>
    <n v="48.54"/>
  </r>
  <r>
    <d v="2022-04-19T00:00:00"/>
    <x v="5"/>
    <x v="1"/>
    <s v="Local"/>
    <n v="9349"/>
    <n v="46.744999999999997"/>
    <n v="0.1"/>
    <m/>
    <n v="0"/>
    <n v="0"/>
    <m/>
    <n v="46.844999999999999"/>
  </r>
  <r>
    <d v="2022-04-19T00:00:00"/>
    <x v="2"/>
    <x v="0"/>
    <s v="Local"/>
    <n v="43160"/>
    <n v="215.8"/>
    <n v="0.1"/>
    <m/>
    <n v="0"/>
    <n v="0"/>
    <m/>
    <n v="215.9"/>
  </r>
  <r>
    <d v="2022-04-19T00:00:00"/>
    <x v="3"/>
    <x v="2"/>
    <s v="Local"/>
    <n v="29679"/>
    <n v="148.39500000000001"/>
    <n v="0.1"/>
    <m/>
    <n v="0"/>
    <n v="0"/>
    <m/>
    <n v="148.495"/>
  </r>
  <r>
    <d v="2022-04-19T00:00:00"/>
    <x v="6"/>
    <x v="0"/>
    <s v="Local"/>
    <n v="9308"/>
    <n v="46.54"/>
    <n v="0.1"/>
    <m/>
    <n v="0"/>
    <n v="0"/>
    <m/>
    <n v="46.64"/>
  </r>
  <r>
    <d v="2022-04-19T00:00:00"/>
    <x v="2"/>
    <x v="1"/>
    <s v="Local"/>
    <n v="5356"/>
    <n v="26.78"/>
    <n v="0.1"/>
    <m/>
    <n v="0"/>
    <n v="0"/>
    <m/>
    <n v="26.880000000000003"/>
  </r>
  <r>
    <d v="2022-04-19T00:00:00"/>
    <x v="7"/>
    <x v="2"/>
    <s v="Local"/>
    <n v="5558"/>
    <n v="27.79"/>
    <n v="0.1"/>
    <m/>
    <n v="0"/>
    <n v="0"/>
    <m/>
    <n v="27.89"/>
  </r>
  <r>
    <d v="2022-04-19T00:00:00"/>
    <x v="7"/>
    <x v="2"/>
    <s v="Local"/>
    <n v="32707"/>
    <n v="163.535"/>
    <n v="0.1"/>
    <m/>
    <n v="0"/>
    <n v="0"/>
    <m/>
    <n v="163.63499999999999"/>
  </r>
  <r>
    <d v="2022-04-19T00:00:00"/>
    <x v="7"/>
    <x v="0"/>
    <s v="Local"/>
    <n v="26996"/>
    <n v="134.97999999999999"/>
    <n v="0.1"/>
    <m/>
    <n v="0"/>
    <n v="0"/>
    <m/>
    <n v="135.07999999999998"/>
  </r>
  <r>
    <d v="2022-04-19T00:00:00"/>
    <x v="0"/>
    <x v="0"/>
    <s v="Local"/>
    <n v="1101"/>
    <n v="5.5049999999999999"/>
    <n v="0.1"/>
    <m/>
    <n v="0"/>
    <n v="0"/>
    <m/>
    <n v="5.6049999999999995"/>
  </r>
  <r>
    <d v="2022-04-20T00:00:00"/>
    <x v="8"/>
    <x v="0"/>
    <s v="Local"/>
    <n v="48468"/>
    <n v="242.34"/>
    <n v="0.1"/>
    <m/>
    <n v="0"/>
    <n v="0"/>
    <m/>
    <n v="242.44"/>
  </r>
  <r>
    <d v="2022-04-20T00:00:00"/>
    <x v="7"/>
    <x v="1"/>
    <s v="Local"/>
    <n v="49857"/>
    <n v="249.285"/>
    <n v="0.1"/>
    <m/>
    <n v="0"/>
    <n v="0"/>
    <m/>
    <n v="249.38499999999999"/>
  </r>
  <r>
    <d v="2022-04-20T00:00:00"/>
    <x v="2"/>
    <x v="2"/>
    <s v="Local"/>
    <n v="49467"/>
    <n v="247.33500000000001"/>
    <n v="0.1"/>
    <m/>
    <n v="0"/>
    <n v="0"/>
    <m/>
    <n v="247.435"/>
  </r>
  <r>
    <d v="2022-04-20T00:00:00"/>
    <x v="0"/>
    <x v="2"/>
    <s v="Local"/>
    <n v="37225"/>
    <n v="186.125"/>
    <n v="0.1"/>
    <m/>
    <n v="0"/>
    <n v="0"/>
    <m/>
    <n v="186.22499999999999"/>
  </r>
  <r>
    <d v="2022-04-20T00:00:00"/>
    <x v="0"/>
    <x v="2"/>
    <s v="Local"/>
    <n v="12187"/>
    <n v="60.935000000000002"/>
    <n v="0.1"/>
    <m/>
    <n v="0"/>
    <n v="0"/>
    <m/>
    <n v="61.035000000000004"/>
  </r>
  <r>
    <d v="2022-04-20T00:00:00"/>
    <x v="0"/>
    <x v="2"/>
    <s v="Local"/>
    <n v="25391"/>
    <n v="126.955"/>
    <n v="0.1"/>
    <m/>
    <n v="0"/>
    <n v="0"/>
    <m/>
    <n v="127.05499999999999"/>
  </r>
  <r>
    <d v="2022-04-20T00:00:00"/>
    <x v="6"/>
    <x v="0"/>
    <s v="Local"/>
    <n v="28295"/>
    <n v="141.47499999999999"/>
    <n v="0.1"/>
    <m/>
    <n v="0"/>
    <n v="0"/>
    <m/>
    <n v="141.57499999999999"/>
  </r>
  <r>
    <d v="2022-04-20T00:00:00"/>
    <x v="6"/>
    <x v="0"/>
    <s v="Local"/>
    <n v="31881"/>
    <n v="159.405"/>
    <n v="0.1"/>
    <m/>
    <n v="0"/>
    <n v="0"/>
    <m/>
    <n v="159.505"/>
  </r>
  <r>
    <d v="2022-04-20T00:00:00"/>
    <x v="6"/>
    <x v="2"/>
    <s v="Local"/>
    <n v="48709"/>
    <n v="243.54500000000002"/>
    <n v="0.1"/>
    <m/>
    <n v="0"/>
    <n v="0"/>
    <m/>
    <n v="243.64500000000001"/>
  </r>
  <r>
    <d v="2022-04-21T00:00:00"/>
    <x v="6"/>
    <x v="1"/>
    <s v="Local"/>
    <n v="44567"/>
    <n v="222.83500000000001"/>
    <n v="0.1"/>
    <m/>
    <n v="0"/>
    <n v="0"/>
    <m/>
    <n v="222.935"/>
  </r>
  <r>
    <d v="2022-04-21T00:00:00"/>
    <x v="0"/>
    <x v="0"/>
    <s v="Local"/>
    <n v="19670"/>
    <n v="98.350000000000009"/>
    <n v="0.1"/>
    <m/>
    <n v="0"/>
    <n v="0"/>
    <m/>
    <n v="98.45"/>
  </r>
  <r>
    <d v="2022-04-21T00:00:00"/>
    <x v="3"/>
    <x v="0"/>
    <s v="Local"/>
    <n v="22860"/>
    <n v="114.3"/>
    <n v="0.1"/>
    <m/>
    <n v="0"/>
    <n v="0"/>
    <m/>
    <n v="114.39999999999999"/>
  </r>
  <r>
    <d v="2022-04-21T00:00:00"/>
    <x v="2"/>
    <x v="0"/>
    <s v="Local"/>
    <n v="35471"/>
    <n v="177.35499999999999"/>
    <n v="0.1"/>
    <m/>
    <n v="0"/>
    <n v="0"/>
    <m/>
    <n v="177.45499999999998"/>
  </r>
  <r>
    <d v="2022-04-21T00:00:00"/>
    <x v="0"/>
    <x v="1"/>
    <s v="Local"/>
    <n v="25819"/>
    <n v="129.095"/>
    <n v="0.1"/>
    <m/>
    <n v="0"/>
    <n v="0"/>
    <m/>
    <n v="129.19499999999999"/>
  </r>
  <r>
    <d v="2022-04-21T00:00:00"/>
    <x v="4"/>
    <x v="0"/>
    <s v="Local"/>
    <n v="16048"/>
    <n v="80.239999999999995"/>
    <n v="0.1"/>
    <m/>
    <n v="0"/>
    <n v="0"/>
    <m/>
    <n v="80.339999999999989"/>
  </r>
  <r>
    <d v="2022-04-21T00:00:00"/>
    <x v="6"/>
    <x v="0"/>
    <s v="Overseas"/>
    <n v="40457"/>
    <n v="0"/>
    <n v="0"/>
    <m/>
    <n v="1213.71"/>
    <n v="5"/>
    <m/>
    <n v="1218.71"/>
  </r>
  <r>
    <d v="2022-04-21T00:00:00"/>
    <x v="9"/>
    <x v="2"/>
    <s v="Local"/>
    <n v="3620"/>
    <n v="18.100000000000001"/>
    <n v="0.1"/>
    <m/>
    <n v="0"/>
    <n v="0"/>
    <m/>
    <n v="18.200000000000003"/>
  </r>
  <r>
    <d v="2022-04-21T00:00:00"/>
    <x v="0"/>
    <x v="1"/>
    <s v="Overseas"/>
    <n v="24774"/>
    <n v="0"/>
    <n v="0"/>
    <m/>
    <n v="743.22"/>
    <n v="5"/>
    <m/>
    <n v="748.22"/>
  </r>
  <r>
    <d v="2022-04-21T00:00:00"/>
    <x v="9"/>
    <x v="0"/>
    <s v="Local"/>
    <n v="44556"/>
    <n v="222.78"/>
    <n v="0.1"/>
    <m/>
    <n v="0"/>
    <n v="0"/>
    <m/>
    <n v="222.88"/>
  </r>
  <r>
    <d v="2022-04-21T00:00:00"/>
    <x v="1"/>
    <x v="2"/>
    <s v="Overseas"/>
    <n v="21931"/>
    <n v="0"/>
    <n v="0"/>
    <m/>
    <n v="657.93"/>
    <n v="5"/>
    <m/>
    <n v="662.93"/>
  </r>
  <r>
    <d v="2022-04-22T00:00:00"/>
    <x v="9"/>
    <x v="0"/>
    <s v="Local"/>
    <n v="43290"/>
    <n v="216.45000000000002"/>
    <n v="0.1"/>
    <m/>
    <n v="0"/>
    <n v="0"/>
    <m/>
    <n v="216.55"/>
  </r>
  <r>
    <d v="2022-04-22T00:00:00"/>
    <x v="0"/>
    <x v="0"/>
    <s v="Local"/>
    <n v="4220"/>
    <n v="21.1"/>
    <n v="0.1"/>
    <m/>
    <n v="0"/>
    <n v="0"/>
    <m/>
    <n v="21.200000000000003"/>
  </r>
  <r>
    <d v="2022-04-22T00:00:00"/>
    <x v="8"/>
    <x v="0"/>
    <s v="Overseas"/>
    <n v="14584"/>
    <n v="0"/>
    <n v="0"/>
    <m/>
    <n v="437.52"/>
    <n v="5"/>
    <m/>
    <n v="442.52"/>
  </r>
  <r>
    <d v="2022-04-22T00:00:00"/>
    <x v="3"/>
    <x v="2"/>
    <s v="Overseas"/>
    <n v="25508"/>
    <n v="0"/>
    <n v="0"/>
    <m/>
    <n v="765.24"/>
    <n v="5"/>
    <m/>
    <n v="770.24"/>
  </r>
  <r>
    <d v="2022-04-22T00:00:00"/>
    <x v="1"/>
    <x v="2"/>
    <s v="Local"/>
    <n v="26545"/>
    <n v="132.72499999999999"/>
    <n v="0.1"/>
    <m/>
    <n v="0"/>
    <n v="0"/>
    <m/>
    <n v="132.82499999999999"/>
  </r>
  <r>
    <d v="2022-04-22T00:00:00"/>
    <x v="8"/>
    <x v="0"/>
    <s v="Local"/>
    <n v="33150"/>
    <n v="165.75"/>
    <n v="0.1"/>
    <m/>
    <n v="0"/>
    <n v="0"/>
    <m/>
    <n v="165.85"/>
  </r>
  <r>
    <d v="2022-04-22T00:00:00"/>
    <x v="4"/>
    <x v="0"/>
    <s v="Local"/>
    <n v="34117"/>
    <n v="170.58500000000001"/>
    <n v="0.1"/>
    <m/>
    <n v="0"/>
    <n v="0"/>
    <m/>
    <n v="170.685"/>
  </r>
  <r>
    <d v="2022-04-22T00:00:00"/>
    <x v="9"/>
    <x v="0"/>
    <s v="Overseas"/>
    <n v="10957"/>
    <n v="0"/>
    <n v="0"/>
    <m/>
    <n v="328.71"/>
    <n v="5"/>
    <m/>
    <n v="333.71"/>
  </r>
  <r>
    <d v="2022-04-22T00:00:00"/>
    <x v="0"/>
    <x v="0"/>
    <s v="Overseas"/>
    <n v="36020"/>
    <n v="0"/>
    <n v="0"/>
    <m/>
    <n v="1080.5999999999999"/>
    <n v="5"/>
    <m/>
    <n v="1085.5999999999999"/>
  </r>
  <r>
    <d v="2022-04-22T00:00:00"/>
    <x v="1"/>
    <x v="2"/>
    <s v="Local"/>
    <n v="42249"/>
    <n v="211.245"/>
    <n v="0.1"/>
    <m/>
    <n v="0"/>
    <n v="0"/>
    <m/>
    <n v="211.345"/>
  </r>
  <r>
    <d v="2022-04-22T00:00:00"/>
    <x v="2"/>
    <x v="0"/>
    <s v="Overseas"/>
    <n v="27349"/>
    <n v="0"/>
    <n v="0"/>
    <m/>
    <n v="820.46999999999991"/>
    <n v="5"/>
    <m/>
    <n v="825.46999999999991"/>
  </r>
  <r>
    <d v="2022-04-23T00:00:00"/>
    <x v="0"/>
    <x v="2"/>
    <s v="Local"/>
    <n v="13272"/>
    <n v="66.36"/>
    <n v="0.1"/>
    <m/>
    <n v="0"/>
    <n v="0"/>
    <m/>
    <n v="66.459999999999994"/>
  </r>
  <r>
    <d v="2022-04-23T00:00:00"/>
    <x v="0"/>
    <x v="2"/>
    <s v="Overseas"/>
    <n v="38918"/>
    <n v="0"/>
    <n v="0"/>
    <m/>
    <n v="1167.54"/>
    <n v="5"/>
    <m/>
    <n v="1172.54"/>
  </r>
  <r>
    <d v="2022-04-23T00:00:00"/>
    <x v="8"/>
    <x v="2"/>
    <s v="Local"/>
    <n v="28733"/>
    <n v="143.66499999999999"/>
    <n v="0.1"/>
    <m/>
    <n v="0"/>
    <n v="0"/>
    <m/>
    <n v="143.76499999999999"/>
  </r>
  <r>
    <d v="2022-04-23T00:00:00"/>
    <x v="7"/>
    <x v="0"/>
    <s v="Overseas"/>
    <n v="38895"/>
    <n v="0"/>
    <n v="0"/>
    <m/>
    <n v="1166.8499999999999"/>
    <n v="5"/>
    <m/>
    <n v="1171.8499999999999"/>
  </r>
  <r>
    <d v="2022-04-23T00:00:00"/>
    <x v="1"/>
    <x v="0"/>
    <s v="Overseas"/>
    <n v="47586"/>
    <n v="0"/>
    <n v="0"/>
    <m/>
    <n v="1427.58"/>
    <n v="5"/>
    <m/>
    <n v="1432.58"/>
  </r>
  <r>
    <d v="2022-04-23T00:00:00"/>
    <x v="9"/>
    <x v="0"/>
    <s v="Local"/>
    <n v="40284"/>
    <n v="201.42000000000002"/>
    <n v="0.1"/>
    <m/>
    <n v="0"/>
    <n v="0"/>
    <m/>
    <n v="201.52"/>
  </r>
  <r>
    <d v="2022-04-23T00:00:00"/>
    <x v="3"/>
    <x v="0"/>
    <s v="Local"/>
    <n v="4657"/>
    <n v="23.285"/>
    <n v="0.1"/>
    <m/>
    <n v="0"/>
    <n v="0"/>
    <m/>
    <n v="23.385000000000002"/>
  </r>
  <r>
    <d v="2022-04-23T00:00:00"/>
    <x v="0"/>
    <x v="2"/>
    <s v="Overseas"/>
    <n v="8986"/>
    <n v="0"/>
    <n v="0"/>
    <m/>
    <n v="269.58"/>
    <n v="5"/>
    <m/>
    <n v="274.58"/>
  </r>
  <r>
    <d v="2022-04-23T00:00:00"/>
    <x v="0"/>
    <x v="1"/>
    <s v="Local"/>
    <n v="42740"/>
    <n v="213.70000000000002"/>
    <n v="0.1"/>
    <m/>
    <n v="0"/>
    <n v="0"/>
    <m/>
    <n v="213.8"/>
  </r>
  <r>
    <d v="2022-04-24T00:00:00"/>
    <x v="5"/>
    <x v="0"/>
    <s v="Overseas"/>
    <n v="6866"/>
    <n v="0"/>
    <n v="0"/>
    <m/>
    <n v="205.98"/>
    <n v="5"/>
    <m/>
    <n v="210.98"/>
  </r>
  <r>
    <d v="2022-04-24T00:00:00"/>
    <x v="8"/>
    <x v="0"/>
    <s v="Local"/>
    <n v="30"/>
    <n v="0.15"/>
    <n v="0.1"/>
    <m/>
    <n v="0"/>
    <n v="0"/>
    <m/>
    <n v="0.25"/>
  </r>
  <r>
    <d v="2022-04-24T00:00:00"/>
    <x v="3"/>
    <x v="0"/>
    <s v="Local"/>
    <n v="36333"/>
    <n v="181.66499999999999"/>
    <n v="0.1"/>
    <m/>
    <n v="0"/>
    <n v="0"/>
    <m/>
    <n v="181.76499999999999"/>
  </r>
  <r>
    <d v="2022-04-25T00:00:00"/>
    <x v="3"/>
    <x v="1"/>
    <s v="Local"/>
    <n v="29556"/>
    <n v="147.78"/>
    <n v="0.1"/>
    <m/>
    <n v="0"/>
    <n v="0"/>
    <m/>
    <n v="147.88"/>
  </r>
  <r>
    <d v="2022-04-25T00:00:00"/>
    <x v="1"/>
    <x v="2"/>
    <s v="Overseas"/>
    <n v="13725"/>
    <n v="0"/>
    <n v="0"/>
    <m/>
    <n v="411.75"/>
    <n v="5"/>
    <m/>
    <n v="416.75"/>
  </r>
  <r>
    <d v="2022-04-25T00:00:00"/>
    <x v="3"/>
    <x v="1"/>
    <s v="Local"/>
    <n v="44821"/>
    <n v="224.10500000000002"/>
    <n v="0.1"/>
    <m/>
    <n v="0"/>
    <n v="0"/>
    <m/>
    <n v="224.20500000000001"/>
  </r>
  <r>
    <d v="2022-04-25T00:00:00"/>
    <x v="6"/>
    <x v="0"/>
    <s v="Local"/>
    <n v="44829"/>
    <n v="224.14500000000001"/>
    <n v="0.1"/>
    <m/>
    <n v="0"/>
    <n v="0"/>
    <m/>
    <n v="224.245"/>
  </r>
  <r>
    <d v="2022-04-25T00:00:00"/>
    <x v="4"/>
    <x v="2"/>
    <s v="Local"/>
    <n v="4940"/>
    <n v="24.7"/>
    <n v="0.1"/>
    <m/>
    <n v="0"/>
    <n v="0"/>
    <m/>
    <n v="24.8"/>
  </r>
  <r>
    <d v="2022-04-25T00:00:00"/>
    <x v="9"/>
    <x v="0"/>
    <s v="Local"/>
    <n v="46403"/>
    <n v="232.01500000000001"/>
    <n v="0.1"/>
    <m/>
    <n v="0"/>
    <n v="0"/>
    <m/>
    <n v="232.11500000000001"/>
  </r>
  <r>
    <d v="2022-04-25T00:00:00"/>
    <x v="3"/>
    <x v="2"/>
    <s v="Overseas"/>
    <n v="6780"/>
    <n v="0"/>
    <n v="0"/>
    <m/>
    <n v="203.4"/>
    <n v="5"/>
    <m/>
    <n v="208.4"/>
  </r>
  <r>
    <d v="2022-04-25T00:00:00"/>
    <x v="6"/>
    <x v="0"/>
    <s v="Local"/>
    <n v="22879"/>
    <n v="114.395"/>
    <n v="0.1"/>
    <m/>
    <n v="0"/>
    <n v="0"/>
    <m/>
    <n v="114.49499999999999"/>
  </r>
  <r>
    <d v="2022-04-25T00:00:00"/>
    <x v="3"/>
    <x v="0"/>
    <s v="Overseas"/>
    <n v="47434"/>
    <n v="0"/>
    <n v="0"/>
    <m/>
    <n v="1423.02"/>
    <n v="5"/>
    <m/>
    <n v="1428.02"/>
  </r>
  <r>
    <d v="2022-04-25T00:00:00"/>
    <x v="0"/>
    <x v="0"/>
    <s v="Local"/>
    <n v="5865"/>
    <n v="29.324999999999999"/>
    <n v="0.1"/>
    <m/>
    <n v="0"/>
    <n v="0"/>
    <m/>
    <n v="29.425000000000001"/>
  </r>
  <r>
    <d v="2022-04-25T00:00:00"/>
    <x v="3"/>
    <x v="1"/>
    <s v="Local"/>
    <n v="30015"/>
    <n v="150.07500000000002"/>
    <n v="0.1"/>
    <m/>
    <n v="0"/>
    <n v="0"/>
    <m/>
    <n v="150.17500000000001"/>
  </r>
  <r>
    <d v="2022-04-26T00:00:00"/>
    <x v="1"/>
    <x v="0"/>
    <s v="Local"/>
    <n v="30688"/>
    <n v="153.44"/>
    <n v="0.1"/>
    <m/>
    <n v="0"/>
    <n v="0"/>
    <m/>
    <n v="153.54"/>
  </r>
  <r>
    <d v="2022-04-26T00:00:00"/>
    <x v="1"/>
    <x v="0"/>
    <s v="Local"/>
    <n v="6573"/>
    <n v="32.865000000000002"/>
    <n v="0.1"/>
    <m/>
    <n v="0"/>
    <n v="0"/>
    <m/>
    <n v="32.965000000000003"/>
  </r>
  <r>
    <d v="2022-04-26T00:00:00"/>
    <x v="3"/>
    <x v="0"/>
    <s v="Overseas"/>
    <n v="18263"/>
    <n v="0"/>
    <n v="0"/>
    <m/>
    <n v="547.89"/>
    <n v="5"/>
    <m/>
    <n v="552.89"/>
  </r>
  <r>
    <d v="2022-04-26T00:00:00"/>
    <x v="6"/>
    <x v="2"/>
    <s v="Local"/>
    <n v="47242"/>
    <n v="236.21"/>
    <n v="0.1"/>
    <m/>
    <n v="0"/>
    <n v="0"/>
    <m/>
    <n v="236.31"/>
  </r>
  <r>
    <d v="2022-04-26T00:00:00"/>
    <x v="4"/>
    <x v="0"/>
    <s v="Local"/>
    <n v="21238"/>
    <n v="106.19"/>
    <n v="0.1"/>
    <m/>
    <n v="0"/>
    <n v="0"/>
    <m/>
    <n v="106.28999999999999"/>
  </r>
  <r>
    <d v="2022-04-26T00:00:00"/>
    <x v="2"/>
    <x v="0"/>
    <s v="Overseas"/>
    <n v="9939"/>
    <n v="0"/>
    <n v="0"/>
    <m/>
    <n v="298.17"/>
    <n v="5"/>
    <m/>
    <n v="303.17"/>
  </r>
  <r>
    <d v="2022-04-26T00:00:00"/>
    <x v="7"/>
    <x v="0"/>
    <s v="Overseas"/>
    <n v="26684"/>
    <n v="0"/>
    <n v="0"/>
    <m/>
    <n v="800.52"/>
    <n v="5"/>
    <m/>
    <n v="805.52"/>
  </r>
  <r>
    <d v="2022-04-26T00:00:00"/>
    <x v="0"/>
    <x v="0"/>
    <s v="Local"/>
    <n v="46789"/>
    <n v="233.94499999999999"/>
    <n v="0.1"/>
    <m/>
    <n v="0"/>
    <n v="0"/>
    <m/>
    <n v="234.04499999999999"/>
  </r>
  <r>
    <d v="2022-04-26T00:00:00"/>
    <x v="7"/>
    <x v="2"/>
    <s v="Overseas"/>
    <n v="28197"/>
    <n v="0"/>
    <n v="0"/>
    <m/>
    <n v="845.91"/>
    <n v="5"/>
    <m/>
    <n v="850.91"/>
  </r>
  <r>
    <d v="2022-04-26T00:00:00"/>
    <x v="2"/>
    <x v="2"/>
    <s v="Local"/>
    <n v="39421"/>
    <n v="197.10500000000002"/>
    <n v="0.1"/>
    <m/>
    <n v="0"/>
    <n v="0"/>
    <m/>
    <n v="197.20500000000001"/>
  </r>
  <r>
    <d v="2022-04-26T00:00:00"/>
    <x v="1"/>
    <x v="1"/>
    <s v="Local"/>
    <n v="13438"/>
    <n v="67.19"/>
    <n v="0.1"/>
    <m/>
    <n v="0"/>
    <n v="0"/>
    <m/>
    <n v="67.289999999999992"/>
  </r>
  <r>
    <d v="2022-04-27T00:00:00"/>
    <x v="6"/>
    <x v="1"/>
    <s v="Overseas"/>
    <n v="39276"/>
    <n v="0"/>
    <n v="0"/>
    <m/>
    <n v="1178.28"/>
    <n v="5"/>
    <m/>
    <n v="1183.28"/>
  </r>
  <r>
    <d v="2022-04-27T00:00:00"/>
    <x v="0"/>
    <x v="0"/>
    <s v="Overseas"/>
    <n v="40070"/>
    <n v="0"/>
    <n v="0"/>
    <m/>
    <n v="1202.0999999999999"/>
    <n v="5"/>
    <m/>
    <n v="1207.0999999999999"/>
  </r>
  <r>
    <d v="2022-04-27T00:00:00"/>
    <x v="1"/>
    <x v="0"/>
    <s v="Local"/>
    <n v="41755"/>
    <n v="208.77500000000001"/>
    <n v="0.1"/>
    <m/>
    <n v="0"/>
    <n v="0"/>
    <m/>
    <n v="208.875"/>
  </r>
  <r>
    <d v="2022-04-27T00:00:00"/>
    <x v="0"/>
    <x v="0"/>
    <s v="Local"/>
    <n v="22372"/>
    <n v="111.86"/>
    <n v="0.1"/>
    <m/>
    <n v="0"/>
    <n v="0"/>
    <m/>
    <n v="111.96"/>
  </r>
  <r>
    <d v="2022-04-27T00:00:00"/>
    <x v="4"/>
    <x v="1"/>
    <s v="Local"/>
    <n v="13563"/>
    <n v="67.814999999999998"/>
    <n v="0.1"/>
    <m/>
    <n v="0"/>
    <n v="0"/>
    <m/>
    <n v="67.914999999999992"/>
  </r>
  <r>
    <d v="2022-04-27T00:00:00"/>
    <x v="2"/>
    <x v="0"/>
    <s v="Local"/>
    <n v="4735"/>
    <n v="23.675000000000001"/>
    <n v="0.1"/>
    <m/>
    <n v="0"/>
    <n v="0"/>
    <m/>
    <n v="23.775000000000002"/>
  </r>
  <r>
    <d v="2022-04-27T00:00:00"/>
    <x v="0"/>
    <x v="0"/>
    <s v="Local"/>
    <n v="41077"/>
    <n v="205.38499999999999"/>
    <n v="0.1"/>
    <m/>
    <n v="0"/>
    <n v="0"/>
    <m/>
    <n v="205.48499999999999"/>
  </r>
  <r>
    <d v="2022-04-28T00:00:00"/>
    <x v="0"/>
    <x v="0"/>
    <s v="Overseas"/>
    <n v="42495"/>
    <n v="0"/>
    <n v="0"/>
    <m/>
    <n v="1274.8499999999999"/>
    <n v="5"/>
    <m/>
    <n v="1279.8499999999999"/>
  </r>
  <r>
    <d v="2022-04-28T00:00:00"/>
    <x v="5"/>
    <x v="0"/>
    <s v="Local"/>
    <n v="20892"/>
    <n v="104.46000000000001"/>
    <n v="0.1"/>
    <m/>
    <n v="0"/>
    <n v="0"/>
    <m/>
    <n v="104.56"/>
  </r>
  <r>
    <d v="2022-04-28T00:00:00"/>
    <x v="1"/>
    <x v="2"/>
    <s v="Local"/>
    <n v="41449"/>
    <n v="207.245"/>
    <n v="0.1"/>
    <m/>
    <n v="0"/>
    <n v="0"/>
    <m/>
    <n v="207.345"/>
  </r>
  <r>
    <d v="2022-04-28T00:00:00"/>
    <x v="7"/>
    <x v="1"/>
    <s v="Overseas"/>
    <n v="38292"/>
    <n v="0"/>
    <n v="0"/>
    <m/>
    <n v="1148.76"/>
    <n v="5"/>
    <m/>
    <n v="1153.76"/>
  </r>
  <r>
    <d v="2022-04-28T00:00:00"/>
    <x v="7"/>
    <x v="1"/>
    <s v="Local"/>
    <n v="48262"/>
    <n v="241.31"/>
    <n v="0.1"/>
    <m/>
    <n v="0"/>
    <n v="0"/>
    <m/>
    <n v="241.41"/>
  </r>
  <r>
    <d v="2022-04-28T00:00:00"/>
    <x v="6"/>
    <x v="2"/>
    <s v="Local"/>
    <n v="15426"/>
    <n v="77.13"/>
    <n v="0.1"/>
    <m/>
    <n v="0"/>
    <n v="0"/>
    <m/>
    <n v="77.22999999999999"/>
  </r>
  <r>
    <d v="2022-04-28T00:00:00"/>
    <x v="4"/>
    <x v="2"/>
    <s v="Local"/>
    <n v="40434"/>
    <n v="202.17000000000002"/>
    <n v="0.1"/>
    <m/>
    <n v="0"/>
    <n v="0"/>
    <m/>
    <n v="202.27"/>
  </r>
  <r>
    <d v="2022-04-28T00:00:00"/>
    <x v="0"/>
    <x v="2"/>
    <s v="Local"/>
    <n v="18798"/>
    <n v="93.99"/>
    <n v="0.1"/>
    <m/>
    <n v="0"/>
    <n v="0"/>
    <m/>
    <n v="94.089999999999989"/>
  </r>
  <r>
    <d v="2022-05-01T00:00:00"/>
    <x v="0"/>
    <x v="0"/>
    <s v="Local"/>
    <n v="12596"/>
    <n v="62.980000000000004"/>
    <n v="0.1"/>
    <m/>
    <n v="0"/>
    <n v="0"/>
    <m/>
    <n v="63.080000000000005"/>
  </r>
  <r>
    <d v="2022-05-01T00:00:00"/>
    <x v="9"/>
    <x v="2"/>
    <s v="Local"/>
    <n v="47444"/>
    <n v="237.22"/>
    <n v="0.1"/>
    <m/>
    <n v="0"/>
    <n v="0"/>
    <m/>
    <n v="237.32"/>
  </r>
  <r>
    <d v="2022-05-01T00:00:00"/>
    <x v="2"/>
    <x v="2"/>
    <s v="Overseas"/>
    <n v="47659"/>
    <n v="0"/>
    <n v="0"/>
    <m/>
    <n v="1429.77"/>
    <n v="5"/>
    <m/>
    <n v="1434.77"/>
  </r>
  <r>
    <d v="2022-05-01T00:00:00"/>
    <x v="1"/>
    <x v="0"/>
    <s v="Local"/>
    <n v="35910"/>
    <n v="179.55"/>
    <n v="0.1"/>
    <m/>
    <n v="0"/>
    <n v="0"/>
    <m/>
    <n v="179.65"/>
  </r>
  <r>
    <d v="2022-05-01T00:00:00"/>
    <x v="6"/>
    <x v="2"/>
    <s v="Overseas"/>
    <n v="2023"/>
    <n v="0"/>
    <n v="0"/>
    <m/>
    <n v="60.69"/>
    <n v="5"/>
    <m/>
    <n v="65.69"/>
  </r>
  <r>
    <d v="2022-05-01T00:00:00"/>
    <x v="0"/>
    <x v="0"/>
    <s v="Overseas"/>
    <n v="22663"/>
    <n v="0"/>
    <n v="0"/>
    <m/>
    <n v="679.89"/>
    <n v="5"/>
    <m/>
    <n v="684.89"/>
  </r>
  <r>
    <d v="2022-05-01T00:00:00"/>
    <x v="6"/>
    <x v="0"/>
    <s v="Local"/>
    <n v="16013"/>
    <n v="80.064999999999998"/>
    <n v="0.1"/>
    <m/>
    <n v="0"/>
    <n v="0"/>
    <m/>
    <n v="80.164999999999992"/>
  </r>
  <r>
    <d v="2022-05-02T00:00:00"/>
    <x v="0"/>
    <x v="2"/>
    <s v="Overseas"/>
    <n v="41715"/>
    <n v="0"/>
    <n v="0"/>
    <m/>
    <n v="1251.45"/>
    <n v="5"/>
    <m/>
    <n v="1256.45"/>
  </r>
  <r>
    <d v="2022-05-02T00:00:00"/>
    <x v="1"/>
    <x v="1"/>
    <s v="Local"/>
    <n v="17364"/>
    <n v="86.820000000000007"/>
    <n v="0.1"/>
    <m/>
    <n v="0"/>
    <n v="0"/>
    <m/>
    <n v="86.92"/>
  </r>
  <r>
    <d v="2022-05-02T00:00:00"/>
    <x v="2"/>
    <x v="0"/>
    <s v="Local"/>
    <n v="9710"/>
    <n v="48.550000000000004"/>
    <n v="0.1"/>
    <m/>
    <n v="0"/>
    <n v="0"/>
    <m/>
    <n v="48.650000000000006"/>
  </r>
  <r>
    <d v="2022-05-03T00:00:00"/>
    <x v="1"/>
    <x v="0"/>
    <s v="Local"/>
    <n v="34537"/>
    <n v="172.685"/>
    <n v="0.1"/>
    <m/>
    <n v="0"/>
    <n v="0"/>
    <m/>
    <n v="172.785"/>
  </r>
  <r>
    <d v="2022-05-03T00:00:00"/>
    <x v="8"/>
    <x v="0"/>
    <s v="Local"/>
    <n v="16177"/>
    <n v="80.885000000000005"/>
    <n v="0.1"/>
    <m/>
    <n v="0"/>
    <n v="0"/>
    <m/>
    <n v="80.984999999999999"/>
  </r>
  <r>
    <d v="2022-05-03T00:00:00"/>
    <x v="0"/>
    <x v="2"/>
    <s v="Local"/>
    <n v="46751"/>
    <n v="233.755"/>
    <n v="0.1"/>
    <m/>
    <n v="0"/>
    <n v="0"/>
    <m/>
    <n v="233.85499999999999"/>
  </r>
  <r>
    <d v="2022-05-03T00:00:00"/>
    <x v="2"/>
    <x v="2"/>
    <s v="Local"/>
    <n v="23052"/>
    <n v="115.26"/>
    <n v="0.1"/>
    <m/>
    <n v="0"/>
    <n v="0"/>
    <m/>
    <n v="115.36"/>
  </r>
  <r>
    <d v="2022-05-04T00:00:00"/>
    <x v="4"/>
    <x v="0"/>
    <s v="Local"/>
    <n v="34511"/>
    <n v="172.55500000000001"/>
    <n v="0.1"/>
    <m/>
    <n v="0"/>
    <n v="0"/>
    <m/>
    <n v="172.655"/>
  </r>
  <r>
    <d v="2022-05-04T00:00:00"/>
    <x v="9"/>
    <x v="0"/>
    <s v="Local"/>
    <n v="42542"/>
    <n v="212.71"/>
    <n v="0.1"/>
    <m/>
    <n v="0"/>
    <n v="0"/>
    <m/>
    <n v="212.81"/>
  </r>
  <r>
    <d v="2022-05-04T00:00:00"/>
    <x v="0"/>
    <x v="0"/>
    <s v="Local"/>
    <n v="24126"/>
    <n v="120.63"/>
    <n v="0.1"/>
    <m/>
    <n v="0"/>
    <n v="0"/>
    <m/>
    <n v="120.72999999999999"/>
  </r>
  <r>
    <d v="2022-05-04T00:00:00"/>
    <x v="0"/>
    <x v="0"/>
    <s v="Local"/>
    <n v="22718"/>
    <n v="113.59"/>
    <n v="0.1"/>
    <m/>
    <n v="0"/>
    <n v="0"/>
    <m/>
    <n v="113.69"/>
  </r>
  <r>
    <d v="2022-05-04T00:00:00"/>
    <x v="4"/>
    <x v="2"/>
    <s v="Overseas"/>
    <n v="48832"/>
    <n v="0"/>
    <n v="0"/>
    <m/>
    <n v="1464.96"/>
    <n v="5"/>
    <m/>
    <n v="1469.96"/>
  </r>
  <r>
    <d v="2022-05-04T00:00:00"/>
    <x v="6"/>
    <x v="0"/>
    <s v="Overseas"/>
    <n v="29919"/>
    <n v="0"/>
    <n v="0"/>
    <m/>
    <n v="897.56999999999994"/>
    <n v="5"/>
    <m/>
    <n v="902.56999999999994"/>
  </r>
  <r>
    <d v="2022-05-04T00:00:00"/>
    <x v="1"/>
    <x v="2"/>
    <s v="Local"/>
    <n v="29361"/>
    <n v="146.80500000000001"/>
    <n v="0.1"/>
    <m/>
    <n v="0"/>
    <n v="0"/>
    <m/>
    <n v="146.905"/>
  </r>
  <r>
    <d v="2022-05-04T00:00:00"/>
    <x v="2"/>
    <x v="0"/>
    <s v="Overseas"/>
    <n v="23977"/>
    <n v="0"/>
    <n v="0"/>
    <m/>
    <n v="719.31"/>
    <n v="5"/>
    <m/>
    <n v="724.31"/>
  </r>
  <r>
    <d v="2022-05-05T00:00:00"/>
    <x v="4"/>
    <x v="0"/>
    <s v="Local"/>
    <n v="13944"/>
    <n v="69.72"/>
    <n v="0.1"/>
    <m/>
    <n v="0"/>
    <n v="0"/>
    <m/>
    <n v="69.819999999999993"/>
  </r>
  <r>
    <d v="2022-05-05T00:00:00"/>
    <x v="6"/>
    <x v="1"/>
    <s v="Overseas"/>
    <n v="18853"/>
    <n v="0"/>
    <n v="0"/>
    <m/>
    <n v="565.59"/>
    <n v="5"/>
    <m/>
    <n v="570.59"/>
  </r>
  <r>
    <d v="2022-05-05T00:00:00"/>
    <x v="6"/>
    <x v="2"/>
    <s v="Local"/>
    <n v="7742"/>
    <n v="38.71"/>
    <n v="0.1"/>
    <m/>
    <n v="0"/>
    <n v="0"/>
    <m/>
    <n v="38.81"/>
  </r>
  <r>
    <d v="2022-05-05T00:00:00"/>
    <x v="1"/>
    <x v="2"/>
    <s v="Local"/>
    <n v="17120"/>
    <n v="85.600000000000009"/>
    <n v="0.1"/>
    <m/>
    <n v="0"/>
    <n v="0"/>
    <m/>
    <n v="85.7"/>
  </r>
  <r>
    <d v="2022-05-05T00:00:00"/>
    <x v="6"/>
    <x v="0"/>
    <s v="Local"/>
    <n v="30215"/>
    <n v="151.07500000000002"/>
    <n v="0.1"/>
    <m/>
    <n v="0"/>
    <n v="0"/>
    <m/>
    <n v="151.17500000000001"/>
  </r>
  <r>
    <d v="2022-05-05T00:00:00"/>
    <x v="1"/>
    <x v="1"/>
    <s v="Local"/>
    <n v="19703"/>
    <n v="98.515000000000001"/>
    <n v="0.1"/>
    <m/>
    <n v="0"/>
    <n v="0"/>
    <m/>
    <n v="98.614999999999995"/>
  </r>
  <r>
    <d v="2022-05-06T00:00:00"/>
    <x v="5"/>
    <x v="1"/>
    <s v="Overseas"/>
    <n v="3627"/>
    <n v="0"/>
    <n v="0"/>
    <m/>
    <n v="108.81"/>
    <n v="5"/>
    <m/>
    <n v="113.81"/>
  </r>
  <r>
    <d v="2022-05-06T00:00:00"/>
    <x v="1"/>
    <x v="2"/>
    <s v="Local"/>
    <n v="24050"/>
    <n v="120.25"/>
    <n v="0.1"/>
    <m/>
    <n v="0"/>
    <n v="0"/>
    <m/>
    <n v="120.35"/>
  </r>
  <r>
    <d v="2022-05-06T00:00:00"/>
    <x v="0"/>
    <x v="1"/>
    <s v="Local"/>
    <n v="43707"/>
    <n v="218.535"/>
    <n v="0.1"/>
    <m/>
    <n v="0"/>
    <n v="0"/>
    <m/>
    <n v="218.63499999999999"/>
  </r>
  <r>
    <d v="2022-05-06T00:00:00"/>
    <x v="3"/>
    <x v="2"/>
    <s v="Local"/>
    <n v="0"/>
    <n v="0"/>
    <n v="0"/>
    <m/>
    <n v="0"/>
    <n v="0"/>
    <m/>
    <n v="0"/>
  </r>
  <r>
    <d v="2022-05-06T00:00:00"/>
    <x v="7"/>
    <x v="2"/>
    <s v="Local"/>
    <n v="32215"/>
    <n v="161.07500000000002"/>
    <n v="0.1"/>
    <m/>
    <n v="0"/>
    <n v="0"/>
    <m/>
    <n v="161.17500000000001"/>
  </r>
  <r>
    <d v="2022-05-06T00:00:00"/>
    <x v="9"/>
    <x v="0"/>
    <s v="Local"/>
    <n v="25907"/>
    <n v="129.535"/>
    <n v="0.1"/>
    <m/>
    <n v="0"/>
    <n v="0"/>
    <m/>
    <n v="129.63499999999999"/>
  </r>
  <r>
    <d v="2022-05-06T00:00:00"/>
    <x v="4"/>
    <x v="0"/>
    <s v="Local"/>
    <n v="6463"/>
    <n v="32.314999999999998"/>
    <n v="0.1"/>
    <m/>
    <n v="0"/>
    <n v="0"/>
    <m/>
    <n v="32.414999999999999"/>
  </r>
  <r>
    <d v="2022-05-06T00:00:00"/>
    <x v="6"/>
    <x v="0"/>
    <s v="Local"/>
    <n v="32235"/>
    <n v="161.17500000000001"/>
    <n v="0.1"/>
    <m/>
    <n v="0"/>
    <n v="0"/>
    <m/>
    <n v="161.27500000000001"/>
  </r>
  <r>
    <d v="2022-05-06T00:00:00"/>
    <x v="2"/>
    <x v="0"/>
    <s v="Overseas"/>
    <n v="9991"/>
    <n v="0"/>
    <n v="0"/>
    <m/>
    <n v="299.72999999999996"/>
    <n v="5"/>
    <m/>
    <n v="304.72999999999996"/>
  </r>
  <r>
    <d v="2022-05-07T00:00:00"/>
    <x v="3"/>
    <x v="0"/>
    <s v="Local"/>
    <n v="49199"/>
    <n v="245.995"/>
    <n v="0.1"/>
    <m/>
    <n v="0"/>
    <n v="0"/>
    <m/>
    <n v="246.095"/>
  </r>
  <r>
    <d v="2022-05-07T00:00:00"/>
    <x v="7"/>
    <x v="2"/>
    <s v="Local"/>
    <n v="28790"/>
    <n v="143.95000000000002"/>
    <n v="0.1"/>
    <m/>
    <n v="0"/>
    <n v="0"/>
    <m/>
    <n v="144.05000000000001"/>
  </r>
  <r>
    <d v="2022-05-07T00:00:00"/>
    <x v="2"/>
    <x v="2"/>
    <s v="Local"/>
    <n v="28027"/>
    <n v="140.13499999999999"/>
    <n v="0.1"/>
    <m/>
    <n v="0"/>
    <n v="0"/>
    <m/>
    <n v="140.23499999999999"/>
  </r>
  <r>
    <d v="2022-05-07T00:00:00"/>
    <x v="0"/>
    <x v="2"/>
    <s v="Local"/>
    <n v="29705"/>
    <n v="148.52500000000001"/>
    <n v="0.1"/>
    <m/>
    <n v="0"/>
    <n v="0"/>
    <m/>
    <n v="148.625"/>
  </r>
  <r>
    <d v="2022-05-07T00:00:00"/>
    <x v="0"/>
    <x v="0"/>
    <s v="Local"/>
    <n v="13316"/>
    <n v="66.58"/>
    <n v="0.1"/>
    <m/>
    <n v="0"/>
    <n v="0"/>
    <m/>
    <n v="66.679999999999993"/>
  </r>
  <r>
    <d v="2022-05-07T00:00:00"/>
    <x v="6"/>
    <x v="0"/>
    <s v="Overseas"/>
    <n v="25137"/>
    <n v="0"/>
    <n v="0"/>
    <m/>
    <n v="754.11"/>
    <n v="5"/>
    <m/>
    <n v="759.11"/>
  </r>
  <r>
    <d v="2022-05-07T00:00:00"/>
    <x v="6"/>
    <x v="2"/>
    <s v="Overseas"/>
    <n v="33518"/>
    <n v="0"/>
    <n v="0"/>
    <m/>
    <n v="1005.54"/>
    <n v="5"/>
    <m/>
    <n v="1010.54"/>
  </r>
  <r>
    <d v="2022-05-07T00:00:00"/>
    <x v="5"/>
    <x v="2"/>
    <s v="Local"/>
    <n v="5355"/>
    <n v="26.775000000000002"/>
    <n v="0.1"/>
    <m/>
    <n v="0"/>
    <n v="0"/>
    <m/>
    <n v="26.875000000000004"/>
  </r>
  <r>
    <d v="2022-05-07T00:00:00"/>
    <x v="1"/>
    <x v="0"/>
    <s v="Local"/>
    <n v="14585"/>
    <n v="72.924999999999997"/>
    <n v="0.1"/>
    <m/>
    <n v="0"/>
    <n v="0"/>
    <m/>
    <n v="73.024999999999991"/>
  </r>
  <r>
    <d v="2022-05-07T00:00:00"/>
    <x v="3"/>
    <x v="0"/>
    <s v="Local"/>
    <n v="35760"/>
    <n v="178.8"/>
    <n v="0.1"/>
    <m/>
    <n v="0"/>
    <n v="0"/>
    <m/>
    <n v="178.9"/>
  </r>
  <r>
    <d v="2022-05-08T00:00:00"/>
    <x v="1"/>
    <x v="0"/>
    <s v="Local"/>
    <n v="20811"/>
    <n v="104.05500000000001"/>
    <n v="0.1"/>
    <m/>
    <n v="0"/>
    <n v="0"/>
    <m/>
    <n v="104.155"/>
  </r>
  <r>
    <d v="2022-05-08T00:00:00"/>
    <x v="0"/>
    <x v="0"/>
    <s v="Local"/>
    <n v="31610"/>
    <n v="158.05000000000001"/>
    <n v="0.1"/>
    <m/>
    <n v="0"/>
    <n v="0"/>
    <m/>
    <n v="158.15"/>
  </r>
  <r>
    <d v="2022-05-08T00:00:00"/>
    <x v="1"/>
    <x v="2"/>
    <s v="Local"/>
    <n v="33696"/>
    <n v="168.48"/>
    <n v="0.1"/>
    <m/>
    <n v="0"/>
    <n v="0"/>
    <m/>
    <n v="168.57999999999998"/>
  </r>
  <r>
    <d v="2022-05-08T00:00:00"/>
    <x v="1"/>
    <x v="0"/>
    <s v="Local"/>
    <n v="54"/>
    <n v="0.27"/>
    <n v="0.1"/>
    <m/>
    <n v="0"/>
    <n v="0"/>
    <m/>
    <n v="0.37"/>
  </r>
  <r>
    <d v="2022-05-08T00:00:00"/>
    <x v="3"/>
    <x v="0"/>
    <s v="Overseas"/>
    <n v="41359"/>
    <n v="0"/>
    <n v="0"/>
    <m/>
    <n v="1240.77"/>
    <n v="5"/>
    <m/>
    <n v="1245.77"/>
  </r>
  <r>
    <d v="2022-05-08T00:00:00"/>
    <x v="6"/>
    <x v="0"/>
    <s v="Local"/>
    <n v="4810"/>
    <n v="24.05"/>
    <n v="0.1"/>
    <m/>
    <n v="0"/>
    <n v="0"/>
    <m/>
    <n v="24.150000000000002"/>
  </r>
  <r>
    <d v="2022-05-08T00:00:00"/>
    <x v="0"/>
    <x v="2"/>
    <s v="Overseas"/>
    <n v="29400"/>
    <n v="0"/>
    <n v="0"/>
    <m/>
    <n v="882"/>
    <n v="5"/>
    <m/>
    <n v="887"/>
  </r>
  <r>
    <d v="2022-05-08T00:00:00"/>
    <x v="6"/>
    <x v="0"/>
    <s v="Overseas"/>
    <n v="17400"/>
    <n v="0"/>
    <n v="0"/>
    <m/>
    <n v="522"/>
    <n v="5"/>
    <m/>
    <n v="527"/>
  </r>
  <r>
    <d v="2022-05-08T00:00:00"/>
    <x v="7"/>
    <x v="0"/>
    <s v="Overseas"/>
    <n v="15861"/>
    <n v="0"/>
    <n v="0"/>
    <m/>
    <n v="475.83"/>
    <n v="5"/>
    <m/>
    <n v="480.83"/>
  </r>
  <r>
    <d v="2022-05-08T00:00:00"/>
    <x v="4"/>
    <x v="2"/>
    <s v="Local"/>
    <n v="49229"/>
    <n v="246.14500000000001"/>
    <n v="0.1"/>
    <m/>
    <n v="0"/>
    <n v="0"/>
    <m/>
    <n v="246.245"/>
  </r>
  <r>
    <d v="2022-05-08T00:00:00"/>
    <x v="3"/>
    <x v="0"/>
    <s v="Overseas"/>
    <n v="30982"/>
    <n v="0"/>
    <n v="0"/>
    <m/>
    <n v="929.45999999999992"/>
    <n v="5"/>
    <m/>
    <n v="934.45999999999992"/>
  </r>
  <r>
    <d v="2022-05-08T00:00:00"/>
    <x v="2"/>
    <x v="1"/>
    <s v="Local"/>
    <n v="33419"/>
    <n v="167.095"/>
    <n v="0.1"/>
    <m/>
    <n v="0"/>
    <n v="0"/>
    <m/>
    <n v="167.19499999999999"/>
  </r>
  <r>
    <d v="2022-05-09T00:00:00"/>
    <x v="8"/>
    <x v="2"/>
    <s v="Overseas"/>
    <n v="25004"/>
    <n v="0"/>
    <n v="0"/>
    <m/>
    <n v="750.12"/>
    <n v="5"/>
    <m/>
    <n v="755.12"/>
  </r>
  <r>
    <d v="2022-05-09T00:00:00"/>
    <x v="7"/>
    <x v="0"/>
    <s v="Local"/>
    <n v="33299"/>
    <n v="166.495"/>
    <n v="0.1"/>
    <m/>
    <n v="0"/>
    <n v="0"/>
    <m/>
    <n v="166.595"/>
  </r>
  <r>
    <d v="2022-05-09T00:00:00"/>
    <x v="1"/>
    <x v="0"/>
    <s v="Overseas"/>
    <n v="12630"/>
    <n v="0"/>
    <n v="0"/>
    <m/>
    <n v="378.9"/>
    <n v="5"/>
    <m/>
    <n v="383.9"/>
  </r>
  <r>
    <d v="2022-05-09T00:00:00"/>
    <x v="6"/>
    <x v="1"/>
    <s v="Local"/>
    <n v="25047"/>
    <n v="125.235"/>
    <n v="0.1"/>
    <m/>
    <n v="0"/>
    <n v="0"/>
    <m/>
    <n v="125.33499999999999"/>
  </r>
  <r>
    <d v="2022-05-09T00:00:00"/>
    <x v="0"/>
    <x v="2"/>
    <s v="Local"/>
    <n v="42713"/>
    <n v="213.565"/>
    <n v="0.1"/>
    <m/>
    <n v="0"/>
    <n v="0"/>
    <m/>
    <n v="213.66499999999999"/>
  </r>
  <r>
    <d v="2022-05-09T00:00:00"/>
    <x v="3"/>
    <x v="0"/>
    <s v="Local"/>
    <n v="34005"/>
    <n v="170.02500000000001"/>
    <n v="0.1"/>
    <m/>
    <n v="0"/>
    <n v="0"/>
    <m/>
    <n v="170.125"/>
  </r>
  <r>
    <d v="2022-05-09T00:00:00"/>
    <x v="6"/>
    <x v="0"/>
    <s v="Local"/>
    <n v="31487"/>
    <n v="157.435"/>
    <n v="0.1"/>
    <m/>
    <n v="0"/>
    <n v="0"/>
    <m/>
    <n v="157.535"/>
  </r>
  <r>
    <d v="2022-05-09T00:00:00"/>
    <x v="2"/>
    <x v="0"/>
    <s v="Local"/>
    <n v="14551"/>
    <n v="72.754999999999995"/>
    <n v="0.1"/>
    <m/>
    <n v="0"/>
    <n v="0"/>
    <m/>
    <n v="72.85499999999999"/>
  </r>
  <r>
    <d v="2022-05-09T00:00:00"/>
    <x v="3"/>
    <x v="0"/>
    <s v="Local"/>
    <n v="14376"/>
    <n v="71.88"/>
    <n v="0.1"/>
    <m/>
    <n v="0"/>
    <n v="0"/>
    <m/>
    <n v="71.97999999999999"/>
  </r>
  <r>
    <d v="2022-05-09T00:00:00"/>
    <x v="9"/>
    <x v="0"/>
    <s v="Local"/>
    <n v="46196"/>
    <n v="230.98000000000002"/>
    <n v="0.1"/>
    <m/>
    <n v="0"/>
    <n v="0"/>
    <m/>
    <n v="231.08"/>
  </r>
  <r>
    <d v="2022-05-09T00:00:00"/>
    <x v="3"/>
    <x v="1"/>
    <s v="Local"/>
    <n v="17421"/>
    <n v="87.105000000000004"/>
    <n v="0.1"/>
    <m/>
    <n v="0"/>
    <n v="0"/>
    <m/>
    <n v="87.204999999999998"/>
  </r>
  <r>
    <d v="2022-05-09T00:00:00"/>
    <x v="1"/>
    <x v="2"/>
    <s v="Local"/>
    <n v="19561"/>
    <n v="97.805000000000007"/>
    <n v="0.1"/>
    <m/>
    <n v="0"/>
    <n v="0"/>
    <m/>
    <n v="97.905000000000001"/>
  </r>
  <r>
    <d v="2022-05-09T00:00:00"/>
    <x v="3"/>
    <x v="0"/>
    <s v="Overseas"/>
    <n v="49215"/>
    <n v="0"/>
    <n v="0"/>
    <m/>
    <n v="1476.45"/>
    <n v="5"/>
    <m/>
    <n v="1481.45"/>
  </r>
  <r>
    <d v="2022-05-10T00:00:00"/>
    <x v="6"/>
    <x v="0"/>
    <s v="Local"/>
    <n v="36677"/>
    <n v="183.38499999999999"/>
    <n v="0.1"/>
    <m/>
    <n v="0"/>
    <n v="0"/>
    <m/>
    <n v="183.48499999999999"/>
  </r>
  <r>
    <d v="2022-05-10T00:00:00"/>
    <x v="5"/>
    <x v="0"/>
    <s v="Local"/>
    <n v="29121"/>
    <n v="145.60499999999999"/>
    <n v="0.1"/>
    <m/>
    <n v="0"/>
    <n v="0"/>
    <m/>
    <n v="145.70499999999998"/>
  </r>
  <r>
    <d v="2022-05-10T00:00:00"/>
    <x v="3"/>
    <x v="1"/>
    <s v="Local"/>
    <n v="31727"/>
    <n v="158.63499999999999"/>
    <n v="0.1"/>
    <m/>
    <n v="0"/>
    <n v="0"/>
    <m/>
    <n v="158.73499999999999"/>
  </r>
  <r>
    <d v="2022-05-10T00:00:00"/>
    <x v="3"/>
    <x v="2"/>
    <s v="Local"/>
    <n v="31618"/>
    <n v="158.09"/>
    <n v="0.1"/>
    <m/>
    <n v="0"/>
    <n v="0"/>
    <m/>
    <n v="158.19"/>
  </r>
  <r>
    <d v="2022-05-10T00:00:00"/>
    <x v="0"/>
    <x v="1"/>
    <s v="Local"/>
    <n v="18038"/>
    <n v="90.19"/>
    <n v="0.1"/>
    <m/>
    <n v="0"/>
    <n v="0"/>
    <m/>
    <n v="90.289999999999992"/>
  </r>
  <r>
    <d v="2022-05-10T00:00:00"/>
    <x v="2"/>
    <x v="0"/>
    <s v="Overseas"/>
    <n v="45005"/>
    <n v="0"/>
    <n v="0"/>
    <m/>
    <n v="1350.1499999999999"/>
    <n v="5"/>
    <m/>
    <n v="1355.1499999999999"/>
  </r>
  <r>
    <d v="2022-05-10T00:00:00"/>
    <x v="2"/>
    <x v="1"/>
    <s v="Local"/>
    <n v="15664"/>
    <n v="78.320000000000007"/>
    <n v="0.1"/>
    <m/>
    <n v="0"/>
    <n v="0"/>
    <m/>
    <n v="78.42"/>
  </r>
  <r>
    <d v="2022-05-10T00:00:00"/>
    <x v="6"/>
    <x v="0"/>
    <s v="Local"/>
    <n v="9806"/>
    <n v="49.03"/>
    <n v="0.1"/>
    <m/>
    <n v="0"/>
    <n v="0"/>
    <m/>
    <n v="49.13"/>
  </r>
  <r>
    <d v="2022-05-10T00:00:00"/>
    <x v="1"/>
    <x v="0"/>
    <s v="Local"/>
    <n v="40174"/>
    <n v="200.87"/>
    <n v="0.1"/>
    <m/>
    <n v="0"/>
    <n v="0"/>
    <m/>
    <n v="200.97"/>
  </r>
  <r>
    <d v="2022-05-10T00:00:00"/>
    <x v="0"/>
    <x v="0"/>
    <s v="Local"/>
    <n v="39593"/>
    <n v="197.965"/>
    <n v="0.1"/>
    <m/>
    <n v="0"/>
    <n v="0"/>
    <m/>
    <n v="198.065"/>
  </r>
  <r>
    <d v="2022-05-10T00:00:00"/>
    <x v="0"/>
    <x v="2"/>
    <s v="Local"/>
    <n v="29443"/>
    <n v="147.215"/>
    <n v="0.1"/>
    <m/>
    <n v="0"/>
    <n v="0"/>
    <m/>
    <n v="147.315"/>
  </r>
  <r>
    <d v="2022-05-11T00:00:00"/>
    <x v="1"/>
    <x v="0"/>
    <s v="Local"/>
    <n v="23442"/>
    <n v="117.21000000000001"/>
    <n v="0.1"/>
    <m/>
    <n v="0"/>
    <n v="0"/>
    <m/>
    <n v="117.31"/>
  </r>
  <r>
    <d v="2022-05-11T00:00:00"/>
    <x v="3"/>
    <x v="0"/>
    <s v="Local"/>
    <n v="26408"/>
    <n v="132.04"/>
    <n v="0.1"/>
    <m/>
    <n v="0"/>
    <n v="0"/>
    <m/>
    <n v="132.13999999999999"/>
  </r>
  <r>
    <d v="2022-05-11T00:00:00"/>
    <x v="1"/>
    <x v="2"/>
    <s v="Local"/>
    <n v="46914"/>
    <n v="234.57"/>
    <n v="0.1"/>
    <m/>
    <n v="0"/>
    <n v="0"/>
    <m/>
    <n v="234.67"/>
  </r>
  <r>
    <d v="2022-05-11T00:00:00"/>
    <x v="6"/>
    <x v="2"/>
    <s v="Local"/>
    <n v="35187"/>
    <n v="175.935"/>
    <n v="0.1"/>
    <m/>
    <n v="0"/>
    <n v="0"/>
    <m/>
    <n v="176.035"/>
  </r>
  <r>
    <d v="2022-05-11T00:00:00"/>
    <x v="3"/>
    <x v="0"/>
    <s v="Local"/>
    <n v="44023"/>
    <n v="220.11500000000001"/>
    <n v="0.1"/>
    <m/>
    <n v="0"/>
    <n v="0"/>
    <m/>
    <n v="220.215"/>
  </r>
  <r>
    <d v="2022-05-11T00:00:00"/>
    <x v="8"/>
    <x v="1"/>
    <s v="Local"/>
    <n v="9445"/>
    <n v="47.225000000000001"/>
    <n v="0.1"/>
    <m/>
    <n v="0"/>
    <n v="0"/>
    <m/>
    <n v="47.325000000000003"/>
  </r>
  <r>
    <d v="2022-05-11T00:00:00"/>
    <x v="6"/>
    <x v="1"/>
    <s v="Local"/>
    <n v="4075"/>
    <n v="20.375"/>
    <n v="0.1"/>
    <m/>
    <n v="0"/>
    <n v="0"/>
    <m/>
    <n v="20.475000000000001"/>
  </r>
  <r>
    <d v="2022-05-11T00:00:00"/>
    <x v="1"/>
    <x v="1"/>
    <s v="Local"/>
    <n v="18486"/>
    <n v="92.43"/>
    <n v="0.1"/>
    <m/>
    <n v="0"/>
    <n v="0"/>
    <m/>
    <n v="92.53"/>
  </r>
  <r>
    <d v="2022-05-11T00:00:00"/>
    <x v="6"/>
    <x v="0"/>
    <s v="Overseas"/>
    <n v="2910"/>
    <n v="0"/>
    <n v="0"/>
    <m/>
    <n v="87.3"/>
    <n v="5"/>
    <m/>
    <n v="92.3"/>
  </r>
  <r>
    <d v="2022-05-11T00:00:00"/>
    <x v="1"/>
    <x v="0"/>
    <s v="Local"/>
    <n v="6909"/>
    <n v="34.545000000000002"/>
    <n v="0.1"/>
    <m/>
    <n v="0"/>
    <n v="0"/>
    <m/>
    <n v="34.645000000000003"/>
  </r>
  <r>
    <d v="2022-05-11T00:00:00"/>
    <x v="0"/>
    <x v="0"/>
    <s v="Local"/>
    <n v="28281"/>
    <n v="141.405"/>
    <n v="0.1"/>
    <m/>
    <n v="0"/>
    <n v="0"/>
    <m/>
    <n v="141.505"/>
  </r>
  <r>
    <d v="2022-05-11T00:00:00"/>
    <x v="3"/>
    <x v="2"/>
    <s v="Local"/>
    <n v="14402"/>
    <n v="72.010000000000005"/>
    <n v="0.1"/>
    <m/>
    <n v="0"/>
    <n v="0"/>
    <m/>
    <n v="72.11"/>
  </r>
  <r>
    <d v="2022-05-11T00:00:00"/>
    <x v="8"/>
    <x v="2"/>
    <s v="Local"/>
    <n v="46576"/>
    <n v="232.88"/>
    <n v="0.1"/>
    <m/>
    <n v="0"/>
    <n v="0"/>
    <m/>
    <n v="232.98"/>
  </r>
  <r>
    <d v="2022-05-12T00:00:00"/>
    <x v="0"/>
    <x v="0"/>
    <s v="Local"/>
    <n v="42095"/>
    <n v="210.47499999999999"/>
    <n v="0.1"/>
    <m/>
    <n v="0"/>
    <n v="0"/>
    <m/>
    <n v="210.57499999999999"/>
  </r>
  <r>
    <d v="2022-05-12T00:00:00"/>
    <x v="5"/>
    <x v="0"/>
    <s v="Local"/>
    <n v="11742"/>
    <n v="58.71"/>
    <n v="0.1"/>
    <m/>
    <n v="0"/>
    <n v="0"/>
    <m/>
    <n v="58.81"/>
  </r>
  <r>
    <d v="2022-05-12T00:00:00"/>
    <x v="5"/>
    <x v="1"/>
    <s v="Overseas"/>
    <n v="8394"/>
    <n v="0"/>
    <n v="0"/>
    <m/>
    <n v="251.82"/>
    <n v="5"/>
    <m/>
    <n v="256.82"/>
  </r>
  <r>
    <d v="2022-05-13T00:00:00"/>
    <x v="1"/>
    <x v="0"/>
    <s v="Overseas"/>
    <n v="25354"/>
    <n v="0"/>
    <n v="0"/>
    <m/>
    <n v="760.62"/>
    <n v="5"/>
    <m/>
    <n v="765.62"/>
  </r>
  <r>
    <d v="2022-05-13T00:00:00"/>
    <x v="0"/>
    <x v="0"/>
    <s v="Local"/>
    <n v="42581"/>
    <n v="212.905"/>
    <n v="0.1"/>
    <m/>
    <n v="0"/>
    <n v="0"/>
    <m/>
    <n v="213.005"/>
  </r>
  <r>
    <d v="2022-05-13T00:00:00"/>
    <x v="2"/>
    <x v="2"/>
    <s v="Local"/>
    <n v="18289"/>
    <n v="91.445000000000007"/>
    <n v="0.1"/>
    <m/>
    <n v="0"/>
    <n v="0"/>
    <m/>
    <n v="91.545000000000002"/>
  </r>
  <r>
    <d v="2022-05-13T00:00:00"/>
    <x v="2"/>
    <x v="0"/>
    <s v="Overseas"/>
    <n v="18955"/>
    <n v="0"/>
    <n v="0"/>
    <m/>
    <n v="568.65"/>
    <n v="5"/>
    <m/>
    <n v="573.65"/>
  </r>
  <r>
    <d v="2022-05-14T00:00:00"/>
    <x v="3"/>
    <x v="2"/>
    <s v="Local"/>
    <n v="40192"/>
    <n v="200.96"/>
    <n v="0.1"/>
    <m/>
    <n v="0"/>
    <n v="0"/>
    <m/>
    <n v="201.06"/>
  </r>
  <r>
    <d v="2022-05-14T00:00:00"/>
    <x v="2"/>
    <x v="0"/>
    <s v="Local"/>
    <n v="45115"/>
    <n v="225.57500000000002"/>
    <n v="0.1"/>
    <m/>
    <n v="0"/>
    <n v="0"/>
    <m/>
    <n v="225.67500000000001"/>
  </r>
  <r>
    <d v="2022-05-14T00:00:00"/>
    <x v="1"/>
    <x v="1"/>
    <s v="Overseas"/>
    <n v="3356"/>
    <n v="0"/>
    <n v="0"/>
    <m/>
    <n v="100.67999999999999"/>
    <n v="5"/>
    <m/>
    <n v="105.67999999999999"/>
  </r>
  <r>
    <d v="2022-05-14T00:00:00"/>
    <x v="8"/>
    <x v="0"/>
    <s v="Overseas"/>
    <n v="21048"/>
    <n v="0"/>
    <n v="0"/>
    <m/>
    <n v="631.43999999999994"/>
    <n v="5"/>
    <m/>
    <n v="636.43999999999994"/>
  </r>
  <r>
    <d v="2022-05-14T00:00:00"/>
    <x v="5"/>
    <x v="0"/>
    <s v="Overseas"/>
    <n v="31354"/>
    <n v="0"/>
    <n v="0"/>
    <m/>
    <n v="940.62"/>
    <n v="5"/>
    <m/>
    <n v="945.62"/>
  </r>
  <r>
    <d v="2022-05-14T00:00:00"/>
    <x v="4"/>
    <x v="0"/>
    <s v="Local"/>
    <n v="541"/>
    <n v="2.7050000000000001"/>
    <n v="0.1"/>
    <m/>
    <n v="0"/>
    <n v="0"/>
    <m/>
    <n v="2.8050000000000002"/>
  </r>
  <r>
    <d v="2022-05-15T00:00:00"/>
    <x v="7"/>
    <x v="2"/>
    <s v="Overseas"/>
    <n v="723"/>
    <n v="0"/>
    <n v="0"/>
    <m/>
    <n v="21.689999999999998"/>
    <n v="5"/>
    <m/>
    <n v="26.689999999999998"/>
  </r>
  <r>
    <d v="2022-05-15T00:00:00"/>
    <x v="0"/>
    <x v="0"/>
    <s v="Local"/>
    <n v="49022"/>
    <n v="245.11"/>
    <n v="0.1"/>
    <m/>
    <n v="0"/>
    <n v="0"/>
    <m/>
    <n v="245.21"/>
  </r>
  <r>
    <d v="2022-05-15T00:00:00"/>
    <x v="1"/>
    <x v="2"/>
    <s v="Overseas"/>
    <n v="19232"/>
    <n v="0"/>
    <n v="0"/>
    <m/>
    <n v="576.95999999999992"/>
    <n v="5"/>
    <m/>
    <n v="581.95999999999992"/>
  </r>
  <r>
    <d v="2022-05-15T00:00:00"/>
    <x v="9"/>
    <x v="0"/>
    <s v="Overseas"/>
    <n v="37149"/>
    <n v="0"/>
    <n v="0"/>
    <m/>
    <n v="1114.47"/>
    <n v="5"/>
    <m/>
    <n v="1119.47"/>
  </r>
  <r>
    <d v="2022-05-15T00:00:00"/>
    <x v="2"/>
    <x v="1"/>
    <s v="Local"/>
    <n v="1523"/>
    <n v="7.6150000000000002"/>
    <n v="0.1"/>
    <m/>
    <n v="0"/>
    <n v="0"/>
    <m/>
    <n v="7.7149999999999999"/>
  </r>
  <r>
    <d v="2022-05-15T00:00:00"/>
    <x v="9"/>
    <x v="0"/>
    <s v="Overseas"/>
    <n v="14573"/>
    <n v="0"/>
    <n v="0"/>
    <m/>
    <n v="437.19"/>
    <n v="5"/>
    <m/>
    <n v="442.19"/>
  </r>
  <r>
    <d v="2022-05-15T00:00:00"/>
    <x v="1"/>
    <x v="2"/>
    <s v="Local"/>
    <n v="28410"/>
    <n v="142.05000000000001"/>
    <n v="0.1"/>
    <m/>
    <n v="0"/>
    <n v="0"/>
    <m/>
    <n v="142.15"/>
  </r>
  <r>
    <d v="2022-05-15T00:00:00"/>
    <x v="2"/>
    <x v="0"/>
    <s v="Local"/>
    <n v="42172"/>
    <n v="210.86"/>
    <n v="0.1"/>
    <m/>
    <n v="0"/>
    <n v="0"/>
    <m/>
    <n v="210.96"/>
  </r>
  <r>
    <d v="2022-05-15T00:00:00"/>
    <x v="2"/>
    <x v="2"/>
    <s v="Local"/>
    <n v="21119"/>
    <n v="105.595"/>
    <n v="0.1"/>
    <m/>
    <n v="0"/>
    <n v="0"/>
    <m/>
    <n v="105.69499999999999"/>
  </r>
  <r>
    <d v="2022-05-16T00:00:00"/>
    <x v="2"/>
    <x v="2"/>
    <s v="Local"/>
    <n v="19645"/>
    <n v="98.225000000000009"/>
    <n v="0.1"/>
    <m/>
    <n v="0"/>
    <n v="0"/>
    <m/>
    <n v="98.325000000000003"/>
  </r>
  <r>
    <d v="2022-05-16T00:00:00"/>
    <x v="4"/>
    <x v="2"/>
    <s v="Local"/>
    <n v="24186"/>
    <n v="120.93"/>
    <n v="0.1"/>
    <m/>
    <n v="0"/>
    <n v="0"/>
    <m/>
    <n v="121.03"/>
  </r>
  <r>
    <d v="2022-05-16T00:00:00"/>
    <x v="2"/>
    <x v="2"/>
    <s v="Local"/>
    <n v="43739"/>
    <n v="218.69499999999999"/>
    <n v="0.1"/>
    <m/>
    <n v="0"/>
    <n v="0"/>
    <m/>
    <n v="218.79499999999999"/>
  </r>
  <r>
    <d v="2022-05-16T00:00:00"/>
    <x v="6"/>
    <x v="1"/>
    <s v="Overseas"/>
    <n v="6068"/>
    <n v="0"/>
    <n v="0"/>
    <m/>
    <n v="182.04"/>
    <n v="5"/>
    <m/>
    <n v="187.04"/>
  </r>
  <r>
    <d v="2022-05-16T00:00:00"/>
    <x v="3"/>
    <x v="0"/>
    <s v="Local"/>
    <n v="38685"/>
    <n v="193.42500000000001"/>
    <n v="0.1"/>
    <m/>
    <n v="0"/>
    <n v="0"/>
    <m/>
    <n v="193.52500000000001"/>
  </r>
  <r>
    <d v="2022-05-16T00:00:00"/>
    <x v="4"/>
    <x v="0"/>
    <s v="Local"/>
    <n v="44388"/>
    <n v="221.94"/>
    <n v="0.1"/>
    <m/>
    <n v="0"/>
    <n v="0"/>
    <m/>
    <n v="222.04"/>
  </r>
  <r>
    <d v="2022-05-16T00:00:00"/>
    <x v="7"/>
    <x v="2"/>
    <s v="Local"/>
    <n v="16514"/>
    <n v="82.570000000000007"/>
    <n v="0.1"/>
    <m/>
    <n v="0"/>
    <n v="0"/>
    <m/>
    <n v="82.67"/>
  </r>
  <r>
    <d v="2022-05-16T00:00:00"/>
    <x v="0"/>
    <x v="1"/>
    <s v="Local"/>
    <n v="12561"/>
    <n v="62.805"/>
    <n v="0.1"/>
    <m/>
    <n v="0"/>
    <n v="0"/>
    <m/>
    <n v="62.905000000000001"/>
  </r>
  <r>
    <d v="2022-05-16T00:00:00"/>
    <x v="8"/>
    <x v="0"/>
    <s v="Local"/>
    <n v="43571"/>
    <n v="217.85500000000002"/>
    <n v="0.1"/>
    <m/>
    <n v="0"/>
    <n v="0"/>
    <m/>
    <n v="217.95500000000001"/>
  </r>
  <r>
    <d v="2022-05-16T00:00:00"/>
    <x v="6"/>
    <x v="0"/>
    <s v="Local"/>
    <n v="44081"/>
    <n v="220.405"/>
    <n v="0.1"/>
    <m/>
    <n v="0"/>
    <n v="0"/>
    <m/>
    <n v="220.505"/>
  </r>
  <r>
    <d v="2022-05-16T00:00:00"/>
    <x v="1"/>
    <x v="1"/>
    <s v="Local"/>
    <n v="11207"/>
    <n v="56.035000000000004"/>
    <n v="0.1"/>
    <m/>
    <n v="0"/>
    <n v="0"/>
    <m/>
    <n v="56.135000000000005"/>
  </r>
  <r>
    <d v="2022-05-17T00:00:00"/>
    <x v="1"/>
    <x v="2"/>
    <s v="Local"/>
    <n v="40809"/>
    <n v="204.04500000000002"/>
    <n v="0.1"/>
    <m/>
    <n v="0"/>
    <n v="0"/>
    <m/>
    <n v="204.14500000000001"/>
  </r>
  <r>
    <d v="2022-05-17T00:00:00"/>
    <x v="6"/>
    <x v="2"/>
    <s v="Overseas"/>
    <n v="16612"/>
    <n v="0"/>
    <n v="0"/>
    <m/>
    <n v="498.35999999999996"/>
    <n v="5"/>
    <m/>
    <n v="503.35999999999996"/>
  </r>
  <r>
    <d v="2022-05-17T00:00:00"/>
    <x v="6"/>
    <x v="2"/>
    <s v="Local"/>
    <n v="15274"/>
    <n v="76.37"/>
    <n v="0.1"/>
    <m/>
    <n v="0"/>
    <n v="0"/>
    <m/>
    <n v="76.47"/>
  </r>
  <r>
    <d v="2022-05-17T00:00:00"/>
    <x v="6"/>
    <x v="2"/>
    <s v="Overseas"/>
    <n v="30434"/>
    <n v="0"/>
    <n v="0"/>
    <m/>
    <n v="913.02"/>
    <n v="5"/>
    <m/>
    <n v="918.02"/>
  </r>
  <r>
    <d v="2022-05-17T00:00:00"/>
    <x v="6"/>
    <x v="2"/>
    <s v="Overseas"/>
    <n v="37894"/>
    <n v="0"/>
    <n v="0"/>
    <m/>
    <n v="1136.82"/>
    <n v="5"/>
    <m/>
    <n v="1141.82"/>
  </r>
  <r>
    <d v="2022-05-17T00:00:00"/>
    <x v="0"/>
    <x v="2"/>
    <s v="Local"/>
    <n v="33379"/>
    <n v="166.89500000000001"/>
    <n v="0.1"/>
    <m/>
    <n v="0"/>
    <n v="0"/>
    <m/>
    <n v="166.995"/>
  </r>
  <r>
    <d v="2022-05-17T00:00:00"/>
    <x v="6"/>
    <x v="0"/>
    <s v="Local"/>
    <n v="43288"/>
    <n v="216.44"/>
    <n v="0.1"/>
    <m/>
    <n v="0"/>
    <n v="0"/>
    <m/>
    <n v="216.54"/>
  </r>
  <r>
    <d v="2022-05-17T00:00:00"/>
    <x v="0"/>
    <x v="0"/>
    <s v="Overseas"/>
    <n v="32378"/>
    <n v="0"/>
    <n v="0"/>
    <m/>
    <n v="971.33999999999992"/>
    <n v="5"/>
    <m/>
    <n v="976.33999999999992"/>
  </r>
  <r>
    <d v="2022-05-17T00:00:00"/>
    <x v="4"/>
    <x v="2"/>
    <s v="Local"/>
    <n v="26258"/>
    <n v="131.29"/>
    <n v="0.1"/>
    <m/>
    <n v="0"/>
    <n v="0"/>
    <m/>
    <n v="131.38999999999999"/>
  </r>
  <r>
    <d v="2022-05-17T00:00:00"/>
    <x v="2"/>
    <x v="1"/>
    <s v="Local"/>
    <n v="7174"/>
    <n v="35.869999999999997"/>
    <n v="0.1"/>
    <m/>
    <n v="0"/>
    <n v="0"/>
    <m/>
    <n v="35.97"/>
  </r>
  <r>
    <d v="2022-05-17T00:00:00"/>
    <x v="0"/>
    <x v="0"/>
    <s v="Local"/>
    <n v="16424"/>
    <n v="82.12"/>
    <n v="0.1"/>
    <m/>
    <n v="0"/>
    <n v="0"/>
    <m/>
    <n v="82.22"/>
  </r>
  <r>
    <d v="2022-05-18T00:00:00"/>
    <x v="3"/>
    <x v="1"/>
    <s v="Local"/>
    <n v="15576"/>
    <n v="77.88"/>
    <n v="0.1"/>
    <m/>
    <n v="0"/>
    <n v="0"/>
    <m/>
    <n v="77.97999999999999"/>
  </r>
  <r>
    <d v="2022-05-18T00:00:00"/>
    <x v="7"/>
    <x v="2"/>
    <s v="Local"/>
    <n v="5591"/>
    <n v="27.955000000000002"/>
    <n v="0.1"/>
    <m/>
    <n v="0"/>
    <n v="0"/>
    <m/>
    <n v="28.055000000000003"/>
  </r>
  <r>
    <d v="2022-05-18T00:00:00"/>
    <x v="2"/>
    <x v="1"/>
    <s v="Local"/>
    <n v="21004"/>
    <n v="105.02"/>
    <n v="0.1"/>
    <m/>
    <n v="0"/>
    <n v="0"/>
    <m/>
    <n v="105.11999999999999"/>
  </r>
  <r>
    <d v="2022-05-18T00:00:00"/>
    <x v="3"/>
    <x v="0"/>
    <s v="Local"/>
    <n v="22092"/>
    <n v="110.46000000000001"/>
    <n v="0.1"/>
    <m/>
    <n v="0"/>
    <n v="0"/>
    <m/>
    <n v="110.56"/>
  </r>
  <r>
    <d v="2022-05-18T00:00:00"/>
    <x v="6"/>
    <x v="2"/>
    <s v="Local"/>
    <n v="49931"/>
    <n v="249.655"/>
    <n v="0.1"/>
    <m/>
    <n v="0"/>
    <n v="0"/>
    <m/>
    <n v="249.755"/>
  </r>
  <r>
    <d v="2022-05-18T00:00:00"/>
    <x v="0"/>
    <x v="2"/>
    <s v="Local"/>
    <n v="15991"/>
    <n v="79.954999999999998"/>
    <n v="0.1"/>
    <m/>
    <n v="0"/>
    <n v="0"/>
    <m/>
    <n v="80.054999999999993"/>
  </r>
  <r>
    <d v="2022-05-18T00:00:00"/>
    <x v="0"/>
    <x v="0"/>
    <s v="Overseas"/>
    <n v="11259"/>
    <n v="0"/>
    <n v="0"/>
    <m/>
    <n v="337.77"/>
    <n v="5"/>
    <m/>
    <n v="342.77"/>
  </r>
  <r>
    <d v="2022-05-18T00:00:00"/>
    <x v="4"/>
    <x v="1"/>
    <s v="Local"/>
    <n v="9230"/>
    <n v="46.15"/>
    <n v="0.1"/>
    <m/>
    <n v="0"/>
    <n v="0"/>
    <m/>
    <n v="46.25"/>
  </r>
  <r>
    <d v="2022-05-18T00:00:00"/>
    <x v="0"/>
    <x v="0"/>
    <s v="Local"/>
    <n v="45485"/>
    <n v="227.42500000000001"/>
    <n v="0.1"/>
    <m/>
    <n v="0"/>
    <n v="0"/>
    <m/>
    <n v="227.52500000000001"/>
  </r>
  <r>
    <d v="2022-05-19T00:00:00"/>
    <x v="0"/>
    <x v="2"/>
    <s v="Local"/>
    <n v="21218"/>
    <n v="106.09"/>
    <n v="0.1"/>
    <m/>
    <n v="0"/>
    <n v="0"/>
    <m/>
    <n v="106.19"/>
  </r>
  <r>
    <d v="2022-05-19T00:00:00"/>
    <x v="6"/>
    <x v="0"/>
    <s v="Local"/>
    <n v="13016"/>
    <n v="65.08"/>
    <n v="0.1"/>
    <m/>
    <n v="0"/>
    <n v="0"/>
    <m/>
    <n v="65.179999999999993"/>
  </r>
  <r>
    <d v="2022-05-19T00:00:00"/>
    <x v="3"/>
    <x v="0"/>
    <s v="Local"/>
    <n v="3518"/>
    <n v="17.59"/>
    <n v="0.1"/>
    <m/>
    <n v="0"/>
    <n v="0"/>
    <m/>
    <n v="17.690000000000001"/>
  </r>
  <r>
    <d v="2022-05-19T00:00:00"/>
    <x v="6"/>
    <x v="0"/>
    <s v="Local"/>
    <n v="16212"/>
    <n v="81.06"/>
    <n v="0.1"/>
    <m/>
    <n v="0"/>
    <n v="0"/>
    <m/>
    <n v="81.16"/>
  </r>
  <r>
    <d v="2022-05-19T00:00:00"/>
    <x v="4"/>
    <x v="0"/>
    <s v="Local"/>
    <n v="19625"/>
    <n v="98.125"/>
    <n v="0.1"/>
    <m/>
    <n v="0"/>
    <n v="0"/>
    <m/>
    <n v="98.224999999999994"/>
  </r>
  <r>
    <d v="2022-05-19T00:00:00"/>
    <x v="6"/>
    <x v="2"/>
    <s v="Overseas"/>
    <n v="9497"/>
    <n v="0"/>
    <n v="0"/>
    <m/>
    <n v="284.90999999999997"/>
    <n v="5"/>
    <m/>
    <n v="289.90999999999997"/>
  </r>
  <r>
    <d v="2022-05-19T00:00:00"/>
    <x v="2"/>
    <x v="0"/>
    <s v="Overseas"/>
    <n v="37901"/>
    <n v="0"/>
    <n v="0"/>
    <m/>
    <n v="1137.03"/>
    <n v="5"/>
    <m/>
    <n v="1142.03"/>
  </r>
  <r>
    <d v="2022-05-19T00:00:00"/>
    <x v="8"/>
    <x v="0"/>
    <s v="Local"/>
    <n v="23009"/>
    <n v="115.045"/>
    <n v="0.1"/>
    <m/>
    <n v="0"/>
    <n v="0"/>
    <m/>
    <n v="115.145"/>
  </r>
  <r>
    <d v="2022-05-20T00:00:00"/>
    <x v="6"/>
    <x v="0"/>
    <s v="Local"/>
    <n v="43686"/>
    <n v="218.43"/>
    <n v="0.1"/>
    <m/>
    <n v="0"/>
    <n v="0"/>
    <m/>
    <n v="218.53"/>
  </r>
  <r>
    <d v="2022-05-20T00:00:00"/>
    <x v="1"/>
    <x v="1"/>
    <s v="Local"/>
    <n v="32169"/>
    <n v="160.845"/>
    <n v="0.1"/>
    <m/>
    <n v="0"/>
    <n v="0"/>
    <m/>
    <n v="160.94499999999999"/>
  </r>
  <r>
    <d v="2022-05-20T00:00:00"/>
    <x v="4"/>
    <x v="0"/>
    <s v="Local"/>
    <n v="18742"/>
    <n v="93.710000000000008"/>
    <n v="0.1"/>
    <m/>
    <n v="0"/>
    <n v="0"/>
    <m/>
    <n v="93.81"/>
  </r>
  <r>
    <d v="2022-05-20T00:00:00"/>
    <x v="7"/>
    <x v="0"/>
    <s v="Overseas"/>
    <n v="21145"/>
    <n v="0"/>
    <n v="0"/>
    <m/>
    <n v="634.35"/>
    <n v="5"/>
    <m/>
    <n v="639.35"/>
  </r>
  <r>
    <d v="2022-05-20T00:00:00"/>
    <x v="7"/>
    <x v="0"/>
    <s v="Local"/>
    <n v="48782"/>
    <n v="243.91"/>
    <n v="0.1"/>
    <m/>
    <n v="0"/>
    <n v="0"/>
    <m/>
    <n v="244.01"/>
  </r>
  <r>
    <d v="2022-05-20T00:00:00"/>
    <x v="5"/>
    <x v="0"/>
    <s v="Overseas"/>
    <n v="1799"/>
    <n v="0"/>
    <n v="0"/>
    <m/>
    <n v="53.97"/>
    <n v="5"/>
    <m/>
    <n v="58.97"/>
  </r>
  <r>
    <d v="2022-05-20T00:00:00"/>
    <x v="7"/>
    <x v="1"/>
    <s v="Local"/>
    <n v="38461"/>
    <n v="192.30500000000001"/>
    <n v="0.1"/>
    <m/>
    <n v="0"/>
    <n v="0"/>
    <m/>
    <n v="192.405"/>
  </r>
  <r>
    <d v="2022-05-21T00:00:00"/>
    <x v="1"/>
    <x v="2"/>
    <s v="Overseas"/>
    <n v="21438"/>
    <n v="0"/>
    <n v="0"/>
    <m/>
    <n v="643.14"/>
    <n v="5"/>
    <m/>
    <n v="648.14"/>
  </r>
  <r>
    <d v="2022-05-21T00:00:00"/>
    <x v="7"/>
    <x v="2"/>
    <s v="Local"/>
    <n v="35062"/>
    <n v="175.31"/>
    <n v="0.1"/>
    <m/>
    <n v="0"/>
    <n v="0"/>
    <m/>
    <n v="175.41"/>
  </r>
  <r>
    <d v="2022-05-21T00:00:00"/>
    <x v="1"/>
    <x v="0"/>
    <s v="Local"/>
    <n v="32482"/>
    <n v="162.41"/>
    <n v="0.1"/>
    <m/>
    <n v="0"/>
    <n v="0"/>
    <m/>
    <n v="162.51"/>
  </r>
  <r>
    <d v="2022-05-21T00:00:00"/>
    <x v="6"/>
    <x v="0"/>
    <s v="Local"/>
    <n v="44043"/>
    <n v="220.215"/>
    <n v="0.1"/>
    <m/>
    <n v="0"/>
    <n v="0"/>
    <m/>
    <n v="220.315"/>
  </r>
  <r>
    <d v="2022-05-21T00:00:00"/>
    <x v="1"/>
    <x v="2"/>
    <s v="Local"/>
    <n v="13508"/>
    <n v="67.540000000000006"/>
    <n v="0.1"/>
    <m/>
    <n v="0"/>
    <n v="0"/>
    <m/>
    <n v="67.64"/>
  </r>
  <r>
    <d v="2022-05-21T00:00:00"/>
    <x v="8"/>
    <x v="2"/>
    <s v="Overseas"/>
    <n v="36347"/>
    <n v="0"/>
    <n v="0"/>
    <m/>
    <n v="1090.4099999999999"/>
    <n v="5"/>
    <m/>
    <n v="1095.4099999999999"/>
  </r>
  <r>
    <d v="2022-05-21T00:00:00"/>
    <x v="5"/>
    <x v="0"/>
    <s v="Overseas"/>
    <n v="15430"/>
    <n v="0"/>
    <n v="0"/>
    <m/>
    <n v="462.9"/>
    <n v="5"/>
    <m/>
    <n v="467.9"/>
  </r>
  <r>
    <d v="2022-05-21T00:00:00"/>
    <x v="4"/>
    <x v="0"/>
    <s v="Local"/>
    <n v="4899"/>
    <n v="24.495000000000001"/>
    <n v="0.1"/>
    <m/>
    <n v="0"/>
    <n v="0"/>
    <m/>
    <n v="24.595000000000002"/>
  </r>
  <r>
    <d v="2022-05-21T00:00:00"/>
    <x v="1"/>
    <x v="2"/>
    <s v="Overseas"/>
    <n v="2263"/>
    <n v="0"/>
    <n v="0"/>
    <m/>
    <n v="67.89"/>
    <n v="5"/>
    <m/>
    <n v="72.89"/>
  </r>
  <r>
    <d v="2022-05-21T00:00:00"/>
    <x v="0"/>
    <x v="0"/>
    <s v="Local"/>
    <n v="42703"/>
    <n v="213.51500000000001"/>
    <n v="0.1"/>
    <m/>
    <n v="0"/>
    <n v="0"/>
    <m/>
    <n v="213.61500000000001"/>
  </r>
  <r>
    <d v="2022-05-21T00:00:00"/>
    <x v="4"/>
    <x v="0"/>
    <s v="Local"/>
    <n v="11964"/>
    <n v="59.82"/>
    <n v="0.1"/>
    <m/>
    <n v="0"/>
    <n v="0"/>
    <m/>
    <n v="59.92"/>
  </r>
  <r>
    <d v="2022-05-21T00:00:00"/>
    <x v="2"/>
    <x v="2"/>
    <s v="Local"/>
    <n v="31683"/>
    <n v="158.41499999999999"/>
    <n v="0.1"/>
    <m/>
    <n v="0"/>
    <n v="0"/>
    <m/>
    <n v="158.51499999999999"/>
  </r>
  <r>
    <d v="2022-05-22T00:00:00"/>
    <x v="6"/>
    <x v="0"/>
    <s v="Local"/>
    <n v="11026"/>
    <n v="55.13"/>
    <n v="0.1"/>
    <m/>
    <n v="0"/>
    <n v="0"/>
    <m/>
    <n v="55.230000000000004"/>
  </r>
  <r>
    <d v="2022-05-22T00:00:00"/>
    <x v="5"/>
    <x v="0"/>
    <s v="Local"/>
    <n v="12948"/>
    <n v="64.739999999999995"/>
    <n v="0.1"/>
    <m/>
    <n v="0"/>
    <n v="0"/>
    <m/>
    <n v="64.839999999999989"/>
  </r>
  <r>
    <d v="2022-05-22T00:00:00"/>
    <x v="0"/>
    <x v="0"/>
    <s v="Overseas"/>
    <n v="39344"/>
    <n v="0"/>
    <n v="0"/>
    <m/>
    <n v="1180.32"/>
    <n v="5"/>
    <m/>
    <n v="1185.32"/>
  </r>
  <r>
    <d v="2022-05-22T00:00:00"/>
    <x v="8"/>
    <x v="0"/>
    <s v="Local"/>
    <n v="36416"/>
    <n v="182.08"/>
    <n v="0.1"/>
    <m/>
    <n v="0"/>
    <n v="0"/>
    <m/>
    <n v="182.18"/>
  </r>
  <r>
    <d v="2022-05-22T00:00:00"/>
    <x v="4"/>
    <x v="0"/>
    <s v="Overseas"/>
    <n v="33560"/>
    <n v="0"/>
    <n v="0"/>
    <m/>
    <n v="1006.8"/>
    <n v="5"/>
    <m/>
    <n v="1011.8"/>
  </r>
  <r>
    <d v="2022-05-22T00:00:00"/>
    <x v="0"/>
    <x v="2"/>
    <s v="Overseas"/>
    <n v="6474"/>
    <n v="0"/>
    <n v="0"/>
    <m/>
    <n v="194.22"/>
    <n v="5"/>
    <m/>
    <n v="199.22"/>
  </r>
  <r>
    <d v="2022-05-22T00:00:00"/>
    <x v="0"/>
    <x v="0"/>
    <s v="Local"/>
    <n v="48656"/>
    <n v="243.28"/>
    <n v="0.1"/>
    <m/>
    <n v="0"/>
    <n v="0"/>
    <m/>
    <n v="243.38"/>
  </r>
  <r>
    <d v="2022-05-22T00:00:00"/>
    <x v="2"/>
    <x v="0"/>
    <s v="Local"/>
    <n v="44270"/>
    <n v="221.35"/>
    <n v="0.1"/>
    <m/>
    <n v="0"/>
    <n v="0"/>
    <m/>
    <n v="221.45"/>
  </r>
  <r>
    <d v="2022-05-23T00:00:00"/>
    <x v="6"/>
    <x v="2"/>
    <s v="Local"/>
    <n v="49403"/>
    <n v="247.01500000000001"/>
    <n v="0.1"/>
    <m/>
    <n v="0"/>
    <n v="0"/>
    <m/>
    <n v="247.11500000000001"/>
  </r>
  <r>
    <d v="2022-05-23T00:00:00"/>
    <x v="6"/>
    <x v="0"/>
    <s v="Local"/>
    <n v="25017"/>
    <n v="125.08500000000001"/>
    <n v="0.1"/>
    <m/>
    <n v="0"/>
    <n v="0"/>
    <m/>
    <n v="125.185"/>
  </r>
  <r>
    <d v="2022-05-23T00:00:00"/>
    <x v="4"/>
    <x v="0"/>
    <s v="Local"/>
    <n v="8010"/>
    <n v="40.050000000000004"/>
    <n v="0.1"/>
    <m/>
    <n v="0"/>
    <n v="0"/>
    <m/>
    <n v="40.150000000000006"/>
  </r>
  <r>
    <d v="2022-05-23T00:00:00"/>
    <x v="6"/>
    <x v="0"/>
    <s v="Local"/>
    <n v="42798"/>
    <n v="213.99"/>
    <n v="0.1"/>
    <m/>
    <n v="0"/>
    <n v="0"/>
    <m/>
    <n v="214.09"/>
  </r>
  <r>
    <d v="2022-05-23T00:00:00"/>
    <x v="0"/>
    <x v="0"/>
    <s v="Local"/>
    <n v="36927"/>
    <n v="184.63499999999999"/>
    <n v="0.1"/>
    <m/>
    <n v="0"/>
    <n v="0"/>
    <m/>
    <n v="184.73499999999999"/>
  </r>
  <r>
    <d v="2022-05-23T00:00:00"/>
    <x v="6"/>
    <x v="2"/>
    <s v="Local"/>
    <n v="35613"/>
    <n v="178.065"/>
    <n v="0.1"/>
    <m/>
    <n v="0"/>
    <n v="0"/>
    <m/>
    <n v="178.16499999999999"/>
  </r>
  <r>
    <d v="2022-05-23T00:00:00"/>
    <x v="2"/>
    <x v="0"/>
    <s v="Overseas"/>
    <n v="43412"/>
    <n v="0"/>
    <n v="0"/>
    <m/>
    <n v="1302.3599999999999"/>
    <n v="5"/>
    <m/>
    <n v="1307.3599999999999"/>
  </r>
  <r>
    <d v="2022-05-23T00:00:00"/>
    <x v="8"/>
    <x v="0"/>
    <s v="Local"/>
    <n v="42480"/>
    <n v="212.4"/>
    <n v="0.1"/>
    <m/>
    <n v="0"/>
    <n v="0"/>
    <m/>
    <n v="212.5"/>
  </r>
  <r>
    <d v="2022-05-23T00:00:00"/>
    <x v="7"/>
    <x v="0"/>
    <s v="Local"/>
    <n v="39609"/>
    <n v="198.04500000000002"/>
    <n v="0.1"/>
    <m/>
    <n v="0"/>
    <n v="0"/>
    <m/>
    <n v="198.14500000000001"/>
  </r>
  <r>
    <d v="2022-05-23T00:00:00"/>
    <x v="6"/>
    <x v="2"/>
    <s v="Local"/>
    <n v="46480"/>
    <n v="232.4"/>
    <n v="0.1"/>
    <m/>
    <n v="0"/>
    <n v="0"/>
    <m/>
    <n v="232.5"/>
  </r>
  <r>
    <d v="2022-05-24T00:00:00"/>
    <x v="3"/>
    <x v="1"/>
    <s v="Local"/>
    <n v="2000"/>
    <n v="10"/>
    <n v="0.1"/>
    <m/>
    <n v="0"/>
    <n v="0"/>
    <m/>
    <n v="10.1"/>
  </r>
  <r>
    <d v="2022-05-24T00:00:00"/>
    <x v="6"/>
    <x v="1"/>
    <s v="Local"/>
    <n v="30454"/>
    <n v="152.27000000000001"/>
    <n v="0.1"/>
    <m/>
    <n v="0"/>
    <n v="0"/>
    <m/>
    <n v="152.37"/>
  </r>
  <r>
    <d v="2022-05-24T00:00:00"/>
    <x v="6"/>
    <x v="0"/>
    <s v="Overseas"/>
    <n v="27808"/>
    <n v="0"/>
    <n v="0"/>
    <m/>
    <n v="834.24"/>
    <n v="5"/>
    <m/>
    <n v="839.24"/>
  </r>
  <r>
    <d v="2022-05-24T00:00:00"/>
    <x v="6"/>
    <x v="2"/>
    <s v="Local"/>
    <n v="43174"/>
    <n v="215.87"/>
    <n v="0.1"/>
    <m/>
    <n v="0"/>
    <n v="0"/>
    <m/>
    <n v="215.97"/>
  </r>
  <r>
    <d v="2022-05-24T00:00:00"/>
    <x v="1"/>
    <x v="0"/>
    <s v="Local"/>
    <n v="10281"/>
    <n v="51.405000000000001"/>
    <n v="0.1"/>
    <m/>
    <n v="0"/>
    <n v="0"/>
    <m/>
    <n v="51.505000000000003"/>
  </r>
  <r>
    <d v="2022-05-24T00:00:00"/>
    <x v="7"/>
    <x v="2"/>
    <s v="Local"/>
    <n v="4724"/>
    <n v="23.62"/>
    <n v="0.1"/>
    <m/>
    <n v="0"/>
    <n v="0"/>
    <m/>
    <n v="23.720000000000002"/>
  </r>
  <r>
    <d v="2022-05-24T00:00:00"/>
    <x v="3"/>
    <x v="2"/>
    <s v="Local"/>
    <n v="4019"/>
    <n v="20.094999999999999"/>
    <n v="0.1"/>
    <m/>
    <n v="0"/>
    <n v="0"/>
    <m/>
    <n v="20.195"/>
  </r>
  <r>
    <d v="2022-05-24T00:00:00"/>
    <x v="7"/>
    <x v="2"/>
    <s v="Local"/>
    <n v="47722"/>
    <n v="238.61"/>
    <n v="0.1"/>
    <m/>
    <n v="0"/>
    <n v="0"/>
    <m/>
    <n v="238.71"/>
  </r>
  <r>
    <d v="2022-05-24T00:00:00"/>
    <x v="1"/>
    <x v="0"/>
    <s v="Local"/>
    <n v="13261"/>
    <n v="66.305000000000007"/>
    <n v="0.1"/>
    <m/>
    <n v="0"/>
    <n v="0"/>
    <m/>
    <n v="66.405000000000001"/>
  </r>
  <r>
    <d v="2022-05-24T00:00:00"/>
    <x v="2"/>
    <x v="1"/>
    <s v="Overseas"/>
    <n v="11053"/>
    <n v="0"/>
    <n v="0"/>
    <m/>
    <n v="331.59"/>
    <n v="5"/>
    <m/>
    <n v="336.59"/>
  </r>
  <r>
    <d v="2022-05-24T00:00:00"/>
    <x v="7"/>
    <x v="0"/>
    <s v="Local"/>
    <n v="44971"/>
    <n v="224.85500000000002"/>
    <n v="0.1"/>
    <m/>
    <n v="0"/>
    <n v="0"/>
    <m/>
    <n v="224.95500000000001"/>
  </r>
  <r>
    <d v="2022-05-24T00:00:00"/>
    <x v="1"/>
    <x v="2"/>
    <s v="Local"/>
    <n v="4457"/>
    <n v="22.285"/>
    <n v="0.1"/>
    <m/>
    <n v="0"/>
    <n v="0"/>
    <m/>
    <n v="22.385000000000002"/>
  </r>
  <r>
    <d v="2022-05-24T00:00:00"/>
    <x v="2"/>
    <x v="0"/>
    <s v="Local"/>
    <n v="40666"/>
    <n v="203.33"/>
    <n v="0.1"/>
    <m/>
    <n v="0"/>
    <n v="0"/>
    <m/>
    <n v="203.43"/>
  </r>
  <r>
    <d v="2022-05-25T00:00:00"/>
    <x v="3"/>
    <x v="0"/>
    <s v="Local"/>
    <n v="48881"/>
    <n v="244.405"/>
    <n v="0.1"/>
    <m/>
    <n v="0"/>
    <n v="0"/>
    <m/>
    <n v="244.505"/>
  </r>
  <r>
    <d v="2022-05-25T00:00:00"/>
    <x v="1"/>
    <x v="0"/>
    <s v="Local"/>
    <n v="41709"/>
    <n v="208.54500000000002"/>
    <n v="0.1"/>
    <m/>
    <n v="0"/>
    <n v="0"/>
    <m/>
    <n v="208.64500000000001"/>
  </r>
  <r>
    <d v="2022-05-25T00:00:00"/>
    <x v="6"/>
    <x v="0"/>
    <s v="Local"/>
    <n v="28597"/>
    <n v="142.98500000000001"/>
    <n v="0.1"/>
    <m/>
    <n v="0"/>
    <n v="0"/>
    <m/>
    <n v="143.08500000000001"/>
  </r>
  <r>
    <d v="2022-05-25T00:00:00"/>
    <x v="1"/>
    <x v="2"/>
    <s v="Local"/>
    <n v="38419"/>
    <n v="192.095"/>
    <n v="0.1"/>
    <m/>
    <n v="0"/>
    <n v="0"/>
    <m/>
    <n v="192.19499999999999"/>
  </r>
  <r>
    <d v="2022-05-25T00:00:00"/>
    <x v="0"/>
    <x v="2"/>
    <s v="Local"/>
    <n v="1319"/>
    <n v="6.5949999999999998"/>
    <n v="0.1"/>
    <m/>
    <n v="0"/>
    <n v="0"/>
    <m/>
    <n v="6.6949999999999994"/>
  </r>
  <r>
    <d v="2022-05-25T00:00:00"/>
    <x v="2"/>
    <x v="0"/>
    <s v="Local"/>
    <n v="20571"/>
    <n v="102.855"/>
    <n v="0.1"/>
    <m/>
    <n v="0"/>
    <n v="0"/>
    <m/>
    <n v="102.955"/>
  </r>
  <r>
    <d v="2022-05-25T00:00:00"/>
    <x v="6"/>
    <x v="2"/>
    <s v="Overseas"/>
    <n v="22783"/>
    <n v="0"/>
    <n v="0"/>
    <m/>
    <n v="683.49"/>
    <n v="5"/>
    <m/>
    <n v="688.49"/>
  </r>
  <r>
    <d v="2022-05-25T00:00:00"/>
    <x v="4"/>
    <x v="0"/>
    <s v="Local"/>
    <n v="35620"/>
    <n v="178.1"/>
    <n v="0.1"/>
    <m/>
    <n v="0"/>
    <n v="0"/>
    <m/>
    <n v="178.2"/>
  </r>
  <r>
    <d v="2022-05-25T00:00:00"/>
    <x v="0"/>
    <x v="0"/>
    <s v="Local"/>
    <n v="34396"/>
    <n v="171.98"/>
    <n v="0.1"/>
    <m/>
    <n v="0"/>
    <n v="0"/>
    <m/>
    <n v="172.07999999999998"/>
  </r>
  <r>
    <d v="2022-05-26T00:00:00"/>
    <x v="1"/>
    <x v="0"/>
    <s v="Overseas"/>
    <n v="8065"/>
    <n v="0"/>
    <n v="0"/>
    <m/>
    <n v="241.95"/>
    <n v="5"/>
    <m/>
    <n v="246.95"/>
  </r>
  <r>
    <d v="2022-05-26T00:00:00"/>
    <x v="3"/>
    <x v="0"/>
    <s v="Local"/>
    <n v="13542"/>
    <n v="67.710000000000008"/>
    <n v="0.1"/>
    <m/>
    <n v="0"/>
    <n v="0"/>
    <m/>
    <n v="67.81"/>
  </r>
  <r>
    <d v="2022-05-26T00:00:00"/>
    <x v="0"/>
    <x v="1"/>
    <s v="Overseas"/>
    <n v="38073"/>
    <n v="0"/>
    <n v="0"/>
    <m/>
    <n v="1142.19"/>
    <n v="5"/>
    <m/>
    <n v="1147.19"/>
  </r>
  <r>
    <d v="2022-05-26T00:00:00"/>
    <x v="1"/>
    <x v="1"/>
    <s v="Local"/>
    <n v="2443"/>
    <n v="12.215"/>
    <n v="0.1"/>
    <m/>
    <n v="0"/>
    <n v="0"/>
    <m/>
    <n v="12.315"/>
  </r>
  <r>
    <d v="2022-05-27T00:00:00"/>
    <x v="2"/>
    <x v="0"/>
    <s v="Local"/>
    <n v="5991"/>
    <n v="29.955000000000002"/>
    <n v="0.1"/>
    <m/>
    <n v="0"/>
    <n v="0"/>
    <m/>
    <n v="30.055000000000003"/>
  </r>
  <r>
    <d v="2022-05-27T00:00:00"/>
    <x v="6"/>
    <x v="1"/>
    <s v="Local"/>
    <n v="21188"/>
    <n v="105.94"/>
    <n v="0.1"/>
    <m/>
    <n v="0"/>
    <n v="0"/>
    <m/>
    <n v="106.03999999999999"/>
  </r>
  <r>
    <d v="2022-05-27T00:00:00"/>
    <x v="4"/>
    <x v="2"/>
    <s v="Local"/>
    <n v="16544"/>
    <n v="82.72"/>
    <n v="0.1"/>
    <m/>
    <n v="0"/>
    <n v="0"/>
    <m/>
    <n v="82.82"/>
  </r>
  <r>
    <d v="2022-05-27T00:00:00"/>
    <x v="2"/>
    <x v="0"/>
    <s v="Local"/>
    <n v="4876"/>
    <n v="24.38"/>
    <n v="0.1"/>
    <m/>
    <n v="0"/>
    <n v="0"/>
    <m/>
    <n v="24.48"/>
  </r>
  <r>
    <d v="2022-05-27T00:00:00"/>
    <x v="9"/>
    <x v="0"/>
    <s v="Local"/>
    <n v="19600"/>
    <n v="98"/>
    <n v="0.1"/>
    <m/>
    <n v="0"/>
    <n v="0"/>
    <m/>
    <n v="98.1"/>
  </r>
  <r>
    <d v="2022-05-27T00:00:00"/>
    <x v="1"/>
    <x v="0"/>
    <s v="Overseas"/>
    <n v="18607"/>
    <n v="0"/>
    <n v="0"/>
    <m/>
    <n v="558.20999999999992"/>
    <n v="5"/>
    <m/>
    <n v="563.20999999999992"/>
  </r>
  <r>
    <d v="2022-05-27T00:00:00"/>
    <x v="6"/>
    <x v="0"/>
    <s v="Local"/>
    <n v="9711"/>
    <n v="48.555"/>
    <n v="0.1"/>
    <m/>
    <n v="0"/>
    <n v="0"/>
    <m/>
    <n v="48.655000000000001"/>
  </r>
  <r>
    <d v="2022-05-27T00:00:00"/>
    <x v="2"/>
    <x v="0"/>
    <s v="Overseas"/>
    <n v="41998"/>
    <n v="0"/>
    <n v="0"/>
    <m/>
    <n v="1259.94"/>
    <n v="5"/>
    <m/>
    <n v="1264.94"/>
  </r>
  <r>
    <d v="2022-05-27T00:00:00"/>
    <x v="2"/>
    <x v="0"/>
    <s v="Local"/>
    <n v="7598"/>
    <n v="37.99"/>
    <n v="0.1"/>
    <m/>
    <n v="0"/>
    <n v="0"/>
    <m/>
    <n v="38.090000000000003"/>
  </r>
  <r>
    <d v="2022-05-27T00:00:00"/>
    <x v="3"/>
    <x v="2"/>
    <s v="Local"/>
    <n v="40961"/>
    <n v="204.80500000000001"/>
    <n v="0.1"/>
    <m/>
    <n v="0"/>
    <n v="0"/>
    <m/>
    <n v="204.905"/>
  </r>
  <r>
    <d v="2022-05-28T00:00:00"/>
    <x v="0"/>
    <x v="0"/>
    <s v="Local"/>
    <n v="29455"/>
    <n v="147.27500000000001"/>
    <n v="0.1"/>
    <m/>
    <n v="0"/>
    <n v="0"/>
    <m/>
    <n v="147.375"/>
  </r>
  <r>
    <d v="2022-05-28T00:00:00"/>
    <x v="8"/>
    <x v="2"/>
    <s v="Local"/>
    <n v="3097"/>
    <n v="15.485000000000001"/>
    <n v="0.1"/>
    <m/>
    <n v="0"/>
    <n v="0"/>
    <m/>
    <n v="15.585000000000001"/>
  </r>
  <r>
    <d v="2022-05-28T00:00:00"/>
    <x v="9"/>
    <x v="0"/>
    <s v="Local"/>
    <n v="18629"/>
    <n v="93.144999999999996"/>
    <n v="0.1"/>
    <m/>
    <n v="0"/>
    <n v="0"/>
    <m/>
    <n v="93.24499999999999"/>
  </r>
  <r>
    <d v="2022-05-28T00:00:00"/>
    <x v="3"/>
    <x v="0"/>
    <s v="Local"/>
    <n v="10560"/>
    <n v="52.800000000000004"/>
    <n v="0.1"/>
    <m/>
    <n v="0"/>
    <n v="0"/>
    <m/>
    <n v="52.900000000000006"/>
  </r>
  <r>
    <d v="2022-05-28T00:00:00"/>
    <x v="0"/>
    <x v="1"/>
    <s v="Local"/>
    <n v="26597"/>
    <n v="132.98500000000001"/>
    <n v="0.1"/>
    <m/>
    <n v="0"/>
    <n v="0"/>
    <m/>
    <n v="133.08500000000001"/>
  </r>
  <r>
    <d v="2022-05-28T00:00:00"/>
    <x v="3"/>
    <x v="0"/>
    <s v="Local"/>
    <n v="46515"/>
    <n v="232.57500000000002"/>
    <n v="0.1"/>
    <m/>
    <n v="0"/>
    <n v="0"/>
    <m/>
    <n v="232.67500000000001"/>
  </r>
  <r>
    <d v="2022-05-28T00:00:00"/>
    <x v="0"/>
    <x v="1"/>
    <s v="Local"/>
    <n v="22420"/>
    <n v="112.10000000000001"/>
    <n v="0.1"/>
    <m/>
    <n v="0"/>
    <n v="0"/>
    <m/>
    <n v="112.2"/>
  </r>
  <r>
    <d v="2022-05-28T00:00:00"/>
    <x v="6"/>
    <x v="2"/>
    <s v="Local"/>
    <n v="15421"/>
    <n v="77.105000000000004"/>
    <n v="0.1"/>
    <m/>
    <n v="0"/>
    <n v="0"/>
    <m/>
    <n v="77.204999999999998"/>
  </r>
  <r>
    <d v="2022-06-01T00:00:00"/>
    <x v="0"/>
    <x v="0"/>
    <s v="Overseas"/>
    <n v="25958"/>
    <n v="0"/>
    <n v="0"/>
    <m/>
    <n v="778.74"/>
    <n v="5"/>
    <m/>
    <n v="783.74"/>
  </r>
  <r>
    <d v="2022-06-01T00:00:00"/>
    <x v="7"/>
    <x v="2"/>
    <s v="Local"/>
    <n v="23637"/>
    <n v="118.185"/>
    <n v="0.1"/>
    <m/>
    <n v="0"/>
    <n v="0"/>
    <m/>
    <n v="118.285"/>
  </r>
  <r>
    <d v="2022-06-01T00:00:00"/>
    <x v="1"/>
    <x v="2"/>
    <s v="Local"/>
    <n v="42540"/>
    <n v="212.70000000000002"/>
    <n v="0.1"/>
    <m/>
    <n v="0"/>
    <n v="0"/>
    <m/>
    <n v="212.8"/>
  </r>
  <r>
    <d v="2022-06-01T00:00:00"/>
    <x v="1"/>
    <x v="0"/>
    <s v="Local"/>
    <n v="24560"/>
    <n v="122.8"/>
    <n v="0.1"/>
    <m/>
    <n v="0"/>
    <n v="0"/>
    <m/>
    <n v="122.89999999999999"/>
  </r>
  <r>
    <d v="2022-06-01T00:00:00"/>
    <x v="1"/>
    <x v="2"/>
    <s v="Local"/>
    <n v="32860"/>
    <n v="164.3"/>
    <n v="0.1"/>
    <m/>
    <n v="0"/>
    <n v="0"/>
    <m/>
    <n v="164.4"/>
  </r>
  <r>
    <d v="2022-06-01T00:00:00"/>
    <x v="4"/>
    <x v="0"/>
    <s v="Overseas"/>
    <n v="30998"/>
    <n v="0"/>
    <n v="0"/>
    <m/>
    <n v="929.93999999999994"/>
    <n v="5"/>
    <m/>
    <n v="934.93999999999994"/>
  </r>
  <r>
    <d v="2022-06-01T00:00:00"/>
    <x v="0"/>
    <x v="0"/>
    <s v="Local"/>
    <n v="20674"/>
    <n v="103.37"/>
    <n v="0.1"/>
    <m/>
    <n v="0"/>
    <n v="0"/>
    <m/>
    <n v="103.47"/>
  </r>
  <r>
    <d v="2022-06-01T00:00:00"/>
    <x v="4"/>
    <x v="2"/>
    <s v="Local"/>
    <n v="7396"/>
    <n v="36.980000000000004"/>
    <n v="0.1"/>
    <m/>
    <n v="0"/>
    <n v="0"/>
    <m/>
    <n v="37.080000000000005"/>
  </r>
  <r>
    <d v="2022-06-01T00:00:00"/>
    <x v="4"/>
    <x v="0"/>
    <s v="Local"/>
    <n v="43"/>
    <n v="0.215"/>
    <n v="0.1"/>
    <m/>
    <n v="0"/>
    <n v="0"/>
    <m/>
    <n v="0.315"/>
  </r>
  <r>
    <d v="2022-06-01T00:00:00"/>
    <x v="3"/>
    <x v="1"/>
    <s v="Overseas"/>
    <n v="15140"/>
    <n v="0"/>
    <n v="0"/>
    <m/>
    <n v="454.2"/>
    <n v="5"/>
    <m/>
    <n v="459.2"/>
  </r>
  <r>
    <d v="2022-06-01T00:00:00"/>
    <x v="6"/>
    <x v="0"/>
    <s v="Local"/>
    <n v="25712"/>
    <n v="128.56"/>
    <n v="0.1"/>
    <m/>
    <n v="0"/>
    <n v="0"/>
    <m/>
    <n v="128.66"/>
  </r>
  <r>
    <d v="2022-06-01T00:00:00"/>
    <x v="1"/>
    <x v="0"/>
    <s v="Local"/>
    <n v="16843"/>
    <n v="84.215000000000003"/>
    <n v="0.1"/>
    <m/>
    <n v="0"/>
    <n v="0"/>
    <m/>
    <n v="84.314999999999998"/>
  </r>
  <r>
    <d v="2022-06-01T00:00:00"/>
    <x v="0"/>
    <x v="2"/>
    <s v="Local"/>
    <n v="21035"/>
    <n v="105.175"/>
    <n v="0.1"/>
    <m/>
    <n v="0"/>
    <n v="0"/>
    <m/>
    <n v="105.27499999999999"/>
  </r>
  <r>
    <d v="2022-06-01T00:00:00"/>
    <x v="1"/>
    <x v="0"/>
    <s v="Local"/>
    <n v="43059"/>
    <n v="215.29500000000002"/>
    <n v="0.1"/>
    <m/>
    <n v="0"/>
    <n v="0"/>
    <m/>
    <n v="215.39500000000001"/>
  </r>
  <r>
    <d v="2022-06-01T00:00:00"/>
    <x v="6"/>
    <x v="0"/>
    <s v="Overseas"/>
    <n v="8239"/>
    <n v="0"/>
    <n v="0"/>
    <m/>
    <n v="247.17"/>
    <n v="5"/>
    <m/>
    <n v="252.17"/>
  </r>
  <r>
    <d v="2022-06-01T00:00:00"/>
    <x v="7"/>
    <x v="0"/>
    <s v="Local"/>
    <n v="18024"/>
    <n v="90.12"/>
    <n v="0.1"/>
    <m/>
    <n v="0"/>
    <n v="0"/>
    <m/>
    <n v="90.22"/>
  </r>
  <r>
    <d v="2022-06-01T00:00:00"/>
    <x v="0"/>
    <x v="0"/>
    <s v="Local"/>
    <n v="43188"/>
    <n v="215.94"/>
    <n v="0.1"/>
    <m/>
    <n v="0"/>
    <n v="0"/>
    <m/>
    <n v="216.04"/>
  </r>
  <r>
    <d v="2022-06-01T00:00:00"/>
    <x v="1"/>
    <x v="0"/>
    <s v="Overseas"/>
    <n v="36642"/>
    <n v="0"/>
    <n v="0"/>
    <m/>
    <n v="1099.26"/>
    <n v="5"/>
    <m/>
    <n v="1104.26"/>
  </r>
  <r>
    <d v="2022-06-01T00:00:00"/>
    <x v="0"/>
    <x v="0"/>
    <s v="Overseas"/>
    <n v="11573"/>
    <n v="0"/>
    <n v="0"/>
    <m/>
    <n v="347.19"/>
    <n v="5"/>
    <m/>
    <n v="352.19"/>
  </r>
  <r>
    <d v="2022-06-01T00:00:00"/>
    <x v="2"/>
    <x v="2"/>
    <s v="Local"/>
    <n v="17053"/>
    <n v="85.265000000000001"/>
    <n v="0.1"/>
    <m/>
    <n v="0"/>
    <n v="0"/>
    <m/>
    <n v="85.364999999999995"/>
  </r>
  <r>
    <d v="2022-06-01T00:00:00"/>
    <x v="6"/>
    <x v="1"/>
    <s v="Local"/>
    <n v="4107"/>
    <n v="20.535"/>
    <n v="0.1"/>
    <m/>
    <n v="0"/>
    <n v="0"/>
    <m/>
    <n v="20.635000000000002"/>
  </r>
  <r>
    <d v="2022-06-01T00:00:00"/>
    <x v="3"/>
    <x v="1"/>
    <s v="Local"/>
    <n v="10256"/>
    <n v="51.28"/>
    <n v="0.1"/>
    <m/>
    <n v="0"/>
    <n v="0"/>
    <m/>
    <n v="51.38"/>
  </r>
  <r>
    <d v="2022-06-01T00:00:00"/>
    <x v="2"/>
    <x v="0"/>
    <s v="Local"/>
    <n v="26615"/>
    <n v="133.07499999999999"/>
    <n v="0.1"/>
    <m/>
    <n v="0"/>
    <n v="0"/>
    <m/>
    <n v="133.17499999999998"/>
  </r>
  <r>
    <d v="2022-06-01T00:00:00"/>
    <x v="1"/>
    <x v="2"/>
    <s v="Overseas"/>
    <n v="15924"/>
    <n v="0"/>
    <n v="0"/>
    <m/>
    <n v="477.71999999999997"/>
    <n v="5"/>
    <m/>
    <n v="482.71999999999997"/>
  </r>
  <r>
    <d v="2022-06-01T00:00:00"/>
    <x v="3"/>
    <x v="0"/>
    <s v="Local"/>
    <n v="20506"/>
    <n v="102.53"/>
    <n v="0.1"/>
    <m/>
    <n v="0"/>
    <n v="0"/>
    <m/>
    <n v="102.63"/>
  </r>
  <r>
    <d v="2022-06-01T00:00:00"/>
    <x v="9"/>
    <x v="1"/>
    <s v="Local"/>
    <n v="1241"/>
    <n v="6.2050000000000001"/>
    <n v="0.1"/>
    <m/>
    <n v="0"/>
    <n v="0"/>
    <m/>
    <n v="6.3049999999999997"/>
  </r>
  <r>
    <d v="2022-06-01T00:00:00"/>
    <x v="6"/>
    <x v="0"/>
    <s v="Local"/>
    <n v="27697"/>
    <n v="138.48500000000001"/>
    <n v="0.1"/>
    <m/>
    <n v="0"/>
    <n v="0"/>
    <m/>
    <n v="138.58500000000001"/>
  </r>
  <r>
    <d v="2022-06-01T00:00:00"/>
    <x v="0"/>
    <x v="2"/>
    <s v="Local"/>
    <n v="21692"/>
    <n v="108.46000000000001"/>
    <n v="0.1"/>
    <m/>
    <n v="0"/>
    <n v="0"/>
    <m/>
    <n v="108.56"/>
  </r>
  <r>
    <d v="2022-06-01T00:00:00"/>
    <x v="1"/>
    <x v="0"/>
    <s v="Overseas"/>
    <n v="39442"/>
    <n v="0"/>
    <n v="0"/>
    <m/>
    <n v="1183.26"/>
    <n v="5"/>
    <m/>
    <n v="1188.26"/>
  </r>
  <r>
    <d v="2022-06-01T00:00:00"/>
    <x v="5"/>
    <x v="1"/>
    <s v="Local"/>
    <n v="16381"/>
    <n v="81.905000000000001"/>
    <n v="0.1"/>
    <m/>
    <n v="0"/>
    <n v="0"/>
    <m/>
    <n v="82.004999999999995"/>
  </r>
  <r>
    <d v="2022-06-02T00:00:00"/>
    <x v="1"/>
    <x v="2"/>
    <s v="Overseas"/>
    <n v="43760"/>
    <n v="0"/>
    <n v="0"/>
    <m/>
    <n v="1312.8"/>
    <n v="5"/>
    <m/>
    <n v="1317.8"/>
  </r>
  <r>
    <d v="2022-06-02T00:00:00"/>
    <x v="6"/>
    <x v="0"/>
    <s v="Local"/>
    <n v="1257"/>
    <n v="6.2850000000000001"/>
    <n v="0.1"/>
    <m/>
    <n v="0"/>
    <n v="0"/>
    <m/>
    <n v="6.3849999999999998"/>
  </r>
  <r>
    <d v="2022-06-02T00:00:00"/>
    <x v="2"/>
    <x v="0"/>
    <s v="Local"/>
    <n v="8167"/>
    <n v="40.835000000000001"/>
    <n v="0.1"/>
    <m/>
    <n v="0"/>
    <n v="0"/>
    <m/>
    <n v="40.935000000000002"/>
  </r>
  <r>
    <d v="2022-06-02T00:00:00"/>
    <x v="7"/>
    <x v="0"/>
    <s v="Local"/>
    <n v="44287"/>
    <n v="221.435"/>
    <n v="0.1"/>
    <m/>
    <n v="0"/>
    <n v="0"/>
    <m/>
    <n v="221.535"/>
  </r>
  <r>
    <d v="2022-06-02T00:00:00"/>
    <x v="0"/>
    <x v="0"/>
    <s v="Overseas"/>
    <n v="37650"/>
    <n v="0"/>
    <n v="0"/>
    <m/>
    <n v="1129.5"/>
    <n v="5"/>
    <m/>
    <n v="1134.5"/>
  </r>
  <r>
    <d v="2022-06-02T00:00:00"/>
    <x v="1"/>
    <x v="2"/>
    <s v="Local"/>
    <n v="35338"/>
    <n v="176.69"/>
    <n v="0.1"/>
    <m/>
    <n v="0"/>
    <n v="0"/>
    <m/>
    <n v="176.79"/>
  </r>
  <r>
    <d v="2022-06-02T00:00:00"/>
    <x v="3"/>
    <x v="0"/>
    <s v="Local"/>
    <n v="17621"/>
    <n v="88.105000000000004"/>
    <n v="0.1"/>
    <m/>
    <n v="0"/>
    <n v="0"/>
    <m/>
    <n v="88.204999999999998"/>
  </r>
  <r>
    <d v="2022-06-02T00:00:00"/>
    <x v="1"/>
    <x v="0"/>
    <s v="Local"/>
    <n v="29317"/>
    <n v="146.58500000000001"/>
    <n v="0.1"/>
    <m/>
    <n v="0"/>
    <n v="0"/>
    <m/>
    <n v="146.685"/>
  </r>
  <r>
    <d v="2022-06-02T00:00:00"/>
    <x v="6"/>
    <x v="1"/>
    <s v="Local"/>
    <n v="15283"/>
    <n v="76.415000000000006"/>
    <n v="0.1"/>
    <m/>
    <n v="0"/>
    <n v="0"/>
    <m/>
    <n v="76.515000000000001"/>
  </r>
  <r>
    <d v="2022-06-02T00:00:00"/>
    <x v="6"/>
    <x v="2"/>
    <s v="Local"/>
    <n v="25384"/>
    <n v="126.92"/>
    <n v="0.1"/>
    <m/>
    <n v="0"/>
    <n v="0"/>
    <m/>
    <n v="127.02"/>
  </r>
  <r>
    <d v="2022-06-02T00:00:00"/>
    <x v="9"/>
    <x v="0"/>
    <s v="Local"/>
    <n v="41262"/>
    <n v="206.31"/>
    <n v="0.1"/>
    <m/>
    <n v="0"/>
    <n v="0"/>
    <m/>
    <n v="206.41"/>
  </r>
  <r>
    <d v="2022-06-02T00:00:00"/>
    <x v="0"/>
    <x v="0"/>
    <s v="Overseas"/>
    <n v="8646"/>
    <n v="0"/>
    <n v="0"/>
    <m/>
    <n v="259.38"/>
    <n v="5"/>
    <m/>
    <n v="264.38"/>
  </r>
  <r>
    <d v="2022-06-02T00:00:00"/>
    <x v="0"/>
    <x v="1"/>
    <s v="Local"/>
    <n v="3764"/>
    <n v="18.82"/>
    <n v="0.1"/>
    <m/>
    <n v="0"/>
    <n v="0"/>
    <m/>
    <n v="18.920000000000002"/>
  </r>
  <r>
    <d v="2022-06-02T00:00:00"/>
    <x v="1"/>
    <x v="0"/>
    <s v="Overseas"/>
    <n v="28192"/>
    <n v="0"/>
    <n v="0"/>
    <m/>
    <n v="845.76"/>
    <n v="5"/>
    <m/>
    <n v="850.76"/>
  </r>
  <r>
    <d v="2022-06-02T00:00:00"/>
    <x v="8"/>
    <x v="0"/>
    <s v="Overseas"/>
    <n v="36945"/>
    <n v="0"/>
    <n v="0"/>
    <m/>
    <n v="1108.3499999999999"/>
    <n v="5"/>
    <m/>
    <n v="1113.3499999999999"/>
  </r>
  <r>
    <d v="2022-06-02T00:00:00"/>
    <x v="0"/>
    <x v="0"/>
    <s v="Overseas"/>
    <n v="11083"/>
    <n v="0"/>
    <n v="0"/>
    <m/>
    <n v="332.49"/>
    <n v="5"/>
    <m/>
    <n v="337.49"/>
  </r>
  <r>
    <d v="2022-06-02T00:00:00"/>
    <x v="4"/>
    <x v="0"/>
    <s v="Overseas"/>
    <n v="12358"/>
    <n v="0"/>
    <n v="0"/>
    <m/>
    <n v="370.74"/>
    <n v="5"/>
    <m/>
    <n v="375.74"/>
  </r>
  <r>
    <d v="2022-06-02T00:00:00"/>
    <x v="2"/>
    <x v="1"/>
    <s v="Local"/>
    <n v="11318"/>
    <n v="56.59"/>
    <n v="0.1"/>
    <m/>
    <n v="0"/>
    <n v="0"/>
    <m/>
    <n v="56.690000000000005"/>
  </r>
  <r>
    <d v="2022-06-02T00:00:00"/>
    <x v="0"/>
    <x v="1"/>
    <s v="Local"/>
    <n v="16805"/>
    <n v="84.025000000000006"/>
    <n v="0.1"/>
    <m/>
    <n v="0"/>
    <n v="0"/>
    <m/>
    <n v="84.125"/>
  </r>
  <r>
    <d v="2022-06-02T00:00:00"/>
    <x v="6"/>
    <x v="0"/>
    <s v="Overseas"/>
    <n v="33927"/>
    <n v="0"/>
    <n v="0"/>
    <m/>
    <n v="1017.81"/>
    <n v="5"/>
    <m/>
    <n v="1022.81"/>
  </r>
  <r>
    <d v="2022-06-02T00:00:00"/>
    <x v="9"/>
    <x v="2"/>
    <s v="Local"/>
    <n v="26000"/>
    <n v="130"/>
    <n v="0.1"/>
    <m/>
    <n v="0"/>
    <n v="0"/>
    <m/>
    <n v="130.1"/>
  </r>
  <r>
    <d v="2022-06-02T00:00:00"/>
    <x v="6"/>
    <x v="1"/>
    <s v="Overseas"/>
    <n v="34771"/>
    <n v="0"/>
    <n v="0"/>
    <m/>
    <n v="1043.1299999999999"/>
    <n v="5"/>
    <m/>
    <n v="1048.1299999999999"/>
  </r>
  <r>
    <d v="2022-06-02T00:00:00"/>
    <x v="0"/>
    <x v="0"/>
    <s v="Local"/>
    <n v="24533"/>
    <n v="122.66500000000001"/>
    <n v="0.1"/>
    <m/>
    <n v="0"/>
    <n v="0"/>
    <m/>
    <n v="122.765"/>
  </r>
  <r>
    <d v="2022-06-02T00:00:00"/>
    <x v="6"/>
    <x v="2"/>
    <s v="Local"/>
    <n v="17783"/>
    <n v="88.915000000000006"/>
    <n v="0.1"/>
    <m/>
    <n v="0"/>
    <n v="0"/>
    <m/>
    <n v="89.015000000000001"/>
  </r>
  <r>
    <d v="2022-06-02T00:00:00"/>
    <x v="0"/>
    <x v="0"/>
    <s v="Overseas"/>
    <n v="23772"/>
    <n v="0"/>
    <n v="0"/>
    <m/>
    <n v="713.16"/>
    <n v="5"/>
    <m/>
    <n v="718.16"/>
  </r>
  <r>
    <d v="2022-06-02T00:00:00"/>
    <x v="6"/>
    <x v="1"/>
    <s v="Local"/>
    <n v="26919"/>
    <n v="134.595"/>
    <n v="0.1"/>
    <m/>
    <n v="0"/>
    <n v="0"/>
    <m/>
    <n v="134.69499999999999"/>
  </r>
  <r>
    <d v="2022-06-02T00:00:00"/>
    <x v="6"/>
    <x v="1"/>
    <s v="Local"/>
    <n v="29508"/>
    <n v="147.54"/>
    <n v="0.1"/>
    <m/>
    <n v="0"/>
    <n v="0"/>
    <m/>
    <n v="147.63999999999999"/>
  </r>
  <r>
    <d v="2022-06-02T00:00:00"/>
    <x v="1"/>
    <x v="1"/>
    <s v="Local"/>
    <n v="5086"/>
    <n v="25.43"/>
    <n v="0.1"/>
    <m/>
    <n v="0"/>
    <n v="0"/>
    <m/>
    <n v="25.53"/>
  </r>
  <r>
    <d v="2022-06-02T00:00:00"/>
    <x v="7"/>
    <x v="2"/>
    <s v="Overseas"/>
    <n v="43653"/>
    <n v="0"/>
    <n v="0"/>
    <m/>
    <n v="1309.5899999999999"/>
    <n v="5"/>
    <m/>
    <n v="1314.59"/>
  </r>
  <r>
    <d v="2022-06-02T00:00:00"/>
    <x v="2"/>
    <x v="1"/>
    <s v="Local"/>
    <n v="31031"/>
    <n v="155.155"/>
    <n v="0.1"/>
    <m/>
    <n v="0"/>
    <n v="0"/>
    <m/>
    <n v="155.255"/>
  </r>
  <r>
    <d v="2022-06-02T00:00:00"/>
    <x v="1"/>
    <x v="2"/>
    <s v="Overseas"/>
    <n v="14271"/>
    <n v="0"/>
    <n v="0"/>
    <m/>
    <n v="428.13"/>
    <n v="5"/>
    <m/>
    <n v="433.13"/>
  </r>
  <r>
    <d v="2022-06-02T00:00:00"/>
    <x v="0"/>
    <x v="2"/>
    <s v="Overseas"/>
    <n v="43946"/>
    <n v="0"/>
    <n v="0"/>
    <m/>
    <n v="1318.3799999999999"/>
    <n v="5"/>
    <m/>
    <n v="1323.3799999999999"/>
  </r>
  <r>
    <d v="2022-06-02T00:00:00"/>
    <x v="5"/>
    <x v="0"/>
    <s v="Local"/>
    <n v="10771"/>
    <n v="53.855000000000004"/>
    <n v="0.1"/>
    <m/>
    <n v="0"/>
    <n v="0"/>
    <m/>
    <n v="53.955000000000005"/>
  </r>
  <r>
    <d v="2022-06-02T00:00:00"/>
    <x v="6"/>
    <x v="2"/>
    <s v="Overseas"/>
    <n v="4324"/>
    <n v="0"/>
    <n v="0"/>
    <m/>
    <n v="129.72"/>
    <n v="5"/>
    <m/>
    <n v="134.72"/>
  </r>
  <r>
    <d v="2022-06-02T00:00:00"/>
    <x v="7"/>
    <x v="2"/>
    <s v="Local"/>
    <n v="34867"/>
    <n v="174.33500000000001"/>
    <n v="0.1"/>
    <m/>
    <n v="0"/>
    <n v="0"/>
    <m/>
    <n v="174.435"/>
  </r>
  <r>
    <d v="2022-06-02T00:00:00"/>
    <x v="3"/>
    <x v="2"/>
    <s v="Local"/>
    <n v="45391"/>
    <n v="226.95500000000001"/>
    <n v="0.1"/>
    <m/>
    <n v="0"/>
    <n v="0"/>
    <m/>
    <n v="227.05500000000001"/>
  </r>
  <r>
    <d v="2022-06-02T00:00:00"/>
    <x v="1"/>
    <x v="2"/>
    <s v="Local"/>
    <n v="16967"/>
    <n v="84.835000000000008"/>
    <n v="0.1"/>
    <m/>
    <n v="0"/>
    <n v="0"/>
    <m/>
    <n v="84.935000000000002"/>
  </r>
  <r>
    <d v="2022-06-02T00:00:00"/>
    <x v="2"/>
    <x v="2"/>
    <s v="Local"/>
    <n v="8574"/>
    <n v="42.87"/>
    <n v="0.1"/>
    <m/>
    <n v="0"/>
    <n v="0"/>
    <m/>
    <n v="42.97"/>
  </r>
  <r>
    <d v="2022-06-02T00:00:00"/>
    <x v="0"/>
    <x v="1"/>
    <s v="Local"/>
    <n v="39234"/>
    <n v="196.17000000000002"/>
    <n v="0.1"/>
    <m/>
    <n v="0"/>
    <n v="0"/>
    <m/>
    <n v="196.27"/>
  </r>
  <r>
    <d v="2022-06-02T00:00:00"/>
    <x v="2"/>
    <x v="1"/>
    <s v="Local"/>
    <n v="10950"/>
    <n v="54.75"/>
    <n v="0.1"/>
    <m/>
    <n v="0"/>
    <n v="0"/>
    <m/>
    <n v="54.85"/>
  </r>
  <r>
    <d v="2022-06-02T00:00:00"/>
    <x v="9"/>
    <x v="0"/>
    <s v="Local"/>
    <n v="47393"/>
    <n v="236.965"/>
    <n v="0.1"/>
    <m/>
    <n v="0"/>
    <n v="0"/>
    <m/>
    <n v="237.065"/>
  </r>
  <r>
    <d v="2022-06-02T00:00:00"/>
    <x v="9"/>
    <x v="2"/>
    <s v="Local"/>
    <n v="31353"/>
    <n v="156.76500000000001"/>
    <n v="0.1"/>
    <m/>
    <n v="0"/>
    <n v="0"/>
    <m/>
    <n v="156.86500000000001"/>
  </r>
  <r>
    <d v="2022-06-02T00:00:00"/>
    <x v="2"/>
    <x v="1"/>
    <s v="Local"/>
    <n v="3398"/>
    <n v="16.990000000000002"/>
    <n v="0.1"/>
    <m/>
    <n v="0"/>
    <n v="0"/>
    <m/>
    <n v="17.090000000000003"/>
  </r>
  <r>
    <d v="2022-06-02T00:00:00"/>
    <x v="0"/>
    <x v="1"/>
    <s v="Overseas"/>
    <n v="37804"/>
    <n v="0"/>
    <n v="0"/>
    <m/>
    <n v="1134.1199999999999"/>
    <n v="5"/>
    <m/>
    <n v="1139.1199999999999"/>
  </r>
  <r>
    <d v="2022-06-02T00:00:00"/>
    <x v="0"/>
    <x v="0"/>
    <s v="Overseas"/>
    <n v="35514"/>
    <n v="0"/>
    <n v="0"/>
    <m/>
    <n v="1065.42"/>
    <n v="5"/>
    <m/>
    <n v="1070.42"/>
  </r>
  <r>
    <d v="2022-06-02T00:00:00"/>
    <x v="1"/>
    <x v="1"/>
    <s v="Overseas"/>
    <n v="44494"/>
    <n v="0"/>
    <n v="0"/>
    <m/>
    <n v="1334.82"/>
    <n v="5"/>
    <m/>
    <n v="1339.82"/>
  </r>
  <r>
    <d v="2022-06-02T00:00:00"/>
    <x v="2"/>
    <x v="0"/>
    <s v="Local"/>
    <n v="43421"/>
    <n v="217.10500000000002"/>
    <n v="0.1"/>
    <m/>
    <n v="0"/>
    <n v="0"/>
    <m/>
    <n v="217.20500000000001"/>
  </r>
  <r>
    <d v="2022-06-03T00:00:00"/>
    <x v="1"/>
    <x v="2"/>
    <s v="Local"/>
    <n v="36062"/>
    <n v="180.31"/>
    <n v="0.1"/>
    <m/>
    <n v="0"/>
    <n v="0"/>
    <m/>
    <n v="180.41"/>
  </r>
  <r>
    <d v="2022-06-03T00:00:00"/>
    <x v="4"/>
    <x v="0"/>
    <s v="Local"/>
    <n v="28489"/>
    <n v="142.44499999999999"/>
    <n v="0.1"/>
    <m/>
    <n v="0"/>
    <n v="0"/>
    <m/>
    <n v="142.54499999999999"/>
  </r>
  <r>
    <d v="2022-06-03T00:00:00"/>
    <x v="7"/>
    <x v="1"/>
    <s v="Local"/>
    <n v="2924"/>
    <n v="14.620000000000001"/>
    <n v="0.1"/>
    <m/>
    <n v="0"/>
    <n v="0"/>
    <m/>
    <n v="14.72"/>
  </r>
  <r>
    <d v="2022-06-03T00:00:00"/>
    <x v="9"/>
    <x v="1"/>
    <s v="Overseas"/>
    <n v="15345"/>
    <n v="0"/>
    <n v="0"/>
    <m/>
    <n v="460.34999999999997"/>
    <n v="5"/>
    <m/>
    <n v="465.34999999999997"/>
  </r>
  <r>
    <d v="2022-06-03T00:00:00"/>
    <x v="4"/>
    <x v="0"/>
    <s v="Local"/>
    <n v="6897"/>
    <n v="34.484999999999999"/>
    <n v="0.1"/>
    <m/>
    <n v="0"/>
    <n v="0"/>
    <m/>
    <n v="34.585000000000001"/>
  </r>
  <r>
    <d v="2022-06-03T00:00:00"/>
    <x v="1"/>
    <x v="2"/>
    <s v="Overseas"/>
    <n v="37957"/>
    <n v="0"/>
    <n v="0"/>
    <m/>
    <n v="1138.71"/>
    <n v="5"/>
    <m/>
    <n v="1143.71"/>
  </r>
  <r>
    <d v="2022-06-03T00:00:00"/>
    <x v="0"/>
    <x v="2"/>
    <s v="Local"/>
    <n v="37841"/>
    <n v="189.20500000000001"/>
    <n v="0.1"/>
    <m/>
    <n v="0"/>
    <n v="0"/>
    <m/>
    <n v="189.30500000000001"/>
  </r>
  <r>
    <d v="2022-06-03T00:00:00"/>
    <x v="4"/>
    <x v="0"/>
    <s v="Overseas"/>
    <n v="6674"/>
    <n v="0"/>
    <n v="0"/>
    <m/>
    <n v="200.22"/>
    <n v="5"/>
    <m/>
    <n v="205.22"/>
  </r>
  <r>
    <d v="2022-06-03T00:00:00"/>
    <x v="4"/>
    <x v="2"/>
    <s v="Local"/>
    <n v="40016"/>
    <n v="200.08"/>
    <n v="0.1"/>
    <m/>
    <n v="0"/>
    <n v="0"/>
    <m/>
    <n v="200.18"/>
  </r>
  <r>
    <d v="2022-06-03T00:00:00"/>
    <x v="6"/>
    <x v="0"/>
    <s v="Local"/>
    <n v="8880"/>
    <n v="44.4"/>
    <n v="0.1"/>
    <m/>
    <n v="0"/>
    <n v="0"/>
    <m/>
    <n v="44.5"/>
  </r>
  <r>
    <d v="2022-06-03T00:00:00"/>
    <x v="1"/>
    <x v="2"/>
    <s v="Local"/>
    <n v="46097"/>
    <n v="230.48500000000001"/>
    <n v="0.1"/>
    <m/>
    <n v="0"/>
    <n v="0"/>
    <m/>
    <n v="230.58500000000001"/>
  </r>
  <r>
    <d v="2022-06-03T00:00:00"/>
    <x v="7"/>
    <x v="1"/>
    <s v="Local"/>
    <n v="12513"/>
    <n v="62.565000000000005"/>
    <n v="0.1"/>
    <m/>
    <n v="0"/>
    <n v="0"/>
    <m/>
    <n v="62.665000000000006"/>
  </r>
  <r>
    <d v="2022-06-03T00:00:00"/>
    <x v="2"/>
    <x v="2"/>
    <s v="Local"/>
    <n v="24039"/>
    <n v="120.19500000000001"/>
    <n v="0.1"/>
    <m/>
    <n v="0"/>
    <n v="0"/>
    <m/>
    <n v="120.295"/>
  </r>
  <r>
    <d v="2022-06-03T00:00:00"/>
    <x v="1"/>
    <x v="0"/>
    <s v="Overseas"/>
    <n v="14603"/>
    <n v="0"/>
    <n v="0"/>
    <m/>
    <n v="438.09"/>
    <n v="5"/>
    <m/>
    <n v="443.09"/>
  </r>
  <r>
    <d v="2022-06-03T00:00:00"/>
    <x v="6"/>
    <x v="2"/>
    <s v="Local"/>
    <n v="44369"/>
    <n v="221.845"/>
    <n v="0.1"/>
    <m/>
    <n v="0"/>
    <n v="0"/>
    <m/>
    <n v="221.94499999999999"/>
  </r>
  <r>
    <d v="2022-06-03T00:00:00"/>
    <x v="6"/>
    <x v="0"/>
    <s v="Overseas"/>
    <n v="35202"/>
    <n v="0"/>
    <n v="0"/>
    <m/>
    <n v="1056.06"/>
    <n v="5"/>
    <m/>
    <n v="1061.06"/>
  </r>
  <r>
    <d v="2022-06-03T00:00:00"/>
    <x v="5"/>
    <x v="2"/>
    <s v="Local"/>
    <n v="35735"/>
    <n v="178.67500000000001"/>
    <n v="0.1"/>
    <m/>
    <n v="0"/>
    <n v="0"/>
    <m/>
    <n v="178.77500000000001"/>
  </r>
  <r>
    <d v="2022-06-03T00:00:00"/>
    <x v="6"/>
    <x v="0"/>
    <s v="Local"/>
    <n v="21166"/>
    <n v="105.83"/>
    <n v="0.1"/>
    <m/>
    <n v="0"/>
    <n v="0"/>
    <m/>
    <n v="105.92999999999999"/>
  </r>
  <r>
    <d v="2022-06-03T00:00:00"/>
    <x v="0"/>
    <x v="2"/>
    <s v="Local"/>
    <n v="44775"/>
    <n v="223.875"/>
    <n v="0.1"/>
    <m/>
    <n v="0"/>
    <n v="0"/>
    <m/>
    <n v="223.97499999999999"/>
  </r>
  <r>
    <d v="2022-06-03T00:00:00"/>
    <x v="7"/>
    <x v="2"/>
    <s v="Local"/>
    <n v="18283"/>
    <n v="91.415000000000006"/>
    <n v="0.1"/>
    <m/>
    <n v="0"/>
    <n v="0"/>
    <m/>
    <n v="91.515000000000001"/>
  </r>
  <r>
    <d v="2022-06-03T00:00:00"/>
    <x v="2"/>
    <x v="0"/>
    <s v="Local"/>
    <n v="34137"/>
    <n v="170.685"/>
    <n v="0.1"/>
    <m/>
    <n v="0"/>
    <n v="0"/>
    <m/>
    <n v="170.785"/>
  </r>
  <r>
    <d v="2022-06-03T00:00:00"/>
    <x v="0"/>
    <x v="0"/>
    <s v="Overseas"/>
    <n v="34296"/>
    <n v="0"/>
    <n v="0"/>
    <m/>
    <n v="1028.8799999999999"/>
    <n v="5"/>
    <m/>
    <n v="1033.8799999999999"/>
  </r>
  <r>
    <d v="2022-06-03T00:00:00"/>
    <x v="1"/>
    <x v="1"/>
    <s v="Local"/>
    <n v="27122"/>
    <n v="135.61000000000001"/>
    <n v="0.1"/>
    <m/>
    <n v="0"/>
    <n v="0"/>
    <m/>
    <n v="135.71"/>
  </r>
  <r>
    <d v="2022-06-03T00:00:00"/>
    <x v="0"/>
    <x v="0"/>
    <s v="Overseas"/>
    <n v="19558"/>
    <n v="0"/>
    <n v="0"/>
    <m/>
    <n v="586.74"/>
    <n v="5"/>
    <m/>
    <n v="591.74"/>
  </r>
  <r>
    <d v="2022-06-03T00:00:00"/>
    <x v="4"/>
    <x v="0"/>
    <s v="Overseas"/>
    <n v="22983"/>
    <n v="0"/>
    <n v="0"/>
    <m/>
    <n v="689.49"/>
    <n v="5"/>
    <m/>
    <n v="694.49"/>
  </r>
  <r>
    <d v="2022-06-03T00:00:00"/>
    <x v="0"/>
    <x v="0"/>
    <s v="Overseas"/>
    <n v="53"/>
    <n v="0"/>
    <n v="0"/>
    <m/>
    <n v="1.5899999999999999"/>
    <n v="5"/>
    <m/>
    <n v="6.59"/>
  </r>
  <r>
    <d v="2022-06-03T00:00:00"/>
    <x v="5"/>
    <x v="1"/>
    <s v="Local"/>
    <n v="8209"/>
    <n v="41.045000000000002"/>
    <n v="0.1"/>
    <m/>
    <n v="0"/>
    <n v="0"/>
    <m/>
    <n v="41.145000000000003"/>
  </r>
  <r>
    <d v="2022-06-03T00:00:00"/>
    <x v="1"/>
    <x v="2"/>
    <s v="Local"/>
    <n v="13585"/>
    <n v="67.924999999999997"/>
    <n v="0.1"/>
    <m/>
    <n v="0"/>
    <n v="0"/>
    <m/>
    <n v="68.024999999999991"/>
  </r>
  <r>
    <d v="2022-06-03T00:00:00"/>
    <x v="0"/>
    <x v="0"/>
    <s v="Overseas"/>
    <n v="26796"/>
    <n v="0"/>
    <n v="0"/>
    <m/>
    <n v="803.88"/>
    <n v="5"/>
    <m/>
    <n v="808.88"/>
  </r>
  <r>
    <d v="2022-06-03T00:00:00"/>
    <x v="0"/>
    <x v="0"/>
    <s v="Local"/>
    <n v="28646"/>
    <n v="143.22999999999999"/>
    <n v="0.1"/>
    <m/>
    <n v="0"/>
    <n v="0"/>
    <m/>
    <n v="143.32999999999998"/>
  </r>
  <r>
    <d v="2022-06-03T00:00:00"/>
    <x v="1"/>
    <x v="0"/>
    <s v="Local"/>
    <n v="22609"/>
    <n v="113.045"/>
    <n v="0.1"/>
    <m/>
    <n v="0"/>
    <n v="0"/>
    <m/>
    <n v="113.145"/>
  </r>
  <r>
    <d v="2022-06-03T00:00:00"/>
    <x v="2"/>
    <x v="2"/>
    <s v="Local"/>
    <n v="46356"/>
    <n v="231.78"/>
    <n v="0.1"/>
    <m/>
    <n v="0"/>
    <n v="0"/>
    <m/>
    <n v="231.88"/>
  </r>
  <r>
    <d v="2022-06-03T00:00:00"/>
    <x v="9"/>
    <x v="2"/>
    <s v="Local"/>
    <n v="4"/>
    <n v="0.02"/>
    <n v="0.1"/>
    <m/>
    <n v="0"/>
    <n v="0"/>
    <m/>
    <n v="0.12000000000000001"/>
  </r>
  <r>
    <d v="2022-06-03T00:00:00"/>
    <x v="7"/>
    <x v="0"/>
    <s v="Local"/>
    <n v="9191"/>
    <n v="45.954999999999998"/>
    <n v="0.1"/>
    <m/>
    <n v="0"/>
    <n v="0"/>
    <m/>
    <n v="46.055"/>
  </r>
  <r>
    <d v="2022-06-03T00:00:00"/>
    <x v="0"/>
    <x v="0"/>
    <s v="Local"/>
    <n v="49293"/>
    <n v="246.465"/>
    <n v="0.1"/>
    <m/>
    <n v="0"/>
    <n v="0"/>
    <m/>
    <n v="246.565"/>
  </r>
  <r>
    <d v="2022-06-03T00:00:00"/>
    <x v="6"/>
    <x v="1"/>
    <s v="Local"/>
    <n v="8108"/>
    <n v="40.54"/>
    <n v="0.1"/>
    <m/>
    <n v="0"/>
    <n v="0"/>
    <m/>
    <n v="40.64"/>
  </r>
  <r>
    <d v="2022-06-03T00:00:00"/>
    <x v="3"/>
    <x v="0"/>
    <s v="Local"/>
    <n v="7859"/>
    <n v="39.295000000000002"/>
    <n v="0.1"/>
    <m/>
    <n v="0"/>
    <n v="0"/>
    <m/>
    <n v="39.395000000000003"/>
  </r>
  <r>
    <d v="2022-06-03T00:00:00"/>
    <x v="1"/>
    <x v="2"/>
    <s v="Local"/>
    <n v="26216"/>
    <n v="131.08000000000001"/>
    <n v="0.1"/>
    <m/>
    <n v="0"/>
    <n v="0"/>
    <m/>
    <n v="131.18"/>
  </r>
  <r>
    <d v="2022-06-03T00:00:00"/>
    <x v="3"/>
    <x v="0"/>
    <s v="Local"/>
    <n v="49980"/>
    <n v="249.9"/>
    <n v="0.1"/>
    <m/>
    <n v="0"/>
    <n v="0"/>
    <m/>
    <n v="250"/>
  </r>
  <r>
    <d v="2022-06-03T00:00:00"/>
    <x v="6"/>
    <x v="2"/>
    <s v="Local"/>
    <n v="42055"/>
    <n v="210.27500000000001"/>
    <n v="0.1"/>
    <m/>
    <n v="0"/>
    <n v="0"/>
    <m/>
    <n v="210.375"/>
  </r>
  <r>
    <d v="2022-06-03T00:00:00"/>
    <x v="4"/>
    <x v="2"/>
    <s v="Local"/>
    <n v="27596"/>
    <n v="137.97999999999999"/>
    <n v="0.1"/>
    <m/>
    <n v="0"/>
    <n v="0"/>
    <m/>
    <n v="138.07999999999998"/>
  </r>
  <r>
    <d v="2022-06-03T00:00:00"/>
    <x v="5"/>
    <x v="2"/>
    <s v="Local"/>
    <n v="24234"/>
    <n v="121.17"/>
    <n v="0.1"/>
    <m/>
    <n v="0"/>
    <n v="0"/>
    <m/>
    <n v="121.27"/>
  </r>
  <r>
    <d v="2022-06-03T00:00:00"/>
    <x v="5"/>
    <x v="0"/>
    <s v="Local"/>
    <n v="14427"/>
    <n v="72.135000000000005"/>
    <n v="0.1"/>
    <m/>
    <n v="0"/>
    <n v="0"/>
    <m/>
    <n v="72.234999999999999"/>
  </r>
  <r>
    <d v="2022-06-03T00:00:00"/>
    <x v="5"/>
    <x v="0"/>
    <s v="Local"/>
    <n v="33491"/>
    <n v="167.45500000000001"/>
    <n v="0.1"/>
    <m/>
    <n v="0"/>
    <n v="0"/>
    <m/>
    <n v="167.55500000000001"/>
  </r>
  <r>
    <d v="2022-06-03T00:00:00"/>
    <x v="6"/>
    <x v="2"/>
    <s v="Local"/>
    <n v="2484"/>
    <n v="12.42"/>
    <n v="0.1"/>
    <m/>
    <n v="0"/>
    <n v="0"/>
    <m/>
    <n v="12.52"/>
  </r>
  <r>
    <d v="2022-06-03T00:00:00"/>
    <x v="8"/>
    <x v="1"/>
    <s v="Local"/>
    <n v="30285"/>
    <n v="151.42500000000001"/>
    <n v="0.1"/>
    <m/>
    <n v="0"/>
    <n v="0"/>
    <m/>
    <n v="151.52500000000001"/>
  </r>
  <r>
    <d v="2022-06-03T00:00:00"/>
    <x v="2"/>
    <x v="1"/>
    <s v="Local"/>
    <n v="29684"/>
    <n v="148.42000000000002"/>
    <n v="0.1"/>
    <m/>
    <n v="0"/>
    <n v="0"/>
    <m/>
    <n v="148.52000000000001"/>
  </r>
  <r>
    <d v="2022-06-03T00:00:00"/>
    <x v="2"/>
    <x v="0"/>
    <s v="Local"/>
    <n v="40197"/>
    <n v="200.98500000000001"/>
    <n v="0.1"/>
    <m/>
    <n v="0"/>
    <n v="0"/>
    <m/>
    <n v="201.08500000000001"/>
  </r>
  <r>
    <d v="2022-06-03T00:00:00"/>
    <x v="6"/>
    <x v="0"/>
    <s v="Local"/>
    <n v="37687"/>
    <n v="188.435"/>
    <n v="0.1"/>
    <m/>
    <n v="0"/>
    <n v="0"/>
    <m/>
    <n v="188.535"/>
  </r>
  <r>
    <d v="2022-06-03T00:00:00"/>
    <x v="1"/>
    <x v="0"/>
    <s v="Overseas"/>
    <n v="3314"/>
    <n v="0"/>
    <n v="0"/>
    <m/>
    <n v="99.42"/>
    <n v="5"/>
    <m/>
    <n v="104.42"/>
  </r>
  <r>
    <d v="2022-06-03T00:00:00"/>
    <x v="3"/>
    <x v="0"/>
    <s v="Local"/>
    <n v="21560"/>
    <n v="107.8"/>
    <n v="0.1"/>
    <m/>
    <n v="0"/>
    <n v="0"/>
    <m/>
    <n v="107.89999999999999"/>
  </r>
  <r>
    <d v="2022-06-03T00:00:00"/>
    <x v="4"/>
    <x v="0"/>
    <s v="Local"/>
    <n v="38002"/>
    <n v="190.01"/>
    <n v="0.1"/>
    <m/>
    <n v="0"/>
    <n v="0"/>
    <m/>
    <n v="190.10999999999999"/>
  </r>
  <r>
    <d v="2022-06-03T00:00:00"/>
    <x v="2"/>
    <x v="2"/>
    <s v="Local"/>
    <n v="2897"/>
    <n v="14.484999999999999"/>
    <n v="0.1"/>
    <m/>
    <n v="0"/>
    <n v="0"/>
    <m/>
    <n v="14.584999999999999"/>
  </r>
  <r>
    <d v="2022-06-03T00:00:00"/>
    <x v="1"/>
    <x v="1"/>
    <s v="Local"/>
    <n v="32354"/>
    <n v="161.77000000000001"/>
    <n v="0.1"/>
    <m/>
    <n v="0"/>
    <n v="0"/>
    <m/>
    <n v="161.87"/>
  </r>
  <r>
    <d v="2022-06-03T00:00:00"/>
    <x v="1"/>
    <x v="0"/>
    <s v="Local"/>
    <n v="40488"/>
    <n v="202.44"/>
    <n v="0.1"/>
    <m/>
    <n v="0"/>
    <n v="0"/>
    <m/>
    <n v="202.54"/>
  </r>
  <r>
    <d v="2022-06-03T00:00:00"/>
    <x v="1"/>
    <x v="0"/>
    <s v="Local"/>
    <n v="46267"/>
    <n v="231.33500000000001"/>
    <n v="0.1"/>
    <m/>
    <n v="0"/>
    <n v="0"/>
    <m/>
    <n v="231.435"/>
  </r>
  <r>
    <d v="2022-06-03T00:00:00"/>
    <x v="0"/>
    <x v="2"/>
    <s v="Local"/>
    <n v="38391"/>
    <n v="191.95500000000001"/>
    <n v="0.1"/>
    <m/>
    <n v="0"/>
    <n v="0"/>
    <m/>
    <n v="192.05500000000001"/>
  </r>
  <r>
    <d v="2022-06-03T00:00:00"/>
    <x v="9"/>
    <x v="0"/>
    <s v="Local"/>
    <n v="18210"/>
    <n v="91.05"/>
    <n v="0.1"/>
    <m/>
    <n v="0"/>
    <n v="0"/>
    <m/>
    <n v="91.149999999999991"/>
  </r>
  <r>
    <d v="2022-06-03T00:00:00"/>
    <x v="4"/>
    <x v="2"/>
    <s v="Overseas"/>
    <n v="16919"/>
    <n v="0"/>
    <n v="0"/>
    <m/>
    <n v="507.57"/>
    <n v="5"/>
    <m/>
    <n v="512.56999999999994"/>
  </r>
  <r>
    <d v="2022-06-03T00:00:00"/>
    <x v="1"/>
    <x v="0"/>
    <s v="Overseas"/>
    <n v="45599"/>
    <n v="0"/>
    <n v="0"/>
    <m/>
    <n v="1367.97"/>
    <n v="5"/>
    <m/>
    <n v="1372.97"/>
  </r>
  <r>
    <d v="2022-06-04T00:00:00"/>
    <x v="9"/>
    <x v="0"/>
    <s v="Local"/>
    <n v="40185"/>
    <n v="200.92500000000001"/>
    <n v="0.1"/>
    <m/>
    <n v="0"/>
    <n v="0"/>
    <m/>
    <n v="201.02500000000001"/>
  </r>
  <r>
    <d v="2022-06-04T00:00:00"/>
    <x v="1"/>
    <x v="0"/>
    <s v="Local"/>
    <n v="25342"/>
    <n v="126.71000000000001"/>
    <n v="0.1"/>
    <m/>
    <n v="0"/>
    <n v="0"/>
    <m/>
    <n v="126.81"/>
  </r>
  <r>
    <d v="2022-06-04T00:00:00"/>
    <x v="8"/>
    <x v="2"/>
    <s v="Local"/>
    <n v="38878"/>
    <n v="194.39000000000001"/>
    <n v="0.1"/>
    <m/>
    <n v="0"/>
    <n v="0"/>
    <m/>
    <n v="194.49"/>
  </r>
  <r>
    <d v="2022-06-04T00:00:00"/>
    <x v="7"/>
    <x v="0"/>
    <s v="Local"/>
    <n v="29315"/>
    <n v="146.57500000000002"/>
    <n v="0.1"/>
    <m/>
    <n v="0"/>
    <n v="0"/>
    <m/>
    <n v="146.67500000000001"/>
  </r>
  <r>
    <d v="2022-06-04T00:00:00"/>
    <x v="4"/>
    <x v="0"/>
    <s v="Local"/>
    <n v="17285"/>
    <n v="86.424999999999997"/>
    <n v="0.1"/>
    <m/>
    <n v="0"/>
    <n v="0"/>
    <m/>
    <n v="86.524999999999991"/>
  </r>
  <r>
    <d v="2022-06-04T00:00:00"/>
    <x v="4"/>
    <x v="0"/>
    <s v="Local"/>
    <n v="7715"/>
    <n v="38.575000000000003"/>
    <n v="0.1"/>
    <m/>
    <n v="0"/>
    <n v="0"/>
    <m/>
    <n v="38.675000000000004"/>
  </r>
  <r>
    <d v="2022-06-04T00:00:00"/>
    <x v="2"/>
    <x v="2"/>
    <s v="Local"/>
    <n v="9314"/>
    <n v="46.57"/>
    <n v="0.1"/>
    <m/>
    <n v="0"/>
    <n v="0"/>
    <m/>
    <n v="46.67"/>
  </r>
  <r>
    <d v="2022-06-04T00:00:00"/>
    <x v="1"/>
    <x v="1"/>
    <s v="Local"/>
    <n v="24197"/>
    <n v="120.985"/>
    <n v="0.1"/>
    <m/>
    <n v="0"/>
    <n v="0"/>
    <m/>
    <n v="121.08499999999999"/>
  </r>
  <r>
    <d v="2022-06-04T00:00:00"/>
    <x v="3"/>
    <x v="0"/>
    <s v="Local"/>
    <n v="39366"/>
    <n v="196.83"/>
    <n v="0.1"/>
    <m/>
    <n v="0"/>
    <n v="0"/>
    <m/>
    <n v="196.93"/>
  </r>
  <r>
    <d v="2022-06-04T00:00:00"/>
    <x v="0"/>
    <x v="0"/>
    <s v="Local"/>
    <n v="14286"/>
    <n v="71.430000000000007"/>
    <n v="0.1"/>
    <m/>
    <n v="0"/>
    <n v="0"/>
    <m/>
    <n v="71.53"/>
  </r>
  <r>
    <d v="2022-06-04T00:00:00"/>
    <x v="0"/>
    <x v="2"/>
    <s v="Local"/>
    <n v="29466"/>
    <n v="147.33000000000001"/>
    <n v="0.1"/>
    <m/>
    <n v="0"/>
    <n v="0"/>
    <m/>
    <n v="147.43"/>
  </r>
  <r>
    <d v="2022-06-04T00:00:00"/>
    <x v="4"/>
    <x v="0"/>
    <s v="Local"/>
    <n v="27801"/>
    <n v="139.005"/>
    <n v="0.1"/>
    <m/>
    <n v="0"/>
    <n v="0"/>
    <m/>
    <n v="139.10499999999999"/>
  </r>
  <r>
    <d v="2022-06-04T00:00:00"/>
    <x v="0"/>
    <x v="0"/>
    <s v="Overseas"/>
    <n v="5874"/>
    <n v="0"/>
    <n v="0"/>
    <m/>
    <n v="176.22"/>
    <n v="5"/>
    <m/>
    <n v="181.22"/>
  </r>
  <r>
    <d v="2022-06-04T00:00:00"/>
    <x v="6"/>
    <x v="1"/>
    <s v="Local"/>
    <n v="2554"/>
    <n v="12.77"/>
    <n v="0.1"/>
    <m/>
    <n v="0"/>
    <n v="0"/>
    <m/>
    <n v="12.87"/>
  </r>
  <r>
    <d v="2022-06-04T00:00:00"/>
    <x v="0"/>
    <x v="1"/>
    <s v="Local"/>
    <n v="12953"/>
    <n v="64.765000000000001"/>
    <n v="0.1"/>
    <m/>
    <n v="0"/>
    <n v="0"/>
    <m/>
    <n v="64.864999999999995"/>
  </r>
  <r>
    <d v="2022-06-04T00:00:00"/>
    <x v="7"/>
    <x v="0"/>
    <s v="Overseas"/>
    <n v="18821"/>
    <n v="0"/>
    <n v="0"/>
    <m/>
    <n v="564.63"/>
    <n v="5"/>
    <m/>
    <n v="569.63"/>
  </r>
  <r>
    <d v="2022-06-04T00:00:00"/>
    <x v="0"/>
    <x v="2"/>
    <s v="Local"/>
    <n v="1568"/>
    <n v="7.84"/>
    <n v="0.1"/>
    <m/>
    <n v="0"/>
    <n v="0"/>
    <m/>
    <n v="7.9399999999999995"/>
  </r>
  <r>
    <d v="2022-06-04T00:00:00"/>
    <x v="2"/>
    <x v="0"/>
    <s v="Local"/>
    <n v="13071"/>
    <n v="65.355000000000004"/>
    <n v="0.1"/>
    <m/>
    <n v="0"/>
    <n v="0"/>
    <m/>
    <n v="65.454999999999998"/>
  </r>
  <r>
    <d v="2022-06-04T00:00:00"/>
    <x v="0"/>
    <x v="1"/>
    <s v="Local"/>
    <n v="23064"/>
    <n v="115.32000000000001"/>
    <n v="0.1"/>
    <m/>
    <n v="0"/>
    <n v="0"/>
    <m/>
    <n v="115.42"/>
  </r>
  <r>
    <d v="2022-06-04T00:00:00"/>
    <x v="7"/>
    <x v="0"/>
    <s v="Local"/>
    <n v="39149"/>
    <n v="195.745"/>
    <n v="0.1"/>
    <m/>
    <n v="0"/>
    <n v="0"/>
    <m/>
    <n v="195.845"/>
  </r>
  <r>
    <d v="2022-06-04T00:00:00"/>
    <x v="9"/>
    <x v="0"/>
    <s v="Local"/>
    <n v="33079"/>
    <n v="165.39500000000001"/>
    <n v="0.1"/>
    <m/>
    <n v="0"/>
    <n v="0"/>
    <m/>
    <n v="165.495"/>
  </r>
  <r>
    <d v="2022-06-04T00:00:00"/>
    <x v="2"/>
    <x v="2"/>
    <s v="Local"/>
    <n v="424"/>
    <n v="2.12"/>
    <n v="0.1"/>
    <m/>
    <n v="0"/>
    <n v="0"/>
    <m/>
    <n v="2.2200000000000002"/>
  </r>
  <r>
    <d v="2022-06-04T00:00:00"/>
    <x v="9"/>
    <x v="2"/>
    <s v="Overseas"/>
    <n v="23860"/>
    <n v="0"/>
    <n v="0"/>
    <m/>
    <n v="715.8"/>
    <n v="5"/>
    <m/>
    <n v="720.8"/>
  </r>
  <r>
    <d v="2022-06-04T00:00:00"/>
    <x v="6"/>
    <x v="2"/>
    <s v="Local"/>
    <n v="1650"/>
    <n v="8.25"/>
    <n v="0.1"/>
    <m/>
    <n v="0"/>
    <n v="0"/>
    <m/>
    <n v="8.35"/>
  </r>
  <r>
    <d v="2022-06-04T00:00:00"/>
    <x v="6"/>
    <x v="2"/>
    <s v="Local"/>
    <n v="26100"/>
    <n v="130.5"/>
    <n v="0.1"/>
    <m/>
    <n v="0"/>
    <n v="0"/>
    <m/>
    <n v="130.6"/>
  </r>
  <r>
    <d v="2022-06-04T00:00:00"/>
    <x v="0"/>
    <x v="2"/>
    <s v="Local"/>
    <n v="8167"/>
    <n v="40.835000000000001"/>
    <n v="0.1"/>
    <m/>
    <n v="0"/>
    <n v="0"/>
    <m/>
    <n v="40.935000000000002"/>
  </r>
  <r>
    <d v="2022-06-04T00:00:00"/>
    <x v="3"/>
    <x v="2"/>
    <s v="Local"/>
    <n v="45746"/>
    <n v="228.73000000000002"/>
    <n v="0.1"/>
    <m/>
    <n v="0"/>
    <n v="0"/>
    <m/>
    <n v="228.83"/>
  </r>
  <r>
    <d v="2022-06-04T00:00:00"/>
    <x v="7"/>
    <x v="0"/>
    <s v="Overseas"/>
    <n v="15155"/>
    <n v="0"/>
    <n v="0"/>
    <m/>
    <n v="454.65"/>
    <n v="5"/>
    <m/>
    <n v="459.65"/>
  </r>
  <r>
    <d v="2022-06-04T00:00:00"/>
    <x v="6"/>
    <x v="2"/>
    <s v="Local"/>
    <n v="11612"/>
    <n v="58.06"/>
    <n v="0.1"/>
    <m/>
    <n v="0"/>
    <n v="0"/>
    <m/>
    <n v="58.160000000000004"/>
  </r>
  <r>
    <d v="2022-06-04T00:00:00"/>
    <x v="7"/>
    <x v="2"/>
    <s v="Local"/>
    <n v="36445"/>
    <n v="182.22499999999999"/>
    <n v="0.1"/>
    <m/>
    <n v="0"/>
    <n v="0"/>
    <m/>
    <n v="182.32499999999999"/>
  </r>
  <r>
    <d v="2022-06-04T00:00:00"/>
    <x v="0"/>
    <x v="2"/>
    <s v="Overseas"/>
    <n v="33004"/>
    <n v="0"/>
    <n v="0"/>
    <m/>
    <n v="990.12"/>
    <n v="5"/>
    <m/>
    <n v="995.12"/>
  </r>
  <r>
    <d v="2022-06-04T00:00:00"/>
    <x v="6"/>
    <x v="2"/>
    <s v="Local"/>
    <n v="35742"/>
    <n v="178.71"/>
    <n v="0.1"/>
    <m/>
    <n v="0"/>
    <n v="0"/>
    <m/>
    <n v="178.81"/>
  </r>
  <r>
    <d v="2022-06-04T00:00:00"/>
    <x v="3"/>
    <x v="0"/>
    <s v="Local"/>
    <n v="11417"/>
    <n v="57.085000000000001"/>
    <n v="0.1"/>
    <m/>
    <n v="0"/>
    <n v="0"/>
    <m/>
    <n v="57.185000000000002"/>
  </r>
  <r>
    <d v="2022-06-04T00:00:00"/>
    <x v="3"/>
    <x v="1"/>
    <s v="Overseas"/>
    <n v="701"/>
    <n v="0"/>
    <n v="0"/>
    <m/>
    <n v="21.029999999999998"/>
    <n v="5"/>
    <m/>
    <n v="26.029999999999998"/>
  </r>
  <r>
    <d v="2022-06-04T00:00:00"/>
    <x v="0"/>
    <x v="2"/>
    <s v="Overseas"/>
    <n v="25457"/>
    <n v="0"/>
    <n v="0"/>
    <m/>
    <n v="763.70999999999992"/>
    <n v="5"/>
    <m/>
    <n v="768.70999999999992"/>
  </r>
  <r>
    <d v="2022-06-04T00:00:00"/>
    <x v="3"/>
    <x v="2"/>
    <s v="Overseas"/>
    <n v="9931"/>
    <n v="0"/>
    <n v="0"/>
    <m/>
    <n v="297.93"/>
    <n v="5"/>
    <m/>
    <n v="302.93"/>
  </r>
  <r>
    <d v="2022-06-04T00:00:00"/>
    <x v="1"/>
    <x v="2"/>
    <s v="Local"/>
    <n v="17694"/>
    <n v="88.47"/>
    <n v="0.1"/>
    <m/>
    <n v="0"/>
    <n v="0"/>
    <m/>
    <n v="88.57"/>
  </r>
  <r>
    <d v="2022-06-04T00:00:00"/>
    <x v="6"/>
    <x v="0"/>
    <s v="Local"/>
    <n v="24787"/>
    <n v="123.935"/>
    <n v="0.1"/>
    <m/>
    <n v="0"/>
    <n v="0"/>
    <m/>
    <n v="124.035"/>
  </r>
  <r>
    <d v="2022-06-04T00:00:00"/>
    <x v="4"/>
    <x v="0"/>
    <s v="Overseas"/>
    <n v="44253"/>
    <n v="0"/>
    <n v="0"/>
    <m/>
    <n v="1327.59"/>
    <n v="5"/>
    <m/>
    <n v="1332.59"/>
  </r>
  <r>
    <d v="2022-06-04T00:00:00"/>
    <x v="1"/>
    <x v="0"/>
    <s v="Local"/>
    <n v="18605"/>
    <n v="93.025000000000006"/>
    <n v="0.1"/>
    <m/>
    <n v="0"/>
    <n v="0"/>
    <m/>
    <n v="93.125"/>
  </r>
  <r>
    <d v="2022-06-04T00:00:00"/>
    <x v="0"/>
    <x v="0"/>
    <s v="Local"/>
    <n v="37058"/>
    <n v="185.29"/>
    <n v="0.1"/>
    <m/>
    <n v="0"/>
    <n v="0"/>
    <m/>
    <n v="185.39"/>
  </r>
  <r>
    <d v="2022-06-04T00:00:00"/>
    <x v="0"/>
    <x v="2"/>
    <s v="Local"/>
    <n v="3692"/>
    <n v="18.46"/>
    <n v="0.1"/>
    <m/>
    <n v="0"/>
    <n v="0"/>
    <m/>
    <n v="18.560000000000002"/>
  </r>
  <r>
    <d v="2022-06-05T00:00:00"/>
    <x v="0"/>
    <x v="2"/>
    <s v="Local"/>
    <n v="14230"/>
    <n v="71.150000000000006"/>
    <n v="0.1"/>
    <m/>
    <n v="0"/>
    <n v="0"/>
    <m/>
    <n v="71.25"/>
  </r>
  <r>
    <d v="2022-06-05T00:00:00"/>
    <x v="0"/>
    <x v="0"/>
    <s v="Local"/>
    <n v="3268"/>
    <n v="16.34"/>
    <n v="0.1"/>
    <m/>
    <n v="0"/>
    <n v="0"/>
    <m/>
    <n v="16.440000000000001"/>
  </r>
  <r>
    <d v="2022-06-05T00:00:00"/>
    <x v="1"/>
    <x v="0"/>
    <s v="Local"/>
    <n v="13103"/>
    <n v="65.515000000000001"/>
    <n v="0.1"/>
    <m/>
    <n v="0"/>
    <n v="0"/>
    <m/>
    <n v="65.614999999999995"/>
  </r>
  <r>
    <d v="2022-06-05T00:00:00"/>
    <x v="4"/>
    <x v="2"/>
    <s v="Local"/>
    <n v="39470"/>
    <n v="197.35"/>
    <n v="0.1"/>
    <m/>
    <n v="0"/>
    <n v="0"/>
    <m/>
    <n v="197.45"/>
  </r>
  <r>
    <d v="2022-06-05T00:00:00"/>
    <x v="6"/>
    <x v="0"/>
    <s v="Local"/>
    <n v="38301"/>
    <n v="191.505"/>
    <n v="0.1"/>
    <m/>
    <n v="0"/>
    <n v="0"/>
    <m/>
    <n v="191.60499999999999"/>
  </r>
  <r>
    <d v="2022-06-05T00:00:00"/>
    <x v="7"/>
    <x v="0"/>
    <s v="Local"/>
    <n v="17786"/>
    <n v="88.93"/>
    <n v="0.1"/>
    <m/>
    <n v="0"/>
    <n v="0"/>
    <m/>
    <n v="89.03"/>
  </r>
  <r>
    <d v="2022-06-05T00:00:00"/>
    <x v="6"/>
    <x v="0"/>
    <s v="Overseas"/>
    <n v="24488"/>
    <n v="0"/>
    <n v="0"/>
    <m/>
    <n v="734.64"/>
    <n v="5"/>
    <m/>
    <n v="739.64"/>
  </r>
  <r>
    <d v="2022-06-05T00:00:00"/>
    <x v="0"/>
    <x v="1"/>
    <s v="Local"/>
    <n v="34611"/>
    <n v="173.05500000000001"/>
    <n v="0.1"/>
    <m/>
    <n v="0"/>
    <n v="0"/>
    <m/>
    <n v="173.155"/>
  </r>
  <r>
    <d v="2022-06-05T00:00:00"/>
    <x v="2"/>
    <x v="0"/>
    <s v="Local"/>
    <n v="33589"/>
    <n v="167.94499999999999"/>
    <n v="0.1"/>
    <m/>
    <n v="0"/>
    <n v="0"/>
    <m/>
    <n v="168.04499999999999"/>
  </r>
  <r>
    <d v="2022-06-05T00:00:00"/>
    <x v="4"/>
    <x v="2"/>
    <s v="Local"/>
    <n v="48233"/>
    <n v="241.16499999999999"/>
    <n v="0.1"/>
    <m/>
    <n v="0"/>
    <n v="0"/>
    <m/>
    <n v="241.26499999999999"/>
  </r>
  <r>
    <d v="2022-06-05T00:00:00"/>
    <x v="8"/>
    <x v="0"/>
    <s v="Local"/>
    <n v="185"/>
    <n v="0.92500000000000004"/>
    <n v="0.1"/>
    <m/>
    <n v="0"/>
    <n v="0"/>
    <m/>
    <n v="1.0250000000000001"/>
  </r>
  <r>
    <d v="2022-06-05T00:00:00"/>
    <x v="1"/>
    <x v="2"/>
    <s v="Local"/>
    <n v="13641"/>
    <n v="68.204999999999998"/>
    <n v="0.1"/>
    <m/>
    <n v="0"/>
    <n v="0"/>
    <m/>
    <n v="68.304999999999993"/>
  </r>
  <r>
    <d v="2022-06-05T00:00:00"/>
    <x v="4"/>
    <x v="0"/>
    <s v="Overseas"/>
    <n v="42368"/>
    <n v="0"/>
    <n v="0"/>
    <m/>
    <n v="1271.04"/>
    <n v="5"/>
    <m/>
    <n v="1276.04"/>
  </r>
  <r>
    <d v="2022-06-05T00:00:00"/>
    <x v="2"/>
    <x v="0"/>
    <s v="Local"/>
    <n v="22195"/>
    <n v="110.97500000000001"/>
    <n v="0.1"/>
    <m/>
    <n v="0"/>
    <n v="0"/>
    <m/>
    <n v="111.075"/>
  </r>
  <r>
    <d v="2022-06-05T00:00:00"/>
    <x v="6"/>
    <x v="1"/>
    <s v="Local"/>
    <n v="36114"/>
    <n v="180.57"/>
    <n v="0.1"/>
    <m/>
    <n v="0"/>
    <n v="0"/>
    <m/>
    <n v="180.67"/>
  </r>
  <r>
    <d v="2022-06-05T00:00:00"/>
    <x v="7"/>
    <x v="2"/>
    <s v="Local"/>
    <n v="34125"/>
    <n v="170.625"/>
    <n v="0.1"/>
    <m/>
    <n v="0"/>
    <n v="0"/>
    <m/>
    <n v="170.72499999999999"/>
  </r>
  <r>
    <d v="2022-06-05T00:00:00"/>
    <x v="6"/>
    <x v="1"/>
    <s v="Local"/>
    <n v="21866"/>
    <n v="109.33"/>
    <n v="0.1"/>
    <m/>
    <n v="0"/>
    <n v="0"/>
    <m/>
    <n v="109.42999999999999"/>
  </r>
  <r>
    <d v="2022-06-05T00:00:00"/>
    <x v="2"/>
    <x v="0"/>
    <s v="Overseas"/>
    <n v="46166"/>
    <n v="0"/>
    <n v="0"/>
    <m/>
    <n v="1384.98"/>
    <n v="5"/>
    <m/>
    <n v="1389.98"/>
  </r>
  <r>
    <d v="2022-06-05T00:00:00"/>
    <x v="3"/>
    <x v="0"/>
    <s v="Local"/>
    <n v="49042"/>
    <n v="245.21"/>
    <n v="0.1"/>
    <m/>
    <n v="0"/>
    <n v="0"/>
    <m/>
    <n v="245.31"/>
  </r>
  <r>
    <d v="2022-06-05T00:00:00"/>
    <x v="4"/>
    <x v="0"/>
    <s v="Local"/>
    <n v="38643"/>
    <n v="193.215"/>
    <n v="0.1"/>
    <m/>
    <n v="0"/>
    <n v="0"/>
    <m/>
    <n v="193.315"/>
  </r>
  <r>
    <d v="2022-06-05T00:00:00"/>
    <x v="6"/>
    <x v="0"/>
    <s v="Overseas"/>
    <n v="19142"/>
    <n v="0"/>
    <n v="0"/>
    <m/>
    <n v="574.26"/>
    <n v="5"/>
    <m/>
    <n v="579.26"/>
  </r>
  <r>
    <d v="2022-06-05T00:00:00"/>
    <x v="4"/>
    <x v="2"/>
    <s v="Local"/>
    <n v="34164"/>
    <n v="170.82"/>
    <n v="0.1"/>
    <m/>
    <n v="0"/>
    <n v="0"/>
    <m/>
    <n v="170.92"/>
  </r>
  <r>
    <d v="2022-06-05T00:00:00"/>
    <x v="6"/>
    <x v="0"/>
    <s v="Overseas"/>
    <n v="19068"/>
    <n v="0"/>
    <n v="0"/>
    <m/>
    <n v="572.04"/>
    <n v="5"/>
    <m/>
    <n v="577.04"/>
  </r>
  <r>
    <d v="2022-06-05T00:00:00"/>
    <x v="3"/>
    <x v="2"/>
    <s v="Local"/>
    <n v="35171"/>
    <n v="175.85499999999999"/>
    <n v="0.1"/>
    <m/>
    <n v="0"/>
    <n v="0"/>
    <m/>
    <n v="175.95499999999998"/>
  </r>
  <r>
    <d v="2022-06-05T00:00:00"/>
    <x v="2"/>
    <x v="2"/>
    <s v="Local"/>
    <n v="17163"/>
    <n v="85.814999999999998"/>
    <n v="0.1"/>
    <m/>
    <n v="0"/>
    <n v="0"/>
    <m/>
    <n v="85.914999999999992"/>
  </r>
  <r>
    <d v="2022-06-05T00:00:00"/>
    <x v="6"/>
    <x v="2"/>
    <s v="Local"/>
    <n v="43652"/>
    <n v="218.26"/>
    <n v="0.1"/>
    <m/>
    <n v="0"/>
    <n v="0"/>
    <m/>
    <n v="218.35999999999999"/>
  </r>
  <r>
    <d v="2022-06-05T00:00:00"/>
    <x v="0"/>
    <x v="2"/>
    <s v="Local"/>
    <n v="27528"/>
    <n v="137.64000000000001"/>
    <n v="0.1"/>
    <m/>
    <n v="0"/>
    <n v="0"/>
    <m/>
    <n v="137.74"/>
  </r>
  <r>
    <d v="2022-06-05T00:00:00"/>
    <x v="7"/>
    <x v="0"/>
    <s v="Local"/>
    <n v="7866"/>
    <n v="39.33"/>
    <n v="0.1"/>
    <m/>
    <n v="0"/>
    <n v="0"/>
    <m/>
    <n v="39.43"/>
  </r>
  <r>
    <d v="2022-06-05T00:00:00"/>
    <x v="6"/>
    <x v="2"/>
    <s v="Overseas"/>
    <n v="32081"/>
    <n v="0"/>
    <n v="0"/>
    <m/>
    <n v="962.43"/>
    <n v="5"/>
    <m/>
    <n v="967.43"/>
  </r>
  <r>
    <d v="2022-06-05T00:00:00"/>
    <x v="2"/>
    <x v="2"/>
    <s v="Local"/>
    <n v="29053"/>
    <n v="145.26500000000001"/>
    <n v="0.1"/>
    <m/>
    <n v="0"/>
    <n v="0"/>
    <m/>
    <n v="145.36500000000001"/>
  </r>
  <r>
    <d v="2022-06-05T00:00:00"/>
    <x v="3"/>
    <x v="2"/>
    <s v="Local"/>
    <n v="6268"/>
    <n v="31.34"/>
    <n v="0.1"/>
    <m/>
    <n v="0"/>
    <n v="0"/>
    <m/>
    <n v="31.44"/>
  </r>
  <r>
    <d v="2022-06-05T00:00:00"/>
    <x v="6"/>
    <x v="1"/>
    <s v="Local"/>
    <n v="6202"/>
    <n v="31.01"/>
    <n v="0.1"/>
    <m/>
    <n v="0"/>
    <n v="0"/>
    <m/>
    <n v="31.110000000000003"/>
  </r>
  <r>
    <d v="2022-06-05T00:00:00"/>
    <x v="9"/>
    <x v="0"/>
    <s v="Overseas"/>
    <n v="11954"/>
    <n v="0"/>
    <n v="0"/>
    <m/>
    <n v="358.62"/>
    <n v="5"/>
    <m/>
    <n v="363.62"/>
  </r>
  <r>
    <d v="2022-06-05T00:00:00"/>
    <x v="1"/>
    <x v="0"/>
    <s v="Overseas"/>
    <n v="8943"/>
    <n v="0"/>
    <n v="0"/>
    <m/>
    <n v="268.28999999999996"/>
    <n v="5"/>
    <m/>
    <n v="273.28999999999996"/>
  </r>
  <r>
    <d v="2022-06-05T00:00:00"/>
    <x v="0"/>
    <x v="0"/>
    <s v="Overseas"/>
    <n v="4246"/>
    <n v="0"/>
    <n v="0"/>
    <m/>
    <n v="127.38"/>
    <n v="5"/>
    <m/>
    <n v="132.38"/>
  </r>
  <r>
    <d v="2022-06-05T00:00:00"/>
    <x v="0"/>
    <x v="0"/>
    <s v="Local"/>
    <n v="13809"/>
    <n v="69.045000000000002"/>
    <n v="0.1"/>
    <m/>
    <n v="0"/>
    <n v="0"/>
    <m/>
    <n v="69.144999999999996"/>
  </r>
  <r>
    <d v="2022-06-05T00:00:00"/>
    <x v="6"/>
    <x v="0"/>
    <s v="Local"/>
    <n v="20389"/>
    <n v="101.94500000000001"/>
    <n v="0.1"/>
    <m/>
    <n v="0"/>
    <n v="0"/>
    <m/>
    <n v="102.045"/>
  </r>
  <r>
    <d v="2022-06-05T00:00:00"/>
    <x v="1"/>
    <x v="0"/>
    <s v="Overseas"/>
    <n v="45761"/>
    <n v="0"/>
    <n v="0"/>
    <m/>
    <n v="1372.83"/>
    <n v="5"/>
    <m/>
    <n v="1377.83"/>
  </r>
  <r>
    <d v="2022-06-05T00:00:00"/>
    <x v="7"/>
    <x v="0"/>
    <s v="Local"/>
    <n v="34210"/>
    <n v="171.05"/>
    <n v="0.1"/>
    <m/>
    <n v="0"/>
    <n v="0"/>
    <m/>
    <n v="171.15"/>
  </r>
  <r>
    <d v="2022-06-05T00:00:00"/>
    <x v="9"/>
    <x v="1"/>
    <s v="Local"/>
    <n v="16374"/>
    <n v="81.87"/>
    <n v="0.1"/>
    <m/>
    <n v="0"/>
    <n v="0"/>
    <m/>
    <n v="81.97"/>
  </r>
  <r>
    <d v="2022-06-05T00:00:00"/>
    <x v="0"/>
    <x v="0"/>
    <s v="Local"/>
    <n v="44340"/>
    <n v="221.70000000000002"/>
    <n v="0.1"/>
    <m/>
    <n v="0"/>
    <n v="0"/>
    <m/>
    <n v="221.8"/>
  </r>
  <r>
    <d v="2022-06-05T00:00:00"/>
    <x v="4"/>
    <x v="0"/>
    <s v="Local"/>
    <n v="31772"/>
    <n v="158.86000000000001"/>
    <n v="0.1"/>
    <m/>
    <n v="0"/>
    <n v="0"/>
    <m/>
    <n v="158.96"/>
  </r>
  <r>
    <d v="2022-06-05T00:00:00"/>
    <x v="9"/>
    <x v="2"/>
    <s v="Local"/>
    <n v="41702"/>
    <n v="208.51"/>
    <n v="0.1"/>
    <m/>
    <n v="0"/>
    <n v="0"/>
    <m/>
    <n v="208.60999999999999"/>
  </r>
  <r>
    <d v="2022-06-05T00:00:00"/>
    <x v="7"/>
    <x v="0"/>
    <s v="Local"/>
    <n v="9484"/>
    <n v="47.42"/>
    <n v="0.1"/>
    <m/>
    <n v="0"/>
    <n v="0"/>
    <m/>
    <n v="47.52"/>
  </r>
  <r>
    <d v="2022-06-05T00:00:00"/>
    <x v="0"/>
    <x v="0"/>
    <s v="Local"/>
    <n v="20114"/>
    <n v="100.57000000000001"/>
    <n v="0.1"/>
    <m/>
    <n v="0"/>
    <n v="0"/>
    <m/>
    <n v="100.67"/>
  </r>
  <r>
    <d v="2022-06-05T00:00:00"/>
    <x v="0"/>
    <x v="0"/>
    <s v="Local"/>
    <n v="18142"/>
    <n v="90.710000000000008"/>
    <n v="0.1"/>
    <m/>
    <n v="0"/>
    <n v="0"/>
    <m/>
    <n v="90.81"/>
  </r>
  <r>
    <d v="2022-06-05T00:00:00"/>
    <x v="9"/>
    <x v="0"/>
    <s v="Overseas"/>
    <n v="42384"/>
    <n v="0"/>
    <n v="0"/>
    <m/>
    <n v="1271.52"/>
    <n v="5"/>
    <m/>
    <n v="1276.52"/>
  </r>
  <r>
    <d v="2022-06-05T00:00:00"/>
    <x v="9"/>
    <x v="2"/>
    <s v="Local"/>
    <n v="38354"/>
    <n v="191.77"/>
    <n v="0.1"/>
    <m/>
    <n v="0"/>
    <n v="0"/>
    <m/>
    <n v="191.87"/>
  </r>
  <r>
    <d v="2022-06-05T00:00:00"/>
    <x v="9"/>
    <x v="2"/>
    <s v="Overseas"/>
    <n v="49931"/>
    <n v="0"/>
    <n v="0"/>
    <m/>
    <n v="1497.9299999999998"/>
    <n v="5"/>
    <m/>
    <n v="1502.9299999999998"/>
  </r>
  <r>
    <d v="2022-06-05T00:00:00"/>
    <x v="1"/>
    <x v="2"/>
    <s v="Local"/>
    <n v="39906"/>
    <n v="199.53"/>
    <n v="0.1"/>
    <m/>
    <n v="0"/>
    <n v="0"/>
    <m/>
    <n v="199.63"/>
  </r>
  <r>
    <d v="2022-06-05T00:00:00"/>
    <x v="3"/>
    <x v="0"/>
    <s v="Overseas"/>
    <n v="37573"/>
    <n v="0"/>
    <n v="0"/>
    <m/>
    <n v="1127.19"/>
    <n v="5"/>
    <m/>
    <n v="1132.19"/>
  </r>
  <r>
    <d v="2022-06-05T00:00:00"/>
    <x v="4"/>
    <x v="0"/>
    <s v="Overseas"/>
    <n v="13234"/>
    <n v="0"/>
    <n v="0"/>
    <m/>
    <n v="397.02"/>
    <n v="5"/>
    <m/>
    <n v="402.02"/>
  </r>
  <r>
    <d v="2022-06-05T00:00:00"/>
    <x v="1"/>
    <x v="0"/>
    <s v="Local"/>
    <n v="32310"/>
    <n v="161.55000000000001"/>
    <n v="0.1"/>
    <m/>
    <n v="0"/>
    <n v="0"/>
    <m/>
    <n v="161.65"/>
  </r>
  <r>
    <d v="2022-06-05T00:00:00"/>
    <x v="4"/>
    <x v="2"/>
    <s v="Local"/>
    <n v="43472"/>
    <n v="217.36"/>
    <n v="0.1"/>
    <m/>
    <n v="0"/>
    <n v="0"/>
    <m/>
    <n v="217.46"/>
  </r>
  <r>
    <d v="2022-06-05T00:00:00"/>
    <x v="1"/>
    <x v="0"/>
    <s v="Local"/>
    <n v="2674"/>
    <n v="13.370000000000001"/>
    <n v="0.1"/>
    <m/>
    <n v="0"/>
    <n v="0"/>
    <m/>
    <n v="13.47"/>
  </r>
  <r>
    <d v="2022-06-05T00:00:00"/>
    <x v="6"/>
    <x v="1"/>
    <s v="Local"/>
    <n v="6604"/>
    <n v="33.020000000000003"/>
    <n v="0.1"/>
    <m/>
    <n v="0"/>
    <n v="0"/>
    <m/>
    <n v="33.120000000000005"/>
  </r>
  <r>
    <d v="2022-06-05T00:00:00"/>
    <x v="8"/>
    <x v="2"/>
    <s v="Local"/>
    <n v="16582"/>
    <n v="82.91"/>
    <n v="0.1"/>
    <m/>
    <n v="0"/>
    <n v="0"/>
    <m/>
    <n v="83.009999999999991"/>
  </r>
  <r>
    <d v="2022-06-06T00:00:00"/>
    <x v="1"/>
    <x v="0"/>
    <s v="Local"/>
    <n v="16570"/>
    <n v="82.850000000000009"/>
    <n v="0.1"/>
    <m/>
    <n v="0"/>
    <n v="0"/>
    <m/>
    <n v="82.95"/>
  </r>
  <r>
    <d v="2022-06-06T00:00:00"/>
    <x v="6"/>
    <x v="0"/>
    <s v="Local"/>
    <n v="10382"/>
    <n v="51.910000000000004"/>
    <n v="0.1"/>
    <m/>
    <n v="0"/>
    <n v="0"/>
    <m/>
    <n v="52.010000000000005"/>
  </r>
  <r>
    <d v="2022-06-06T00:00:00"/>
    <x v="6"/>
    <x v="2"/>
    <s v="Local"/>
    <n v="38141"/>
    <n v="190.70500000000001"/>
    <n v="0.1"/>
    <m/>
    <n v="0"/>
    <n v="0"/>
    <m/>
    <n v="190.80500000000001"/>
  </r>
  <r>
    <d v="2022-06-06T00:00:00"/>
    <x v="0"/>
    <x v="2"/>
    <s v="Local"/>
    <n v="43486"/>
    <n v="217.43"/>
    <n v="0.1"/>
    <m/>
    <n v="0"/>
    <n v="0"/>
    <m/>
    <n v="217.53"/>
  </r>
  <r>
    <d v="2022-06-06T00:00:00"/>
    <x v="2"/>
    <x v="1"/>
    <s v="Local"/>
    <n v="49969"/>
    <n v="249.845"/>
    <n v="0.1"/>
    <m/>
    <n v="0"/>
    <n v="0"/>
    <m/>
    <n v="249.94499999999999"/>
  </r>
  <r>
    <d v="2022-06-06T00:00:00"/>
    <x v="4"/>
    <x v="0"/>
    <s v="Local"/>
    <n v="37615"/>
    <n v="188.07500000000002"/>
    <n v="0.1"/>
    <m/>
    <n v="0"/>
    <n v="0"/>
    <m/>
    <n v="188.17500000000001"/>
  </r>
  <r>
    <d v="2022-06-06T00:00:00"/>
    <x v="1"/>
    <x v="0"/>
    <s v="Local"/>
    <n v="30969"/>
    <n v="154.845"/>
    <n v="0.1"/>
    <m/>
    <n v="0"/>
    <n v="0"/>
    <m/>
    <n v="154.94499999999999"/>
  </r>
  <r>
    <d v="2022-06-06T00:00:00"/>
    <x v="6"/>
    <x v="2"/>
    <s v="Local"/>
    <n v="25153"/>
    <n v="125.765"/>
    <n v="0.1"/>
    <m/>
    <n v="0"/>
    <n v="0"/>
    <m/>
    <n v="125.86499999999999"/>
  </r>
  <r>
    <d v="2022-06-06T00:00:00"/>
    <x v="2"/>
    <x v="2"/>
    <s v="Overseas"/>
    <n v="1201"/>
    <n v="0"/>
    <n v="0"/>
    <m/>
    <n v="36.03"/>
    <n v="5"/>
    <m/>
    <n v="41.03"/>
  </r>
  <r>
    <d v="2022-06-06T00:00:00"/>
    <x v="0"/>
    <x v="1"/>
    <s v="Local"/>
    <n v="47399"/>
    <n v="236.995"/>
    <n v="0.1"/>
    <m/>
    <n v="0"/>
    <n v="0"/>
    <m/>
    <n v="237.095"/>
  </r>
  <r>
    <d v="2022-06-06T00:00:00"/>
    <x v="1"/>
    <x v="0"/>
    <s v="Local"/>
    <n v="34143"/>
    <n v="170.715"/>
    <n v="0.1"/>
    <m/>
    <n v="0"/>
    <n v="0"/>
    <m/>
    <n v="170.815"/>
  </r>
  <r>
    <d v="2022-06-06T00:00:00"/>
    <x v="6"/>
    <x v="0"/>
    <s v="Local"/>
    <n v="35453"/>
    <n v="177.26500000000001"/>
    <n v="0.1"/>
    <m/>
    <n v="0"/>
    <n v="0"/>
    <m/>
    <n v="177.36500000000001"/>
  </r>
  <r>
    <d v="2022-06-06T00:00:00"/>
    <x v="4"/>
    <x v="2"/>
    <s v="Overseas"/>
    <n v="473"/>
    <n v="0"/>
    <n v="0"/>
    <m/>
    <n v="14.19"/>
    <n v="5"/>
    <m/>
    <n v="19.189999999999998"/>
  </r>
  <r>
    <d v="2022-06-06T00:00:00"/>
    <x v="0"/>
    <x v="1"/>
    <s v="Local"/>
    <n v="44253"/>
    <n v="221.26500000000001"/>
    <n v="0.1"/>
    <m/>
    <n v="0"/>
    <n v="0"/>
    <m/>
    <n v="221.36500000000001"/>
  </r>
  <r>
    <d v="2022-06-06T00:00:00"/>
    <x v="0"/>
    <x v="1"/>
    <s v="Local"/>
    <n v="14107"/>
    <n v="70.534999999999997"/>
    <n v="0.1"/>
    <m/>
    <n v="0"/>
    <n v="0"/>
    <m/>
    <n v="70.634999999999991"/>
  </r>
  <r>
    <d v="2022-06-06T00:00:00"/>
    <x v="9"/>
    <x v="0"/>
    <s v="Local"/>
    <n v="34743"/>
    <n v="173.715"/>
    <n v="0.1"/>
    <m/>
    <n v="0"/>
    <n v="0"/>
    <m/>
    <n v="173.815"/>
  </r>
  <r>
    <d v="2022-06-06T00:00:00"/>
    <x v="4"/>
    <x v="1"/>
    <s v="Local"/>
    <n v="41104"/>
    <n v="205.52"/>
    <n v="0.1"/>
    <m/>
    <n v="0"/>
    <n v="0"/>
    <m/>
    <n v="205.62"/>
  </r>
  <r>
    <d v="2022-06-06T00:00:00"/>
    <x v="9"/>
    <x v="0"/>
    <s v="Local"/>
    <n v="16159"/>
    <n v="80.795000000000002"/>
    <n v="0.1"/>
    <m/>
    <n v="0"/>
    <n v="0"/>
    <m/>
    <n v="80.894999999999996"/>
  </r>
  <r>
    <d v="2022-06-06T00:00:00"/>
    <x v="0"/>
    <x v="2"/>
    <s v="Local"/>
    <n v="11126"/>
    <n v="55.63"/>
    <n v="0.1"/>
    <m/>
    <n v="0"/>
    <n v="0"/>
    <m/>
    <n v="55.730000000000004"/>
  </r>
  <r>
    <d v="2022-06-06T00:00:00"/>
    <x v="4"/>
    <x v="2"/>
    <s v="Local"/>
    <n v="3299"/>
    <n v="16.495000000000001"/>
    <n v="0.1"/>
    <m/>
    <n v="0"/>
    <n v="0"/>
    <m/>
    <n v="16.595000000000002"/>
  </r>
  <r>
    <d v="2022-06-06T00:00:00"/>
    <x v="3"/>
    <x v="1"/>
    <s v="Overseas"/>
    <n v="47897"/>
    <n v="0"/>
    <n v="0"/>
    <m/>
    <n v="1436.9099999999999"/>
    <n v="5"/>
    <m/>
    <n v="1441.9099999999999"/>
  </r>
  <r>
    <d v="2022-06-06T00:00:00"/>
    <x v="5"/>
    <x v="2"/>
    <s v="Local"/>
    <n v="31253"/>
    <n v="156.26500000000001"/>
    <n v="0.1"/>
    <m/>
    <n v="0"/>
    <n v="0"/>
    <m/>
    <n v="156.36500000000001"/>
  </r>
  <r>
    <d v="2022-06-06T00:00:00"/>
    <x v="0"/>
    <x v="1"/>
    <s v="Local"/>
    <n v="10331"/>
    <n v="51.655000000000001"/>
    <n v="0.1"/>
    <m/>
    <n v="0"/>
    <n v="0"/>
    <m/>
    <n v="51.755000000000003"/>
  </r>
  <r>
    <d v="2022-06-06T00:00:00"/>
    <x v="5"/>
    <x v="0"/>
    <s v="Local"/>
    <n v="3565"/>
    <n v="17.824999999999999"/>
    <n v="0.1"/>
    <m/>
    <n v="0"/>
    <n v="0"/>
    <m/>
    <n v="17.925000000000001"/>
  </r>
  <r>
    <d v="2022-06-06T00:00:00"/>
    <x v="0"/>
    <x v="2"/>
    <s v="Local"/>
    <n v="27694"/>
    <n v="138.47"/>
    <n v="0.1"/>
    <m/>
    <n v="0"/>
    <n v="0"/>
    <m/>
    <n v="138.57"/>
  </r>
  <r>
    <d v="2022-06-06T00:00:00"/>
    <x v="3"/>
    <x v="2"/>
    <s v="Local"/>
    <n v="10114"/>
    <n v="50.57"/>
    <n v="0.1"/>
    <m/>
    <n v="0"/>
    <n v="0"/>
    <m/>
    <n v="50.67"/>
  </r>
  <r>
    <d v="2022-06-06T00:00:00"/>
    <x v="5"/>
    <x v="0"/>
    <s v="Local"/>
    <n v="20505"/>
    <n v="102.52500000000001"/>
    <n v="0.1"/>
    <m/>
    <n v="0"/>
    <n v="0"/>
    <m/>
    <n v="102.625"/>
  </r>
  <r>
    <d v="2022-06-06T00:00:00"/>
    <x v="7"/>
    <x v="0"/>
    <s v="Local"/>
    <n v="32217"/>
    <n v="161.08500000000001"/>
    <n v="0.1"/>
    <m/>
    <n v="0"/>
    <n v="0"/>
    <m/>
    <n v="161.185"/>
  </r>
  <r>
    <d v="2022-06-06T00:00:00"/>
    <x v="2"/>
    <x v="0"/>
    <s v="Local"/>
    <n v="34112"/>
    <n v="170.56"/>
    <n v="0.1"/>
    <m/>
    <n v="0"/>
    <n v="0"/>
    <m/>
    <n v="170.66"/>
  </r>
  <r>
    <d v="2022-06-06T00:00:00"/>
    <x v="2"/>
    <x v="0"/>
    <s v="Local"/>
    <n v="2187"/>
    <n v="10.935"/>
    <n v="0.1"/>
    <m/>
    <n v="0"/>
    <n v="0"/>
    <m/>
    <n v="11.035"/>
  </r>
  <r>
    <d v="2022-06-06T00:00:00"/>
    <x v="2"/>
    <x v="0"/>
    <s v="Local"/>
    <n v="18274"/>
    <n v="91.37"/>
    <n v="0.1"/>
    <m/>
    <n v="0"/>
    <n v="0"/>
    <m/>
    <n v="91.47"/>
  </r>
  <r>
    <d v="2022-06-06T00:00:00"/>
    <x v="1"/>
    <x v="2"/>
    <s v="Local"/>
    <n v="4670"/>
    <n v="23.35"/>
    <n v="0.1"/>
    <m/>
    <n v="0"/>
    <n v="0"/>
    <m/>
    <n v="23.450000000000003"/>
  </r>
  <r>
    <d v="2022-06-06T00:00:00"/>
    <x v="4"/>
    <x v="0"/>
    <s v="Overseas"/>
    <n v="9182"/>
    <n v="0"/>
    <n v="0"/>
    <m/>
    <n v="275.45999999999998"/>
    <n v="5"/>
    <m/>
    <n v="280.45999999999998"/>
  </r>
  <r>
    <d v="2022-06-06T00:00:00"/>
    <x v="3"/>
    <x v="1"/>
    <s v="Local"/>
    <n v="45156"/>
    <n v="225.78"/>
    <n v="0.1"/>
    <m/>
    <n v="0"/>
    <n v="0"/>
    <m/>
    <n v="225.88"/>
  </r>
  <r>
    <d v="2022-06-06T00:00:00"/>
    <x v="1"/>
    <x v="0"/>
    <s v="Local"/>
    <n v="30264"/>
    <n v="151.32"/>
    <n v="0.1"/>
    <m/>
    <n v="0"/>
    <n v="0"/>
    <m/>
    <n v="151.41999999999999"/>
  </r>
  <r>
    <d v="2022-06-06T00:00:00"/>
    <x v="2"/>
    <x v="0"/>
    <s v="Local"/>
    <n v="46702"/>
    <n v="233.51"/>
    <n v="0.1"/>
    <m/>
    <n v="0"/>
    <n v="0"/>
    <m/>
    <n v="233.60999999999999"/>
  </r>
  <r>
    <d v="2022-06-06T00:00:00"/>
    <x v="7"/>
    <x v="0"/>
    <s v="Local"/>
    <n v="21859"/>
    <n v="109.295"/>
    <n v="0.1"/>
    <m/>
    <n v="0"/>
    <n v="0"/>
    <m/>
    <n v="109.395"/>
  </r>
  <r>
    <d v="2022-06-06T00:00:00"/>
    <x v="7"/>
    <x v="2"/>
    <s v="Overseas"/>
    <n v="42066"/>
    <n v="0"/>
    <n v="0"/>
    <m/>
    <n v="1261.98"/>
    <n v="5"/>
    <m/>
    <n v="1266.98"/>
  </r>
  <r>
    <d v="2022-06-06T00:00:00"/>
    <x v="0"/>
    <x v="0"/>
    <s v="Local"/>
    <n v="9746"/>
    <n v="48.730000000000004"/>
    <n v="0.1"/>
    <m/>
    <n v="0"/>
    <n v="0"/>
    <m/>
    <n v="48.830000000000005"/>
  </r>
  <r>
    <d v="2022-06-06T00:00:00"/>
    <x v="2"/>
    <x v="0"/>
    <s v="Overseas"/>
    <n v="37492"/>
    <n v="0"/>
    <n v="0"/>
    <m/>
    <n v="1124.76"/>
    <n v="5"/>
    <m/>
    <n v="1129.76"/>
  </r>
  <r>
    <d v="2022-06-06T00:00:00"/>
    <x v="0"/>
    <x v="1"/>
    <s v="Overseas"/>
    <n v="26279"/>
    <n v="0"/>
    <n v="0"/>
    <m/>
    <n v="788.37"/>
    <n v="5"/>
    <m/>
    <n v="793.37"/>
  </r>
  <r>
    <d v="2022-06-06T00:00:00"/>
    <x v="4"/>
    <x v="0"/>
    <s v="Overseas"/>
    <n v="3661"/>
    <n v="0"/>
    <n v="0"/>
    <m/>
    <n v="109.83"/>
    <n v="5"/>
    <m/>
    <n v="114.83"/>
  </r>
  <r>
    <d v="2022-06-06T00:00:00"/>
    <x v="1"/>
    <x v="2"/>
    <s v="Local"/>
    <n v="34801"/>
    <n v="174.005"/>
    <n v="0.1"/>
    <m/>
    <n v="0"/>
    <n v="0"/>
    <m/>
    <n v="174.10499999999999"/>
  </r>
  <r>
    <d v="2022-06-06T00:00:00"/>
    <x v="0"/>
    <x v="0"/>
    <s v="Local"/>
    <n v="8363"/>
    <n v="41.814999999999998"/>
    <n v="0.1"/>
    <m/>
    <n v="0"/>
    <n v="0"/>
    <m/>
    <n v="41.914999999999999"/>
  </r>
  <r>
    <d v="2022-06-06T00:00:00"/>
    <x v="5"/>
    <x v="0"/>
    <s v="Local"/>
    <n v="7953"/>
    <n v="39.765000000000001"/>
    <n v="0.1"/>
    <m/>
    <n v="0"/>
    <n v="0"/>
    <m/>
    <n v="39.865000000000002"/>
  </r>
  <r>
    <d v="2022-06-06T00:00:00"/>
    <x v="9"/>
    <x v="1"/>
    <s v="Local"/>
    <n v="19290"/>
    <n v="96.45"/>
    <n v="0.1"/>
    <m/>
    <n v="0"/>
    <n v="0"/>
    <m/>
    <n v="96.55"/>
  </r>
  <r>
    <d v="2022-06-07T00:00:00"/>
    <x v="0"/>
    <x v="2"/>
    <s v="Overseas"/>
    <n v="44899"/>
    <n v="0"/>
    <n v="0"/>
    <m/>
    <n v="1346.97"/>
    <n v="5"/>
    <m/>
    <n v="1351.97"/>
  </r>
  <r>
    <d v="2022-06-07T00:00:00"/>
    <x v="0"/>
    <x v="0"/>
    <s v="Local"/>
    <n v="15704"/>
    <n v="78.52"/>
    <n v="0.1"/>
    <m/>
    <n v="0"/>
    <n v="0"/>
    <m/>
    <n v="78.61999999999999"/>
  </r>
  <r>
    <d v="2022-06-07T00:00:00"/>
    <x v="0"/>
    <x v="0"/>
    <s v="Local"/>
    <n v="49936"/>
    <n v="249.68"/>
    <n v="0.1"/>
    <m/>
    <n v="0"/>
    <n v="0"/>
    <m/>
    <n v="249.78"/>
  </r>
  <r>
    <d v="2022-06-07T00:00:00"/>
    <x v="6"/>
    <x v="1"/>
    <s v="Local"/>
    <n v="13072"/>
    <n v="65.36"/>
    <n v="0.1"/>
    <m/>
    <n v="0"/>
    <n v="0"/>
    <m/>
    <n v="65.459999999999994"/>
  </r>
  <r>
    <d v="2022-06-07T00:00:00"/>
    <x v="2"/>
    <x v="0"/>
    <s v="Local"/>
    <n v="4884"/>
    <n v="24.42"/>
    <n v="0.1"/>
    <m/>
    <n v="0"/>
    <n v="0"/>
    <m/>
    <n v="24.520000000000003"/>
  </r>
  <r>
    <d v="2022-06-07T00:00:00"/>
    <x v="4"/>
    <x v="0"/>
    <s v="Overseas"/>
    <n v="4067"/>
    <n v="0"/>
    <n v="0"/>
    <m/>
    <n v="122.00999999999999"/>
    <n v="5"/>
    <m/>
    <n v="127.00999999999999"/>
  </r>
  <r>
    <d v="2022-06-07T00:00:00"/>
    <x v="0"/>
    <x v="2"/>
    <s v="Overseas"/>
    <n v="15196"/>
    <n v="0"/>
    <n v="0"/>
    <m/>
    <n v="455.88"/>
    <n v="5"/>
    <m/>
    <n v="460.88"/>
  </r>
  <r>
    <d v="2022-06-07T00:00:00"/>
    <x v="3"/>
    <x v="2"/>
    <s v="Local"/>
    <n v="47114"/>
    <n v="235.57"/>
    <n v="0.1"/>
    <m/>
    <n v="0"/>
    <n v="0"/>
    <m/>
    <n v="235.67"/>
  </r>
  <r>
    <d v="2022-06-07T00:00:00"/>
    <x v="4"/>
    <x v="0"/>
    <s v="Local"/>
    <n v="47479"/>
    <n v="237.39500000000001"/>
    <n v="0.1"/>
    <m/>
    <n v="0"/>
    <n v="0"/>
    <m/>
    <n v="237.495"/>
  </r>
  <r>
    <d v="2022-06-07T00:00:00"/>
    <x v="7"/>
    <x v="1"/>
    <s v="Local"/>
    <n v="24191"/>
    <n v="120.955"/>
    <n v="0.1"/>
    <m/>
    <n v="0"/>
    <n v="0"/>
    <m/>
    <n v="121.05499999999999"/>
  </r>
  <r>
    <d v="2022-06-07T00:00:00"/>
    <x v="1"/>
    <x v="2"/>
    <s v="Local"/>
    <n v="29574"/>
    <n v="147.87"/>
    <n v="0.1"/>
    <m/>
    <n v="0"/>
    <n v="0"/>
    <m/>
    <n v="147.97"/>
  </r>
  <r>
    <d v="2022-06-07T00:00:00"/>
    <x v="1"/>
    <x v="2"/>
    <s v="Local"/>
    <n v="41425"/>
    <n v="207.125"/>
    <n v="0.1"/>
    <m/>
    <n v="0"/>
    <n v="0"/>
    <m/>
    <n v="207.22499999999999"/>
  </r>
  <r>
    <d v="2022-06-07T00:00:00"/>
    <x v="1"/>
    <x v="0"/>
    <s v="Local"/>
    <n v="31467"/>
    <n v="157.33500000000001"/>
    <n v="0.1"/>
    <m/>
    <n v="0"/>
    <n v="0"/>
    <m/>
    <n v="157.435"/>
  </r>
  <r>
    <d v="2022-06-07T00:00:00"/>
    <x v="3"/>
    <x v="1"/>
    <s v="Local"/>
    <n v="46321"/>
    <n v="231.60500000000002"/>
    <n v="0.1"/>
    <m/>
    <n v="0"/>
    <n v="0"/>
    <m/>
    <n v="231.70500000000001"/>
  </r>
  <r>
    <d v="2022-06-07T00:00:00"/>
    <x v="3"/>
    <x v="0"/>
    <s v="Local"/>
    <n v="4134"/>
    <n v="20.67"/>
    <n v="0.1"/>
    <m/>
    <n v="0"/>
    <n v="0"/>
    <m/>
    <n v="20.770000000000003"/>
  </r>
  <r>
    <d v="2022-06-07T00:00:00"/>
    <x v="0"/>
    <x v="2"/>
    <s v="Local"/>
    <n v="15836"/>
    <n v="79.180000000000007"/>
    <n v="0.1"/>
    <m/>
    <n v="0"/>
    <n v="0"/>
    <m/>
    <n v="79.28"/>
  </r>
  <r>
    <d v="2022-06-07T00:00:00"/>
    <x v="0"/>
    <x v="1"/>
    <s v="Local"/>
    <n v="43638"/>
    <n v="218.19"/>
    <n v="0.1"/>
    <m/>
    <n v="0"/>
    <n v="0"/>
    <m/>
    <n v="218.29"/>
  </r>
  <r>
    <d v="2022-06-07T00:00:00"/>
    <x v="1"/>
    <x v="0"/>
    <s v="Overseas"/>
    <n v="3642"/>
    <n v="0"/>
    <n v="0"/>
    <m/>
    <n v="109.25999999999999"/>
    <n v="5"/>
    <m/>
    <n v="114.25999999999999"/>
  </r>
  <r>
    <d v="2022-06-07T00:00:00"/>
    <x v="0"/>
    <x v="0"/>
    <s v="Overseas"/>
    <n v="11188"/>
    <n v="0"/>
    <n v="0"/>
    <m/>
    <n v="335.64"/>
    <n v="5"/>
    <m/>
    <n v="340.64"/>
  </r>
  <r>
    <d v="2022-06-07T00:00:00"/>
    <x v="3"/>
    <x v="0"/>
    <s v="Local"/>
    <n v="3415"/>
    <n v="17.074999999999999"/>
    <n v="0.1"/>
    <m/>
    <n v="0"/>
    <n v="0"/>
    <m/>
    <n v="17.175000000000001"/>
  </r>
  <r>
    <d v="2022-06-07T00:00:00"/>
    <x v="5"/>
    <x v="0"/>
    <s v="Local"/>
    <n v="16683"/>
    <n v="83.415000000000006"/>
    <n v="0.1"/>
    <m/>
    <n v="0"/>
    <n v="0"/>
    <m/>
    <n v="83.515000000000001"/>
  </r>
  <r>
    <d v="2022-06-07T00:00:00"/>
    <x v="4"/>
    <x v="2"/>
    <s v="Local"/>
    <n v="8250"/>
    <n v="41.25"/>
    <n v="0.1"/>
    <m/>
    <n v="0"/>
    <n v="0"/>
    <m/>
    <n v="41.35"/>
  </r>
  <r>
    <d v="2022-06-07T00:00:00"/>
    <x v="6"/>
    <x v="2"/>
    <s v="Local"/>
    <n v="30789"/>
    <n v="153.94499999999999"/>
    <n v="0.1"/>
    <m/>
    <n v="0"/>
    <n v="0"/>
    <m/>
    <n v="154.04499999999999"/>
  </r>
  <r>
    <d v="2022-06-07T00:00:00"/>
    <x v="6"/>
    <x v="0"/>
    <s v="Local"/>
    <n v="747"/>
    <n v="3.7349999999999999"/>
    <n v="0.1"/>
    <m/>
    <n v="0"/>
    <n v="0"/>
    <m/>
    <n v="3.835"/>
  </r>
  <r>
    <d v="2022-06-07T00:00:00"/>
    <x v="8"/>
    <x v="0"/>
    <s v="Local"/>
    <n v="11621"/>
    <n v="58.105000000000004"/>
    <n v="0.1"/>
    <m/>
    <n v="0"/>
    <n v="0"/>
    <m/>
    <n v="58.205000000000005"/>
  </r>
  <r>
    <d v="2022-06-07T00:00:00"/>
    <x v="0"/>
    <x v="2"/>
    <s v="Local"/>
    <n v="39195"/>
    <n v="195.97499999999999"/>
    <n v="0.1"/>
    <m/>
    <n v="0"/>
    <n v="0"/>
    <m/>
    <n v="196.07499999999999"/>
  </r>
  <r>
    <d v="2022-06-07T00:00:00"/>
    <x v="5"/>
    <x v="2"/>
    <s v="Local"/>
    <n v="14604"/>
    <n v="73.02"/>
    <n v="0.1"/>
    <m/>
    <n v="0"/>
    <n v="0"/>
    <m/>
    <n v="73.11999999999999"/>
  </r>
  <r>
    <d v="2022-06-07T00:00:00"/>
    <x v="4"/>
    <x v="0"/>
    <s v="Local"/>
    <n v="10092"/>
    <n v="50.46"/>
    <n v="0.1"/>
    <m/>
    <n v="0"/>
    <n v="0"/>
    <m/>
    <n v="50.56"/>
  </r>
  <r>
    <d v="2022-06-07T00:00:00"/>
    <x v="1"/>
    <x v="2"/>
    <s v="Local"/>
    <n v="19287"/>
    <n v="96.435000000000002"/>
    <n v="0.1"/>
    <m/>
    <n v="0"/>
    <n v="0"/>
    <m/>
    <n v="96.534999999999997"/>
  </r>
  <r>
    <d v="2022-06-07T00:00:00"/>
    <x v="1"/>
    <x v="0"/>
    <s v="Local"/>
    <n v="11084"/>
    <n v="55.42"/>
    <n v="0.1"/>
    <m/>
    <n v="0"/>
    <n v="0"/>
    <m/>
    <n v="55.52"/>
  </r>
  <r>
    <d v="2022-06-07T00:00:00"/>
    <x v="0"/>
    <x v="0"/>
    <s v="Local"/>
    <n v="42660"/>
    <n v="213.3"/>
    <n v="0.1"/>
    <m/>
    <n v="0"/>
    <n v="0"/>
    <m/>
    <n v="213.4"/>
  </r>
  <r>
    <d v="2022-06-07T00:00:00"/>
    <x v="4"/>
    <x v="1"/>
    <s v="Local"/>
    <n v="33096"/>
    <n v="165.48"/>
    <n v="0.1"/>
    <m/>
    <n v="0"/>
    <n v="0"/>
    <m/>
    <n v="165.57999999999998"/>
  </r>
  <r>
    <d v="2022-06-07T00:00:00"/>
    <x v="0"/>
    <x v="1"/>
    <s v="Local"/>
    <n v="33215"/>
    <n v="166.07500000000002"/>
    <n v="0.1"/>
    <m/>
    <n v="0"/>
    <n v="0"/>
    <m/>
    <n v="166.17500000000001"/>
  </r>
  <r>
    <d v="2022-06-07T00:00:00"/>
    <x v="8"/>
    <x v="0"/>
    <s v="Local"/>
    <n v="39754"/>
    <n v="198.77"/>
    <n v="0.1"/>
    <m/>
    <n v="0"/>
    <n v="0"/>
    <m/>
    <n v="198.87"/>
  </r>
  <r>
    <d v="2022-06-07T00:00:00"/>
    <x v="0"/>
    <x v="0"/>
    <s v="Local"/>
    <n v="44747"/>
    <n v="223.73500000000001"/>
    <n v="0.1"/>
    <m/>
    <n v="0"/>
    <n v="0"/>
    <m/>
    <n v="223.83500000000001"/>
  </r>
  <r>
    <d v="2022-06-07T00:00:00"/>
    <x v="5"/>
    <x v="0"/>
    <s v="Overseas"/>
    <n v="48054"/>
    <n v="0"/>
    <n v="0"/>
    <m/>
    <n v="1441.62"/>
    <n v="5"/>
    <m/>
    <n v="1446.62"/>
  </r>
  <r>
    <d v="2022-06-07T00:00:00"/>
    <x v="4"/>
    <x v="0"/>
    <s v="Local"/>
    <n v="6735"/>
    <n v="33.674999999999997"/>
    <n v="0.1"/>
    <m/>
    <n v="0"/>
    <n v="0"/>
    <m/>
    <n v="33.774999999999999"/>
  </r>
  <r>
    <d v="2022-06-07T00:00:00"/>
    <x v="6"/>
    <x v="2"/>
    <s v="Local"/>
    <n v="12443"/>
    <n v="62.215000000000003"/>
    <n v="0.1"/>
    <m/>
    <n v="0"/>
    <n v="0"/>
    <m/>
    <n v="62.315000000000005"/>
  </r>
  <r>
    <d v="2022-06-07T00:00:00"/>
    <x v="1"/>
    <x v="0"/>
    <s v="Overseas"/>
    <n v="27714"/>
    <n v="0"/>
    <n v="0"/>
    <m/>
    <n v="831.42"/>
    <n v="5"/>
    <m/>
    <n v="836.42"/>
  </r>
  <r>
    <d v="2022-06-07T00:00:00"/>
    <x v="1"/>
    <x v="2"/>
    <s v="Local"/>
    <n v="40892"/>
    <n v="204.46"/>
    <n v="0.1"/>
    <m/>
    <n v="0"/>
    <n v="0"/>
    <m/>
    <n v="204.56"/>
  </r>
  <r>
    <d v="2022-06-07T00:00:00"/>
    <x v="0"/>
    <x v="0"/>
    <s v="Overseas"/>
    <n v="26800"/>
    <n v="0"/>
    <n v="0"/>
    <m/>
    <n v="804"/>
    <n v="5"/>
    <m/>
    <n v="809"/>
  </r>
  <r>
    <d v="2022-06-07T00:00:00"/>
    <x v="5"/>
    <x v="1"/>
    <s v="Local"/>
    <n v="19869"/>
    <n v="99.344999999999999"/>
    <n v="0.1"/>
    <m/>
    <n v="0"/>
    <n v="0"/>
    <m/>
    <n v="99.444999999999993"/>
  </r>
  <r>
    <d v="2022-06-07T00:00:00"/>
    <x v="5"/>
    <x v="0"/>
    <s v="Local"/>
    <n v="35050"/>
    <n v="175.25"/>
    <n v="0.1"/>
    <m/>
    <n v="0"/>
    <n v="0"/>
    <m/>
    <n v="175.35"/>
  </r>
  <r>
    <d v="2022-06-07T00:00:00"/>
    <x v="3"/>
    <x v="1"/>
    <s v="Local"/>
    <n v="40873"/>
    <n v="204.36500000000001"/>
    <n v="0.1"/>
    <m/>
    <n v="0"/>
    <n v="0"/>
    <m/>
    <n v="204.465"/>
  </r>
  <r>
    <d v="2022-06-07T00:00:00"/>
    <x v="6"/>
    <x v="2"/>
    <s v="Local"/>
    <n v="151"/>
    <n v="0.755"/>
    <n v="0.1"/>
    <m/>
    <n v="0"/>
    <n v="0"/>
    <m/>
    <n v="0.85499999999999998"/>
  </r>
  <r>
    <d v="2022-06-07T00:00:00"/>
    <x v="3"/>
    <x v="0"/>
    <s v="Local"/>
    <n v="7555"/>
    <n v="37.774999999999999"/>
    <n v="0.1"/>
    <m/>
    <n v="0"/>
    <n v="0"/>
    <m/>
    <n v="37.875"/>
  </r>
  <r>
    <d v="2022-06-07T00:00:00"/>
    <x v="6"/>
    <x v="0"/>
    <s v="Overseas"/>
    <n v="42770"/>
    <n v="0"/>
    <n v="0"/>
    <m/>
    <n v="1283.0999999999999"/>
    <n v="5"/>
    <m/>
    <n v="1288.0999999999999"/>
  </r>
  <r>
    <d v="2022-06-07T00:00:00"/>
    <x v="4"/>
    <x v="1"/>
    <s v="Local"/>
    <n v="667"/>
    <n v="3.335"/>
    <n v="0.1"/>
    <m/>
    <n v="0"/>
    <n v="0"/>
    <m/>
    <n v="3.4350000000000001"/>
  </r>
  <r>
    <d v="2022-06-07T00:00:00"/>
    <x v="0"/>
    <x v="0"/>
    <s v="Overseas"/>
    <n v="36479"/>
    <n v="0"/>
    <n v="0"/>
    <m/>
    <n v="1094.3699999999999"/>
    <n v="5"/>
    <m/>
    <n v="1099.3699999999999"/>
  </r>
  <r>
    <d v="2022-06-08T00:00:00"/>
    <x v="1"/>
    <x v="2"/>
    <s v="Overseas"/>
    <n v="3012"/>
    <n v="0"/>
    <n v="0"/>
    <m/>
    <n v="90.36"/>
    <n v="5"/>
    <m/>
    <n v="95.36"/>
  </r>
  <r>
    <d v="2022-06-08T00:00:00"/>
    <x v="3"/>
    <x v="1"/>
    <s v="Overseas"/>
    <n v="45551"/>
    <n v="0"/>
    <n v="0"/>
    <m/>
    <n v="1366.53"/>
    <n v="5"/>
    <m/>
    <n v="1371.53"/>
  </r>
  <r>
    <d v="2022-06-08T00:00:00"/>
    <x v="0"/>
    <x v="2"/>
    <s v="Local"/>
    <n v="17486"/>
    <n v="87.43"/>
    <n v="0.1"/>
    <m/>
    <n v="0"/>
    <n v="0"/>
    <m/>
    <n v="87.53"/>
  </r>
  <r>
    <d v="2022-06-08T00:00:00"/>
    <x v="4"/>
    <x v="0"/>
    <s v="Overseas"/>
    <n v="10670"/>
    <n v="0"/>
    <n v="0"/>
    <m/>
    <n v="320.09999999999997"/>
    <n v="5"/>
    <m/>
    <n v="325.09999999999997"/>
  </r>
  <r>
    <d v="2022-06-08T00:00:00"/>
    <x v="8"/>
    <x v="2"/>
    <s v="Overseas"/>
    <n v="11693"/>
    <n v="0"/>
    <n v="0"/>
    <m/>
    <n v="350.78999999999996"/>
    <n v="5"/>
    <m/>
    <n v="355.78999999999996"/>
  </r>
  <r>
    <d v="2022-06-08T00:00:00"/>
    <x v="7"/>
    <x v="1"/>
    <s v="Local"/>
    <n v="9786"/>
    <n v="48.93"/>
    <n v="0.1"/>
    <m/>
    <n v="0"/>
    <n v="0"/>
    <m/>
    <n v="49.03"/>
  </r>
  <r>
    <d v="2022-06-08T00:00:00"/>
    <x v="3"/>
    <x v="1"/>
    <s v="Overseas"/>
    <n v="39723"/>
    <n v="0"/>
    <n v="0"/>
    <m/>
    <n v="1191.69"/>
    <n v="5"/>
    <m/>
    <n v="1196.69"/>
  </r>
  <r>
    <d v="2022-06-08T00:00:00"/>
    <x v="6"/>
    <x v="1"/>
    <s v="Local"/>
    <n v="33695"/>
    <n v="168.47499999999999"/>
    <n v="0.1"/>
    <m/>
    <n v="0"/>
    <n v="0"/>
    <m/>
    <n v="168.57499999999999"/>
  </r>
  <r>
    <d v="2022-06-08T00:00:00"/>
    <x v="6"/>
    <x v="1"/>
    <s v="Local"/>
    <n v="45152"/>
    <n v="225.76"/>
    <n v="0.1"/>
    <m/>
    <n v="0"/>
    <n v="0"/>
    <m/>
    <n v="225.85999999999999"/>
  </r>
  <r>
    <d v="2022-06-08T00:00:00"/>
    <x v="8"/>
    <x v="0"/>
    <s v="Local"/>
    <n v="5910"/>
    <n v="29.55"/>
    <n v="0.1"/>
    <m/>
    <n v="0"/>
    <n v="0"/>
    <m/>
    <n v="29.650000000000002"/>
  </r>
  <r>
    <d v="2022-06-08T00:00:00"/>
    <x v="1"/>
    <x v="0"/>
    <s v="Local"/>
    <n v="28617"/>
    <n v="143.08500000000001"/>
    <n v="0.1"/>
    <m/>
    <n v="0"/>
    <n v="0"/>
    <m/>
    <n v="143.185"/>
  </r>
  <r>
    <d v="2022-06-08T00:00:00"/>
    <x v="6"/>
    <x v="2"/>
    <s v="Overseas"/>
    <n v="34842"/>
    <n v="0"/>
    <n v="0"/>
    <m/>
    <n v="1045.26"/>
    <n v="5"/>
    <m/>
    <n v="1050.26"/>
  </r>
  <r>
    <d v="2022-06-08T00:00:00"/>
    <x v="6"/>
    <x v="2"/>
    <s v="Local"/>
    <n v="536"/>
    <n v="2.68"/>
    <n v="0.1"/>
    <m/>
    <n v="0"/>
    <n v="0"/>
    <m/>
    <n v="2.7800000000000002"/>
  </r>
  <r>
    <d v="2022-06-08T00:00:00"/>
    <x v="2"/>
    <x v="2"/>
    <s v="Local"/>
    <n v="27083"/>
    <n v="135.41499999999999"/>
    <n v="0.1"/>
    <m/>
    <n v="0"/>
    <n v="0"/>
    <m/>
    <n v="135.51499999999999"/>
  </r>
  <r>
    <d v="2022-06-08T00:00:00"/>
    <x v="6"/>
    <x v="1"/>
    <s v="Local"/>
    <n v="36691"/>
    <n v="183.45500000000001"/>
    <n v="0.1"/>
    <m/>
    <n v="0"/>
    <n v="0"/>
    <m/>
    <n v="183.55500000000001"/>
  </r>
  <r>
    <d v="2022-06-08T00:00:00"/>
    <x v="9"/>
    <x v="2"/>
    <s v="Local"/>
    <n v="19455"/>
    <n v="97.275000000000006"/>
    <n v="0.1"/>
    <m/>
    <n v="0"/>
    <n v="0"/>
    <m/>
    <n v="97.375"/>
  </r>
  <r>
    <d v="2022-06-08T00:00:00"/>
    <x v="0"/>
    <x v="2"/>
    <s v="Local"/>
    <n v="19677"/>
    <n v="98.385000000000005"/>
    <n v="0.1"/>
    <m/>
    <n v="0"/>
    <n v="0"/>
    <m/>
    <n v="98.484999999999999"/>
  </r>
  <r>
    <d v="2022-06-08T00:00:00"/>
    <x v="1"/>
    <x v="0"/>
    <s v="Local"/>
    <n v="5561"/>
    <n v="27.805"/>
    <n v="0.1"/>
    <m/>
    <n v="0"/>
    <n v="0"/>
    <m/>
    <n v="27.905000000000001"/>
  </r>
  <r>
    <d v="2022-06-08T00:00:00"/>
    <x v="3"/>
    <x v="1"/>
    <s v="Overseas"/>
    <n v="48073"/>
    <n v="0"/>
    <n v="0"/>
    <m/>
    <n v="1442.19"/>
    <n v="5"/>
    <m/>
    <n v="1447.19"/>
  </r>
  <r>
    <d v="2022-06-08T00:00:00"/>
    <x v="0"/>
    <x v="1"/>
    <s v="Local"/>
    <n v="38346"/>
    <n v="191.73000000000002"/>
    <n v="0.1"/>
    <m/>
    <n v="0"/>
    <n v="0"/>
    <m/>
    <n v="191.83"/>
  </r>
  <r>
    <d v="2022-06-08T00:00:00"/>
    <x v="7"/>
    <x v="2"/>
    <s v="Local"/>
    <n v="40533"/>
    <n v="202.66499999999999"/>
    <n v="0.1"/>
    <m/>
    <n v="0"/>
    <n v="0"/>
    <m/>
    <n v="202.76499999999999"/>
  </r>
  <r>
    <d v="2022-06-08T00:00:00"/>
    <x v="3"/>
    <x v="0"/>
    <s v="Local"/>
    <n v="26947"/>
    <n v="134.73500000000001"/>
    <n v="0.1"/>
    <m/>
    <n v="0"/>
    <n v="0"/>
    <m/>
    <n v="134.83500000000001"/>
  </r>
  <r>
    <d v="2022-06-08T00:00:00"/>
    <x v="1"/>
    <x v="1"/>
    <s v="Local"/>
    <n v="35140"/>
    <n v="175.70000000000002"/>
    <n v="0.1"/>
    <m/>
    <n v="0"/>
    <n v="0"/>
    <m/>
    <n v="175.8"/>
  </r>
  <r>
    <d v="2022-06-08T00:00:00"/>
    <x v="8"/>
    <x v="0"/>
    <s v="Overseas"/>
    <n v="3429"/>
    <n v="0"/>
    <n v="0"/>
    <m/>
    <n v="102.86999999999999"/>
    <n v="5"/>
    <m/>
    <n v="107.86999999999999"/>
  </r>
  <r>
    <d v="2022-06-08T00:00:00"/>
    <x v="0"/>
    <x v="0"/>
    <s v="Local"/>
    <n v="40751"/>
    <n v="203.755"/>
    <n v="0.1"/>
    <m/>
    <n v="0"/>
    <n v="0"/>
    <m/>
    <n v="203.85499999999999"/>
  </r>
  <r>
    <d v="2022-06-08T00:00:00"/>
    <x v="0"/>
    <x v="0"/>
    <s v="Local"/>
    <n v="40799"/>
    <n v="203.995"/>
    <n v="0.1"/>
    <m/>
    <n v="0"/>
    <n v="0"/>
    <m/>
    <n v="204.095"/>
  </r>
  <r>
    <d v="2022-06-08T00:00:00"/>
    <x v="2"/>
    <x v="0"/>
    <s v="Local"/>
    <n v="32415"/>
    <n v="162.07500000000002"/>
    <n v="0.1"/>
    <m/>
    <n v="0"/>
    <n v="0"/>
    <m/>
    <n v="162.17500000000001"/>
  </r>
  <r>
    <d v="2022-06-08T00:00:00"/>
    <x v="5"/>
    <x v="2"/>
    <s v="Local"/>
    <n v="35417"/>
    <n v="177.08500000000001"/>
    <n v="0.1"/>
    <m/>
    <n v="0"/>
    <n v="0"/>
    <m/>
    <n v="177.185"/>
  </r>
  <r>
    <d v="2022-06-08T00:00:00"/>
    <x v="6"/>
    <x v="1"/>
    <s v="Local"/>
    <n v="11362"/>
    <n v="56.81"/>
    <n v="0.1"/>
    <m/>
    <n v="0"/>
    <n v="0"/>
    <m/>
    <n v="56.910000000000004"/>
  </r>
  <r>
    <d v="2022-06-08T00:00:00"/>
    <x v="0"/>
    <x v="2"/>
    <s v="Local"/>
    <n v="42426"/>
    <n v="212.13"/>
    <n v="0.1"/>
    <m/>
    <n v="0"/>
    <n v="0"/>
    <m/>
    <n v="212.23"/>
  </r>
  <r>
    <d v="2022-06-08T00:00:00"/>
    <x v="4"/>
    <x v="0"/>
    <s v="Local"/>
    <n v="18392"/>
    <n v="91.960000000000008"/>
    <n v="0.1"/>
    <m/>
    <n v="0"/>
    <n v="0"/>
    <m/>
    <n v="92.06"/>
  </r>
  <r>
    <d v="2022-06-08T00:00:00"/>
    <x v="2"/>
    <x v="0"/>
    <s v="Overseas"/>
    <n v="43383"/>
    <n v="0"/>
    <n v="0"/>
    <m/>
    <n v="1301.49"/>
    <n v="5"/>
    <m/>
    <n v="1306.49"/>
  </r>
  <r>
    <d v="2022-06-08T00:00:00"/>
    <x v="1"/>
    <x v="0"/>
    <s v="Overseas"/>
    <n v="6943"/>
    <n v="0"/>
    <n v="0"/>
    <m/>
    <n v="208.29"/>
    <n v="5"/>
    <m/>
    <n v="213.29"/>
  </r>
  <r>
    <d v="2022-06-08T00:00:00"/>
    <x v="2"/>
    <x v="0"/>
    <s v="Local"/>
    <n v="41521"/>
    <n v="207.60500000000002"/>
    <n v="0.1"/>
    <m/>
    <n v="0"/>
    <n v="0"/>
    <m/>
    <n v="207.70500000000001"/>
  </r>
  <r>
    <d v="2022-06-08T00:00:00"/>
    <x v="7"/>
    <x v="2"/>
    <s v="Local"/>
    <n v="16227"/>
    <n v="81.135000000000005"/>
    <n v="0.1"/>
    <m/>
    <n v="0"/>
    <n v="0"/>
    <m/>
    <n v="81.234999999999999"/>
  </r>
  <r>
    <d v="2022-06-08T00:00:00"/>
    <x v="6"/>
    <x v="0"/>
    <s v="Local"/>
    <n v="31291"/>
    <n v="156.45500000000001"/>
    <n v="0.1"/>
    <m/>
    <n v="0"/>
    <n v="0"/>
    <m/>
    <n v="156.55500000000001"/>
  </r>
  <r>
    <d v="2022-06-08T00:00:00"/>
    <x v="0"/>
    <x v="0"/>
    <s v="Local"/>
    <n v="9234"/>
    <n v="46.17"/>
    <n v="0.1"/>
    <m/>
    <n v="0"/>
    <n v="0"/>
    <m/>
    <n v="46.27"/>
  </r>
  <r>
    <d v="2022-06-08T00:00:00"/>
    <x v="9"/>
    <x v="1"/>
    <s v="Overseas"/>
    <n v="23664"/>
    <n v="0"/>
    <n v="0"/>
    <m/>
    <n v="709.92"/>
    <n v="5"/>
    <m/>
    <n v="714.92"/>
  </r>
  <r>
    <d v="2022-06-08T00:00:00"/>
    <x v="1"/>
    <x v="2"/>
    <s v="Overseas"/>
    <n v="42116"/>
    <n v="0"/>
    <n v="0"/>
    <m/>
    <n v="1263.48"/>
    <n v="5"/>
    <m/>
    <n v="1268.48"/>
  </r>
  <r>
    <d v="2022-06-08T00:00:00"/>
    <x v="5"/>
    <x v="1"/>
    <s v="Local"/>
    <n v="27731"/>
    <n v="138.655"/>
    <n v="0.1"/>
    <m/>
    <n v="0"/>
    <n v="0"/>
    <m/>
    <n v="138.755"/>
  </r>
  <r>
    <d v="2022-06-08T00:00:00"/>
    <x v="0"/>
    <x v="0"/>
    <s v="Overseas"/>
    <n v="9746"/>
    <n v="0"/>
    <n v="0"/>
    <m/>
    <n v="292.38"/>
    <n v="5"/>
    <m/>
    <n v="297.38"/>
  </r>
  <r>
    <d v="2022-06-08T00:00:00"/>
    <x v="0"/>
    <x v="0"/>
    <s v="Overseas"/>
    <n v="36590"/>
    <n v="0"/>
    <n v="0"/>
    <m/>
    <n v="1097.7"/>
    <n v="5"/>
    <m/>
    <n v="1102.7"/>
  </r>
  <r>
    <d v="2022-06-08T00:00:00"/>
    <x v="0"/>
    <x v="0"/>
    <s v="Local"/>
    <n v="41396"/>
    <n v="206.98000000000002"/>
    <n v="0.1"/>
    <m/>
    <n v="0"/>
    <n v="0"/>
    <m/>
    <n v="207.08"/>
  </r>
  <r>
    <d v="2022-06-08T00:00:00"/>
    <x v="2"/>
    <x v="0"/>
    <s v="Local"/>
    <n v="9750"/>
    <n v="48.75"/>
    <n v="0.1"/>
    <m/>
    <n v="0"/>
    <n v="0"/>
    <m/>
    <n v="48.85"/>
  </r>
  <r>
    <d v="2022-06-08T00:00:00"/>
    <x v="5"/>
    <x v="2"/>
    <s v="Local"/>
    <n v="41077"/>
    <n v="205.38499999999999"/>
    <n v="0.1"/>
    <m/>
    <n v="0"/>
    <n v="0"/>
    <m/>
    <n v="205.48499999999999"/>
  </r>
  <r>
    <d v="2022-06-09T00:00:00"/>
    <x v="1"/>
    <x v="2"/>
    <s v="Overseas"/>
    <n v="43261"/>
    <n v="0"/>
    <n v="0"/>
    <m/>
    <n v="1297.83"/>
    <n v="5"/>
    <m/>
    <n v="1302.83"/>
  </r>
  <r>
    <d v="2022-06-09T00:00:00"/>
    <x v="2"/>
    <x v="0"/>
    <s v="Local"/>
    <n v="5382"/>
    <n v="26.91"/>
    <n v="0.1"/>
    <m/>
    <n v="0"/>
    <n v="0"/>
    <m/>
    <n v="27.01"/>
  </r>
  <r>
    <d v="2022-06-09T00:00:00"/>
    <x v="7"/>
    <x v="2"/>
    <s v="Local"/>
    <n v="36837"/>
    <n v="184.185"/>
    <n v="0.1"/>
    <m/>
    <n v="0"/>
    <n v="0"/>
    <m/>
    <n v="184.285"/>
  </r>
  <r>
    <d v="2022-06-09T00:00:00"/>
    <x v="3"/>
    <x v="2"/>
    <s v="Overseas"/>
    <n v="21638"/>
    <n v="0"/>
    <n v="0"/>
    <m/>
    <n v="649.14"/>
    <n v="5"/>
    <m/>
    <n v="654.14"/>
  </r>
  <r>
    <d v="2022-06-09T00:00:00"/>
    <x v="6"/>
    <x v="0"/>
    <s v="Local"/>
    <n v="45691"/>
    <n v="228.45500000000001"/>
    <n v="0.1"/>
    <m/>
    <n v="0"/>
    <n v="0"/>
    <m/>
    <n v="228.55500000000001"/>
  </r>
  <r>
    <d v="2022-06-09T00:00:00"/>
    <x v="4"/>
    <x v="0"/>
    <s v="Local"/>
    <n v="27672"/>
    <n v="138.36000000000001"/>
    <n v="0.1"/>
    <m/>
    <n v="0"/>
    <n v="0"/>
    <m/>
    <n v="138.46"/>
  </r>
  <r>
    <d v="2022-06-09T00:00:00"/>
    <x v="6"/>
    <x v="0"/>
    <s v="Local"/>
    <n v="31081"/>
    <n v="155.405"/>
    <n v="0.1"/>
    <m/>
    <n v="0"/>
    <n v="0"/>
    <m/>
    <n v="155.505"/>
  </r>
  <r>
    <d v="2022-06-09T00:00:00"/>
    <x v="0"/>
    <x v="0"/>
    <s v="Local"/>
    <n v="9118"/>
    <n v="45.59"/>
    <n v="0.1"/>
    <m/>
    <n v="0"/>
    <n v="0"/>
    <m/>
    <n v="45.690000000000005"/>
  </r>
  <r>
    <d v="2022-06-09T00:00:00"/>
    <x v="0"/>
    <x v="0"/>
    <s v="Local"/>
    <n v="6056"/>
    <n v="30.28"/>
    <n v="0.1"/>
    <m/>
    <n v="0"/>
    <n v="0"/>
    <m/>
    <n v="30.380000000000003"/>
  </r>
  <r>
    <d v="2022-06-09T00:00:00"/>
    <x v="4"/>
    <x v="0"/>
    <s v="Local"/>
    <n v="7005"/>
    <n v="35.024999999999999"/>
    <n v="0.1"/>
    <m/>
    <n v="0"/>
    <n v="0"/>
    <m/>
    <n v="35.125"/>
  </r>
  <r>
    <d v="2022-06-09T00:00:00"/>
    <x v="1"/>
    <x v="0"/>
    <s v="Local"/>
    <n v="41309"/>
    <n v="206.54500000000002"/>
    <n v="0.1"/>
    <m/>
    <n v="0"/>
    <n v="0"/>
    <m/>
    <n v="206.64500000000001"/>
  </r>
  <r>
    <d v="2022-06-09T00:00:00"/>
    <x v="2"/>
    <x v="1"/>
    <s v="Local"/>
    <n v="31136"/>
    <n v="155.68"/>
    <n v="0.1"/>
    <m/>
    <n v="0"/>
    <n v="0"/>
    <m/>
    <n v="155.78"/>
  </r>
  <r>
    <d v="2022-06-09T00:00:00"/>
    <x v="1"/>
    <x v="2"/>
    <s v="Local"/>
    <n v="42863"/>
    <n v="214.315"/>
    <n v="0.1"/>
    <m/>
    <n v="0"/>
    <n v="0"/>
    <m/>
    <n v="214.41499999999999"/>
  </r>
  <r>
    <d v="2022-06-09T00:00:00"/>
    <x v="1"/>
    <x v="0"/>
    <s v="Overseas"/>
    <n v="7442"/>
    <n v="0"/>
    <n v="0"/>
    <m/>
    <n v="223.26"/>
    <n v="5"/>
    <m/>
    <n v="228.26"/>
  </r>
  <r>
    <d v="2022-06-09T00:00:00"/>
    <x v="0"/>
    <x v="0"/>
    <s v="Overseas"/>
    <n v="12282"/>
    <n v="0"/>
    <n v="0"/>
    <m/>
    <n v="368.46"/>
    <n v="5"/>
    <m/>
    <n v="373.46"/>
  </r>
  <r>
    <d v="2022-06-09T00:00:00"/>
    <x v="7"/>
    <x v="0"/>
    <s v="Overseas"/>
    <n v="10747"/>
    <n v="0"/>
    <n v="0"/>
    <m/>
    <n v="322.40999999999997"/>
    <n v="5"/>
    <m/>
    <n v="327.40999999999997"/>
  </r>
  <r>
    <d v="2022-06-09T00:00:00"/>
    <x v="0"/>
    <x v="0"/>
    <s v="Overseas"/>
    <n v="44808"/>
    <n v="0"/>
    <n v="0"/>
    <m/>
    <n v="1344.24"/>
    <n v="5"/>
    <m/>
    <n v="1349.24"/>
  </r>
  <r>
    <d v="2022-06-09T00:00:00"/>
    <x v="3"/>
    <x v="2"/>
    <s v="Local"/>
    <n v="2954"/>
    <n v="14.77"/>
    <n v="0.1"/>
    <m/>
    <n v="0"/>
    <n v="0"/>
    <m/>
    <n v="14.87"/>
  </r>
  <r>
    <d v="2022-06-09T00:00:00"/>
    <x v="5"/>
    <x v="0"/>
    <s v="Local"/>
    <n v="18215"/>
    <n v="91.075000000000003"/>
    <n v="0.1"/>
    <m/>
    <n v="0"/>
    <n v="0"/>
    <m/>
    <n v="91.174999999999997"/>
  </r>
  <r>
    <d v="2022-06-09T00:00:00"/>
    <x v="3"/>
    <x v="0"/>
    <s v="Local"/>
    <n v="8188"/>
    <n v="40.94"/>
    <n v="0.1"/>
    <m/>
    <n v="0"/>
    <n v="0"/>
    <m/>
    <n v="41.04"/>
  </r>
  <r>
    <d v="2022-06-09T00:00:00"/>
    <x v="6"/>
    <x v="2"/>
    <s v="Overseas"/>
    <n v="40881"/>
    <n v="0"/>
    <n v="0"/>
    <m/>
    <n v="1226.43"/>
    <n v="5"/>
    <m/>
    <n v="1231.43"/>
  </r>
  <r>
    <d v="2022-06-09T00:00:00"/>
    <x v="0"/>
    <x v="0"/>
    <s v="Local"/>
    <n v="2251"/>
    <n v="11.255000000000001"/>
    <n v="0.1"/>
    <m/>
    <n v="0"/>
    <n v="0"/>
    <m/>
    <n v="11.355"/>
  </r>
  <r>
    <d v="2022-06-09T00:00:00"/>
    <x v="8"/>
    <x v="0"/>
    <s v="Local"/>
    <n v="23345"/>
    <n v="116.72500000000001"/>
    <n v="0.1"/>
    <m/>
    <n v="0"/>
    <n v="0"/>
    <m/>
    <n v="116.825"/>
  </r>
  <r>
    <d v="2022-06-09T00:00:00"/>
    <x v="1"/>
    <x v="0"/>
    <s v="Overseas"/>
    <n v="42585"/>
    <n v="0"/>
    <n v="0"/>
    <m/>
    <n v="1277.55"/>
    <n v="5"/>
    <m/>
    <n v="1282.55"/>
  </r>
  <r>
    <d v="2022-06-09T00:00:00"/>
    <x v="0"/>
    <x v="0"/>
    <s v="Local"/>
    <n v="38495"/>
    <n v="192.47499999999999"/>
    <n v="0.1"/>
    <m/>
    <n v="0"/>
    <n v="0"/>
    <m/>
    <n v="192.57499999999999"/>
  </r>
  <r>
    <d v="2022-06-09T00:00:00"/>
    <x v="4"/>
    <x v="2"/>
    <s v="Local"/>
    <n v="3871"/>
    <n v="19.355"/>
    <n v="0.1"/>
    <m/>
    <n v="0"/>
    <n v="0"/>
    <m/>
    <n v="19.455000000000002"/>
  </r>
  <r>
    <d v="2022-06-09T00:00:00"/>
    <x v="1"/>
    <x v="2"/>
    <s v="Overseas"/>
    <n v="48689"/>
    <n v="0"/>
    <n v="0"/>
    <m/>
    <n v="1460.6699999999998"/>
    <n v="5"/>
    <m/>
    <n v="1465.6699999999998"/>
  </r>
  <r>
    <d v="2022-06-09T00:00:00"/>
    <x v="2"/>
    <x v="0"/>
    <s v="Local"/>
    <n v="38805"/>
    <n v="194.02500000000001"/>
    <n v="0.1"/>
    <m/>
    <n v="0"/>
    <n v="0"/>
    <m/>
    <n v="194.125"/>
  </r>
  <r>
    <d v="2022-06-09T00:00:00"/>
    <x v="6"/>
    <x v="2"/>
    <s v="Local"/>
    <n v="41013"/>
    <n v="205.065"/>
    <n v="0.1"/>
    <m/>
    <n v="0"/>
    <n v="0"/>
    <m/>
    <n v="205.16499999999999"/>
  </r>
  <r>
    <d v="2022-06-09T00:00:00"/>
    <x v="1"/>
    <x v="2"/>
    <s v="Local"/>
    <n v="43357"/>
    <n v="216.785"/>
    <n v="0.1"/>
    <m/>
    <n v="0"/>
    <n v="0"/>
    <m/>
    <n v="216.88499999999999"/>
  </r>
  <r>
    <d v="2022-06-09T00:00:00"/>
    <x v="4"/>
    <x v="0"/>
    <s v="Overseas"/>
    <n v="38636"/>
    <n v="0"/>
    <n v="0"/>
    <m/>
    <n v="1159.08"/>
    <n v="5"/>
    <m/>
    <n v="1164.08"/>
  </r>
  <r>
    <d v="2022-06-09T00:00:00"/>
    <x v="0"/>
    <x v="1"/>
    <s v="Local"/>
    <n v="25758"/>
    <n v="128.79"/>
    <n v="0.1"/>
    <m/>
    <n v="0"/>
    <n v="0"/>
    <m/>
    <n v="128.88999999999999"/>
  </r>
  <r>
    <d v="2022-06-09T00:00:00"/>
    <x v="1"/>
    <x v="2"/>
    <s v="Local"/>
    <n v="45049"/>
    <n v="225.245"/>
    <n v="0.1"/>
    <m/>
    <n v="0"/>
    <n v="0"/>
    <m/>
    <n v="225.345"/>
  </r>
  <r>
    <d v="2022-06-09T00:00:00"/>
    <x v="0"/>
    <x v="0"/>
    <s v="Local"/>
    <n v="21587"/>
    <n v="107.935"/>
    <n v="0.1"/>
    <m/>
    <n v="0"/>
    <n v="0"/>
    <m/>
    <n v="108.035"/>
  </r>
  <r>
    <d v="2022-06-09T00:00:00"/>
    <x v="6"/>
    <x v="2"/>
    <s v="Local"/>
    <n v="24115"/>
    <n v="120.575"/>
    <n v="0.1"/>
    <m/>
    <n v="0"/>
    <n v="0"/>
    <m/>
    <n v="120.675"/>
  </r>
  <r>
    <d v="2022-06-09T00:00:00"/>
    <x v="0"/>
    <x v="0"/>
    <s v="Local"/>
    <n v="26064"/>
    <n v="130.32"/>
    <n v="0.1"/>
    <m/>
    <n v="0"/>
    <n v="0"/>
    <m/>
    <n v="130.41999999999999"/>
  </r>
  <r>
    <d v="2022-06-09T00:00:00"/>
    <x v="7"/>
    <x v="0"/>
    <s v="Local"/>
    <n v="2801"/>
    <n v="14.005000000000001"/>
    <n v="0.1"/>
    <m/>
    <n v="0"/>
    <n v="0"/>
    <m/>
    <n v="14.105"/>
  </r>
  <r>
    <d v="2022-06-09T00:00:00"/>
    <x v="5"/>
    <x v="2"/>
    <s v="Local"/>
    <n v="15365"/>
    <n v="76.825000000000003"/>
    <n v="0.1"/>
    <m/>
    <n v="0"/>
    <n v="0"/>
    <m/>
    <n v="76.924999999999997"/>
  </r>
  <r>
    <d v="2022-06-09T00:00:00"/>
    <x v="7"/>
    <x v="0"/>
    <s v="Local"/>
    <n v="30238"/>
    <n v="151.19"/>
    <n v="0.1"/>
    <m/>
    <n v="0"/>
    <n v="0"/>
    <m/>
    <n v="151.29"/>
  </r>
  <r>
    <d v="2022-06-09T00:00:00"/>
    <x v="4"/>
    <x v="2"/>
    <s v="Local"/>
    <n v="46456"/>
    <n v="232.28"/>
    <n v="0.1"/>
    <m/>
    <n v="0"/>
    <n v="0"/>
    <m/>
    <n v="232.38"/>
  </r>
  <r>
    <d v="2022-06-09T00:00:00"/>
    <x v="1"/>
    <x v="1"/>
    <s v="Overseas"/>
    <n v="32255"/>
    <n v="0"/>
    <n v="0"/>
    <m/>
    <n v="967.65"/>
    <n v="5"/>
    <m/>
    <n v="972.65"/>
  </r>
  <r>
    <d v="2022-06-09T00:00:00"/>
    <x v="2"/>
    <x v="2"/>
    <s v="Local"/>
    <n v="15787"/>
    <n v="78.935000000000002"/>
    <n v="0.1"/>
    <m/>
    <n v="0"/>
    <n v="0"/>
    <m/>
    <n v="79.034999999999997"/>
  </r>
  <r>
    <d v="2022-06-09T00:00:00"/>
    <x v="6"/>
    <x v="2"/>
    <s v="Overseas"/>
    <n v="42861"/>
    <n v="0"/>
    <n v="0"/>
    <m/>
    <n v="1285.83"/>
    <n v="5"/>
    <m/>
    <n v="1290.83"/>
  </r>
  <r>
    <d v="2022-06-09T00:00:00"/>
    <x v="2"/>
    <x v="2"/>
    <s v="Overseas"/>
    <n v="40702"/>
    <n v="0"/>
    <n v="0"/>
    <m/>
    <n v="1221.06"/>
    <n v="5"/>
    <m/>
    <n v="1226.06"/>
  </r>
  <r>
    <d v="2022-06-09T00:00:00"/>
    <x v="6"/>
    <x v="2"/>
    <s v="Local"/>
    <n v="6537"/>
    <n v="32.685000000000002"/>
    <n v="0.1"/>
    <m/>
    <n v="0"/>
    <n v="0"/>
    <m/>
    <n v="32.785000000000004"/>
  </r>
  <r>
    <d v="2022-06-09T00:00:00"/>
    <x v="4"/>
    <x v="2"/>
    <s v="Local"/>
    <n v="21777"/>
    <n v="108.88500000000001"/>
    <n v="0.1"/>
    <m/>
    <n v="0"/>
    <n v="0"/>
    <m/>
    <n v="108.985"/>
  </r>
  <r>
    <d v="2022-06-09T00:00:00"/>
    <x v="4"/>
    <x v="1"/>
    <s v="Local"/>
    <n v="21637"/>
    <n v="108.185"/>
    <n v="0.1"/>
    <m/>
    <n v="0"/>
    <n v="0"/>
    <m/>
    <n v="108.285"/>
  </r>
  <r>
    <d v="2022-06-09T00:00:00"/>
    <x v="1"/>
    <x v="0"/>
    <s v="Overseas"/>
    <n v="48509"/>
    <n v="0"/>
    <n v="0"/>
    <m/>
    <n v="1455.27"/>
    <n v="5"/>
    <m/>
    <n v="1460.27"/>
  </r>
  <r>
    <d v="2022-06-09T00:00:00"/>
    <x v="0"/>
    <x v="2"/>
    <s v="Local"/>
    <n v="21832"/>
    <n v="109.16"/>
    <n v="0.1"/>
    <m/>
    <n v="0"/>
    <n v="0"/>
    <m/>
    <n v="109.25999999999999"/>
  </r>
  <r>
    <d v="2022-06-09T00:00:00"/>
    <x v="1"/>
    <x v="0"/>
    <s v="Overseas"/>
    <n v="16299"/>
    <n v="0"/>
    <n v="0"/>
    <m/>
    <n v="488.96999999999997"/>
    <n v="5"/>
    <m/>
    <n v="493.96999999999997"/>
  </r>
  <r>
    <d v="2022-06-09T00:00:00"/>
    <x v="5"/>
    <x v="1"/>
    <s v="Local"/>
    <n v="12804"/>
    <n v="64.02"/>
    <n v="0.1"/>
    <m/>
    <n v="0"/>
    <n v="0"/>
    <m/>
    <n v="64.11999999999999"/>
  </r>
  <r>
    <d v="2022-06-09T00:00:00"/>
    <x v="0"/>
    <x v="0"/>
    <s v="Overseas"/>
    <n v="6776"/>
    <n v="0"/>
    <n v="0"/>
    <m/>
    <n v="203.28"/>
    <n v="5"/>
    <m/>
    <n v="208.28"/>
  </r>
  <r>
    <d v="2022-06-10T00:00:00"/>
    <x v="3"/>
    <x v="0"/>
    <s v="Local"/>
    <n v="42623"/>
    <n v="213.11500000000001"/>
    <n v="0.1"/>
    <m/>
    <n v="0"/>
    <n v="0"/>
    <m/>
    <n v="213.215"/>
  </r>
  <r>
    <d v="2022-06-10T00:00:00"/>
    <x v="8"/>
    <x v="0"/>
    <s v="Overseas"/>
    <n v="33976"/>
    <n v="0"/>
    <n v="0"/>
    <m/>
    <n v="1019.28"/>
    <n v="5"/>
    <m/>
    <n v="1024.28"/>
  </r>
  <r>
    <d v="2022-06-10T00:00:00"/>
    <x v="4"/>
    <x v="0"/>
    <s v="Local"/>
    <n v="22738"/>
    <n v="113.69"/>
    <n v="0.1"/>
    <m/>
    <n v="0"/>
    <n v="0"/>
    <m/>
    <n v="113.78999999999999"/>
  </r>
  <r>
    <d v="2022-06-10T00:00:00"/>
    <x v="5"/>
    <x v="0"/>
    <s v="Local"/>
    <n v="24215"/>
    <n v="121.075"/>
    <n v="0.1"/>
    <m/>
    <n v="0"/>
    <n v="0"/>
    <m/>
    <n v="121.175"/>
  </r>
  <r>
    <d v="2022-06-10T00:00:00"/>
    <x v="2"/>
    <x v="0"/>
    <s v="Overseas"/>
    <n v="45960"/>
    <n v="0"/>
    <n v="0"/>
    <m/>
    <n v="1378.8"/>
    <n v="5"/>
    <m/>
    <n v="1383.8"/>
  </r>
  <r>
    <d v="2022-06-10T00:00:00"/>
    <x v="2"/>
    <x v="0"/>
    <s v="Local"/>
    <n v="4816"/>
    <n v="24.080000000000002"/>
    <n v="0.1"/>
    <m/>
    <n v="0"/>
    <n v="0"/>
    <m/>
    <n v="24.180000000000003"/>
  </r>
  <r>
    <d v="2022-06-10T00:00:00"/>
    <x v="0"/>
    <x v="1"/>
    <s v="Local"/>
    <n v="43730"/>
    <n v="218.65"/>
    <n v="0.1"/>
    <m/>
    <n v="0"/>
    <n v="0"/>
    <m/>
    <n v="218.75"/>
  </r>
  <r>
    <d v="2022-06-10T00:00:00"/>
    <x v="2"/>
    <x v="2"/>
    <s v="Local"/>
    <n v="35838"/>
    <n v="179.19"/>
    <n v="0.1"/>
    <m/>
    <n v="0"/>
    <n v="0"/>
    <m/>
    <n v="179.29"/>
  </r>
  <r>
    <d v="2022-06-10T00:00:00"/>
    <x v="0"/>
    <x v="0"/>
    <s v="Local"/>
    <n v="13621"/>
    <n v="68.105000000000004"/>
    <n v="0.1"/>
    <m/>
    <n v="0"/>
    <n v="0"/>
    <m/>
    <n v="68.204999999999998"/>
  </r>
  <r>
    <d v="2022-06-10T00:00:00"/>
    <x v="1"/>
    <x v="0"/>
    <s v="Local"/>
    <n v="28121"/>
    <n v="140.60499999999999"/>
    <n v="0.1"/>
    <m/>
    <n v="0"/>
    <n v="0"/>
    <m/>
    <n v="140.70499999999998"/>
  </r>
  <r>
    <d v="2022-06-10T00:00:00"/>
    <x v="0"/>
    <x v="2"/>
    <s v="Overseas"/>
    <n v="12339"/>
    <n v="0"/>
    <n v="0"/>
    <m/>
    <n v="370.16999999999996"/>
    <n v="5"/>
    <m/>
    <n v="375.16999999999996"/>
  </r>
  <r>
    <d v="2022-06-10T00:00:00"/>
    <x v="2"/>
    <x v="0"/>
    <s v="Overseas"/>
    <n v="3619"/>
    <n v="0"/>
    <n v="0"/>
    <m/>
    <n v="108.57"/>
    <n v="5"/>
    <m/>
    <n v="113.57"/>
  </r>
  <r>
    <d v="2022-06-10T00:00:00"/>
    <x v="0"/>
    <x v="1"/>
    <s v="Local"/>
    <n v="20628"/>
    <n v="103.14"/>
    <n v="0.1"/>
    <m/>
    <n v="0"/>
    <n v="0"/>
    <m/>
    <n v="103.24"/>
  </r>
  <r>
    <d v="2022-06-10T00:00:00"/>
    <x v="0"/>
    <x v="2"/>
    <s v="Local"/>
    <n v="44862"/>
    <n v="224.31"/>
    <n v="0.1"/>
    <m/>
    <n v="0"/>
    <n v="0"/>
    <m/>
    <n v="224.41"/>
  </r>
  <r>
    <d v="2022-06-10T00:00:00"/>
    <x v="3"/>
    <x v="0"/>
    <s v="Local"/>
    <n v="15869"/>
    <n v="79.344999999999999"/>
    <n v="0.1"/>
    <m/>
    <n v="0"/>
    <n v="0"/>
    <m/>
    <n v="79.444999999999993"/>
  </r>
  <r>
    <d v="2022-06-10T00:00:00"/>
    <x v="6"/>
    <x v="1"/>
    <s v="Local"/>
    <n v="3191"/>
    <n v="15.955"/>
    <n v="0.1"/>
    <m/>
    <n v="0"/>
    <n v="0"/>
    <m/>
    <n v="16.055"/>
  </r>
  <r>
    <d v="2022-06-10T00:00:00"/>
    <x v="2"/>
    <x v="2"/>
    <s v="Local"/>
    <n v="47378"/>
    <n v="236.89000000000001"/>
    <n v="0.1"/>
    <m/>
    <n v="0"/>
    <n v="0"/>
    <m/>
    <n v="236.99"/>
  </r>
  <r>
    <d v="2022-06-10T00:00:00"/>
    <x v="2"/>
    <x v="1"/>
    <s v="Local"/>
    <n v="877"/>
    <n v="4.3849999999999998"/>
    <n v="0.1"/>
    <m/>
    <n v="0"/>
    <n v="0"/>
    <m/>
    <n v="4.4849999999999994"/>
  </r>
  <r>
    <d v="2022-06-10T00:00:00"/>
    <x v="3"/>
    <x v="0"/>
    <s v="Local"/>
    <n v="29635"/>
    <n v="148.17500000000001"/>
    <n v="0.1"/>
    <m/>
    <n v="0"/>
    <n v="0"/>
    <m/>
    <n v="148.27500000000001"/>
  </r>
  <r>
    <d v="2022-06-10T00:00:00"/>
    <x v="1"/>
    <x v="0"/>
    <s v="Local"/>
    <n v="14232"/>
    <n v="71.16"/>
    <n v="0.1"/>
    <m/>
    <n v="0"/>
    <n v="0"/>
    <m/>
    <n v="71.259999999999991"/>
  </r>
  <r>
    <d v="2022-06-10T00:00:00"/>
    <x v="8"/>
    <x v="0"/>
    <s v="Local"/>
    <n v="5065"/>
    <n v="25.324999999999999"/>
    <n v="0.1"/>
    <m/>
    <n v="0"/>
    <n v="0"/>
    <m/>
    <n v="25.425000000000001"/>
  </r>
  <r>
    <d v="2022-06-10T00:00:00"/>
    <x v="2"/>
    <x v="1"/>
    <s v="Local"/>
    <n v="17236"/>
    <n v="86.18"/>
    <n v="0.1"/>
    <m/>
    <n v="0"/>
    <n v="0"/>
    <m/>
    <n v="86.28"/>
  </r>
  <r>
    <d v="2022-06-10T00:00:00"/>
    <x v="6"/>
    <x v="0"/>
    <s v="Local"/>
    <n v="45748"/>
    <n v="228.74"/>
    <n v="0.1"/>
    <m/>
    <n v="0"/>
    <n v="0"/>
    <m/>
    <n v="228.84"/>
  </r>
  <r>
    <d v="2022-06-10T00:00:00"/>
    <x v="4"/>
    <x v="2"/>
    <s v="Local"/>
    <n v="12790"/>
    <n v="63.95"/>
    <n v="0.1"/>
    <m/>
    <n v="0"/>
    <n v="0"/>
    <m/>
    <n v="64.05"/>
  </r>
  <r>
    <d v="2022-06-10T00:00:00"/>
    <x v="0"/>
    <x v="2"/>
    <s v="Local"/>
    <n v="30990"/>
    <n v="154.95000000000002"/>
    <n v="0.1"/>
    <m/>
    <n v="0"/>
    <n v="0"/>
    <m/>
    <n v="155.05000000000001"/>
  </r>
  <r>
    <d v="2022-06-10T00:00:00"/>
    <x v="4"/>
    <x v="2"/>
    <s v="Overseas"/>
    <n v="26101"/>
    <n v="0"/>
    <n v="0"/>
    <m/>
    <n v="783.03"/>
    <n v="5"/>
    <m/>
    <n v="788.03"/>
  </r>
  <r>
    <d v="2022-06-10T00:00:00"/>
    <x v="6"/>
    <x v="0"/>
    <s v="Overseas"/>
    <n v="16791"/>
    <n v="0"/>
    <n v="0"/>
    <m/>
    <n v="503.72999999999996"/>
    <n v="5"/>
    <m/>
    <n v="508.72999999999996"/>
  </r>
  <r>
    <d v="2022-06-10T00:00:00"/>
    <x v="7"/>
    <x v="0"/>
    <s v="Local"/>
    <n v="41392"/>
    <n v="206.96"/>
    <n v="0.1"/>
    <m/>
    <n v="0"/>
    <n v="0"/>
    <m/>
    <n v="207.06"/>
  </r>
  <r>
    <d v="2022-06-10T00:00:00"/>
    <x v="1"/>
    <x v="2"/>
    <s v="Local"/>
    <n v="2528"/>
    <n v="12.64"/>
    <n v="0.1"/>
    <m/>
    <n v="0"/>
    <n v="0"/>
    <m/>
    <n v="12.74"/>
  </r>
  <r>
    <d v="2022-06-10T00:00:00"/>
    <x v="0"/>
    <x v="2"/>
    <s v="Local"/>
    <n v="14186"/>
    <n v="70.930000000000007"/>
    <n v="0.1"/>
    <m/>
    <n v="0"/>
    <n v="0"/>
    <m/>
    <n v="71.03"/>
  </r>
  <r>
    <d v="2022-06-10T00:00:00"/>
    <x v="7"/>
    <x v="1"/>
    <s v="Overseas"/>
    <n v="24711"/>
    <n v="0"/>
    <n v="0"/>
    <m/>
    <n v="741.32999999999993"/>
    <n v="5"/>
    <m/>
    <n v="746.32999999999993"/>
  </r>
  <r>
    <d v="2022-06-10T00:00:00"/>
    <x v="1"/>
    <x v="0"/>
    <s v="Overseas"/>
    <n v="7373"/>
    <n v="0"/>
    <n v="0"/>
    <m/>
    <n v="221.19"/>
    <n v="5"/>
    <m/>
    <n v="226.19"/>
  </r>
  <r>
    <d v="2022-06-10T00:00:00"/>
    <x v="6"/>
    <x v="2"/>
    <s v="Local"/>
    <n v="20734"/>
    <n v="103.67"/>
    <n v="0.1"/>
    <m/>
    <n v="0"/>
    <n v="0"/>
    <m/>
    <n v="103.77"/>
  </r>
  <r>
    <d v="2022-06-10T00:00:00"/>
    <x v="6"/>
    <x v="0"/>
    <s v="Overseas"/>
    <n v="18607"/>
    <n v="0"/>
    <n v="0"/>
    <m/>
    <n v="558.20999999999992"/>
    <n v="5"/>
    <m/>
    <n v="563.20999999999992"/>
  </r>
  <r>
    <d v="2022-06-10T00:00:00"/>
    <x v="6"/>
    <x v="0"/>
    <s v="Local"/>
    <n v="46756"/>
    <n v="233.78"/>
    <n v="0.1"/>
    <m/>
    <n v="0"/>
    <n v="0"/>
    <m/>
    <n v="233.88"/>
  </r>
  <r>
    <d v="2022-06-10T00:00:00"/>
    <x v="3"/>
    <x v="0"/>
    <s v="Local"/>
    <n v="10155"/>
    <n v="50.774999999999999"/>
    <n v="0.1"/>
    <m/>
    <n v="0"/>
    <n v="0"/>
    <m/>
    <n v="50.875"/>
  </r>
  <r>
    <d v="2022-06-10T00:00:00"/>
    <x v="1"/>
    <x v="0"/>
    <s v="Overseas"/>
    <n v="8212"/>
    <n v="0"/>
    <n v="0"/>
    <m/>
    <n v="246.35999999999999"/>
    <n v="5"/>
    <m/>
    <n v="251.35999999999999"/>
  </r>
  <r>
    <d v="2022-06-10T00:00:00"/>
    <x v="3"/>
    <x v="2"/>
    <s v="Overseas"/>
    <n v="32347"/>
    <n v="0"/>
    <n v="0"/>
    <m/>
    <n v="970.41"/>
    <n v="5"/>
    <m/>
    <n v="975.41"/>
  </r>
  <r>
    <d v="2022-06-10T00:00:00"/>
    <x v="5"/>
    <x v="2"/>
    <s v="Local"/>
    <n v="30125"/>
    <n v="150.625"/>
    <n v="0.1"/>
    <m/>
    <n v="0"/>
    <n v="0"/>
    <m/>
    <n v="150.72499999999999"/>
  </r>
  <r>
    <d v="2022-06-10T00:00:00"/>
    <x v="3"/>
    <x v="2"/>
    <s v="Local"/>
    <n v="49845"/>
    <n v="249.22499999999999"/>
    <n v="0.1"/>
    <m/>
    <n v="0"/>
    <n v="0"/>
    <m/>
    <n v="249.32499999999999"/>
  </r>
  <r>
    <d v="2022-06-10T00:00:00"/>
    <x v="5"/>
    <x v="2"/>
    <s v="Local"/>
    <n v="29106"/>
    <n v="145.53"/>
    <n v="0.1"/>
    <m/>
    <n v="0"/>
    <n v="0"/>
    <m/>
    <n v="145.63"/>
  </r>
  <r>
    <d v="2022-06-10T00:00:00"/>
    <x v="6"/>
    <x v="0"/>
    <s v="Overseas"/>
    <n v="3246"/>
    <n v="0"/>
    <n v="0"/>
    <m/>
    <n v="97.38"/>
    <n v="5"/>
    <m/>
    <n v="102.38"/>
  </r>
  <r>
    <d v="2022-06-10T00:00:00"/>
    <x v="5"/>
    <x v="0"/>
    <s v="Local"/>
    <n v="25514"/>
    <n v="127.57000000000001"/>
    <n v="0.1"/>
    <m/>
    <n v="0"/>
    <n v="0"/>
    <m/>
    <n v="127.67"/>
  </r>
  <r>
    <d v="2022-06-10T00:00:00"/>
    <x v="0"/>
    <x v="2"/>
    <s v="Local"/>
    <n v="25963"/>
    <n v="129.815"/>
    <n v="0.1"/>
    <m/>
    <n v="0"/>
    <n v="0"/>
    <m/>
    <n v="129.91499999999999"/>
  </r>
  <r>
    <d v="2022-06-10T00:00:00"/>
    <x v="3"/>
    <x v="2"/>
    <s v="Local"/>
    <n v="12238"/>
    <n v="61.19"/>
    <n v="0.1"/>
    <m/>
    <n v="0"/>
    <n v="0"/>
    <m/>
    <n v="61.29"/>
  </r>
  <r>
    <d v="2022-06-10T00:00:00"/>
    <x v="3"/>
    <x v="2"/>
    <s v="Overseas"/>
    <n v="25749"/>
    <n v="0"/>
    <n v="0"/>
    <m/>
    <n v="772.47"/>
    <n v="5"/>
    <m/>
    <n v="777.47"/>
  </r>
  <r>
    <d v="2022-06-10T00:00:00"/>
    <x v="1"/>
    <x v="2"/>
    <s v="Local"/>
    <n v="21175"/>
    <n v="105.875"/>
    <n v="0.1"/>
    <m/>
    <n v="0"/>
    <n v="0"/>
    <m/>
    <n v="105.97499999999999"/>
  </r>
  <r>
    <d v="2022-06-10T00:00:00"/>
    <x v="1"/>
    <x v="0"/>
    <s v="Local"/>
    <n v="23063"/>
    <n v="115.315"/>
    <n v="0.1"/>
    <m/>
    <n v="0"/>
    <n v="0"/>
    <m/>
    <n v="115.41499999999999"/>
  </r>
  <r>
    <d v="2022-06-10T00:00:00"/>
    <x v="8"/>
    <x v="1"/>
    <s v="Local"/>
    <n v="14742"/>
    <n v="73.710000000000008"/>
    <n v="0.1"/>
    <m/>
    <n v="0"/>
    <n v="0"/>
    <m/>
    <n v="73.81"/>
  </r>
  <r>
    <d v="2022-06-10T00:00:00"/>
    <x v="7"/>
    <x v="0"/>
    <s v="Local"/>
    <n v="25821"/>
    <n v="129.10499999999999"/>
    <n v="0.1"/>
    <m/>
    <n v="0"/>
    <n v="0"/>
    <m/>
    <n v="129.20499999999998"/>
  </r>
  <r>
    <d v="2022-06-10T00:00:00"/>
    <x v="1"/>
    <x v="0"/>
    <s v="Overseas"/>
    <n v="47850"/>
    <n v="0"/>
    <n v="0"/>
    <m/>
    <n v="1435.5"/>
    <n v="5"/>
    <m/>
    <n v="1440.5"/>
  </r>
  <r>
    <d v="2022-06-10T00:00:00"/>
    <x v="5"/>
    <x v="2"/>
    <s v="Local"/>
    <n v="18993"/>
    <n v="94.965000000000003"/>
    <n v="0.1"/>
    <m/>
    <n v="0"/>
    <n v="0"/>
    <m/>
    <n v="95.064999999999998"/>
  </r>
  <r>
    <d v="2022-06-10T00:00:00"/>
    <x v="8"/>
    <x v="0"/>
    <s v="Local"/>
    <n v="46613"/>
    <n v="233.065"/>
    <n v="0.1"/>
    <m/>
    <n v="0"/>
    <n v="0"/>
    <m/>
    <n v="233.16499999999999"/>
  </r>
  <r>
    <d v="2022-06-10T00:00:00"/>
    <x v="7"/>
    <x v="0"/>
    <s v="Local"/>
    <n v="28952"/>
    <n v="144.76"/>
    <n v="0.1"/>
    <m/>
    <n v="0"/>
    <n v="0"/>
    <m/>
    <n v="144.85999999999999"/>
  </r>
  <r>
    <d v="2022-06-10T00:00:00"/>
    <x v="1"/>
    <x v="0"/>
    <s v="Local"/>
    <n v="7956"/>
    <n v="39.78"/>
    <n v="0.1"/>
    <m/>
    <n v="0"/>
    <n v="0"/>
    <m/>
    <n v="39.880000000000003"/>
  </r>
  <r>
    <d v="2022-06-10T00:00:00"/>
    <x v="2"/>
    <x v="2"/>
    <s v="Local"/>
    <n v="566"/>
    <n v="2.83"/>
    <n v="0.1"/>
    <m/>
    <n v="0"/>
    <n v="0"/>
    <m/>
    <n v="2.93"/>
  </r>
  <r>
    <d v="2022-06-11T00:00:00"/>
    <x v="6"/>
    <x v="0"/>
    <s v="Overseas"/>
    <n v="1032"/>
    <n v="0"/>
    <n v="0"/>
    <m/>
    <n v="30.959999999999997"/>
    <n v="5"/>
    <m/>
    <n v="35.959999999999994"/>
  </r>
  <r>
    <d v="2022-06-11T00:00:00"/>
    <x v="7"/>
    <x v="2"/>
    <s v="Local"/>
    <n v="39352"/>
    <n v="196.76"/>
    <n v="0.1"/>
    <m/>
    <n v="0"/>
    <n v="0"/>
    <m/>
    <n v="196.85999999999999"/>
  </r>
  <r>
    <d v="2022-06-11T00:00:00"/>
    <x v="0"/>
    <x v="0"/>
    <s v="Local"/>
    <n v="21597"/>
    <n v="107.985"/>
    <n v="0.1"/>
    <m/>
    <n v="0"/>
    <n v="0"/>
    <m/>
    <n v="108.08499999999999"/>
  </r>
  <r>
    <d v="2022-06-11T00:00:00"/>
    <x v="0"/>
    <x v="0"/>
    <s v="Local"/>
    <n v="36850"/>
    <n v="184.25"/>
    <n v="0.1"/>
    <m/>
    <n v="0"/>
    <n v="0"/>
    <m/>
    <n v="184.35"/>
  </r>
  <r>
    <d v="2022-06-11T00:00:00"/>
    <x v="4"/>
    <x v="2"/>
    <s v="Overseas"/>
    <n v="30876"/>
    <n v="0"/>
    <n v="0"/>
    <m/>
    <n v="926.28"/>
    <n v="5"/>
    <m/>
    <n v="931.28"/>
  </r>
  <r>
    <d v="2022-06-11T00:00:00"/>
    <x v="0"/>
    <x v="2"/>
    <s v="Local"/>
    <n v="38349"/>
    <n v="191.745"/>
    <n v="0.1"/>
    <m/>
    <n v="0"/>
    <n v="0"/>
    <m/>
    <n v="191.845"/>
  </r>
  <r>
    <d v="2022-06-11T00:00:00"/>
    <x v="1"/>
    <x v="1"/>
    <s v="Local"/>
    <n v="36006"/>
    <n v="180.03"/>
    <n v="0.1"/>
    <m/>
    <n v="0"/>
    <n v="0"/>
    <m/>
    <n v="180.13"/>
  </r>
  <r>
    <d v="2022-06-11T00:00:00"/>
    <x v="7"/>
    <x v="0"/>
    <s v="Overseas"/>
    <n v="3495"/>
    <n v="0"/>
    <n v="0"/>
    <m/>
    <n v="104.85"/>
    <n v="5"/>
    <m/>
    <n v="109.85"/>
  </r>
  <r>
    <d v="2022-06-11T00:00:00"/>
    <x v="6"/>
    <x v="2"/>
    <s v="Local"/>
    <n v="47895"/>
    <n v="239.47499999999999"/>
    <n v="0.1"/>
    <m/>
    <n v="0"/>
    <n v="0"/>
    <m/>
    <n v="239.57499999999999"/>
  </r>
  <r>
    <d v="2022-06-11T00:00:00"/>
    <x v="5"/>
    <x v="1"/>
    <s v="Local"/>
    <n v="13541"/>
    <n v="67.704999999999998"/>
    <n v="0.1"/>
    <m/>
    <n v="0"/>
    <n v="0"/>
    <m/>
    <n v="67.804999999999993"/>
  </r>
  <r>
    <d v="2022-06-11T00:00:00"/>
    <x v="1"/>
    <x v="2"/>
    <s v="Overseas"/>
    <n v="23268"/>
    <n v="0"/>
    <n v="0"/>
    <m/>
    <n v="698.04"/>
    <n v="5"/>
    <m/>
    <n v="703.04"/>
  </r>
  <r>
    <d v="2022-06-11T00:00:00"/>
    <x v="8"/>
    <x v="1"/>
    <s v="Local"/>
    <n v="9292"/>
    <n v="46.46"/>
    <n v="0.1"/>
    <m/>
    <n v="0"/>
    <n v="0"/>
    <m/>
    <n v="46.56"/>
  </r>
  <r>
    <d v="2022-06-11T00:00:00"/>
    <x v="5"/>
    <x v="0"/>
    <s v="Local"/>
    <n v="30099"/>
    <n v="150.495"/>
    <n v="0.1"/>
    <m/>
    <n v="0"/>
    <n v="0"/>
    <m/>
    <n v="150.595"/>
  </r>
  <r>
    <d v="2022-06-11T00:00:00"/>
    <x v="0"/>
    <x v="0"/>
    <s v="Local"/>
    <n v="33592"/>
    <n v="167.96"/>
    <n v="0.1"/>
    <m/>
    <n v="0"/>
    <n v="0"/>
    <m/>
    <n v="168.06"/>
  </r>
  <r>
    <d v="2022-06-11T00:00:00"/>
    <x v="8"/>
    <x v="0"/>
    <s v="Local"/>
    <n v="4228"/>
    <n v="21.14"/>
    <n v="0.1"/>
    <m/>
    <n v="0"/>
    <n v="0"/>
    <m/>
    <n v="21.240000000000002"/>
  </r>
  <r>
    <d v="2022-06-11T00:00:00"/>
    <x v="1"/>
    <x v="1"/>
    <s v="Local"/>
    <n v="21400"/>
    <n v="107"/>
    <n v="0.1"/>
    <m/>
    <n v="0"/>
    <n v="0"/>
    <m/>
    <n v="107.1"/>
  </r>
  <r>
    <d v="2022-06-11T00:00:00"/>
    <x v="0"/>
    <x v="2"/>
    <s v="Local"/>
    <n v="45461"/>
    <n v="227.30500000000001"/>
    <n v="0.1"/>
    <m/>
    <n v="0"/>
    <n v="0"/>
    <m/>
    <n v="227.405"/>
  </r>
  <r>
    <d v="2022-06-11T00:00:00"/>
    <x v="3"/>
    <x v="2"/>
    <s v="Local"/>
    <n v="15713"/>
    <n v="78.564999999999998"/>
    <n v="0.1"/>
    <m/>
    <n v="0"/>
    <n v="0"/>
    <m/>
    <n v="78.664999999999992"/>
  </r>
  <r>
    <d v="2022-06-11T00:00:00"/>
    <x v="9"/>
    <x v="0"/>
    <s v="Overseas"/>
    <n v="25593"/>
    <n v="0"/>
    <n v="0"/>
    <m/>
    <n v="767.79"/>
    <n v="5"/>
    <m/>
    <n v="772.79"/>
  </r>
  <r>
    <d v="2022-06-11T00:00:00"/>
    <x v="4"/>
    <x v="2"/>
    <s v="Local"/>
    <n v="33614"/>
    <n v="168.07"/>
    <n v="0.1"/>
    <m/>
    <n v="0"/>
    <n v="0"/>
    <m/>
    <n v="168.17"/>
  </r>
  <r>
    <d v="2022-06-11T00:00:00"/>
    <x v="8"/>
    <x v="2"/>
    <s v="Local"/>
    <n v="7538"/>
    <n v="37.69"/>
    <n v="0.1"/>
    <m/>
    <n v="0"/>
    <n v="0"/>
    <m/>
    <n v="37.79"/>
  </r>
  <r>
    <d v="2022-06-11T00:00:00"/>
    <x v="0"/>
    <x v="2"/>
    <s v="Overseas"/>
    <n v="26904"/>
    <n v="0"/>
    <n v="0"/>
    <m/>
    <n v="807.12"/>
    <n v="5"/>
    <m/>
    <n v="812.12"/>
  </r>
  <r>
    <d v="2022-06-11T00:00:00"/>
    <x v="9"/>
    <x v="2"/>
    <s v="Overseas"/>
    <n v="30917"/>
    <n v="0"/>
    <n v="0"/>
    <m/>
    <n v="927.51"/>
    <n v="5"/>
    <m/>
    <n v="932.51"/>
  </r>
  <r>
    <d v="2022-06-11T00:00:00"/>
    <x v="0"/>
    <x v="2"/>
    <s v="Local"/>
    <n v="37"/>
    <n v="0.185"/>
    <n v="0.1"/>
    <m/>
    <n v="0"/>
    <n v="0"/>
    <m/>
    <n v="0.28500000000000003"/>
  </r>
  <r>
    <d v="2022-06-11T00:00:00"/>
    <x v="1"/>
    <x v="0"/>
    <s v="Overseas"/>
    <n v="49882"/>
    <n v="0"/>
    <n v="0"/>
    <m/>
    <n v="1496.46"/>
    <n v="5"/>
    <m/>
    <n v="1501.46"/>
  </r>
  <r>
    <d v="2022-06-11T00:00:00"/>
    <x v="8"/>
    <x v="0"/>
    <s v="Local"/>
    <n v="46559"/>
    <n v="232.79500000000002"/>
    <n v="0.1"/>
    <m/>
    <n v="0"/>
    <n v="0"/>
    <m/>
    <n v="232.89500000000001"/>
  </r>
  <r>
    <d v="2022-06-11T00:00:00"/>
    <x v="9"/>
    <x v="0"/>
    <s v="Overseas"/>
    <n v="9599"/>
    <n v="0"/>
    <n v="0"/>
    <m/>
    <n v="287.96999999999997"/>
    <n v="5"/>
    <m/>
    <n v="292.96999999999997"/>
  </r>
  <r>
    <d v="2022-06-11T00:00:00"/>
    <x v="3"/>
    <x v="0"/>
    <s v="Overseas"/>
    <n v="41506"/>
    <n v="0"/>
    <n v="0"/>
    <m/>
    <n v="1245.18"/>
    <n v="5"/>
    <m/>
    <n v="1250.18"/>
  </r>
  <r>
    <d v="2022-06-11T00:00:00"/>
    <x v="4"/>
    <x v="1"/>
    <s v="Overseas"/>
    <n v="19304"/>
    <n v="0"/>
    <n v="0"/>
    <m/>
    <n v="579.12"/>
    <n v="5"/>
    <m/>
    <n v="584.12"/>
  </r>
  <r>
    <d v="2022-06-11T00:00:00"/>
    <x v="7"/>
    <x v="0"/>
    <s v="Local"/>
    <n v="14505"/>
    <n v="72.525000000000006"/>
    <n v="0.1"/>
    <m/>
    <n v="0"/>
    <n v="0"/>
    <m/>
    <n v="72.625"/>
  </r>
  <r>
    <d v="2022-06-11T00:00:00"/>
    <x v="6"/>
    <x v="2"/>
    <s v="Local"/>
    <n v="23665"/>
    <n v="118.325"/>
    <n v="0.1"/>
    <m/>
    <n v="0"/>
    <n v="0"/>
    <m/>
    <n v="118.425"/>
  </r>
  <r>
    <d v="2022-06-12T00:00:00"/>
    <x v="9"/>
    <x v="0"/>
    <s v="Local"/>
    <n v="41060"/>
    <n v="205.3"/>
    <n v="0.1"/>
    <m/>
    <n v="0"/>
    <n v="0"/>
    <m/>
    <n v="205.4"/>
  </r>
  <r>
    <d v="2022-06-12T00:00:00"/>
    <x v="2"/>
    <x v="2"/>
    <s v="Local"/>
    <n v="31696"/>
    <n v="158.47999999999999"/>
    <n v="0.1"/>
    <m/>
    <n v="0"/>
    <n v="0"/>
    <m/>
    <n v="158.57999999999998"/>
  </r>
  <r>
    <d v="2022-06-12T00:00:00"/>
    <x v="6"/>
    <x v="0"/>
    <s v="Overseas"/>
    <n v="24705"/>
    <n v="0"/>
    <n v="0"/>
    <m/>
    <n v="741.15"/>
    <n v="5"/>
    <m/>
    <n v="746.15"/>
  </r>
  <r>
    <d v="2022-06-12T00:00:00"/>
    <x v="1"/>
    <x v="0"/>
    <s v="Local"/>
    <n v="5444"/>
    <n v="27.22"/>
    <n v="0.1"/>
    <m/>
    <n v="0"/>
    <n v="0"/>
    <m/>
    <n v="27.32"/>
  </r>
  <r>
    <d v="2022-06-12T00:00:00"/>
    <x v="0"/>
    <x v="0"/>
    <s v="Local"/>
    <n v="23714"/>
    <n v="118.57000000000001"/>
    <n v="0.1"/>
    <m/>
    <n v="0"/>
    <n v="0"/>
    <m/>
    <n v="118.67"/>
  </r>
  <r>
    <d v="2022-06-12T00:00:00"/>
    <x v="8"/>
    <x v="1"/>
    <s v="Overseas"/>
    <n v="48870"/>
    <n v="0"/>
    <n v="0"/>
    <m/>
    <n v="1466.1"/>
    <n v="5"/>
    <m/>
    <n v="1471.1"/>
  </r>
  <r>
    <d v="2022-06-12T00:00:00"/>
    <x v="2"/>
    <x v="0"/>
    <s v="Local"/>
    <n v="41070"/>
    <n v="205.35"/>
    <n v="0.1"/>
    <m/>
    <n v="0"/>
    <n v="0"/>
    <m/>
    <n v="205.45"/>
  </r>
  <r>
    <d v="2022-06-12T00:00:00"/>
    <x v="3"/>
    <x v="1"/>
    <s v="Local"/>
    <n v="20891"/>
    <n v="104.455"/>
    <n v="0.1"/>
    <m/>
    <n v="0"/>
    <n v="0"/>
    <m/>
    <n v="104.55499999999999"/>
  </r>
  <r>
    <d v="2022-06-12T00:00:00"/>
    <x v="7"/>
    <x v="1"/>
    <s v="Local"/>
    <n v="14824"/>
    <n v="74.12"/>
    <n v="0.1"/>
    <m/>
    <n v="0"/>
    <n v="0"/>
    <m/>
    <n v="74.22"/>
  </r>
  <r>
    <d v="2022-06-12T00:00:00"/>
    <x v="0"/>
    <x v="0"/>
    <s v="Overseas"/>
    <n v="9895"/>
    <n v="0"/>
    <n v="0"/>
    <m/>
    <n v="296.84999999999997"/>
    <n v="5"/>
    <m/>
    <n v="301.84999999999997"/>
  </r>
  <r>
    <d v="2022-06-12T00:00:00"/>
    <x v="2"/>
    <x v="0"/>
    <s v="Local"/>
    <n v="44821"/>
    <n v="224.10500000000002"/>
    <n v="0.1"/>
    <m/>
    <n v="0"/>
    <n v="0"/>
    <m/>
    <n v="224.20500000000001"/>
  </r>
  <r>
    <d v="2022-06-12T00:00:00"/>
    <x v="2"/>
    <x v="2"/>
    <s v="Overseas"/>
    <n v="40741"/>
    <n v="0"/>
    <n v="0"/>
    <m/>
    <n v="1222.23"/>
    <n v="5"/>
    <m/>
    <n v="1227.23"/>
  </r>
  <r>
    <d v="2022-06-12T00:00:00"/>
    <x v="9"/>
    <x v="2"/>
    <s v="Overseas"/>
    <n v="10148"/>
    <n v="0"/>
    <n v="0"/>
    <m/>
    <n v="304.44"/>
    <n v="5"/>
    <m/>
    <n v="309.44"/>
  </r>
  <r>
    <d v="2022-06-12T00:00:00"/>
    <x v="0"/>
    <x v="2"/>
    <s v="Local"/>
    <n v="11336"/>
    <n v="56.68"/>
    <n v="0.1"/>
    <m/>
    <n v="0"/>
    <n v="0"/>
    <m/>
    <n v="56.78"/>
  </r>
  <r>
    <d v="2022-06-12T00:00:00"/>
    <x v="0"/>
    <x v="0"/>
    <s v="Local"/>
    <n v="45089"/>
    <n v="225.44499999999999"/>
    <n v="0.1"/>
    <m/>
    <n v="0"/>
    <n v="0"/>
    <m/>
    <n v="225.54499999999999"/>
  </r>
  <r>
    <d v="2022-06-12T00:00:00"/>
    <x v="1"/>
    <x v="1"/>
    <s v="Local"/>
    <n v="35944"/>
    <n v="179.72"/>
    <n v="0.1"/>
    <m/>
    <n v="0"/>
    <n v="0"/>
    <m/>
    <n v="179.82"/>
  </r>
  <r>
    <d v="2022-06-12T00:00:00"/>
    <x v="3"/>
    <x v="0"/>
    <s v="Overseas"/>
    <n v="5579"/>
    <n v="0"/>
    <n v="0"/>
    <m/>
    <n v="167.37"/>
    <n v="5"/>
    <m/>
    <n v="172.37"/>
  </r>
  <r>
    <d v="2022-06-12T00:00:00"/>
    <x v="0"/>
    <x v="0"/>
    <s v="Local"/>
    <n v="34765"/>
    <n v="173.82500000000002"/>
    <n v="0.1"/>
    <m/>
    <n v="0"/>
    <n v="0"/>
    <m/>
    <n v="173.92500000000001"/>
  </r>
  <r>
    <d v="2022-06-12T00:00:00"/>
    <x v="6"/>
    <x v="0"/>
    <s v="Local"/>
    <n v="5298"/>
    <n v="26.490000000000002"/>
    <n v="0.1"/>
    <m/>
    <n v="0"/>
    <n v="0"/>
    <m/>
    <n v="26.590000000000003"/>
  </r>
  <r>
    <d v="2022-06-12T00:00:00"/>
    <x v="0"/>
    <x v="2"/>
    <s v="Local"/>
    <n v="36480"/>
    <n v="182.4"/>
    <n v="0.1"/>
    <m/>
    <n v="0"/>
    <n v="0"/>
    <m/>
    <n v="182.5"/>
  </r>
  <r>
    <d v="2022-06-12T00:00:00"/>
    <x v="6"/>
    <x v="1"/>
    <s v="Local"/>
    <n v="46965"/>
    <n v="234.82500000000002"/>
    <n v="0.1"/>
    <m/>
    <n v="0"/>
    <n v="0"/>
    <m/>
    <n v="234.92500000000001"/>
  </r>
  <r>
    <d v="2022-06-12T00:00:00"/>
    <x v="7"/>
    <x v="0"/>
    <s v="Overseas"/>
    <n v="27444"/>
    <n v="0"/>
    <n v="0"/>
    <m/>
    <n v="823.31999999999994"/>
    <n v="5"/>
    <m/>
    <n v="828.31999999999994"/>
  </r>
  <r>
    <d v="2022-06-12T00:00:00"/>
    <x v="1"/>
    <x v="2"/>
    <s v="Local"/>
    <n v="15434"/>
    <n v="77.17"/>
    <n v="0.1"/>
    <m/>
    <n v="0"/>
    <n v="0"/>
    <m/>
    <n v="77.27"/>
  </r>
  <r>
    <d v="2022-06-12T00:00:00"/>
    <x v="4"/>
    <x v="2"/>
    <s v="Overseas"/>
    <n v="48114"/>
    <n v="0"/>
    <n v="0"/>
    <m/>
    <n v="1443.4199999999998"/>
    <n v="5"/>
    <m/>
    <n v="1448.4199999999998"/>
  </r>
  <r>
    <d v="2022-06-12T00:00:00"/>
    <x v="3"/>
    <x v="2"/>
    <s v="Local"/>
    <n v="18736"/>
    <n v="93.68"/>
    <n v="0.1"/>
    <m/>
    <n v="0"/>
    <n v="0"/>
    <m/>
    <n v="93.78"/>
  </r>
  <r>
    <d v="2022-06-12T00:00:00"/>
    <x v="1"/>
    <x v="0"/>
    <s v="Local"/>
    <n v="46645"/>
    <n v="233.22499999999999"/>
    <n v="0.1"/>
    <m/>
    <n v="0"/>
    <n v="0"/>
    <m/>
    <n v="233.32499999999999"/>
  </r>
  <r>
    <d v="2022-06-12T00:00:00"/>
    <x v="0"/>
    <x v="2"/>
    <s v="Local"/>
    <n v="23083"/>
    <n v="115.41500000000001"/>
    <n v="0.1"/>
    <m/>
    <n v="0"/>
    <n v="0"/>
    <m/>
    <n v="115.515"/>
  </r>
  <r>
    <d v="2022-06-12T00:00:00"/>
    <x v="7"/>
    <x v="0"/>
    <s v="Local"/>
    <n v="14360"/>
    <n v="71.8"/>
    <n v="0.1"/>
    <m/>
    <n v="0"/>
    <n v="0"/>
    <m/>
    <n v="71.899999999999991"/>
  </r>
  <r>
    <d v="2022-06-12T00:00:00"/>
    <x v="0"/>
    <x v="2"/>
    <s v="Local"/>
    <n v="10930"/>
    <n v="54.65"/>
    <n v="0.1"/>
    <m/>
    <n v="0"/>
    <n v="0"/>
    <m/>
    <n v="54.75"/>
  </r>
  <r>
    <d v="2022-06-12T00:00:00"/>
    <x v="9"/>
    <x v="1"/>
    <s v="Overseas"/>
    <n v="38954"/>
    <n v="0"/>
    <n v="0"/>
    <m/>
    <n v="1168.6199999999999"/>
    <n v="5"/>
    <m/>
    <n v="1173.6199999999999"/>
  </r>
  <r>
    <d v="2022-06-12T00:00:00"/>
    <x v="0"/>
    <x v="0"/>
    <s v="Local"/>
    <n v="49083"/>
    <n v="245.41499999999999"/>
    <n v="0.1"/>
    <m/>
    <n v="0"/>
    <n v="0"/>
    <m/>
    <n v="245.51499999999999"/>
  </r>
  <r>
    <d v="2022-06-12T00:00:00"/>
    <x v="7"/>
    <x v="2"/>
    <s v="Local"/>
    <n v="41933"/>
    <n v="209.66499999999999"/>
    <n v="0.1"/>
    <m/>
    <n v="0"/>
    <n v="0"/>
    <m/>
    <n v="209.76499999999999"/>
  </r>
  <r>
    <d v="2022-06-12T00:00:00"/>
    <x v="4"/>
    <x v="1"/>
    <s v="Overseas"/>
    <n v="2760"/>
    <n v="0"/>
    <n v="0"/>
    <m/>
    <n v="82.8"/>
    <n v="5"/>
    <m/>
    <n v="87.8"/>
  </r>
  <r>
    <d v="2022-06-12T00:00:00"/>
    <x v="8"/>
    <x v="0"/>
    <s v="Local"/>
    <n v="45032"/>
    <n v="225.16"/>
    <n v="0.1"/>
    <m/>
    <n v="0"/>
    <n v="0"/>
    <m/>
    <n v="225.26"/>
  </r>
  <r>
    <d v="2022-06-12T00:00:00"/>
    <x v="3"/>
    <x v="1"/>
    <s v="Local"/>
    <n v="15130"/>
    <n v="75.650000000000006"/>
    <n v="0.1"/>
    <m/>
    <n v="0"/>
    <n v="0"/>
    <m/>
    <n v="75.75"/>
  </r>
  <r>
    <d v="2022-06-12T00:00:00"/>
    <x v="0"/>
    <x v="0"/>
    <s v="Local"/>
    <n v="30946"/>
    <n v="154.72999999999999"/>
    <n v="0.1"/>
    <m/>
    <n v="0"/>
    <n v="0"/>
    <m/>
    <n v="154.82999999999998"/>
  </r>
  <r>
    <d v="2022-06-12T00:00:00"/>
    <x v="6"/>
    <x v="0"/>
    <s v="Local"/>
    <n v="25766"/>
    <n v="128.83000000000001"/>
    <n v="0.1"/>
    <m/>
    <n v="0"/>
    <n v="0"/>
    <m/>
    <n v="128.93"/>
  </r>
  <r>
    <d v="2022-06-12T00:00:00"/>
    <x v="6"/>
    <x v="2"/>
    <s v="Local"/>
    <n v="12676"/>
    <n v="63.38"/>
    <n v="0.1"/>
    <m/>
    <n v="0"/>
    <n v="0"/>
    <m/>
    <n v="63.480000000000004"/>
  </r>
  <r>
    <d v="2022-06-12T00:00:00"/>
    <x v="0"/>
    <x v="0"/>
    <s v="Overseas"/>
    <n v="37546"/>
    <n v="0"/>
    <n v="0"/>
    <m/>
    <n v="1126.3799999999999"/>
    <n v="5"/>
    <m/>
    <n v="1131.3799999999999"/>
  </r>
  <r>
    <d v="2022-06-12T00:00:00"/>
    <x v="7"/>
    <x v="0"/>
    <s v="Local"/>
    <n v="46843"/>
    <n v="234.215"/>
    <n v="0.1"/>
    <m/>
    <n v="0"/>
    <n v="0"/>
    <m/>
    <n v="234.315"/>
  </r>
  <r>
    <d v="2022-06-12T00:00:00"/>
    <x v="5"/>
    <x v="0"/>
    <s v="Local"/>
    <n v="27984"/>
    <n v="139.92000000000002"/>
    <n v="0.1"/>
    <m/>
    <n v="0"/>
    <n v="0"/>
    <m/>
    <n v="140.02000000000001"/>
  </r>
  <r>
    <d v="2022-06-12T00:00:00"/>
    <x v="2"/>
    <x v="2"/>
    <s v="Local"/>
    <n v="6199"/>
    <n v="30.995000000000001"/>
    <n v="0.1"/>
    <m/>
    <n v="0"/>
    <n v="0"/>
    <m/>
    <n v="31.095000000000002"/>
  </r>
  <r>
    <d v="2022-06-12T00:00:00"/>
    <x v="0"/>
    <x v="1"/>
    <s v="Local"/>
    <n v="48075"/>
    <n v="240.375"/>
    <n v="0.1"/>
    <m/>
    <n v="0"/>
    <n v="0"/>
    <m/>
    <n v="240.47499999999999"/>
  </r>
  <r>
    <d v="2022-06-12T00:00:00"/>
    <x v="6"/>
    <x v="2"/>
    <s v="Overseas"/>
    <n v="13456"/>
    <n v="0"/>
    <n v="0"/>
    <m/>
    <n v="403.68"/>
    <n v="5"/>
    <m/>
    <n v="408.68"/>
  </r>
  <r>
    <d v="2022-06-12T00:00:00"/>
    <x v="1"/>
    <x v="1"/>
    <s v="Local"/>
    <n v="1463"/>
    <n v="7.3150000000000004"/>
    <n v="0.1"/>
    <m/>
    <n v="0"/>
    <n v="0"/>
    <m/>
    <n v="7.415"/>
  </r>
  <r>
    <d v="2022-06-12T00:00:00"/>
    <x v="8"/>
    <x v="2"/>
    <s v="Local"/>
    <n v="45763"/>
    <n v="228.815"/>
    <n v="0.1"/>
    <m/>
    <n v="0"/>
    <n v="0"/>
    <m/>
    <n v="228.91499999999999"/>
  </r>
  <r>
    <d v="2022-06-12T00:00:00"/>
    <x v="0"/>
    <x v="0"/>
    <s v="Local"/>
    <n v="43550"/>
    <n v="217.75"/>
    <n v="0.1"/>
    <m/>
    <n v="0"/>
    <n v="0"/>
    <m/>
    <n v="217.85"/>
  </r>
  <r>
    <d v="2022-06-12T00:00:00"/>
    <x v="1"/>
    <x v="2"/>
    <s v="Local"/>
    <n v="33654"/>
    <n v="168.27"/>
    <n v="0.1"/>
    <m/>
    <n v="0"/>
    <n v="0"/>
    <m/>
    <n v="168.37"/>
  </r>
  <r>
    <d v="2022-06-12T00:00:00"/>
    <x v="6"/>
    <x v="0"/>
    <s v="Local"/>
    <n v="20869"/>
    <n v="104.345"/>
    <n v="0.1"/>
    <m/>
    <n v="0"/>
    <n v="0"/>
    <m/>
    <n v="104.44499999999999"/>
  </r>
  <r>
    <d v="2022-06-12T00:00:00"/>
    <x v="8"/>
    <x v="2"/>
    <s v="Local"/>
    <n v="25553"/>
    <n v="127.765"/>
    <n v="0.1"/>
    <m/>
    <n v="0"/>
    <n v="0"/>
    <m/>
    <n v="127.86499999999999"/>
  </r>
  <r>
    <d v="2022-06-12T00:00:00"/>
    <x v="6"/>
    <x v="0"/>
    <s v="Local"/>
    <n v="21361"/>
    <n v="106.80500000000001"/>
    <n v="0.1"/>
    <m/>
    <n v="0"/>
    <n v="0"/>
    <m/>
    <n v="106.905"/>
  </r>
  <r>
    <d v="2022-06-12T00:00:00"/>
    <x v="5"/>
    <x v="1"/>
    <s v="Local"/>
    <n v="16613"/>
    <n v="83.064999999999998"/>
    <n v="0.1"/>
    <m/>
    <n v="0"/>
    <n v="0"/>
    <m/>
    <n v="83.164999999999992"/>
  </r>
  <r>
    <d v="2022-06-13T00:00:00"/>
    <x v="2"/>
    <x v="2"/>
    <s v="Overseas"/>
    <n v="19071"/>
    <n v="0"/>
    <n v="0"/>
    <m/>
    <n v="572.13"/>
    <n v="5"/>
    <m/>
    <n v="577.13"/>
  </r>
  <r>
    <d v="2022-06-13T00:00:00"/>
    <x v="0"/>
    <x v="1"/>
    <s v="Local"/>
    <n v="23058"/>
    <n v="115.29"/>
    <n v="0.1"/>
    <m/>
    <n v="0"/>
    <n v="0"/>
    <m/>
    <n v="115.39"/>
  </r>
  <r>
    <d v="2022-06-13T00:00:00"/>
    <x v="7"/>
    <x v="2"/>
    <s v="Overseas"/>
    <n v="3235"/>
    <n v="0"/>
    <n v="0"/>
    <m/>
    <n v="97.05"/>
    <n v="5"/>
    <m/>
    <n v="102.05"/>
  </r>
  <r>
    <d v="2022-06-13T00:00:00"/>
    <x v="0"/>
    <x v="0"/>
    <s v="Local"/>
    <n v="16163"/>
    <n v="80.814999999999998"/>
    <n v="0.1"/>
    <m/>
    <n v="0"/>
    <n v="0"/>
    <m/>
    <n v="80.914999999999992"/>
  </r>
  <r>
    <d v="2022-06-13T00:00:00"/>
    <x v="6"/>
    <x v="0"/>
    <s v="Local"/>
    <n v="17037"/>
    <n v="85.185000000000002"/>
    <n v="0.1"/>
    <m/>
    <n v="0"/>
    <n v="0"/>
    <m/>
    <n v="85.284999999999997"/>
  </r>
  <r>
    <d v="2022-06-13T00:00:00"/>
    <x v="6"/>
    <x v="1"/>
    <s v="Overseas"/>
    <n v="26011"/>
    <n v="0"/>
    <n v="0"/>
    <m/>
    <n v="780.32999999999993"/>
    <n v="5"/>
    <m/>
    <n v="785.32999999999993"/>
  </r>
  <r>
    <d v="2022-06-13T00:00:00"/>
    <x v="4"/>
    <x v="1"/>
    <s v="Overseas"/>
    <n v="14144"/>
    <n v="0"/>
    <n v="0"/>
    <m/>
    <n v="424.32"/>
    <n v="5"/>
    <m/>
    <n v="429.32"/>
  </r>
  <r>
    <d v="2022-06-13T00:00:00"/>
    <x v="9"/>
    <x v="0"/>
    <s v="Local"/>
    <n v="13818"/>
    <n v="69.09"/>
    <n v="0.1"/>
    <m/>
    <n v="0"/>
    <n v="0"/>
    <m/>
    <n v="69.19"/>
  </r>
  <r>
    <d v="2022-06-13T00:00:00"/>
    <x v="2"/>
    <x v="0"/>
    <s v="Overseas"/>
    <n v="43095"/>
    <n v="0"/>
    <n v="0"/>
    <m/>
    <n v="1292.8499999999999"/>
    <n v="5"/>
    <m/>
    <n v="1297.8499999999999"/>
  </r>
  <r>
    <d v="2022-06-13T00:00:00"/>
    <x v="6"/>
    <x v="0"/>
    <s v="Overseas"/>
    <n v="25292"/>
    <n v="0"/>
    <n v="0"/>
    <m/>
    <n v="758.76"/>
    <n v="5"/>
    <m/>
    <n v="763.76"/>
  </r>
  <r>
    <d v="2022-06-13T00:00:00"/>
    <x v="3"/>
    <x v="0"/>
    <s v="Local"/>
    <n v="41003"/>
    <n v="205.01500000000001"/>
    <n v="0.1"/>
    <m/>
    <n v="0"/>
    <n v="0"/>
    <m/>
    <n v="205.11500000000001"/>
  </r>
  <r>
    <d v="2022-06-13T00:00:00"/>
    <x v="8"/>
    <x v="2"/>
    <s v="Local"/>
    <n v="26296"/>
    <n v="131.47999999999999"/>
    <n v="0.1"/>
    <m/>
    <n v="0"/>
    <n v="0"/>
    <m/>
    <n v="131.57999999999998"/>
  </r>
  <r>
    <d v="2022-06-13T00:00:00"/>
    <x v="3"/>
    <x v="2"/>
    <s v="Local"/>
    <n v="8189"/>
    <n v="40.945"/>
    <n v="0.1"/>
    <m/>
    <n v="0"/>
    <n v="0"/>
    <m/>
    <n v="41.045000000000002"/>
  </r>
  <r>
    <d v="2022-06-13T00:00:00"/>
    <x v="1"/>
    <x v="0"/>
    <s v="Local"/>
    <n v="3575"/>
    <n v="17.875"/>
    <n v="0.1"/>
    <m/>
    <n v="0"/>
    <n v="0"/>
    <m/>
    <n v="17.975000000000001"/>
  </r>
  <r>
    <d v="2022-06-13T00:00:00"/>
    <x v="8"/>
    <x v="0"/>
    <s v="Local"/>
    <n v="16713"/>
    <n v="83.564999999999998"/>
    <n v="0.1"/>
    <m/>
    <n v="0"/>
    <n v="0"/>
    <m/>
    <n v="83.664999999999992"/>
  </r>
  <r>
    <d v="2022-06-13T00:00:00"/>
    <x v="0"/>
    <x v="0"/>
    <s v="Overseas"/>
    <n v="24011"/>
    <n v="0"/>
    <n v="0"/>
    <m/>
    <n v="720.32999999999993"/>
    <n v="5"/>
    <m/>
    <n v="725.32999999999993"/>
  </r>
  <r>
    <d v="2022-06-13T00:00:00"/>
    <x v="8"/>
    <x v="0"/>
    <s v="Local"/>
    <n v="42904"/>
    <n v="214.52"/>
    <n v="0.1"/>
    <m/>
    <n v="0"/>
    <n v="0"/>
    <m/>
    <n v="214.62"/>
  </r>
  <r>
    <d v="2022-06-13T00:00:00"/>
    <x v="1"/>
    <x v="0"/>
    <s v="Local"/>
    <n v="9717"/>
    <n v="48.585000000000001"/>
    <n v="0.1"/>
    <m/>
    <n v="0"/>
    <n v="0"/>
    <m/>
    <n v="48.685000000000002"/>
  </r>
  <r>
    <d v="2022-06-13T00:00:00"/>
    <x v="6"/>
    <x v="1"/>
    <s v="Local"/>
    <n v="43598"/>
    <n v="217.99"/>
    <n v="0.1"/>
    <m/>
    <n v="0"/>
    <n v="0"/>
    <m/>
    <n v="218.09"/>
  </r>
  <r>
    <d v="2022-06-13T00:00:00"/>
    <x v="0"/>
    <x v="0"/>
    <s v="Local"/>
    <n v="18273"/>
    <n v="91.364999999999995"/>
    <n v="0.1"/>
    <m/>
    <n v="0"/>
    <n v="0"/>
    <m/>
    <n v="91.464999999999989"/>
  </r>
  <r>
    <d v="2022-06-13T00:00:00"/>
    <x v="4"/>
    <x v="2"/>
    <s v="Local"/>
    <n v="26380"/>
    <n v="131.9"/>
    <n v="0.1"/>
    <m/>
    <n v="0"/>
    <n v="0"/>
    <m/>
    <n v="132"/>
  </r>
  <r>
    <d v="2022-06-13T00:00:00"/>
    <x v="6"/>
    <x v="0"/>
    <s v="Local"/>
    <n v="49327"/>
    <n v="246.63500000000002"/>
    <n v="0.1"/>
    <m/>
    <n v="0"/>
    <n v="0"/>
    <m/>
    <n v="246.73500000000001"/>
  </r>
  <r>
    <d v="2022-06-13T00:00:00"/>
    <x v="4"/>
    <x v="0"/>
    <s v="Local"/>
    <n v="25049"/>
    <n v="125.245"/>
    <n v="0.1"/>
    <m/>
    <n v="0"/>
    <n v="0"/>
    <m/>
    <n v="125.345"/>
  </r>
  <r>
    <d v="2022-06-13T00:00:00"/>
    <x v="1"/>
    <x v="0"/>
    <s v="Local"/>
    <n v="9395"/>
    <n v="46.975000000000001"/>
    <n v="0.1"/>
    <m/>
    <n v="0"/>
    <n v="0"/>
    <m/>
    <n v="47.075000000000003"/>
  </r>
  <r>
    <d v="2022-06-13T00:00:00"/>
    <x v="6"/>
    <x v="0"/>
    <s v="Local"/>
    <n v="33050"/>
    <n v="165.25"/>
    <n v="0.1"/>
    <m/>
    <n v="0"/>
    <n v="0"/>
    <m/>
    <n v="165.35"/>
  </r>
  <r>
    <d v="2022-06-13T00:00:00"/>
    <x v="6"/>
    <x v="2"/>
    <s v="Local"/>
    <n v="28282"/>
    <n v="141.41"/>
    <n v="0.1"/>
    <m/>
    <n v="0"/>
    <n v="0"/>
    <m/>
    <n v="141.51"/>
  </r>
  <r>
    <d v="2022-06-13T00:00:00"/>
    <x v="9"/>
    <x v="0"/>
    <s v="Local"/>
    <n v="8780"/>
    <n v="43.9"/>
    <n v="0.1"/>
    <m/>
    <n v="0"/>
    <n v="0"/>
    <m/>
    <n v="44"/>
  </r>
  <r>
    <d v="2022-06-13T00:00:00"/>
    <x v="5"/>
    <x v="1"/>
    <s v="Overseas"/>
    <n v="31650"/>
    <n v="0"/>
    <n v="0"/>
    <m/>
    <n v="949.5"/>
    <n v="5"/>
    <m/>
    <n v="954.5"/>
  </r>
  <r>
    <d v="2022-06-13T00:00:00"/>
    <x v="4"/>
    <x v="0"/>
    <s v="Overseas"/>
    <n v="1185"/>
    <n v="0"/>
    <n v="0"/>
    <m/>
    <n v="35.549999999999997"/>
    <n v="5"/>
    <m/>
    <n v="40.549999999999997"/>
  </r>
  <r>
    <d v="2022-06-13T00:00:00"/>
    <x v="6"/>
    <x v="2"/>
    <s v="Local"/>
    <n v="9150"/>
    <n v="45.75"/>
    <n v="0.1"/>
    <m/>
    <n v="0"/>
    <n v="0"/>
    <m/>
    <n v="45.85"/>
  </r>
  <r>
    <d v="2022-06-13T00:00:00"/>
    <x v="0"/>
    <x v="0"/>
    <s v="Overseas"/>
    <n v="25728"/>
    <n v="0"/>
    <n v="0"/>
    <m/>
    <n v="771.83999999999992"/>
    <n v="5"/>
    <m/>
    <n v="776.83999999999992"/>
  </r>
  <r>
    <d v="2022-06-13T00:00:00"/>
    <x v="2"/>
    <x v="1"/>
    <s v="Local"/>
    <n v="10798"/>
    <n v="53.99"/>
    <n v="0.1"/>
    <m/>
    <n v="0"/>
    <n v="0"/>
    <m/>
    <n v="54.09"/>
  </r>
  <r>
    <d v="2022-06-13T00:00:00"/>
    <x v="8"/>
    <x v="2"/>
    <s v="Local"/>
    <n v="33792"/>
    <n v="168.96"/>
    <n v="0.1"/>
    <m/>
    <n v="0"/>
    <n v="0"/>
    <m/>
    <n v="169.06"/>
  </r>
  <r>
    <d v="2022-06-13T00:00:00"/>
    <x v="3"/>
    <x v="0"/>
    <s v="Local"/>
    <n v="21907"/>
    <n v="109.535"/>
    <n v="0.1"/>
    <m/>
    <n v="0"/>
    <n v="0"/>
    <m/>
    <n v="109.63499999999999"/>
  </r>
  <r>
    <d v="2022-06-13T00:00:00"/>
    <x v="3"/>
    <x v="2"/>
    <s v="Overseas"/>
    <n v="30872"/>
    <n v="0"/>
    <n v="0"/>
    <m/>
    <n v="926.16"/>
    <n v="5"/>
    <m/>
    <n v="931.16"/>
  </r>
  <r>
    <d v="2022-06-13T00:00:00"/>
    <x v="6"/>
    <x v="0"/>
    <s v="Local"/>
    <n v="13489"/>
    <n v="67.445000000000007"/>
    <n v="0.1"/>
    <m/>
    <n v="0"/>
    <n v="0"/>
    <m/>
    <n v="67.545000000000002"/>
  </r>
  <r>
    <d v="2022-06-13T00:00:00"/>
    <x v="4"/>
    <x v="1"/>
    <s v="Local"/>
    <n v="28340"/>
    <n v="141.70000000000002"/>
    <n v="0.1"/>
    <m/>
    <n v="0"/>
    <n v="0"/>
    <m/>
    <n v="141.80000000000001"/>
  </r>
  <r>
    <d v="2022-06-13T00:00:00"/>
    <x v="2"/>
    <x v="0"/>
    <s v="Local"/>
    <n v="42207"/>
    <n v="211.035"/>
    <n v="0.1"/>
    <m/>
    <n v="0"/>
    <n v="0"/>
    <m/>
    <n v="211.13499999999999"/>
  </r>
  <r>
    <d v="2022-06-13T00:00:00"/>
    <x v="3"/>
    <x v="0"/>
    <s v="Local"/>
    <n v="35627"/>
    <n v="178.13499999999999"/>
    <n v="0.1"/>
    <m/>
    <n v="0"/>
    <n v="0"/>
    <m/>
    <n v="178.23499999999999"/>
  </r>
  <r>
    <d v="2022-06-13T00:00:00"/>
    <x v="5"/>
    <x v="0"/>
    <s v="Local"/>
    <n v="9503"/>
    <n v="47.515000000000001"/>
    <n v="0.1"/>
    <m/>
    <n v="0"/>
    <n v="0"/>
    <m/>
    <n v="47.615000000000002"/>
  </r>
  <r>
    <d v="2022-06-13T00:00:00"/>
    <x v="7"/>
    <x v="2"/>
    <s v="Local"/>
    <n v="36801"/>
    <n v="184.005"/>
    <n v="0.1"/>
    <m/>
    <n v="0"/>
    <n v="0"/>
    <m/>
    <n v="184.10499999999999"/>
  </r>
  <r>
    <d v="2022-06-13T00:00:00"/>
    <x v="1"/>
    <x v="2"/>
    <s v="Local"/>
    <n v="37312"/>
    <n v="186.56"/>
    <n v="0.1"/>
    <m/>
    <n v="0"/>
    <n v="0"/>
    <m/>
    <n v="186.66"/>
  </r>
  <r>
    <d v="2022-06-13T00:00:00"/>
    <x v="0"/>
    <x v="2"/>
    <s v="Local"/>
    <n v="6997"/>
    <n v="34.984999999999999"/>
    <n v="0.1"/>
    <m/>
    <n v="0"/>
    <n v="0"/>
    <m/>
    <n v="35.085000000000001"/>
  </r>
  <r>
    <d v="2022-06-13T00:00:00"/>
    <x v="6"/>
    <x v="0"/>
    <s v="Overseas"/>
    <n v="9683"/>
    <n v="0"/>
    <n v="0"/>
    <m/>
    <n v="290.49"/>
    <n v="5"/>
    <m/>
    <n v="295.49"/>
  </r>
  <r>
    <d v="2022-06-13T00:00:00"/>
    <x v="2"/>
    <x v="2"/>
    <s v="Local"/>
    <n v="3706"/>
    <n v="18.53"/>
    <n v="0.1"/>
    <m/>
    <n v="0"/>
    <n v="0"/>
    <m/>
    <n v="18.630000000000003"/>
  </r>
  <r>
    <d v="2022-06-13T00:00:00"/>
    <x v="1"/>
    <x v="2"/>
    <s v="Local"/>
    <n v="35967"/>
    <n v="179.83500000000001"/>
    <n v="0.1"/>
    <m/>
    <n v="0"/>
    <n v="0"/>
    <m/>
    <n v="179.935"/>
  </r>
  <r>
    <d v="2022-06-13T00:00:00"/>
    <x v="8"/>
    <x v="2"/>
    <s v="Local"/>
    <n v="41904"/>
    <n v="209.52"/>
    <n v="0.1"/>
    <m/>
    <n v="0"/>
    <n v="0"/>
    <m/>
    <n v="209.62"/>
  </r>
  <r>
    <d v="2022-06-13T00:00:00"/>
    <x v="1"/>
    <x v="2"/>
    <s v="Local"/>
    <n v="38634"/>
    <n v="193.17000000000002"/>
    <n v="0.1"/>
    <m/>
    <n v="0"/>
    <n v="0"/>
    <m/>
    <n v="193.27"/>
  </r>
  <r>
    <d v="2022-06-13T00:00:00"/>
    <x v="6"/>
    <x v="0"/>
    <s v="Local"/>
    <n v="855"/>
    <n v="4.2750000000000004"/>
    <n v="0.1"/>
    <m/>
    <n v="0"/>
    <n v="0"/>
    <m/>
    <n v="4.375"/>
  </r>
  <r>
    <d v="2022-06-13T00:00:00"/>
    <x v="4"/>
    <x v="0"/>
    <s v="Local"/>
    <n v="4629"/>
    <n v="23.145"/>
    <n v="0.1"/>
    <m/>
    <n v="0"/>
    <n v="0"/>
    <m/>
    <n v="23.245000000000001"/>
  </r>
  <r>
    <d v="2022-06-13T00:00:00"/>
    <x v="0"/>
    <x v="2"/>
    <s v="Local"/>
    <n v="39128"/>
    <n v="195.64000000000001"/>
    <n v="0.1"/>
    <m/>
    <n v="0"/>
    <n v="0"/>
    <m/>
    <n v="195.74"/>
  </r>
  <r>
    <d v="2022-06-13T00:00:00"/>
    <x v="1"/>
    <x v="0"/>
    <s v="Local"/>
    <n v="40479"/>
    <n v="202.39500000000001"/>
    <n v="0.1"/>
    <m/>
    <n v="0"/>
    <n v="0"/>
    <m/>
    <n v="202.495"/>
  </r>
  <r>
    <d v="2022-06-13T00:00:00"/>
    <x v="4"/>
    <x v="0"/>
    <s v="Local"/>
    <n v="24748"/>
    <n v="123.74000000000001"/>
    <n v="0.1"/>
    <m/>
    <n v="0"/>
    <n v="0"/>
    <m/>
    <n v="123.84"/>
  </r>
  <r>
    <d v="2022-06-13T00:00:00"/>
    <x v="4"/>
    <x v="0"/>
    <s v="Local"/>
    <n v="25004"/>
    <n v="125.02"/>
    <n v="0.1"/>
    <m/>
    <n v="0"/>
    <n v="0"/>
    <m/>
    <n v="125.11999999999999"/>
  </r>
  <r>
    <d v="2022-06-13T00:00:00"/>
    <x v="1"/>
    <x v="0"/>
    <s v="Local"/>
    <n v="33872"/>
    <n v="169.36"/>
    <n v="0.1"/>
    <m/>
    <n v="0"/>
    <n v="0"/>
    <m/>
    <n v="169.46"/>
  </r>
  <r>
    <d v="2022-06-13T00:00:00"/>
    <x v="1"/>
    <x v="2"/>
    <s v="Local"/>
    <n v="42374"/>
    <n v="211.87"/>
    <n v="0.1"/>
    <m/>
    <n v="0"/>
    <n v="0"/>
    <m/>
    <n v="211.97"/>
  </r>
  <r>
    <d v="2022-06-13T00:00:00"/>
    <x v="3"/>
    <x v="2"/>
    <s v="Local"/>
    <n v="23548"/>
    <n v="117.74000000000001"/>
    <n v="0.1"/>
    <m/>
    <n v="0"/>
    <n v="0"/>
    <m/>
    <n v="117.84"/>
  </r>
  <r>
    <d v="2022-06-14T00:00:00"/>
    <x v="2"/>
    <x v="2"/>
    <s v="Local"/>
    <n v="19986"/>
    <n v="99.93"/>
    <n v="0.1"/>
    <m/>
    <n v="0"/>
    <n v="0"/>
    <m/>
    <n v="100.03"/>
  </r>
  <r>
    <d v="2022-06-14T00:00:00"/>
    <x v="6"/>
    <x v="0"/>
    <s v="Local"/>
    <n v="1594"/>
    <n v="7.97"/>
    <n v="0.1"/>
    <m/>
    <n v="0"/>
    <n v="0"/>
    <m/>
    <n v="8.07"/>
  </r>
  <r>
    <d v="2022-06-14T00:00:00"/>
    <x v="5"/>
    <x v="0"/>
    <s v="Local"/>
    <n v="14192"/>
    <n v="70.960000000000008"/>
    <n v="0.1"/>
    <m/>
    <n v="0"/>
    <n v="0"/>
    <m/>
    <n v="71.06"/>
  </r>
  <r>
    <d v="2022-06-14T00:00:00"/>
    <x v="4"/>
    <x v="2"/>
    <s v="Overseas"/>
    <n v="32604"/>
    <n v="0"/>
    <n v="0"/>
    <m/>
    <n v="978.12"/>
    <n v="5"/>
    <m/>
    <n v="983.12"/>
  </r>
  <r>
    <d v="2022-06-14T00:00:00"/>
    <x v="0"/>
    <x v="0"/>
    <s v="Overseas"/>
    <n v="11077"/>
    <n v="0"/>
    <n v="0"/>
    <m/>
    <n v="332.31"/>
    <n v="5"/>
    <m/>
    <n v="337.31"/>
  </r>
  <r>
    <d v="2022-06-14T00:00:00"/>
    <x v="5"/>
    <x v="0"/>
    <s v="Local"/>
    <n v="11587"/>
    <n v="57.935000000000002"/>
    <n v="0.1"/>
    <m/>
    <n v="0"/>
    <n v="0"/>
    <m/>
    <n v="58.035000000000004"/>
  </r>
  <r>
    <d v="2022-06-14T00:00:00"/>
    <x v="1"/>
    <x v="0"/>
    <s v="Local"/>
    <n v="48147"/>
    <n v="240.73500000000001"/>
    <n v="0.1"/>
    <m/>
    <n v="0"/>
    <n v="0"/>
    <m/>
    <n v="240.83500000000001"/>
  </r>
  <r>
    <d v="2022-06-14T00:00:00"/>
    <x v="2"/>
    <x v="1"/>
    <s v="Local"/>
    <n v="3547"/>
    <n v="17.734999999999999"/>
    <n v="0.1"/>
    <m/>
    <n v="0"/>
    <n v="0"/>
    <m/>
    <n v="17.835000000000001"/>
  </r>
  <r>
    <d v="2022-06-14T00:00:00"/>
    <x v="6"/>
    <x v="2"/>
    <s v="Local"/>
    <n v="39354"/>
    <n v="196.77"/>
    <n v="0.1"/>
    <m/>
    <n v="0"/>
    <n v="0"/>
    <m/>
    <n v="196.87"/>
  </r>
  <r>
    <d v="2022-06-14T00:00:00"/>
    <x v="2"/>
    <x v="1"/>
    <s v="Local"/>
    <n v="47275"/>
    <n v="236.375"/>
    <n v="0.1"/>
    <m/>
    <n v="0"/>
    <n v="0"/>
    <m/>
    <n v="236.47499999999999"/>
  </r>
  <r>
    <d v="2022-06-14T00:00:00"/>
    <x v="1"/>
    <x v="2"/>
    <s v="Local"/>
    <n v="48065"/>
    <n v="240.32500000000002"/>
    <n v="0.1"/>
    <m/>
    <n v="0"/>
    <n v="0"/>
    <m/>
    <n v="240.42500000000001"/>
  </r>
  <r>
    <d v="2022-06-14T00:00:00"/>
    <x v="2"/>
    <x v="0"/>
    <s v="Local"/>
    <n v="36560"/>
    <n v="182.8"/>
    <n v="0.1"/>
    <m/>
    <n v="0"/>
    <n v="0"/>
    <m/>
    <n v="182.9"/>
  </r>
  <r>
    <d v="2022-06-14T00:00:00"/>
    <x v="4"/>
    <x v="0"/>
    <s v="Local"/>
    <n v="15279"/>
    <n v="76.394999999999996"/>
    <n v="0.1"/>
    <m/>
    <n v="0"/>
    <n v="0"/>
    <m/>
    <n v="76.49499999999999"/>
  </r>
  <r>
    <d v="2022-06-14T00:00:00"/>
    <x v="3"/>
    <x v="2"/>
    <s v="Local"/>
    <n v="20221"/>
    <n v="101.105"/>
    <n v="0.1"/>
    <m/>
    <n v="0"/>
    <n v="0"/>
    <m/>
    <n v="101.205"/>
  </r>
  <r>
    <d v="2022-06-14T00:00:00"/>
    <x v="4"/>
    <x v="2"/>
    <s v="Local"/>
    <n v="40591"/>
    <n v="202.95500000000001"/>
    <n v="0.1"/>
    <m/>
    <n v="0"/>
    <n v="0"/>
    <m/>
    <n v="203.05500000000001"/>
  </r>
  <r>
    <d v="2022-06-14T00:00:00"/>
    <x v="1"/>
    <x v="1"/>
    <s v="Local"/>
    <n v="8748"/>
    <n v="43.74"/>
    <n v="0.1"/>
    <m/>
    <n v="0"/>
    <n v="0"/>
    <m/>
    <n v="43.84"/>
  </r>
  <r>
    <d v="2022-06-14T00:00:00"/>
    <x v="6"/>
    <x v="0"/>
    <s v="Local"/>
    <n v="34909"/>
    <n v="174.54500000000002"/>
    <n v="0.1"/>
    <m/>
    <n v="0"/>
    <n v="0"/>
    <m/>
    <n v="174.64500000000001"/>
  </r>
  <r>
    <d v="2022-06-14T00:00:00"/>
    <x v="9"/>
    <x v="2"/>
    <s v="Local"/>
    <n v="34577"/>
    <n v="172.88499999999999"/>
    <n v="0.1"/>
    <m/>
    <n v="0"/>
    <n v="0"/>
    <m/>
    <n v="172.98499999999999"/>
  </r>
  <r>
    <d v="2022-06-14T00:00:00"/>
    <x v="3"/>
    <x v="0"/>
    <s v="Local"/>
    <n v="42984"/>
    <n v="214.92000000000002"/>
    <n v="0.1"/>
    <m/>
    <n v="0"/>
    <n v="0"/>
    <m/>
    <n v="215.02"/>
  </r>
  <r>
    <d v="2022-06-14T00:00:00"/>
    <x v="5"/>
    <x v="0"/>
    <s v="Local"/>
    <n v="15166"/>
    <n v="75.83"/>
    <n v="0.1"/>
    <m/>
    <n v="0"/>
    <n v="0"/>
    <m/>
    <n v="75.929999999999993"/>
  </r>
  <r>
    <d v="2022-06-14T00:00:00"/>
    <x v="4"/>
    <x v="0"/>
    <s v="Local"/>
    <n v="18657"/>
    <n v="93.284999999999997"/>
    <n v="0.1"/>
    <m/>
    <n v="0"/>
    <n v="0"/>
    <m/>
    <n v="93.384999999999991"/>
  </r>
  <r>
    <d v="2022-06-14T00:00:00"/>
    <x v="3"/>
    <x v="2"/>
    <s v="Local"/>
    <n v="29176"/>
    <n v="145.88"/>
    <n v="0.1"/>
    <m/>
    <n v="0"/>
    <n v="0"/>
    <m/>
    <n v="145.97999999999999"/>
  </r>
  <r>
    <d v="2022-06-14T00:00:00"/>
    <x v="3"/>
    <x v="0"/>
    <s v="Local"/>
    <n v="39854"/>
    <n v="199.27"/>
    <n v="0.1"/>
    <m/>
    <n v="0"/>
    <n v="0"/>
    <m/>
    <n v="199.37"/>
  </r>
  <r>
    <d v="2022-06-14T00:00:00"/>
    <x v="9"/>
    <x v="1"/>
    <s v="Overseas"/>
    <n v="42659"/>
    <n v="0"/>
    <n v="0"/>
    <m/>
    <n v="1279.77"/>
    <n v="5"/>
    <m/>
    <n v="1284.77"/>
  </r>
  <r>
    <d v="2022-06-14T00:00:00"/>
    <x v="0"/>
    <x v="0"/>
    <s v="Local"/>
    <n v="34546"/>
    <n v="172.73"/>
    <n v="0.1"/>
    <m/>
    <n v="0"/>
    <n v="0"/>
    <m/>
    <n v="172.82999999999998"/>
  </r>
  <r>
    <d v="2022-06-14T00:00:00"/>
    <x v="2"/>
    <x v="2"/>
    <s v="Local"/>
    <n v="36781"/>
    <n v="183.905"/>
    <n v="0.1"/>
    <m/>
    <n v="0"/>
    <n v="0"/>
    <m/>
    <n v="184.005"/>
  </r>
  <r>
    <d v="2022-06-14T00:00:00"/>
    <x v="2"/>
    <x v="2"/>
    <s v="Overseas"/>
    <n v="32800"/>
    <n v="0"/>
    <n v="0"/>
    <m/>
    <n v="984"/>
    <n v="5"/>
    <m/>
    <n v="989"/>
  </r>
  <r>
    <d v="2022-06-14T00:00:00"/>
    <x v="1"/>
    <x v="0"/>
    <s v="Local"/>
    <n v="30451"/>
    <n v="152.255"/>
    <n v="0.1"/>
    <m/>
    <n v="0"/>
    <n v="0"/>
    <m/>
    <n v="152.35499999999999"/>
  </r>
  <r>
    <d v="2022-06-14T00:00:00"/>
    <x v="0"/>
    <x v="2"/>
    <s v="Local"/>
    <n v="43568"/>
    <n v="217.84"/>
    <n v="0.1"/>
    <m/>
    <n v="0"/>
    <n v="0"/>
    <m/>
    <n v="217.94"/>
  </r>
  <r>
    <d v="2022-06-14T00:00:00"/>
    <x v="0"/>
    <x v="0"/>
    <s v="Local"/>
    <n v="44483"/>
    <n v="222.41499999999999"/>
    <n v="0.1"/>
    <m/>
    <n v="0"/>
    <n v="0"/>
    <m/>
    <n v="222.51499999999999"/>
  </r>
  <r>
    <d v="2022-06-14T00:00:00"/>
    <x v="4"/>
    <x v="0"/>
    <s v="Local"/>
    <n v="6687"/>
    <n v="33.435000000000002"/>
    <n v="0.1"/>
    <m/>
    <n v="0"/>
    <n v="0"/>
    <m/>
    <n v="33.535000000000004"/>
  </r>
  <r>
    <d v="2022-06-14T00:00:00"/>
    <x v="3"/>
    <x v="1"/>
    <s v="Local"/>
    <n v="43474"/>
    <n v="217.37"/>
    <n v="0.1"/>
    <m/>
    <n v="0"/>
    <n v="0"/>
    <m/>
    <n v="217.47"/>
  </r>
  <r>
    <d v="2022-06-14T00:00:00"/>
    <x v="5"/>
    <x v="0"/>
    <s v="Local"/>
    <n v="26744"/>
    <n v="133.72"/>
    <n v="0.1"/>
    <m/>
    <n v="0"/>
    <n v="0"/>
    <m/>
    <n v="133.82"/>
  </r>
  <r>
    <d v="2022-06-14T00:00:00"/>
    <x v="0"/>
    <x v="2"/>
    <s v="Local"/>
    <n v="34189"/>
    <n v="170.94499999999999"/>
    <n v="0.1"/>
    <m/>
    <n v="0"/>
    <n v="0"/>
    <m/>
    <n v="171.04499999999999"/>
  </r>
  <r>
    <d v="2022-06-14T00:00:00"/>
    <x v="4"/>
    <x v="2"/>
    <s v="Local"/>
    <n v="40499"/>
    <n v="202.495"/>
    <n v="0.1"/>
    <m/>
    <n v="0"/>
    <n v="0"/>
    <m/>
    <n v="202.595"/>
  </r>
  <r>
    <d v="2022-06-14T00:00:00"/>
    <x v="0"/>
    <x v="1"/>
    <s v="Local"/>
    <n v="3725"/>
    <n v="18.625"/>
    <n v="0.1"/>
    <m/>
    <n v="0"/>
    <n v="0"/>
    <m/>
    <n v="18.725000000000001"/>
  </r>
  <r>
    <d v="2022-06-14T00:00:00"/>
    <x v="0"/>
    <x v="0"/>
    <s v="Local"/>
    <n v="27519"/>
    <n v="137.595"/>
    <n v="0.1"/>
    <m/>
    <n v="0"/>
    <n v="0"/>
    <m/>
    <n v="137.69499999999999"/>
  </r>
  <r>
    <d v="2022-06-14T00:00:00"/>
    <x v="0"/>
    <x v="2"/>
    <s v="Local"/>
    <n v="19389"/>
    <n v="96.945000000000007"/>
    <n v="0.1"/>
    <m/>
    <n v="0"/>
    <n v="0"/>
    <m/>
    <n v="97.045000000000002"/>
  </r>
  <r>
    <d v="2022-06-14T00:00:00"/>
    <x v="0"/>
    <x v="1"/>
    <s v="Local"/>
    <n v="8053"/>
    <n v="40.265000000000001"/>
    <n v="0.1"/>
    <m/>
    <n v="0"/>
    <n v="0"/>
    <m/>
    <n v="40.365000000000002"/>
  </r>
  <r>
    <d v="2022-06-14T00:00:00"/>
    <x v="1"/>
    <x v="0"/>
    <s v="Local"/>
    <n v="16360"/>
    <n v="81.8"/>
    <n v="0.1"/>
    <m/>
    <n v="0"/>
    <n v="0"/>
    <m/>
    <n v="81.899999999999991"/>
  </r>
  <r>
    <d v="2022-06-14T00:00:00"/>
    <x v="7"/>
    <x v="0"/>
    <s v="Local"/>
    <n v="49695"/>
    <n v="248.47499999999999"/>
    <n v="0.1"/>
    <m/>
    <n v="0"/>
    <n v="0"/>
    <m/>
    <n v="248.57499999999999"/>
  </r>
  <r>
    <d v="2022-06-14T00:00:00"/>
    <x v="6"/>
    <x v="1"/>
    <s v="Local"/>
    <n v="11945"/>
    <n v="59.725000000000001"/>
    <n v="0.1"/>
    <m/>
    <n v="0"/>
    <n v="0"/>
    <m/>
    <n v="59.825000000000003"/>
  </r>
  <r>
    <d v="2022-06-14T00:00:00"/>
    <x v="3"/>
    <x v="0"/>
    <s v="Local"/>
    <n v="30947"/>
    <n v="154.73500000000001"/>
    <n v="0.1"/>
    <m/>
    <n v="0"/>
    <n v="0"/>
    <m/>
    <n v="154.83500000000001"/>
  </r>
  <r>
    <d v="2022-06-14T00:00:00"/>
    <x v="9"/>
    <x v="0"/>
    <s v="Local"/>
    <n v="1263"/>
    <n v="6.3150000000000004"/>
    <n v="0.1"/>
    <m/>
    <n v="0"/>
    <n v="0"/>
    <m/>
    <n v="6.415"/>
  </r>
  <r>
    <d v="2022-06-14T00:00:00"/>
    <x v="1"/>
    <x v="0"/>
    <s v="Overseas"/>
    <n v="3471"/>
    <n v="0"/>
    <n v="0"/>
    <m/>
    <n v="104.13"/>
    <n v="5"/>
    <m/>
    <n v="109.13"/>
  </r>
  <r>
    <d v="2022-06-15T00:00:00"/>
    <x v="6"/>
    <x v="2"/>
    <s v="Local"/>
    <n v="7156"/>
    <n v="35.78"/>
    <n v="0.1"/>
    <m/>
    <n v="0"/>
    <n v="0"/>
    <m/>
    <n v="35.880000000000003"/>
  </r>
  <r>
    <d v="2022-06-15T00:00:00"/>
    <x v="1"/>
    <x v="0"/>
    <s v="Overseas"/>
    <n v="16268"/>
    <n v="0"/>
    <n v="0"/>
    <m/>
    <n v="488.03999999999996"/>
    <n v="5"/>
    <m/>
    <n v="493.03999999999996"/>
  </r>
  <r>
    <d v="2022-06-15T00:00:00"/>
    <x v="2"/>
    <x v="0"/>
    <s v="Overseas"/>
    <n v="47228"/>
    <n v="0"/>
    <n v="0"/>
    <m/>
    <n v="1416.84"/>
    <n v="5"/>
    <m/>
    <n v="1421.84"/>
  </r>
  <r>
    <d v="2022-06-15T00:00:00"/>
    <x v="3"/>
    <x v="0"/>
    <s v="Local"/>
    <n v="7356"/>
    <n v="36.78"/>
    <n v="0.1"/>
    <m/>
    <n v="0"/>
    <n v="0"/>
    <m/>
    <n v="36.880000000000003"/>
  </r>
  <r>
    <d v="2022-06-15T00:00:00"/>
    <x v="8"/>
    <x v="2"/>
    <s v="Local"/>
    <n v="21316"/>
    <n v="106.58"/>
    <n v="0.1"/>
    <m/>
    <n v="0"/>
    <n v="0"/>
    <m/>
    <n v="106.67999999999999"/>
  </r>
  <r>
    <d v="2022-06-15T00:00:00"/>
    <x v="0"/>
    <x v="0"/>
    <s v="Local"/>
    <n v="24914"/>
    <n v="124.57000000000001"/>
    <n v="0.1"/>
    <m/>
    <n v="0"/>
    <n v="0"/>
    <m/>
    <n v="124.67"/>
  </r>
  <r>
    <d v="2022-06-15T00:00:00"/>
    <x v="0"/>
    <x v="2"/>
    <s v="Local"/>
    <n v="31862"/>
    <n v="159.31"/>
    <n v="0.1"/>
    <m/>
    <n v="0"/>
    <n v="0"/>
    <m/>
    <n v="159.41"/>
  </r>
  <r>
    <d v="2022-06-15T00:00:00"/>
    <x v="9"/>
    <x v="2"/>
    <s v="Local"/>
    <n v="28577"/>
    <n v="142.88499999999999"/>
    <n v="0.1"/>
    <m/>
    <n v="0"/>
    <n v="0"/>
    <m/>
    <n v="142.98499999999999"/>
  </r>
  <r>
    <d v="2022-06-15T00:00:00"/>
    <x v="8"/>
    <x v="2"/>
    <s v="Local"/>
    <n v="32579"/>
    <n v="162.89500000000001"/>
    <n v="0.1"/>
    <m/>
    <n v="0"/>
    <n v="0"/>
    <m/>
    <n v="162.995"/>
  </r>
  <r>
    <d v="2022-06-15T00:00:00"/>
    <x v="9"/>
    <x v="2"/>
    <s v="Local"/>
    <n v="6894"/>
    <n v="34.47"/>
    <n v="0.1"/>
    <m/>
    <n v="0"/>
    <n v="0"/>
    <m/>
    <n v="34.57"/>
  </r>
  <r>
    <d v="2022-06-15T00:00:00"/>
    <x v="7"/>
    <x v="2"/>
    <s v="Local"/>
    <n v="26336"/>
    <n v="131.68"/>
    <n v="0.1"/>
    <m/>
    <n v="0"/>
    <n v="0"/>
    <m/>
    <n v="131.78"/>
  </r>
  <r>
    <d v="2022-06-15T00:00:00"/>
    <x v="8"/>
    <x v="2"/>
    <s v="Overseas"/>
    <n v="34336"/>
    <n v="0"/>
    <n v="0"/>
    <m/>
    <n v="1030.08"/>
    <n v="5"/>
    <m/>
    <n v="1035.08"/>
  </r>
  <r>
    <d v="2022-06-15T00:00:00"/>
    <x v="3"/>
    <x v="0"/>
    <s v="Local"/>
    <n v="35649"/>
    <n v="178.245"/>
    <n v="0.1"/>
    <m/>
    <n v="0"/>
    <n v="0"/>
    <m/>
    <n v="178.345"/>
  </r>
  <r>
    <d v="2022-06-15T00:00:00"/>
    <x v="0"/>
    <x v="2"/>
    <s v="Local"/>
    <n v="32449"/>
    <n v="162.245"/>
    <n v="0.1"/>
    <m/>
    <n v="0"/>
    <n v="0"/>
    <m/>
    <n v="162.345"/>
  </r>
  <r>
    <d v="2022-06-15T00:00:00"/>
    <x v="0"/>
    <x v="2"/>
    <s v="Local"/>
    <n v="4927"/>
    <n v="24.635000000000002"/>
    <n v="0.1"/>
    <m/>
    <n v="0"/>
    <n v="0"/>
    <m/>
    <n v="24.735000000000003"/>
  </r>
  <r>
    <d v="2022-06-15T00:00:00"/>
    <x v="2"/>
    <x v="2"/>
    <s v="Local"/>
    <n v="49305"/>
    <n v="246.52500000000001"/>
    <n v="0.1"/>
    <m/>
    <n v="0"/>
    <n v="0"/>
    <m/>
    <n v="246.625"/>
  </r>
  <r>
    <d v="2022-06-15T00:00:00"/>
    <x v="1"/>
    <x v="2"/>
    <s v="Local"/>
    <n v="33209"/>
    <n v="166.04500000000002"/>
    <n v="0.1"/>
    <m/>
    <n v="0"/>
    <n v="0"/>
    <m/>
    <n v="166.14500000000001"/>
  </r>
  <r>
    <d v="2022-06-15T00:00:00"/>
    <x v="8"/>
    <x v="2"/>
    <s v="Local"/>
    <n v="20111"/>
    <n v="100.55500000000001"/>
    <n v="0.1"/>
    <m/>
    <n v="0"/>
    <n v="0"/>
    <m/>
    <n v="100.655"/>
  </r>
  <r>
    <d v="2022-06-15T00:00:00"/>
    <x v="9"/>
    <x v="1"/>
    <s v="Local"/>
    <n v="44013"/>
    <n v="220.065"/>
    <n v="0.1"/>
    <m/>
    <n v="0"/>
    <n v="0"/>
    <m/>
    <n v="220.16499999999999"/>
  </r>
  <r>
    <d v="2022-06-15T00:00:00"/>
    <x v="6"/>
    <x v="1"/>
    <s v="Local"/>
    <n v="41361"/>
    <n v="206.80500000000001"/>
    <n v="0.1"/>
    <m/>
    <n v="0"/>
    <n v="0"/>
    <m/>
    <n v="206.905"/>
  </r>
  <r>
    <d v="2022-06-15T00:00:00"/>
    <x v="3"/>
    <x v="2"/>
    <s v="Overseas"/>
    <n v="21145"/>
    <n v="0"/>
    <n v="0"/>
    <m/>
    <n v="634.35"/>
    <n v="5"/>
    <m/>
    <n v="639.35"/>
  </r>
  <r>
    <d v="2022-06-15T00:00:00"/>
    <x v="6"/>
    <x v="0"/>
    <s v="Overseas"/>
    <n v="14639"/>
    <n v="0"/>
    <n v="0"/>
    <m/>
    <n v="439.16999999999996"/>
    <n v="5"/>
    <m/>
    <n v="444.16999999999996"/>
  </r>
  <r>
    <d v="2022-06-15T00:00:00"/>
    <x v="0"/>
    <x v="0"/>
    <s v="Overseas"/>
    <n v="24172"/>
    <n v="0"/>
    <n v="0"/>
    <m/>
    <n v="725.16"/>
    <n v="5"/>
    <m/>
    <n v="730.16"/>
  </r>
  <r>
    <d v="2022-06-15T00:00:00"/>
    <x v="0"/>
    <x v="2"/>
    <s v="Local"/>
    <n v="21366"/>
    <n v="106.83"/>
    <n v="0.1"/>
    <m/>
    <n v="0"/>
    <n v="0"/>
    <m/>
    <n v="106.92999999999999"/>
  </r>
  <r>
    <d v="2022-06-15T00:00:00"/>
    <x v="5"/>
    <x v="1"/>
    <s v="Overseas"/>
    <n v="1384"/>
    <n v="0"/>
    <n v="0"/>
    <m/>
    <n v="41.519999999999996"/>
    <n v="5"/>
    <m/>
    <n v="46.519999999999996"/>
  </r>
  <r>
    <d v="2022-06-15T00:00:00"/>
    <x v="3"/>
    <x v="0"/>
    <s v="Overseas"/>
    <n v="8088"/>
    <n v="0"/>
    <n v="0"/>
    <m/>
    <n v="242.64"/>
    <n v="5"/>
    <m/>
    <n v="247.64"/>
  </r>
  <r>
    <d v="2022-06-15T00:00:00"/>
    <x v="0"/>
    <x v="0"/>
    <s v="Local"/>
    <n v="11395"/>
    <n v="56.975000000000001"/>
    <n v="0.1"/>
    <m/>
    <n v="0"/>
    <n v="0"/>
    <m/>
    <n v="57.075000000000003"/>
  </r>
  <r>
    <d v="2022-06-15T00:00:00"/>
    <x v="7"/>
    <x v="0"/>
    <s v="Overseas"/>
    <n v="20669"/>
    <n v="0"/>
    <n v="0"/>
    <m/>
    <n v="620.06999999999994"/>
    <n v="5"/>
    <m/>
    <n v="625.06999999999994"/>
  </r>
  <r>
    <d v="2022-06-15T00:00:00"/>
    <x v="4"/>
    <x v="0"/>
    <s v="Local"/>
    <n v="36256"/>
    <n v="181.28"/>
    <n v="0.1"/>
    <m/>
    <n v="0"/>
    <n v="0"/>
    <m/>
    <n v="181.38"/>
  </r>
  <r>
    <d v="2022-06-15T00:00:00"/>
    <x v="2"/>
    <x v="2"/>
    <s v="Local"/>
    <n v="10391"/>
    <n v="51.954999999999998"/>
    <n v="0.1"/>
    <m/>
    <n v="0"/>
    <n v="0"/>
    <m/>
    <n v="52.055"/>
  </r>
  <r>
    <d v="2022-06-15T00:00:00"/>
    <x v="0"/>
    <x v="1"/>
    <s v="Local"/>
    <n v="37021"/>
    <n v="185.10499999999999"/>
    <n v="0.1"/>
    <m/>
    <n v="0"/>
    <n v="0"/>
    <m/>
    <n v="185.20499999999998"/>
  </r>
  <r>
    <d v="2022-06-15T00:00:00"/>
    <x v="4"/>
    <x v="2"/>
    <s v="Overseas"/>
    <n v="14177"/>
    <n v="0"/>
    <n v="0"/>
    <m/>
    <n v="425.31"/>
    <n v="5"/>
    <m/>
    <n v="430.31"/>
  </r>
  <r>
    <d v="2022-06-15T00:00:00"/>
    <x v="6"/>
    <x v="0"/>
    <s v="Overseas"/>
    <n v="48345"/>
    <n v="0"/>
    <n v="0"/>
    <m/>
    <n v="1450.35"/>
    <n v="5"/>
    <m/>
    <n v="1455.35"/>
  </r>
  <r>
    <d v="2022-06-15T00:00:00"/>
    <x v="2"/>
    <x v="0"/>
    <s v="Local"/>
    <n v="23260"/>
    <n v="116.3"/>
    <n v="0.1"/>
    <m/>
    <n v="0"/>
    <n v="0"/>
    <m/>
    <n v="116.39999999999999"/>
  </r>
  <r>
    <d v="2022-06-15T00:00:00"/>
    <x v="0"/>
    <x v="2"/>
    <s v="Local"/>
    <n v="39376"/>
    <n v="196.88"/>
    <n v="0.1"/>
    <m/>
    <n v="0"/>
    <n v="0"/>
    <m/>
    <n v="196.98"/>
  </r>
  <r>
    <d v="2022-06-15T00:00:00"/>
    <x v="0"/>
    <x v="1"/>
    <s v="Local"/>
    <n v="17689"/>
    <n v="88.445000000000007"/>
    <n v="0.1"/>
    <m/>
    <n v="0"/>
    <n v="0"/>
    <m/>
    <n v="88.545000000000002"/>
  </r>
  <r>
    <d v="2022-06-15T00:00:00"/>
    <x v="3"/>
    <x v="2"/>
    <s v="Local"/>
    <n v="43788"/>
    <n v="218.94"/>
    <n v="0.1"/>
    <m/>
    <n v="0"/>
    <n v="0"/>
    <m/>
    <n v="219.04"/>
  </r>
  <r>
    <d v="2022-06-15T00:00:00"/>
    <x v="6"/>
    <x v="2"/>
    <s v="Local"/>
    <n v="10798"/>
    <n v="53.99"/>
    <n v="0.1"/>
    <m/>
    <n v="0"/>
    <n v="0"/>
    <m/>
    <n v="54.09"/>
  </r>
  <r>
    <d v="2022-06-15T00:00:00"/>
    <x v="6"/>
    <x v="2"/>
    <s v="Local"/>
    <n v="22043"/>
    <n v="110.215"/>
    <n v="0.1"/>
    <m/>
    <n v="0"/>
    <n v="0"/>
    <m/>
    <n v="110.315"/>
  </r>
  <r>
    <d v="2022-06-15T00:00:00"/>
    <x v="6"/>
    <x v="1"/>
    <s v="Local"/>
    <n v="17084"/>
    <n v="85.42"/>
    <n v="0.1"/>
    <m/>
    <n v="0"/>
    <n v="0"/>
    <m/>
    <n v="85.52"/>
  </r>
  <r>
    <d v="2022-06-15T00:00:00"/>
    <x v="8"/>
    <x v="0"/>
    <s v="Overseas"/>
    <n v="38372"/>
    <n v="0"/>
    <n v="0"/>
    <m/>
    <n v="1151.1599999999999"/>
    <n v="5"/>
    <m/>
    <n v="1156.1599999999999"/>
  </r>
  <r>
    <d v="2022-06-16T00:00:00"/>
    <x v="7"/>
    <x v="0"/>
    <s v="Overseas"/>
    <n v="31372"/>
    <n v="0"/>
    <n v="0"/>
    <m/>
    <n v="941.16"/>
    <n v="5"/>
    <m/>
    <n v="946.16"/>
  </r>
  <r>
    <d v="2022-06-16T00:00:00"/>
    <x v="1"/>
    <x v="0"/>
    <s v="Local"/>
    <n v="9979"/>
    <n v="49.895000000000003"/>
    <n v="0.1"/>
    <m/>
    <n v="0"/>
    <n v="0"/>
    <m/>
    <n v="49.995000000000005"/>
  </r>
  <r>
    <d v="2022-06-16T00:00:00"/>
    <x v="1"/>
    <x v="0"/>
    <s v="Local"/>
    <n v="37610"/>
    <n v="188.05"/>
    <n v="0.1"/>
    <m/>
    <n v="0"/>
    <n v="0"/>
    <m/>
    <n v="188.15"/>
  </r>
  <r>
    <d v="2022-06-16T00:00:00"/>
    <x v="3"/>
    <x v="0"/>
    <s v="Local"/>
    <n v="518"/>
    <n v="2.59"/>
    <n v="0.1"/>
    <m/>
    <n v="0"/>
    <n v="0"/>
    <m/>
    <n v="2.69"/>
  </r>
  <r>
    <d v="2022-06-16T00:00:00"/>
    <x v="9"/>
    <x v="0"/>
    <s v="Local"/>
    <n v="35521"/>
    <n v="177.60499999999999"/>
    <n v="0.1"/>
    <m/>
    <n v="0"/>
    <n v="0"/>
    <m/>
    <n v="177.70499999999998"/>
  </r>
  <r>
    <d v="2022-06-16T00:00:00"/>
    <x v="4"/>
    <x v="0"/>
    <s v="Local"/>
    <n v="18438"/>
    <n v="92.19"/>
    <n v="0.1"/>
    <m/>
    <n v="0"/>
    <n v="0"/>
    <m/>
    <n v="92.289999999999992"/>
  </r>
  <r>
    <d v="2022-06-16T00:00:00"/>
    <x v="8"/>
    <x v="2"/>
    <s v="Overseas"/>
    <n v="9468"/>
    <n v="0"/>
    <n v="0"/>
    <m/>
    <n v="284.03999999999996"/>
    <n v="5"/>
    <m/>
    <n v="289.03999999999996"/>
  </r>
  <r>
    <d v="2022-06-16T00:00:00"/>
    <x v="8"/>
    <x v="0"/>
    <s v="Local"/>
    <n v="1409"/>
    <n v="7.0449999999999999"/>
    <n v="0.1"/>
    <m/>
    <n v="0"/>
    <n v="0"/>
    <m/>
    <n v="7.1449999999999996"/>
  </r>
  <r>
    <d v="2022-06-16T00:00:00"/>
    <x v="2"/>
    <x v="0"/>
    <s v="Local"/>
    <n v="18755"/>
    <n v="93.775000000000006"/>
    <n v="0.1"/>
    <m/>
    <n v="0"/>
    <n v="0"/>
    <m/>
    <n v="93.875"/>
  </r>
  <r>
    <d v="2022-06-16T00:00:00"/>
    <x v="0"/>
    <x v="2"/>
    <s v="Local"/>
    <n v="15738"/>
    <n v="78.69"/>
    <n v="0.1"/>
    <m/>
    <n v="0"/>
    <n v="0"/>
    <m/>
    <n v="78.789999999999992"/>
  </r>
  <r>
    <d v="2022-06-16T00:00:00"/>
    <x v="4"/>
    <x v="2"/>
    <s v="Overseas"/>
    <n v="30731"/>
    <n v="0"/>
    <n v="0"/>
    <m/>
    <n v="921.93"/>
    <n v="5"/>
    <m/>
    <n v="926.93"/>
  </r>
  <r>
    <d v="2022-06-16T00:00:00"/>
    <x v="1"/>
    <x v="1"/>
    <s v="Local"/>
    <n v="40595"/>
    <n v="202.97499999999999"/>
    <n v="0.1"/>
    <m/>
    <n v="0"/>
    <n v="0"/>
    <m/>
    <n v="203.07499999999999"/>
  </r>
  <r>
    <d v="2022-06-16T00:00:00"/>
    <x v="2"/>
    <x v="2"/>
    <s v="Overseas"/>
    <n v="26323"/>
    <n v="0"/>
    <n v="0"/>
    <m/>
    <n v="789.68999999999994"/>
    <n v="5"/>
    <m/>
    <n v="794.68999999999994"/>
  </r>
  <r>
    <d v="2022-06-16T00:00:00"/>
    <x v="1"/>
    <x v="2"/>
    <s v="Local"/>
    <n v="44934"/>
    <n v="224.67000000000002"/>
    <n v="0.1"/>
    <m/>
    <n v="0"/>
    <n v="0"/>
    <m/>
    <n v="224.77"/>
  </r>
  <r>
    <d v="2022-06-16T00:00:00"/>
    <x v="0"/>
    <x v="2"/>
    <s v="Local"/>
    <n v="10209"/>
    <n v="51.045000000000002"/>
    <n v="0.1"/>
    <m/>
    <n v="0"/>
    <n v="0"/>
    <m/>
    <n v="51.145000000000003"/>
  </r>
  <r>
    <d v="2022-06-16T00:00:00"/>
    <x v="4"/>
    <x v="2"/>
    <s v="Overseas"/>
    <n v="7524"/>
    <n v="0"/>
    <n v="0"/>
    <m/>
    <n v="225.72"/>
    <n v="5"/>
    <m/>
    <n v="230.72"/>
  </r>
  <r>
    <d v="2022-06-16T00:00:00"/>
    <x v="1"/>
    <x v="0"/>
    <s v="Overseas"/>
    <n v="19621"/>
    <n v="0"/>
    <n v="0"/>
    <m/>
    <n v="588.63"/>
    <n v="5"/>
    <m/>
    <n v="593.63"/>
  </r>
  <r>
    <d v="2022-06-16T00:00:00"/>
    <x v="0"/>
    <x v="2"/>
    <s v="Overseas"/>
    <n v="13710"/>
    <n v="0"/>
    <n v="0"/>
    <m/>
    <n v="411.3"/>
    <n v="5"/>
    <m/>
    <n v="416.3"/>
  </r>
  <r>
    <d v="2022-06-16T00:00:00"/>
    <x v="8"/>
    <x v="2"/>
    <s v="Local"/>
    <n v="43930"/>
    <n v="219.65"/>
    <n v="0.1"/>
    <m/>
    <n v="0"/>
    <n v="0"/>
    <m/>
    <n v="219.75"/>
  </r>
  <r>
    <d v="2022-06-16T00:00:00"/>
    <x v="0"/>
    <x v="1"/>
    <s v="Local"/>
    <n v="29579"/>
    <n v="147.89500000000001"/>
    <n v="0.1"/>
    <m/>
    <n v="0"/>
    <n v="0"/>
    <m/>
    <n v="147.995"/>
  </r>
  <r>
    <d v="2022-06-16T00:00:00"/>
    <x v="8"/>
    <x v="2"/>
    <s v="Local"/>
    <n v="25566"/>
    <n v="127.83"/>
    <n v="0.1"/>
    <m/>
    <n v="0"/>
    <n v="0"/>
    <m/>
    <n v="127.92999999999999"/>
  </r>
  <r>
    <d v="2022-06-16T00:00:00"/>
    <x v="2"/>
    <x v="1"/>
    <s v="Local"/>
    <n v="27499"/>
    <n v="137.495"/>
    <n v="0.1"/>
    <m/>
    <n v="0"/>
    <n v="0"/>
    <m/>
    <n v="137.595"/>
  </r>
  <r>
    <d v="2022-06-16T00:00:00"/>
    <x v="6"/>
    <x v="0"/>
    <s v="Local"/>
    <n v="14651"/>
    <n v="73.254999999999995"/>
    <n v="0.1"/>
    <m/>
    <n v="0"/>
    <n v="0"/>
    <m/>
    <n v="73.35499999999999"/>
  </r>
  <r>
    <d v="2022-06-16T00:00:00"/>
    <x v="9"/>
    <x v="0"/>
    <s v="Overseas"/>
    <n v="19757"/>
    <n v="0"/>
    <n v="0"/>
    <m/>
    <n v="592.70999999999992"/>
    <n v="5"/>
    <m/>
    <n v="597.70999999999992"/>
  </r>
  <r>
    <d v="2022-06-16T00:00:00"/>
    <x v="1"/>
    <x v="0"/>
    <s v="Local"/>
    <n v="30547"/>
    <n v="152.73500000000001"/>
    <n v="0.1"/>
    <m/>
    <n v="0"/>
    <n v="0"/>
    <m/>
    <n v="152.83500000000001"/>
  </r>
  <r>
    <d v="2022-06-16T00:00:00"/>
    <x v="4"/>
    <x v="2"/>
    <s v="Local"/>
    <n v="13037"/>
    <n v="65.185000000000002"/>
    <n v="0.1"/>
    <m/>
    <n v="0"/>
    <n v="0"/>
    <m/>
    <n v="65.284999999999997"/>
  </r>
  <r>
    <d v="2022-06-16T00:00:00"/>
    <x v="1"/>
    <x v="0"/>
    <s v="Local"/>
    <n v="24338"/>
    <n v="121.69"/>
    <n v="0.1"/>
    <m/>
    <n v="0"/>
    <n v="0"/>
    <m/>
    <n v="121.78999999999999"/>
  </r>
  <r>
    <d v="2022-06-16T00:00:00"/>
    <x v="0"/>
    <x v="0"/>
    <s v="Local"/>
    <n v="23416"/>
    <n v="117.08"/>
    <n v="0.1"/>
    <m/>
    <n v="0"/>
    <n v="0"/>
    <m/>
    <n v="117.17999999999999"/>
  </r>
  <r>
    <d v="2022-06-16T00:00:00"/>
    <x v="2"/>
    <x v="2"/>
    <s v="Overseas"/>
    <n v="35756"/>
    <n v="0"/>
    <n v="0"/>
    <m/>
    <n v="1072.68"/>
    <n v="5"/>
    <m/>
    <n v="1077.68"/>
  </r>
  <r>
    <d v="2022-06-16T00:00:00"/>
    <x v="0"/>
    <x v="2"/>
    <s v="Local"/>
    <n v="11941"/>
    <n v="59.704999999999998"/>
    <n v="0.1"/>
    <m/>
    <n v="0"/>
    <n v="0"/>
    <m/>
    <n v="59.805"/>
  </r>
  <r>
    <d v="2022-06-16T00:00:00"/>
    <x v="7"/>
    <x v="2"/>
    <s v="Overseas"/>
    <n v="19946"/>
    <n v="0"/>
    <n v="0"/>
    <m/>
    <n v="598.38"/>
    <n v="5"/>
    <m/>
    <n v="603.38"/>
  </r>
  <r>
    <d v="2022-06-16T00:00:00"/>
    <x v="0"/>
    <x v="0"/>
    <s v="Local"/>
    <n v="41407"/>
    <n v="207.035"/>
    <n v="0.1"/>
    <m/>
    <n v="0"/>
    <n v="0"/>
    <m/>
    <n v="207.13499999999999"/>
  </r>
  <r>
    <d v="2022-06-16T00:00:00"/>
    <x v="0"/>
    <x v="2"/>
    <s v="Local"/>
    <n v="2940"/>
    <n v="14.700000000000001"/>
    <n v="0.1"/>
    <m/>
    <n v="0"/>
    <n v="0"/>
    <m/>
    <n v="14.8"/>
  </r>
  <r>
    <d v="2022-06-16T00:00:00"/>
    <x v="0"/>
    <x v="1"/>
    <s v="Local"/>
    <n v="19579"/>
    <n v="97.894999999999996"/>
    <n v="0.1"/>
    <m/>
    <n v="0"/>
    <n v="0"/>
    <m/>
    <n v="97.99499999999999"/>
  </r>
  <r>
    <d v="2022-06-16T00:00:00"/>
    <x v="1"/>
    <x v="2"/>
    <s v="Local"/>
    <n v="44620"/>
    <n v="223.1"/>
    <n v="0.1"/>
    <m/>
    <n v="0"/>
    <n v="0"/>
    <m/>
    <n v="223.2"/>
  </r>
  <r>
    <d v="2022-06-16T00:00:00"/>
    <x v="8"/>
    <x v="0"/>
    <s v="Overseas"/>
    <n v="37966"/>
    <n v="0"/>
    <n v="0"/>
    <m/>
    <n v="1138.98"/>
    <n v="5"/>
    <m/>
    <n v="1143.98"/>
  </r>
  <r>
    <d v="2022-06-16T00:00:00"/>
    <x v="0"/>
    <x v="0"/>
    <s v="Local"/>
    <n v="45177"/>
    <n v="225.88499999999999"/>
    <n v="0.1"/>
    <m/>
    <n v="0"/>
    <n v="0"/>
    <m/>
    <n v="225.98499999999999"/>
  </r>
  <r>
    <d v="2022-06-16T00:00:00"/>
    <x v="0"/>
    <x v="1"/>
    <s v="Local"/>
    <n v="27562"/>
    <n v="137.81"/>
    <n v="0.1"/>
    <m/>
    <n v="0"/>
    <n v="0"/>
    <m/>
    <n v="137.91"/>
  </r>
  <r>
    <d v="2022-06-16T00:00:00"/>
    <x v="1"/>
    <x v="0"/>
    <s v="Local"/>
    <n v="5246"/>
    <n v="26.23"/>
    <n v="0.1"/>
    <m/>
    <n v="0"/>
    <n v="0"/>
    <m/>
    <n v="26.330000000000002"/>
  </r>
  <r>
    <d v="2022-06-16T00:00:00"/>
    <x v="1"/>
    <x v="2"/>
    <s v="Local"/>
    <n v="37552"/>
    <n v="187.76"/>
    <n v="0.1"/>
    <m/>
    <n v="0"/>
    <n v="0"/>
    <m/>
    <n v="187.85999999999999"/>
  </r>
  <r>
    <d v="2022-06-16T00:00:00"/>
    <x v="2"/>
    <x v="0"/>
    <s v="Local"/>
    <n v="7592"/>
    <n v="37.96"/>
    <n v="0.1"/>
    <m/>
    <n v="0"/>
    <n v="0"/>
    <m/>
    <n v="38.06"/>
  </r>
  <r>
    <d v="2022-06-16T00:00:00"/>
    <x v="0"/>
    <x v="1"/>
    <s v="Overseas"/>
    <n v="43252"/>
    <n v="0"/>
    <n v="0"/>
    <m/>
    <n v="1297.56"/>
    <n v="5"/>
    <m/>
    <n v="1302.56"/>
  </r>
  <r>
    <d v="2022-06-16T00:00:00"/>
    <x v="3"/>
    <x v="2"/>
    <s v="Overseas"/>
    <n v="19560"/>
    <n v="0"/>
    <n v="0"/>
    <m/>
    <n v="586.79999999999995"/>
    <n v="5"/>
    <m/>
    <n v="591.79999999999995"/>
  </r>
  <r>
    <d v="2022-06-16T00:00:00"/>
    <x v="1"/>
    <x v="2"/>
    <s v="Local"/>
    <n v="34044"/>
    <n v="170.22"/>
    <n v="0.1"/>
    <m/>
    <n v="0"/>
    <n v="0"/>
    <m/>
    <n v="170.32"/>
  </r>
  <r>
    <d v="2022-06-16T00:00:00"/>
    <x v="2"/>
    <x v="0"/>
    <s v="Local"/>
    <n v="4829"/>
    <n v="24.145"/>
    <n v="0.1"/>
    <m/>
    <n v="0"/>
    <n v="0"/>
    <m/>
    <n v="24.245000000000001"/>
  </r>
  <r>
    <d v="2022-06-17T00:00:00"/>
    <x v="8"/>
    <x v="0"/>
    <s v="Local"/>
    <n v="44821"/>
    <n v="224.10500000000002"/>
    <n v="0.1"/>
    <m/>
    <n v="0"/>
    <n v="0"/>
    <m/>
    <n v="224.20500000000001"/>
  </r>
  <r>
    <d v="2022-06-17T00:00:00"/>
    <x v="2"/>
    <x v="0"/>
    <s v="Local"/>
    <n v="30606"/>
    <n v="153.03"/>
    <n v="0.1"/>
    <m/>
    <n v="0"/>
    <n v="0"/>
    <m/>
    <n v="153.13"/>
  </r>
  <r>
    <d v="2022-06-17T00:00:00"/>
    <x v="4"/>
    <x v="0"/>
    <s v="Local"/>
    <n v="19610"/>
    <n v="98.05"/>
    <n v="0.1"/>
    <m/>
    <n v="0"/>
    <n v="0"/>
    <m/>
    <n v="98.149999999999991"/>
  </r>
  <r>
    <d v="2022-06-17T00:00:00"/>
    <x v="0"/>
    <x v="0"/>
    <s v="Local"/>
    <n v="20805"/>
    <n v="104.02500000000001"/>
    <n v="0.1"/>
    <m/>
    <n v="0"/>
    <n v="0"/>
    <m/>
    <n v="104.125"/>
  </r>
  <r>
    <d v="2022-06-17T00:00:00"/>
    <x v="0"/>
    <x v="0"/>
    <s v="Local"/>
    <n v="48654"/>
    <n v="243.27"/>
    <n v="0.1"/>
    <m/>
    <n v="0"/>
    <n v="0"/>
    <m/>
    <n v="243.37"/>
  </r>
  <r>
    <d v="2022-06-17T00:00:00"/>
    <x v="6"/>
    <x v="0"/>
    <s v="Local"/>
    <n v="44921"/>
    <n v="224.60500000000002"/>
    <n v="0.1"/>
    <m/>
    <n v="0"/>
    <n v="0"/>
    <m/>
    <n v="224.70500000000001"/>
  </r>
  <r>
    <d v="2022-06-17T00:00:00"/>
    <x v="1"/>
    <x v="0"/>
    <s v="Local"/>
    <n v="31326"/>
    <n v="156.63"/>
    <n v="0.1"/>
    <m/>
    <n v="0"/>
    <n v="0"/>
    <m/>
    <n v="156.72999999999999"/>
  </r>
  <r>
    <d v="2022-06-17T00:00:00"/>
    <x v="6"/>
    <x v="2"/>
    <s v="Local"/>
    <n v="45574"/>
    <n v="227.87"/>
    <n v="0.1"/>
    <m/>
    <n v="0"/>
    <n v="0"/>
    <m/>
    <n v="227.97"/>
  </r>
  <r>
    <d v="2022-06-17T00:00:00"/>
    <x v="4"/>
    <x v="0"/>
    <s v="Local"/>
    <n v="29301"/>
    <n v="146.505"/>
    <n v="0.1"/>
    <m/>
    <n v="0"/>
    <n v="0"/>
    <m/>
    <n v="146.60499999999999"/>
  </r>
  <r>
    <d v="2022-06-17T00:00:00"/>
    <x v="8"/>
    <x v="1"/>
    <s v="Overseas"/>
    <n v="33684"/>
    <n v="0"/>
    <n v="0"/>
    <m/>
    <n v="1010.52"/>
    <n v="5"/>
    <m/>
    <n v="1015.52"/>
  </r>
  <r>
    <d v="2022-06-17T00:00:00"/>
    <x v="9"/>
    <x v="2"/>
    <s v="Local"/>
    <n v="9055"/>
    <n v="45.274999999999999"/>
    <n v="0.1"/>
    <m/>
    <n v="0"/>
    <n v="0"/>
    <m/>
    <n v="45.375"/>
  </r>
  <r>
    <d v="2022-06-17T00:00:00"/>
    <x v="1"/>
    <x v="1"/>
    <s v="Local"/>
    <n v="1940"/>
    <n v="9.7000000000000011"/>
    <n v="0.1"/>
    <m/>
    <n v="0"/>
    <n v="0"/>
    <m/>
    <n v="9.8000000000000007"/>
  </r>
  <r>
    <d v="2022-06-17T00:00:00"/>
    <x v="1"/>
    <x v="1"/>
    <s v="Local"/>
    <n v="16984"/>
    <n v="84.92"/>
    <n v="0.1"/>
    <m/>
    <n v="0"/>
    <n v="0"/>
    <m/>
    <n v="85.02"/>
  </r>
  <r>
    <d v="2022-06-17T00:00:00"/>
    <x v="1"/>
    <x v="0"/>
    <s v="Local"/>
    <n v="39213"/>
    <n v="196.065"/>
    <n v="0.1"/>
    <m/>
    <n v="0"/>
    <n v="0"/>
    <m/>
    <n v="196.16499999999999"/>
  </r>
  <r>
    <d v="2022-06-17T00:00:00"/>
    <x v="0"/>
    <x v="2"/>
    <s v="Local"/>
    <n v="39344"/>
    <n v="196.72"/>
    <n v="0.1"/>
    <m/>
    <n v="0"/>
    <n v="0"/>
    <m/>
    <n v="196.82"/>
  </r>
  <r>
    <d v="2022-06-17T00:00:00"/>
    <x v="9"/>
    <x v="2"/>
    <s v="Overseas"/>
    <n v="38084"/>
    <n v="0"/>
    <n v="0"/>
    <m/>
    <n v="1142.52"/>
    <n v="5"/>
    <m/>
    <n v="1147.52"/>
  </r>
  <r>
    <d v="2022-06-17T00:00:00"/>
    <x v="1"/>
    <x v="1"/>
    <s v="Local"/>
    <n v="49765"/>
    <n v="248.82500000000002"/>
    <n v="0.1"/>
    <m/>
    <n v="0"/>
    <n v="0"/>
    <m/>
    <n v="248.92500000000001"/>
  </r>
  <r>
    <d v="2022-06-17T00:00:00"/>
    <x v="1"/>
    <x v="2"/>
    <s v="Local"/>
    <n v="33075"/>
    <n v="165.375"/>
    <n v="0.1"/>
    <m/>
    <n v="0"/>
    <n v="0"/>
    <m/>
    <n v="165.47499999999999"/>
  </r>
  <r>
    <d v="2022-06-17T00:00:00"/>
    <x v="9"/>
    <x v="1"/>
    <s v="Local"/>
    <n v="14520"/>
    <n v="72.600000000000009"/>
    <n v="0.1"/>
    <m/>
    <n v="0"/>
    <n v="0"/>
    <m/>
    <n v="72.7"/>
  </r>
  <r>
    <d v="2022-06-17T00:00:00"/>
    <x v="0"/>
    <x v="0"/>
    <s v="Local"/>
    <n v="17087"/>
    <n v="85.435000000000002"/>
    <n v="0.1"/>
    <m/>
    <n v="0"/>
    <n v="0"/>
    <m/>
    <n v="85.534999999999997"/>
  </r>
  <r>
    <d v="2022-06-17T00:00:00"/>
    <x v="6"/>
    <x v="0"/>
    <s v="Overseas"/>
    <n v="3086"/>
    <n v="0"/>
    <n v="0"/>
    <m/>
    <n v="92.58"/>
    <n v="5"/>
    <m/>
    <n v="97.58"/>
  </r>
  <r>
    <d v="2022-06-17T00:00:00"/>
    <x v="4"/>
    <x v="1"/>
    <s v="Local"/>
    <n v="16756"/>
    <n v="83.78"/>
    <n v="0.1"/>
    <m/>
    <n v="0"/>
    <n v="0"/>
    <m/>
    <n v="83.88"/>
  </r>
  <r>
    <d v="2022-06-17T00:00:00"/>
    <x v="6"/>
    <x v="0"/>
    <s v="Local"/>
    <n v="32182"/>
    <n v="160.91"/>
    <n v="0.1"/>
    <m/>
    <n v="0"/>
    <n v="0"/>
    <m/>
    <n v="161.01"/>
  </r>
  <r>
    <d v="2022-06-17T00:00:00"/>
    <x v="9"/>
    <x v="0"/>
    <s v="Local"/>
    <n v="35194"/>
    <n v="175.97"/>
    <n v="0.1"/>
    <m/>
    <n v="0"/>
    <n v="0"/>
    <m/>
    <n v="176.07"/>
  </r>
  <r>
    <d v="2022-06-17T00:00:00"/>
    <x v="3"/>
    <x v="0"/>
    <s v="Overseas"/>
    <n v="14671"/>
    <n v="0"/>
    <n v="0"/>
    <m/>
    <n v="440.13"/>
    <n v="5"/>
    <m/>
    <n v="445.13"/>
  </r>
  <r>
    <d v="2022-06-17T00:00:00"/>
    <x v="0"/>
    <x v="0"/>
    <s v="Local"/>
    <n v="29578"/>
    <n v="147.89000000000001"/>
    <n v="0.1"/>
    <m/>
    <n v="0"/>
    <n v="0"/>
    <m/>
    <n v="147.99"/>
  </r>
  <r>
    <d v="2022-06-17T00:00:00"/>
    <x v="9"/>
    <x v="2"/>
    <s v="Local"/>
    <n v="9831"/>
    <n v="49.155000000000001"/>
    <n v="0.1"/>
    <m/>
    <n v="0"/>
    <n v="0"/>
    <m/>
    <n v="49.255000000000003"/>
  </r>
  <r>
    <d v="2022-06-17T00:00:00"/>
    <x v="4"/>
    <x v="2"/>
    <s v="Local"/>
    <n v="4697"/>
    <n v="23.484999999999999"/>
    <n v="0.1"/>
    <m/>
    <n v="0"/>
    <n v="0"/>
    <m/>
    <n v="23.585000000000001"/>
  </r>
  <r>
    <d v="2022-06-17T00:00:00"/>
    <x v="0"/>
    <x v="2"/>
    <s v="Local"/>
    <n v="19242"/>
    <n v="96.210000000000008"/>
    <n v="0.1"/>
    <m/>
    <n v="0"/>
    <n v="0"/>
    <m/>
    <n v="96.31"/>
  </r>
  <r>
    <d v="2022-06-17T00:00:00"/>
    <x v="1"/>
    <x v="0"/>
    <s v="Local"/>
    <n v="17756"/>
    <n v="88.78"/>
    <n v="0.1"/>
    <m/>
    <n v="0"/>
    <n v="0"/>
    <m/>
    <n v="88.88"/>
  </r>
  <r>
    <d v="2022-06-17T00:00:00"/>
    <x v="3"/>
    <x v="0"/>
    <s v="Local"/>
    <n v="23213"/>
    <n v="116.065"/>
    <n v="0.1"/>
    <m/>
    <n v="0"/>
    <n v="0"/>
    <m/>
    <n v="116.16499999999999"/>
  </r>
  <r>
    <d v="2022-06-17T00:00:00"/>
    <x v="8"/>
    <x v="0"/>
    <s v="Local"/>
    <n v="43769"/>
    <n v="218.845"/>
    <n v="0.1"/>
    <m/>
    <n v="0"/>
    <n v="0"/>
    <m/>
    <n v="218.94499999999999"/>
  </r>
  <r>
    <d v="2022-06-17T00:00:00"/>
    <x v="9"/>
    <x v="1"/>
    <s v="Local"/>
    <n v="12265"/>
    <n v="61.325000000000003"/>
    <n v="0.1"/>
    <m/>
    <n v="0"/>
    <n v="0"/>
    <m/>
    <n v="61.425000000000004"/>
  </r>
  <r>
    <d v="2022-06-17T00:00:00"/>
    <x v="0"/>
    <x v="0"/>
    <s v="Overseas"/>
    <n v="21858"/>
    <n v="0"/>
    <n v="0"/>
    <m/>
    <n v="655.74"/>
    <n v="5"/>
    <m/>
    <n v="660.74"/>
  </r>
  <r>
    <d v="2022-06-17T00:00:00"/>
    <x v="1"/>
    <x v="0"/>
    <s v="Local"/>
    <n v="24986"/>
    <n v="124.93"/>
    <n v="0.1"/>
    <m/>
    <n v="0"/>
    <n v="0"/>
    <m/>
    <n v="125.03"/>
  </r>
  <r>
    <d v="2022-06-17T00:00:00"/>
    <x v="4"/>
    <x v="2"/>
    <s v="Overseas"/>
    <n v="18993"/>
    <n v="0"/>
    <n v="0"/>
    <m/>
    <n v="569.79"/>
    <n v="5"/>
    <m/>
    <n v="574.79"/>
  </r>
  <r>
    <d v="2022-06-17T00:00:00"/>
    <x v="0"/>
    <x v="0"/>
    <s v="Local"/>
    <n v="38042"/>
    <n v="190.21"/>
    <n v="0.1"/>
    <m/>
    <n v="0"/>
    <n v="0"/>
    <m/>
    <n v="190.31"/>
  </r>
  <r>
    <d v="2022-06-17T00:00:00"/>
    <x v="9"/>
    <x v="0"/>
    <s v="Local"/>
    <n v="32371"/>
    <n v="161.85499999999999"/>
    <n v="0.1"/>
    <m/>
    <n v="0"/>
    <n v="0"/>
    <m/>
    <n v="161.95499999999998"/>
  </r>
  <r>
    <d v="2022-06-17T00:00:00"/>
    <x v="4"/>
    <x v="2"/>
    <s v="Local"/>
    <n v="27716"/>
    <n v="138.58000000000001"/>
    <n v="0.1"/>
    <m/>
    <n v="0"/>
    <n v="0"/>
    <m/>
    <n v="138.68"/>
  </r>
  <r>
    <d v="2022-06-17T00:00:00"/>
    <x v="1"/>
    <x v="0"/>
    <s v="Local"/>
    <n v="37755"/>
    <n v="188.77500000000001"/>
    <n v="0.1"/>
    <m/>
    <n v="0"/>
    <n v="0"/>
    <m/>
    <n v="188.875"/>
  </r>
  <r>
    <d v="2022-06-17T00:00:00"/>
    <x v="8"/>
    <x v="0"/>
    <s v="Local"/>
    <n v="28628"/>
    <n v="143.14000000000001"/>
    <n v="0.1"/>
    <m/>
    <n v="0"/>
    <n v="0"/>
    <m/>
    <n v="143.24"/>
  </r>
  <r>
    <d v="2022-06-17T00:00:00"/>
    <x v="1"/>
    <x v="1"/>
    <s v="Local"/>
    <n v="498"/>
    <n v="2.4900000000000002"/>
    <n v="0.1"/>
    <m/>
    <n v="0"/>
    <n v="0"/>
    <m/>
    <n v="2.5900000000000003"/>
  </r>
  <r>
    <d v="2022-06-17T00:00:00"/>
    <x v="3"/>
    <x v="2"/>
    <s v="Local"/>
    <n v="47099"/>
    <n v="235.495"/>
    <n v="0.1"/>
    <m/>
    <n v="0"/>
    <n v="0"/>
    <m/>
    <n v="235.595"/>
  </r>
  <r>
    <d v="2022-06-17T00:00:00"/>
    <x v="1"/>
    <x v="2"/>
    <s v="Overseas"/>
    <n v="41912"/>
    <n v="0"/>
    <n v="0"/>
    <m/>
    <n v="1257.3599999999999"/>
    <n v="5"/>
    <m/>
    <n v="1262.3599999999999"/>
  </r>
  <r>
    <d v="2022-06-17T00:00:00"/>
    <x v="1"/>
    <x v="0"/>
    <s v="Local"/>
    <n v="21255"/>
    <n v="106.27500000000001"/>
    <n v="0.1"/>
    <m/>
    <n v="0"/>
    <n v="0"/>
    <m/>
    <n v="106.375"/>
  </r>
  <r>
    <d v="2022-06-17T00:00:00"/>
    <x v="0"/>
    <x v="2"/>
    <s v="Local"/>
    <n v="16335"/>
    <n v="81.674999999999997"/>
    <n v="0.1"/>
    <m/>
    <n v="0"/>
    <n v="0"/>
    <m/>
    <n v="81.774999999999991"/>
  </r>
  <r>
    <d v="2022-06-17T00:00:00"/>
    <x v="4"/>
    <x v="1"/>
    <s v="Overseas"/>
    <n v="27623"/>
    <n v="0"/>
    <n v="0"/>
    <m/>
    <n v="828.68999999999994"/>
    <n v="5"/>
    <m/>
    <n v="833.68999999999994"/>
  </r>
  <r>
    <d v="2022-06-18T00:00:00"/>
    <x v="0"/>
    <x v="1"/>
    <s v="Local"/>
    <n v="36296"/>
    <n v="181.48"/>
    <n v="0.1"/>
    <m/>
    <n v="0"/>
    <n v="0"/>
    <m/>
    <n v="181.57999999999998"/>
  </r>
  <r>
    <d v="2022-06-18T00:00:00"/>
    <x v="5"/>
    <x v="1"/>
    <s v="Overseas"/>
    <n v="26213"/>
    <n v="0"/>
    <n v="0"/>
    <m/>
    <n v="786.39"/>
    <n v="5"/>
    <m/>
    <n v="791.39"/>
  </r>
  <r>
    <d v="2022-06-18T00:00:00"/>
    <x v="7"/>
    <x v="0"/>
    <s v="Overseas"/>
    <n v="13889"/>
    <n v="0"/>
    <n v="0"/>
    <m/>
    <n v="416.66999999999996"/>
    <n v="5"/>
    <m/>
    <n v="421.66999999999996"/>
  </r>
  <r>
    <d v="2022-06-18T00:00:00"/>
    <x v="3"/>
    <x v="0"/>
    <s v="Overseas"/>
    <n v="29168"/>
    <n v="0"/>
    <n v="0"/>
    <m/>
    <n v="875.04"/>
    <n v="5"/>
    <m/>
    <n v="880.04"/>
  </r>
  <r>
    <d v="2022-06-18T00:00:00"/>
    <x v="8"/>
    <x v="0"/>
    <s v="Local"/>
    <n v="13808"/>
    <n v="69.040000000000006"/>
    <n v="0.1"/>
    <m/>
    <n v="0"/>
    <n v="0"/>
    <m/>
    <n v="69.14"/>
  </r>
  <r>
    <d v="2022-06-18T00:00:00"/>
    <x v="9"/>
    <x v="2"/>
    <s v="Local"/>
    <n v="7617"/>
    <n v="38.085000000000001"/>
    <n v="0.1"/>
    <m/>
    <n v="0"/>
    <n v="0"/>
    <m/>
    <n v="38.185000000000002"/>
  </r>
  <r>
    <d v="2022-06-18T00:00:00"/>
    <x v="9"/>
    <x v="0"/>
    <s v="Overseas"/>
    <n v="5452"/>
    <n v="0"/>
    <n v="0"/>
    <m/>
    <n v="163.56"/>
    <n v="5"/>
    <m/>
    <n v="168.56"/>
  </r>
  <r>
    <d v="2022-06-18T00:00:00"/>
    <x v="1"/>
    <x v="2"/>
    <s v="Overseas"/>
    <n v="11697"/>
    <n v="0"/>
    <n v="0"/>
    <m/>
    <n v="350.90999999999997"/>
    <n v="5"/>
    <m/>
    <n v="355.90999999999997"/>
  </r>
  <r>
    <d v="2022-06-18T00:00:00"/>
    <x v="8"/>
    <x v="2"/>
    <s v="Local"/>
    <n v="30707"/>
    <n v="153.535"/>
    <n v="0.1"/>
    <m/>
    <n v="0"/>
    <n v="0"/>
    <m/>
    <n v="153.63499999999999"/>
  </r>
  <r>
    <d v="2022-06-18T00:00:00"/>
    <x v="0"/>
    <x v="1"/>
    <s v="Local"/>
    <n v="35599"/>
    <n v="177.995"/>
    <n v="0.1"/>
    <m/>
    <n v="0"/>
    <n v="0"/>
    <m/>
    <n v="178.095"/>
  </r>
  <r>
    <d v="2022-06-18T00:00:00"/>
    <x v="1"/>
    <x v="0"/>
    <s v="Local"/>
    <n v="12923"/>
    <n v="64.614999999999995"/>
    <n v="0.1"/>
    <m/>
    <n v="0"/>
    <n v="0"/>
    <m/>
    <n v="64.714999999999989"/>
  </r>
  <r>
    <d v="2022-06-18T00:00:00"/>
    <x v="0"/>
    <x v="0"/>
    <s v="Local"/>
    <n v="26676"/>
    <n v="133.38"/>
    <n v="0.1"/>
    <m/>
    <n v="0"/>
    <n v="0"/>
    <m/>
    <n v="133.47999999999999"/>
  </r>
  <r>
    <d v="2022-06-18T00:00:00"/>
    <x v="0"/>
    <x v="2"/>
    <s v="Overseas"/>
    <n v="47042"/>
    <n v="0"/>
    <n v="0"/>
    <m/>
    <n v="1411.26"/>
    <n v="5"/>
    <m/>
    <n v="1416.26"/>
  </r>
  <r>
    <d v="2022-06-18T00:00:00"/>
    <x v="1"/>
    <x v="0"/>
    <s v="Overseas"/>
    <n v="42031"/>
    <n v="0"/>
    <n v="0"/>
    <m/>
    <n v="1260.93"/>
    <n v="5"/>
    <m/>
    <n v="1265.93"/>
  </r>
  <r>
    <d v="2022-06-18T00:00:00"/>
    <x v="1"/>
    <x v="2"/>
    <s v="Overseas"/>
    <n v="3993"/>
    <n v="0"/>
    <n v="0"/>
    <m/>
    <n v="119.78999999999999"/>
    <n v="5"/>
    <m/>
    <n v="124.78999999999999"/>
  </r>
  <r>
    <d v="2022-06-18T00:00:00"/>
    <x v="0"/>
    <x v="2"/>
    <s v="Local"/>
    <n v="2118"/>
    <n v="10.59"/>
    <n v="0.1"/>
    <m/>
    <n v="0"/>
    <n v="0"/>
    <m/>
    <n v="10.69"/>
  </r>
  <r>
    <d v="2022-06-18T00:00:00"/>
    <x v="6"/>
    <x v="2"/>
    <s v="Local"/>
    <n v="1966"/>
    <n v="9.83"/>
    <n v="0.1"/>
    <m/>
    <n v="0"/>
    <n v="0"/>
    <m/>
    <n v="9.93"/>
  </r>
  <r>
    <d v="2022-06-18T00:00:00"/>
    <x v="6"/>
    <x v="2"/>
    <s v="Overseas"/>
    <n v="45813"/>
    <n v="0"/>
    <n v="0"/>
    <m/>
    <n v="1374.3899999999999"/>
    <n v="5"/>
    <m/>
    <n v="1379.3899999999999"/>
  </r>
  <r>
    <d v="2022-06-18T00:00:00"/>
    <x v="1"/>
    <x v="1"/>
    <s v="Overseas"/>
    <n v="17722"/>
    <n v="0"/>
    <n v="0"/>
    <m/>
    <n v="531.66"/>
    <n v="5"/>
    <m/>
    <n v="536.66"/>
  </r>
  <r>
    <d v="2022-06-18T00:00:00"/>
    <x v="3"/>
    <x v="0"/>
    <s v="Local"/>
    <n v="37599"/>
    <n v="187.995"/>
    <n v="0.1"/>
    <m/>
    <n v="0"/>
    <n v="0"/>
    <m/>
    <n v="188.095"/>
  </r>
  <r>
    <d v="2022-06-18T00:00:00"/>
    <x v="0"/>
    <x v="0"/>
    <s v="Local"/>
    <n v="28804"/>
    <n v="144.02000000000001"/>
    <n v="0.1"/>
    <m/>
    <n v="0"/>
    <n v="0"/>
    <m/>
    <n v="144.12"/>
  </r>
  <r>
    <d v="2022-06-18T00:00:00"/>
    <x v="4"/>
    <x v="0"/>
    <s v="Overseas"/>
    <n v="32492"/>
    <n v="0"/>
    <n v="0"/>
    <m/>
    <n v="974.76"/>
    <n v="5"/>
    <m/>
    <n v="979.76"/>
  </r>
  <r>
    <d v="2022-06-18T00:00:00"/>
    <x v="6"/>
    <x v="2"/>
    <s v="Local"/>
    <n v="30156"/>
    <n v="150.78"/>
    <n v="0.1"/>
    <m/>
    <n v="0"/>
    <n v="0"/>
    <m/>
    <n v="150.88"/>
  </r>
  <r>
    <d v="2022-06-18T00:00:00"/>
    <x v="6"/>
    <x v="0"/>
    <s v="Overseas"/>
    <n v="19595"/>
    <n v="0"/>
    <n v="0"/>
    <m/>
    <n v="587.85"/>
    <n v="5"/>
    <m/>
    <n v="592.85"/>
  </r>
  <r>
    <d v="2022-06-18T00:00:00"/>
    <x v="1"/>
    <x v="2"/>
    <s v="Local"/>
    <n v="7035"/>
    <n v="35.175000000000004"/>
    <n v="0.1"/>
    <m/>
    <n v="0"/>
    <n v="0"/>
    <m/>
    <n v="35.275000000000006"/>
  </r>
  <r>
    <d v="2022-06-18T00:00:00"/>
    <x v="6"/>
    <x v="2"/>
    <s v="Local"/>
    <n v="32525"/>
    <n v="162.625"/>
    <n v="0.1"/>
    <m/>
    <n v="0"/>
    <n v="0"/>
    <m/>
    <n v="162.72499999999999"/>
  </r>
  <r>
    <d v="2022-06-18T00:00:00"/>
    <x v="1"/>
    <x v="2"/>
    <s v="Local"/>
    <n v="7407"/>
    <n v="37.035000000000004"/>
    <n v="0.1"/>
    <m/>
    <n v="0"/>
    <n v="0"/>
    <m/>
    <n v="37.135000000000005"/>
  </r>
  <r>
    <d v="2022-06-18T00:00:00"/>
    <x v="6"/>
    <x v="2"/>
    <s v="Local"/>
    <n v="21191"/>
    <n v="105.955"/>
    <n v="0.1"/>
    <m/>
    <n v="0"/>
    <n v="0"/>
    <m/>
    <n v="106.05499999999999"/>
  </r>
  <r>
    <d v="2022-06-18T00:00:00"/>
    <x v="8"/>
    <x v="2"/>
    <s v="Local"/>
    <n v="22900"/>
    <n v="114.5"/>
    <n v="0.1"/>
    <m/>
    <n v="0"/>
    <n v="0"/>
    <m/>
    <n v="114.6"/>
  </r>
  <r>
    <d v="2022-06-18T00:00:00"/>
    <x v="0"/>
    <x v="2"/>
    <s v="Local"/>
    <n v="42199"/>
    <n v="210.995"/>
    <n v="0.1"/>
    <m/>
    <n v="0"/>
    <n v="0"/>
    <m/>
    <n v="211.095"/>
  </r>
  <r>
    <d v="2022-06-18T00:00:00"/>
    <x v="6"/>
    <x v="1"/>
    <s v="Local"/>
    <n v="33342"/>
    <n v="166.71"/>
    <n v="0.1"/>
    <m/>
    <n v="0"/>
    <n v="0"/>
    <m/>
    <n v="166.81"/>
  </r>
  <r>
    <d v="2022-06-18T00:00:00"/>
    <x v="4"/>
    <x v="2"/>
    <s v="Local"/>
    <n v="22527"/>
    <n v="112.63500000000001"/>
    <n v="0.1"/>
    <m/>
    <n v="0"/>
    <n v="0"/>
    <m/>
    <n v="112.735"/>
  </r>
  <r>
    <d v="2022-06-18T00:00:00"/>
    <x v="6"/>
    <x v="0"/>
    <s v="Local"/>
    <n v="2761"/>
    <n v="13.805"/>
    <n v="0.1"/>
    <m/>
    <n v="0"/>
    <n v="0"/>
    <m/>
    <n v="13.904999999999999"/>
  </r>
  <r>
    <d v="2022-06-18T00:00:00"/>
    <x v="4"/>
    <x v="0"/>
    <s v="Overseas"/>
    <n v="7919"/>
    <n v="0"/>
    <n v="0"/>
    <m/>
    <n v="237.57"/>
    <n v="5"/>
    <m/>
    <n v="242.57"/>
  </r>
  <r>
    <d v="2022-06-18T00:00:00"/>
    <x v="6"/>
    <x v="2"/>
    <s v="Local"/>
    <n v="4956"/>
    <n v="24.78"/>
    <n v="0.1"/>
    <m/>
    <n v="0"/>
    <n v="0"/>
    <m/>
    <n v="24.880000000000003"/>
  </r>
  <r>
    <d v="2022-06-18T00:00:00"/>
    <x v="4"/>
    <x v="0"/>
    <s v="Local"/>
    <n v="48648"/>
    <n v="243.24"/>
    <n v="0.1"/>
    <m/>
    <n v="0"/>
    <n v="0"/>
    <m/>
    <n v="243.34"/>
  </r>
  <r>
    <d v="2022-06-18T00:00:00"/>
    <x v="3"/>
    <x v="2"/>
    <s v="Local"/>
    <n v="39180"/>
    <n v="195.9"/>
    <n v="0.1"/>
    <m/>
    <n v="0"/>
    <n v="0"/>
    <m/>
    <n v="196"/>
  </r>
  <r>
    <d v="2022-06-18T00:00:00"/>
    <x v="0"/>
    <x v="1"/>
    <s v="Overseas"/>
    <n v="23491"/>
    <n v="0"/>
    <n v="0"/>
    <m/>
    <n v="704.73"/>
    <n v="5"/>
    <m/>
    <n v="709.73"/>
  </r>
  <r>
    <d v="2022-06-18T00:00:00"/>
    <x v="2"/>
    <x v="0"/>
    <s v="Local"/>
    <n v="27620"/>
    <n v="138.1"/>
    <n v="0.1"/>
    <m/>
    <n v="0"/>
    <n v="0"/>
    <m/>
    <n v="138.19999999999999"/>
  </r>
  <r>
    <d v="2022-06-18T00:00:00"/>
    <x v="3"/>
    <x v="0"/>
    <s v="Local"/>
    <n v="20580"/>
    <n v="102.9"/>
    <n v="0.1"/>
    <m/>
    <n v="0"/>
    <n v="0"/>
    <m/>
    <n v="103"/>
  </r>
  <r>
    <d v="2022-06-18T00:00:00"/>
    <x v="1"/>
    <x v="0"/>
    <s v="Overseas"/>
    <n v="29413"/>
    <n v="0"/>
    <n v="0"/>
    <m/>
    <n v="882.39"/>
    <n v="5"/>
    <m/>
    <n v="887.39"/>
  </r>
  <r>
    <d v="2022-06-18T00:00:00"/>
    <x v="4"/>
    <x v="0"/>
    <s v="Local"/>
    <n v="29283"/>
    <n v="146.41499999999999"/>
    <n v="0.1"/>
    <m/>
    <n v="0"/>
    <n v="0"/>
    <m/>
    <n v="146.51499999999999"/>
  </r>
  <r>
    <d v="2022-06-19T00:00:00"/>
    <x v="8"/>
    <x v="0"/>
    <s v="Local"/>
    <n v="37619"/>
    <n v="188.095"/>
    <n v="0.1"/>
    <m/>
    <n v="0"/>
    <n v="0"/>
    <m/>
    <n v="188.19499999999999"/>
  </r>
  <r>
    <d v="2022-06-19T00:00:00"/>
    <x v="9"/>
    <x v="0"/>
    <s v="Overseas"/>
    <n v="21262"/>
    <n v="0"/>
    <n v="0"/>
    <m/>
    <n v="637.86"/>
    <n v="5"/>
    <m/>
    <n v="642.86"/>
  </r>
  <r>
    <d v="2022-06-19T00:00:00"/>
    <x v="2"/>
    <x v="0"/>
    <s v="Local"/>
    <n v="31652"/>
    <n v="158.26"/>
    <n v="0.1"/>
    <m/>
    <n v="0"/>
    <n v="0"/>
    <m/>
    <n v="158.35999999999999"/>
  </r>
  <r>
    <d v="2022-06-19T00:00:00"/>
    <x v="4"/>
    <x v="0"/>
    <s v="Local"/>
    <n v="10003"/>
    <n v="50.015000000000001"/>
    <n v="0.1"/>
    <m/>
    <n v="0"/>
    <n v="0"/>
    <m/>
    <n v="50.115000000000002"/>
  </r>
  <r>
    <d v="2022-06-19T00:00:00"/>
    <x v="1"/>
    <x v="0"/>
    <s v="Local"/>
    <n v="42566"/>
    <n v="212.83"/>
    <n v="0.1"/>
    <m/>
    <n v="0"/>
    <n v="0"/>
    <m/>
    <n v="212.93"/>
  </r>
  <r>
    <d v="2022-06-19T00:00:00"/>
    <x v="1"/>
    <x v="2"/>
    <s v="Local"/>
    <n v="16787"/>
    <n v="83.935000000000002"/>
    <n v="0.1"/>
    <m/>
    <n v="0"/>
    <n v="0"/>
    <m/>
    <n v="84.034999999999997"/>
  </r>
  <r>
    <d v="2022-06-19T00:00:00"/>
    <x v="5"/>
    <x v="2"/>
    <s v="Local"/>
    <n v="2178"/>
    <n v="10.89"/>
    <n v="0.1"/>
    <m/>
    <n v="0"/>
    <n v="0"/>
    <m/>
    <n v="10.99"/>
  </r>
  <r>
    <d v="2022-06-19T00:00:00"/>
    <x v="7"/>
    <x v="2"/>
    <s v="Local"/>
    <n v="43951"/>
    <n v="219.755"/>
    <n v="0.1"/>
    <m/>
    <n v="0"/>
    <n v="0"/>
    <m/>
    <n v="219.85499999999999"/>
  </r>
  <r>
    <d v="2022-06-19T00:00:00"/>
    <x v="8"/>
    <x v="0"/>
    <s v="Local"/>
    <n v="15603"/>
    <n v="78.015000000000001"/>
    <n v="0.1"/>
    <m/>
    <n v="0"/>
    <n v="0"/>
    <m/>
    <n v="78.114999999999995"/>
  </r>
  <r>
    <d v="2022-06-19T00:00:00"/>
    <x v="8"/>
    <x v="1"/>
    <s v="Overseas"/>
    <n v="7015"/>
    <n v="0"/>
    <n v="0"/>
    <m/>
    <n v="210.45"/>
    <n v="5"/>
    <m/>
    <n v="215.45"/>
  </r>
  <r>
    <d v="2022-06-19T00:00:00"/>
    <x v="0"/>
    <x v="0"/>
    <s v="Local"/>
    <n v="20006"/>
    <n v="100.03"/>
    <n v="0.1"/>
    <m/>
    <n v="0"/>
    <n v="0"/>
    <m/>
    <n v="100.13"/>
  </r>
  <r>
    <d v="2022-06-19T00:00:00"/>
    <x v="3"/>
    <x v="0"/>
    <s v="Overseas"/>
    <n v="26180"/>
    <n v="0"/>
    <n v="0"/>
    <m/>
    <n v="785.4"/>
    <n v="5"/>
    <m/>
    <n v="790.4"/>
  </r>
  <r>
    <d v="2022-06-19T00:00:00"/>
    <x v="0"/>
    <x v="0"/>
    <s v="Local"/>
    <n v="6581"/>
    <n v="32.905000000000001"/>
    <n v="0.1"/>
    <m/>
    <n v="0"/>
    <n v="0"/>
    <m/>
    <n v="33.005000000000003"/>
  </r>
  <r>
    <d v="2022-06-19T00:00:00"/>
    <x v="6"/>
    <x v="2"/>
    <s v="Overseas"/>
    <n v="12258"/>
    <n v="0"/>
    <n v="0"/>
    <m/>
    <n v="367.74"/>
    <n v="5"/>
    <m/>
    <n v="372.74"/>
  </r>
  <r>
    <d v="2022-06-19T00:00:00"/>
    <x v="3"/>
    <x v="2"/>
    <s v="Local"/>
    <n v="18633"/>
    <n v="93.165000000000006"/>
    <n v="0.1"/>
    <m/>
    <n v="0"/>
    <n v="0"/>
    <m/>
    <n v="93.265000000000001"/>
  </r>
  <r>
    <d v="2022-06-19T00:00:00"/>
    <x v="0"/>
    <x v="2"/>
    <s v="Local"/>
    <n v="47446"/>
    <n v="237.23000000000002"/>
    <n v="0.1"/>
    <m/>
    <n v="0"/>
    <n v="0"/>
    <m/>
    <n v="237.33"/>
  </r>
  <r>
    <d v="2022-06-19T00:00:00"/>
    <x v="0"/>
    <x v="0"/>
    <s v="Local"/>
    <n v="42281"/>
    <n v="211.405"/>
    <n v="0.1"/>
    <m/>
    <n v="0"/>
    <n v="0"/>
    <m/>
    <n v="211.505"/>
  </r>
  <r>
    <d v="2022-06-19T00:00:00"/>
    <x v="6"/>
    <x v="0"/>
    <s v="Local"/>
    <n v="8080"/>
    <n v="40.4"/>
    <n v="0.1"/>
    <m/>
    <n v="0"/>
    <n v="0"/>
    <m/>
    <n v="40.5"/>
  </r>
  <r>
    <d v="2022-06-19T00:00:00"/>
    <x v="0"/>
    <x v="2"/>
    <s v="Overseas"/>
    <n v="31457"/>
    <n v="0"/>
    <n v="0"/>
    <m/>
    <n v="943.70999999999992"/>
    <n v="5"/>
    <m/>
    <n v="948.70999999999992"/>
  </r>
  <r>
    <d v="2022-06-19T00:00:00"/>
    <x v="0"/>
    <x v="0"/>
    <s v="Local"/>
    <n v="15046"/>
    <n v="75.23"/>
    <n v="0.1"/>
    <m/>
    <n v="0"/>
    <n v="0"/>
    <m/>
    <n v="75.33"/>
  </r>
  <r>
    <d v="2022-06-19T00:00:00"/>
    <x v="5"/>
    <x v="0"/>
    <s v="Local"/>
    <n v="46431"/>
    <n v="232.155"/>
    <n v="0.1"/>
    <m/>
    <n v="0"/>
    <n v="0"/>
    <m/>
    <n v="232.255"/>
  </r>
  <r>
    <d v="2022-06-19T00:00:00"/>
    <x v="0"/>
    <x v="2"/>
    <s v="Local"/>
    <n v="37971"/>
    <n v="189.85499999999999"/>
    <n v="0.1"/>
    <m/>
    <n v="0"/>
    <n v="0"/>
    <m/>
    <n v="189.95499999999998"/>
  </r>
  <r>
    <d v="2022-06-19T00:00:00"/>
    <x v="1"/>
    <x v="2"/>
    <s v="Local"/>
    <n v="13108"/>
    <n v="65.540000000000006"/>
    <n v="0.1"/>
    <m/>
    <n v="0"/>
    <n v="0"/>
    <m/>
    <n v="65.64"/>
  </r>
  <r>
    <d v="2022-06-19T00:00:00"/>
    <x v="0"/>
    <x v="2"/>
    <s v="Local"/>
    <n v="35112"/>
    <n v="175.56"/>
    <n v="0.1"/>
    <m/>
    <n v="0"/>
    <n v="0"/>
    <m/>
    <n v="175.66"/>
  </r>
  <r>
    <d v="2022-06-19T00:00:00"/>
    <x v="9"/>
    <x v="2"/>
    <s v="Local"/>
    <n v="16650"/>
    <n v="83.25"/>
    <n v="0.1"/>
    <m/>
    <n v="0"/>
    <n v="0"/>
    <m/>
    <n v="83.35"/>
  </r>
  <r>
    <d v="2022-06-19T00:00:00"/>
    <x v="8"/>
    <x v="0"/>
    <s v="Local"/>
    <n v="31357"/>
    <n v="156.785"/>
    <n v="0.1"/>
    <m/>
    <n v="0"/>
    <n v="0"/>
    <m/>
    <n v="156.88499999999999"/>
  </r>
  <r>
    <d v="2022-06-19T00:00:00"/>
    <x v="2"/>
    <x v="1"/>
    <s v="Overseas"/>
    <n v="46083"/>
    <n v="0"/>
    <n v="0"/>
    <m/>
    <n v="1382.49"/>
    <n v="5"/>
    <m/>
    <n v="1387.49"/>
  </r>
  <r>
    <d v="2022-06-19T00:00:00"/>
    <x v="0"/>
    <x v="0"/>
    <s v="Local"/>
    <n v="34966"/>
    <n v="174.83"/>
    <n v="0.1"/>
    <m/>
    <n v="0"/>
    <n v="0"/>
    <m/>
    <n v="174.93"/>
  </r>
  <r>
    <d v="2022-06-19T00:00:00"/>
    <x v="6"/>
    <x v="0"/>
    <s v="Local"/>
    <n v="29662"/>
    <n v="148.31"/>
    <n v="0.1"/>
    <m/>
    <n v="0"/>
    <n v="0"/>
    <m/>
    <n v="148.41"/>
  </r>
  <r>
    <d v="2022-06-19T00:00:00"/>
    <x v="6"/>
    <x v="1"/>
    <s v="Local"/>
    <n v="39910"/>
    <n v="199.55"/>
    <n v="0.1"/>
    <m/>
    <n v="0"/>
    <n v="0"/>
    <m/>
    <n v="199.65"/>
  </r>
  <r>
    <d v="2022-06-19T00:00:00"/>
    <x v="9"/>
    <x v="2"/>
    <s v="Local"/>
    <n v="35990"/>
    <n v="179.95000000000002"/>
    <n v="0.1"/>
    <m/>
    <n v="0"/>
    <n v="0"/>
    <m/>
    <n v="180.05"/>
  </r>
  <r>
    <d v="2022-06-19T00:00:00"/>
    <x v="7"/>
    <x v="2"/>
    <s v="Local"/>
    <n v="20468"/>
    <n v="102.34"/>
    <n v="0.1"/>
    <m/>
    <n v="0"/>
    <n v="0"/>
    <m/>
    <n v="102.44"/>
  </r>
  <r>
    <d v="2022-06-19T00:00:00"/>
    <x v="2"/>
    <x v="0"/>
    <s v="Overseas"/>
    <n v="15131"/>
    <n v="0"/>
    <n v="0"/>
    <m/>
    <n v="453.93"/>
    <n v="5"/>
    <m/>
    <n v="458.93"/>
  </r>
  <r>
    <d v="2022-06-19T00:00:00"/>
    <x v="0"/>
    <x v="2"/>
    <s v="Local"/>
    <n v="10556"/>
    <n v="52.78"/>
    <n v="0.1"/>
    <m/>
    <n v="0"/>
    <n v="0"/>
    <m/>
    <n v="52.88"/>
  </r>
  <r>
    <d v="2022-06-19T00:00:00"/>
    <x v="2"/>
    <x v="1"/>
    <s v="Local"/>
    <n v="34083"/>
    <n v="170.41499999999999"/>
    <n v="0.1"/>
    <m/>
    <n v="0"/>
    <n v="0"/>
    <m/>
    <n v="170.51499999999999"/>
  </r>
  <r>
    <d v="2022-06-19T00:00:00"/>
    <x v="4"/>
    <x v="0"/>
    <s v="Local"/>
    <n v="42087"/>
    <n v="210.435"/>
    <n v="0.1"/>
    <m/>
    <n v="0"/>
    <n v="0"/>
    <m/>
    <n v="210.535"/>
  </r>
  <r>
    <d v="2022-06-19T00:00:00"/>
    <x v="0"/>
    <x v="1"/>
    <s v="Local"/>
    <n v="46979"/>
    <n v="234.89500000000001"/>
    <n v="0.1"/>
    <m/>
    <n v="0"/>
    <n v="0"/>
    <m/>
    <n v="234.995"/>
  </r>
  <r>
    <d v="2022-06-19T00:00:00"/>
    <x v="9"/>
    <x v="2"/>
    <s v="Local"/>
    <n v="973"/>
    <n v="4.8650000000000002"/>
    <n v="0.1"/>
    <m/>
    <n v="0"/>
    <n v="0"/>
    <m/>
    <n v="4.9649999999999999"/>
  </r>
  <r>
    <d v="2022-06-19T00:00:00"/>
    <x v="0"/>
    <x v="0"/>
    <s v="Local"/>
    <n v="42834"/>
    <n v="214.17000000000002"/>
    <n v="0.1"/>
    <m/>
    <n v="0"/>
    <n v="0"/>
    <m/>
    <n v="214.27"/>
  </r>
  <r>
    <d v="2022-06-19T00:00:00"/>
    <x v="4"/>
    <x v="0"/>
    <s v="Local"/>
    <n v="49227"/>
    <n v="246.13500000000002"/>
    <n v="0.1"/>
    <m/>
    <n v="0"/>
    <n v="0"/>
    <m/>
    <n v="246.23500000000001"/>
  </r>
  <r>
    <d v="2022-06-19T00:00:00"/>
    <x v="1"/>
    <x v="0"/>
    <s v="Local"/>
    <n v="168"/>
    <n v="0.84"/>
    <n v="0.1"/>
    <m/>
    <n v="0"/>
    <n v="0"/>
    <m/>
    <n v="0.94"/>
  </r>
  <r>
    <d v="2022-06-19T00:00:00"/>
    <x v="6"/>
    <x v="2"/>
    <s v="Overseas"/>
    <n v="14997"/>
    <n v="0"/>
    <n v="0"/>
    <m/>
    <n v="449.90999999999997"/>
    <n v="5"/>
    <m/>
    <n v="454.90999999999997"/>
  </r>
  <r>
    <d v="2022-06-19T00:00:00"/>
    <x v="1"/>
    <x v="0"/>
    <s v="Local"/>
    <n v="39980"/>
    <n v="199.9"/>
    <n v="0.1"/>
    <m/>
    <n v="0"/>
    <n v="0"/>
    <m/>
    <n v="200"/>
  </r>
  <r>
    <d v="2022-06-19T00:00:00"/>
    <x v="1"/>
    <x v="0"/>
    <s v="Overseas"/>
    <n v="47993"/>
    <n v="0"/>
    <n v="0"/>
    <m/>
    <n v="1439.79"/>
    <n v="5"/>
    <m/>
    <n v="1444.79"/>
  </r>
  <r>
    <d v="2022-06-19T00:00:00"/>
    <x v="0"/>
    <x v="0"/>
    <s v="Overseas"/>
    <n v="43874"/>
    <n v="0"/>
    <n v="0"/>
    <m/>
    <n v="1316.22"/>
    <n v="5"/>
    <m/>
    <n v="1321.22"/>
  </r>
  <r>
    <d v="2022-06-19T00:00:00"/>
    <x v="3"/>
    <x v="2"/>
    <s v="Local"/>
    <n v="13788"/>
    <n v="68.94"/>
    <n v="0.1"/>
    <m/>
    <n v="0"/>
    <n v="0"/>
    <m/>
    <n v="69.039999999999992"/>
  </r>
  <r>
    <d v="2022-06-19T00:00:00"/>
    <x v="5"/>
    <x v="2"/>
    <s v="Local"/>
    <n v="42028"/>
    <n v="210.14000000000001"/>
    <n v="0.1"/>
    <m/>
    <n v="0"/>
    <n v="0"/>
    <m/>
    <n v="210.24"/>
  </r>
  <r>
    <d v="2022-06-19T00:00:00"/>
    <x v="1"/>
    <x v="2"/>
    <s v="Overseas"/>
    <n v="27588"/>
    <n v="0"/>
    <n v="0"/>
    <m/>
    <n v="827.64"/>
    <n v="5"/>
    <m/>
    <n v="832.64"/>
  </r>
  <r>
    <d v="2022-06-19T00:00:00"/>
    <x v="2"/>
    <x v="0"/>
    <s v="Local"/>
    <n v="31431"/>
    <n v="157.155"/>
    <n v="0.1"/>
    <m/>
    <n v="0"/>
    <n v="0"/>
    <m/>
    <n v="157.255"/>
  </r>
  <r>
    <d v="2022-06-20T00:00:00"/>
    <x v="4"/>
    <x v="2"/>
    <s v="Local"/>
    <n v="27766"/>
    <n v="138.83000000000001"/>
    <n v="0.1"/>
    <m/>
    <n v="0"/>
    <n v="0"/>
    <m/>
    <n v="138.93"/>
  </r>
  <r>
    <d v="2022-06-20T00:00:00"/>
    <x v="4"/>
    <x v="0"/>
    <s v="Local"/>
    <n v="24588"/>
    <n v="122.94"/>
    <n v="0.1"/>
    <m/>
    <n v="0"/>
    <n v="0"/>
    <m/>
    <n v="123.03999999999999"/>
  </r>
  <r>
    <d v="2022-06-20T00:00:00"/>
    <x v="0"/>
    <x v="1"/>
    <s v="Local"/>
    <n v="18826"/>
    <n v="94.13"/>
    <n v="0.1"/>
    <m/>
    <n v="0"/>
    <n v="0"/>
    <m/>
    <n v="94.22999999999999"/>
  </r>
  <r>
    <d v="2022-06-20T00:00:00"/>
    <x v="4"/>
    <x v="2"/>
    <s v="Overseas"/>
    <n v="25243"/>
    <n v="0"/>
    <n v="0"/>
    <m/>
    <n v="757.29"/>
    <n v="5"/>
    <m/>
    <n v="762.29"/>
  </r>
  <r>
    <d v="2022-06-20T00:00:00"/>
    <x v="0"/>
    <x v="0"/>
    <s v="Local"/>
    <n v="47917"/>
    <n v="239.58500000000001"/>
    <n v="0.1"/>
    <m/>
    <n v="0"/>
    <n v="0"/>
    <m/>
    <n v="239.685"/>
  </r>
  <r>
    <d v="2022-06-20T00:00:00"/>
    <x v="6"/>
    <x v="0"/>
    <s v="Local"/>
    <n v="10308"/>
    <n v="51.54"/>
    <n v="0.1"/>
    <m/>
    <n v="0"/>
    <n v="0"/>
    <m/>
    <n v="51.64"/>
  </r>
  <r>
    <d v="2022-06-20T00:00:00"/>
    <x v="3"/>
    <x v="2"/>
    <s v="Local"/>
    <n v="8077"/>
    <n v="40.384999999999998"/>
    <n v="0.1"/>
    <m/>
    <n v="0"/>
    <n v="0"/>
    <m/>
    <n v="40.484999999999999"/>
  </r>
  <r>
    <d v="2022-06-20T00:00:00"/>
    <x v="6"/>
    <x v="0"/>
    <s v="Local"/>
    <n v="29624"/>
    <n v="148.12"/>
    <n v="0.1"/>
    <m/>
    <n v="0"/>
    <n v="0"/>
    <m/>
    <n v="148.22"/>
  </r>
  <r>
    <d v="2022-06-20T00:00:00"/>
    <x v="0"/>
    <x v="1"/>
    <s v="Local"/>
    <n v="17107"/>
    <n v="85.534999999999997"/>
    <n v="0.1"/>
    <m/>
    <n v="0"/>
    <n v="0"/>
    <m/>
    <n v="85.634999999999991"/>
  </r>
  <r>
    <d v="2022-06-20T00:00:00"/>
    <x v="2"/>
    <x v="1"/>
    <s v="Overseas"/>
    <n v="16907"/>
    <n v="0"/>
    <n v="0"/>
    <m/>
    <n v="507.21"/>
    <n v="5"/>
    <m/>
    <n v="512.21"/>
  </r>
  <r>
    <d v="2022-06-20T00:00:00"/>
    <x v="3"/>
    <x v="0"/>
    <s v="Local"/>
    <n v="40530"/>
    <n v="202.65"/>
    <n v="0.1"/>
    <m/>
    <n v="0"/>
    <n v="0"/>
    <m/>
    <n v="202.75"/>
  </r>
  <r>
    <d v="2022-06-20T00:00:00"/>
    <x v="6"/>
    <x v="0"/>
    <s v="Local"/>
    <n v="39171"/>
    <n v="195.85500000000002"/>
    <n v="0.1"/>
    <m/>
    <n v="0"/>
    <n v="0"/>
    <m/>
    <n v="195.95500000000001"/>
  </r>
  <r>
    <d v="2022-06-20T00:00:00"/>
    <x v="6"/>
    <x v="0"/>
    <s v="Overseas"/>
    <n v="14130"/>
    <n v="0"/>
    <n v="0"/>
    <m/>
    <n v="423.9"/>
    <n v="5"/>
    <m/>
    <n v="428.9"/>
  </r>
  <r>
    <d v="2022-06-20T00:00:00"/>
    <x v="0"/>
    <x v="1"/>
    <s v="Overseas"/>
    <n v="7457"/>
    <n v="0"/>
    <n v="0"/>
    <m/>
    <n v="223.70999999999998"/>
    <n v="5"/>
    <m/>
    <n v="228.70999999999998"/>
  </r>
  <r>
    <d v="2022-06-20T00:00:00"/>
    <x v="9"/>
    <x v="2"/>
    <s v="Local"/>
    <n v="39962"/>
    <n v="199.81"/>
    <n v="0.1"/>
    <m/>
    <n v="0"/>
    <n v="0"/>
    <m/>
    <n v="199.91"/>
  </r>
  <r>
    <d v="2022-06-20T00:00:00"/>
    <x v="0"/>
    <x v="2"/>
    <s v="Local"/>
    <n v="23359"/>
    <n v="116.795"/>
    <n v="0.1"/>
    <m/>
    <n v="0"/>
    <n v="0"/>
    <m/>
    <n v="116.895"/>
  </r>
  <r>
    <d v="2022-06-20T00:00:00"/>
    <x v="0"/>
    <x v="2"/>
    <s v="Overseas"/>
    <n v="45132"/>
    <n v="0"/>
    <n v="0"/>
    <m/>
    <n v="1353.96"/>
    <n v="5"/>
    <m/>
    <n v="1358.96"/>
  </r>
  <r>
    <d v="2022-06-20T00:00:00"/>
    <x v="0"/>
    <x v="0"/>
    <s v="Local"/>
    <n v="36628"/>
    <n v="183.14000000000001"/>
    <n v="0.1"/>
    <m/>
    <n v="0"/>
    <n v="0"/>
    <m/>
    <n v="183.24"/>
  </r>
  <r>
    <d v="2022-06-20T00:00:00"/>
    <x v="6"/>
    <x v="2"/>
    <s v="Overseas"/>
    <n v="6482"/>
    <n v="0"/>
    <n v="0"/>
    <m/>
    <n v="194.45999999999998"/>
    <n v="5"/>
    <m/>
    <n v="199.45999999999998"/>
  </r>
  <r>
    <d v="2022-06-20T00:00:00"/>
    <x v="0"/>
    <x v="0"/>
    <s v="Overseas"/>
    <n v="44901"/>
    <n v="0"/>
    <n v="0"/>
    <m/>
    <n v="1347.03"/>
    <n v="5"/>
    <m/>
    <n v="1352.03"/>
  </r>
  <r>
    <d v="2022-06-20T00:00:00"/>
    <x v="9"/>
    <x v="1"/>
    <s v="Local"/>
    <n v="37457"/>
    <n v="187.285"/>
    <n v="0.1"/>
    <m/>
    <n v="0"/>
    <n v="0"/>
    <m/>
    <n v="187.38499999999999"/>
  </r>
  <r>
    <d v="2022-06-20T00:00:00"/>
    <x v="3"/>
    <x v="2"/>
    <s v="Local"/>
    <n v="20726"/>
    <n v="103.63"/>
    <n v="0.1"/>
    <m/>
    <n v="0"/>
    <n v="0"/>
    <m/>
    <n v="103.72999999999999"/>
  </r>
  <r>
    <d v="2022-06-20T00:00:00"/>
    <x v="4"/>
    <x v="0"/>
    <s v="Overseas"/>
    <n v="42397"/>
    <n v="0"/>
    <n v="0"/>
    <m/>
    <n v="1271.9099999999999"/>
    <n v="5"/>
    <m/>
    <n v="1276.9099999999999"/>
  </r>
  <r>
    <d v="2022-06-20T00:00:00"/>
    <x v="3"/>
    <x v="1"/>
    <s v="Local"/>
    <n v="32205"/>
    <n v="161.02500000000001"/>
    <n v="0.1"/>
    <m/>
    <n v="0"/>
    <n v="0"/>
    <m/>
    <n v="161.125"/>
  </r>
  <r>
    <d v="2022-06-20T00:00:00"/>
    <x v="7"/>
    <x v="0"/>
    <s v="Local"/>
    <n v="13358"/>
    <n v="66.790000000000006"/>
    <n v="0.1"/>
    <m/>
    <n v="0"/>
    <n v="0"/>
    <m/>
    <n v="66.89"/>
  </r>
  <r>
    <d v="2022-06-20T00:00:00"/>
    <x v="7"/>
    <x v="0"/>
    <s v="Local"/>
    <n v="5265"/>
    <n v="26.324999999999999"/>
    <n v="0.1"/>
    <m/>
    <n v="0"/>
    <n v="0"/>
    <m/>
    <n v="26.425000000000001"/>
  </r>
  <r>
    <d v="2022-06-20T00:00:00"/>
    <x v="4"/>
    <x v="0"/>
    <s v="Local"/>
    <n v="49942"/>
    <n v="249.71"/>
    <n v="0.1"/>
    <m/>
    <n v="0"/>
    <n v="0"/>
    <m/>
    <n v="249.81"/>
  </r>
  <r>
    <d v="2022-06-20T00:00:00"/>
    <x v="2"/>
    <x v="0"/>
    <s v="Overseas"/>
    <n v="16495"/>
    <n v="0"/>
    <n v="0"/>
    <m/>
    <n v="494.84999999999997"/>
    <n v="5"/>
    <m/>
    <n v="499.84999999999997"/>
  </r>
  <r>
    <d v="2022-06-20T00:00:00"/>
    <x v="4"/>
    <x v="2"/>
    <s v="Local"/>
    <n v="26538"/>
    <n v="132.69"/>
    <n v="0.1"/>
    <m/>
    <n v="0"/>
    <n v="0"/>
    <m/>
    <n v="132.79"/>
  </r>
  <r>
    <d v="2022-06-20T00:00:00"/>
    <x v="1"/>
    <x v="0"/>
    <s v="Local"/>
    <n v="36466"/>
    <n v="182.33"/>
    <n v="0.1"/>
    <m/>
    <n v="0"/>
    <n v="0"/>
    <m/>
    <n v="182.43"/>
  </r>
  <r>
    <d v="2022-06-20T00:00:00"/>
    <x v="1"/>
    <x v="0"/>
    <s v="Overseas"/>
    <n v="36542"/>
    <n v="0"/>
    <n v="0"/>
    <m/>
    <n v="1096.26"/>
    <n v="5"/>
    <m/>
    <n v="1101.26"/>
  </r>
  <r>
    <d v="2022-06-20T00:00:00"/>
    <x v="1"/>
    <x v="0"/>
    <s v="Local"/>
    <n v="17621"/>
    <n v="88.105000000000004"/>
    <n v="0.1"/>
    <m/>
    <n v="0"/>
    <n v="0"/>
    <m/>
    <n v="88.204999999999998"/>
  </r>
  <r>
    <d v="2022-06-20T00:00:00"/>
    <x v="0"/>
    <x v="0"/>
    <s v="Local"/>
    <n v="33872"/>
    <n v="169.36"/>
    <n v="0.1"/>
    <m/>
    <n v="0"/>
    <n v="0"/>
    <m/>
    <n v="169.46"/>
  </r>
  <r>
    <d v="2022-06-20T00:00:00"/>
    <x v="4"/>
    <x v="2"/>
    <s v="Local"/>
    <n v="39474"/>
    <n v="197.37"/>
    <n v="0.1"/>
    <m/>
    <n v="0"/>
    <n v="0"/>
    <m/>
    <n v="197.47"/>
  </r>
  <r>
    <d v="2022-06-20T00:00:00"/>
    <x v="4"/>
    <x v="0"/>
    <s v="Local"/>
    <n v="17971"/>
    <n v="89.855000000000004"/>
    <n v="0.1"/>
    <m/>
    <n v="0"/>
    <n v="0"/>
    <m/>
    <n v="89.954999999999998"/>
  </r>
  <r>
    <d v="2022-06-20T00:00:00"/>
    <x v="1"/>
    <x v="2"/>
    <s v="Local"/>
    <n v="43843"/>
    <n v="219.215"/>
    <n v="0.1"/>
    <m/>
    <n v="0"/>
    <n v="0"/>
    <m/>
    <n v="219.315"/>
  </r>
  <r>
    <d v="2022-06-20T00:00:00"/>
    <x v="6"/>
    <x v="2"/>
    <s v="Overseas"/>
    <n v="7429"/>
    <n v="0"/>
    <n v="0"/>
    <m/>
    <n v="222.87"/>
    <n v="5"/>
    <m/>
    <n v="227.87"/>
  </r>
  <r>
    <d v="2022-06-20T00:00:00"/>
    <x v="3"/>
    <x v="0"/>
    <s v="Local"/>
    <n v="7516"/>
    <n v="37.58"/>
    <n v="0.1"/>
    <m/>
    <n v="0"/>
    <n v="0"/>
    <m/>
    <n v="37.68"/>
  </r>
  <r>
    <d v="2022-06-20T00:00:00"/>
    <x v="1"/>
    <x v="2"/>
    <s v="Overseas"/>
    <n v="49753"/>
    <n v="0"/>
    <n v="0"/>
    <m/>
    <n v="1492.59"/>
    <n v="5"/>
    <m/>
    <n v="1497.59"/>
  </r>
  <r>
    <d v="2022-06-20T00:00:00"/>
    <x v="8"/>
    <x v="2"/>
    <s v="Local"/>
    <n v="21234"/>
    <n v="106.17"/>
    <n v="0.1"/>
    <m/>
    <n v="0"/>
    <n v="0"/>
    <m/>
    <n v="106.27"/>
  </r>
  <r>
    <d v="2022-06-20T00:00:00"/>
    <x v="8"/>
    <x v="0"/>
    <s v="Local"/>
    <n v="5838"/>
    <n v="29.19"/>
    <n v="0.1"/>
    <m/>
    <n v="0"/>
    <n v="0"/>
    <m/>
    <n v="29.290000000000003"/>
  </r>
  <r>
    <d v="2022-06-20T00:00:00"/>
    <x v="2"/>
    <x v="1"/>
    <s v="Local"/>
    <n v="38378"/>
    <n v="191.89000000000001"/>
    <n v="0.1"/>
    <m/>
    <n v="0"/>
    <n v="0"/>
    <m/>
    <n v="191.99"/>
  </r>
  <r>
    <d v="2022-06-20T00:00:00"/>
    <x v="5"/>
    <x v="2"/>
    <s v="Local"/>
    <n v="35045"/>
    <n v="175.22499999999999"/>
    <n v="0.1"/>
    <m/>
    <n v="0"/>
    <n v="0"/>
    <m/>
    <n v="175.32499999999999"/>
  </r>
  <r>
    <d v="2022-06-20T00:00:00"/>
    <x v="0"/>
    <x v="0"/>
    <s v="Overseas"/>
    <n v="24069"/>
    <n v="0"/>
    <n v="0"/>
    <m/>
    <n v="722.06999999999994"/>
    <n v="5"/>
    <m/>
    <n v="727.06999999999994"/>
  </r>
  <r>
    <d v="2022-06-20T00:00:00"/>
    <x v="4"/>
    <x v="2"/>
    <s v="Local"/>
    <n v="1513"/>
    <n v="7.5650000000000004"/>
    <n v="0.1"/>
    <m/>
    <n v="0"/>
    <n v="0"/>
    <m/>
    <n v="7.665"/>
  </r>
  <r>
    <d v="2022-06-20T00:00:00"/>
    <x v="4"/>
    <x v="0"/>
    <s v="Local"/>
    <n v="30182"/>
    <n v="150.91"/>
    <n v="0.1"/>
    <m/>
    <n v="0"/>
    <n v="0"/>
    <m/>
    <n v="151.01"/>
  </r>
  <r>
    <d v="2022-06-20T00:00:00"/>
    <x v="0"/>
    <x v="0"/>
    <s v="Local"/>
    <n v="3600"/>
    <n v="18"/>
    <n v="0.1"/>
    <m/>
    <n v="0"/>
    <n v="0"/>
    <m/>
    <n v="18.100000000000001"/>
  </r>
  <r>
    <d v="2022-06-20T00:00:00"/>
    <x v="0"/>
    <x v="0"/>
    <s v="Local"/>
    <n v="41162"/>
    <n v="205.81"/>
    <n v="0.1"/>
    <m/>
    <n v="0"/>
    <n v="0"/>
    <m/>
    <n v="205.91"/>
  </r>
  <r>
    <d v="2022-06-20T00:00:00"/>
    <x v="0"/>
    <x v="2"/>
    <s v="Local"/>
    <n v="28637"/>
    <n v="143.185"/>
    <n v="0.1"/>
    <m/>
    <n v="0"/>
    <n v="0"/>
    <m/>
    <n v="143.285"/>
  </r>
  <r>
    <d v="2022-06-21T00:00:00"/>
    <x v="2"/>
    <x v="0"/>
    <s v="Local"/>
    <n v="16784"/>
    <n v="83.92"/>
    <n v="0.1"/>
    <m/>
    <n v="0"/>
    <n v="0"/>
    <m/>
    <n v="84.02"/>
  </r>
  <r>
    <d v="2022-06-21T00:00:00"/>
    <x v="0"/>
    <x v="0"/>
    <s v="Local"/>
    <n v="4410"/>
    <n v="22.05"/>
    <n v="0.1"/>
    <m/>
    <n v="0"/>
    <n v="0"/>
    <m/>
    <n v="22.150000000000002"/>
  </r>
  <r>
    <d v="2022-06-21T00:00:00"/>
    <x v="1"/>
    <x v="0"/>
    <s v="Local"/>
    <n v="12668"/>
    <n v="63.34"/>
    <n v="0.1"/>
    <m/>
    <n v="0"/>
    <n v="0"/>
    <m/>
    <n v="63.440000000000005"/>
  </r>
  <r>
    <d v="2022-06-21T00:00:00"/>
    <x v="1"/>
    <x v="2"/>
    <s v="Local"/>
    <n v="18200"/>
    <n v="91"/>
    <n v="0.1"/>
    <m/>
    <n v="0"/>
    <n v="0"/>
    <m/>
    <n v="91.1"/>
  </r>
  <r>
    <d v="2022-06-21T00:00:00"/>
    <x v="7"/>
    <x v="1"/>
    <s v="Local"/>
    <n v="38517"/>
    <n v="192.58500000000001"/>
    <n v="0.1"/>
    <m/>
    <n v="0"/>
    <n v="0"/>
    <m/>
    <n v="192.685"/>
  </r>
  <r>
    <d v="2022-06-21T00:00:00"/>
    <x v="7"/>
    <x v="2"/>
    <s v="Local"/>
    <n v="47503"/>
    <n v="237.51500000000001"/>
    <n v="0.1"/>
    <m/>
    <n v="0"/>
    <n v="0"/>
    <m/>
    <n v="237.61500000000001"/>
  </r>
  <r>
    <d v="2022-06-21T00:00:00"/>
    <x v="4"/>
    <x v="0"/>
    <s v="Overseas"/>
    <n v="49925"/>
    <n v="0"/>
    <n v="0"/>
    <m/>
    <n v="1497.75"/>
    <n v="5"/>
    <m/>
    <n v="1502.75"/>
  </r>
  <r>
    <d v="2022-06-21T00:00:00"/>
    <x v="9"/>
    <x v="0"/>
    <s v="Local"/>
    <n v="43396"/>
    <n v="216.98000000000002"/>
    <n v="0.1"/>
    <m/>
    <n v="0"/>
    <n v="0"/>
    <m/>
    <n v="217.08"/>
  </r>
  <r>
    <d v="2022-06-21T00:00:00"/>
    <x v="4"/>
    <x v="0"/>
    <s v="Overseas"/>
    <n v="47165"/>
    <n v="0"/>
    <n v="0"/>
    <m/>
    <n v="1414.95"/>
    <n v="5"/>
    <m/>
    <n v="1419.95"/>
  </r>
  <r>
    <d v="2022-06-21T00:00:00"/>
    <x v="6"/>
    <x v="1"/>
    <s v="Local"/>
    <n v="34297"/>
    <n v="171.48500000000001"/>
    <n v="0.1"/>
    <m/>
    <n v="0"/>
    <n v="0"/>
    <m/>
    <n v="171.58500000000001"/>
  </r>
  <r>
    <d v="2022-06-21T00:00:00"/>
    <x v="8"/>
    <x v="0"/>
    <s v="Local"/>
    <n v="14631"/>
    <n v="73.155000000000001"/>
    <n v="0.1"/>
    <m/>
    <n v="0"/>
    <n v="0"/>
    <m/>
    <n v="73.254999999999995"/>
  </r>
  <r>
    <d v="2022-06-21T00:00:00"/>
    <x v="4"/>
    <x v="1"/>
    <s v="Local"/>
    <n v="26154"/>
    <n v="130.77000000000001"/>
    <n v="0.1"/>
    <m/>
    <n v="0"/>
    <n v="0"/>
    <m/>
    <n v="130.87"/>
  </r>
  <r>
    <d v="2022-06-21T00:00:00"/>
    <x v="5"/>
    <x v="1"/>
    <s v="Local"/>
    <n v="33209"/>
    <n v="166.04500000000002"/>
    <n v="0.1"/>
    <m/>
    <n v="0"/>
    <n v="0"/>
    <m/>
    <n v="166.14500000000001"/>
  </r>
  <r>
    <d v="2022-06-21T00:00:00"/>
    <x v="1"/>
    <x v="2"/>
    <s v="Local"/>
    <n v="33202"/>
    <n v="166.01"/>
    <n v="0.1"/>
    <m/>
    <n v="0"/>
    <n v="0"/>
    <m/>
    <n v="166.10999999999999"/>
  </r>
  <r>
    <d v="2022-06-21T00:00:00"/>
    <x v="6"/>
    <x v="0"/>
    <s v="Local"/>
    <n v="26268"/>
    <n v="131.34"/>
    <n v="0.1"/>
    <m/>
    <n v="0"/>
    <n v="0"/>
    <m/>
    <n v="131.44"/>
  </r>
  <r>
    <d v="2022-06-21T00:00:00"/>
    <x v="1"/>
    <x v="0"/>
    <s v="Local"/>
    <n v="38781"/>
    <n v="193.905"/>
    <n v="0.1"/>
    <m/>
    <n v="0"/>
    <n v="0"/>
    <m/>
    <n v="194.005"/>
  </r>
  <r>
    <d v="2022-06-21T00:00:00"/>
    <x v="2"/>
    <x v="0"/>
    <s v="Local"/>
    <n v="18780"/>
    <n v="93.9"/>
    <n v="0.1"/>
    <m/>
    <n v="0"/>
    <n v="0"/>
    <m/>
    <n v="94"/>
  </r>
  <r>
    <d v="2022-06-21T00:00:00"/>
    <x v="1"/>
    <x v="1"/>
    <s v="Local"/>
    <n v="11163"/>
    <n v="55.814999999999998"/>
    <n v="0.1"/>
    <m/>
    <n v="0"/>
    <n v="0"/>
    <m/>
    <n v="55.914999999999999"/>
  </r>
  <r>
    <d v="2022-06-21T00:00:00"/>
    <x v="6"/>
    <x v="2"/>
    <s v="Overseas"/>
    <n v="32691"/>
    <n v="0"/>
    <n v="0"/>
    <m/>
    <n v="980.73"/>
    <n v="5"/>
    <m/>
    <n v="985.73"/>
  </r>
  <r>
    <d v="2022-06-21T00:00:00"/>
    <x v="1"/>
    <x v="0"/>
    <s v="Local"/>
    <n v="17077"/>
    <n v="85.385000000000005"/>
    <n v="0.1"/>
    <m/>
    <n v="0"/>
    <n v="0"/>
    <m/>
    <n v="85.484999999999999"/>
  </r>
  <r>
    <d v="2022-06-21T00:00:00"/>
    <x v="4"/>
    <x v="0"/>
    <s v="Local"/>
    <n v="22702"/>
    <n v="113.51"/>
    <n v="0.1"/>
    <m/>
    <n v="0"/>
    <n v="0"/>
    <m/>
    <n v="113.61"/>
  </r>
  <r>
    <d v="2022-06-21T00:00:00"/>
    <x v="2"/>
    <x v="2"/>
    <s v="Local"/>
    <n v="6627"/>
    <n v="33.134999999999998"/>
    <n v="0.1"/>
    <m/>
    <n v="0"/>
    <n v="0"/>
    <m/>
    <n v="33.234999999999999"/>
  </r>
  <r>
    <d v="2022-06-21T00:00:00"/>
    <x v="1"/>
    <x v="0"/>
    <s v="Local"/>
    <n v="37776"/>
    <n v="188.88"/>
    <n v="0.1"/>
    <m/>
    <n v="0"/>
    <n v="0"/>
    <m/>
    <n v="188.98"/>
  </r>
  <r>
    <d v="2022-06-21T00:00:00"/>
    <x v="6"/>
    <x v="0"/>
    <s v="Local"/>
    <n v="41576"/>
    <n v="207.88"/>
    <n v="0.1"/>
    <m/>
    <n v="0"/>
    <n v="0"/>
    <m/>
    <n v="207.98"/>
  </r>
  <r>
    <d v="2022-06-21T00:00:00"/>
    <x v="3"/>
    <x v="2"/>
    <s v="Local"/>
    <n v="7381"/>
    <n v="36.905000000000001"/>
    <n v="0.1"/>
    <m/>
    <n v="0"/>
    <n v="0"/>
    <m/>
    <n v="37.005000000000003"/>
  </r>
  <r>
    <d v="2022-06-21T00:00:00"/>
    <x v="1"/>
    <x v="2"/>
    <s v="Local"/>
    <n v="25688"/>
    <n v="128.44"/>
    <n v="0.1"/>
    <m/>
    <n v="0"/>
    <n v="0"/>
    <m/>
    <n v="128.54"/>
  </r>
  <r>
    <d v="2022-06-21T00:00:00"/>
    <x v="1"/>
    <x v="2"/>
    <s v="Overseas"/>
    <n v="18952"/>
    <n v="0"/>
    <n v="0"/>
    <m/>
    <n v="568.55999999999995"/>
    <n v="5"/>
    <m/>
    <n v="573.55999999999995"/>
  </r>
  <r>
    <d v="2022-06-21T00:00:00"/>
    <x v="3"/>
    <x v="2"/>
    <s v="Local"/>
    <n v="37535"/>
    <n v="187.67500000000001"/>
    <n v="0.1"/>
    <m/>
    <n v="0"/>
    <n v="0"/>
    <m/>
    <n v="187.77500000000001"/>
  </r>
  <r>
    <d v="2022-06-21T00:00:00"/>
    <x v="1"/>
    <x v="2"/>
    <s v="Local"/>
    <n v="35288"/>
    <n v="176.44"/>
    <n v="0.1"/>
    <m/>
    <n v="0"/>
    <n v="0"/>
    <m/>
    <n v="176.54"/>
  </r>
  <r>
    <d v="2022-06-21T00:00:00"/>
    <x v="5"/>
    <x v="2"/>
    <s v="Overseas"/>
    <n v="45160"/>
    <n v="0"/>
    <n v="0"/>
    <m/>
    <n v="1354.8"/>
    <n v="5"/>
    <m/>
    <n v="1359.8"/>
  </r>
  <r>
    <d v="2022-06-21T00:00:00"/>
    <x v="6"/>
    <x v="0"/>
    <s v="Local"/>
    <n v="23211"/>
    <n v="116.05500000000001"/>
    <n v="0.1"/>
    <m/>
    <n v="0"/>
    <n v="0"/>
    <m/>
    <n v="116.155"/>
  </r>
  <r>
    <d v="2022-06-21T00:00:00"/>
    <x v="6"/>
    <x v="0"/>
    <s v="Local"/>
    <n v="18989"/>
    <n v="94.945000000000007"/>
    <n v="0.1"/>
    <m/>
    <n v="0"/>
    <n v="0"/>
    <m/>
    <n v="95.045000000000002"/>
  </r>
  <r>
    <d v="2022-06-21T00:00:00"/>
    <x v="9"/>
    <x v="0"/>
    <s v="Overseas"/>
    <n v="43106"/>
    <n v="0"/>
    <n v="0"/>
    <m/>
    <n v="1293.18"/>
    <n v="5"/>
    <m/>
    <n v="1298.18"/>
  </r>
  <r>
    <d v="2022-06-21T00:00:00"/>
    <x v="3"/>
    <x v="0"/>
    <s v="Local"/>
    <n v="16735"/>
    <n v="83.674999999999997"/>
    <n v="0.1"/>
    <m/>
    <n v="0"/>
    <n v="0"/>
    <m/>
    <n v="83.774999999999991"/>
  </r>
  <r>
    <d v="2022-06-21T00:00:00"/>
    <x v="5"/>
    <x v="0"/>
    <s v="Local"/>
    <n v="31972"/>
    <n v="159.86000000000001"/>
    <n v="0.1"/>
    <m/>
    <n v="0"/>
    <n v="0"/>
    <m/>
    <n v="159.96"/>
  </r>
  <r>
    <d v="2022-06-21T00:00:00"/>
    <x v="3"/>
    <x v="0"/>
    <s v="Overseas"/>
    <n v="42681"/>
    <n v="0"/>
    <n v="0"/>
    <m/>
    <n v="1280.43"/>
    <n v="5"/>
    <m/>
    <n v="1285.43"/>
  </r>
  <r>
    <d v="2022-06-21T00:00:00"/>
    <x v="6"/>
    <x v="2"/>
    <s v="Overseas"/>
    <n v="17647"/>
    <n v="0"/>
    <n v="0"/>
    <m/>
    <n v="529.41"/>
    <n v="5"/>
    <m/>
    <n v="534.41"/>
  </r>
  <r>
    <d v="2022-06-22T00:00:00"/>
    <x v="6"/>
    <x v="0"/>
    <s v="Local"/>
    <n v="32326"/>
    <n v="161.63"/>
    <n v="0.1"/>
    <m/>
    <n v="0"/>
    <n v="0"/>
    <m/>
    <n v="161.72999999999999"/>
  </r>
  <r>
    <d v="2022-06-22T00:00:00"/>
    <x v="4"/>
    <x v="0"/>
    <s v="Overseas"/>
    <n v="44223"/>
    <n v="0"/>
    <n v="0"/>
    <m/>
    <n v="1326.69"/>
    <n v="5"/>
    <m/>
    <n v="1331.69"/>
  </r>
  <r>
    <d v="2022-06-22T00:00:00"/>
    <x v="2"/>
    <x v="0"/>
    <s v="Local"/>
    <n v="15404"/>
    <n v="77.02"/>
    <n v="0.1"/>
    <m/>
    <n v="0"/>
    <n v="0"/>
    <m/>
    <n v="77.11999999999999"/>
  </r>
  <r>
    <d v="2022-06-22T00:00:00"/>
    <x v="2"/>
    <x v="0"/>
    <s v="Local"/>
    <n v="31135"/>
    <n v="155.67500000000001"/>
    <n v="0.1"/>
    <m/>
    <n v="0"/>
    <n v="0"/>
    <m/>
    <n v="155.77500000000001"/>
  </r>
  <r>
    <d v="2022-06-22T00:00:00"/>
    <x v="2"/>
    <x v="0"/>
    <s v="Overseas"/>
    <n v="8981"/>
    <n v="0"/>
    <n v="0"/>
    <m/>
    <n v="269.43"/>
    <n v="5"/>
    <m/>
    <n v="274.43"/>
  </r>
  <r>
    <d v="2022-06-22T00:00:00"/>
    <x v="2"/>
    <x v="0"/>
    <s v="Local"/>
    <n v="3226"/>
    <n v="16.13"/>
    <n v="0.1"/>
    <m/>
    <n v="0"/>
    <n v="0"/>
    <m/>
    <n v="16.23"/>
  </r>
  <r>
    <d v="2022-06-22T00:00:00"/>
    <x v="2"/>
    <x v="2"/>
    <s v="Overseas"/>
    <n v="3619"/>
    <n v="0"/>
    <n v="0"/>
    <m/>
    <n v="108.57"/>
    <n v="5"/>
    <m/>
    <n v="113.57"/>
  </r>
  <r>
    <d v="2022-06-22T00:00:00"/>
    <x v="4"/>
    <x v="1"/>
    <s v="Local"/>
    <n v="20770"/>
    <n v="103.85000000000001"/>
    <n v="0.1"/>
    <m/>
    <n v="0"/>
    <n v="0"/>
    <m/>
    <n v="103.95"/>
  </r>
  <r>
    <d v="2022-06-22T00:00:00"/>
    <x v="8"/>
    <x v="0"/>
    <s v="Local"/>
    <n v="27532"/>
    <n v="137.66"/>
    <n v="0.1"/>
    <m/>
    <n v="0"/>
    <n v="0"/>
    <m/>
    <n v="137.76"/>
  </r>
  <r>
    <d v="2022-06-22T00:00:00"/>
    <x v="8"/>
    <x v="1"/>
    <s v="Overseas"/>
    <n v="39644"/>
    <n v="0"/>
    <n v="0"/>
    <m/>
    <n v="1189.32"/>
    <n v="5"/>
    <m/>
    <n v="1194.32"/>
  </r>
  <r>
    <d v="2022-06-22T00:00:00"/>
    <x v="6"/>
    <x v="2"/>
    <s v="Local"/>
    <n v="13128"/>
    <n v="65.64"/>
    <n v="0.1"/>
    <m/>
    <n v="0"/>
    <n v="0"/>
    <m/>
    <n v="65.739999999999995"/>
  </r>
  <r>
    <d v="2022-06-22T00:00:00"/>
    <x v="5"/>
    <x v="0"/>
    <s v="Local"/>
    <n v="2024"/>
    <n v="10.120000000000001"/>
    <n v="0.1"/>
    <m/>
    <n v="0"/>
    <n v="0"/>
    <m/>
    <n v="10.220000000000001"/>
  </r>
  <r>
    <d v="2022-06-22T00:00:00"/>
    <x v="6"/>
    <x v="2"/>
    <s v="Local"/>
    <n v="49654"/>
    <n v="248.27"/>
    <n v="0.1"/>
    <m/>
    <n v="0"/>
    <n v="0"/>
    <m/>
    <n v="248.37"/>
  </r>
  <r>
    <d v="2022-06-22T00:00:00"/>
    <x v="0"/>
    <x v="0"/>
    <s v="Overseas"/>
    <n v="33256"/>
    <n v="0"/>
    <n v="0"/>
    <m/>
    <n v="997.68"/>
    <n v="5"/>
    <m/>
    <n v="1002.68"/>
  </r>
  <r>
    <d v="2022-06-22T00:00:00"/>
    <x v="9"/>
    <x v="0"/>
    <s v="Local"/>
    <n v="6075"/>
    <n v="30.375"/>
    <n v="0.1"/>
    <m/>
    <n v="0"/>
    <n v="0"/>
    <m/>
    <n v="30.475000000000001"/>
  </r>
  <r>
    <d v="2022-06-22T00:00:00"/>
    <x v="4"/>
    <x v="0"/>
    <s v="Local"/>
    <n v="36611"/>
    <n v="183.05500000000001"/>
    <n v="0.1"/>
    <m/>
    <n v="0"/>
    <n v="0"/>
    <m/>
    <n v="183.155"/>
  </r>
  <r>
    <d v="2022-06-22T00:00:00"/>
    <x v="0"/>
    <x v="2"/>
    <s v="Local"/>
    <n v="2815"/>
    <n v="14.075000000000001"/>
    <n v="0.1"/>
    <m/>
    <n v="0"/>
    <n v="0"/>
    <m/>
    <n v="14.175000000000001"/>
  </r>
  <r>
    <d v="2022-06-22T00:00:00"/>
    <x v="4"/>
    <x v="2"/>
    <s v="Overseas"/>
    <n v="41358"/>
    <n v="0"/>
    <n v="0"/>
    <m/>
    <n v="1240.74"/>
    <n v="5"/>
    <m/>
    <n v="1245.74"/>
  </r>
  <r>
    <d v="2022-06-22T00:00:00"/>
    <x v="8"/>
    <x v="0"/>
    <s v="Local"/>
    <n v="29589"/>
    <n v="147.94499999999999"/>
    <n v="0.1"/>
    <m/>
    <n v="0"/>
    <n v="0"/>
    <m/>
    <n v="148.04499999999999"/>
  </r>
  <r>
    <d v="2022-06-22T00:00:00"/>
    <x v="4"/>
    <x v="2"/>
    <s v="Local"/>
    <n v="45741"/>
    <n v="228.70500000000001"/>
    <n v="0.1"/>
    <m/>
    <n v="0"/>
    <n v="0"/>
    <m/>
    <n v="228.80500000000001"/>
  </r>
  <r>
    <d v="2022-06-22T00:00:00"/>
    <x v="0"/>
    <x v="2"/>
    <s v="Local"/>
    <n v="9918"/>
    <n v="49.59"/>
    <n v="0.1"/>
    <m/>
    <n v="0"/>
    <n v="0"/>
    <m/>
    <n v="49.690000000000005"/>
  </r>
  <r>
    <d v="2022-06-22T00:00:00"/>
    <x v="6"/>
    <x v="0"/>
    <s v="Local"/>
    <n v="42499"/>
    <n v="212.495"/>
    <n v="0.1"/>
    <m/>
    <n v="0"/>
    <n v="0"/>
    <m/>
    <n v="212.595"/>
  </r>
  <r>
    <d v="2022-06-22T00:00:00"/>
    <x v="2"/>
    <x v="2"/>
    <s v="Local"/>
    <n v="2579"/>
    <n v="12.895"/>
    <n v="0.1"/>
    <m/>
    <n v="0"/>
    <n v="0"/>
    <m/>
    <n v="12.994999999999999"/>
  </r>
  <r>
    <d v="2022-06-22T00:00:00"/>
    <x v="7"/>
    <x v="1"/>
    <s v="Local"/>
    <n v="24809"/>
    <n v="124.045"/>
    <n v="0.1"/>
    <m/>
    <n v="0"/>
    <n v="0"/>
    <m/>
    <n v="124.145"/>
  </r>
  <r>
    <d v="2022-06-22T00:00:00"/>
    <x v="6"/>
    <x v="0"/>
    <s v="Local"/>
    <n v="3486"/>
    <n v="17.43"/>
    <n v="0.1"/>
    <m/>
    <n v="0"/>
    <n v="0"/>
    <m/>
    <n v="17.53"/>
  </r>
  <r>
    <d v="2022-06-22T00:00:00"/>
    <x v="0"/>
    <x v="2"/>
    <s v="Local"/>
    <n v="34181"/>
    <n v="170.905"/>
    <n v="0.1"/>
    <m/>
    <n v="0"/>
    <n v="0"/>
    <m/>
    <n v="171.005"/>
  </r>
  <r>
    <d v="2022-06-22T00:00:00"/>
    <x v="6"/>
    <x v="0"/>
    <s v="Overseas"/>
    <n v="13770"/>
    <n v="0"/>
    <n v="0"/>
    <m/>
    <n v="413.09999999999997"/>
    <n v="5"/>
    <m/>
    <n v="418.09999999999997"/>
  </r>
  <r>
    <d v="2022-06-22T00:00:00"/>
    <x v="0"/>
    <x v="0"/>
    <s v="Local"/>
    <n v="15642"/>
    <n v="78.210000000000008"/>
    <n v="0.1"/>
    <m/>
    <n v="0"/>
    <n v="0"/>
    <m/>
    <n v="78.31"/>
  </r>
  <r>
    <d v="2022-06-22T00:00:00"/>
    <x v="8"/>
    <x v="0"/>
    <s v="Local"/>
    <n v="24359"/>
    <n v="121.795"/>
    <n v="0.1"/>
    <m/>
    <n v="0"/>
    <n v="0"/>
    <m/>
    <n v="121.895"/>
  </r>
  <r>
    <d v="2022-06-22T00:00:00"/>
    <x v="9"/>
    <x v="0"/>
    <s v="Local"/>
    <n v="37373"/>
    <n v="186.86500000000001"/>
    <n v="0.1"/>
    <m/>
    <n v="0"/>
    <n v="0"/>
    <m/>
    <n v="186.965"/>
  </r>
  <r>
    <d v="2022-06-22T00:00:00"/>
    <x v="2"/>
    <x v="0"/>
    <s v="Local"/>
    <n v="3929"/>
    <n v="19.645"/>
    <n v="0.1"/>
    <m/>
    <n v="0"/>
    <n v="0"/>
    <m/>
    <n v="19.745000000000001"/>
  </r>
  <r>
    <d v="2022-06-22T00:00:00"/>
    <x v="2"/>
    <x v="1"/>
    <s v="Overseas"/>
    <n v="36539"/>
    <n v="0"/>
    <n v="0"/>
    <m/>
    <n v="1096.17"/>
    <n v="5"/>
    <m/>
    <n v="1101.17"/>
  </r>
  <r>
    <d v="2022-06-22T00:00:00"/>
    <x v="6"/>
    <x v="1"/>
    <s v="Local"/>
    <n v="19836"/>
    <n v="99.18"/>
    <n v="0.1"/>
    <m/>
    <n v="0"/>
    <n v="0"/>
    <m/>
    <n v="99.28"/>
  </r>
  <r>
    <d v="2022-06-22T00:00:00"/>
    <x v="6"/>
    <x v="1"/>
    <s v="Overseas"/>
    <n v="2878"/>
    <n v="0"/>
    <n v="0"/>
    <m/>
    <n v="86.34"/>
    <n v="5"/>
    <m/>
    <n v="91.34"/>
  </r>
  <r>
    <d v="2022-06-22T00:00:00"/>
    <x v="2"/>
    <x v="0"/>
    <s v="Local"/>
    <n v="15013"/>
    <n v="75.064999999999998"/>
    <n v="0.1"/>
    <m/>
    <n v="0"/>
    <n v="0"/>
    <m/>
    <n v="75.164999999999992"/>
  </r>
  <r>
    <d v="2022-06-22T00:00:00"/>
    <x v="0"/>
    <x v="2"/>
    <s v="Overseas"/>
    <n v="10627"/>
    <n v="0"/>
    <n v="0"/>
    <m/>
    <n v="318.81"/>
    <n v="5"/>
    <m/>
    <n v="323.81"/>
  </r>
  <r>
    <d v="2022-06-22T00:00:00"/>
    <x v="1"/>
    <x v="1"/>
    <s v="Local"/>
    <n v="49635"/>
    <n v="248.17500000000001"/>
    <n v="0.1"/>
    <m/>
    <n v="0"/>
    <n v="0"/>
    <m/>
    <n v="248.27500000000001"/>
  </r>
  <r>
    <d v="2022-06-23T00:00:00"/>
    <x v="1"/>
    <x v="0"/>
    <s v="Local"/>
    <n v="2828"/>
    <n v="14.14"/>
    <n v="0.1"/>
    <m/>
    <n v="0"/>
    <n v="0"/>
    <m/>
    <n v="14.24"/>
  </r>
  <r>
    <d v="2022-06-23T00:00:00"/>
    <x v="3"/>
    <x v="0"/>
    <s v="Local"/>
    <n v="29109"/>
    <n v="145.54500000000002"/>
    <n v="0.1"/>
    <m/>
    <n v="0"/>
    <n v="0"/>
    <m/>
    <n v="145.64500000000001"/>
  </r>
  <r>
    <d v="2022-06-23T00:00:00"/>
    <x v="1"/>
    <x v="1"/>
    <s v="Overseas"/>
    <n v="9649"/>
    <n v="0"/>
    <n v="0"/>
    <m/>
    <n v="289.46999999999997"/>
    <n v="5"/>
    <m/>
    <n v="294.46999999999997"/>
  </r>
  <r>
    <d v="2022-06-23T00:00:00"/>
    <x v="0"/>
    <x v="2"/>
    <s v="Overseas"/>
    <n v="38972"/>
    <n v="0"/>
    <n v="0"/>
    <m/>
    <n v="1169.1599999999999"/>
    <n v="5"/>
    <m/>
    <n v="1174.1599999999999"/>
  </r>
  <r>
    <d v="2022-06-23T00:00:00"/>
    <x v="3"/>
    <x v="0"/>
    <s v="Local"/>
    <n v="29763"/>
    <n v="148.815"/>
    <n v="0.1"/>
    <m/>
    <n v="0"/>
    <n v="0"/>
    <m/>
    <n v="148.91499999999999"/>
  </r>
  <r>
    <d v="2022-06-23T00:00:00"/>
    <x v="9"/>
    <x v="1"/>
    <s v="Local"/>
    <n v="47014"/>
    <n v="235.07"/>
    <n v="0.1"/>
    <m/>
    <n v="0"/>
    <n v="0"/>
    <m/>
    <n v="235.17"/>
  </r>
  <r>
    <d v="2022-06-23T00:00:00"/>
    <x v="0"/>
    <x v="0"/>
    <s v="Local"/>
    <n v="18706"/>
    <n v="93.53"/>
    <n v="0.1"/>
    <m/>
    <n v="0"/>
    <n v="0"/>
    <m/>
    <n v="93.63"/>
  </r>
  <r>
    <d v="2022-06-23T00:00:00"/>
    <x v="3"/>
    <x v="0"/>
    <s v="Local"/>
    <n v="10708"/>
    <n v="53.54"/>
    <n v="0.1"/>
    <m/>
    <n v="0"/>
    <n v="0"/>
    <m/>
    <n v="53.64"/>
  </r>
  <r>
    <d v="2022-06-23T00:00:00"/>
    <x v="0"/>
    <x v="0"/>
    <s v="Local"/>
    <n v="1075"/>
    <n v="5.375"/>
    <n v="0.1"/>
    <m/>
    <n v="0"/>
    <n v="0"/>
    <m/>
    <n v="5.4749999999999996"/>
  </r>
  <r>
    <d v="2022-06-23T00:00:00"/>
    <x v="2"/>
    <x v="2"/>
    <s v="Local"/>
    <n v="13200"/>
    <n v="66"/>
    <n v="0.1"/>
    <m/>
    <n v="0"/>
    <n v="0"/>
    <m/>
    <n v="66.099999999999994"/>
  </r>
  <r>
    <d v="2022-06-23T00:00:00"/>
    <x v="4"/>
    <x v="0"/>
    <s v="Local"/>
    <n v="4781"/>
    <n v="23.905000000000001"/>
    <n v="0.1"/>
    <m/>
    <n v="0"/>
    <n v="0"/>
    <m/>
    <n v="24.005000000000003"/>
  </r>
  <r>
    <d v="2022-06-23T00:00:00"/>
    <x v="3"/>
    <x v="0"/>
    <s v="Local"/>
    <n v="7766"/>
    <n v="38.83"/>
    <n v="0.1"/>
    <m/>
    <n v="0"/>
    <n v="0"/>
    <m/>
    <n v="38.93"/>
  </r>
  <r>
    <d v="2022-06-23T00:00:00"/>
    <x v="8"/>
    <x v="0"/>
    <s v="Overseas"/>
    <n v="25859"/>
    <n v="0"/>
    <n v="0"/>
    <m/>
    <n v="775.77"/>
    <n v="5"/>
    <m/>
    <n v="780.77"/>
  </r>
  <r>
    <d v="2022-06-23T00:00:00"/>
    <x v="0"/>
    <x v="1"/>
    <s v="Local"/>
    <n v="20184"/>
    <n v="100.92"/>
    <n v="0.1"/>
    <m/>
    <n v="0"/>
    <n v="0"/>
    <m/>
    <n v="101.02"/>
  </r>
  <r>
    <d v="2022-06-23T00:00:00"/>
    <x v="4"/>
    <x v="2"/>
    <s v="Local"/>
    <n v="3759"/>
    <n v="18.795000000000002"/>
    <n v="0.1"/>
    <m/>
    <n v="0"/>
    <n v="0"/>
    <m/>
    <n v="18.895000000000003"/>
  </r>
  <r>
    <d v="2022-06-23T00:00:00"/>
    <x v="8"/>
    <x v="0"/>
    <s v="Local"/>
    <n v="40342"/>
    <n v="201.71"/>
    <n v="0.1"/>
    <m/>
    <n v="0"/>
    <n v="0"/>
    <m/>
    <n v="201.81"/>
  </r>
  <r>
    <d v="2022-06-23T00:00:00"/>
    <x v="2"/>
    <x v="0"/>
    <s v="Local"/>
    <n v="20368"/>
    <n v="101.84"/>
    <n v="0.1"/>
    <m/>
    <n v="0"/>
    <n v="0"/>
    <m/>
    <n v="101.94"/>
  </r>
  <r>
    <d v="2022-06-23T00:00:00"/>
    <x v="1"/>
    <x v="0"/>
    <s v="Overseas"/>
    <n v="16314"/>
    <n v="0"/>
    <n v="0"/>
    <m/>
    <n v="489.41999999999996"/>
    <n v="5"/>
    <m/>
    <n v="494.41999999999996"/>
  </r>
  <r>
    <d v="2022-06-23T00:00:00"/>
    <x v="1"/>
    <x v="0"/>
    <s v="Overseas"/>
    <n v="13881"/>
    <n v="0"/>
    <n v="0"/>
    <m/>
    <n v="416.43"/>
    <n v="5"/>
    <m/>
    <n v="421.43"/>
  </r>
  <r>
    <d v="2022-06-23T00:00:00"/>
    <x v="0"/>
    <x v="2"/>
    <s v="Local"/>
    <n v="20755"/>
    <n v="103.77500000000001"/>
    <n v="0.1"/>
    <m/>
    <n v="0"/>
    <n v="0"/>
    <m/>
    <n v="103.875"/>
  </r>
  <r>
    <d v="2022-06-23T00:00:00"/>
    <x v="3"/>
    <x v="0"/>
    <s v="Local"/>
    <n v="1503"/>
    <n v="7.5150000000000006"/>
    <n v="0.1"/>
    <m/>
    <n v="0"/>
    <n v="0"/>
    <m/>
    <n v="7.6150000000000002"/>
  </r>
  <r>
    <d v="2022-06-23T00:00:00"/>
    <x v="1"/>
    <x v="2"/>
    <s v="Local"/>
    <n v="5619"/>
    <n v="28.094999999999999"/>
    <n v="0.1"/>
    <m/>
    <n v="0"/>
    <n v="0"/>
    <m/>
    <n v="28.195"/>
  </r>
  <r>
    <d v="2022-06-23T00:00:00"/>
    <x v="4"/>
    <x v="1"/>
    <s v="Local"/>
    <n v="9834"/>
    <n v="49.17"/>
    <n v="0.1"/>
    <m/>
    <n v="0"/>
    <n v="0"/>
    <m/>
    <n v="49.27"/>
  </r>
  <r>
    <d v="2022-06-23T00:00:00"/>
    <x v="1"/>
    <x v="0"/>
    <s v="Local"/>
    <n v="16916"/>
    <n v="84.58"/>
    <n v="0.1"/>
    <m/>
    <n v="0"/>
    <n v="0"/>
    <m/>
    <n v="84.679999999999993"/>
  </r>
  <r>
    <d v="2022-06-23T00:00:00"/>
    <x v="1"/>
    <x v="2"/>
    <s v="Local"/>
    <n v="30521"/>
    <n v="152.60499999999999"/>
    <n v="0.1"/>
    <m/>
    <n v="0"/>
    <n v="0"/>
    <m/>
    <n v="152.70499999999998"/>
  </r>
  <r>
    <d v="2022-06-23T00:00:00"/>
    <x v="3"/>
    <x v="0"/>
    <s v="Local"/>
    <n v="21344"/>
    <n v="106.72"/>
    <n v="0.1"/>
    <m/>
    <n v="0"/>
    <n v="0"/>
    <m/>
    <n v="106.82"/>
  </r>
  <r>
    <d v="2022-06-23T00:00:00"/>
    <x v="1"/>
    <x v="2"/>
    <s v="Local"/>
    <n v="35786"/>
    <n v="178.93"/>
    <n v="0.1"/>
    <m/>
    <n v="0"/>
    <n v="0"/>
    <m/>
    <n v="179.03"/>
  </r>
  <r>
    <d v="2022-06-23T00:00:00"/>
    <x v="1"/>
    <x v="2"/>
    <s v="Local"/>
    <n v="46670"/>
    <n v="233.35"/>
    <n v="0.1"/>
    <m/>
    <n v="0"/>
    <n v="0"/>
    <m/>
    <n v="233.45"/>
  </r>
  <r>
    <d v="2022-06-23T00:00:00"/>
    <x v="0"/>
    <x v="1"/>
    <s v="Local"/>
    <n v="18873"/>
    <n v="94.364999999999995"/>
    <n v="0.1"/>
    <m/>
    <n v="0"/>
    <n v="0"/>
    <m/>
    <n v="94.464999999999989"/>
  </r>
  <r>
    <d v="2022-06-23T00:00:00"/>
    <x v="7"/>
    <x v="2"/>
    <s v="Local"/>
    <n v="19746"/>
    <n v="98.73"/>
    <n v="0.1"/>
    <m/>
    <n v="0"/>
    <n v="0"/>
    <m/>
    <n v="98.83"/>
  </r>
  <r>
    <d v="2022-06-23T00:00:00"/>
    <x v="0"/>
    <x v="0"/>
    <s v="Local"/>
    <n v="7795"/>
    <n v="38.975000000000001"/>
    <n v="0.1"/>
    <m/>
    <n v="0"/>
    <n v="0"/>
    <m/>
    <n v="39.075000000000003"/>
  </r>
  <r>
    <d v="2022-06-23T00:00:00"/>
    <x v="1"/>
    <x v="0"/>
    <s v="Local"/>
    <n v="6577"/>
    <n v="32.884999999999998"/>
    <n v="0.1"/>
    <m/>
    <n v="0"/>
    <n v="0"/>
    <m/>
    <n v="32.984999999999999"/>
  </r>
  <r>
    <d v="2022-06-23T00:00:00"/>
    <x v="4"/>
    <x v="2"/>
    <s v="Local"/>
    <n v="21293"/>
    <n v="106.465"/>
    <n v="0.1"/>
    <m/>
    <n v="0"/>
    <n v="0"/>
    <m/>
    <n v="106.565"/>
  </r>
  <r>
    <d v="2022-06-23T00:00:00"/>
    <x v="0"/>
    <x v="2"/>
    <s v="Local"/>
    <n v="18382"/>
    <n v="91.91"/>
    <n v="0.1"/>
    <m/>
    <n v="0"/>
    <n v="0"/>
    <m/>
    <n v="92.009999999999991"/>
  </r>
  <r>
    <d v="2022-06-23T00:00:00"/>
    <x v="0"/>
    <x v="0"/>
    <s v="Overseas"/>
    <n v="20939"/>
    <n v="0"/>
    <n v="0"/>
    <m/>
    <n v="628.16999999999996"/>
    <n v="5"/>
    <m/>
    <n v="633.16999999999996"/>
  </r>
  <r>
    <d v="2022-06-23T00:00:00"/>
    <x v="1"/>
    <x v="2"/>
    <s v="Overseas"/>
    <n v="6477"/>
    <n v="0"/>
    <n v="0"/>
    <m/>
    <n v="194.31"/>
    <n v="5"/>
    <m/>
    <n v="199.31"/>
  </r>
  <r>
    <d v="2022-06-23T00:00:00"/>
    <x v="4"/>
    <x v="2"/>
    <s v="Overseas"/>
    <n v="33152"/>
    <n v="0"/>
    <n v="0"/>
    <m/>
    <n v="994.56"/>
    <n v="5"/>
    <m/>
    <n v="999.56"/>
  </r>
  <r>
    <d v="2022-06-23T00:00:00"/>
    <x v="0"/>
    <x v="0"/>
    <s v="Local"/>
    <n v="37127"/>
    <n v="185.63499999999999"/>
    <n v="0.1"/>
    <m/>
    <n v="0"/>
    <n v="0"/>
    <m/>
    <n v="185.73499999999999"/>
  </r>
  <r>
    <d v="2022-06-23T00:00:00"/>
    <x v="3"/>
    <x v="2"/>
    <s v="Local"/>
    <n v="33421"/>
    <n v="167.10499999999999"/>
    <n v="0.1"/>
    <m/>
    <n v="0"/>
    <n v="0"/>
    <m/>
    <n v="167.20499999999998"/>
  </r>
  <r>
    <d v="2022-06-23T00:00:00"/>
    <x v="6"/>
    <x v="2"/>
    <s v="Local"/>
    <n v="9048"/>
    <n v="45.24"/>
    <n v="0.1"/>
    <m/>
    <n v="0"/>
    <n v="0"/>
    <m/>
    <n v="45.34"/>
  </r>
  <r>
    <d v="2022-06-23T00:00:00"/>
    <x v="8"/>
    <x v="0"/>
    <s v="Overseas"/>
    <n v="29953"/>
    <n v="0"/>
    <n v="0"/>
    <m/>
    <n v="898.58999999999992"/>
    <n v="5"/>
    <m/>
    <n v="903.58999999999992"/>
  </r>
  <r>
    <d v="2022-06-23T00:00:00"/>
    <x v="4"/>
    <x v="2"/>
    <s v="Local"/>
    <n v="4886"/>
    <n v="24.43"/>
    <n v="0.1"/>
    <m/>
    <n v="0"/>
    <n v="0"/>
    <m/>
    <n v="24.53"/>
  </r>
  <r>
    <d v="2022-06-23T00:00:00"/>
    <x v="9"/>
    <x v="2"/>
    <s v="Local"/>
    <n v="42334"/>
    <n v="211.67000000000002"/>
    <n v="0.1"/>
    <m/>
    <n v="0"/>
    <n v="0"/>
    <m/>
    <n v="211.77"/>
  </r>
  <r>
    <d v="2022-06-24T00:00:00"/>
    <x v="2"/>
    <x v="1"/>
    <s v="Local"/>
    <n v="19468"/>
    <n v="97.34"/>
    <n v="0.1"/>
    <m/>
    <n v="0"/>
    <n v="0"/>
    <m/>
    <n v="97.44"/>
  </r>
  <r>
    <d v="2022-06-24T00:00:00"/>
    <x v="0"/>
    <x v="0"/>
    <s v="Local"/>
    <n v="39459"/>
    <n v="197.29500000000002"/>
    <n v="0.1"/>
    <m/>
    <n v="0"/>
    <n v="0"/>
    <m/>
    <n v="197.39500000000001"/>
  </r>
  <r>
    <d v="2022-06-24T00:00:00"/>
    <x v="0"/>
    <x v="1"/>
    <s v="Local"/>
    <n v="12663"/>
    <n v="63.315000000000005"/>
    <n v="0.1"/>
    <m/>
    <n v="0"/>
    <n v="0"/>
    <m/>
    <n v="63.415000000000006"/>
  </r>
  <r>
    <d v="2022-06-24T00:00:00"/>
    <x v="1"/>
    <x v="2"/>
    <s v="Overseas"/>
    <n v="23348"/>
    <n v="0"/>
    <n v="0"/>
    <m/>
    <n v="700.43999999999994"/>
    <n v="5"/>
    <m/>
    <n v="705.43999999999994"/>
  </r>
  <r>
    <d v="2022-06-24T00:00:00"/>
    <x v="0"/>
    <x v="1"/>
    <s v="Local"/>
    <n v="14813"/>
    <n v="74.064999999999998"/>
    <n v="0.1"/>
    <m/>
    <n v="0"/>
    <n v="0"/>
    <m/>
    <n v="74.164999999999992"/>
  </r>
  <r>
    <d v="2022-06-24T00:00:00"/>
    <x v="2"/>
    <x v="0"/>
    <s v="Local"/>
    <n v="36610"/>
    <n v="183.05"/>
    <n v="0.1"/>
    <m/>
    <n v="0"/>
    <n v="0"/>
    <m/>
    <n v="183.15"/>
  </r>
  <r>
    <d v="2022-06-24T00:00:00"/>
    <x v="1"/>
    <x v="2"/>
    <s v="Local"/>
    <n v="26184"/>
    <n v="130.92000000000002"/>
    <n v="0.1"/>
    <m/>
    <n v="0"/>
    <n v="0"/>
    <m/>
    <n v="131.02000000000001"/>
  </r>
  <r>
    <d v="2022-06-24T00:00:00"/>
    <x v="0"/>
    <x v="1"/>
    <s v="Local"/>
    <n v="26860"/>
    <n v="134.30000000000001"/>
    <n v="0.1"/>
    <m/>
    <n v="0"/>
    <n v="0"/>
    <m/>
    <n v="134.4"/>
  </r>
  <r>
    <d v="2022-06-24T00:00:00"/>
    <x v="0"/>
    <x v="1"/>
    <s v="Local"/>
    <n v="43410"/>
    <n v="217.05"/>
    <n v="0.1"/>
    <m/>
    <n v="0"/>
    <n v="0"/>
    <m/>
    <n v="217.15"/>
  </r>
  <r>
    <d v="2022-06-24T00:00:00"/>
    <x v="4"/>
    <x v="0"/>
    <s v="Local"/>
    <n v="25883"/>
    <n v="129.41499999999999"/>
    <n v="0.1"/>
    <m/>
    <n v="0"/>
    <n v="0"/>
    <m/>
    <n v="129.51499999999999"/>
  </r>
  <r>
    <d v="2022-06-24T00:00:00"/>
    <x v="6"/>
    <x v="0"/>
    <s v="Local"/>
    <n v="29153"/>
    <n v="145.76500000000001"/>
    <n v="0.1"/>
    <m/>
    <n v="0"/>
    <n v="0"/>
    <m/>
    <n v="145.86500000000001"/>
  </r>
  <r>
    <d v="2022-06-24T00:00:00"/>
    <x v="2"/>
    <x v="2"/>
    <s v="Local"/>
    <n v="40556"/>
    <n v="202.78"/>
    <n v="0.1"/>
    <m/>
    <n v="0"/>
    <n v="0"/>
    <m/>
    <n v="202.88"/>
  </r>
  <r>
    <d v="2022-06-24T00:00:00"/>
    <x v="4"/>
    <x v="0"/>
    <s v="Local"/>
    <n v="39121"/>
    <n v="195.60500000000002"/>
    <n v="0.1"/>
    <m/>
    <n v="0"/>
    <n v="0"/>
    <m/>
    <n v="195.70500000000001"/>
  </r>
  <r>
    <d v="2022-06-24T00:00:00"/>
    <x v="1"/>
    <x v="0"/>
    <s v="Overseas"/>
    <n v="12222"/>
    <n v="0"/>
    <n v="0"/>
    <m/>
    <n v="366.65999999999997"/>
    <n v="5"/>
    <m/>
    <n v="371.65999999999997"/>
  </r>
  <r>
    <d v="2022-06-24T00:00:00"/>
    <x v="7"/>
    <x v="0"/>
    <s v="Local"/>
    <n v="6356"/>
    <n v="31.78"/>
    <n v="0.1"/>
    <m/>
    <n v="0"/>
    <n v="0"/>
    <m/>
    <n v="31.880000000000003"/>
  </r>
  <r>
    <d v="2022-06-24T00:00:00"/>
    <x v="8"/>
    <x v="2"/>
    <s v="Local"/>
    <n v="37094"/>
    <n v="185.47"/>
    <n v="0.1"/>
    <m/>
    <n v="0"/>
    <n v="0"/>
    <m/>
    <n v="185.57"/>
  </r>
  <r>
    <d v="2022-06-24T00:00:00"/>
    <x v="6"/>
    <x v="0"/>
    <s v="Local"/>
    <n v="1753"/>
    <n v="8.7650000000000006"/>
    <n v="0.1"/>
    <m/>
    <n v="0"/>
    <n v="0"/>
    <m/>
    <n v="8.8650000000000002"/>
  </r>
  <r>
    <d v="2022-06-24T00:00:00"/>
    <x v="9"/>
    <x v="2"/>
    <s v="Local"/>
    <n v="1780"/>
    <n v="8.9"/>
    <n v="0.1"/>
    <m/>
    <n v="0"/>
    <n v="0"/>
    <m/>
    <n v="9"/>
  </r>
  <r>
    <d v="2022-06-24T00:00:00"/>
    <x v="3"/>
    <x v="0"/>
    <s v="Local"/>
    <n v="27019"/>
    <n v="135.095"/>
    <n v="0.1"/>
    <m/>
    <n v="0"/>
    <n v="0"/>
    <m/>
    <n v="135.19499999999999"/>
  </r>
  <r>
    <d v="2022-06-24T00:00:00"/>
    <x v="6"/>
    <x v="2"/>
    <s v="Overseas"/>
    <n v="41045"/>
    <n v="0"/>
    <n v="0"/>
    <m/>
    <n v="1231.3499999999999"/>
    <n v="5"/>
    <m/>
    <n v="1236.3499999999999"/>
  </r>
  <r>
    <d v="2022-06-24T00:00:00"/>
    <x v="6"/>
    <x v="0"/>
    <s v="Overseas"/>
    <n v="34898"/>
    <n v="0"/>
    <n v="0"/>
    <m/>
    <n v="1046.94"/>
    <n v="5"/>
    <m/>
    <n v="1051.94"/>
  </r>
  <r>
    <d v="2022-06-24T00:00:00"/>
    <x v="6"/>
    <x v="2"/>
    <s v="Local"/>
    <n v="15124"/>
    <n v="75.62"/>
    <n v="0.1"/>
    <m/>
    <n v="0"/>
    <n v="0"/>
    <m/>
    <n v="75.72"/>
  </r>
  <r>
    <d v="2022-06-24T00:00:00"/>
    <x v="0"/>
    <x v="0"/>
    <s v="Local"/>
    <n v="4846"/>
    <n v="24.23"/>
    <n v="0.1"/>
    <m/>
    <n v="0"/>
    <n v="0"/>
    <m/>
    <n v="24.330000000000002"/>
  </r>
  <r>
    <d v="2022-06-24T00:00:00"/>
    <x v="5"/>
    <x v="2"/>
    <s v="Overseas"/>
    <n v="37540"/>
    <n v="0"/>
    <n v="0"/>
    <m/>
    <n v="1126.2"/>
    <n v="5"/>
    <m/>
    <n v="1131.2"/>
  </r>
  <r>
    <d v="2022-06-24T00:00:00"/>
    <x v="8"/>
    <x v="2"/>
    <s v="Local"/>
    <n v="24426"/>
    <n v="122.13"/>
    <n v="0.1"/>
    <m/>
    <n v="0"/>
    <n v="0"/>
    <m/>
    <n v="122.22999999999999"/>
  </r>
  <r>
    <d v="2022-06-24T00:00:00"/>
    <x v="0"/>
    <x v="0"/>
    <s v="Overseas"/>
    <n v="5299"/>
    <n v="0"/>
    <n v="0"/>
    <m/>
    <n v="158.97"/>
    <n v="5"/>
    <m/>
    <n v="163.97"/>
  </r>
  <r>
    <d v="2022-06-24T00:00:00"/>
    <x v="3"/>
    <x v="2"/>
    <s v="Overseas"/>
    <n v="36259"/>
    <n v="0"/>
    <n v="0"/>
    <m/>
    <n v="1087.77"/>
    <n v="5"/>
    <m/>
    <n v="1092.77"/>
  </r>
  <r>
    <d v="2022-06-24T00:00:00"/>
    <x v="8"/>
    <x v="2"/>
    <s v="Local"/>
    <n v="1604"/>
    <n v="8.02"/>
    <n v="0.1"/>
    <m/>
    <n v="0"/>
    <n v="0"/>
    <m/>
    <n v="8.1199999999999992"/>
  </r>
  <r>
    <d v="2022-06-24T00:00:00"/>
    <x v="6"/>
    <x v="2"/>
    <s v="Local"/>
    <n v="29488"/>
    <n v="147.44"/>
    <n v="0.1"/>
    <m/>
    <n v="0"/>
    <n v="0"/>
    <m/>
    <n v="147.54"/>
  </r>
  <r>
    <d v="2022-06-24T00:00:00"/>
    <x v="1"/>
    <x v="0"/>
    <s v="Local"/>
    <n v="6455"/>
    <n v="32.274999999999999"/>
    <n v="0.1"/>
    <m/>
    <n v="0"/>
    <n v="0"/>
    <m/>
    <n v="32.375"/>
  </r>
  <r>
    <d v="2022-06-24T00:00:00"/>
    <x v="4"/>
    <x v="2"/>
    <s v="Local"/>
    <n v="2211"/>
    <n v="11.055"/>
    <n v="0.1"/>
    <m/>
    <n v="0"/>
    <n v="0"/>
    <m/>
    <n v="11.154999999999999"/>
  </r>
  <r>
    <d v="2022-06-24T00:00:00"/>
    <x v="0"/>
    <x v="0"/>
    <s v="Overseas"/>
    <n v="21265"/>
    <n v="0"/>
    <n v="0"/>
    <m/>
    <n v="637.94999999999993"/>
    <n v="5"/>
    <m/>
    <n v="642.94999999999993"/>
  </r>
  <r>
    <d v="2022-06-24T00:00:00"/>
    <x v="1"/>
    <x v="0"/>
    <s v="Local"/>
    <n v="19085"/>
    <n v="95.424999999999997"/>
    <n v="0.1"/>
    <m/>
    <n v="0"/>
    <n v="0"/>
    <m/>
    <n v="95.524999999999991"/>
  </r>
  <r>
    <d v="2022-06-24T00:00:00"/>
    <x v="2"/>
    <x v="2"/>
    <s v="Overseas"/>
    <n v="33994"/>
    <n v="0"/>
    <n v="0"/>
    <m/>
    <n v="1019.8199999999999"/>
    <n v="5"/>
    <m/>
    <n v="1024.82"/>
  </r>
  <r>
    <d v="2022-06-24T00:00:00"/>
    <x v="3"/>
    <x v="0"/>
    <s v="Local"/>
    <n v="7895"/>
    <n v="39.475000000000001"/>
    <n v="0.1"/>
    <m/>
    <n v="0"/>
    <n v="0"/>
    <m/>
    <n v="39.575000000000003"/>
  </r>
  <r>
    <d v="2022-06-24T00:00:00"/>
    <x v="0"/>
    <x v="2"/>
    <s v="Overseas"/>
    <n v="11043"/>
    <n v="0"/>
    <n v="0"/>
    <m/>
    <n v="331.28999999999996"/>
    <n v="5"/>
    <m/>
    <n v="336.28999999999996"/>
  </r>
  <r>
    <d v="2022-06-24T00:00:00"/>
    <x v="9"/>
    <x v="0"/>
    <s v="Local"/>
    <n v="13131"/>
    <n v="65.655000000000001"/>
    <n v="0.1"/>
    <m/>
    <n v="0"/>
    <n v="0"/>
    <m/>
    <n v="65.754999999999995"/>
  </r>
  <r>
    <d v="2022-06-24T00:00:00"/>
    <x v="6"/>
    <x v="1"/>
    <s v="Local"/>
    <n v="26090"/>
    <n v="130.44999999999999"/>
    <n v="0.1"/>
    <m/>
    <n v="0"/>
    <n v="0"/>
    <m/>
    <n v="130.54999999999998"/>
  </r>
  <r>
    <d v="2022-06-24T00:00:00"/>
    <x v="1"/>
    <x v="0"/>
    <s v="Local"/>
    <n v="21611"/>
    <n v="108.05500000000001"/>
    <n v="0.1"/>
    <m/>
    <n v="0"/>
    <n v="0"/>
    <m/>
    <n v="108.155"/>
  </r>
  <r>
    <d v="2022-06-24T00:00:00"/>
    <x v="4"/>
    <x v="1"/>
    <s v="Local"/>
    <n v="32799"/>
    <n v="163.995"/>
    <n v="0.1"/>
    <m/>
    <n v="0"/>
    <n v="0"/>
    <m/>
    <n v="164.095"/>
  </r>
  <r>
    <d v="2022-06-24T00:00:00"/>
    <x v="2"/>
    <x v="2"/>
    <s v="Local"/>
    <n v="40903"/>
    <n v="204.51500000000001"/>
    <n v="0.1"/>
    <m/>
    <n v="0"/>
    <n v="0"/>
    <m/>
    <n v="204.61500000000001"/>
  </r>
  <r>
    <d v="2022-06-24T00:00:00"/>
    <x v="9"/>
    <x v="2"/>
    <s v="Local"/>
    <n v="19883"/>
    <n v="99.415000000000006"/>
    <n v="0.1"/>
    <m/>
    <n v="0"/>
    <n v="0"/>
    <m/>
    <n v="99.515000000000001"/>
  </r>
  <r>
    <d v="2022-06-25T00:00:00"/>
    <x v="0"/>
    <x v="0"/>
    <s v="Local"/>
    <n v="36520"/>
    <n v="182.6"/>
    <n v="0.1"/>
    <m/>
    <n v="0"/>
    <n v="0"/>
    <m/>
    <n v="182.7"/>
  </r>
  <r>
    <d v="2022-06-25T00:00:00"/>
    <x v="3"/>
    <x v="0"/>
    <s v="Local"/>
    <n v="7126"/>
    <n v="35.630000000000003"/>
    <n v="0.1"/>
    <m/>
    <n v="0"/>
    <n v="0"/>
    <m/>
    <n v="35.730000000000004"/>
  </r>
  <r>
    <d v="2022-06-25T00:00:00"/>
    <x v="1"/>
    <x v="0"/>
    <s v="Local"/>
    <n v="17662"/>
    <n v="88.31"/>
    <n v="0.1"/>
    <m/>
    <n v="0"/>
    <n v="0"/>
    <m/>
    <n v="88.41"/>
  </r>
  <r>
    <d v="2022-06-25T00:00:00"/>
    <x v="9"/>
    <x v="2"/>
    <s v="Overseas"/>
    <n v="29313"/>
    <n v="0"/>
    <n v="0"/>
    <m/>
    <n v="879.39"/>
    <n v="5"/>
    <m/>
    <n v="884.39"/>
  </r>
  <r>
    <d v="2022-06-25T00:00:00"/>
    <x v="4"/>
    <x v="0"/>
    <s v="Local"/>
    <n v="32549"/>
    <n v="162.745"/>
    <n v="0.1"/>
    <m/>
    <n v="0"/>
    <n v="0"/>
    <m/>
    <n v="162.845"/>
  </r>
  <r>
    <d v="2022-06-25T00:00:00"/>
    <x v="2"/>
    <x v="1"/>
    <s v="Local"/>
    <n v="5985"/>
    <n v="29.925000000000001"/>
    <n v="0.1"/>
    <m/>
    <n v="0"/>
    <n v="0"/>
    <m/>
    <n v="30.025000000000002"/>
  </r>
  <r>
    <d v="2022-06-25T00:00:00"/>
    <x v="1"/>
    <x v="2"/>
    <s v="Local"/>
    <n v="22789"/>
    <n v="113.94500000000001"/>
    <n v="0.1"/>
    <m/>
    <n v="0"/>
    <n v="0"/>
    <m/>
    <n v="114.045"/>
  </r>
  <r>
    <d v="2022-06-25T00:00:00"/>
    <x v="1"/>
    <x v="0"/>
    <s v="Local"/>
    <n v="49638"/>
    <n v="248.19"/>
    <n v="0.1"/>
    <m/>
    <n v="0"/>
    <n v="0"/>
    <m/>
    <n v="248.29"/>
  </r>
  <r>
    <d v="2022-06-25T00:00:00"/>
    <x v="1"/>
    <x v="0"/>
    <s v="Local"/>
    <n v="8220"/>
    <n v="41.1"/>
    <n v="0.1"/>
    <m/>
    <n v="0"/>
    <n v="0"/>
    <m/>
    <n v="41.2"/>
  </r>
  <r>
    <d v="2022-06-25T00:00:00"/>
    <x v="0"/>
    <x v="0"/>
    <s v="Local"/>
    <n v="33354"/>
    <n v="166.77"/>
    <n v="0.1"/>
    <m/>
    <n v="0"/>
    <n v="0"/>
    <m/>
    <n v="166.87"/>
  </r>
  <r>
    <d v="2022-06-25T00:00:00"/>
    <x v="0"/>
    <x v="1"/>
    <s v="Overseas"/>
    <n v="19635"/>
    <n v="0"/>
    <n v="0"/>
    <m/>
    <n v="589.04999999999995"/>
    <n v="5"/>
    <m/>
    <n v="594.04999999999995"/>
  </r>
  <r>
    <d v="2022-06-25T00:00:00"/>
    <x v="4"/>
    <x v="2"/>
    <s v="Local"/>
    <n v="40185"/>
    <n v="200.92500000000001"/>
    <n v="0.1"/>
    <m/>
    <n v="0"/>
    <n v="0"/>
    <m/>
    <n v="201.02500000000001"/>
  </r>
  <r>
    <d v="2022-06-25T00:00:00"/>
    <x v="8"/>
    <x v="1"/>
    <s v="Local"/>
    <n v="37580"/>
    <n v="187.9"/>
    <n v="0.1"/>
    <m/>
    <n v="0"/>
    <n v="0"/>
    <m/>
    <n v="188"/>
  </r>
  <r>
    <d v="2022-06-25T00:00:00"/>
    <x v="3"/>
    <x v="0"/>
    <s v="Local"/>
    <n v="38006"/>
    <n v="190.03"/>
    <n v="0.1"/>
    <m/>
    <n v="0"/>
    <n v="0"/>
    <m/>
    <n v="190.13"/>
  </r>
  <r>
    <d v="2022-06-25T00:00:00"/>
    <x v="0"/>
    <x v="0"/>
    <s v="Local"/>
    <n v="37488"/>
    <n v="187.44"/>
    <n v="0.1"/>
    <m/>
    <n v="0"/>
    <n v="0"/>
    <m/>
    <n v="187.54"/>
  </r>
  <r>
    <d v="2022-06-25T00:00:00"/>
    <x v="1"/>
    <x v="2"/>
    <s v="Local"/>
    <n v="6620"/>
    <n v="33.1"/>
    <n v="0.1"/>
    <m/>
    <n v="0"/>
    <n v="0"/>
    <m/>
    <n v="33.200000000000003"/>
  </r>
  <r>
    <d v="2022-06-25T00:00:00"/>
    <x v="1"/>
    <x v="2"/>
    <s v="Local"/>
    <n v="25701"/>
    <n v="128.505"/>
    <n v="0.1"/>
    <m/>
    <n v="0"/>
    <n v="0"/>
    <m/>
    <n v="128.60499999999999"/>
  </r>
  <r>
    <d v="2022-06-25T00:00:00"/>
    <x v="7"/>
    <x v="0"/>
    <s v="Local"/>
    <n v="25991"/>
    <n v="129.95500000000001"/>
    <n v="0.1"/>
    <m/>
    <n v="0"/>
    <n v="0"/>
    <m/>
    <n v="130.05500000000001"/>
  </r>
  <r>
    <d v="2022-06-25T00:00:00"/>
    <x v="1"/>
    <x v="1"/>
    <s v="Overseas"/>
    <n v="6137"/>
    <n v="0"/>
    <n v="0"/>
    <m/>
    <n v="184.10999999999999"/>
    <n v="5"/>
    <m/>
    <n v="189.10999999999999"/>
  </r>
  <r>
    <d v="2022-06-25T00:00:00"/>
    <x v="9"/>
    <x v="0"/>
    <s v="Local"/>
    <n v="39765"/>
    <n v="198.82500000000002"/>
    <n v="0.1"/>
    <m/>
    <n v="0"/>
    <n v="0"/>
    <m/>
    <n v="198.92500000000001"/>
  </r>
  <r>
    <d v="2022-06-25T00:00:00"/>
    <x v="6"/>
    <x v="2"/>
    <s v="Local"/>
    <n v="382"/>
    <n v="1.9100000000000001"/>
    <n v="0.1"/>
    <m/>
    <n v="0"/>
    <n v="0"/>
    <m/>
    <n v="2.0100000000000002"/>
  </r>
  <r>
    <d v="2022-06-25T00:00:00"/>
    <x v="2"/>
    <x v="2"/>
    <s v="Overseas"/>
    <n v="23790"/>
    <n v="0"/>
    <n v="0"/>
    <m/>
    <n v="713.69999999999993"/>
    <n v="5"/>
    <m/>
    <n v="718.69999999999993"/>
  </r>
  <r>
    <d v="2022-06-25T00:00:00"/>
    <x v="4"/>
    <x v="0"/>
    <s v="Local"/>
    <n v="44979"/>
    <n v="224.89500000000001"/>
    <n v="0.1"/>
    <m/>
    <n v="0"/>
    <n v="0"/>
    <m/>
    <n v="224.995"/>
  </r>
  <r>
    <d v="2022-06-25T00:00:00"/>
    <x v="2"/>
    <x v="0"/>
    <s v="Local"/>
    <n v="12559"/>
    <n v="62.795000000000002"/>
    <n v="0.1"/>
    <m/>
    <n v="0"/>
    <n v="0"/>
    <m/>
    <n v="62.895000000000003"/>
  </r>
  <r>
    <d v="2022-06-25T00:00:00"/>
    <x v="6"/>
    <x v="0"/>
    <s v="Local"/>
    <n v="1384"/>
    <n v="6.92"/>
    <n v="0.1"/>
    <m/>
    <n v="0"/>
    <n v="0"/>
    <m/>
    <n v="7.02"/>
  </r>
  <r>
    <d v="2022-06-25T00:00:00"/>
    <x v="2"/>
    <x v="0"/>
    <s v="Local"/>
    <n v="19057"/>
    <n v="95.284999999999997"/>
    <n v="0.1"/>
    <m/>
    <n v="0"/>
    <n v="0"/>
    <m/>
    <n v="95.384999999999991"/>
  </r>
  <r>
    <d v="2022-06-25T00:00:00"/>
    <x v="0"/>
    <x v="0"/>
    <s v="Local"/>
    <n v="4365"/>
    <n v="21.824999999999999"/>
    <n v="0.1"/>
    <m/>
    <n v="0"/>
    <n v="0"/>
    <m/>
    <n v="21.925000000000001"/>
  </r>
  <r>
    <d v="2022-06-25T00:00:00"/>
    <x v="5"/>
    <x v="0"/>
    <s v="Local"/>
    <n v="30336"/>
    <n v="151.68"/>
    <n v="0.1"/>
    <m/>
    <n v="0"/>
    <n v="0"/>
    <m/>
    <n v="151.78"/>
  </r>
  <r>
    <d v="2022-06-25T00:00:00"/>
    <x v="4"/>
    <x v="2"/>
    <s v="Local"/>
    <n v="30857"/>
    <n v="154.285"/>
    <n v="0.1"/>
    <m/>
    <n v="0"/>
    <n v="0"/>
    <m/>
    <n v="154.38499999999999"/>
  </r>
  <r>
    <d v="2022-06-25T00:00:00"/>
    <x v="4"/>
    <x v="2"/>
    <s v="Local"/>
    <n v="9324"/>
    <n v="46.62"/>
    <n v="0.1"/>
    <m/>
    <n v="0"/>
    <n v="0"/>
    <m/>
    <n v="46.72"/>
  </r>
  <r>
    <d v="2022-06-25T00:00:00"/>
    <x v="1"/>
    <x v="0"/>
    <s v="Overseas"/>
    <n v="2505"/>
    <n v="0"/>
    <n v="0"/>
    <m/>
    <n v="75.149999999999991"/>
    <n v="5"/>
    <m/>
    <n v="80.149999999999991"/>
  </r>
  <r>
    <d v="2022-06-25T00:00:00"/>
    <x v="3"/>
    <x v="0"/>
    <s v="Local"/>
    <n v="44228"/>
    <n v="221.14000000000001"/>
    <n v="0.1"/>
    <m/>
    <n v="0"/>
    <n v="0"/>
    <m/>
    <n v="221.24"/>
  </r>
  <r>
    <d v="2022-06-25T00:00:00"/>
    <x v="6"/>
    <x v="0"/>
    <s v="Local"/>
    <n v="28583"/>
    <n v="142.91499999999999"/>
    <n v="0.1"/>
    <m/>
    <n v="0"/>
    <n v="0"/>
    <m/>
    <n v="143.01499999999999"/>
  </r>
  <r>
    <d v="2022-06-25T00:00:00"/>
    <x v="0"/>
    <x v="0"/>
    <s v="Local"/>
    <n v="25906"/>
    <n v="129.53"/>
    <n v="0.1"/>
    <m/>
    <n v="0"/>
    <n v="0"/>
    <m/>
    <n v="129.63"/>
  </r>
  <r>
    <d v="2022-06-25T00:00:00"/>
    <x v="2"/>
    <x v="1"/>
    <s v="Local"/>
    <n v="3411"/>
    <n v="17.055"/>
    <n v="0.1"/>
    <m/>
    <n v="0"/>
    <n v="0"/>
    <m/>
    <n v="17.155000000000001"/>
  </r>
  <r>
    <d v="2022-06-25T00:00:00"/>
    <x v="6"/>
    <x v="2"/>
    <s v="Local"/>
    <n v="45754"/>
    <n v="228.77"/>
    <n v="0.1"/>
    <m/>
    <n v="0"/>
    <n v="0"/>
    <m/>
    <n v="228.87"/>
  </r>
  <r>
    <d v="2022-06-25T00:00:00"/>
    <x v="3"/>
    <x v="0"/>
    <s v="Local"/>
    <n v="4515"/>
    <n v="22.574999999999999"/>
    <n v="0.1"/>
    <m/>
    <n v="0"/>
    <n v="0"/>
    <m/>
    <n v="22.675000000000001"/>
  </r>
  <r>
    <d v="2022-06-25T00:00:00"/>
    <x v="1"/>
    <x v="2"/>
    <s v="Local"/>
    <n v="6213"/>
    <n v="31.065000000000001"/>
    <n v="0.1"/>
    <m/>
    <n v="0"/>
    <n v="0"/>
    <m/>
    <n v="31.165000000000003"/>
  </r>
  <r>
    <d v="2022-06-25T00:00:00"/>
    <x v="6"/>
    <x v="1"/>
    <s v="Local"/>
    <n v="2035"/>
    <n v="10.175000000000001"/>
    <n v="0.1"/>
    <m/>
    <n v="0"/>
    <n v="0"/>
    <m/>
    <n v="10.275"/>
  </r>
  <r>
    <d v="2022-06-26T00:00:00"/>
    <x v="9"/>
    <x v="0"/>
    <s v="Overseas"/>
    <n v="18386"/>
    <n v="0"/>
    <n v="0"/>
    <m/>
    <n v="551.57999999999993"/>
    <n v="5"/>
    <m/>
    <n v="556.57999999999993"/>
  </r>
  <r>
    <d v="2022-06-26T00:00:00"/>
    <x v="1"/>
    <x v="0"/>
    <s v="Local"/>
    <n v="49247"/>
    <n v="246.23500000000001"/>
    <n v="0.1"/>
    <m/>
    <n v="0"/>
    <n v="0"/>
    <m/>
    <n v="246.33500000000001"/>
  </r>
  <r>
    <d v="2022-06-26T00:00:00"/>
    <x v="6"/>
    <x v="2"/>
    <s v="Local"/>
    <n v="44684"/>
    <n v="223.42000000000002"/>
    <n v="0.1"/>
    <m/>
    <n v="0"/>
    <n v="0"/>
    <m/>
    <n v="223.52"/>
  </r>
  <r>
    <d v="2022-06-26T00:00:00"/>
    <x v="4"/>
    <x v="1"/>
    <s v="Local"/>
    <n v="21070"/>
    <n v="105.35000000000001"/>
    <n v="0.1"/>
    <m/>
    <n v="0"/>
    <n v="0"/>
    <m/>
    <n v="105.45"/>
  </r>
  <r>
    <d v="2022-06-26T00:00:00"/>
    <x v="3"/>
    <x v="0"/>
    <s v="Local"/>
    <n v="13241"/>
    <n v="66.204999999999998"/>
    <n v="0.1"/>
    <m/>
    <n v="0"/>
    <n v="0"/>
    <m/>
    <n v="66.304999999999993"/>
  </r>
  <r>
    <d v="2022-06-26T00:00:00"/>
    <x v="4"/>
    <x v="0"/>
    <s v="Local"/>
    <n v="28023"/>
    <n v="140.11500000000001"/>
    <n v="0.1"/>
    <m/>
    <n v="0"/>
    <n v="0"/>
    <m/>
    <n v="140.215"/>
  </r>
  <r>
    <d v="2022-06-26T00:00:00"/>
    <x v="0"/>
    <x v="0"/>
    <s v="Local"/>
    <n v="20105"/>
    <n v="100.52500000000001"/>
    <n v="0.1"/>
    <m/>
    <n v="0"/>
    <n v="0"/>
    <m/>
    <n v="100.625"/>
  </r>
  <r>
    <d v="2022-06-26T00:00:00"/>
    <x v="8"/>
    <x v="1"/>
    <s v="Overseas"/>
    <n v="34304"/>
    <n v="0"/>
    <n v="0"/>
    <m/>
    <n v="1029.1199999999999"/>
    <n v="5"/>
    <m/>
    <n v="1034.1199999999999"/>
  </r>
  <r>
    <d v="2022-06-26T00:00:00"/>
    <x v="7"/>
    <x v="2"/>
    <s v="Local"/>
    <n v="40171"/>
    <n v="200.85500000000002"/>
    <n v="0.1"/>
    <m/>
    <n v="0"/>
    <n v="0"/>
    <m/>
    <n v="200.95500000000001"/>
  </r>
  <r>
    <d v="2022-06-26T00:00:00"/>
    <x v="1"/>
    <x v="2"/>
    <s v="Overseas"/>
    <n v="7259"/>
    <n v="0"/>
    <n v="0"/>
    <m/>
    <n v="217.76999999999998"/>
    <n v="5"/>
    <m/>
    <n v="222.76999999999998"/>
  </r>
  <r>
    <d v="2022-06-26T00:00:00"/>
    <x v="3"/>
    <x v="2"/>
    <s v="Local"/>
    <n v="3649"/>
    <n v="18.245000000000001"/>
    <n v="0.1"/>
    <m/>
    <n v="0"/>
    <n v="0"/>
    <m/>
    <n v="18.345000000000002"/>
  </r>
  <r>
    <d v="2022-06-26T00:00:00"/>
    <x v="0"/>
    <x v="0"/>
    <s v="Local"/>
    <n v="33507"/>
    <n v="167.535"/>
    <n v="0.1"/>
    <m/>
    <n v="0"/>
    <n v="0"/>
    <m/>
    <n v="167.63499999999999"/>
  </r>
  <r>
    <d v="2022-06-26T00:00:00"/>
    <x v="0"/>
    <x v="0"/>
    <s v="Local"/>
    <n v="4886"/>
    <n v="24.43"/>
    <n v="0.1"/>
    <m/>
    <n v="0"/>
    <n v="0"/>
    <m/>
    <n v="24.53"/>
  </r>
  <r>
    <d v="2022-06-26T00:00:00"/>
    <x v="1"/>
    <x v="0"/>
    <s v="Overseas"/>
    <n v="47967"/>
    <n v="0"/>
    <n v="0"/>
    <m/>
    <n v="1439.01"/>
    <n v="5"/>
    <m/>
    <n v="1444.01"/>
  </r>
  <r>
    <d v="2022-06-26T00:00:00"/>
    <x v="1"/>
    <x v="2"/>
    <s v="Local"/>
    <n v="37954"/>
    <n v="189.77"/>
    <n v="0.1"/>
    <m/>
    <n v="0"/>
    <n v="0"/>
    <m/>
    <n v="189.87"/>
  </r>
  <r>
    <d v="2022-06-26T00:00:00"/>
    <x v="9"/>
    <x v="0"/>
    <s v="Overseas"/>
    <n v="6282"/>
    <n v="0"/>
    <n v="0"/>
    <m/>
    <n v="188.45999999999998"/>
    <n v="5"/>
    <m/>
    <n v="193.45999999999998"/>
  </r>
  <r>
    <d v="2022-06-26T00:00:00"/>
    <x v="0"/>
    <x v="0"/>
    <s v="Overseas"/>
    <n v="21574"/>
    <n v="0"/>
    <n v="0"/>
    <m/>
    <n v="647.22"/>
    <n v="5"/>
    <m/>
    <n v="652.22"/>
  </r>
  <r>
    <d v="2022-06-26T00:00:00"/>
    <x v="1"/>
    <x v="1"/>
    <s v="Local"/>
    <n v="35140"/>
    <n v="175.70000000000002"/>
    <n v="0.1"/>
    <m/>
    <n v="0"/>
    <n v="0"/>
    <m/>
    <n v="175.8"/>
  </r>
  <r>
    <d v="2022-06-26T00:00:00"/>
    <x v="2"/>
    <x v="2"/>
    <s v="Local"/>
    <n v="44629"/>
    <n v="223.14500000000001"/>
    <n v="0.1"/>
    <m/>
    <n v="0"/>
    <n v="0"/>
    <m/>
    <n v="223.245"/>
  </r>
  <r>
    <d v="2022-06-26T00:00:00"/>
    <x v="1"/>
    <x v="0"/>
    <s v="Overseas"/>
    <n v="34670"/>
    <n v="0"/>
    <n v="0"/>
    <m/>
    <n v="1040.0999999999999"/>
    <n v="5"/>
    <m/>
    <n v="1045.0999999999999"/>
  </r>
  <r>
    <d v="2022-06-26T00:00:00"/>
    <x v="9"/>
    <x v="2"/>
    <s v="Local"/>
    <n v="41294"/>
    <n v="206.47"/>
    <n v="0.1"/>
    <m/>
    <n v="0"/>
    <n v="0"/>
    <m/>
    <n v="206.57"/>
  </r>
  <r>
    <d v="2022-06-26T00:00:00"/>
    <x v="6"/>
    <x v="2"/>
    <s v="Overseas"/>
    <n v="46523"/>
    <n v="0"/>
    <n v="0"/>
    <m/>
    <n v="1395.69"/>
    <n v="5"/>
    <m/>
    <n v="1400.69"/>
  </r>
  <r>
    <d v="2022-06-26T00:00:00"/>
    <x v="2"/>
    <x v="1"/>
    <s v="Local"/>
    <n v="12179"/>
    <n v="60.895000000000003"/>
    <n v="0.1"/>
    <m/>
    <n v="0"/>
    <n v="0"/>
    <m/>
    <n v="60.995000000000005"/>
  </r>
  <r>
    <d v="2022-06-26T00:00:00"/>
    <x v="4"/>
    <x v="2"/>
    <s v="Local"/>
    <n v="33080"/>
    <n v="165.4"/>
    <n v="0.1"/>
    <m/>
    <n v="0"/>
    <n v="0"/>
    <m/>
    <n v="165.5"/>
  </r>
  <r>
    <d v="2022-06-26T00:00:00"/>
    <x v="3"/>
    <x v="0"/>
    <s v="Local"/>
    <n v="30177"/>
    <n v="150.88499999999999"/>
    <n v="0.1"/>
    <m/>
    <n v="0"/>
    <n v="0"/>
    <m/>
    <n v="150.98499999999999"/>
  </r>
  <r>
    <d v="2022-06-26T00:00:00"/>
    <x v="6"/>
    <x v="1"/>
    <s v="Overseas"/>
    <n v="16240"/>
    <n v="0"/>
    <n v="0"/>
    <m/>
    <n v="487.2"/>
    <n v="5"/>
    <m/>
    <n v="492.2"/>
  </r>
  <r>
    <d v="2022-06-26T00:00:00"/>
    <x v="6"/>
    <x v="1"/>
    <s v="Local"/>
    <n v="25942"/>
    <n v="129.71"/>
    <n v="0.1"/>
    <m/>
    <n v="0"/>
    <n v="0"/>
    <m/>
    <n v="129.81"/>
  </r>
  <r>
    <d v="2022-06-26T00:00:00"/>
    <x v="5"/>
    <x v="0"/>
    <s v="Local"/>
    <n v="35752"/>
    <n v="178.76"/>
    <n v="0.1"/>
    <m/>
    <n v="0"/>
    <n v="0"/>
    <m/>
    <n v="178.85999999999999"/>
  </r>
  <r>
    <d v="2022-06-26T00:00:00"/>
    <x v="6"/>
    <x v="2"/>
    <s v="Local"/>
    <n v="4471"/>
    <n v="22.355"/>
    <n v="0.1"/>
    <m/>
    <n v="0"/>
    <n v="0"/>
    <m/>
    <n v="22.455000000000002"/>
  </r>
  <r>
    <d v="2022-06-26T00:00:00"/>
    <x v="1"/>
    <x v="1"/>
    <s v="Local"/>
    <n v="16117"/>
    <n v="80.585000000000008"/>
    <n v="0.1"/>
    <m/>
    <n v="0"/>
    <n v="0"/>
    <m/>
    <n v="80.685000000000002"/>
  </r>
  <r>
    <d v="2022-06-26T00:00:00"/>
    <x v="0"/>
    <x v="1"/>
    <s v="Local"/>
    <n v="7886"/>
    <n v="39.43"/>
    <n v="0.1"/>
    <m/>
    <n v="0"/>
    <n v="0"/>
    <m/>
    <n v="39.53"/>
  </r>
  <r>
    <d v="2022-06-26T00:00:00"/>
    <x v="6"/>
    <x v="1"/>
    <s v="Local"/>
    <n v="37747"/>
    <n v="188.73500000000001"/>
    <n v="0.1"/>
    <m/>
    <n v="0"/>
    <n v="0"/>
    <m/>
    <n v="188.83500000000001"/>
  </r>
  <r>
    <d v="2022-06-26T00:00:00"/>
    <x v="0"/>
    <x v="0"/>
    <s v="Local"/>
    <n v="21474"/>
    <n v="107.37"/>
    <n v="0.1"/>
    <m/>
    <n v="0"/>
    <n v="0"/>
    <m/>
    <n v="107.47"/>
  </r>
  <r>
    <d v="2022-06-26T00:00:00"/>
    <x v="1"/>
    <x v="2"/>
    <s v="Local"/>
    <n v="29304"/>
    <n v="146.52000000000001"/>
    <n v="0.1"/>
    <m/>
    <n v="0"/>
    <n v="0"/>
    <m/>
    <n v="146.62"/>
  </r>
  <r>
    <d v="2022-06-26T00:00:00"/>
    <x v="6"/>
    <x v="2"/>
    <s v="Local"/>
    <n v="29392"/>
    <n v="146.96"/>
    <n v="0.1"/>
    <m/>
    <n v="0"/>
    <n v="0"/>
    <m/>
    <n v="147.06"/>
  </r>
  <r>
    <d v="2022-06-26T00:00:00"/>
    <x v="3"/>
    <x v="0"/>
    <s v="Overseas"/>
    <n v="4721"/>
    <n v="0"/>
    <n v="0"/>
    <m/>
    <n v="141.63"/>
    <n v="5"/>
    <m/>
    <n v="146.63"/>
  </r>
  <r>
    <d v="2022-06-26T00:00:00"/>
    <x v="0"/>
    <x v="0"/>
    <s v="Local"/>
    <n v="2005"/>
    <n v="10.025"/>
    <n v="0.1"/>
    <m/>
    <n v="0"/>
    <n v="0"/>
    <m/>
    <n v="10.125"/>
  </r>
  <r>
    <d v="2022-06-26T00:00:00"/>
    <x v="3"/>
    <x v="0"/>
    <s v="Overseas"/>
    <n v="15041"/>
    <n v="0"/>
    <n v="0"/>
    <m/>
    <n v="451.22999999999996"/>
    <n v="5"/>
    <m/>
    <n v="456.22999999999996"/>
  </r>
  <r>
    <d v="2022-06-26T00:00:00"/>
    <x v="3"/>
    <x v="2"/>
    <s v="Local"/>
    <n v="30651"/>
    <n v="153.255"/>
    <n v="0.1"/>
    <m/>
    <n v="0"/>
    <n v="0"/>
    <m/>
    <n v="153.35499999999999"/>
  </r>
  <r>
    <d v="2022-06-26T00:00:00"/>
    <x v="2"/>
    <x v="0"/>
    <s v="Overseas"/>
    <n v="44603"/>
    <n v="0"/>
    <n v="0"/>
    <m/>
    <n v="1338.09"/>
    <n v="5"/>
    <m/>
    <n v="1343.09"/>
  </r>
  <r>
    <d v="2022-06-26T00:00:00"/>
    <x v="3"/>
    <x v="0"/>
    <s v="Overseas"/>
    <n v="46178"/>
    <n v="0"/>
    <n v="0"/>
    <m/>
    <n v="1385.34"/>
    <n v="5"/>
    <m/>
    <n v="1390.34"/>
  </r>
  <r>
    <d v="2022-06-26T00:00:00"/>
    <x v="8"/>
    <x v="2"/>
    <s v="Overseas"/>
    <n v="39296"/>
    <n v="0"/>
    <n v="0"/>
    <m/>
    <n v="1178.8799999999999"/>
    <n v="5"/>
    <m/>
    <n v="1183.8799999999999"/>
  </r>
  <r>
    <d v="2022-06-27T00:00:00"/>
    <x v="0"/>
    <x v="0"/>
    <s v="Local"/>
    <n v="25429"/>
    <n v="127.145"/>
    <n v="0.1"/>
    <m/>
    <n v="0"/>
    <n v="0"/>
    <m/>
    <n v="127.24499999999999"/>
  </r>
  <r>
    <d v="2022-06-27T00:00:00"/>
    <x v="4"/>
    <x v="2"/>
    <s v="Local"/>
    <n v="5307"/>
    <n v="26.535"/>
    <n v="0.1"/>
    <m/>
    <n v="0"/>
    <n v="0"/>
    <m/>
    <n v="26.635000000000002"/>
  </r>
  <r>
    <d v="2022-06-27T00:00:00"/>
    <x v="7"/>
    <x v="2"/>
    <s v="Local"/>
    <n v="47153"/>
    <n v="235.76500000000001"/>
    <n v="0.1"/>
    <m/>
    <n v="0"/>
    <n v="0"/>
    <m/>
    <n v="235.86500000000001"/>
  </r>
  <r>
    <d v="2022-06-27T00:00:00"/>
    <x v="1"/>
    <x v="0"/>
    <s v="Local"/>
    <n v="26305"/>
    <n v="131.52500000000001"/>
    <n v="0.1"/>
    <m/>
    <n v="0"/>
    <n v="0"/>
    <m/>
    <n v="131.625"/>
  </r>
  <r>
    <d v="2022-06-27T00:00:00"/>
    <x v="6"/>
    <x v="2"/>
    <s v="Local"/>
    <n v="47099"/>
    <n v="235.495"/>
    <n v="0.1"/>
    <m/>
    <n v="0"/>
    <n v="0"/>
    <m/>
    <n v="235.595"/>
  </r>
  <r>
    <d v="2022-06-27T00:00:00"/>
    <x v="4"/>
    <x v="0"/>
    <s v="Overseas"/>
    <n v="15256"/>
    <n v="0"/>
    <n v="0"/>
    <m/>
    <n v="457.68"/>
    <n v="5"/>
    <m/>
    <n v="462.68"/>
  </r>
  <r>
    <d v="2022-06-27T00:00:00"/>
    <x v="0"/>
    <x v="2"/>
    <s v="Local"/>
    <n v="6914"/>
    <n v="34.57"/>
    <n v="0.1"/>
    <m/>
    <n v="0"/>
    <n v="0"/>
    <m/>
    <n v="34.67"/>
  </r>
  <r>
    <d v="2022-06-27T00:00:00"/>
    <x v="0"/>
    <x v="2"/>
    <s v="Local"/>
    <n v="4987"/>
    <n v="24.935000000000002"/>
    <n v="0.1"/>
    <m/>
    <n v="0"/>
    <n v="0"/>
    <m/>
    <n v="25.035000000000004"/>
  </r>
  <r>
    <d v="2022-06-27T00:00:00"/>
    <x v="6"/>
    <x v="0"/>
    <s v="Local"/>
    <n v="9816"/>
    <n v="49.08"/>
    <n v="0.1"/>
    <m/>
    <n v="0"/>
    <n v="0"/>
    <m/>
    <n v="49.18"/>
  </r>
  <r>
    <d v="2022-06-27T00:00:00"/>
    <x v="1"/>
    <x v="0"/>
    <s v="Local"/>
    <n v="45134"/>
    <n v="225.67000000000002"/>
    <n v="0.1"/>
    <m/>
    <n v="0"/>
    <n v="0"/>
    <m/>
    <n v="225.77"/>
  </r>
  <r>
    <d v="2022-06-27T00:00:00"/>
    <x v="6"/>
    <x v="2"/>
    <s v="Local"/>
    <n v="46857"/>
    <n v="234.285"/>
    <n v="0.1"/>
    <m/>
    <n v="0"/>
    <n v="0"/>
    <m/>
    <n v="234.38499999999999"/>
  </r>
  <r>
    <d v="2022-06-27T00:00:00"/>
    <x v="0"/>
    <x v="0"/>
    <s v="Local"/>
    <n v="32139"/>
    <n v="160.69499999999999"/>
    <n v="0.1"/>
    <m/>
    <n v="0"/>
    <n v="0"/>
    <m/>
    <n v="160.79499999999999"/>
  </r>
  <r>
    <d v="2022-06-27T00:00:00"/>
    <x v="4"/>
    <x v="0"/>
    <s v="Local"/>
    <n v="31179"/>
    <n v="155.89500000000001"/>
    <n v="0.1"/>
    <m/>
    <n v="0"/>
    <n v="0"/>
    <m/>
    <n v="155.995"/>
  </r>
  <r>
    <d v="2022-06-27T00:00:00"/>
    <x v="9"/>
    <x v="1"/>
    <s v="Local"/>
    <n v="15023"/>
    <n v="75.114999999999995"/>
    <n v="0.1"/>
    <m/>
    <n v="0"/>
    <n v="0"/>
    <m/>
    <n v="75.214999999999989"/>
  </r>
  <r>
    <d v="2022-06-27T00:00:00"/>
    <x v="3"/>
    <x v="0"/>
    <s v="Local"/>
    <n v="36306"/>
    <n v="181.53"/>
    <n v="0.1"/>
    <m/>
    <n v="0"/>
    <n v="0"/>
    <m/>
    <n v="181.63"/>
  </r>
  <r>
    <d v="2022-06-27T00:00:00"/>
    <x v="1"/>
    <x v="1"/>
    <s v="Overseas"/>
    <n v="32539"/>
    <n v="0"/>
    <n v="0"/>
    <m/>
    <n v="976.17"/>
    <n v="5"/>
    <m/>
    <n v="981.17"/>
  </r>
  <r>
    <d v="2022-06-27T00:00:00"/>
    <x v="8"/>
    <x v="2"/>
    <s v="Local"/>
    <n v="24427"/>
    <n v="122.13500000000001"/>
    <n v="0.1"/>
    <m/>
    <n v="0"/>
    <n v="0"/>
    <m/>
    <n v="122.235"/>
  </r>
  <r>
    <d v="2022-06-27T00:00:00"/>
    <x v="0"/>
    <x v="0"/>
    <s v="Local"/>
    <n v="1184"/>
    <n v="5.92"/>
    <n v="0.1"/>
    <m/>
    <n v="0"/>
    <n v="0"/>
    <m/>
    <n v="6.02"/>
  </r>
  <r>
    <d v="2022-06-27T00:00:00"/>
    <x v="8"/>
    <x v="2"/>
    <s v="Local"/>
    <n v="38243"/>
    <n v="191.215"/>
    <n v="0.1"/>
    <m/>
    <n v="0"/>
    <n v="0"/>
    <m/>
    <n v="191.315"/>
  </r>
  <r>
    <d v="2022-06-27T00:00:00"/>
    <x v="1"/>
    <x v="0"/>
    <s v="Local"/>
    <n v="32841"/>
    <n v="164.20500000000001"/>
    <n v="0.1"/>
    <m/>
    <n v="0"/>
    <n v="0"/>
    <m/>
    <n v="164.30500000000001"/>
  </r>
  <r>
    <d v="2022-06-27T00:00:00"/>
    <x v="9"/>
    <x v="0"/>
    <s v="Local"/>
    <n v="26974"/>
    <n v="134.87"/>
    <n v="0.1"/>
    <m/>
    <n v="0"/>
    <n v="0"/>
    <m/>
    <n v="134.97"/>
  </r>
  <r>
    <d v="2022-06-27T00:00:00"/>
    <x v="0"/>
    <x v="0"/>
    <s v="Overseas"/>
    <n v="15495"/>
    <n v="0"/>
    <n v="0"/>
    <m/>
    <n v="464.84999999999997"/>
    <n v="5"/>
    <m/>
    <n v="469.84999999999997"/>
  </r>
  <r>
    <d v="2022-06-27T00:00:00"/>
    <x v="0"/>
    <x v="0"/>
    <s v="Local"/>
    <n v="40204"/>
    <n v="201.02"/>
    <n v="0.1"/>
    <m/>
    <n v="0"/>
    <n v="0"/>
    <m/>
    <n v="201.12"/>
  </r>
  <r>
    <d v="2022-06-27T00:00:00"/>
    <x v="2"/>
    <x v="2"/>
    <s v="Overseas"/>
    <n v="49390"/>
    <n v="0"/>
    <n v="0"/>
    <m/>
    <n v="1481.7"/>
    <n v="5"/>
    <m/>
    <n v="1486.7"/>
  </r>
  <r>
    <d v="2022-06-27T00:00:00"/>
    <x v="2"/>
    <x v="0"/>
    <s v="Overseas"/>
    <n v="23223"/>
    <n v="0"/>
    <n v="0"/>
    <m/>
    <n v="696.68999999999994"/>
    <n v="5"/>
    <m/>
    <n v="701.68999999999994"/>
  </r>
  <r>
    <d v="2022-06-27T00:00:00"/>
    <x v="0"/>
    <x v="2"/>
    <s v="Local"/>
    <n v="17285"/>
    <n v="86.424999999999997"/>
    <n v="0.1"/>
    <m/>
    <n v="0"/>
    <n v="0"/>
    <m/>
    <n v="86.524999999999991"/>
  </r>
  <r>
    <d v="2022-06-27T00:00:00"/>
    <x v="0"/>
    <x v="0"/>
    <s v="Local"/>
    <n v="14615"/>
    <n v="73.075000000000003"/>
    <n v="0.1"/>
    <m/>
    <n v="0"/>
    <n v="0"/>
    <m/>
    <n v="73.174999999999997"/>
  </r>
  <r>
    <d v="2022-06-27T00:00:00"/>
    <x v="7"/>
    <x v="0"/>
    <s v="Overseas"/>
    <n v="29285"/>
    <n v="0"/>
    <n v="0"/>
    <m/>
    <n v="878.55"/>
    <n v="5"/>
    <m/>
    <n v="883.55"/>
  </r>
  <r>
    <d v="2022-06-27T00:00:00"/>
    <x v="4"/>
    <x v="1"/>
    <s v="Overseas"/>
    <n v="16519"/>
    <n v="0"/>
    <n v="0"/>
    <m/>
    <n v="495.57"/>
    <n v="5"/>
    <m/>
    <n v="500.57"/>
  </r>
  <r>
    <d v="2022-06-27T00:00:00"/>
    <x v="0"/>
    <x v="0"/>
    <s v="Local"/>
    <n v="10198"/>
    <n v="50.99"/>
    <n v="0.1"/>
    <m/>
    <n v="0"/>
    <n v="0"/>
    <m/>
    <n v="51.09"/>
  </r>
  <r>
    <d v="2022-06-27T00:00:00"/>
    <x v="6"/>
    <x v="0"/>
    <s v="Overseas"/>
    <n v="7615"/>
    <n v="0"/>
    <n v="0"/>
    <m/>
    <n v="228.45"/>
    <n v="5"/>
    <m/>
    <n v="233.45"/>
  </r>
  <r>
    <d v="2022-06-27T00:00:00"/>
    <x v="9"/>
    <x v="0"/>
    <s v="Overseas"/>
    <n v="22161"/>
    <n v="0"/>
    <n v="0"/>
    <m/>
    <n v="664.82999999999993"/>
    <n v="5"/>
    <m/>
    <n v="669.82999999999993"/>
  </r>
  <r>
    <d v="2022-06-27T00:00:00"/>
    <x v="6"/>
    <x v="0"/>
    <s v="Local"/>
    <n v="17468"/>
    <n v="87.34"/>
    <n v="0.1"/>
    <m/>
    <n v="0"/>
    <n v="0"/>
    <m/>
    <n v="87.44"/>
  </r>
  <r>
    <d v="2022-06-27T00:00:00"/>
    <x v="0"/>
    <x v="0"/>
    <s v="Local"/>
    <n v="42550"/>
    <n v="212.75"/>
    <n v="0.1"/>
    <m/>
    <n v="0"/>
    <n v="0"/>
    <m/>
    <n v="212.85"/>
  </r>
  <r>
    <d v="2022-06-27T00:00:00"/>
    <x v="6"/>
    <x v="1"/>
    <s v="Local"/>
    <n v="36238"/>
    <n v="181.19"/>
    <n v="0.1"/>
    <m/>
    <n v="0"/>
    <n v="0"/>
    <m/>
    <n v="181.29"/>
  </r>
  <r>
    <d v="2022-06-27T00:00:00"/>
    <x v="6"/>
    <x v="0"/>
    <s v="Local"/>
    <n v="45637"/>
    <n v="228.185"/>
    <n v="0.1"/>
    <m/>
    <n v="0"/>
    <n v="0"/>
    <m/>
    <n v="228.285"/>
  </r>
  <r>
    <d v="2022-06-27T00:00:00"/>
    <x v="2"/>
    <x v="0"/>
    <s v="Overseas"/>
    <n v="4739"/>
    <n v="0"/>
    <n v="0"/>
    <m/>
    <n v="142.16999999999999"/>
    <n v="5"/>
    <m/>
    <n v="147.16999999999999"/>
  </r>
  <r>
    <d v="2022-06-27T00:00:00"/>
    <x v="6"/>
    <x v="1"/>
    <s v="Overseas"/>
    <n v="17540"/>
    <n v="0"/>
    <n v="0"/>
    <m/>
    <n v="526.19999999999993"/>
    <n v="5"/>
    <m/>
    <n v="531.19999999999993"/>
  </r>
  <r>
    <d v="2022-06-27T00:00:00"/>
    <x v="0"/>
    <x v="2"/>
    <s v="Local"/>
    <n v="36759"/>
    <n v="183.79500000000002"/>
    <n v="0.1"/>
    <m/>
    <n v="0"/>
    <n v="0"/>
    <m/>
    <n v="183.89500000000001"/>
  </r>
  <r>
    <d v="2022-06-27T00:00:00"/>
    <x v="0"/>
    <x v="0"/>
    <s v="Overseas"/>
    <n v="46897"/>
    <n v="0"/>
    <n v="0"/>
    <m/>
    <n v="1406.9099999999999"/>
    <n v="5"/>
    <m/>
    <n v="1411.9099999999999"/>
  </r>
  <r>
    <d v="2022-06-27T00:00:00"/>
    <x v="0"/>
    <x v="2"/>
    <s v="Local"/>
    <n v="16346"/>
    <n v="81.73"/>
    <n v="0.1"/>
    <m/>
    <n v="0"/>
    <n v="0"/>
    <m/>
    <n v="81.83"/>
  </r>
  <r>
    <d v="2022-06-27T00:00:00"/>
    <x v="0"/>
    <x v="0"/>
    <s v="Local"/>
    <n v="23077"/>
    <n v="115.38500000000001"/>
    <n v="0.1"/>
    <m/>
    <n v="0"/>
    <n v="0"/>
    <m/>
    <n v="115.485"/>
  </r>
  <r>
    <d v="2022-06-27T00:00:00"/>
    <x v="0"/>
    <x v="2"/>
    <s v="Local"/>
    <n v="2719"/>
    <n v="13.595000000000001"/>
    <n v="0.1"/>
    <m/>
    <n v="0"/>
    <n v="0"/>
    <m/>
    <n v="13.695"/>
  </r>
  <r>
    <d v="2022-06-27T00:00:00"/>
    <x v="4"/>
    <x v="2"/>
    <s v="Overseas"/>
    <n v="34558"/>
    <n v="0"/>
    <n v="0"/>
    <m/>
    <n v="1036.74"/>
    <n v="5"/>
    <m/>
    <n v="1041.74"/>
  </r>
  <r>
    <d v="2022-06-27T00:00:00"/>
    <x v="7"/>
    <x v="0"/>
    <s v="Local"/>
    <n v="41982"/>
    <n v="209.91"/>
    <n v="0.1"/>
    <m/>
    <n v="0"/>
    <n v="0"/>
    <m/>
    <n v="210.01"/>
  </r>
  <r>
    <d v="2022-06-28T00:00:00"/>
    <x v="6"/>
    <x v="1"/>
    <s v="Local"/>
    <n v="13979"/>
    <n v="69.894999999999996"/>
    <n v="0.1"/>
    <m/>
    <n v="0"/>
    <n v="0"/>
    <m/>
    <n v="69.99499999999999"/>
  </r>
  <r>
    <d v="2022-06-28T00:00:00"/>
    <x v="3"/>
    <x v="1"/>
    <s v="Local"/>
    <n v="7594"/>
    <n v="37.97"/>
    <n v="0.1"/>
    <m/>
    <n v="0"/>
    <n v="0"/>
    <m/>
    <n v="38.07"/>
  </r>
  <r>
    <d v="2022-06-28T00:00:00"/>
    <x v="2"/>
    <x v="0"/>
    <s v="Overseas"/>
    <n v="41722"/>
    <n v="0"/>
    <n v="0"/>
    <m/>
    <n v="1251.6599999999999"/>
    <n v="5"/>
    <m/>
    <n v="1256.6599999999999"/>
  </r>
  <r>
    <d v="2022-06-28T00:00:00"/>
    <x v="8"/>
    <x v="2"/>
    <s v="Local"/>
    <n v="601"/>
    <n v="3.0049999999999999"/>
    <n v="0.1"/>
    <m/>
    <n v="0"/>
    <n v="0"/>
    <m/>
    <n v="3.105"/>
  </r>
  <r>
    <d v="2022-06-28T00:00:00"/>
    <x v="2"/>
    <x v="2"/>
    <s v="Local"/>
    <n v="12342"/>
    <n v="61.71"/>
    <n v="0.1"/>
    <m/>
    <n v="0"/>
    <n v="0"/>
    <m/>
    <n v="61.81"/>
  </r>
  <r>
    <d v="2022-06-28T00:00:00"/>
    <x v="0"/>
    <x v="2"/>
    <s v="Local"/>
    <n v="7570"/>
    <n v="37.85"/>
    <n v="0.1"/>
    <m/>
    <n v="0"/>
    <n v="0"/>
    <m/>
    <n v="37.950000000000003"/>
  </r>
  <r>
    <d v="2022-06-28T00:00:00"/>
    <x v="4"/>
    <x v="0"/>
    <s v="Local"/>
    <n v="8742"/>
    <n v="43.71"/>
    <n v="0.1"/>
    <m/>
    <n v="0"/>
    <n v="0"/>
    <m/>
    <n v="43.81"/>
  </r>
  <r>
    <d v="2022-06-28T00:00:00"/>
    <x v="1"/>
    <x v="2"/>
    <s v="Local"/>
    <n v="2907"/>
    <n v="14.535"/>
    <n v="0.1"/>
    <m/>
    <n v="0"/>
    <n v="0"/>
    <m/>
    <n v="14.635"/>
  </r>
  <r>
    <d v="2022-06-28T00:00:00"/>
    <x v="1"/>
    <x v="2"/>
    <s v="Local"/>
    <n v="6104"/>
    <n v="30.52"/>
    <n v="0.1"/>
    <m/>
    <n v="0"/>
    <n v="0"/>
    <m/>
    <n v="30.62"/>
  </r>
  <r>
    <d v="2022-06-28T00:00:00"/>
    <x v="0"/>
    <x v="0"/>
    <s v="Local"/>
    <n v="43510"/>
    <n v="217.55"/>
    <n v="0.1"/>
    <m/>
    <n v="0"/>
    <n v="0"/>
    <m/>
    <n v="217.65"/>
  </r>
  <r>
    <d v="2022-06-28T00:00:00"/>
    <x v="3"/>
    <x v="2"/>
    <s v="Overseas"/>
    <n v="35667"/>
    <n v="0"/>
    <n v="0"/>
    <m/>
    <n v="1070.01"/>
    <n v="5"/>
    <m/>
    <n v="1075.01"/>
  </r>
  <r>
    <d v="2022-06-28T00:00:00"/>
    <x v="1"/>
    <x v="0"/>
    <s v="Local"/>
    <n v="7012"/>
    <n v="35.06"/>
    <n v="0.1"/>
    <m/>
    <n v="0"/>
    <n v="0"/>
    <m/>
    <n v="35.160000000000004"/>
  </r>
  <r>
    <d v="2022-06-28T00:00:00"/>
    <x v="0"/>
    <x v="2"/>
    <s v="Overseas"/>
    <n v="17162"/>
    <n v="0"/>
    <n v="0"/>
    <m/>
    <n v="514.86"/>
    <n v="5"/>
    <m/>
    <n v="519.86"/>
  </r>
  <r>
    <d v="2022-06-28T00:00:00"/>
    <x v="5"/>
    <x v="1"/>
    <s v="Overseas"/>
    <n v="46163"/>
    <n v="0"/>
    <n v="0"/>
    <m/>
    <n v="1384.8899999999999"/>
    <n v="5"/>
    <m/>
    <n v="1389.8899999999999"/>
  </r>
  <r>
    <d v="2022-06-28T00:00:00"/>
    <x v="0"/>
    <x v="2"/>
    <s v="Overseas"/>
    <n v="34430"/>
    <n v="0"/>
    <n v="0"/>
    <m/>
    <n v="1032.8999999999999"/>
    <n v="5"/>
    <m/>
    <n v="1037.8999999999999"/>
  </r>
  <r>
    <d v="2022-06-28T00:00:00"/>
    <x v="2"/>
    <x v="2"/>
    <s v="Overseas"/>
    <n v="23755"/>
    <n v="0"/>
    <n v="0"/>
    <m/>
    <n v="712.65"/>
    <n v="5"/>
    <m/>
    <n v="717.65"/>
  </r>
  <r>
    <d v="2022-06-28T00:00:00"/>
    <x v="7"/>
    <x v="2"/>
    <s v="Local"/>
    <n v="3162"/>
    <n v="15.81"/>
    <n v="0.1"/>
    <m/>
    <n v="0"/>
    <n v="0"/>
    <m/>
    <n v="15.91"/>
  </r>
  <r>
    <d v="2022-06-28T00:00:00"/>
    <x v="3"/>
    <x v="0"/>
    <s v="Overseas"/>
    <n v="21571"/>
    <n v="0"/>
    <n v="0"/>
    <m/>
    <n v="647.13"/>
    <n v="5"/>
    <m/>
    <n v="652.13"/>
  </r>
  <r>
    <d v="2022-06-28T00:00:00"/>
    <x v="0"/>
    <x v="0"/>
    <s v="Local"/>
    <n v="23198"/>
    <n v="115.99000000000001"/>
    <n v="0.1"/>
    <m/>
    <n v="0"/>
    <n v="0"/>
    <m/>
    <n v="116.09"/>
  </r>
  <r>
    <d v="2022-06-28T00:00:00"/>
    <x v="8"/>
    <x v="2"/>
    <s v="Local"/>
    <n v="3223"/>
    <n v="16.115000000000002"/>
    <n v="0.1"/>
    <m/>
    <n v="0"/>
    <n v="0"/>
    <m/>
    <n v="16.215000000000003"/>
  </r>
  <r>
    <d v="2022-06-28T00:00:00"/>
    <x v="2"/>
    <x v="0"/>
    <s v="Overseas"/>
    <n v="18667"/>
    <n v="0"/>
    <n v="0"/>
    <m/>
    <n v="560.01"/>
    <n v="5"/>
    <m/>
    <n v="565.01"/>
  </r>
  <r>
    <d v="2022-06-28T00:00:00"/>
    <x v="1"/>
    <x v="0"/>
    <s v="Local"/>
    <n v="29661"/>
    <n v="148.30500000000001"/>
    <n v="0.1"/>
    <m/>
    <n v="0"/>
    <n v="0"/>
    <m/>
    <n v="148.405"/>
  </r>
  <r>
    <d v="2022-06-28T00:00:00"/>
    <x v="8"/>
    <x v="0"/>
    <s v="Local"/>
    <n v="1412"/>
    <n v="7.0600000000000005"/>
    <n v="0.1"/>
    <m/>
    <n v="0"/>
    <n v="0"/>
    <m/>
    <n v="7.16"/>
  </r>
  <r>
    <d v="2022-06-28T00:00:00"/>
    <x v="3"/>
    <x v="0"/>
    <s v="Local"/>
    <n v="28132"/>
    <n v="140.66"/>
    <n v="0.1"/>
    <m/>
    <n v="0"/>
    <n v="0"/>
    <m/>
    <n v="140.76"/>
  </r>
  <r>
    <d v="2022-06-28T00:00:00"/>
    <x v="3"/>
    <x v="0"/>
    <s v="Local"/>
    <n v="17663"/>
    <n v="88.314999999999998"/>
    <n v="0.1"/>
    <m/>
    <n v="0"/>
    <n v="0"/>
    <m/>
    <n v="88.414999999999992"/>
  </r>
  <r>
    <d v="2022-06-28T00:00:00"/>
    <x v="6"/>
    <x v="0"/>
    <s v="Local"/>
    <n v="31048"/>
    <n v="155.24"/>
    <n v="0.1"/>
    <m/>
    <n v="0"/>
    <n v="0"/>
    <m/>
    <n v="155.34"/>
  </r>
  <r>
    <d v="2022-06-28T00:00:00"/>
    <x v="0"/>
    <x v="2"/>
    <s v="Overseas"/>
    <n v="29726"/>
    <n v="0"/>
    <n v="0"/>
    <m/>
    <n v="891.78"/>
    <n v="5"/>
    <m/>
    <n v="896.78"/>
  </r>
  <r>
    <d v="2022-06-28T00:00:00"/>
    <x v="3"/>
    <x v="2"/>
    <s v="Local"/>
    <n v="49348"/>
    <n v="246.74"/>
    <n v="0.1"/>
    <m/>
    <n v="0"/>
    <n v="0"/>
    <m/>
    <n v="246.84"/>
  </r>
  <r>
    <d v="2022-06-28T00:00:00"/>
    <x v="1"/>
    <x v="2"/>
    <s v="Overseas"/>
    <n v="43743"/>
    <n v="0"/>
    <n v="0"/>
    <m/>
    <n v="1312.29"/>
    <n v="5"/>
    <m/>
    <n v="1317.29"/>
  </r>
  <r>
    <d v="2022-06-28T00:00:00"/>
    <x v="8"/>
    <x v="0"/>
    <s v="Local"/>
    <n v="16679"/>
    <n v="83.394999999999996"/>
    <n v="0.1"/>
    <m/>
    <n v="0"/>
    <n v="0"/>
    <m/>
    <n v="83.49499999999999"/>
  </r>
  <r>
    <d v="2022-06-28T00:00:00"/>
    <x v="4"/>
    <x v="0"/>
    <s v="Local"/>
    <n v="25707"/>
    <n v="128.535"/>
    <n v="0.1"/>
    <m/>
    <n v="0"/>
    <n v="0"/>
    <m/>
    <n v="128.63499999999999"/>
  </r>
  <r>
    <d v="2022-06-28T00:00:00"/>
    <x v="0"/>
    <x v="0"/>
    <s v="Local"/>
    <n v="10774"/>
    <n v="53.870000000000005"/>
    <n v="0.1"/>
    <m/>
    <n v="0"/>
    <n v="0"/>
    <m/>
    <n v="53.970000000000006"/>
  </r>
  <r>
    <d v="2022-06-28T00:00:00"/>
    <x v="3"/>
    <x v="0"/>
    <s v="Overseas"/>
    <n v="31100"/>
    <n v="0"/>
    <n v="0"/>
    <m/>
    <n v="933"/>
    <n v="5"/>
    <m/>
    <n v="938"/>
  </r>
  <r>
    <d v="2022-06-28T00:00:00"/>
    <x v="0"/>
    <x v="0"/>
    <s v="Local"/>
    <n v="29991"/>
    <n v="149.95500000000001"/>
    <n v="0.1"/>
    <m/>
    <n v="0"/>
    <n v="0"/>
    <m/>
    <n v="150.05500000000001"/>
  </r>
  <r>
    <d v="2022-06-28T00:00:00"/>
    <x v="0"/>
    <x v="1"/>
    <s v="Local"/>
    <n v="42681"/>
    <n v="213.405"/>
    <n v="0.1"/>
    <m/>
    <n v="0"/>
    <n v="0"/>
    <m/>
    <n v="213.505"/>
  </r>
  <r>
    <d v="2022-06-28T00:00:00"/>
    <x v="6"/>
    <x v="0"/>
    <s v="Local"/>
    <n v="36449"/>
    <n v="182.245"/>
    <n v="0.1"/>
    <m/>
    <n v="0"/>
    <n v="0"/>
    <m/>
    <n v="182.345"/>
  </r>
  <r>
    <d v="2022-06-28T00:00:00"/>
    <x v="0"/>
    <x v="1"/>
    <s v="Local"/>
    <n v="20602"/>
    <n v="103.01"/>
    <n v="0.1"/>
    <m/>
    <n v="0"/>
    <n v="0"/>
    <m/>
    <n v="103.11"/>
  </r>
  <r>
    <d v="2022-06-28T00:00:00"/>
    <x v="7"/>
    <x v="1"/>
    <s v="Overseas"/>
    <n v="21131"/>
    <n v="0"/>
    <n v="0"/>
    <m/>
    <n v="633.92999999999995"/>
    <n v="5"/>
    <m/>
    <n v="638.92999999999995"/>
  </r>
  <r>
    <d v="2022-06-28T00:00:00"/>
    <x v="2"/>
    <x v="1"/>
    <s v="Local"/>
    <n v="12779"/>
    <n v="63.895000000000003"/>
    <n v="0.1"/>
    <m/>
    <n v="0"/>
    <n v="0"/>
    <m/>
    <n v="63.995000000000005"/>
  </r>
  <r>
    <d v="2022-06-28T00:00:00"/>
    <x v="6"/>
    <x v="1"/>
    <s v="Local"/>
    <n v="32647"/>
    <n v="163.23500000000001"/>
    <n v="0.1"/>
    <m/>
    <n v="0"/>
    <n v="0"/>
    <m/>
    <n v="163.33500000000001"/>
  </r>
  <r>
    <d v="2022-06-28T00:00:00"/>
    <x v="0"/>
    <x v="0"/>
    <s v="Local"/>
    <n v="14566"/>
    <n v="72.83"/>
    <n v="0.1"/>
    <m/>
    <n v="0"/>
    <n v="0"/>
    <m/>
    <n v="72.929999999999993"/>
  </r>
  <r>
    <d v="2022-06-28T00:00:00"/>
    <x v="1"/>
    <x v="2"/>
    <s v="Overseas"/>
    <n v="6877"/>
    <n v="0"/>
    <n v="0"/>
    <m/>
    <n v="206.31"/>
    <n v="5"/>
    <m/>
    <n v="211.31"/>
  </r>
  <r>
    <d v="2022-06-28T00:00:00"/>
    <x v="7"/>
    <x v="0"/>
    <s v="Local"/>
    <n v="2805"/>
    <n v="14.025"/>
    <n v="0.1"/>
    <m/>
    <n v="0"/>
    <n v="0"/>
    <m/>
    <n v="14.125"/>
  </r>
  <r>
    <d v="2022-06-28T00:00:00"/>
    <x v="0"/>
    <x v="1"/>
    <s v="Local"/>
    <n v="28939"/>
    <n v="144.69499999999999"/>
    <n v="0.1"/>
    <m/>
    <n v="0"/>
    <n v="0"/>
    <m/>
    <n v="144.79499999999999"/>
  </r>
  <r>
    <d v="2022-06-28T00:00:00"/>
    <x v="0"/>
    <x v="0"/>
    <s v="Local"/>
    <n v="16234"/>
    <n v="81.17"/>
    <n v="0.1"/>
    <m/>
    <n v="0"/>
    <n v="0"/>
    <m/>
    <n v="81.27"/>
  </r>
  <r>
    <d v="2022-06-28T00:00:00"/>
    <x v="4"/>
    <x v="0"/>
    <s v="Local"/>
    <n v="7743"/>
    <n v="38.715000000000003"/>
    <n v="0.1"/>
    <m/>
    <n v="0"/>
    <n v="0"/>
    <m/>
    <n v="38.815000000000005"/>
  </r>
  <r>
    <d v="2022-06-28T00:00:00"/>
    <x v="5"/>
    <x v="0"/>
    <s v="Local"/>
    <n v="46990"/>
    <n v="234.95000000000002"/>
    <n v="0.1"/>
    <m/>
    <n v="0"/>
    <n v="0"/>
    <m/>
    <n v="235.05"/>
  </r>
  <r>
    <d v="2022-07-01T00:00:00"/>
    <x v="1"/>
    <x v="2"/>
    <s v="Local"/>
    <n v="22277"/>
    <n v="111.38500000000001"/>
    <n v="0.1"/>
    <m/>
    <n v="0"/>
    <n v="0"/>
    <m/>
    <n v="111.485"/>
  </r>
  <r>
    <d v="2022-07-01T00:00:00"/>
    <x v="0"/>
    <x v="2"/>
    <s v="Overseas"/>
    <n v="26323"/>
    <n v="0"/>
    <n v="0"/>
    <m/>
    <n v="789.68999999999994"/>
    <n v="5"/>
    <m/>
    <n v="794.68999999999994"/>
  </r>
  <r>
    <d v="2022-07-01T00:00:00"/>
    <x v="3"/>
    <x v="0"/>
    <s v="Local"/>
    <n v="35403"/>
    <n v="177.01500000000001"/>
    <n v="0.1"/>
    <m/>
    <n v="0"/>
    <n v="0"/>
    <m/>
    <n v="177.11500000000001"/>
  </r>
  <r>
    <d v="2022-07-01T00:00:00"/>
    <x v="8"/>
    <x v="1"/>
    <s v="Local"/>
    <n v="31565"/>
    <n v="157.82500000000002"/>
    <n v="0.1"/>
    <m/>
    <n v="0"/>
    <n v="0"/>
    <m/>
    <n v="157.92500000000001"/>
  </r>
  <r>
    <d v="2022-07-01T00:00:00"/>
    <x v="1"/>
    <x v="1"/>
    <s v="Local"/>
    <n v="1806"/>
    <n v="9.0299999999999994"/>
    <n v="0.1"/>
    <m/>
    <n v="0"/>
    <n v="0"/>
    <m/>
    <n v="9.129999999999999"/>
  </r>
  <r>
    <d v="2022-07-01T00:00:00"/>
    <x v="7"/>
    <x v="1"/>
    <s v="Local"/>
    <n v="5969"/>
    <n v="29.844999999999999"/>
    <n v="0.1"/>
    <m/>
    <n v="0"/>
    <n v="0"/>
    <m/>
    <n v="29.945"/>
  </r>
  <r>
    <d v="2022-07-01T00:00:00"/>
    <x v="0"/>
    <x v="1"/>
    <s v="Local"/>
    <n v="10338"/>
    <n v="51.69"/>
    <n v="0.1"/>
    <m/>
    <n v="0"/>
    <n v="0"/>
    <m/>
    <n v="51.79"/>
  </r>
  <r>
    <d v="2022-07-01T00:00:00"/>
    <x v="9"/>
    <x v="2"/>
    <s v="Overseas"/>
    <n v="13708"/>
    <n v="0"/>
    <n v="0"/>
    <m/>
    <n v="411.24"/>
    <n v="5"/>
    <m/>
    <n v="416.24"/>
  </r>
  <r>
    <d v="2022-07-01T00:00:00"/>
    <x v="4"/>
    <x v="0"/>
    <s v="Local"/>
    <n v="22410"/>
    <n v="112.05"/>
    <n v="0.1"/>
    <m/>
    <n v="0"/>
    <n v="0"/>
    <m/>
    <n v="112.14999999999999"/>
  </r>
  <r>
    <d v="2022-07-01T00:00:00"/>
    <x v="0"/>
    <x v="0"/>
    <s v="Local"/>
    <n v="2595"/>
    <n v="12.975"/>
    <n v="0.1"/>
    <m/>
    <n v="0"/>
    <n v="0"/>
    <m/>
    <n v="13.074999999999999"/>
  </r>
  <r>
    <d v="2022-07-01T00:00:00"/>
    <x v="8"/>
    <x v="0"/>
    <s v="Local"/>
    <n v="6233"/>
    <n v="31.164999999999999"/>
    <n v="0.1"/>
    <m/>
    <n v="0"/>
    <n v="0"/>
    <m/>
    <n v="31.265000000000001"/>
  </r>
  <r>
    <d v="2022-07-01T00:00:00"/>
    <x v="1"/>
    <x v="0"/>
    <s v="Local"/>
    <n v="47409"/>
    <n v="237.04500000000002"/>
    <n v="0.1"/>
    <m/>
    <n v="0"/>
    <n v="0"/>
    <m/>
    <n v="237.14500000000001"/>
  </r>
  <r>
    <d v="2022-07-01T00:00:00"/>
    <x v="1"/>
    <x v="0"/>
    <s v="Overseas"/>
    <n v="10632"/>
    <n v="0"/>
    <n v="0"/>
    <m/>
    <n v="318.95999999999998"/>
    <n v="5"/>
    <m/>
    <n v="323.95999999999998"/>
  </r>
  <r>
    <d v="2022-07-01T00:00:00"/>
    <x v="2"/>
    <x v="2"/>
    <s v="Local"/>
    <n v="23784"/>
    <n v="118.92"/>
    <n v="0.1"/>
    <m/>
    <n v="0"/>
    <n v="0"/>
    <m/>
    <n v="119.02"/>
  </r>
  <r>
    <d v="2022-07-01T00:00:00"/>
    <x v="0"/>
    <x v="0"/>
    <s v="Overseas"/>
    <n v="18484"/>
    <n v="0"/>
    <n v="0"/>
    <m/>
    <n v="554.52"/>
    <n v="5"/>
    <m/>
    <n v="559.52"/>
  </r>
  <r>
    <d v="2022-07-01T00:00:00"/>
    <x v="6"/>
    <x v="2"/>
    <s v="Local"/>
    <n v="11622"/>
    <n v="58.11"/>
    <n v="0.1"/>
    <m/>
    <n v="0"/>
    <n v="0"/>
    <m/>
    <n v="58.21"/>
  </r>
  <r>
    <d v="2022-07-01T00:00:00"/>
    <x v="1"/>
    <x v="1"/>
    <s v="Local"/>
    <n v="29795"/>
    <n v="148.97499999999999"/>
    <n v="0.1"/>
    <m/>
    <n v="0"/>
    <n v="0"/>
    <m/>
    <n v="149.07499999999999"/>
  </r>
  <r>
    <d v="2022-07-01T00:00:00"/>
    <x v="6"/>
    <x v="0"/>
    <s v="Local"/>
    <n v="30409"/>
    <n v="152.04500000000002"/>
    <n v="0.1"/>
    <m/>
    <n v="0"/>
    <n v="0"/>
    <m/>
    <n v="152.14500000000001"/>
  </r>
  <r>
    <d v="2022-07-01T00:00:00"/>
    <x v="2"/>
    <x v="2"/>
    <s v="Overseas"/>
    <n v="9723"/>
    <n v="0"/>
    <n v="0"/>
    <m/>
    <n v="291.69"/>
    <n v="5"/>
    <m/>
    <n v="296.69"/>
  </r>
  <r>
    <d v="2022-07-01T00:00:00"/>
    <x v="1"/>
    <x v="0"/>
    <s v="Local"/>
    <n v="6550"/>
    <n v="32.75"/>
    <n v="0.1"/>
    <m/>
    <n v="0"/>
    <n v="0"/>
    <m/>
    <n v="32.85"/>
  </r>
  <r>
    <d v="2022-07-01T00:00:00"/>
    <x v="4"/>
    <x v="2"/>
    <s v="Local"/>
    <n v="39468"/>
    <n v="197.34"/>
    <n v="0.1"/>
    <m/>
    <n v="0"/>
    <n v="0"/>
    <m/>
    <n v="197.44"/>
  </r>
  <r>
    <d v="2022-07-01T00:00:00"/>
    <x v="7"/>
    <x v="2"/>
    <s v="Local"/>
    <n v="32804"/>
    <n v="164.02"/>
    <n v="0.1"/>
    <m/>
    <n v="0"/>
    <n v="0"/>
    <m/>
    <n v="164.12"/>
  </r>
  <r>
    <d v="2022-07-01T00:00:00"/>
    <x v="6"/>
    <x v="2"/>
    <s v="Local"/>
    <n v="11322"/>
    <n v="56.61"/>
    <n v="0.1"/>
    <m/>
    <n v="0"/>
    <n v="0"/>
    <m/>
    <n v="56.71"/>
  </r>
  <r>
    <d v="2022-07-01T00:00:00"/>
    <x v="6"/>
    <x v="0"/>
    <s v="Local"/>
    <n v="28530"/>
    <n v="142.65"/>
    <n v="0.1"/>
    <m/>
    <n v="0"/>
    <n v="0"/>
    <m/>
    <n v="142.75"/>
  </r>
  <r>
    <d v="2022-07-01T00:00:00"/>
    <x v="4"/>
    <x v="0"/>
    <s v="Local"/>
    <n v="18602"/>
    <n v="93.01"/>
    <n v="0.1"/>
    <m/>
    <n v="0"/>
    <n v="0"/>
    <m/>
    <n v="93.11"/>
  </r>
  <r>
    <d v="2022-07-01T00:00:00"/>
    <x v="4"/>
    <x v="2"/>
    <s v="Overseas"/>
    <n v="33888"/>
    <n v="0"/>
    <n v="0"/>
    <m/>
    <n v="1016.64"/>
    <n v="5"/>
    <m/>
    <n v="1021.64"/>
  </r>
  <r>
    <d v="2022-07-01T00:00:00"/>
    <x v="8"/>
    <x v="0"/>
    <s v="Overseas"/>
    <n v="20888"/>
    <n v="0"/>
    <n v="0"/>
    <m/>
    <n v="626.64"/>
    <n v="5"/>
    <m/>
    <n v="631.64"/>
  </r>
  <r>
    <d v="2022-07-01T00:00:00"/>
    <x v="7"/>
    <x v="0"/>
    <s v="Local"/>
    <n v="27742"/>
    <n v="138.71"/>
    <n v="0.1"/>
    <m/>
    <n v="0"/>
    <n v="0"/>
    <m/>
    <n v="138.81"/>
  </r>
  <r>
    <d v="2022-07-01T00:00:00"/>
    <x v="0"/>
    <x v="1"/>
    <s v="Local"/>
    <n v="30195"/>
    <n v="150.97499999999999"/>
    <n v="0.1"/>
    <m/>
    <n v="0"/>
    <n v="0"/>
    <m/>
    <n v="151.07499999999999"/>
  </r>
  <r>
    <d v="2022-07-01T00:00:00"/>
    <x v="3"/>
    <x v="1"/>
    <s v="Local"/>
    <n v="25932"/>
    <n v="129.66"/>
    <n v="0.1"/>
    <m/>
    <n v="0"/>
    <n v="0"/>
    <m/>
    <n v="129.76"/>
  </r>
  <r>
    <d v="2022-07-01T00:00:00"/>
    <x v="5"/>
    <x v="0"/>
    <s v="Local"/>
    <n v="14228"/>
    <n v="71.14"/>
    <n v="0.1"/>
    <m/>
    <n v="0"/>
    <n v="0"/>
    <m/>
    <n v="71.239999999999995"/>
  </r>
  <r>
    <d v="2022-07-01T00:00:00"/>
    <x v="6"/>
    <x v="0"/>
    <s v="Local"/>
    <n v="30207"/>
    <n v="151.035"/>
    <n v="0.1"/>
    <m/>
    <n v="0"/>
    <n v="0"/>
    <m/>
    <n v="151.13499999999999"/>
  </r>
  <r>
    <d v="2022-07-01T00:00:00"/>
    <x v="2"/>
    <x v="0"/>
    <s v="Local"/>
    <n v="32683"/>
    <n v="163.41499999999999"/>
    <n v="0.1"/>
    <m/>
    <n v="0"/>
    <n v="0"/>
    <m/>
    <n v="163.51499999999999"/>
  </r>
  <r>
    <d v="2022-07-01T00:00:00"/>
    <x v="1"/>
    <x v="0"/>
    <s v="Local"/>
    <n v="14242"/>
    <n v="71.210000000000008"/>
    <n v="0.1"/>
    <m/>
    <n v="0"/>
    <n v="0"/>
    <m/>
    <n v="71.31"/>
  </r>
  <r>
    <d v="2022-07-01T00:00:00"/>
    <x v="0"/>
    <x v="0"/>
    <s v="Overseas"/>
    <n v="2188"/>
    <n v="0"/>
    <n v="0"/>
    <m/>
    <n v="65.64"/>
    <n v="5"/>
    <m/>
    <n v="70.64"/>
  </r>
  <r>
    <d v="2022-07-01T00:00:00"/>
    <x v="4"/>
    <x v="2"/>
    <s v="Local"/>
    <n v="2817"/>
    <n v="14.085000000000001"/>
    <n v="0.1"/>
    <m/>
    <n v="0"/>
    <n v="0"/>
    <m/>
    <n v="14.185"/>
  </r>
  <r>
    <d v="2022-07-01T00:00:00"/>
    <x v="1"/>
    <x v="0"/>
    <s v="Local"/>
    <n v="46720"/>
    <n v="233.6"/>
    <n v="0.1"/>
    <m/>
    <n v="0"/>
    <n v="0"/>
    <m/>
    <n v="233.7"/>
  </r>
  <r>
    <d v="2022-07-01T00:00:00"/>
    <x v="1"/>
    <x v="0"/>
    <s v="Local"/>
    <n v="23062"/>
    <n v="115.31"/>
    <n v="0.1"/>
    <m/>
    <n v="0"/>
    <n v="0"/>
    <m/>
    <n v="115.41"/>
  </r>
  <r>
    <d v="2022-07-01T00:00:00"/>
    <x v="3"/>
    <x v="0"/>
    <s v="Overseas"/>
    <n v="35210"/>
    <n v="0"/>
    <n v="0"/>
    <m/>
    <n v="1056.3"/>
    <n v="5"/>
    <m/>
    <n v="1061.3"/>
  </r>
  <r>
    <d v="2022-07-02T00:00:00"/>
    <x v="4"/>
    <x v="1"/>
    <s v="Overseas"/>
    <n v="30767"/>
    <n v="0"/>
    <n v="0"/>
    <m/>
    <n v="923.01"/>
    <n v="5"/>
    <m/>
    <n v="928.01"/>
  </r>
  <r>
    <d v="2022-07-02T00:00:00"/>
    <x v="1"/>
    <x v="2"/>
    <s v="Local"/>
    <n v="28449"/>
    <n v="142.245"/>
    <n v="0.1"/>
    <m/>
    <n v="0"/>
    <n v="0"/>
    <m/>
    <n v="142.345"/>
  </r>
  <r>
    <d v="2022-07-02T00:00:00"/>
    <x v="4"/>
    <x v="1"/>
    <s v="Local"/>
    <n v="2217"/>
    <n v="11.085000000000001"/>
    <n v="0.1"/>
    <m/>
    <n v="0"/>
    <n v="0"/>
    <m/>
    <n v="11.185"/>
  </r>
  <r>
    <d v="2022-07-02T00:00:00"/>
    <x v="4"/>
    <x v="1"/>
    <s v="Local"/>
    <n v="48953"/>
    <n v="244.76500000000001"/>
    <n v="0.1"/>
    <m/>
    <n v="0"/>
    <n v="0"/>
    <m/>
    <n v="244.86500000000001"/>
  </r>
  <r>
    <d v="2022-07-02T00:00:00"/>
    <x v="8"/>
    <x v="1"/>
    <s v="Local"/>
    <n v="48251"/>
    <n v="241.255"/>
    <n v="0.1"/>
    <m/>
    <n v="0"/>
    <n v="0"/>
    <m/>
    <n v="241.35499999999999"/>
  </r>
  <r>
    <d v="2022-07-02T00:00:00"/>
    <x v="9"/>
    <x v="0"/>
    <s v="Local"/>
    <n v="4329"/>
    <n v="21.645"/>
    <n v="0.1"/>
    <m/>
    <n v="0"/>
    <n v="0"/>
    <m/>
    <n v="21.745000000000001"/>
  </r>
  <r>
    <d v="2022-07-02T00:00:00"/>
    <x v="6"/>
    <x v="1"/>
    <s v="Local"/>
    <n v="36719"/>
    <n v="183.595"/>
    <n v="0.1"/>
    <m/>
    <n v="0"/>
    <n v="0"/>
    <m/>
    <n v="183.69499999999999"/>
  </r>
  <r>
    <d v="2022-07-02T00:00:00"/>
    <x v="2"/>
    <x v="0"/>
    <s v="Local"/>
    <n v="34200"/>
    <n v="171"/>
    <n v="0.1"/>
    <m/>
    <n v="0"/>
    <n v="0"/>
    <m/>
    <n v="171.1"/>
  </r>
  <r>
    <d v="2022-07-02T00:00:00"/>
    <x v="6"/>
    <x v="0"/>
    <s v="Overseas"/>
    <n v="1312"/>
    <n v="0"/>
    <n v="0"/>
    <m/>
    <n v="39.36"/>
    <n v="5"/>
    <m/>
    <n v="44.36"/>
  </r>
  <r>
    <d v="2022-07-02T00:00:00"/>
    <x v="0"/>
    <x v="0"/>
    <s v="Overseas"/>
    <n v="41066"/>
    <n v="0"/>
    <n v="0"/>
    <m/>
    <n v="1231.98"/>
    <n v="5"/>
    <m/>
    <n v="1236.98"/>
  </r>
  <r>
    <d v="2022-07-02T00:00:00"/>
    <x v="4"/>
    <x v="0"/>
    <s v="Local"/>
    <n v="16685"/>
    <n v="83.424999999999997"/>
    <n v="0.1"/>
    <m/>
    <n v="0"/>
    <n v="0"/>
    <m/>
    <n v="83.524999999999991"/>
  </r>
  <r>
    <d v="2022-07-02T00:00:00"/>
    <x v="6"/>
    <x v="1"/>
    <s v="Local"/>
    <n v="13663"/>
    <n v="68.314999999999998"/>
    <n v="0.1"/>
    <m/>
    <n v="0"/>
    <n v="0"/>
    <m/>
    <n v="68.414999999999992"/>
  </r>
  <r>
    <d v="2022-07-02T00:00:00"/>
    <x v="1"/>
    <x v="0"/>
    <s v="Local"/>
    <n v="8782"/>
    <n v="43.910000000000004"/>
    <n v="0.1"/>
    <m/>
    <n v="0"/>
    <n v="0"/>
    <m/>
    <n v="44.010000000000005"/>
  </r>
  <r>
    <d v="2022-07-02T00:00:00"/>
    <x v="0"/>
    <x v="0"/>
    <s v="Local"/>
    <n v="13938"/>
    <n v="69.69"/>
    <n v="0.1"/>
    <m/>
    <n v="0"/>
    <n v="0"/>
    <m/>
    <n v="69.789999999999992"/>
  </r>
  <r>
    <d v="2022-07-02T00:00:00"/>
    <x v="9"/>
    <x v="0"/>
    <s v="Local"/>
    <n v="38985"/>
    <n v="194.92500000000001"/>
    <n v="0.1"/>
    <m/>
    <n v="0"/>
    <n v="0"/>
    <m/>
    <n v="195.02500000000001"/>
  </r>
  <r>
    <d v="2022-07-02T00:00:00"/>
    <x v="0"/>
    <x v="1"/>
    <s v="Local"/>
    <n v="44538"/>
    <n v="222.69"/>
    <n v="0.1"/>
    <m/>
    <n v="0"/>
    <n v="0"/>
    <m/>
    <n v="222.79"/>
  </r>
  <r>
    <d v="2022-07-02T00:00:00"/>
    <x v="0"/>
    <x v="0"/>
    <s v="Local"/>
    <n v="3544"/>
    <n v="17.72"/>
    <n v="0.1"/>
    <m/>
    <n v="0"/>
    <n v="0"/>
    <m/>
    <n v="17.82"/>
  </r>
  <r>
    <d v="2022-07-02T00:00:00"/>
    <x v="3"/>
    <x v="0"/>
    <s v="Local"/>
    <n v="8187"/>
    <n v="40.935000000000002"/>
    <n v="0.1"/>
    <m/>
    <n v="0"/>
    <n v="0"/>
    <m/>
    <n v="41.035000000000004"/>
  </r>
  <r>
    <d v="2022-07-02T00:00:00"/>
    <x v="0"/>
    <x v="0"/>
    <s v="Local"/>
    <n v="22665"/>
    <n v="113.325"/>
    <n v="0.1"/>
    <m/>
    <n v="0"/>
    <n v="0"/>
    <m/>
    <n v="113.425"/>
  </r>
  <r>
    <d v="2022-07-02T00:00:00"/>
    <x v="1"/>
    <x v="0"/>
    <s v="Local"/>
    <n v="33927"/>
    <n v="169.63499999999999"/>
    <n v="0.1"/>
    <m/>
    <n v="0"/>
    <n v="0"/>
    <m/>
    <n v="169.73499999999999"/>
  </r>
  <r>
    <d v="2022-07-02T00:00:00"/>
    <x v="4"/>
    <x v="2"/>
    <s v="Local"/>
    <n v="9448"/>
    <n v="47.24"/>
    <n v="0.1"/>
    <m/>
    <n v="0"/>
    <n v="0"/>
    <m/>
    <n v="47.34"/>
  </r>
  <r>
    <d v="2022-07-02T00:00:00"/>
    <x v="0"/>
    <x v="0"/>
    <s v="Local"/>
    <n v="2892"/>
    <n v="14.46"/>
    <n v="0.1"/>
    <m/>
    <n v="0"/>
    <n v="0"/>
    <m/>
    <n v="14.56"/>
  </r>
  <r>
    <d v="2022-07-02T00:00:00"/>
    <x v="0"/>
    <x v="2"/>
    <s v="Local"/>
    <n v="24564"/>
    <n v="122.82000000000001"/>
    <n v="0.1"/>
    <m/>
    <n v="0"/>
    <n v="0"/>
    <m/>
    <n v="122.92"/>
  </r>
  <r>
    <d v="2022-07-02T00:00:00"/>
    <x v="8"/>
    <x v="1"/>
    <s v="Local"/>
    <n v="40473"/>
    <n v="202.36500000000001"/>
    <n v="0.1"/>
    <m/>
    <n v="0"/>
    <n v="0"/>
    <m/>
    <n v="202.465"/>
  </r>
  <r>
    <d v="2022-07-02T00:00:00"/>
    <x v="7"/>
    <x v="0"/>
    <s v="Overseas"/>
    <n v="15105"/>
    <n v="0"/>
    <n v="0"/>
    <m/>
    <n v="453.15"/>
    <n v="5"/>
    <m/>
    <n v="458.15"/>
  </r>
  <r>
    <d v="2022-07-02T00:00:00"/>
    <x v="8"/>
    <x v="2"/>
    <s v="Local"/>
    <n v="43687"/>
    <n v="218.435"/>
    <n v="0.1"/>
    <m/>
    <n v="0"/>
    <n v="0"/>
    <m/>
    <n v="218.535"/>
  </r>
  <r>
    <d v="2022-07-02T00:00:00"/>
    <x v="2"/>
    <x v="2"/>
    <s v="Overseas"/>
    <n v="46624"/>
    <n v="0"/>
    <n v="0"/>
    <m/>
    <n v="1398.72"/>
    <n v="5"/>
    <m/>
    <n v="1403.72"/>
  </r>
  <r>
    <d v="2022-07-02T00:00:00"/>
    <x v="1"/>
    <x v="1"/>
    <s v="Local"/>
    <n v="8669"/>
    <n v="43.344999999999999"/>
    <n v="0.1"/>
    <m/>
    <n v="0"/>
    <n v="0"/>
    <m/>
    <n v="43.445"/>
  </r>
  <r>
    <d v="2022-07-03T00:00:00"/>
    <x v="7"/>
    <x v="2"/>
    <s v="Local"/>
    <n v="264"/>
    <n v="1.32"/>
    <n v="0.1"/>
    <m/>
    <n v="0"/>
    <n v="0"/>
    <m/>
    <n v="1.4200000000000002"/>
  </r>
  <r>
    <d v="2022-07-03T00:00:00"/>
    <x v="3"/>
    <x v="2"/>
    <s v="Local"/>
    <n v="2704"/>
    <n v="13.52"/>
    <n v="0.1"/>
    <m/>
    <n v="0"/>
    <n v="0"/>
    <m/>
    <n v="13.62"/>
  </r>
  <r>
    <d v="2022-07-03T00:00:00"/>
    <x v="0"/>
    <x v="2"/>
    <s v="Local"/>
    <n v="6584"/>
    <n v="32.92"/>
    <n v="0.1"/>
    <m/>
    <n v="0"/>
    <n v="0"/>
    <m/>
    <n v="33.020000000000003"/>
  </r>
  <r>
    <d v="2022-07-03T00:00:00"/>
    <x v="4"/>
    <x v="0"/>
    <s v="Local"/>
    <n v="6080"/>
    <n v="30.400000000000002"/>
    <n v="0.1"/>
    <m/>
    <n v="0"/>
    <n v="0"/>
    <m/>
    <n v="30.500000000000004"/>
  </r>
  <r>
    <d v="2022-07-03T00:00:00"/>
    <x v="2"/>
    <x v="2"/>
    <s v="Local"/>
    <n v="12758"/>
    <n v="63.79"/>
    <n v="0.1"/>
    <m/>
    <n v="0"/>
    <n v="0"/>
    <m/>
    <n v="63.89"/>
  </r>
  <r>
    <d v="2022-07-03T00:00:00"/>
    <x v="0"/>
    <x v="0"/>
    <s v="Overseas"/>
    <n v="44509"/>
    <n v="0"/>
    <n v="0"/>
    <m/>
    <n v="1335.27"/>
    <n v="5"/>
    <m/>
    <n v="1340.27"/>
  </r>
  <r>
    <d v="2022-07-03T00:00:00"/>
    <x v="3"/>
    <x v="1"/>
    <s v="Local"/>
    <n v="17202"/>
    <n v="86.01"/>
    <n v="0.1"/>
    <m/>
    <n v="0"/>
    <n v="0"/>
    <m/>
    <n v="86.11"/>
  </r>
  <r>
    <d v="2022-07-03T00:00:00"/>
    <x v="3"/>
    <x v="0"/>
    <s v="Overseas"/>
    <n v="17875"/>
    <n v="0"/>
    <n v="0"/>
    <m/>
    <n v="536.25"/>
    <n v="5"/>
    <m/>
    <n v="541.25"/>
  </r>
  <r>
    <d v="2022-07-03T00:00:00"/>
    <x v="9"/>
    <x v="2"/>
    <s v="Overseas"/>
    <n v="49166"/>
    <n v="0"/>
    <n v="0"/>
    <m/>
    <n v="1474.98"/>
    <n v="5"/>
    <m/>
    <n v="1479.98"/>
  </r>
  <r>
    <d v="2022-07-03T00:00:00"/>
    <x v="3"/>
    <x v="2"/>
    <s v="Local"/>
    <n v="31217"/>
    <n v="156.08500000000001"/>
    <n v="0.1"/>
    <m/>
    <n v="0"/>
    <n v="0"/>
    <m/>
    <n v="156.185"/>
  </r>
  <r>
    <d v="2022-07-03T00:00:00"/>
    <x v="3"/>
    <x v="2"/>
    <s v="Local"/>
    <n v="22466"/>
    <n v="112.33"/>
    <n v="0.1"/>
    <m/>
    <n v="0"/>
    <n v="0"/>
    <m/>
    <n v="112.42999999999999"/>
  </r>
  <r>
    <d v="2022-07-03T00:00:00"/>
    <x v="5"/>
    <x v="1"/>
    <s v="Local"/>
    <n v="38110"/>
    <n v="190.55"/>
    <n v="0.1"/>
    <m/>
    <n v="0"/>
    <n v="0"/>
    <m/>
    <n v="190.65"/>
  </r>
  <r>
    <d v="2022-07-03T00:00:00"/>
    <x v="1"/>
    <x v="0"/>
    <s v="Local"/>
    <n v="32563"/>
    <n v="162.815"/>
    <n v="0.1"/>
    <m/>
    <n v="0"/>
    <n v="0"/>
    <m/>
    <n v="162.91499999999999"/>
  </r>
  <r>
    <d v="2022-07-03T00:00:00"/>
    <x v="3"/>
    <x v="0"/>
    <s v="Local"/>
    <n v="12148"/>
    <n v="60.74"/>
    <n v="0.1"/>
    <m/>
    <n v="0"/>
    <n v="0"/>
    <m/>
    <n v="60.84"/>
  </r>
  <r>
    <d v="2022-07-03T00:00:00"/>
    <x v="4"/>
    <x v="0"/>
    <s v="Local"/>
    <n v="21773"/>
    <n v="108.86500000000001"/>
    <n v="0.1"/>
    <m/>
    <n v="0"/>
    <n v="0"/>
    <m/>
    <n v="108.965"/>
  </r>
  <r>
    <d v="2022-07-03T00:00:00"/>
    <x v="7"/>
    <x v="1"/>
    <s v="Local"/>
    <n v="14438"/>
    <n v="72.19"/>
    <n v="0.1"/>
    <m/>
    <n v="0"/>
    <n v="0"/>
    <m/>
    <n v="72.289999999999992"/>
  </r>
  <r>
    <d v="2022-07-03T00:00:00"/>
    <x v="4"/>
    <x v="0"/>
    <s v="Overseas"/>
    <n v="19434"/>
    <n v="0"/>
    <n v="0"/>
    <m/>
    <n v="583.02"/>
    <n v="5"/>
    <m/>
    <n v="588.02"/>
  </r>
  <r>
    <d v="2022-07-03T00:00:00"/>
    <x v="1"/>
    <x v="2"/>
    <s v="Local"/>
    <n v="5047"/>
    <n v="25.234999999999999"/>
    <n v="0.1"/>
    <m/>
    <n v="0"/>
    <n v="0"/>
    <m/>
    <n v="25.335000000000001"/>
  </r>
  <r>
    <d v="2022-07-03T00:00:00"/>
    <x v="9"/>
    <x v="0"/>
    <s v="Overseas"/>
    <n v="13156"/>
    <n v="0"/>
    <n v="0"/>
    <m/>
    <n v="394.68"/>
    <n v="5"/>
    <m/>
    <n v="399.68"/>
  </r>
  <r>
    <d v="2022-07-03T00:00:00"/>
    <x v="0"/>
    <x v="2"/>
    <s v="Local"/>
    <n v="10218"/>
    <n v="51.09"/>
    <n v="0.1"/>
    <m/>
    <n v="0"/>
    <n v="0"/>
    <m/>
    <n v="51.190000000000005"/>
  </r>
  <r>
    <d v="2022-07-04T00:00:00"/>
    <x v="2"/>
    <x v="2"/>
    <s v="Overseas"/>
    <n v="31692"/>
    <n v="0"/>
    <n v="0"/>
    <m/>
    <n v="950.76"/>
    <n v="5"/>
    <m/>
    <n v="955.76"/>
  </r>
  <r>
    <d v="2022-07-04T00:00:00"/>
    <x v="0"/>
    <x v="0"/>
    <s v="Local"/>
    <n v="28286"/>
    <n v="141.43"/>
    <n v="0.1"/>
    <m/>
    <n v="0"/>
    <n v="0"/>
    <m/>
    <n v="141.53"/>
  </r>
  <r>
    <d v="2022-07-04T00:00:00"/>
    <x v="6"/>
    <x v="2"/>
    <s v="Overseas"/>
    <n v="508"/>
    <n v="0"/>
    <n v="0"/>
    <m/>
    <n v="15.24"/>
    <n v="5"/>
    <m/>
    <n v="20.240000000000002"/>
  </r>
  <r>
    <d v="2022-07-04T00:00:00"/>
    <x v="3"/>
    <x v="1"/>
    <s v="Local"/>
    <n v="10441"/>
    <n v="52.204999999999998"/>
    <n v="0.1"/>
    <m/>
    <n v="0"/>
    <n v="0"/>
    <m/>
    <n v="52.305"/>
  </r>
  <r>
    <d v="2022-07-04T00:00:00"/>
    <x v="5"/>
    <x v="0"/>
    <s v="Overseas"/>
    <n v="45771"/>
    <n v="0"/>
    <n v="0"/>
    <m/>
    <n v="1373.1299999999999"/>
    <n v="5"/>
    <m/>
    <n v="1378.1299999999999"/>
  </r>
  <r>
    <d v="2022-07-04T00:00:00"/>
    <x v="8"/>
    <x v="2"/>
    <s v="Local"/>
    <n v="43041"/>
    <n v="215.20500000000001"/>
    <n v="0.1"/>
    <m/>
    <n v="0"/>
    <n v="0"/>
    <m/>
    <n v="215.30500000000001"/>
  </r>
  <r>
    <d v="2022-07-04T00:00:00"/>
    <x v="6"/>
    <x v="0"/>
    <s v="Local"/>
    <n v="20299"/>
    <n v="101.495"/>
    <n v="0.1"/>
    <m/>
    <n v="0"/>
    <n v="0"/>
    <m/>
    <n v="101.595"/>
  </r>
  <r>
    <d v="2022-07-04T00:00:00"/>
    <x v="9"/>
    <x v="2"/>
    <s v="Local"/>
    <n v="38522"/>
    <n v="192.61"/>
    <n v="0.1"/>
    <m/>
    <n v="0"/>
    <n v="0"/>
    <m/>
    <n v="192.71"/>
  </r>
  <r>
    <d v="2022-07-04T00:00:00"/>
    <x v="6"/>
    <x v="0"/>
    <s v="Local"/>
    <n v="48178"/>
    <n v="240.89000000000001"/>
    <n v="0.1"/>
    <m/>
    <n v="0"/>
    <n v="0"/>
    <m/>
    <n v="240.99"/>
  </r>
  <r>
    <d v="2022-07-04T00:00:00"/>
    <x v="1"/>
    <x v="2"/>
    <s v="Local"/>
    <n v="35336"/>
    <n v="176.68"/>
    <n v="0.1"/>
    <m/>
    <n v="0"/>
    <n v="0"/>
    <m/>
    <n v="176.78"/>
  </r>
  <r>
    <d v="2022-07-04T00:00:00"/>
    <x v="4"/>
    <x v="0"/>
    <s v="Local"/>
    <n v="14093"/>
    <n v="70.465000000000003"/>
    <n v="0.1"/>
    <m/>
    <n v="0"/>
    <n v="0"/>
    <m/>
    <n v="70.564999999999998"/>
  </r>
  <r>
    <d v="2022-07-04T00:00:00"/>
    <x v="6"/>
    <x v="2"/>
    <s v="Local"/>
    <n v="12909"/>
    <n v="64.545000000000002"/>
    <n v="0.1"/>
    <m/>
    <n v="0"/>
    <n v="0"/>
    <m/>
    <n v="64.644999999999996"/>
  </r>
  <r>
    <d v="2022-07-04T00:00:00"/>
    <x v="6"/>
    <x v="1"/>
    <s v="Local"/>
    <n v="46221"/>
    <n v="231.10500000000002"/>
    <n v="0.1"/>
    <m/>
    <n v="0"/>
    <n v="0"/>
    <m/>
    <n v="231.20500000000001"/>
  </r>
  <r>
    <d v="2022-07-04T00:00:00"/>
    <x v="8"/>
    <x v="0"/>
    <s v="Local"/>
    <n v="10440"/>
    <n v="52.2"/>
    <n v="0.1"/>
    <m/>
    <n v="0"/>
    <n v="0"/>
    <m/>
    <n v="52.300000000000004"/>
  </r>
  <r>
    <d v="2022-07-04T00:00:00"/>
    <x v="5"/>
    <x v="2"/>
    <s v="Local"/>
    <n v="42232"/>
    <n v="211.16"/>
    <n v="0.1"/>
    <m/>
    <n v="0"/>
    <n v="0"/>
    <m/>
    <n v="211.26"/>
  </r>
  <r>
    <d v="2022-07-04T00:00:00"/>
    <x v="7"/>
    <x v="0"/>
    <s v="Local"/>
    <n v="20870"/>
    <n v="104.35000000000001"/>
    <n v="0.1"/>
    <m/>
    <n v="0"/>
    <n v="0"/>
    <m/>
    <n v="104.45"/>
  </r>
  <r>
    <d v="2022-07-04T00:00:00"/>
    <x v="6"/>
    <x v="1"/>
    <s v="Local"/>
    <n v="13909"/>
    <n v="69.545000000000002"/>
    <n v="0.1"/>
    <m/>
    <n v="0"/>
    <n v="0"/>
    <m/>
    <n v="69.644999999999996"/>
  </r>
  <r>
    <d v="2022-07-05T00:00:00"/>
    <x v="0"/>
    <x v="0"/>
    <s v="Local"/>
    <n v="37814"/>
    <n v="189.07"/>
    <n v="0.1"/>
    <m/>
    <n v="0"/>
    <n v="0"/>
    <m/>
    <n v="189.17"/>
  </r>
  <r>
    <d v="2022-07-05T00:00:00"/>
    <x v="0"/>
    <x v="0"/>
    <s v="Local"/>
    <n v="18893"/>
    <n v="94.465000000000003"/>
    <n v="0.1"/>
    <m/>
    <n v="0"/>
    <n v="0"/>
    <m/>
    <n v="94.564999999999998"/>
  </r>
  <r>
    <d v="2022-07-05T00:00:00"/>
    <x v="0"/>
    <x v="0"/>
    <s v="Local"/>
    <n v="4557"/>
    <n v="22.785"/>
    <n v="0.1"/>
    <m/>
    <n v="0"/>
    <n v="0"/>
    <m/>
    <n v="22.885000000000002"/>
  </r>
  <r>
    <d v="2022-07-05T00:00:00"/>
    <x v="5"/>
    <x v="0"/>
    <s v="Local"/>
    <n v="30719"/>
    <n v="153.595"/>
    <n v="0.1"/>
    <m/>
    <n v="0"/>
    <n v="0"/>
    <m/>
    <n v="153.69499999999999"/>
  </r>
  <r>
    <d v="2022-07-05T00:00:00"/>
    <x v="4"/>
    <x v="0"/>
    <s v="Overseas"/>
    <n v="34180"/>
    <n v="0"/>
    <n v="0"/>
    <m/>
    <n v="1025.3999999999999"/>
    <n v="5"/>
    <m/>
    <n v="1030.3999999999999"/>
  </r>
  <r>
    <d v="2022-07-05T00:00:00"/>
    <x v="6"/>
    <x v="2"/>
    <s v="Overseas"/>
    <n v="8697"/>
    <n v="0"/>
    <n v="0"/>
    <m/>
    <n v="260.90999999999997"/>
    <n v="5"/>
    <m/>
    <n v="265.90999999999997"/>
  </r>
  <r>
    <d v="2022-07-05T00:00:00"/>
    <x v="4"/>
    <x v="2"/>
    <s v="Local"/>
    <n v="15010"/>
    <n v="75.05"/>
    <n v="0.1"/>
    <m/>
    <n v="0"/>
    <n v="0"/>
    <m/>
    <n v="75.149999999999991"/>
  </r>
  <r>
    <d v="2022-07-05T00:00:00"/>
    <x v="7"/>
    <x v="2"/>
    <s v="Local"/>
    <n v="24257"/>
    <n v="121.285"/>
    <n v="0.1"/>
    <m/>
    <n v="0"/>
    <n v="0"/>
    <m/>
    <n v="121.38499999999999"/>
  </r>
  <r>
    <d v="2022-07-05T00:00:00"/>
    <x v="2"/>
    <x v="0"/>
    <s v="Overseas"/>
    <n v="45621"/>
    <n v="0"/>
    <n v="0"/>
    <m/>
    <n v="1368.6299999999999"/>
    <n v="5"/>
    <m/>
    <n v="1373.6299999999999"/>
  </r>
  <r>
    <d v="2022-07-05T00:00:00"/>
    <x v="2"/>
    <x v="0"/>
    <s v="Local"/>
    <n v="43859"/>
    <n v="219.29500000000002"/>
    <n v="0.1"/>
    <m/>
    <n v="0"/>
    <n v="0"/>
    <m/>
    <n v="219.39500000000001"/>
  </r>
  <r>
    <d v="2022-07-05T00:00:00"/>
    <x v="0"/>
    <x v="0"/>
    <s v="Overseas"/>
    <n v="41634"/>
    <n v="0"/>
    <n v="0"/>
    <m/>
    <n v="1249.02"/>
    <n v="5"/>
    <m/>
    <n v="1254.02"/>
  </r>
  <r>
    <d v="2022-07-05T00:00:00"/>
    <x v="1"/>
    <x v="0"/>
    <s v="Overseas"/>
    <n v="49219"/>
    <n v="0"/>
    <n v="0"/>
    <m/>
    <n v="1476.57"/>
    <n v="5"/>
    <m/>
    <n v="1481.57"/>
  </r>
  <r>
    <d v="2022-07-05T00:00:00"/>
    <x v="0"/>
    <x v="1"/>
    <s v="Local"/>
    <n v="40631"/>
    <n v="203.155"/>
    <n v="0.1"/>
    <m/>
    <n v="0"/>
    <n v="0"/>
    <m/>
    <n v="203.255"/>
  </r>
  <r>
    <d v="2022-07-05T00:00:00"/>
    <x v="0"/>
    <x v="1"/>
    <s v="Local"/>
    <n v="24091"/>
    <n v="120.455"/>
    <n v="0.1"/>
    <m/>
    <n v="0"/>
    <n v="0"/>
    <m/>
    <n v="120.55499999999999"/>
  </r>
  <r>
    <d v="2022-07-05T00:00:00"/>
    <x v="4"/>
    <x v="2"/>
    <s v="Local"/>
    <n v="6396"/>
    <n v="31.98"/>
    <n v="0.1"/>
    <m/>
    <n v="0"/>
    <n v="0"/>
    <m/>
    <n v="32.08"/>
  </r>
  <r>
    <d v="2022-07-05T00:00:00"/>
    <x v="0"/>
    <x v="0"/>
    <s v="Local"/>
    <n v="47593"/>
    <n v="237.965"/>
    <n v="0.1"/>
    <m/>
    <n v="0"/>
    <n v="0"/>
    <m/>
    <n v="238.065"/>
  </r>
  <r>
    <d v="2022-07-05T00:00:00"/>
    <x v="7"/>
    <x v="0"/>
    <s v="Local"/>
    <n v="39319"/>
    <n v="196.595"/>
    <n v="0.1"/>
    <m/>
    <n v="0"/>
    <n v="0"/>
    <m/>
    <n v="196.69499999999999"/>
  </r>
  <r>
    <d v="2022-07-05T00:00:00"/>
    <x v="1"/>
    <x v="2"/>
    <s v="Overseas"/>
    <n v="46292"/>
    <n v="0"/>
    <n v="0"/>
    <m/>
    <n v="1388.76"/>
    <n v="5"/>
    <m/>
    <n v="1393.76"/>
  </r>
  <r>
    <d v="2022-07-05T00:00:00"/>
    <x v="3"/>
    <x v="0"/>
    <s v="Overseas"/>
    <n v="781"/>
    <n v="0"/>
    <n v="0"/>
    <m/>
    <n v="23.43"/>
    <n v="5"/>
    <m/>
    <n v="28.43"/>
  </r>
  <r>
    <d v="2022-07-05T00:00:00"/>
    <x v="9"/>
    <x v="0"/>
    <s v="Overseas"/>
    <n v="7382"/>
    <n v="0"/>
    <n v="0"/>
    <m/>
    <n v="221.45999999999998"/>
    <n v="5"/>
    <m/>
    <n v="226.45999999999998"/>
  </r>
  <r>
    <d v="2022-07-05T00:00:00"/>
    <x v="0"/>
    <x v="0"/>
    <s v="Overseas"/>
    <n v="4063"/>
    <n v="0"/>
    <n v="0"/>
    <m/>
    <n v="121.89"/>
    <n v="5"/>
    <m/>
    <n v="126.89"/>
  </r>
  <r>
    <d v="2022-07-05T00:00:00"/>
    <x v="1"/>
    <x v="2"/>
    <s v="Local"/>
    <n v="44093"/>
    <n v="220.465"/>
    <n v="0.1"/>
    <m/>
    <n v="0"/>
    <n v="0"/>
    <m/>
    <n v="220.565"/>
  </r>
  <r>
    <d v="2022-07-05T00:00:00"/>
    <x v="6"/>
    <x v="2"/>
    <s v="Local"/>
    <n v="16641"/>
    <n v="83.204999999999998"/>
    <n v="0.1"/>
    <m/>
    <n v="0"/>
    <n v="0"/>
    <m/>
    <n v="83.304999999999993"/>
  </r>
  <r>
    <d v="2022-07-05T00:00:00"/>
    <x v="1"/>
    <x v="0"/>
    <s v="Local"/>
    <n v="14454"/>
    <n v="72.27"/>
    <n v="0.1"/>
    <m/>
    <n v="0"/>
    <n v="0"/>
    <m/>
    <n v="72.36999999999999"/>
  </r>
  <r>
    <d v="2022-07-05T00:00:00"/>
    <x v="1"/>
    <x v="0"/>
    <s v="Local"/>
    <n v="42895"/>
    <n v="214.47499999999999"/>
    <n v="0.1"/>
    <m/>
    <n v="0"/>
    <n v="0"/>
    <m/>
    <n v="214.57499999999999"/>
  </r>
  <r>
    <d v="2022-07-05T00:00:00"/>
    <x v="1"/>
    <x v="0"/>
    <s v="Local"/>
    <n v="4208"/>
    <n v="21.04"/>
    <n v="0.1"/>
    <m/>
    <n v="0"/>
    <n v="0"/>
    <m/>
    <n v="21.14"/>
  </r>
  <r>
    <d v="2022-07-05T00:00:00"/>
    <x v="4"/>
    <x v="0"/>
    <s v="Overseas"/>
    <n v="5641"/>
    <n v="0"/>
    <n v="0"/>
    <m/>
    <n v="169.23"/>
    <n v="5"/>
    <m/>
    <n v="174.23"/>
  </r>
  <r>
    <d v="2022-07-05T00:00:00"/>
    <x v="6"/>
    <x v="2"/>
    <s v="Overseas"/>
    <n v="20065"/>
    <n v="0"/>
    <n v="0"/>
    <m/>
    <n v="601.94999999999993"/>
    <n v="5"/>
    <m/>
    <n v="606.94999999999993"/>
  </r>
  <r>
    <d v="2022-07-05T00:00:00"/>
    <x v="0"/>
    <x v="0"/>
    <s v="Local"/>
    <n v="15418"/>
    <n v="77.09"/>
    <n v="0.1"/>
    <m/>
    <n v="0"/>
    <n v="0"/>
    <m/>
    <n v="77.19"/>
  </r>
  <r>
    <d v="2022-07-05T00:00:00"/>
    <x v="3"/>
    <x v="2"/>
    <s v="Local"/>
    <n v="15215"/>
    <n v="76.075000000000003"/>
    <n v="0.1"/>
    <m/>
    <n v="0"/>
    <n v="0"/>
    <m/>
    <n v="76.174999999999997"/>
  </r>
  <r>
    <d v="2022-07-06T00:00:00"/>
    <x v="8"/>
    <x v="0"/>
    <s v="Local"/>
    <n v="25615"/>
    <n v="128.07499999999999"/>
    <n v="0.1"/>
    <m/>
    <n v="0"/>
    <n v="0"/>
    <m/>
    <n v="128.17499999999998"/>
  </r>
  <r>
    <d v="2022-07-06T00:00:00"/>
    <x v="2"/>
    <x v="1"/>
    <s v="Local"/>
    <n v="1059"/>
    <n v="5.2949999999999999"/>
    <n v="0.1"/>
    <m/>
    <n v="0"/>
    <n v="0"/>
    <m/>
    <n v="5.3949999999999996"/>
  </r>
  <r>
    <d v="2022-07-06T00:00:00"/>
    <x v="8"/>
    <x v="2"/>
    <s v="Overseas"/>
    <n v="16687"/>
    <n v="0"/>
    <n v="0"/>
    <m/>
    <n v="500.60999999999996"/>
    <n v="5"/>
    <m/>
    <n v="505.60999999999996"/>
  </r>
  <r>
    <d v="2022-07-06T00:00:00"/>
    <x v="0"/>
    <x v="1"/>
    <s v="Local"/>
    <n v="6083"/>
    <n v="30.414999999999999"/>
    <n v="0.1"/>
    <m/>
    <n v="0"/>
    <n v="0"/>
    <m/>
    <n v="30.515000000000001"/>
  </r>
  <r>
    <d v="2022-07-06T00:00:00"/>
    <x v="1"/>
    <x v="0"/>
    <s v="Local"/>
    <n v="16957"/>
    <n v="84.784999999999997"/>
    <n v="0.1"/>
    <m/>
    <n v="0"/>
    <n v="0"/>
    <m/>
    <n v="84.884999999999991"/>
  </r>
  <r>
    <d v="2022-07-06T00:00:00"/>
    <x v="1"/>
    <x v="0"/>
    <s v="Local"/>
    <n v="25278"/>
    <n v="126.39"/>
    <n v="0.1"/>
    <m/>
    <n v="0"/>
    <n v="0"/>
    <m/>
    <n v="126.49"/>
  </r>
  <r>
    <d v="2022-07-06T00:00:00"/>
    <x v="3"/>
    <x v="2"/>
    <s v="Overseas"/>
    <n v="26382"/>
    <n v="0"/>
    <n v="0"/>
    <m/>
    <n v="791.45999999999992"/>
    <n v="5"/>
    <m/>
    <n v="796.45999999999992"/>
  </r>
  <r>
    <d v="2022-07-06T00:00:00"/>
    <x v="6"/>
    <x v="0"/>
    <s v="Local"/>
    <n v="41881"/>
    <n v="209.405"/>
    <n v="0.1"/>
    <m/>
    <n v="0"/>
    <n v="0"/>
    <m/>
    <n v="209.505"/>
  </r>
  <r>
    <d v="2022-07-06T00:00:00"/>
    <x v="2"/>
    <x v="2"/>
    <s v="Local"/>
    <n v="12477"/>
    <n v="62.384999999999998"/>
    <n v="0.1"/>
    <m/>
    <n v="0"/>
    <n v="0"/>
    <m/>
    <n v="62.484999999999999"/>
  </r>
  <r>
    <d v="2022-07-06T00:00:00"/>
    <x v="0"/>
    <x v="1"/>
    <s v="Local"/>
    <n v="30638"/>
    <n v="153.19"/>
    <n v="0.1"/>
    <m/>
    <n v="0"/>
    <n v="0"/>
    <m/>
    <n v="153.29"/>
  </r>
  <r>
    <d v="2022-07-06T00:00:00"/>
    <x v="4"/>
    <x v="2"/>
    <s v="Local"/>
    <n v="46515"/>
    <n v="232.57500000000002"/>
    <n v="0.1"/>
    <m/>
    <n v="0"/>
    <n v="0"/>
    <m/>
    <n v="232.67500000000001"/>
  </r>
  <r>
    <d v="2022-07-06T00:00:00"/>
    <x v="6"/>
    <x v="0"/>
    <s v="Overseas"/>
    <n v="23246"/>
    <n v="0"/>
    <n v="0"/>
    <m/>
    <n v="697.38"/>
    <n v="5"/>
    <m/>
    <n v="702.38"/>
  </r>
  <r>
    <d v="2022-07-06T00:00:00"/>
    <x v="2"/>
    <x v="2"/>
    <s v="Local"/>
    <n v="10215"/>
    <n v="51.075000000000003"/>
    <n v="0.1"/>
    <m/>
    <n v="0"/>
    <n v="0"/>
    <m/>
    <n v="51.175000000000004"/>
  </r>
  <r>
    <d v="2022-07-06T00:00:00"/>
    <x v="4"/>
    <x v="2"/>
    <s v="Overseas"/>
    <n v="4675"/>
    <n v="0"/>
    <n v="0"/>
    <m/>
    <n v="140.25"/>
    <n v="5"/>
    <m/>
    <n v="145.25"/>
  </r>
  <r>
    <d v="2022-07-06T00:00:00"/>
    <x v="0"/>
    <x v="0"/>
    <s v="Overseas"/>
    <n v="14312"/>
    <n v="0"/>
    <n v="0"/>
    <m/>
    <n v="429.35999999999996"/>
    <n v="5"/>
    <m/>
    <n v="434.35999999999996"/>
  </r>
  <r>
    <d v="2022-07-06T00:00:00"/>
    <x v="1"/>
    <x v="2"/>
    <s v="Local"/>
    <n v="34082"/>
    <n v="170.41"/>
    <n v="0.1"/>
    <m/>
    <n v="0"/>
    <n v="0"/>
    <m/>
    <n v="170.51"/>
  </r>
  <r>
    <d v="2022-07-06T00:00:00"/>
    <x v="1"/>
    <x v="2"/>
    <s v="Local"/>
    <n v="67"/>
    <n v="0.33500000000000002"/>
    <n v="0.1"/>
    <m/>
    <n v="0"/>
    <n v="0"/>
    <m/>
    <n v="0.43500000000000005"/>
  </r>
  <r>
    <d v="2022-07-06T00:00:00"/>
    <x v="6"/>
    <x v="1"/>
    <s v="Local"/>
    <n v="8175"/>
    <n v="40.875"/>
    <n v="0.1"/>
    <m/>
    <n v="0"/>
    <n v="0"/>
    <m/>
    <n v="40.975000000000001"/>
  </r>
  <r>
    <d v="2022-07-06T00:00:00"/>
    <x v="2"/>
    <x v="0"/>
    <s v="Overseas"/>
    <n v="30303"/>
    <n v="0"/>
    <n v="0"/>
    <m/>
    <n v="909.08999999999992"/>
    <n v="5"/>
    <m/>
    <n v="914.08999999999992"/>
  </r>
  <r>
    <d v="2022-07-06T00:00:00"/>
    <x v="1"/>
    <x v="2"/>
    <s v="Local"/>
    <n v="3145"/>
    <n v="15.725"/>
    <n v="0.1"/>
    <m/>
    <n v="0"/>
    <n v="0"/>
    <m/>
    <n v="15.824999999999999"/>
  </r>
  <r>
    <d v="2022-07-06T00:00:00"/>
    <x v="7"/>
    <x v="2"/>
    <s v="Overseas"/>
    <n v="7669"/>
    <n v="0"/>
    <n v="0"/>
    <m/>
    <n v="230.07"/>
    <n v="5"/>
    <m/>
    <n v="235.07"/>
  </r>
  <r>
    <d v="2022-07-06T00:00:00"/>
    <x v="2"/>
    <x v="0"/>
    <s v="Local"/>
    <n v="48380"/>
    <n v="241.9"/>
    <n v="0.1"/>
    <m/>
    <n v="0"/>
    <n v="0"/>
    <m/>
    <n v="242"/>
  </r>
  <r>
    <d v="2022-07-06T00:00:00"/>
    <x v="1"/>
    <x v="0"/>
    <s v="Overseas"/>
    <n v="14815"/>
    <n v="0"/>
    <n v="0"/>
    <m/>
    <n v="444.45"/>
    <n v="5"/>
    <m/>
    <n v="449.45"/>
  </r>
  <r>
    <d v="2022-07-06T00:00:00"/>
    <x v="3"/>
    <x v="1"/>
    <s v="Local"/>
    <n v="26850"/>
    <n v="134.25"/>
    <n v="0.1"/>
    <m/>
    <n v="0"/>
    <n v="0"/>
    <m/>
    <n v="134.35"/>
  </r>
  <r>
    <d v="2022-07-06T00:00:00"/>
    <x v="0"/>
    <x v="0"/>
    <s v="Overseas"/>
    <n v="8569"/>
    <n v="0"/>
    <n v="0"/>
    <m/>
    <n v="257.07"/>
    <n v="5"/>
    <m/>
    <n v="262.07"/>
  </r>
  <r>
    <d v="2022-07-06T00:00:00"/>
    <x v="9"/>
    <x v="0"/>
    <s v="Overseas"/>
    <n v="15786"/>
    <n v="0"/>
    <n v="0"/>
    <m/>
    <n v="473.58"/>
    <n v="5"/>
    <m/>
    <n v="478.58"/>
  </r>
  <r>
    <d v="2022-07-06T00:00:00"/>
    <x v="9"/>
    <x v="0"/>
    <s v="Overseas"/>
    <n v="37910"/>
    <n v="0"/>
    <n v="0"/>
    <m/>
    <n v="1137.3"/>
    <n v="5"/>
    <m/>
    <n v="1142.3"/>
  </r>
  <r>
    <d v="2022-07-06T00:00:00"/>
    <x v="4"/>
    <x v="2"/>
    <s v="Local"/>
    <n v="7911"/>
    <n v="39.555"/>
    <n v="0.1"/>
    <m/>
    <n v="0"/>
    <n v="0"/>
    <m/>
    <n v="39.655000000000001"/>
  </r>
  <r>
    <d v="2022-07-07T00:00:00"/>
    <x v="6"/>
    <x v="0"/>
    <s v="Overseas"/>
    <n v="2408"/>
    <n v="0"/>
    <n v="0"/>
    <m/>
    <n v="72.239999999999995"/>
    <n v="5"/>
    <m/>
    <n v="77.239999999999995"/>
  </r>
  <r>
    <d v="2022-07-07T00:00:00"/>
    <x v="1"/>
    <x v="1"/>
    <s v="Overseas"/>
    <n v="10918"/>
    <n v="0"/>
    <n v="0"/>
    <m/>
    <n v="327.53999999999996"/>
    <n v="5"/>
    <m/>
    <n v="332.53999999999996"/>
  </r>
  <r>
    <d v="2022-07-07T00:00:00"/>
    <x v="4"/>
    <x v="0"/>
    <s v="Local"/>
    <n v="42411"/>
    <n v="212.05500000000001"/>
    <n v="0.1"/>
    <m/>
    <n v="0"/>
    <n v="0"/>
    <m/>
    <n v="212.155"/>
  </r>
  <r>
    <d v="2022-07-07T00:00:00"/>
    <x v="1"/>
    <x v="1"/>
    <s v="Overseas"/>
    <n v="45469"/>
    <n v="0"/>
    <n v="0"/>
    <m/>
    <n v="1364.07"/>
    <n v="5"/>
    <m/>
    <n v="1369.07"/>
  </r>
  <r>
    <d v="2022-07-07T00:00:00"/>
    <x v="0"/>
    <x v="0"/>
    <s v="Local"/>
    <n v="11531"/>
    <n v="57.655000000000001"/>
    <n v="0.1"/>
    <m/>
    <n v="0"/>
    <n v="0"/>
    <m/>
    <n v="57.755000000000003"/>
  </r>
  <r>
    <d v="2022-07-07T00:00:00"/>
    <x v="9"/>
    <x v="0"/>
    <s v="Local"/>
    <n v="31792"/>
    <n v="158.96"/>
    <n v="0.1"/>
    <m/>
    <n v="0"/>
    <n v="0"/>
    <m/>
    <n v="159.06"/>
  </r>
  <r>
    <d v="2022-07-07T00:00:00"/>
    <x v="4"/>
    <x v="2"/>
    <s v="Local"/>
    <n v="1745"/>
    <n v="8.7249999999999996"/>
    <n v="0.1"/>
    <m/>
    <n v="0"/>
    <n v="0"/>
    <m/>
    <n v="8.8249999999999993"/>
  </r>
  <r>
    <d v="2022-07-07T00:00:00"/>
    <x v="2"/>
    <x v="2"/>
    <s v="Local"/>
    <n v="17104"/>
    <n v="85.52"/>
    <n v="0.1"/>
    <m/>
    <n v="0"/>
    <n v="0"/>
    <m/>
    <n v="85.61999999999999"/>
  </r>
  <r>
    <d v="2022-07-07T00:00:00"/>
    <x v="0"/>
    <x v="0"/>
    <s v="Local"/>
    <n v="45001"/>
    <n v="225.005"/>
    <n v="0.1"/>
    <m/>
    <n v="0"/>
    <n v="0"/>
    <m/>
    <n v="225.10499999999999"/>
  </r>
  <r>
    <d v="2022-07-07T00:00:00"/>
    <x v="0"/>
    <x v="2"/>
    <s v="Local"/>
    <n v="40565"/>
    <n v="202.82500000000002"/>
    <n v="0.1"/>
    <m/>
    <n v="0"/>
    <n v="0"/>
    <m/>
    <n v="202.92500000000001"/>
  </r>
  <r>
    <d v="2022-07-07T00:00:00"/>
    <x v="5"/>
    <x v="2"/>
    <s v="Local"/>
    <n v="25082"/>
    <n v="125.41"/>
    <n v="0.1"/>
    <m/>
    <n v="0"/>
    <n v="0"/>
    <m/>
    <n v="125.50999999999999"/>
  </r>
  <r>
    <d v="2022-07-07T00:00:00"/>
    <x v="7"/>
    <x v="2"/>
    <s v="Local"/>
    <n v="45009"/>
    <n v="225.04500000000002"/>
    <n v="0.1"/>
    <m/>
    <n v="0"/>
    <n v="0"/>
    <m/>
    <n v="225.14500000000001"/>
  </r>
  <r>
    <d v="2022-07-07T00:00:00"/>
    <x v="1"/>
    <x v="2"/>
    <s v="Local"/>
    <n v="17598"/>
    <n v="87.99"/>
    <n v="0.1"/>
    <m/>
    <n v="0"/>
    <n v="0"/>
    <m/>
    <n v="88.089999999999989"/>
  </r>
  <r>
    <d v="2022-07-07T00:00:00"/>
    <x v="0"/>
    <x v="2"/>
    <s v="Local"/>
    <n v="44384"/>
    <n v="221.92000000000002"/>
    <n v="0.1"/>
    <m/>
    <n v="0"/>
    <n v="0"/>
    <m/>
    <n v="222.02"/>
  </r>
  <r>
    <d v="2022-07-07T00:00:00"/>
    <x v="0"/>
    <x v="2"/>
    <s v="Local"/>
    <n v="27645"/>
    <n v="138.22499999999999"/>
    <n v="0.1"/>
    <m/>
    <n v="0"/>
    <n v="0"/>
    <m/>
    <n v="138.32499999999999"/>
  </r>
  <r>
    <d v="2022-07-07T00:00:00"/>
    <x v="4"/>
    <x v="0"/>
    <s v="Local"/>
    <n v="14521"/>
    <n v="72.605000000000004"/>
    <n v="0.1"/>
    <m/>
    <n v="0"/>
    <n v="0"/>
    <m/>
    <n v="72.704999999999998"/>
  </r>
  <r>
    <d v="2022-07-07T00:00:00"/>
    <x v="1"/>
    <x v="1"/>
    <s v="Local"/>
    <n v="38101"/>
    <n v="190.505"/>
    <n v="0.1"/>
    <m/>
    <n v="0"/>
    <n v="0"/>
    <m/>
    <n v="190.60499999999999"/>
  </r>
  <r>
    <d v="2022-07-07T00:00:00"/>
    <x v="0"/>
    <x v="0"/>
    <s v="Local"/>
    <n v="14648"/>
    <n v="73.239999999999995"/>
    <n v="0.1"/>
    <m/>
    <n v="0"/>
    <n v="0"/>
    <m/>
    <n v="73.339999999999989"/>
  </r>
  <r>
    <d v="2022-07-07T00:00:00"/>
    <x v="0"/>
    <x v="2"/>
    <s v="Local"/>
    <n v="450"/>
    <n v="2.25"/>
    <n v="0.1"/>
    <m/>
    <n v="0"/>
    <n v="0"/>
    <m/>
    <n v="2.35"/>
  </r>
  <r>
    <d v="2022-07-07T00:00:00"/>
    <x v="7"/>
    <x v="2"/>
    <s v="Local"/>
    <n v="13278"/>
    <n v="66.39"/>
    <n v="0.1"/>
    <m/>
    <n v="0"/>
    <n v="0"/>
    <m/>
    <n v="66.489999999999995"/>
  </r>
  <r>
    <d v="2022-07-07T00:00:00"/>
    <x v="4"/>
    <x v="1"/>
    <s v="Local"/>
    <n v="46756"/>
    <n v="233.78"/>
    <n v="0.1"/>
    <m/>
    <n v="0"/>
    <n v="0"/>
    <m/>
    <n v="233.88"/>
  </r>
  <r>
    <d v="2022-07-07T00:00:00"/>
    <x v="6"/>
    <x v="0"/>
    <s v="Local"/>
    <n v="11035"/>
    <n v="55.175000000000004"/>
    <n v="0.1"/>
    <m/>
    <n v="0"/>
    <n v="0"/>
    <m/>
    <n v="55.275000000000006"/>
  </r>
  <r>
    <d v="2022-07-07T00:00:00"/>
    <x v="6"/>
    <x v="0"/>
    <s v="Local"/>
    <n v="1070"/>
    <n v="5.3500000000000005"/>
    <n v="0.1"/>
    <m/>
    <n v="0"/>
    <n v="0"/>
    <m/>
    <n v="5.45"/>
  </r>
  <r>
    <d v="2022-07-07T00:00:00"/>
    <x v="0"/>
    <x v="1"/>
    <s v="Overseas"/>
    <n v="13133"/>
    <n v="0"/>
    <n v="0"/>
    <m/>
    <n v="393.99"/>
    <n v="5"/>
    <m/>
    <n v="398.99"/>
  </r>
  <r>
    <d v="2022-07-07T00:00:00"/>
    <x v="0"/>
    <x v="1"/>
    <s v="Local"/>
    <n v="11156"/>
    <n v="55.78"/>
    <n v="0.1"/>
    <m/>
    <n v="0"/>
    <n v="0"/>
    <m/>
    <n v="55.88"/>
  </r>
  <r>
    <d v="2022-07-07T00:00:00"/>
    <x v="4"/>
    <x v="0"/>
    <s v="Local"/>
    <n v="10806"/>
    <n v="54.03"/>
    <n v="0.1"/>
    <m/>
    <n v="0"/>
    <n v="0"/>
    <m/>
    <n v="54.13"/>
  </r>
  <r>
    <d v="2022-07-07T00:00:00"/>
    <x v="6"/>
    <x v="1"/>
    <s v="Local"/>
    <n v="41761"/>
    <n v="208.80500000000001"/>
    <n v="0.1"/>
    <m/>
    <n v="0"/>
    <n v="0"/>
    <m/>
    <n v="208.905"/>
  </r>
  <r>
    <d v="2022-07-07T00:00:00"/>
    <x v="6"/>
    <x v="0"/>
    <s v="Local"/>
    <n v="16966"/>
    <n v="84.83"/>
    <n v="0.1"/>
    <m/>
    <n v="0"/>
    <n v="0"/>
    <m/>
    <n v="84.929999999999993"/>
  </r>
  <r>
    <d v="2022-07-07T00:00:00"/>
    <x v="0"/>
    <x v="0"/>
    <s v="Local"/>
    <n v="15111"/>
    <n v="75.555000000000007"/>
    <n v="0.1"/>
    <m/>
    <n v="0"/>
    <n v="0"/>
    <m/>
    <n v="75.655000000000001"/>
  </r>
  <r>
    <d v="2022-07-08T00:00:00"/>
    <x v="4"/>
    <x v="2"/>
    <s v="Overseas"/>
    <n v="13288"/>
    <n v="0"/>
    <n v="0"/>
    <m/>
    <n v="398.64"/>
    <n v="5"/>
    <m/>
    <n v="403.64"/>
  </r>
  <r>
    <d v="2022-07-08T00:00:00"/>
    <x v="6"/>
    <x v="1"/>
    <s v="Local"/>
    <n v="40381"/>
    <n v="201.905"/>
    <n v="0.1"/>
    <m/>
    <n v="0"/>
    <n v="0"/>
    <m/>
    <n v="202.005"/>
  </r>
  <r>
    <d v="2022-07-08T00:00:00"/>
    <x v="0"/>
    <x v="0"/>
    <s v="Local"/>
    <n v="1660"/>
    <n v="8.3000000000000007"/>
    <n v="0.1"/>
    <m/>
    <n v="0"/>
    <n v="0"/>
    <m/>
    <n v="8.4"/>
  </r>
  <r>
    <d v="2022-07-08T00:00:00"/>
    <x v="0"/>
    <x v="1"/>
    <s v="Local"/>
    <n v="27475"/>
    <n v="137.375"/>
    <n v="0.1"/>
    <m/>
    <n v="0"/>
    <n v="0"/>
    <m/>
    <n v="137.47499999999999"/>
  </r>
  <r>
    <d v="2022-07-08T00:00:00"/>
    <x v="5"/>
    <x v="0"/>
    <s v="Overseas"/>
    <n v="13019"/>
    <n v="0"/>
    <n v="0"/>
    <m/>
    <n v="390.57"/>
    <n v="5"/>
    <m/>
    <n v="395.57"/>
  </r>
  <r>
    <d v="2022-07-08T00:00:00"/>
    <x v="5"/>
    <x v="0"/>
    <s v="Local"/>
    <n v="185"/>
    <n v="0.92500000000000004"/>
    <n v="0.1"/>
    <m/>
    <n v="0"/>
    <n v="0"/>
    <m/>
    <n v="1.0250000000000001"/>
  </r>
  <r>
    <d v="2022-07-08T00:00:00"/>
    <x v="9"/>
    <x v="2"/>
    <s v="Local"/>
    <n v="36106"/>
    <n v="180.53"/>
    <n v="0.1"/>
    <m/>
    <n v="0"/>
    <n v="0"/>
    <m/>
    <n v="180.63"/>
  </r>
  <r>
    <d v="2022-07-08T00:00:00"/>
    <x v="0"/>
    <x v="0"/>
    <s v="Overseas"/>
    <n v="21466"/>
    <n v="0"/>
    <n v="0"/>
    <m/>
    <n v="643.98"/>
    <n v="5"/>
    <m/>
    <n v="648.98"/>
  </r>
  <r>
    <d v="2022-07-08T00:00:00"/>
    <x v="9"/>
    <x v="0"/>
    <s v="Local"/>
    <n v="33936"/>
    <n v="169.68"/>
    <n v="0.1"/>
    <m/>
    <n v="0"/>
    <n v="0"/>
    <m/>
    <n v="169.78"/>
  </r>
  <r>
    <d v="2022-07-08T00:00:00"/>
    <x v="1"/>
    <x v="2"/>
    <s v="Local"/>
    <n v="44017"/>
    <n v="220.08500000000001"/>
    <n v="0.1"/>
    <m/>
    <n v="0"/>
    <n v="0"/>
    <m/>
    <n v="220.185"/>
  </r>
  <r>
    <d v="2022-07-08T00:00:00"/>
    <x v="2"/>
    <x v="0"/>
    <s v="Local"/>
    <n v="5284"/>
    <n v="26.42"/>
    <n v="0.1"/>
    <m/>
    <n v="0"/>
    <n v="0"/>
    <m/>
    <n v="26.520000000000003"/>
  </r>
  <r>
    <d v="2022-07-08T00:00:00"/>
    <x v="3"/>
    <x v="0"/>
    <s v="Local"/>
    <n v="7983"/>
    <n v="39.914999999999999"/>
    <n v="0.1"/>
    <m/>
    <n v="0"/>
    <n v="0"/>
    <m/>
    <n v="40.015000000000001"/>
  </r>
  <r>
    <d v="2022-07-08T00:00:00"/>
    <x v="1"/>
    <x v="0"/>
    <s v="Overseas"/>
    <n v="12701"/>
    <n v="0"/>
    <n v="0"/>
    <m/>
    <n v="381.03"/>
    <n v="5"/>
    <m/>
    <n v="386.03"/>
  </r>
  <r>
    <d v="2022-07-08T00:00:00"/>
    <x v="1"/>
    <x v="2"/>
    <s v="Local"/>
    <n v="33994"/>
    <n v="169.97"/>
    <n v="0.1"/>
    <m/>
    <n v="0"/>
    <n v="0"/>
    <m/>
    <n v="170.07"/>
  </r>
  <r>
    <d v="2022-07-08T00:00:00"/>
    <x v="9"/>
    <x v="2"/>
    <s v="Overseas"/>
    <n v="21584"/>
    <n v="0"/>
    <n v="0"/>
    <m/>
    <n v="647.52"/>
    <n v="5"/>
    <m/>
    <n v="652.52"/>
  </r>
  <r>
    <d v="2022-07-08T00:00:00"/>
    <x v="0"/>
    <x v="0"/>
    <s v="Local"/>
    <n v="20412"/>
    <n v="102.06"/>
    <n v="0.1"/>
    <m/>
    <n v="0"/>
    <n v="0"/>
    <m/>
    <n v="102.16"/>
  </r>
  <r>
    <d v="2022-07-08T00:00:00"/>
    <x v="0"/>
    <x v="0"/>
    <s v="Local"/>
    <n v="5538"/>
    <n v="27.69"/>
    <n v="0.1"/>
    <m/>
    <n v="0"/>
    <n v="0"/>
    <m/>
    <n v="27.790000000000003"/>
  </r>
  <r>
    <d v="2022-07-08T00:00:00"/>
    <x v="2"/>
    <x v="2"/>
    <s v="Local"/>
    <n v="23596"/>
    <n v="117.98"/>
    <n v="0.1"/>
    <m/>
    <n v="0"/>
    <n v="0"/>
    <m/>
    <n v="118.08"/>
  </r>
  <r>
    <d v="2022-07-08T00:00:00"/>
    <x v="0"/>
    <x v="1"/>
    <s v="Local"/>
    <n v="47542"/>
    <n v="237.71"/>
    <n v="0.1"/>
    <m/>
    <n v="0"/>
    <n v="0"/>
    <m/>
    <n v="237.81"/>
  </r>
  <r>
    <d v="2022-07-08T00:00:00"/>
    <x v="8"/>
    <x v="0"/>
    <s v="Local"/>
    <n v="41758"/>
    <n v="208.79"/>
    <n v="0.1"/>
    <m/>
    <n v="0"/>
    <n v="0"/>
    <m/>
    <n v="208.89"/>
  </r>
  <r>
    <d v="2022-07-08T00:00:00"/>
    <x v="6"/>
    <x v="0"/>
    <s v="Overseas"/>
    <n v="42425"/>
    <n v="0"/>
    <n v="0"/>
    <m/>
    <n v="1272.75"/>
    <n v="5"/>
    <m/>
    <n v="1277.75"/>
  </r>
  <r>
    <d v="2022-07-08T00:00:00"/>
    <x v="0"/>
    <x v="0"/>
    <s v="Local"/>
    <n v="3000"/>
    <n v="15"/>
    <n v="0.1"/>
    <m/>
    <n v="0"/>
    <n v="0"/>
    <m/>
    <n v="15.1"/>
  </r>
  <r>
    <d v="2022-07-09T00:00:00"/>
    <x v="5"/>
    <x v="0"/>
    <s v="Local"/>
    <n v="1644"/>
    <n v="8.2200000000000006"/>
    <n v="0.1"/>
    <m/>
    <n v="0"/>
    <n v="0"/>
    <m/>
    <n v="8.32"/>
  </r>
  <r>
    <d v="2022-07-09T00:00:00"/>
    <x v="4"/>
    <x v="0"/>
    <s v="Local"/>
    <n v="2337"/>
    <n v="11.685"/>
    <n v="0.1"/>
    <m/>
    <n v="0"/>
    <n v="0"/>
    <m/>
    <n v="11.785"/>
  </r>
  <r>
    <d v="2022-07-09T00:00:00"/>
    <x v="0"/>
    <x v="2"/>
    <s v="Local"/>
    <n v="176"/>
    <n v="0.88"/>
    <n v="0.1"/>
    <m/>
    <n v="0"/>
    <n v="0"/>
    <m/>
    <n v="0.98"/>
  </r>
  <r>
    <d v="2022-07-09T00:00:00"/>
    <x v="3"/>
    <x v="2"/>
    <s v="Local"/>
    <n v="1071"/>
    <n v="5.3550000000000004"/>
    <n v="0.1"/>
    <m/>
    <n v="0"/>
    <n v="0"/>
    <m/>
    <n v="5.4550000000000001"/>
  </r>
  <r>
    <d v="2022-07-09T00:00:00"/>
    <x v="0"/>
    <x v="0"/>
    <s v="Overseas"/>
    <n v="45768"/>
    <n v="0"/>
    <n v="0"/>
    <m/>
    <n v="1373.04"/>
    <n v="5"/>
    <m/>
    <n v="1378.04"/>
  </r>
  <r>
    <d v="2022-07-09T00:00:00"/>
    <x v="2"/>
    <x v="0"/>
    <s v="Local"/>
    <n v="13007"/>
    <n v="65.034999999999997"/>
    <n v="0.1"/>
    <m/>
    <n v="0"/>
    <n v="0"/>
    <m/>
    <n v="65.134999999999991"/>
  </r>
  <r>
    <d v="2022-07-09T00:00:00"/>
    <x v="6"/>
    <x v="2"/>
    <s v="Local"/>
    <n v="39466"/>
    <n v="197.33"/>
    <n v="0.1"/>
    <m/>
    <n v="0"/>
    <n v="0"/>
    <m/>
    <n v="197.43"/>
  </r>
  <r>
    <d v="2022-07-09T00:00:00"/>
    <x v="1"/>
    <x v="1"/>
    <s v="Overseas"/>
    <n v="5139"/>
    <n v="0"/>
    <n v="0"/>
    <m/>
    <n v="154.16999999999999"/>
    <n v="5"/>
    <m/>
    <n v="159.16999999999999"/>
  </r>
  <r>
    <d v="2022-07-09T00:00:00"/>
    <x v="3"/>
    <x v="0"/>
    <s v="Overseas"/>
    <n v="12254"/>
    <n v="0"/>
    <n v="0"/>
    <m/>
    <n v="367.62"/>
    <n v="5"/>
    <m/>
    <n v="372.62"/>
  </r>
  <r>
    <d v="2022-07-09T00:00:00"/>
    <x v="8"/>
    <x v="0"/>
    <s v="Local"/>
    <n v="42986"/>
    <n v="214.93"/>
    <n v="0.1"/>
    <m/>
    <n v="0"/>
    <n v="0"/>
    <m/>
    <n v="215.03"/>
  </r>
  <r>
    <d v="2022-07-09T00:00:00"/>
    <x v="5"/>
    <x v="2"/>
    <s v="Local"/>
    <n v="3341"/>
    <n v="16.705000000000002"/>
    <n v="0.1"/>
    <m/>
    <n v="0"/>
    <n v="0"/>
    <m/>
    <n v="16.805000000000003"/>
  </r>
  <r>
    <d v="2022-07-09T00:00:00"/>
    <x v="3"/>
    <x v="0"/>
    <s v="Overseas"/>
    <n v="24911"/>
    <n v="0"/>
    <n v="0"/>
    <m/>
    <n v="747.32999999999993"/>
    <n v="5"/>
    <m/>
    <n v="752.32999999999993"/>
  </r>
  <r>
    <d v="2022-07-09T00:00:00"/>
    <x v="7"/>
    <x v="0"/>
    <s v="Local"/>
    <n v="43284"/>
    <n v="216.42000000000002"/>
    <n v="0.1"/>
    <m/>
    <n v="0"/>
    <n v="0"/>
    <m/>
    <n v="216.52"/>
  </r>
  <r>
    <d v="2022-07-09T00:00:00"/>
    <x v="0"/>
    <x v="1"/>
    <s v="Local"/>
    <n v="46523"/>
    <n v="232.61500000000001"/>
    <n v="0.1"/>
    <m/>
    <n v="0"/>
    <n v="0"/>
    <m/>
    <n v="232.715"/>
  </r>
  <r>
    <d v="2022-07-09T00:00:00"/>
    <x v="1"/>
    <x v="2"/>
    <s v="Local"/>
    <n v="9668"/>
    <n v="48.34"/>
    <n v="0.1"/>
    <m/>
    <n v="0"/>
    <n v="0"/>
    <m/>
    <n v="48.440000000000005"/>
  </r>
  <r>
    <d v="2022-07-09T00:00:00"/>
    <x v="9"/>
    <x v="2"/>
    <s v="Local"/>
    <n v="5413"/>
    <n v="27.065000000000001"/>
    <n v="0.1"/>
    <m/>
    <n v="0"/>
    <n v="0"/>
    <m/>
    <n v="27.165000000000003"/>
  </r>
  <r>
    <d v="2022-07-09T00:00:00"/>
    <x v="0"/>
    <x v="0"/>
    <s v="Overseas"/>
    <n v="21799"/>
    <n v="0"/>
    <n v="0"/>
    <m/>
    <n v="653.97"/>
    <n v="5"/>
    <m/>
    <n v="658.97"/>
  </r>
  <r>
    <d v="2022-07-09T00:00:00"/>
    <x v="6"/>
    <x v="0"/>
    <s v="Local"/>
    <n v="3254"/>
    <n v="16.27"/>
    <n v="0.1"/>
    <m/>
    <n v="0"/>
    <n v="0"/>
    <m/>
    <n v="16.37"/>
  </r>
  <r>
    <d v="2022-07-09T00:00:00"/>
    <x v="1"/>
    <x v="0"/>
    <s v="Local"/>
    <n v="4829"/>
    <n v="24.145"/>
    <n v="0.1"/>
    <m/>
    <n v="0"/>
    <n v="0"/>
    <m/>
    <n v="24.245000000000001"/>
  </r>
  <r>
    <d v="2022-07-09T00:00:00"/>
    <x v="0"/>
    <x v="1"/>
    <s v="Overseas"/>
    <n v="20043"/>
    <n v="0"/>
    <n v="0"/>
    <m/>
    <n v="601.29"/>
    <n v="5"/>
    <m/>
    <n v="606.29"/>
  </r>
  <r>
    <d v="2022-07-09T00:00:00"/>
    <x v="4"/>
    <x v="2"/>
    <s v="Overseas"/>
    <n v="11455"/>
    <n v="0"/>
    <n v="0"/>
    <m/>
    <n v="343.65"/>
    <n v="5"/>
    <m/>
    <n v="348.65"/>
  </r>
  <r>
    <d v="2022-07-09T00:00:00"/>
    <x v="0"/>
    <x v="0"/>
    <s v="Local"/>
    <n v="9020"/>
    <n v="45.1"/>
    <n v="0.1"/>
    <m/>
    <n v="0"/>
    <n v="0"/>
    <m/>
    <n v="45.2"/>
  </r>
  <r>
    <d v="2022-07-09T00:00:00"/>
    <x v="0"/>
    <x v="2"/>
    <s v="Local"/>
    <n v="34318"/>
    <n v="171.59"/>
    <n v="0.1"/>
    <m/>
    <n v="0"/>
    <n v="0"/>
    <m/>
    <n v="171.69"/>
  </r>
  <r>
    <d v="2022-07-09T00:00:00"/>
    <x v="3"/>
    <x v="0"/>
    <s v="Overseas"/>
    <n v="28896"/>
    <n v="0"/>
    <n v="0"/>
    <m/>
    <n v="866.88"/>
    <n v="5"/>
    <m/>
    <n v="871.88"/>
  </r>
  <r>
    <d v="2022-07-09T00:00:00"/>
    <x v="0"/>
    <x v="0"/>
    <s v="Local"/>
    <n v="29938"/>
    <n v="149.69"/>
    <n v="0.1"/>
    <m/>
    <n v="0"/>
    <n v="0"/>
    <m/>
    <n v="149.79"/>
  </r>
  <r>
    <d v="2022-07-09T00:00:00"/>
    <x v="1"/>
    <x v="2"/>
    <s v="Overseas"/>
    <n v="49072"/>
    <n v="0"/>
    <n v="0"/>
    <m/>
    <n v="1472.1599999999999"/>
    <n v="5"/>
    <m/>
    <n v="1477.1599999999999"/>
  </r>
  <r>
    <d v="2022-07-10T00:00:00"/>
    <x v="2"/>
    <x v="0"/>
    <s v="Local"/>
    <n v="35414"/>
    <n v="177.07"/>
    <n v="0.1"/>
    <m/>
    <n v="0"/>
    <n v="0"/>
    <m/>
    <n v="177.17"/>
  </r>
  <r>
    <d v="2022-07-10T00:00:00"/>
    <x v="3"/>
    <x v="2"/>
    <s v="Local"/>
    <n v="30483"/>
    <n v="152.41499999999999"/>
    <n v="0.1"/>
    <m/>
    <n v="0"/>
    <n v="0"/>
    <m/>
    <n v="152.51499999999999"/>
  </r>
  <r>
    <d v="2022-07-10T00:00:00"/>
    <x v="1"/>
    <x v="2"/>
    <s v="Local"/>
    <n v="18"/>
    <n v="0.09"/>
    <n v="0.1"/>
    <m/>
    <n v="0"/>
    <n v="0"/>
    <m/>
    <n v="0.19"/>
  </r>
  <r>
    <d v="2022-07-10T00:00:00"/>
    <x v="3"/>
    <x v="0"/>
    <s v="Overseas"/>
    <n v="24982"/>
    <n v="0"/>
    <n v="0"/>
    <m/>
    <n v="749.45999999999992"/>
    <n v="5"/>
    <m/>
    <n v="754.45999999999992"/>
  </r>
  <r>
    <d v="2022-07-10T00:00:00"/>
    <x v="9"/>
    <x v="2"/>
    <s v="Local"/>
    <n v="14052"/>
    <n v="70.260000000000005"/>
    <n v="0.1"/>
    <m/>
    <n v="0"/>
    <n v="0"/>
    <m/>
    <n v="70.36"/>
  </r>
  <r>
    <d v="2022-07-10T00:00:00"/>
    <x v="0"/>
    <x v="2"/>
    <s v="Local"/>
    <n v="23380"/>
    <n v="116.9"/>
    <n v="0.1"/>
    <m/>
    <n v="0"/>
    <n v="0"/>
    <m/>
    <n v="117"/>
  </r>
  <r>
    <d v="2022-07-10T00:00:00"/>
    <x v="4"/>
    <x v="0"/>
    <s v="Overseas"/>
    <n v="28524"/>
    <n v="0"/>
    <n v="0"/>
    <m/>
    <n v="855.71999999999991"/>
    <n v="5"/>
    <m/>
    <n v="860.71999999999991"/>
  </r>
  <r>
    <d v="2022-07-10T00:00:00"/>
    <x v="2"/>
    <x v="0"/>
    <s v="Local"/>
    <n v="5442"/>
    <n v="27.21"/>
    <n v="0.1"/>
    <m/>
    <n v="0"/>
    <n v="0"/>
    <m/>
    <n v="27.310000000000002"/>
  </r>
  <r>
    <d v="2022-07-10T00:00:00"/>
    <x v="7"/>
    <x v="0"/>
    <s v="Local"/>
    <n v="47662"/>
    <n v="238.31"/>
    <n v="0.1"/>
    <m/>
    <n v="0"/>
    <n v="0"/>
    <m/>
    <n v="238.41"/>
  </r>
  <r>
    <d v="2022-07-10T00:00:00"/>
    <x v="0"/>
    <x v="1"/>
    <s v="Local"/>
    <n v="36609"/>
    <n v="183.04500000000002"/>
    <n v="0.1"/>
    <m/>
    <n v="0"/>
    <n v="0"/>
    <m/>
    <n v="183.14500000000001"/>
  </r>
  <r>
    <d v="2022-07-10T00:00:00"/>
    <x v="0"/>
    <x v="0"/>
    <s v="Local"/>
    <n v="49157"/>
    <n v="245.785"/>
    <n v="0.1"/>
    <m/>
    <n v="0"/>
    <n v="0"/>
    <m/>
    <n v="245.88499999999999"/>
  </r>
  <r>
    <d v="2022-07-10T00:00:00"/>
    <x v="1"/>
    <x v="1"/>
    <s v="Local"/>
    <n v="47424"/>
    <n v="237.12"/>
    <n v="0.1"/>
    <m/>
    <n v="0"/>
    <n v="0"/>
    <m/>
    <n v="237.22"/>
  </r>
  <r>
    <d v="2022-07-10T00:00:00"/>
    <x v="0"/>
    <x v="0"/>
    <s v="Local"/>
    <n v="11829"/>
    <n v="59.145000000000003"/>
    <n v="0.1"/>
    <m/>
    <n v="0"/>
    <n v="0"/>
    <m/>
    <n v="59.245000000000005"/>
  </r>
  <r>
    <d v="2022-07-10T00:00:00"/>
    <x v="1"/>
    <x v="2"/>
    <s v="Local"/>
    <n v="40165"/>
    <n v="200.82500000000002"/>
    <n v="0.1"/>
    <m/>
    <n v="0"/>
    <n v="0"/>
    <m/>
    <n v="200.92500000000001"/>
  </r>
  <r>
    <d v="2022-07-10T00:00:00"/>
    <x v="5"/>
    <x v="2"/>
    <s v="Local"/>
    <n v="8691"/>
    <n v="43.454999999999998"/>
    <n v="0.1"/>
    <m/>
    <n v="0"/>
    <n v="0"/>
    <m/>
    <n v="43.555"/>
  </r>
  <r>
    <d v="2022-07-10T00:00:00"/>
    <x v="2"/>
    <x v="1"/>
    <s v="Local"/>
    <n v="34444"/>
    <n v="172.22"/>
    <n v="0.1"/>
    <m/>
    <n v="0"/>
    <n v="0"/>
    <m/>
    <n v="172.32"/>
  </r>
  <r>
    <d v="2022-07-10T00:00:00"/>
    <x v="4"/>
    <x v="0"/>
    <s v="Local"/>
    <n v="14836"/>
    <n v="74.180000000000007"/>
    <n v="0.1"/>
    <m/>
    <n v="0"/>
    <n v="0"/>
    <m/>
    <n v="74.28"/>
  </r>
  <r>
    <d v="2022-07-10T00:00:00"/>
    <x v="4"/>
    <x v="2"/>
    <s v="Local"/>
    <n v="40442"/>
    <n v="202.21"/>
    <n v="0.1"/>
    <m/>
    <n v="0"/>
    <n v="0"/>
    <m/>
    <n v="202.31"/>
  </r>
  <r>
    <d v="2022-07-10T00:00:00"/>
    <x v="0"/>
    <x v="1"/>
    <s v="Local"/>
    <n v="1701"/>
    <n v="8.5050000000000008"/>
    <n v="0.1"/>
    <m/>
    <n v="0"/>
    <n v="0"/>
    <m/>
    <n v="8.6050000000000004"/>
  </r>
  <r>
    <d v="2022-07-10T00:00:00"/>
    <x v="4"/>
    <x v="0"/>
    <s v="Overseas"/>
    <n v="12748"/>
    <n v="0"/>
    <n v="0"/>
    <m/>
    <n v="382.44"/>
    <n v="5"/>
    <m/>
    <n v="387.44"/>
  </r>
  <r>
    <d v="2022-07-10T00:00:00"/>
    <x v="6"/>
    <x v="2"/>
    <s v="Local"/>
    <n v="14282"/>
    <n v="71.41"/>
    <n v="0.1"/>
    <m/>
    <n v="0"/>
    <n v="0"/>
    <m/>
    <n v="71.509999999999991"/>
  </r>
  <r>
    <d v="2022-07-10T00:00:00"/>
    <x v="6"/>
    <x v="0"/>
    <s v="Local"/>
    <n v="46885"/>
    <n v="234.42500000000001"/>
    <n v="0.1"/>
    <m/>
    <n v="0"/>
    <n v="0"/>
    <m/>
    <n v="234.52500000000001"/>
  </r>
  <r>
    <d v="2022-07-10T00:00:00"/>
    <x v="2"/>
    <x v="0"/>
    <s v="Local"/>
    <n v="44146"/>
    <n v="220.73000000000002"/>
    <n v="0.1"/>
    <m/>
    <n v="0"/>
    <n v="0"/>
    <m/>
    <n v="220.83"/>
  </r>
  <r>
    <d v="2022-07-10T00:00:00"/>
    <x v="2"/>
    <x v="0"/>
    <s v="Local"/>
    <n v="6652"/>
    <n v="33.26"/>
    <n v="0.1"/>
    <m/>
    <n v="0"/>
    <n v="0"/>
    <m/>
    <n v="33.36"/>
  </r>
  <r>
    <d v="2022-07-10T00:00:00"/>
    <x v="6"/>
    <x v="0"/>
    <s v="Overseas"/>
    <n v="33395"/>
    <n v="0"/>
    <n v="0"/>
    <m/>
    <n v="1001.8499999999999"/>
    <n v="5"/>
    <m/>
    <n v="1006.8499999999999"/>
  </r>
  <r>
    <d v="2022-07-10T00:00:00"/>
    <x v="2"/>
    <x v="1"/>
    <s v="Local"/>
    <n v="39548"/>
    <n v="197.74"/>
    <n v="0.1"/>
    <m/>
    <n v="0"/>
    <n v="0"/>
    <m/>
    <n v="197.84"/>
  </r>
  <r>
    <d v="2022-07-10T00:00:00"/>
    <x v="9"/>
    <x v="2"/>
    <s v="Local"/>
    <n v="7362"/>
    <n v="36.81"/>
    <n v="0.1"/>
    <m/>
    <n v="0"/>
    <n v="0"/>
    <m/>
    <n v="36.910000000000004"/>
  </r>
  <r>
    <d v="2022-07-11T00:00:00"/>
    <x v="6"/>
    <x v="1"/>
    <s v="Local"/>
    <n v="13177"/>
    <n v="65.885000000000005"/>
    <n v="0.1"/>
    <m/>
    <n v="0"/>
    <n v="0"/>
    <m/>
    <n v="65.984999999999999"/>
  </r>
  <r>
    <d v="2022-07-11T00:00:00"/>
    <x v="0"/>
    <x v="0"/>
    <s v="Local"/>
    <n v="40764"/>
    <n v="203.82"/>
    <n v="0.1"/>
    <m/>
    <n v="0"/>
    <n v="0"/>
    <m/>
    <n v="203.92"/>
  </r>
  <r>
    <d v="2022-07-11T00:00:00"/>
    <x v="0"/>
    <x v="2"/>
    <s v="Local"/>
    <n v="45192"/>
    <n v="225.96"/>
    <n v="0.1"/>
    <m/>
    <n v="0"/>
    <n v="0"/>
    <m/>
    <n v="226.06"/>
  </r>
  <r>
    <d v="2022-07-11T00:00:00"/>
    <x v="0"/>
    <x v="2"/>
    <s v="Overseas"/>
    <n v="13150"/>
    <n v="0"/>
    <n v="0"/>
    <m/>
    <n v="394.5"/>
    <n v="5"/>
    <m/>
    <n v="399.5"/>
  </r>
  <r>
    <d v="2022-07-11T00:00:00"/>
    <x v="2"/>
    <x v="0"/>
    <s v="Local"/>
    <n v="21143"/>
    <n v="105.715"/>
    <n v="0.1"/>
    <m/>
    <n v="0"/>
    <n v="0"/>
    <m/>
    <n v="105.815"/>
  </r>
  <r>
    <d v="2022-07-11T00:00:00"/>
    <x v="7"/>
    <x v="2"/>
    <s v="Local"/>
    <n v="12211"/>
    <n v="61.055"/>
    <n v="0.1"/>
    <m/>
    <n v="0"/>
    <n v="0"/>
    <m/>
    <n v="61.155000000000001"/>
  </r>
  <r>
    <d v="2022-07-11T00:00:00"/>
    <x v="8"/>
    <x v="0"/>
    <s v="Local"/>
    <n v="21648"/>
    <n v="108.24000000000001"/>
    <n v="0.1"/>
    <m/>
    <n v="0"/>
    <n v="0"/>
    <m/>
    <n v="108.34"/>
  </r>
  <r>
    <d v="2022-07-11T00:00:00"/>
    <x v="3"/>
    <x v="1"/>
    <s v="Local"/>
    <n v="9237"/>
    <n v="46.185000000000002"/>
    <n v="0.1"/>
    <m/>
    <n v="0"/>
    <n v="0"/>
    <m/>
    <n v="46.285000000000004"/>
  </r>
  <r>
    <d v="2022-07-11T00:00:00"/>
    <x v="8"/>
    <x v="2"/>
    <s v="Local"/>
    <n v="11429"/>
    <n v="57.145000000000003"/>
    <n v="0.1"/>
    <m/>
    <n v="0"/>
    <n v="0"/>
    <m/>
    <n v="57.245000000000005"/>
  </r>
  <r>
    <d v="2022-07-11T00:00:00"/>
    <x v="3"/>
    <x v="0"/>
    <s v="Local"/>
    <n v="44145"/>
    <n v="220.72499999999999"/>
    <n v="0.1"/>
    <m/>
    <n v="0"/>
    <n v="0"/>
    <m/>
    <n v="220.82499999999999"/>
  </r>
  <r>
    <d v="2022-07-11T00:00:00"/>
    <x v="7"/>
    <x v="0"/>
    <s v="Local"/>
    <n v="5958"/>
    <n v="29.79"/>
    <n v="0.1"/>
    <m/>
    <n v="0"/>
    <n v="0"/>
    <m/>
    <n v="29.89"/>
  </r>
  <r>
    <d v="2022-07-11T00:00:00"/>
    <x v="6"/>
    <x v="0"/>
    <s v="Local"/>
    <n v="12688"/>
    <n v="63.440000000000005"/>
    <n v="0.1"/>
    <m/>
    <n v="0"/>
    <n v="0"/>
    <m/>
    <n v="63.540000000000006"/>
  </r>
  <r>
    <d v="2022-07-11T00:00:00"/>
    <x v="6"/>
    <x v="0"/>
    <s v="Local"/>
    <n v="42908"/>
    <n v="214.54"/>
    <n v="0.1"/>
    <m/>
    <n v="0"/>
    <n v="0"/>
    <m/>
    <n v="214.64"/>
  </r>
  <r>
    <d v="2022-07-11T00:00:00"/>
    <x v="6"/>
    <x v="0"/>
    <s v="Overseas"/>
    <n v="4081"/>
    <n v="0"/>
    <n v="0"/>
    <m/>
    <n v="122.42999999999999"/>
    <n v="5"/>
    <m/>
    <n v="127.42999999999999"/>
  </r>
  <r>
    <d v="2022-07-11T00:00:00"/>
    <x v="4"/>
    <x v="0"/>
    <s v="Local"/>
    <n v="2105"/>
    <n v="10.525"/>
    <n v="0.1"/>
    <m/>
    <n v="0"/>
    <n v="0"/>
    <m/>
    <n v="10.625"/>
  </r>
  <r>
    <d v="2022-07-11T00:00:00"/>
    <x v="0"/>
    <x v="0"/>
    <s v="Local"/>
    <n v="47354"/>
    <n v="236.77"/>
    <n v="0.1"/>
    <m/>
    <n v="0"/>
    <n v="0"/>
    <m/>
    <n v="236.87"/>
  </r>
  <r>
    <d v="2022-07-11T00:00:00"/>
    <x v="1"/>
    <x v="2"/>
    <s v="Local"/>
    <n v="44308"/>
    <n v="221.54"/>
    <n v="0.1"/>
    <m/>
    <n v="0"/>
    <n v="0"/>
    <m/>
    <n v="221.64"/>
  </r>
  <r>
    <d v="2022-07-11T00:00:00"/>
    <x v="9"/>
    <x v="2"/>
    <s v="Local"/>
    <n v="6927"/>
    <n v="34.634999999999998"/>
    <n v="0.1"/>
    <m/>
    <n v="0"/>
    <n v="0"/>
    <m/>
    <n v="34.734999999999999"/>
  </r>
  <r>
    <d v="2022-07-11T00:00:00"/>
    <x v="0"/>
    <x v="1"/>
    <s v="Local"/>
    <n v="47079"/>
    <n v="235.39500000000001"/>
    <n v="0.1"/>
    <m/>
    <n v="0"/>
    <n v="0"/>
    <m/>
    <n v="235.495"/>
  </r>
  <r>
    <d v="2022-07-11T00:00:00"/>
    <x v="0"/>
    <x v="2"/>
    <s v="Local"/>
    <n v="10538"/>
    <n v="52.69"/>
    <n v="0.1"/>
    <m/>
    <n v="0"/>
    <n v="0"/>
    <m/>
    <n v="52.79"/>
  </r>
  <r>
    <d v="2022-07-11T00:00:00"/>
    <x v="9"/>
    <x v="0"/>
    <s v="Local"/>
    <n v="15875"/>
    <n v="79.375"/>
    <n v="0.1"/>
    <m/>
    <n v="0"/>
    <n v="0"/>
    <m/>
    <n v="79.474999999999994"/>
  </r>
  <r>
    <d v="2022-07-11T00:00:00"/>
    <x v="3"/>
    <x v="2"/>
    <s v="Local"/>
    <n v="34775"/>
    <n v="173.875"/>
    <n v="0.1"/>
    <m/>
    <n v="0"/>
    <n v="0"/>
    <m/>
    <n v="173.97499999999999"/>
  </r>
  <r>
    <d v="2022-07-11T00:00:00"/>
    <x v="1"/>
    <x v="0"/>
    <s v="Local"/>
    <n v="18334"/>
    <n v="91.67"/>
    <n v="0.1"/>
    <m/>
    <n v="0"/>
    <n v="0"/>
    <m/>
    <n v="91.77"/>
  </r>
  <r>
    <d v="2022-07-11T00:00:00"/>
    <x v="1"/>
    <x v="1"/>
    <s v="Local"/>
    <n v="37654"/>
    <n v="188.27"/>
    <n v="0.1"/>
    <m/>
    <n v="0"/>
    <n v="0"/>
    <m/>
    <n v="188.37"/>
  </r>
  <r>
    <d v="2022-07-12T00:00:00"/>
    <x v="0"/>
    <x v="0"/>
    <s v="Overseas"/>
    <n v="3669"/>
    <n v="0"/>
    <n v="0"/>
    <m/>
    <n v="110.07"/>
    <n v="5"/>
    <m/>
    <n v="115.07"/>
  </r>
  <r>
    <d v="2022-07-12T00:00:00"/>
    <x v="5"/>
    <x v="0"/>
    <s v="Local"/>
    <n v="35147"/>
    <n v="175.73500000000001"/>
    <n v="0.1"/>
    <m/>
    <n v="0"/>
    <n v="0"/>
    <m/>
    <n v="175.83500000000001"/>
  </r>
  <r>
    <d v="2022-07-12T00:00:00"/>
    <x v="6"/>
    <x v="2"/>
    <s v="Overseas"/>
    <n v="14410"/>
    <n v="0"/>
    <n v="0"/>
    <m/>
    <n v="432.3"/>
    <n v="5"/>
    <m/>
    <n v="437.3"/>
  </r>
  <r>
    <d v="2022-07-12T00:00:00"/>
    <x v="3"/>
    <x v="2"/>
    <s v="Local"/>
    <n v="8907"/>
    <n v="44.535000000000004"/>
    <n v="0.1"/>
    <m/>
    <n v="0"/>
    <n v="0"/>
    <m/>
    <n v="44.635000000000005"/>
  </r>
  <r>
    <d v="2022-07-12T00:00:00"/>
    <x v="6"/>
    <x v="1"/>
    <s v="Overseas"/>
    <n v="45262"/>
    <n v="0"/>
    <n v="0"/>
    <m/>
    <n v="1357.86"/>
    <n v="5"/>
    <m/>
    <n v="1362.86"/>
  </r>
  <r>
    <d v="2022-07-12T00:00:00"/>
    <x v="0"/>
    <x v="1"/>
    <s v="Local"/>
    <n v="47563"/>
    <n v="237.815"/>
    <n v="0.1"/>
    <m/>
    <n v="0"/>
    <n v="0"/>
    <m/>
    <n v="237.91499999999999"/>
  </r>
  <r>
    <d v="2022-07-12T00:00:00"/>
    <x v="0"/>
    <x v="2"/>
    <s v="Local"/>
    <n v="29640"/>
    <n v="148.20000000000002"/>
    <n v="0.1"/>
    <m/>
    <n v="0"/>
    <n v="0"/>
    <m/>
    <n v="148.30000000000001"/>
  </r>
  <r>
    <d v="2022-07-12T00:00:00"/>
    <x v="6"/>
    <x v="0"/>
    <s v="Local"/>
    <n v="34167"/>
    <n v="170.83500000000001"/>
    <n v="0.1"/>
    <m/>
    <n v="0"/>
    <n v="0"/>
    <m/>
    <n v="170.935"/>
  </r>
  <r>
    <d v="2022-07-12T00:00:00"/>
    <x v="5"/>
    <x v="0"/>
    <s v="Local"/>
    <n v="17627"/>
    <n v="88.135000000000005"/>
    <n v="0.1"/>
    <m/>
    <n v="0"/>
    <n v="0"/>
    <m/>
    <n v="88.234999999999999"/>
  </r>
  <r>
    <d v="2022-07-12T00:00:00"/>
    <x v="1"/>
    <x v="2"/>
    <s v="Local"/>
    <n v="13687"/>
    <n v="68.435000000000002"/>
    <n v="0.1"/>
    <m/>
    <n v="0"/>
    <n v="0"/>
    <m/>
    <n v="68.534999999999997"/>
  </r>
  <r>
    <d v="2022-07-12T00:00:00"/>
    <x v="3"/>
    <x v="0"/>
    <s v="Local"/>
    <n v="34245"/>
    <n v="171.22499999999999"/>
    <n v="0.1"/>
    <m/>
    <n v="0"/>
    <n v="0"/>
    <m/>
    <n v="171.32499999999999"/>
  </r>
  <r>
    <d v="2022-07-12T00:00:00"/>
    <x v="0"/>
    <x v="0"/>
    <s v="Local"/>
    <n v="45141"/>
    <n v="225.70500000000001"/>
    <n v="0.1"/>
    <m/>
    <n v="0"/>
    <n v="0"/>
    <m/>
    <n v="225.80500000000001"/>
  </r>
  <r>
    <d v="2022-07-12T00:00:00"/>
    <x v="6"/>
    <x v="1"/>
    <s v="Local"/>
    <n v="2008"/>
    <n v="10.040000000000001"/>
    <n v="0.1"/>
    <m/>
    <n v="0"/>
    <n v="0"/>
    <m/>
    <n v="10.14"/>
  </r>
  <r>
    <d v="2022-07-12T00:00:00"/>
    <x v="4"/>
    <x v="2"/>
    <s v="Overseas"/>
    <n v="1470"/>
    <n v="0"/>
    <n v="0"/>
    <m/>
    <n v="44.1"/>
    <n v="5"/>
    <m/>
    <n v="49.1"/>
  </r>
  <r>
    <d v="2022-07-12T00:00:00"/>
    <x v="6"/>
    <x v="1"/>
    <s v="Local"/>
    <n v="9088"/>
    <n v="45.44"/>
    <n v="0.1"/>
    <m/>
    <n v="0"/>
    <n v="0"/>
    <m/>
    <n v="45.54"/>
  </r>
  <r>
    <d v="2022-07-12T00:00:00"/>
    <x v="6"/>
    <x v="0"/>
    <s v="Local"/>
    <n v="10572"/>
    <n v="52.86"/>
    <n v="0.1"/>
    <m/>
    <n v="0"/>
    <n v="0"/>
    <m/>
    <n v="52.96"/>
  </r>
  <r>
    <d v="2022-07-12T00:00:00"/>
    <x v="7"/>
    <x v="0"/>
    <s v="Local"/>
    <n v="6792"/>
    <n v="33.96"/>
    <n v="0.1"/>
    <m/>
    <n v="0"/>
    <n v="0"/>
    <m/>
    <n v="34.06"/>
  </r>
  <r>
    <d v="2022-07-12T00:00:00"/>
    <x v="6"/>
    <x v="0"/>
    <s v="Local"/>
    <n v="20575"/>
    <n v="102.875"/>
    <n v="0.1"/>
    <m/>
    <n v="0"/>
    <n v="0"/>
    <m/>
    <n v="102.97499999999999"/>
  </r>
  <r>
    <d v="2022-07-12T00:00:00"/>
    <x v="3"/>
    <x v="2"/>
    <s v="Local"/>
    <n v="41639"/>
    <n v="208.19499999999999"/>
    <n v="0.1"/>
    <m/>
    <n v="0"/>
    <n v="0"/>
    <m/>
    <n v="208.29499999999999"/>
  </r>
  <r>
    <d v="2022-07-12T00:00:00"/>
    <x v="6"/>
    <x v="0"/>
    <s v="Local"/>
    <n v="6184"/>
    <n v="30.92"/>
    <n v="0.1"/>
    <m/>
    <n v="0"/>
    <n v="0"/>
    <m/>
    <n v="31.020000000000003"/>
  </r>
  <r>
    <d v="2022-07-12T00:00:00"/>
    <x v="2"/>
    <x v="0"/>
    <s v="Overseas"/>
    <n v="23447"/>
    <n v="0"/>
    <n v="0"/>
    <m/>
    <n v="703.41"/>
    <n v="5"/>
    <m/>
    <n v="708.41"/>
  </r>
  <r>
    <d v="2022-07-12T00:00:00"/>
    <x v="9"/>
    <x v="0"/>
    <s v="Local"/>
    <n v="41112"/>
    <n v="205.56"/>
    <n v="0.1"/>
    <m/>
    <n v="0"/>
    <n v="0"/>
    <m/>
    <n v="205.66"/>
  </r>
  <r>
    <d v="2022-07-12T00:00:00"/>
    <x v="6"/>
    <x v="1"/>
    <s v="Overseas"/>
    <n v="6042"/>
    <n v="0"/>
    <n v="0"/>
    <m/>
    <n v="181.26"/>
    <n v="5"/>
    <m/>
    <n v="186.26"/>
  </r>
  <r>
    <d v="2022-07-12T00:00:00"/>
    <x v="4"/>
    <x v="0"/>
    <s v="Overseas"/>
    <n v="16953"/>
    <n v="0"/>
    <n v="0"/>
    <m/>
    <n v="508.59"/>
    <n v="5"/>
    <m/>
    <n v="513.58999999999992"/>
  </r>
  <r>
    <d v="2022-07-12T00:00:00"/>
    <x v="0"/>
    <x v="2"/>
    <s v="Local"/>
    <n v="4161"/>
    <n v="20.805"/>
    <n v="0.1"/>
    <m/>
    <n v="0"/>
    <n v="0"/>
    <m/>
    <n v="20.905000000000001"/>
  </r>
  <r>
    <d v="2022-07-12T00:00:00"/>
    <x v="7"/>
    <x v="2"/>
    <s v="Local"/>
    <n v="13338"/>
    <n v="66.69"/>
    <n v="0.1"/>
    <m/>
    <n v="0"/>
    <n v="0"/>
    <m/>
    <n v="66.789999999999992"/>
  </r>
  <r>
    <d v="2022-07-12T00:00:00"/>
    <x v="6"/>
    <x v="0"/>
    <s v="Local"/>
    <n v="24033"/>
    <n v="120.16500000000001"/>
    <n v="0.1"/>
    <m/>
    <n v="0"/>
    <n v="0"/>
    <m/>
    <n v="120.265"/>
  </r>
  <r>
    <d v="2022-07-12T00:00:00"/>
    <x v="1"/>
    <x v="2"/>
    <s v="Local"/>
    <n v="6743"/>
    <n v="33.715000000000003"/>
    <n v="0.1"/>
    <m/>
    <n v="0"/>
    <n v="0"/>
    <m/>
    <n v="33.815000000000005"/>
  </r>
  <r>
    <d v="2022-07-12T00:00:00"/>
    <x v="0"/>
    <x v="2"/>
    <s v="Local"/>
    <n v="31276"/>
    <n v="156.38"/>
    <n v="0.1"/>
    <m/>
    <n v="0"/>
    <n v="0"/>
    <m/>
    <n v="156.47999999999999"/>
  </r>
  <r>
    <d v="2022-07-12T00:00:00"/>
    <x v="4"/>
    <x v="0"/>
    <s v="Local"/>
    <n v="8005"/>
    <n v="40.024999999999999"/>
    <n v="0.1"/>
    <m/>
    <n v="0"/>
    <n v="0"/>
    <m/>
    <n v="40.125"/>
  </r>
  <r>
    <d v="2022-07-12T00:00:00"/>
    <x v="1"/>
    <x v="2"/>
    <s v="Local"/>
    <n v="45205"/>
    <n v="226.02500000000001"/>
    <n v="0.1"/>
    <m/>
    <n v="0"/>
    <n v="0"/>
    <m/>
    <n v="226.125"/>
  </r>
  <r>
    <d v="2022-07-13T00:00:00"/>
    <x v="0"/>
    <x v="0"/>
    <s v="Local"/>
    <n v="42888"/>
    <n v="214.44"/>
    <n v="0.1"/>
    <m/>
    <n v="0"/>
    <n v="0"/>
    <m/>
    <n v="214.54"/>
  </r>
  <r>
    <d v="2022-07-13T00:00:00"/>
    <x v="0"/>
    <x v="1"/>
    <s v="Local"/>
    <n v="36805"/>
    <n v="184.02500000000001"/>
    <n v="0.1"/>
    <m/>
    <n v="0"/>
    <n v="0"/>
    <m/>
    <n v="184.125"/>
  </r>
  <r>
    <d v="2022-07-13T00:00:00"/>
    <x v="4"/>
    <x v="2"/>
    <s v="Local"/>
    <n v="35646"/>
    <n v="178.23"/>
    <n v="0.1"/>
    <m/>
    <n v="0"/>
    <n v="0"/>
    <m/>
    <n v="178.32999999999998"/>
  </r>
  <r>
    <d v="2022-07-13T00:00:00"/>
    <x v="7"/>
    <x v="0"/>
    <s v="Local"/>
    <n v="4176"/>
    <n v="20.88"/>
    <n v="0.1"/>
    <m/>
    <n v="0"/>
    <n v="0"/>
    <m/>
    <n v="20.98"/>
  </r>
  <r>
    <d v="2022-07-13T00:00:00"/>
    <x v="3"/>
    <x v="0"/>
    <s v="Local"/>
    <n v="16886"/>
    <n v="84.43"/>
    <n v="0.1"/>
    <m/>
    <n v="0"/>
    <n v="0"/>
    <m/>
    <n v="84.53"/>
  </r>
  <r>
    <d v="2022-07-13T00:00:00"/>
    <x v="9"/>
    <x v="1"/>
    <s v="Local"/>
    <n v="34548"/>
    <n v="172.74"/>
    <n v="0.1"/>
    <m/>
    <n v="0"/>
    <n v="0"/>
    <m/>
    <n v="172.84"/>
  </r>
  <r>
    <d v="2022-07-13T00:00:00"/>
    <x v="7"/>
    <x v="2"/>
    <s v="Local"/>
    <n v="3817"/>
    <n v="19.085000000000001"/>
    <n v="0.1"/>
    <m/>
    <n v="0"/>
    <n v="0"/>
    <m/>
    <n v="19.185000000000002"/>
  </r>
  <r>
    <d v="2022-07-13T00:00:00"/>
    <x v="1"/>
    <x v="0"/>
    <s v="Local"/>
    <n v="38392"/>
    <n v="191.96"/>
    <n v="0.1"/>
    <m/>
    <n v="0"/>
    <n v="0"/>
    <m/>
    <n v="192.06"/>
  </r>
  <r>
    <d v="2022-07-13T00:00:00"/>
    <x v="5"/>
    <x v="1"/>
    <s v="Overseas"/>
    <n v="10862"/>
    <n v="0"/>
    <n v="0"/>
    <m/>
    <n v="325.86"/>
    <n v="5"/>
    <m/>
    <n v="330.86"/>
  </r>
  <r>
    <d v="2022-07-13T00:00:00"/>
    <x v="4"/>
    <x v="2"/>
    <s v="Overseas"/>
    <n v="36026"/>
    <n v="0"/>
    <n v="0"/>
    <m/>
    <n v="1080.78"/>
    <n v="5"/>
    <m/>
    <n v="1085.78"/>
  </r>
  <r>
    <d v="2022-07-13T00:00:00"/>
    <x v="0"/>
    <x v="2"/>
    <s v="Local"/>
    <n v="43023"/>
    <n v="215.11500000000001"/>
    <n v="0.1"/>
    <m/>
    <n v="0"/>
    <n v="0"/>
    <m/>
    <n v="215.215"/>
  </r>
  <r>
    <d v="2022-07-13T00:00:00"/>
    <x v="1"/>
    <x v="2"/>
    <s v="Local"/>
    <n v="1396"/>
    <n v="6.98"/>
    <n v="0.1"/>
    <m/>
    <n v="0"/>
    <n v="0"/>
    <m/>
    <n v="7.08"/>
  </r>
  <r>
    <d v="2022-07-13T00:00:00"/>
    <x v="6"/>
    <x v="0"/>
    <s v="Overseas"/>
    <n v="4977"/>
    <n v="0"/>
    <n v="0"/>
    <m/>
    <n v="149.31"/>
    <n v="5"/>
    <m/>
    <n v="154.31"/>
  </r>
  <r>
    <d v="2022-07-13T00:00:00"/>
    <x v="8"/>
    <x v="2"/>
    <s v="Local"/>
    <n v="47183"/>
    <n v="235.91499999999999"/>
    <n v="0.1"/>
    <m/>
    <n v="0"/>
    <n v="0"/>
    <m/>
    <n v="236.01499999999999"/>
  </r>
  <r>
    <d v="2022-07-13T00:00:00"/>
    <x v="5"/>
    <x v="0"/>
    <s v="Local"/>
    <n v="12358"/>
    <n v="61.79"/>
    <n v="0.1"/>
    <m/>
    <n v="0"/>
    <n v="0"/>
    <m/>
    <n v="61.89"/>
  </r>
  <r>
    <d v="2022-07-13T00:00:00"/>
    <x v="6"/>
    <x v="0"/>
    <s v="Overseas"/>
    <n v="42683"/>
    <n v="0"/>
    <n v="0"/>
    <m/>
    <n v="1280.49"/>
    <n v="5"/>
    <m/>
    <n v="1285.49"/>
  </r>
  <r>
    <d v="2022-07-13T00:00:00"/>
    <x v="3"/>
    <x v="0"/>
    <s v="Local"/>
    <n v="3739"/>
    <n v="18.695"/>
    <n v="0.1"/>
    <m/>
    <n v="0"/>
    <n v="0"/>
    <m/>
    <n v="18.795000000000002"/>
  </r>
  <r>
    <d v="2022-07-13T00:00:00"/>
    <x v="3"/>
    <x v="0"/>
    <s v="Local"/>
    <n v="29142"/>
    <n v="145.71"/>
    <n v="0.1"/>
    <m/>
    <n v="0"/>
    <n v="0"/>
    <m/>
    <n v="145.81"/>
  </r>
  <r>
    <d v="2022-07-13T00:00:00"/>
    <x v="1"/>
    <x v="2"/>
    <s v="Local"/>
    <n v="14655"/>
    <n v="73.275000000000006"/>
    <n v="0.1"/>
    <m/>
    <n v="0"/>
    <n v="0"/>
    <m/>
    <n v="73.375"/>
  </r>
  <r>
    <d v="2022-07-13T00:00:00"/>
    <x v="1"/>
    <x v="2"/>
    <s v="Local"/>
    <n v="15251"/>
    <n v="76.254999999999995"/>
    <n v="0.1"/>
    <m/>
    <n v="0"/>
    <n v="0"/>
    <m/>
    <n v="76.35499999999999"/>
  </r>
  <r>
    <d v="2022-07-13T00:00:00"/>
    <x v="3"/>
    <x v="2"/>
    <s v="Local"/>
    <n v="20871"/>
    <n v="104.355"/>
    <n v="0.1"/>
    <m/>
    <n v="0"/>
    <n v="0"/>
    <m/>
    <n v="104.455"/>
  </r>
  <r>
    <d v="2022-07-13T00:00:00"/>
    <x v="0"/>
    <x v="0"/>
    <s v="Local"/>
    <n v="47767"/>
    <n v="238.83500000000001"/>
    <n v="0.1"/>
    <m/>
    <n v="0"/>
    <n v="0"/>
    <m/>
    <n v="238.935"/>
  </r>
  <r>
    <d v="2022-07-14T00:00:00"/>
    <x v="7"/>
    <x v="1"/>
    <s v="Local"/>
    <n v="5704"/>
    <n v="28.52"/>
    <n v="0.1"/>
    <m/>
    <n v="0"/>
    <n v="0"/>
    <m/>
    <n v="28.62"/>
  </r>
  <r>
    <d v="2022-07-14T00:00:00"/>
    <x v="3"/>
    <x v="2"/>
    <s v="Local"/>
    <n v="124"/>
    <n v="0.62"/>
    <n v="0.1"/>
    <m/>
    <n v="0"/>
    <n v="0"/>
    <m/>
    <n v="0.72"/>
  </r>
  <r>
    <d v="2022-07-14T00:00:00"/>
    <x v="3"/>
    <x v="0"/>
    <s v="Local"/>
    <n v="33517"/>
    <n v="167.58500000000001"/>
    <n v="0.1"/>
    <m/>
    <n v="0"/>
    <n v="0"/>
    <m/>
    <n v="167.685"/>
  </r>
  <r>
    <d v="2022-07-14T00:00:00"/>
    <x v="5"/>
    <x v="0"/>
    <s v="Local"/>
    <n v="2772"/>
    <n v="13.86"/>
    <n v="0.1"/>
    <m/>
    <n v="0"/>
    <n v="0"/>
    <m/>
    <n v="13.959999999999999"/>
  </r>
  <r>
    <d v="2022-07-14T00:00:00"/>
    <x v="0"/>
    <x v="0"/>
    <s v="Local"/>
    <n v="16041"/>
    <n v="80.204999999999998"/>
    <n v="0.1"/>
    <m/>
    <n v="0"/>
    <n v="0"/>
    <m/>
    <n v="80.304999999999993"/>
  </r>
  <r>
    <d v="2022-07-14T00:00:00"/>
    <x v="6"/>
    <x v="0"/>
    <s v="Local"/>
    <n v="36238"/>
    <n v="181.19"/>
    <n v="0.1"/>
    <m/>
    <n v="0"/>
    <n v="0"/>
    <m/>
    <n v="181.29"/>
  </r>
  <r>
    <d v="2022-07-14T00:00:00"/>
    <x v="5"/>
    <x v="2"/>
    <s v="Local"/>
    <n v="21968"/>
    <n v="109.84"/>
    <n v="0.1"/>
    <m/>
    <n v="0"/>
    <n v="0"/>
    <m/>
    <n v="109.94"/>
  </r>
  <r>
    <d v="2022-07-14T00:00:00"/>
    <x v="0"/>
    <x v="0"/>
    <s v="Local"/>
    <n v="45792"/>
    <n v="228.96"/>
    <n v="0.1"/>
    <m/>
    <n v="0"/>
    <n v="0"/>
    <m/>
    <n v="229.06"/>
  </r>
  <r>
    <d v="2022-07-14T00:00:00"/>
    <x v="2"/>
    <x v="0"/>
    <s v="Local"/>
    <n v="13683"/>
    <n v="68.415000000000006"/>
    <n v="0.1"/>
    <m/>
    <n v="0"/>
    <n v="0"/>
    <m/>
    <n v="68.515000000000001"/>
  </r>
  <r>
    <d v="2022-07-14T00:00:00"/>
    <x v="6"/>
    <x v="0"/>
    <s v="Overseas"/>
    <n v="16116"/>
    <n v="0"/>
    <n v="0"/>
    <m/>
    <n v="483.47999999999996"/>
    <n v="5"/>
    <m/>
    <n v="488.47999999999996"/>
  </r>
  <r>
    <d v="2022-07-14T00:00:00"/>
    <x v="2"/>
    <x v="0"/>
    <s v="Local"/>
    <n v="44310"/>
    <n v="221.55"/>
    <n v="0.1"/>
    <m/>
    <n v="0"/>
    <n v="0"/>
    <m/>
    <n v="221.65"/>
  </r>
  <r>
    <d v="2022-07-14T00:00:00"/>
    <x v="2"/>
    <x v="0"/>
    <s v="Local"/>
    <n v="37345"/>
    <n v="186.72499999999999"/>
    <n v="0.1"/>
    <m/>
    <n v="0"/>
    <n v="0"/>
    <m/>
    <n v="186.82499999999999"/>
  </r>
  <r>
    <d v="2022-07-14T00:00:00"/>
    <x v="6"/>
    <x v="0"/>
    <s v="Overseas"/>
    <n v="29922"/>
    <n v="0"/>
    <n v="0"/>
    <m/>
    <n v="897.66"/>
    <n v="5"/>
    <m/>
    <n v="902.66"/>
  </r>
  <r>
    <d v="2022-07-14T00:00:00"/>
    <x v="6"/>
    <x v="0"/>
    <s v="Local"/>
    <n v="38605"/>
    <n v="193.02500000000001"/>
    <n v="0.1"/>
    <m/>
    <n v="0"/>
    <n v="0"/>
    <m/>
    <n v="193.125"/>
  </r>
  <r>
    <d v="2022-07-14T00:00:00"/>
    <x v="2"/>
    <x v="1"/>
    <s v="Overseas"/>
    <n v="38723"/>
    <n v="0"/>
    <n v="0"/>
    <m/>
    <n v="1161.69"/>
    <n v="5"/>
    <m/>
    <n v="1166.69"/>
  </r>
  <r>
    <d v="2022-07-14T00:00:00"/>
    <x v="0"/>
    <x v="0"/>
    <s v="Local"/>
    <n v="41791"/>
    <n v="208.95500000000001"/>
    <n v="0.1"/>
    <m/>
    <n v="0"/>
    <n v="0"/>
    <m/>
    <n v="209.05500000000001"/>
  </r>
  <r>
    <d v="2022-07-14T00:00:00"/>
    <x v="7"/>
    <x v="0"/>
    <s v="Local"/>
    <n v="15339"/>
    <n v="76.695000000000007"/>
    <n v="0.1"/>
    <m/>
    <n v="0"/>
    <n v="0"/>
    <m/>
    <n v="76.795000000000002"/>
  </r>
  <r>
    <d v="2022-07-14T00:00:00"/>
    <x v="1"/>
    <x v="2"/>
    <s v="Local"/>
    <n v="28428"/>
    <n v="142.14000000000001"/>
    <n v="0.1"/>
    <m/>
    <n v="0"/>
    <n v="0"/>
    <m/>
    <n v="142.24"/>
  </r>
  <r>
    <d v="2022-07-14T00:00:00"/>
    <x v="8"/>
    <x v="2"/>
    <s v="Overseas"/>
    <n v="18326"/>
    <n v="0"/>
    <n v="0"/>
    <m/>
    <n v="549.78"/>
    <n v="5"/>
    <m/>
    <n v="554.78"/>
  </r>
  <r>
    <d v="2022-07-14T00:00:00"/>
    <x v="6"/>
    <x v="2"/>
    <s v="Overseas"/>
    <n v="13619"/>
    <n v="0"/>
    <n v="0"/>
    <m/>
    <n v="408.57"/>
    <n v="5"/>
    <m/>
    <n v="413.57"/>
  </r>
  <r>
    <d v="2022-07-14T00:00:00"/>
    <x v="6"/>
    <x v="0"/>
    <s v="Local"/>
    <n v="30624"/>
    <n v="153.12"/>
    <n v="0.1"/>
    <m/>
    <n v="0"/>
    <n v="0"/>
    <m/>
    <n v="153.22"/>
  </r>
  <r>
    <d v="2022-07-14T00:00:00"/>
    <x v="7"/>
    <x v="0"/>
    <s v="Local"/>
    <n v="9188"/>
    <n v="45.94"/>
    <n v="0.1"/>
    <m/>
    <n v="0"/>
    <n v="0"/>
    <m/>
    <n v="46.04"/>
  </r>
  <r>
    <d v="2022-07-14T00:00:00"/>
    <x v="2"/>
    <x v="2"/>
    <s v="Overseas"/>
    <n v="29514"/>
    <n v="0"/>
    <n v="0"/>
    <m/>
    <n v="885.42"/>
    <n v="5"/>
    <m/>
    <n v="890.42"/>
  </r>
  <r>
    <d v="2022-07-14T00:00:00"/>
    <x v="2"/>
    <x v="2"/>
    <s v="Local"/>
    <n v="6144"/>
    <n v="30.72"/>
    <n v="0.1"/>
    <m/>
    <n v="0"/>
    <n v="0"/>
    <m/>
    <n v="30.82"/>
  </r>
  <r>
    <d v="2022-07-14T00:00:00"/>
    <x v="3"/>
    <x v="2"/>
    <s v="Local"/>
    <n v="14124"/>
    <n v="70.62"/>
    <n v="0.1"/>
    <m/>
    <n v="0"/>
    <n v="0"/>
    <m/>
    <n v="70.72"/>
  </r>
  <r>
    <d v="2022-07-14T00:00:00"/>
    <x v="0"/>
    <x v="1"/>
    <s v="Local"/>
    <n v="41269"/>
    <n v="206.345"/>
    <n v="0.1"/>
    <m/>
    <n v="0"/>
    <n v="0"/>
    <m/>
    <n v="206.44499999999999"/>
  </r>
  <r>
    <d v="2022-07-15T00:00:00"/>
    <x v="6"/>
    <x v="0"/>
    <s v="Local"/>
    <n v="28786"/>
    <n v="143.93"/>
    <n v="0.1"/>
    <m/>
    <n v="0"/>
    <n v="0"/>
    <m/>
    <n v="144.03"/>
  </r>
  <r>
    <d v="2022-07-15T00:00:00"/>
    <x v="5"/>
    <x v="0"/>
    <s v="Local"/>
    <n v="2012"/>
    <n v="10.06"/>
    <n v="0.1"/>
    <m/>
    <n v="0"/>
    <n v="0"/>
    <m/>
    <n v="10.16"/>
  </r>
  <r>
    <d v="2022-07-15T00:00:00"/>
    <x v="1"/>
    <x v="2"/>
    <s v="Overseas"/>
    <n v="37101"/>
    <n v="0"/>
    <n v="0"/>
    <m/>
    <n v="1113.03"/>
    <n v="5"/>
    <m/>
    <n v="1118.03"/>
  </r>
  <r>
    <d v="2022-07-15T00:00:00"/>
    <x v="3"/>
    <x v="0"/>
    <s v="Local"/>
    <n v="42711"/>
    <n v="213.55500000000001"/>
    <n v="0.1"/>
    <m/>
    <n v="0"/>
    <n v="0"/>
    <m/>
    <n v="213.655"/>
  </r>
  <r>
    <d v="2022-07-15T00:00:00"/>
    <x v="3"/>
    <x v="0"/>
    <s v="Local"/>
    <n v="35358"/>
    <n v="176.79"/>
    <n v="0.1"/>
    <m/>
    <n v="0"/>
    <n v="0"/>
    <m/>
    <n v="176.89"/>
  </r>
  <r>
    <d v="2022-07-15T00:00:00"/>
    <x v="3"/>
    <x v="1"/>
    <s v="Local"/>
    <n v="16448"/>
    <n v="82.24"/>
    <n v="0.1"/>
    <m/>
    <n v="0"/>
    <n v="0"/>
    <m/>
    <n v="82.339999999999989"/>
  </r>
  <r>
    <d v="2022-07-15T00:00:00"/>
    <x v="3"/>
    <x v="0"/>
    <s v="Overseas"/>
    <n v="44856"/>
    <n v="0"/>
    <n v="0"/>
    <m/>
    <n v="1345.68"/>
    <n v="5"/>
    <m/>
    <n v="1350.68"/>
  </r>
  <r>
    <d v="2022-07-15T00:00:00"/>
    <x v="9"/>
    <x v="2"/>
    <s v="Local"/>
    <n v="4124"/>
    <n v="20.62"/>
    <n v="0.1"/>
    <m/>
    <n v="0"/>
    <n v="0"/>
    <m/>
    <n v="20.720000000000002"/>
  </r>
  <r>
    <d v="2022-07-15T00:00:00"/>
    <x v="1"/>
    <x v="2"/>
    <s v="Overseas"/>
    <n v="40250"/>
    <n v="0"/>
    <n v="0"/>
    <m/>
    <n v="1207.5"/>
    <n v="5"/>
    <m/>
    <n v="1212.5"/>
  </r>
  <r>
    <d v="2022-07-15T00:00:00"/>
    <x v="3"/>
    <x v="0"/>
    <s v="Local"/>
    <n v="28306"/>
    <n v="141.53"/>
    <n v="0.1"/>
    <m/>
    <n v="0"/>
    <n v="0"/>
    <m/>
    <n v="141.63"/>
  </r>
  <r>
    <d v="2022-07-15T00:00:00"/>
    <x v="1"/>
    <x v="0"/>
    <s v="Local"/>
    <n v="6062"/>
    <n v="30.310000000000002"/>
    <n v="0.1"/>
    <m/>
    <n v="0"/>
    <n v="0"/>
    <m/>
    <n v="30.410000000000004"/>
  </r>
  <r>
    <d v="2022-07-15T00:00:00"/>
    <x v="8"/>
    <x v="1"/>
    <s v="Local"/>
    <n v="49477"/>
    <n v="247.38500000000002"/>
    <n v="0.1"/>
    <m/>
    <n v="0"/>
    <n v="0"/>
    <m/>
    <n v="247.48500000000001"/>
  </r>
  <r>
    <d v="2022-07-15T00:00:00"/>
    <x v="0"/>
    <x v="1"/>
    <s v="Local"/>
    <n v="21308"/>
    <n v="106.54"/>
    <n v="0.1"/>
    <m/>
    <n v="0"/>
    <n v="0"/>
    <m/>
    <n v="106.64"/>
  </r>
  <r>
    <d v="2022-07-15T00:00:00"/>
    <x v="2"/>
    <x v="2"/>
    <s v="Overseas"/>
    <n v="42759"/>
    <n v="0"/>
    <n v="0"/>
    <m/>
    <n v="1282.77"/>
    <n v="5"/>
    <m/>
    <n v="1287.77"/>
  </r>
  <r>
    <d v="2022-07-15T00:00:00"/>
    <x v="6"/>
    <x v="2"/>
    <s v="Overseas"/>
    <n v="2178"/>
    <n v="0"/>
    <n v="0"/>
    <m/>
    <n v="65.34"/>
    <n v="5"/>
    <m/>
    <n v="70.34"/>
  </r>
  <r>
    <d v="2022-07-15T00:00:00"/>
    <x v="6"/>
    <x v="2"/>
    <s v="Local"/>
    <n v="19702"/>
    <n v="98.51"/>
    <n v="0.1"/>
    <m/>
    <n v="0"/>
    <n v="0"/>
    <m/>
    <n v="98.61"/>
  </r>
  <r>
    <d v="2022-07-15T00:00:00"/>
    <x v="6"/>
    <x v="2"/>
    <s v="Local"/>
    <n v="47297"/>
    <n v="236.48500000000001"/>
    <n v="0.1"/>
    <m/>
    <n v="0"/>
    <n v="0"/>
    <m/>
    <n v="236.58500000000001"/>
  </r>
  <r>
    <d v="2022-07-15T00:00:00"/>
    <x v="8"/>
    <x v="0"/>
    <s v="Local"/>
    <n v="27894"/>
    <n v="139.47"/>
    <n v="0.1"/>
    <m/>
    <n v="0"/>
    <n v="0"/>
    <m/>
    <n v="139.57"/>
  </r>
  <r>
    <d v="2022-07-15T00:00:00"/>
    <x v="1"/>
    <x v="0"/>
    <s v="Local"/>
    <n v="14634"/>
    <n v="73.17"/>
    <n v="0.1"/>
    <m/>
    <n v="0"/>
    <n v="0"/>
    <m/>
    <n v="73.27"/>
  </r>
  <r>
    <d v="2022-07-15T00:00:00"/>
    <x v="0"/>
    <x v="2"/>
    <s v="Local"/>
    <n v="39451"/>
    <n v="197.255"/>
    <n v="0.1"/>
    <m/>
    <n v="0"/>
    <n v="0"/>
    <m/>
    <n v="197.35499999999999"/>
  </r>
  <r>
    <d v="2022-07-15T00:00:00"/>
    <x v="6"/>
    <x v="2"/>
    <s v="Local"/>
    <n v="5529"/>
    <n v="27.645"/>
    <n v="0.1"/>
    <m/>
    <n v="0"/>
    <n v="0"/>
    <m/>
    <n v="27.745000000000001"/>
  </r>
  <r>
    <d v="2022-07-15T00:00:00"/>
    <x v="9"/>
    <x v="0"/>
    <s v="Overseas"/>
    <n v="45305"/>
    <n v="0"/>
    <n v="0"/>
    <m/>
    <n v="1359.1499999999999"/>
    <n v="5"/>
    <m/>
    <n v="1364.1499999999999"/>
  </r>
  <r>
    <d v="2022-07-15T00:00:00"/>
    <x v="2"/>
    <x v="1"/>
    <s v="Local"/>
    <n v="19319"/>
    <n v="96.594999999999999"/>
    <n v="0.1"/>
    <m/>
    <n v="0"/>
    <n v="0"/>
    <m/>
    <n v="96.694999999999993"/>
  </r>
  <r>
    <d v="2022-07-15T00:00:00"/>
    <x v="5"/>
    <x v="2"/>
    <s v="Local"/>
    <n v="15155"/>
    <n v="75.775000000000006"/>
    <n v="0.1"/>
    <m/>
    <n v="0"/>
    <n v="0"/>
    <m/>
    <n v="75.875"/>
  </r>
  <r>
    <d v="2022-07-15T00:00:00"/>
    <x v="5"/>
    <x v="0"/>
    <s v="Local"/>
    <n v="12206"/>
    <n v="61.03"/>
    <n v="0.1"/>
    <m/>
    <n v="0"/>
    <n v="0"/>
    <m/>
    <n v="61.13"/>
  </r>
  <r>
    <d v="2022-07-15T00:00:00"/>
    <x v="9"/>
    <x v="0"/>
    <s v="Local"/>
    <n v="2325"/>
    <n v="11.625"/>
    <n v="0.1"/>
    <m/>
    <n v="0"/>
    <n v="0"/>
    <m/>
    <n v="11.725"/>
  </r>
  <r>
    <d v="2022-07-15T00:00:00"/>
    <x v="9"/>
    <x v="0"/>
    <s v="Local"/>
    <n v="5952"/>
    <n v="29.76"/>
    <n v="0.1"/>
    <m/>
    <n v="0"/>
    <n v="0"/>
    <m/>
    <n v="29.860000000000003"/>
  </r>
  <r>
    <d v="2022-07-15T00:00:00"/>
    <x v="0"/>
    <x v="2"/>
    <s v="Local"/>
    <n v="4375"/>
    <n v="21.875"/>
    <n v="0.1"/>
    <m/>
    <n v="0"/>
    <n v="0"/>
    <m/>
    <n v="21.975000000000001"/>
  </r>
  <r>
    <d v="2022-07-15T00:00:00"/>
    <x v="0"/>
    <x v="0"/>
    <s v="Local"/>
    <n v="10511"/>
    <n v="52.555"/>
    <n v="0.1"/>
    <m/>
    <n v="0"/>
    <n v="0"/>
    <m/>
    <n v="52.655000000000001"/>
  </r>
  <r>
    <d v="2022-07-15T00:00:00"/>
    <x v="2"/>
    <x v="2"/>
    <s v="Local"/>
    <n v="22331"/>
    <n v="111.655"/>
    <n v="0.1"/>
    <m/>
    <n v="0"/>
    <n v="0"/>
    <m/>
    <n v="111.755"/>
  </r>
  <r>
    <d v="2022-07-15T00:00:00"/>
    <x v="4"/>
    <x v="0"/>
    <s v="Local"/>
    <n v="35390"/>
    <n v="176.95000000000002"/>
    <n v="0.1"/>
    <m/>
    <n v="0"/>
    <n v="0"/>
    <m/>
    <n v="177.05"/>
  </r>
  <r>
    <d v="2022-07-15T00:00:00"/>
    <x v="0"/>
    <x v="2"/>
    <s v="Local"/>
    <n v="25735"/>
    <n v="128.67500000000001"/>
    <n v="0.1"/>
    <m/>
    <n v="0"/>
    <n v="0"/>
    <m/>
    <n v="128.77500000000001"/>
  </r>
  <r>
    <d v="2022-07-15T00:00:00"/>
    <x v="4"/>
    <x v="0"/>
    <s v="Local"/>
    <n v="37767"/>
    <n v="188.83500000000001"/>
    <n v="0.1"/>
    <m/>
    <n v="0"/>
    <n v="0"/>
    <m/>
    <n v="188.935"/>
  </r>
  <r>
    <d v="2022-07-15T00:00:00"/>
    <x v="4"/>
    <x v="0"/>
    <s v="Overseas"/>
    <n v="41667"/>
    <n v="0"/>
    <n v="0"/>
    <m/>
    <n v="1250.01"/>
    <n v="5"/>
    <m/>
    <n v="1255.01"/>
  </r>
  <r>
    <d v="2022-07-16T00:00:00"/>
    <x v="6"/>
    <x v="0"/>
    <s v="Overseas"/>
    <n v="36239"/>
    <n v="0"/>
    <n v="0"/>
    <m/>
    <n v="1087.17"/>
    <n v="5"/>
    <m/>
    <n v="1092.17"/>
  </r>
  <r>
    <d v="2022-07-16T00:00:00"/>
    <x v="2"/>
    <x v="2"/>
    <s v="Local"/>
    <n v="21048"/>
    <n v="105.24000000000001"/>
    <n v="0.1"/>
    <m/>
    <n v="0"/>
    <n v="0"/>
    <m/>
    <n v="105.34"/>
  </r>
  <r>
    <d v="2022-07-16T00:00:00"/>
    <x v="2"/>
    <x v="2"/>
    <s v="Local"/>
    <n v="25730"/>
    <n v="128.65"/>
    <n v="0.1"/>
    <m/>
    <n v="0"/>
    <n v="0"/>
    <m/>
    <n v="128.75"/>
  </r>
  <r>
    <d v="2022-07-16T00:00:00"/>
    <x v="6"/>
    <x v="1"/>
    <s v="Local"/>
    <n v="15067"/>
    <n v="75.335000000000008"/>
    <n v="0.1"/>
    <m/>
    <n v="0"/>
    <n v="0"/>
    <m/>
    <n v="75.435000000000002"/>
  </r>
  <r>
    <d v="2022-07-16T00:00:00"/>
    <x v="4"/>
    <x v="0"/>
    <s v="Overseas"/>
    <n v="6286"/>
    <n v="0"/>
    <n v="0"/>
    <m/>
    <n v="188.57999999999998"/>
    <n v="5"/>
    <m/>
    <n v="193.57999999999998"/>
  </r>
  <r>
    <d v="2022-07-16T00:00:00"/>
    <x v="2"/>
    <x v="1"/>
    <s v="Overseas"/>
    <n v="3104"/>
    <n v="0"/>
    <n v="0"/>
    <m/>
    <n v="93.11999999999999"/>
    <n v="5"/>
    <m/>
    <n v="98.11999999999999"/>
  </r>
  <r>
    <d v="2022-07-16T00:00:00"/>
    <x v="1"/>
    <x v="0"/>
    <s v="Local"/>
    <n v="23137"/>
    <n v="115.685"/>
    <n v="0.1"/>
    <m/>
    <n v="0"/>
    <n v="0"/>
    <m/>
    <n v="115.785"/>
  </r>
  <r>
    <d v="2022-07-16T00:00:00"/>
    <x v="8"/>
    <x v="1"/>
    <s v="Local"/>
    <n v="23848"/>
    <n v="119.24000000000001"/>
    <n v="0.1"/>
    <m/>
    <n v="0"/>
    <n v="0"/>
    <m/>
    <n v="119.34"/>
  </r>
  <r>
    <d v="2022-07-16T00:00:00"/>
    <x v="7"/>
    <x v="2"/>
    <s v="Local"/>
    <n v="7378"/>
    <n v="36.89"/>
    <n v="0.1"/>
    <m/>
    <n v="0"/>
    <n v="0"/>
    <m/>
    <n v="36.99"/>
  </r>
  <r>
    <d v="2022-07-16T00:00:00"/>
    <x v="1"/>
    <x v="0"/>
    <s v="Local"/>
    <n v="10557"/>
    <n v="52.785000000000004"/>
    <n v="0.1"/>
    <m/>
    <n v="0"/>
    <n v="0"/>
    <m/>
    <n v="52.885000000000005"/>
  </r>
  <r>
    <d v="2022-07-16T00:00:00"/>
    <x v="2"/>
    <x v="0"/>
    <s v="Overseas"/>
    <n v="46248"/>
    <n v="0"/>
    <n v="0"/>
    <m/>
    <n v="1387.44"/>
    <n v="5"/>
    <m/>
    <n v="1392.44"/>
  </r>
  <r>
    <d v="2022-07-16T00:00:00"/>
    <x v="1"/>
    <x v="2"/>
    <s v="Local"/>
    <n v="20837"/>
    <n v="104.185"/>
    <n v="0.1"/>
    <m/>
    <n v="0"/>
    <n v="0"/>
    <m/>
    <n v="104.285"/>
  </r>
  <r>
    <d v="2022-07-16T00:00:00"/>
    <x v="6"/>
    <x v="0"/>
    <s v="Local"/>
    <n v="43790"/>
    <n v="218.95000000000002"/>
    <n v="0.1"/>
    <m/>
    <n v="0"/>
    <n v="0"/>
    <m/>
    <n v="219.05"/>
  </r>
  <r>
    <d v="2022-07-16T00:00:00"/>
    <x v="0"/>
    <x v="2"/>
    <s v="Local"/>
    <n v="35545"/>
    <n v="177.72499999999999"/>
    <n v="0.1"/>
    <m/>
    <n v="0"/>
    <n v="0"/>
    <m/>
    <n v="177.82499999999999"/>
  </r>
  <r>
    <d v="2022-07-16T00:00:00"/>
    <x v="9"/>
    <x v="0"/>
    <s v="Local"/>
    <n v="35635"/>
    <n v="178.17500000000001"/>
    <n v="0.1"/>
    <m/>
    <n v="0"/>
    <n v="0"/>
    <m/>
    <n v="178.27500000000001"/>
  </r>
  <r>
    <d v="2022-07-16T00:00:00"/>
    <x v="0"/>
    <x v="2"/>
    <s v="Local"/>
    <n v="47935"/>
    <n v="239.67500000000001"/>
    <n v="0.1"/>
    <m/>
    <n v="0"/>
    <n v="0"/>
    <m/>
    <n v="239.77500000000001"/>
  </r>
  <r>
    <d v="2022-07-16T00:00:00"/>
    <x v="7"/>
    <x v="0"/>
    <s v="Overseas"/>
    <n v="3515"/>
    <n v="0"/>
    <n v="0"/>
    <m/>
    <n v="105.45"/>
    <n v="5"/>
    <m/>
    <n v="110.45"/>
  </r>
  <r>
    <d v="2022-07-16T00:00:00"/>
    <x v="0"/>
    <x v="2"/>
    <s v="Local"/>
    <n v="39624"/>
    <n v="198.12"/>
    <n v="0.1"/>
    <m/>
    <n v="0"/>
    <n v="0"/>
    <m/>
    <n v="198.22"/>
  </r>
  <r>
    <d v="2022-07-16T00:00:00"/>
    <x v="7"/>
    <x v="0"/>
    <s v="Overseas"/>
    <n v="46760"/>
    <n v="0"/>
    <n v="0"/>
    <m/>
    <n v="1402.8"/>
    <n v="5"/>
    <m/>
    <n v="1407.8"/>
  </r>
  <r>
    <d v="2022-07-16T00:00:00"/>
    <x v="6"/>
    <x v="2"/>
    <s v="Local"/>
    <n v="2025"/>
    <n v="10.125"/>
    <n v="0.1"/>
    <m/>
    <n v="0"/>
    <n v="0"/>
    <m/>
    <n v="10.225"/>
  </r>
  <r>
    <d v="2022-07-16T00:00:00"/>
    <x v="4"/>
    <x v="0"/>
    <s v="Local"/>
    <n v="44109"/>
    <n v="220.54500000000002"/>
    <n v="0.1"/>
    <m/>
    <n v="0"/>
    <n v="0"/>
    <m/>
    <n v="220.64500000000001"/>
  </r>
  <r>
    <d v="2022-07-16T00:00:00"/>
    <x v="0"/>
    <x v="2"/>
    <s v="Local"/>
    <n v="5232"/>
    <n v="26.16"/>
    <n v="0.1"/>
    <m/>
    <n v="0"/>
    <n v="0"/>
    <m/>
    <n v="26.26"/>
  </r>
  <r>
    <d v="2022-07-16T00:00:00"/>
    <x v="1"/>
    <x v="2"/>
    <s v="Local"/>
    <n v="33448"/>
    <n v="167.24"/>
    <n v="0.1"/>
    <m/>
    <n v="0"/>
    <n v="0"/>
    <m/>
    <n v="167.34"/>
  </r>
  <r>
    <d v="2022-07-16T00:00:00"/>
    <x v="6"/>
    <x v="1"/>
    <s v="Overseas"/>
    <n v="45475"/>
    <n v="0"/>
    <n v="0"/>
    <m/>
    <n v="1364.25"/>
    <n v="5"/>
    <m/>
    <n v="1369.25"/>
  </r>
  <r>
    <d v="2022-07-16T00:00:00"/>
    <x v="5"/>
    <x v="1"/>
    <s v="Overseas"/>
    <n v="28169"/>
    <n v="0"/>
    <n v="0"/>
    <m/>
    <n v="845.06999999999994"/>
    <n v="5"/>
    <m/>
    <n v="850.06999999999994"/>
  </r>
  <r>
    <d v="2022-07-16T00:00:00"/>
    <x v="4"/>
    <x v="2"/>
    <s v="Overseas"/>
    <n v="14817"/>
    <n v="0"/>
    <n v="0"/>
    <m/>
    <n v="444.51"/>
    <n v="5"/>
    <m/>
    <n v="449.51"/>
  </r>
  <r>
    <d v="2022-07-16T00:00:00"/>
    <x v="0"/>
    <x v="1"/>
    <s v="Local"/>
    <n v="20883"/>
    <n v="104.41500000000001"/>
    <n v="0.1"/>
    <m/>
    <n v="0"/>
    <n v="0"/>
    <m/>
    <n v="104.515"/>
  </r>
  <r>
    <d v="2022-07-16T00:00:00"/>
    <x v="6"/>
    <x v="0"/>
    <s v="Local"/>
    <n v="33471"/>
    <n v="167.35499999999999"/>
    <n v="0.1"/>
    <m/>
    <n v="0"/>
    <n v="0"/>
    <m/>
    <n v="167.45499999999998"/>
  </r>
  <r>
    <d v="2022-07-16T00:00:00"/>
    <x v="1"/>
    <x v="2"/>
    <s v="Local"/>
    <n v="17675"/>
    <n v="88.375"/>
    <n v="0.1"/>
    <m/>
    <n v="0"/>
    <n v="0"/>
    <m/>
    <n v="88.474999999999994"/>
  </r>
  <r>
    <d v="2022-07-16T00:00:00"/>
    <x v="6"/>
    <x v="2"/>
    <s v="Local"/>
    <n v="4372"/>
    <n v="21.86"/>
    <n v="0.1"/>
    <m/>
    <n v="0"/>
    <n v="0"/>
    <m/>
    <n v="21.96"/>
  </r>
  <r>
    <d v="2022-07-17T00:00:00"/>
    <x v="9"/>
    <x v="1"/>
    <s v="Overseas"/>
    <n v="21897"/>
    <n v="0"/>
    <n v="0"/>
    <m/>
    <n v="656.91"/>
    <n v="5"/>
    <m/>
    <n v="661.91"/>
  </r>
  <r>
    <d v="2022-07-17T00:00:00"/>
    <x v="1"/>
    <x v="0"/>
    <s v="Local"/>
    <n v="36276"/>
    <n v="181.38"/>
    <n v="0.1"/>
    <m/>
    <n v="0"/>
    <n v="0"/>
    <m/>
    <n v="181.48"/>
  </r>
  <r>
    <d v="2022-07-17T00:00:00"/>
    <x v="1"/>
    <x v="0"/>
    <s v="Overseas"/>
    <n v="29761"/>
    <n v="0"/>
    <n v="0"/>
    <m/>
    <n v="892.82999999999993"/>
    <n v="5"/>
    <m/>
    <n v="897.82999999999993"/>
  </r>
  <r>
    <d v="2022-07-17T00:00:00"/>
    <x v="7"/>
    <x v="0"/>
    <s v="Local"/>
    <n v="39803"/>
    <n v="199.01500000000001"/>
    <n v="0.1"/>
    <m/>
    <n v="0"/>
    <n v="0"/>
    <m/>
    <n v="199.11500000000001"/>
  </r>
  <r>
    <d v="2022-07-17T00:00:00"/>
    <x v="9"/>
    <x v="1"/>
    <s v="Local"/>
    <n v="28578"/>
    <n v="142.89000000000001"/>
    <n v="0.1"/>
    <m/>
    <n v="0"/>
    <n v="0"/>
    <m/>
    <n v="142.99"/>
  </r>
  <r>
    <d v="2022-07-17T00:00:00"/>
    <x v="0"/>
    <x v="0"/>
    <s v="Local"/>
    <n v="20848"/>
    <n v="104.24000000000001"/>
    <n v="0.1"/>
    <m/>
    <n v="0"/>
    <n v="0"/>
    <m/>
    <n v="104.34"/>
  </r>
  <r>
    <d v="2022-07-17T00:00:00"/>
    <x v="1"/>
    <x v="2"/>
    <s v="Local"/>
    <n v="16059"/>
    <n v="80.295000000000002"/>
    <n v="0.1"/>
    <m/>
    <n v="0"/>
    <n v="0"/>
    <m/>
    <n v="80.394999999999996"/>
  </r>
  <r>
    <d v="2022-07-17T00:00:00"/>
    <x v="6"/>
    <x v="2"/>
    <s v="Local"/>
    <n v="10860"/>
    <n v="54.300000000000004"/>
    <n v="0.1"/>
    <m/>
    <n v="0"/>
    <n v="0"/>
    <m/>
    <n v="54.400000000000006"/>
  </r>
  <r>
    <d v="2022-07-17T00:00:00"/>
    <x v="5"/>
    <x v="2"/>
    <s v="Local"/>
    <n v="17520"/>
    <n v="87.600000000000009"/>
    <n v="0.1"/>
    <m/>
    <n v="0"/>
    <n v="0"/>
    <m/>
    <n v="87.7"/>
  </r>
  <r>
    <d v="2022-07-17T00:00:00"/>
    <x v="5"/>
    <x v="2"/>
    <s v="Overseas"/>
    <n v="26357"/>
    <n v="0"/>
    <n v="0"/>
    <m/>
    <n v="790.70999999999992"/>
    <n v="5"/>
    <m/>
    <n v="795.70999999999992"/>
  </r>
  <r>
    <d v="2022-07-17T00:00:00"/>
    <x v="3"/>
    <x v="0"/>
    <s v="Overseas"/>
    <n v="31806"/>
    <n v="0"/>
    <n v="0"/>
    <m/>
    <n v="954.18"/>
    <n v="5"/>
    <m/>
    <n v="959.18"/>
  </r>
  <r>
    <d v="2022-07-17T00:00:00"/>
    <x v="6"/>
    <x v="2"/>
    <s v="Overseas"/>
    <n v="27078"/>
    <n v="0"/>
    <n v="0"/>
    <m/>
    <n v="812.33999999999992"/>
    <n v="5"/>
    <m/>
    <n v="817.33999999999992"/>
  </r>
  <r>
    <d v="2022-07-17T00:00:00"/>
    <x v="0"/>
    <x v="0"/>
    <s v="Local"/>
    <n v="44699"/>
    <n v="223.495"/>
    <n v="0.1"/>
    <m/>
    <n v="0"/>
    <n v="0"/>
    <m/>
    <n v="223.595"/>
  </r>
  <r>
    <d v="2022-07-17T00:00:00"/>
    <x v="3"/>
    <x v="0"/>
    <s v="Local"/>
    <n v="40319"/>
    <n v="201.595"/>
    <n v="0.1"/>
    <m/>
    <n v="0"/>
    <n v="0"/>
    <m/>
    <n v="201.69499999999999"/>
  </r>
  <r>
    <d v="2022-07-17T00:00:00"/>
    <x v="1"/>
    <x v="0"/>
    <s v="Local"/>
    <n v="1558"/>
    <n v="7.79"/>
    <n v="0.1"/>
    <m/>
    <n v="0"/>
    <n v="0"/>
    <m/>
    <n v="7.89"/>
  </r>
  <r>
    <d v="2022-07-17T00:00:00"/>
    <x v="1"/>
    <x v="1"/>
    <s v="Local"/>
    <n v="31174"/>
    <n v="155.87"/>
    <n v="0.1"/>
    <m/>
    <n v="0"/>
    <n v="0"/>
    <m/>
    <n v="155.97"/>
  </r>
  <r>
    <d v="2022-07-17T00:00:00"/>
    <x v="4"/>
    <x v="1"/>
    <s v="Local"/>
    <n v="49779"/>
    <n v="248.89500000000001"/>
    <n v="0.1"/>
    <m/>
    <n v="0"/>
    <n v="0"/>
    <m/>
    <n v="248.995"/>
  </r>
  <r>
    <d v="2022-07-17T00:00:00"/>
    <x v="3"/>
    <x v="2"/>
    <s v="Local"/>
    <n v="11021"/>
    <n v="55.105000000000004"/>
    <n v="0.1"/>
    <m/>
    <n v="0"/>
    <n v="0"/>
    <m/>
    <n v="55.205000000000005"/>
  </r>
  <r>
    <d v="2022-07-17T00:00:00"/>
    <x v="6"/>
    <x v="0"/>
    <s v="Local"/>
    <n v="3102"/>
    <n v="15.51"/>
    <n v="0.1"/>
    <m/>
    <n v="0"/>
    <n v="0"/>
    <m/>
    <n v="15.61"/>
  </r>
  <r>
    <d v="2022-07-17T00:00:00"/>
    <x v="6"/>
    <x v="2"/>
    <s v="Local"/>
    <n v="21860"/>
    <n v="109.3"/>
    <n v="0.1"/>
    <m/>
    <n v="0"/>
    <n v="0"/>
    <m/>
    <n v="109.39999999999999"/>
  </r>
  <r>
    <d v="2022-07-17T00:00:00"/>
    <x v="0"/>
    <x v="1"/>
    <s v="Local"/>
    <n v="30086"/>
    <n v="150.43"/>
    <n v="0.1"/>
    <m/>
    <n v="0"/>
    <n v="0"/>
    <m/>
    <n v="150.53"/>
  </r>
  <r>
    <d v="2022-07-17T00:00:00"/>
    <x v="0"/>
    <x v="0"/>
    <s v="Overseas"/>
    <n v="28178"/>
    <n v="0"/>
    <n v="0"/>
    <m/>
    <n v="845.33999999999992"/>
    <n v="5"/>
    <m/>
    <n v="850.33999999999992"/>
  </r>
  <r>
    <d v="2022-07-17T00:00:00"/>
    <x v="1"/>
    <x v="1"/>
    <s v="Local"/>
    <n v="35370"/>
    <n v="176.85"/>
    <n v="0.1"/>
    <m/>
    <n v="0"/>
    <n v="0"/>
    <m/>
    <n v="176.95"/>
  </r>
  <r>
    <d v="2022-07-17T00:00:00"/>
    <x v="4"/>
    <x v="1"/>
    <s v="Overseas"/>
    <n v="12225"/>
    <n v="0"/>
    <n v="0"/>
    <m/>
    <n v="366.75"/>
    <n v="5"/>
    <m/>
    <n v="371.75"/>
  </r>
  <r>
    <d v="2022-07-17T00:00:00"/>
    <x v="6"/>
    <x v="0"/>
    <s v="Overseas"/>
    <n v="4127"/>
    <n v="0"/>
    <n v="0"/>
    <m/>
    <n v="123.81"/>
    <n v="5"/>
    <m/>
    <n v="128.81"/>
  </r>
  <r>
    <d v="2022-07-17T00:00:00"/>
    <x v="7"/>
    <x v="2"/>
    <s v="Local"/>
    <n v="11773"/>
    <n v="58.865000000000002"/>
    <n v="0.1"/>
    <m/>
    <n v="0"/>
    <n v="0"/>
    <m/>
    <n v="58.965000000000003"/>
  </r>
  <r>
    <d v="2022-07-17T00:00:00"/>
    <x v="6"/>
    <x v="0"/>
    <s v="Local"/>
    <n v="40186"/>
    <n v="200.93"/>
    <n v="0.1"/>
    <m/>
    <n v="0"/>
    <n v="0"/>
    <m/>
    <n v="201.03"/>
  </r>
  <r>
    <d v="2022-07-17T00:00:00"/>
    <x v="5"/>
    <x v="0"/>
    <s v="Local"/>
    <n v="38809"/>
    <n v="194.04500000000002"/>
    <n v="0.1"/>
    <m/>
    <n v="0"/>
    <n v="0"/>
    <m/>
    <n v="194.14500000000001"/>
  </r>
  <r>
    <d v="2022-07-18T00:00:00"/>
    <x v="6"/>
    <x v="2"/>
    <s v="Local"/>
    <n v="4209"/>
    <n v="21.045000000000002"/>
    <n v="0.1"/>
    <m/>
    <n v="0"/>
    <n v="0"/>
    <m/>
    <n v="21.145000000000003"/>
  </r>
  <r>
    <d v="2022-07-18T00:00:00"/>
    <x v="1"/>
    <x v="0"/>
    <s v="Local"/>
    <n v="1773"/>
    <n v="8.8650000000000002"/>
    <n v="0.1"/>
    <m/>
    <n v="0"/>
    <n v="0"/>
    <m/>
    <n v="8.9649999999999999"/>
  </r>
  <r>
    <d v="2022-07-18T00:00:00"/>
    <x v="6"/>
    <x v="0"/>
    <s v="Local"/>
    <n v="42505"/>
    <n v="212.52500000000001"/>
    <n v="0.1"/>
    <m/>
    <n v="0"/>
    <n v="0"/>
    <m/>
    <n v="212.625"/>
  </r>
  <r>
    <d v="2022-07-18T00:00:00"/>
    <x v="5"/>
    <x v="1"/>
    <s v="Local"/>
    <n v="39876"/>
    <n v="199.38"/>
    <n v="0.1"/>
    <m/>
    <n v="0"/>
    <n v="0"/>
    <m/>
    <n v="199.48"/>
  </r>
  <r>
    <d v="2022-07-18T00:00:00"/>
    <x v="0"/>
    <x v="0"/>
    <s v="Local"/>
    <n v="45521"/>
    <n v="227.60500000000002"/>
    <n v="0.1"/>
    <m/>
    <n v="0"/>
    <n v="0"/>
    <m/>
    <n v="227.70500000000001"/>
  </r>
  <r>
    <d v="2022-07-18T00:00:00"/>
    <x v="1"/>
    <x v="2"/>
    <s v="Local"/>
    <n v="10071"/>
    <n v="50.355000000000004"/>
    <n v="0.1"/>
    <m/>
    <n v="0"/>
    <n v="0"/>
    <m/>
    <n v="50.455000000000005"/>
  </r>
  <r>
    <d v="2022-07-18T00:00:00"/>
    <x v="1"/>
    <x v="0"/>
    <s v="Local"/>
    <n v="39823"/>
    <n v="199.11500000000001"/>
    <n v="0.1"/>
    <m/>
    <n v="0"/>
    <n v="0"/>
    <m/>
    <n v="199.215"/>
  </r>
  <r>
    <d v="2022-07-18T00:00:00"/>
    <x v="8"/>
    <x v="0"/>
    <s v="Local"/>
    <n v="30839"/>
    <n v="154.19499999999999"/>
    <n v="0.1"/>
    <m/>
    <n v="0"/>
    <n v="0"/>
    <m/>
    <n v="154.29499999999999"/>
  </r>
  <r>
    <d v="2022-07-18T00:00:00"/>
    <x v="6"/>
    <x v="1"/>
    <s v="Local"/>
    <n v="25023"/>
    <n v="125.11500000000001"/>
    <n v="0.1"/>
    <m/>
    <n v="0"/>
    <n v="0"/>
    <m/>
    <n v="125.215"/>
  </r>
  <r>
    <d v="2022-07-18T00:00:00"/>
    <x v="6"/>
    <x v="0"/>
    <s v="Overseas"/>
    <n v="30194"/>
    <n v="0"/>
    <n v="0"/>
    <m/>
    <n v="905.81999999999994"/>
    <n v="5"/>
    <m/>
    <n v="910.81999999999994"/>
  </r>
  <r>
    <d v="2022-07-18T00:00:00"/>
    <x v="0"/>
    <x v="0"/>
    <s v="Local"/>
    <n v="4814"/>
    <n v="24.07"/>
    <n v="0.1"/>
    <m/>
    <n v="0"/>
    <n v="0"/>
    <m/>
    <n v="24.17"/>
  </r>
  <r>
    <d v="2022-07-18T00:00:00"/>
    <x v="8"/>
    <x v="0"/>
    <s v="Local"/>
    <n v="48296"/>
    <n v="241.48000000000002"/>
    <n v="0.1"/>
    <m/>
    <n v="0"/>
    <n v="0"/>
    <m/>
    <n v="241.58"/>
  </r>
  <r>
    <d v="2022-07-18T00:00:00"/>
    <x v="5"/>
    <x v="1"/>
    <s v="Local"/>
    <n v="13026"/>
    <n v="65.13"/>
    <n v="0.1"/>
    <m/>
    <n v="0"/>
    <n v="0"/>
    <m/>
    <n v="65.22999999999999"/>
  </r>
  <r>
    <d v="2022-07-18T00:00:00"/>
    <x v="9"/>
    <x v="0"/>
    <s v="Local"/>
    <n v="40931"/>
    <n v="204.655"/>
    <n v="0.1"/>
    <m/>
    <n v="0"/>
    <n v="0"/>
    <m/>
    <n v="204.755"/>
  </r>
  <r>
    <d v="2022-07-18T00:00:00"/>
    <x v="0"/>
    <x v="0"/>
    <s v="Local"/>
    <n v="7984"/>
    <n v="39.92"/>
    <n v="0.1"/>
    <m/>
    <n v="0"/>
    <n v="0"/>
    <m/>
    <n v="40.020000000000003"/>
  </r>
  <r>
    <d v="2022-07-18T00:00:00"/>
    <x v="9"/>
    <x v="2"/>
    <s v="Local"/>
    <n v="38865"/>
    <n v="194.32500000000002"/>
    <n v="0.1"/>
    <m/>
    <n v="0"/>
    <n v="0"/>
    <m/>
    <n v="194.42500000000001"/>
  </r>
  <r>
    <d v="2022-07-18T00:00:00"/>
    <x v="6"/>
    <x v="2"/>
    <s v="Local"/>
    <n v="35335"/>
    <n v="176.67500000000001"/>
    <n v="0.1"/>
    <m/>
    <n v="0"/>
    <n v="0"/>
    <m/>
    <n v="176.77500000000001"/>
  </r>
  <r>
    <d v="2022-07-18T00:00:00"/>
    <x v="9"/>
    <x v="0"/>
    <s v="Local"/>
    <n v="44235"/>
    <n v="221.17500000000001"/>
    <n v="0.1"/>
    <m/>
    <n v="0"/>
    <n v="0"/>
    <m/>
    <n v="221.27500000000001"/>
  </r>
  <r>
    <d v="2022-07-18T00:00:00"/>
    <x v="6"/>
    <x v="0"/>
    <s v="Overseas"/>
    <n v="44122"/>
    <n v="0"/>
    <n v="0"/>
    <m/>
    <n v="1323.6599999999999"/>
    <n v="5"/>
    <m/>
    <n v="1328.6599999999999"/>
  </r>
  <r>
    <d v="2022-07-18T00:00:00"/>
    <x v="8"/>
    <x v="2"/>
    <s v="Local"/>
    <n v="5626"/>
    <n v="28.13"/>
    <n v="0.1"/>
    <m/>
    <n v="0"/>
    <n v="0"/>
    <m/>
    <n v="28.23"/>
  </r>
  <r>
    <d v="2022-07-18T00:00:00"/>
    <x v="2"/>
    <x v="0"/>
    <s v="Local"/>
    <n v="19010"/>
    <n v="95.05"/>
    <n v="0.1"/>
    <m/>
    <n v="0"/>
    <n v="0"/>
    <m/>
    <n v="95.149999999999991"/>
  </r>
  <r>
    <d v="2022-07-18T00:00:00"/>
    <x v="6"/>
    <x v="0"/>
    <s v="Local"/>
    <n v="27883"/>
    <n v="139.41499999999999"/>
    <n v="0.1"/>
    <m/>
    <n v="0"/>
    <n v="0"/>
    <m/>
    <n v="139.51499999999999"/>
  </r>
  <r>
    <d v="2022-07-18T00:00:00"/>
    <x v="2"/>
    <x v="2"/>
    <s v="Local"/>
    <n v="30134"/>
    <n v="150.67000000000002"/>
    <n v="0.1"/>
    <m/>
    <n v="0"/>
    <n v="0"/>
    <m/>
    <n v="150.77000000000001"/>
  </r>
  <r>
    <d v="2022-07-18T00:00:00"/>
    <x v="4"/>
    <x v="2"/>
    <s v="Local"/>
    <n v="37042"/>
    <n v="185.21"/>
    <n v="0.1"/>
    <m/>
    <n v="0"/>
    <n v="0"/>
    <m/>
    <n v="185.31"/>
  </r>
  <r>
    <d v="2022-07-18T00:00:00"/>
    <x v="1"/>
    <x v="0"/>
    <s v="Local"/>
    <n v="12598"/>
    <n v="62.99"/>
    <n v="0.1"/>
    <m/>
    <n v="0"/>
    <n v="0"/>
    <m/>
    <n v="63.09"/>
  </r>
  <r>
    <d v="2022-07-19T00:00:00"/>
    <x v="0"/>
    <x v="2"/>
    <s v="Overseas"/>
    <n v="8640"/>
    <n v="0"/>
    <n v="0"/>
    <m/>
    <n v="259.2"/>
    <n v="5"/>
    <m/>
    <n v="264.2"/>
  </r>
  <r>
    <d v="2022-07-19T00:00:00"/>
    <x v="6"/>
    <x v="0"/>
    <s v="Local"/>
    <n v="35977"/>
    <n v="179.88499999999999"/>
    <n v="0.1"/>
    <m/>
    <n v="0"/>
    <n v="0"/>
    <m/>
    <n v="179.98499999999999"/>
  </r>
  <r>
    <d v="2022-07-19T00:00:00"/>
    <x v="2"/>
    <x v="0"/>
    <s v="Local"/>
    <n v="36384"/>
    <n v="181.92000000000002"/>
    <n v="0.1"/>
    <m/>
    <n v="0"/>
    <n v="0"/>
    <m/>
    <n v="182.02"/>
  </r>
  <r>
    <d v="2022-07-19T00:00:00"/>
    <x v="0"/>
    <x v="0"/>
    <s v="Local"/>
    <n v="5810"/>
    <n v="29.05"/>
    <n v="0.1"/>
    <m/>
    <n v="0"/>
    <n v="0"/>
    <m/>
    <n v="29.150000000000002"/>
  </r>
  <r>
    <d v="2022-07-19T00:00:00"/>
    <x v="0"/>
    <x v="1"/>
    <s v="Local"/>
    <n v="25238"/>
    <n v="126.19"/>
    <n v="0.1"/>
    <m/>
    <n v="0"/>
    <n v="0"/>
    <m/>
    <n v="126.28999999999999"/>
  </r>
  <r>
    <d v="2022-07-19T00:00:00"/>
    <x v="3"/>
    <x v="1"/>
    <s v="Local"/>
    <n v="27365"/>
    <n v="136.82499999999999"/>
    <n v="0.1"/>
    <m/>
    <n v="0"/>
    <n v="0"/>
    <m/>
    <n v="136.92499999999998"/>
  </r>
  <r>
    <d v="2022-07-19T00:00:00"/>
    <x v="1"/>
    <x v="1"/>
    <s v="Local"/>
    <n v="36613"/>
    <n v="183.065"/>
    <n v="0.1"/>
    <m/>
    <n v="0"/>
    <n v="0"/>
    <m/>
    <n v="183.16499999999999"/>
  </r>
  <r>
    <d v="2022-07-19T00:00:00"/>
    <x v="4"/>
    <x v="0"/>
    <s v="Local"/>
    <n v="31523"/>
    <n v="157.61500000000001"/>
    <n v="0.1"/>
    <m/>
    <n v="0"/>
    <n v="0"/>
    <m/>
    <n v="157.715"/>
  </r>
  <r>
    <d v="2022-07-19T00:00:00"/>
    <x v="1"/>
    <x v="0"/>
    <s v="Overseas"/>
    <n v="23199"/>
    <n v="0"/>
    <n v="0"/>
    <m/>
    <n v="695.97"/>
    <n v="5"/>
    <m/>
    <n v="700.97"/>
  </r>
  <r>
    <d v="2022-07-19T00:00:00"/>
    <x v="2"/>
    <x v="0"/>
    <s v="Local"/>
    <n v="31514"/>
    <n v="157.57"/>
    <n v="0.1"/>
    <m/>
    <n v="0"/>
    <n v="0"/>
    <m/>
    <n v="157.66999999999999"/>
  </r>
  <r>
    <d v="2022-07-19T00:00:00"/>
    <x v="6"/>
    <x v="0"/>
    <s v="Local"/>
    <n v="21419"/>
    <n v="107.095"/>
    <n v="0.1"/>
    <m/>
    <n v="0"/>
    <n v="0"/>
    <m/>
    <n v="107.19499999999999"/>
  </r>
  <r>
    <d v="2022-07-19T00:00:00"/>
    <x v="2"/>
    <x v="0"/>
    <s v="Local"/>
    <n v="38200"/>
    <n v="191"/>
    <n v="0.1"/>
    <m/>
    <n v="0"/>
    <n v="0"/>
    <m/>
    <n v="191.1"/>
  </r>
  <r>
    <d v="2022-07-19T00:00:00"/>
    <x v="1"/>
    <x v="2"/>
    <s v="Local"/>
    <n v="13264"/>
    <n v="66.320000000000007"/>
    <n v="0.1"/>
    <m/>
    <n v="0"/>
    <n v="0"/>
    <m/>
    <n v="66.42"/>
  </r>
  <r>
    <d v="2022-07-19T00:00:00"/>
    <x v="7"/>
    <x v="0"/>
    <s v="Local"/>
    <n v="19928"/>
    <n v="99.64"/>
    <n v="0.1"/>
    <m/>
    <n v="0"/>
    <n v="0"/>
    <m/>
    <n v="99.74"/>
  </r>
  <r>
    <d v="2022-07-19T00:00:00"/>
    <x v="6"/>
    <x v="1"/>
    <s v="Local"/>
    <n v="28354"/>
    <n v="141.77000000000001"/>
    <n v="0.1"/>
    <m/>
    <n v="0"/>
    <n v="0"/>
    <m/>
    <n v="141.87"/>
  </r>
  <r>
    <d v="2022-07-19T00:00:00"/>
    <x v="0"/>
    <x v="0"/>
    <s v="Local"/>
    <n v="3336"/>
    <n v="16.68"/>
    <n v="0.1"/>
    <m/>
    <n v="0"/>
    <n v="0"/>
    <m/>
    <n v="16.78"/>
  </r>
  <r>
    <d v="2022-07-19T00:00:00"/>
    <x v="4"/>
    <x v="2"/>
    <s v="Local"/>
    <n v="29919"/>
    <n v="149.595"/>
    <n v="0.1"/>
    <m/>
    <n v="0"/>
    <n v="0"/>
    <m/>
    <n v="149.69499999999999"/>
  </r>
  <r>
    <d v="2022-07-19T00:00:00"/>
    <x v="1"/>
    <x v="0"/>
    <s v="Local"/>
    <n v="1973"/>
    <n v="9.8650000000000002"/>
    <n v="0.1"/>
    <m/>
    <n v="0"/>
    <n v="0"/>
    <m/>
    <n v="9.9649999999999999"/>
  </r>
  <r>
    <d v="2022-07-19T00:00:00"/>
    <x v="6"/>
    <x v="2"/>
    <s v="Local"/>
    <n v="35194"/>
    <n v="175.97"/>
    <n v="0.1"/>
    <m/>
    <n v="0"/>
    <n v="0"/>
    <m/>
    <n v="176.07"/>
  </r>
  <r>
    <d v="2022-07-19T00:00:00"/>
    <x v="6"/>
    <x v="0"/>
    <s v="Local"/>
    <n v="41312"/>
    <n v="206.56"/>
    <n v="0.1"/>
    <m/>
    <n v="0"/>
    <n v="0"/>
    <m/>
    <n v="206.66"/>
  </r>
  <r>
    <d v="2022-07-19T00:00:00"/>
    <x v="1"/>
    <x v="2"/>
    <s v="Local"/>
    <n v="10243"/>
    <n v="51.215000000000003"/>
    <n v="0.1"/>
    <m/>
    <n v="0"/>
    <n v="0"/>
    <m/>
    <n v="51.315000000000005"/>
  </r>
  <r>
    <d v="2022-07-19T00:00:00"/>
    <x v="6"/>
    <x v="2"/>
    <s v="Overseas"/>
    <n v="26547"/>
    <n v="0"/>
    <n v="0"/>
    <m/>
    <n v="796.41"/>
    <n v="5"/>
    <m/>
    <n v="801.41"/>
  </r>
  <r>
    <d v="2022-07-19T00:00:00"/>
    <x v="0"/>
    <x v="2"/>
    <s v="Local"/>
    <n v="24751"/>
    <n v="123.75500000000001"/>
    <n v="0.1"/>
    <m/>
    <n v="0"/>
    <n v="0"/>
    <m/>
    <n v="123.855"/>
  </r>
  <r>
    <d v="2022-07-19T00:00:00"/>
    <x v="8"/>
    <x v="2"/>
    <s v="Local"/>
    <n v="18786"/>
    <n v="93.93"/>
    <n v="0.1"/>
    <m/>
    <n v="0"/>
    <n v="0"/>
    <m/>
    <n v="94.03"/>
  </r>
  <r>
    <d v="2022-07-19T00:00:00"/>
    <x v="4"/>
    <x v="1"/>
    <s v="Overseas"/>
    <n v="19009"/>
    <n v="0"/>
    <n v="0"/>
    <m/>
    <n v="570.27"/>
    <n v="5"/>
    <m/>
    <n v="575.27"/>
  </r>
  <r>
    <d v="2022-07-19T00:00:00"/>
    <x v="4"/>
    <x v="0"/>
    <s v="Local"/>
    <n v="18666"/>
    <n v="93.33"/>
    <n v="0.1"/>
    <m/>
    <n v="0"/>
    <n v="0"/>
    <m/>
    <n v="93.429999999999993"/>
  </r>
  <r>
    <d v="2022-07-19T00:00:00"/>
    <x v="0"/>
    <x v="1"/>
    <s v="Overseas"/>
    <n v="40906"/>
    <n v="0"/>
    <n v="0"/>
    <m/>
    <n v="1227.18"/>
    <n v="5"/>
    <m/>
    <n v="1232.18"/>
  </r>
  <r>
    <d v="2022-07-19T00:00:00"/>
    <x v="1"/>
    <x v="0"/>
    <s v="Local"/>
    <n v="6930"/>
    <n v="34.65"/>
    <n v="0.1"/>
    <m/>
    <n v="0"/>
    <n v="0"/>
    <m/>
    <n v="34.75"/>
  </r>
  <r>
    <d v="2022-07-19T00:00:00"/>
    <x v="1"/>
    <x v="2"/>
    <s v="Local"/>
    <n v="36738"/>
    <n v="183.69"/>
    <n v="0.1"/>
    <m/>
    <n v="0"/>
    <n v="0"/>
    <m/>
    <n v="183.79"/>
  </r>
  <r>
    <d v="2022-07-19T00:00:00"/>
    <x v="1"/>
    <x v="2"/>
    <s v="Local"/>
    <n v="29607"/>
    <n v="148.035"/>
    <n v="0.1"/>
    <m/>
    <n v="0"/>
    <n v="0"/>
    <m/>
    <n v="148.13499999999999"/>
  </r>
  <r>
    <d v="2022-07-19T00:00:00"/>
    <x v="0"/>
    <x v="0"/>
    <s v="Local"/>
    <n v="29878"/>
    <n v="149.39000000000001"/>
    <n v="0.1"/>
    <m/>
    <n v="0"/>
    <n v="0"/>
    <m/>
    <n v="149.49"/>
  </r>
  <r>
    <d v="2022-07-19T00:00:00"/>
    <x v="0"/>
    <x v="0"/>
    <s v="Local"/>
    <n v="36917"/>
    <n v="184.58500000000001"/>
    <n v="0.1"/>
    <m/>
    <n v="0"/>
    <n v="0"/>
    <m/>
    <n v="184.685"/>
  </r>
  <r>
    <d v="2022-07-19T00:00:00"/>
    <x v="0"/>
    <x v="0"/>
    <s v="Local"/>
    <n v="20757"/>
    <n v="103.785"/>
    <n v="0.1"/>
    <m/>
    <n v="0"/>
    <n v="0"/>
    <m/>
    <n v="103.88499999999999"/>
  </r>
  <r>
    <d v="2022-07-19T00:00:00"/>
    <x v="0"/>
    <x v="0"/>
    <s v="Local"/>
    <n v="34916"/>
    <n v="174.58"/>
    <n v="0.1"/>
    <m/>
    <n v="0"/>
    <n v="0"/>
    <m/>
    <n v="174.68"/>
  </r>
  <r>
    <d v="2022-07-19T00:00:00"/>
    <x v="6"/>
    <x v="0"/>
    <s v="Local"/>
    <n v="37855"/>
    <n v="189.27500000000001"/>
    <n v="0.1"/>
    <m/>
    <n v="0"/>
    <n v="0"/>
    <m/>
    <n v="189.375"/>
  </r>
  <r>
    <d v="2022-07-19T00:00:00"/>
    <x v="4"/>
    <x v="1"/>
    <s v="Local"/>
    <n v="16045"/>
    <n v="80.225000000000009"/>
    <n v="0.1"/>
    <m/>
    <n v="0"/>
    <n v="0"/>
    <m/>
    <n v="80.325000000000003"/>
  </r>
  <r>
    <d v="2022-07-19T00:00:00"/>
    <x v="6"/>
    <x v="0"/>
    <s v="Overseas"/>
    <n v="15758"/>
    <n v="0"/>
    <n v="0"/>
    <m/>
    <n v="472.74"/>
    <n v="5"/>
    <m/>
    <n v="477.74"/>
  </r>
  <r>
    <d v="2022-07-19T00:00:00"/>
    <x v="1"/>
    <x v="0"/>
    <s v="Local"/>
    <n v="47837"/>
    <n v="239.185"/>
    <n v="0.1"/>
    <m/>
    <n v="0"/>
    <n v="0"/>
    <m/>
    <n v="239.285"/>
  </r>
  <r>
    <d v="2022-07-20T00:00:00"/>
    <x v="9"/>
    <x v="2"/>
    <s v="Local"/>
    <n v="29779"/>
    <n v="148.89500000000001"/>
    <n v="0.1"/>
    <m/>
    <n v="0"/>
    <n v="0"/>
    <m/>
    <n v="148.995"/>
  </r>
  <r>
    <d v="2022-07-20T00:00:00"/>
    <x v="0"/>
    <x v="2"/>
    <s v="Local"/>
    <n v="34994"/>
    <n v="174.97"/>
    <n v="0.1"/>
    <m/>
    <n v="0"/>
    <n v="0"/>
    <m/>
    <n v="175.07"/>
  </r>
  <r>
    <d v="2022-07-20T00:00:00"/>
    <x v="6"/>
    <x v="2"/>
    <s v="Overseas"/>
    <n v="31554"/>
    <n v="0"/>
    <n v="0"/>
    <m/>
    <n v="946.62"/>
    <n v="5"/>
    <m/>
    <n v="951.62"/>
  </r>
  <r>
    <d v="2022-07-20T00:00:00"/>
    <x v="7"/>
    <x v="0"/>
    <s v="Overseas"/>
    <n v="13537"/>
    <n v="0"/>
    <n v="0"/>
    <m/>
    <n v="406.10999999999996"/>
    <n v="5"/>
    <m/>
    <n v="411.10999999999996"/>
  </r>
  <r>
    <d v="2022-07-20T00:00:00"/>
    <x v="2"/>
    <x v="1"/>
    <s v="Overseas"/>
    <n v="6683"/>
    <n v="0"/>
    <n v="0"/>
    <m/>
    <n v="200.48999999999998"/>
    <n v="5"/>
    <m/>
    <n v="205.48999999999998"/>
  </r>
  <r>
    <d v="2022-07-20T00:00:00"/>
    <x v="8"/>
    <x v="0"/>
    <s v="Overseas"/>
    <n v="7111"/>
    <n v="0"/>
    <n v="0"/>
    <m/>
    <n v="213.32999999999998"/>
    <n v="5"/>
    <m/>
    <n v="218.32999999999998"/>
  </r>
  <r>
    <d v="2022-07-20T00:00:00"/>
    <x v="0"/>
    <x v="0"/>
    <s v="Overseas"/>
    <n v="40817"/>
    <n v="0"/>
    <n v="0"/>
    <m/>
    <n v="1224.51"/>
    <n v="5"/>
    <m/>
    <n v="1229.51"/>
  </r>
  <r>
    <d v="2022-07-20T00:00:00"/>
    <x v="8"/>
    <x v="1"/>
    <s v="Local"/>
    <n v="7020"/>
    <n v="35.1"/>
    <n v="0.1"/>
    <m/>
    <n v="0"/>
    <n v="0"/>
    <m/>
    <n v="35.200000000000003"/>
  </r>
  <r>
    <d v="2022-07-20T00:00:00"/>
    <x v="3"/>
    <x v="2"/>
    <s v="Overseas"/>
    <n v="20965"/>
    <n v="0"/>
    <n v="0"/>
    <m/>
    <n v="628.94999999999993"/>
    <n v="5"/>
    <m/>
    <n v="633.94999999999993"/>
  </r>
  <r>
    <d v="2022-07-20T00:00:00"/>
    <x v="6"/>
    <x v="1"/>
    <s v="Local"/>
    <n v="10506"/>
    <n v="52.53"/>
    <n v="0.1"/>
    <m/>
    <n v="0"/>
    <n v="0"/>
    <m/>
    <n v="52.63"/>
  </r>
  <r>
    <d v="2022-07-20T00:00:00"/>
    <x v="6"/>
    <x v="0"/>
    <s v="Local"/>
    <n v="29634"/>
    <n v="148.17000000000002"/>
    <n v="0.1"/>
    <m/>
    <n v="0"/>
    <n v="0"/>
    <m/>
    <n v="148.27000000000001"/>
  </r>
  <r>
    <d v="2022-07-20T00:00:00"/>
    <x v="0"/>
    <x v="2"/>
    <s v="Overseas"/>
    <n v="5574"/>
    <n v="0"/>
    <n v="0"/>
    <m/>
    <n v="167.22"/>
    <n v="5"/>
    <m/>
    <n v="172.22"/>
  </r>
  <r>
    <d v="2022-07-20T00:00:00"/>
    <x v="2"/>
    <x v="1"/>
    <s v="Local"/>
    <n v="14756"/>
    <n v="73.78"/>
    <n v="0.1"/>
    <m/>
    <n v="0"/>
    <n v="0"/>
    <m/>
    <n v="73.88"/>
  </r>
  <r>
    <d v="2022-07-20T00:00:00"/>
    <x v="1"/>
    <x v="0"/>
    <s v="Local"/>
    <n v="8585"/>
    <n v="42.925000000000004"/>
    <n v="0.1"/>
    <m/>
    <n v="0"/>
    <n v="0"/>
    <m/>
    <n v="43.025000000000006"/>
  </r>
  <r>
    <d v="2022-07-20T00:00:00"/>
    <x v="6"/>
    <x v="2"/>
    <s v="Local"/>
    <n v="23999"/>
    <n v="119.995"/>
    <n v="0.1"/>
    <m/>
    <n v="0"/>
    <n v="0"/>
    <m/>
    <n v="120.095"/>
  </r>
  <r>
    <d v="2022-07-20T00:00:00"/>
    <x v="6"/>
    <x v="1"/>
    <s v="Local"/>
    <n v="4027"/>
    <n v="20.135000000000002"/>
    <n v="0.1"/>
    <m/>
    <n v="0"/>
    <n v="0"/>
    <m/>
    <n v="20.235000000000003"/>
  </r>
  <r>
    <d v="2022-07-20T00:00:00"/>
    <x v="6"/>
    <x v="2"/>
    <s v="Local"/>
    <n v="36444"/>
    <n v="182.22"/>
    <n v="0.1"/>
    <m/>
    <n v="0"/>
    <n v="0"/>
    <m/>
    <n v="182.32"/>
  </r>
  <r>
    <d v="2022-07-20T00:00:00"/>
    <x v="1"/>
    <x v="2"/>
    <s v="Local"/>
    <n v="22975"/>
    <n v="114.875"/>
    <n v="0.1"/>
    <m/>
    <n v="0"/>
    <n v="0"/>
    <m/>
    <n v="114.97499999999999"/>
  </r>
  <r>
    <d v="2022-07-20T00:00:00"/>
    <x v="1"/>
    <x v="0"/>
    <s v="Overseas"/>
    <n v="30342"/>
    <n v="0"/>
    <n v="0"/>
    <m/>
    <n v="910.26"/>
    <n v="5"/>
    <m/>
    <n v="915.26"/>
  </r>
  <r>
    <d v="2022-07-20T00:00:00"/>
    <x v="6"/>
    <x v="2"/>
    <s v="Local"/>
    <n v="39349"/>
    <n v="196.745"/>
    <n v="0.1"/>
    <m/>
    <n v="0"/>
    <n v="0"/>
    <m/>
    <n v="196.845"/>
  </r>
  <r>
    <d v="2022-07-20T00:00:00"/>
    <x v="3"/>
    <x v="1"/>
    <s v="Overseas"/>
    <n v="1023"/>
    <n v="0"/>
    <n v="0"/>
    <m/>
    <n v="30.689999999999998"/>
    <n v="5"/>
    <m/>
    <n v="35.69"/>
  </r>
  <r>
    <d v="2022-07-20T00:00:00"/>
    <x v="4"/>
    <x v="2"/>
    <s v="Overseas"/>
    <n v="12188"/>
    <n v="0"/>
    <n v="0"/>
    <m/>
    <n v="365.64"/>
    <n v="5"/>
    <m/>
    <n v="370.64"/>
  </r>
  <r>
    <d v="2022-07-20T00:00:00"/>
    <x v="2"/>
    <x v="1"/>
    <s v="Local"/>
    <n v="33656"/>
    <n v="168.28"/>
    <n v="0.1"/>
    <m/>
    <n v="0"/>
    <n v="0"/>
    <m/>
    <n v="168.38"/>
  </r>
  <r>
    <d v="2022-07-20T00:00:00"/>
    <x v="3"/>
    <x v="2"/>
    <s v="Local"/>
    <n v="41324"/>
    <n v="206.62"/>
    <n v="0.1"/>
    <m/>
    <n v="0"/>
    <n v="0"/>
    <m/>
    <n v="206.72"/>
  </r>
  <r>
    <d v="2022-07-20T00:00:00"/>
    <x v="1"/>
    <x v="0"/>
    <s v="Local"/>
    <n v="35615"/>
    <n v="178.07500000000002"/>
    <n v="0.1"/>
    <m/>
    <n v="0"/>
    <n v="0"/>
    <m/>
    <n v="178.17500000000001"/>
  </r>
  <r>
    <d v="2022-07-20T00:00:00"/>
    <x v="1"/>
    <x v="2"/>
    <s v="Local"/>
    <n v="24811"/>
    <n v="124.05500000000001"/>
    <n v="0.1"/>
    <m/>
    <n v="0"/>
    <n v="0"/>
    <m/>
    <n v="124.155"/>
  </r>
  <r>
    <d v="2022-07-20T00:00:00"/>
    <x v="7"/>
    <x v="0"/>
    <s v="Local"/>
    <n v="11914"/>
    <n v="59.57"/>
    <n v="0.1"/>
    <m/>
    <n v="0"/>
    <n v="0"/>
    <m/>
    <n v="59.67"/>
  </r>
  <r>
    <d v="2022-07-20T00:00:00"/>
    <x v="4"/>
    <x v="2"/>
    <s v="Local"/>
    <n v="49272"/>
    <n v="246.36"/>
    <n v="0.1"/>
    <m/>
    <n v="0"/>
    <n v="0"/>
    <m/>
    <n v="246.46"/>
  </r>
  <r>
    <d v="2022-07-20T00:00:00"/>
    <x v="3"/>
    <x v="0"/>
    <s v="Local"/>
    <n v="33019"/>
    <n v="165.095"/>
    <n v="0.1"/>
    <m/>
    <n v="0"/>
    <n v="0"/>
    <m/>
    <n v="165.19499999999999"/>
  </r>
  <r>
    <d v="2022-07-20T00:00:00"/>
    <x v="6"/>
    <x v="0"/>
    <s v="Local"/>
    <n v="30951"/>
    <n v="154.755"/>
    <n v="0.1"/>
    <m/>
    <n v="0"/>
    <n v="0"/>
    <m/>
    <n v="154.85499999999999"/>
  </r>
  <r>
    <d v="2022-07-20T00:00:00"/>
    <x v="1"/>
    <x v="1"/>
    <s v="Local"/>
    <n v="9022"/>
    <n v="45.11"/>
    <n v="0.1"/>
    <m/>
    <n v="0"/>
    <n v="0"/>
    <m/>
    <n v="45.21"/>
  </r>
  <r>
    <d v="2022-07-20T00:00:00"/>
    <x v="6"/>
    <x v="0"/>
    <s v="Local"/>
    <n v="8017"/>
    <n v="40.085000000000001"/>
    <n v="0.1"/>
    <m/>
    <n v="0"/>
    <n v="0"/>
    <m/>
    <n v="40.185000000000002"/>
  </r>
  <r>
    <d v="2022-07-20T00:00:00"/>
    <x v="4"/>
    <x v="2"/>
    <s v="Overseas"/>
    <n v="10968"/>
    <n v="0"/>
    <n v="0"/>
    <m/>
    <n v="329.03999999999996"/>
    <n v="5"/>
    <m/>
    <n v="334.03999999999996"/>
  </r>
  <r>
    <d v="2022-07-20T00:00:00"/>
    <x v="7"/>
    <x v="2"/>
    <s v="Local"/>
    <n v="44103"/>
    <n v="220.51500000000001"/>
    <n v="0.1"/>
    <m/>
    <n v="0"/>
    <n v="0"/>
    <m/>
    <n v="220.61500000000001"/>
  </r>
  <r>
    <d v="2022-07-20T00:00:00"/>
    <x v="4"/>
    <x v="0"/>
    <s v="Overseas"/>
    <n v="39074"/>
    <n v="0"/>
    <n v="0"/>
    <m/>
    <n v="1172.22"/>
    <n v="5"/>
    <m/>
    <n v="1177.22"/>
  </r>
  <r>
    <d v="2022-07-20T00:00:00"/>
    <x v="3"/>
    <x v="0"/>
    <s v="Local"/>
    <n v="42793"/>
    <n v="213.965"/>
    <n v="0.1"/>
    <m/>
    <n v="0"/>
    <n v="0"/>
    <m/>
    <n v="214.065"/>
  </r>
  <r>
    <d v="2022-07-20T00:00:00"/>
    <x v="2"/>
    <x v="1"/>
    <s v="Local"/>
    <n v="19988"/>
    <n v="99.94"/>
    <n v="0.1"/>
    <m/>
    <n v="0"/>
    <n v="0"/>
    <m/>
    <n v="100.03999999999999"/>
  </r>
  <r>
    <d v="2022-07-20T00:00:00"/>
    <x v="1"/>
    <x v="2"/>
    <s v="Local"/>
    <n v="31441"/>
    <n v="157.20500000000001"/>
    <n v="0.1"/>
    <m/>
    <n v="0"/>
    <n v="0"/>
    <m/>
    <n v="157.30500000000001"/>
  </r>
  <r>
    <d v="2022-07-21T00:00:00"/>
    <x v="3"/>
    <x v="0"/>
    <s v="Local"/>
    <n v="30776"/>
    <n v="153.88"/>
    <n v="0.1"/>
    <m/>
    <n v="0"/>
    <n v="0"/>
    <m/>
    <n v="153.97999999999999"/>
  </r>
  <r>
    <d v="2022-07-21T00:00:00"/>
    <x v="6"/>
    <x v="0"/>
    <s v="Local"/>
    <n v="46411"/>
    <n v="232.05500000000001"/>
    <n v="0.1"/>
    <m/>
    <n v="0"/>
    <n v="0"/>
    <m/>
    <n v="232.155"/>
  </r>
  <r>
    <d v="2022-07-21T00:00:00"/>
    <x v="0"/>
    <x v="2"/>
    <s v="Overseas"/>
    <n v="31952"/>
    <n v="0"/>
    <n v="0"/>
    <m/>
    <n v="958.56"/>
    <n v="5"/>
    <m/>
    <n v="963.56"/>
  </r>
  <r>
    <d v="2022-07-21T00:00:00"/>
    <x v="7"/>
    <x v="2"/>
    <s v="Local"/>
    <n v="4942"/>
    <n v="24.71"/>
    <n v="0.1"/>
    <m/>
    <n v="0"/>
    <n v="0"/>
    <m/>
    <n v="24.810000000000002"/>
  </r>
  <r>
    <d v="2022-07-21T00:00:00"/>
    <x v="8"/>
    <x v="2"/>
    <s v="Local"/>
    <n v="8177"/>
    <n v="40.884999999999998"/>
    <n v="0.1"/>
    <m/>
    <n v="0"/>
    <n v="0"/>
    <m/>
    <n v="40.984999999999999"/>
  </r>
  <r>
    <d v="2022-07-21T00:00:00"/>
    <x v="2"/>
    <x v="0"/>
    <s v="Overseas"/>
    <n v="24774"/>
    <n v="0"/>
    <n v="0"/>
    <m/>
    <n v="743.22"/>
    <n v="5"/>
    <m/>
    <n v="748.22"/>
  </r>
  <r>
    <d v="2022-07-21T00:00:00"/>
    <x v="3"/>
    <x v="2"/>
    <s v="Local"/>
    <n v="23805"/>
    <n v="119.02500000000001"/>
    <n v="0.1"/>
    <m/>
    <n v="0"/>
    <n v="0"/>
    <m/>
    <n v="119.125"/>
  </r>
  <r>
    <d v="2022-07-21T00:00:00"/>
    <x v="9"/>
    <x v="1"/>
    <s v="Overseas"/>
    <n v="7371"/>
    <n v="0"/>
    <n v="0"/>
    <m/>
    <n v="221.13"/>
    <n v="5"/>
    <m/>
    <n v="226.13"/>
  </r>
  <r>
    <d v="2022-07-21T00:00:00"/>
    <x v="0"/>
    <x v="2"/>
    <s v="Local"/>
    <n v="44940"/>
    <n v="224.70000000000002"/>
    <n v="0.1"/>
    <m/>
    <n v="0"/>
    <n v="0"/>
    <m/>
    <n v="224.8"/>
  </r>
  <r>
    <d v="2022-07-21T00:00:00"/>
    <x v="1"/>
    <x v="2"/>
    <s v="Overseas"/>
    <n v="40605"/>
    <n v="0"/>
    <n v="0"/>
    <m/>
    <n v="1218.1499999999999"/>
    <n v="5"/>
    <m/>
    <n v="1223.1499999999999"/>
  </r>
  <r>
    <d v="2022-07-21T00:00:00"/>
    <x v="4"/>
    <x v="2"/>
    <s v="Local"/>
    <n v="10024"/>
    <n v="50.120000000000005"/>
    <n v="0.1"/>
    <m/>
    <n v="0"/>
    <n v="0"/>
    <m/>
    <n v="50.220000000000006"/>
  </r>
  <r>
    <d v="2022-07-21T00:00:00"/>
    <x v="9"/>
    <x v="0"/>
    <s v="Local"/>
    <n v="10020"/>
    <n v="50.1"/>
    <n v="0.1"/>
    <m/>
    <n v="0"/>
    <n v="0"/>
    <m/>
    <n v="50.2"/>
  </r>
  <r>
    <d v="2022-07-21T00:00:00"/>
    <x v="6"/>
    <x v="0"/>
    <s v="Local"/>
    <n v="35101"/>
    <n v="175.505"/>
    <n v="0.1"/>
    <m/>
    <n v="0"/>
    <n v="0"/>
    <m/>
    <n v="175.60499999999999"/>
  </r>
  <r>
    <d v="2022-07-21T00:00:00"/>
    <x v="0"/>
    <x v="2"/>
    <s v="Local"/>
    <n v="26116"/>
    <n v="130.58000000000001"/>
    <n v="0.1"/>
    <m/>
    <n v="0"/>
    <n v="0"/>
    <m/>
    <n v="130.68"/>
  </r>
  <r>
    <d v="2022-07-21T00:00:00"/>
    <x v="6"/>
    <x v="2"/>
    <s v="Local"/>
    <n v="13459"/>
    <n v="67.295000000000002"/>
    <n v="0.1"/>
    <m/>
    <n v="0"/>
    <n v="0"/>
    <m/>
    <n v="67.394999999999996"/>
  </r>
  <r>
    <d v="2022-07-21T00:00:00"/>
    <x v="4"/>
    <x v="2"/>
    <s v="Local"/>
    <n v="38075"/>
    <n v="190.375"/>
    <n v="0.1"/>
    <m/>
    <n v="0"/>
    <n v="0"/>
    <m/>
    <n v="190.47499999999999"/>
  </r>
  <r>
    <d v="2022-07-21T00:00:00"/>
    <x v="2"/>
    <x v="0"/>
    <s v="Local"/>
    <n v="35697"/>
    <n v="178.48500000000001"/>
    <n v="0.1"/>
    <m/>
    <n v="0"/>
    <n v="0"/>
    <m/>
    <n v="178.58500000000001"/>
  </r>
  <r>
    <d v="2022-07-21T00:00:00"/>
    <x v="3"/>
    <x v="2"/>
    <s v="Local"/>
    <n v="36500"/>
    <n v="182.5"/>
    <n v="0.1"/>
    <m/>
    <n v="0"/>
    <n v="0"/>
    <m/>
    <n v="182.6"/>
  </r>
  <r>
    <d v="2022-07-21T00:00:00"/>
    <x v="6"/>
    <x v="1"/>
    <s v="Overseas"/>
    <n v="22654"/>
    <n v="0"/>
    <n v="0"/>
    <m/>
    <n v="679.62"/>
    <n v="5"/>
    <m/>
    <n v="684.62"/>
  </r>
  <r>
    <d v="2022-07-21T00:00:00"/>
    <x v="8"/>
    <x v="0"/>
    <s v="Local"/>
    <n v="38870"/>
    <n v="194.35"/>
    <n v="0.1"/>
    <m/>
    <n v="0"/>
    <n v="0"/>
    <m/>
    <n v="194.45"/>
  </r>
  <r>
    <d v="2022-07-21T00:00:00"/>
    <x v="6"/>
    <x v="2"/>
    <s v="Local"/>
    <n v="1099"/>
    <n v="5.4950000000000001"/>
    <n v="0.1"/>
    <m/>
    <n v="0"/>
    <n v="0"/>
    <m/>
    <n v="5.5949999999999998"/>
  </r>
  <r>
    <d v="2022-07-21T00:00:00"/>
    <x v="2"/>
    <x v="0"/>
    <s v="Overseas"/>
    <n v="37612"/>
    <n v="0"/>
    <n v="0"/>
    <m/>
    <n v="1128.3599999999999"/>
    <n v="5"/>
    <m/>
    <n v="1133.3599999999999"/>
  </r>
  <r>
    <d v="2022-07-21T00:00:00"/>
    <x v="3"/>
    <x v="0"/>
    <s v="Local"/>
    <n v="43481"/>
    <n v="217.405"/>
    <n v="0.1"/>
    <m/>
    <n v="0"/>
    <n v="0"/>
    <m/>
    <n v="217.505"/>
  </r>
  <r>
    <d v="2022-07-21T00:00:00"/>
    <x v="8"/>
    <x v="2"/>
    <s v="Overseas"/>
    <n v="29199"/>
    <n v="0"/>
    <n v="0"/>
    <m/>
    <n v="875.96999999999991"/>
    <n v="5"/>
    <m/>
    <n v="880.96999999999991"/>
  </r>
  <r>
    <d v="2022-07-21T00:00:00"/>
    <x v="5"/>
    <x v="0"/>
    <s v="Overseas"/>
    <n v="29016"/>
    <n v="0"/>
    <n v="0"/>
    <m/>
    <n v="870.48"/>
    <n v="5"/>
    <m/>
    <n v="875.48"/>
  </r>
  <r>
    <d v="2022-07-21T00:00:00"/>
    <x v="7"/>
    <x v="0"/>
    <s v="Local"/>
    <n v="18861"/>
    <n v="94.305000000000007"/>
    <n v="0.1"/>
    <m/>
    <n v="0"/>
    <n v="0"/>
    <m/>
    <n v="94.405000000000001"/>
  </r>
  <r>
    <d v="2022-07-21T00:00:00"/>
    <x v="2"/>
    <x v="0"/>
    <s v="Local"/>
    <n v="7104"/>
    <n v="35.520000000000003"/>
    <n v="0.1"/>
    <m/>
    <n v="0"/>
    <n v="0"/>
    <m/>
    <n v="35.620000000000005"/>
  </r>
  <r>
    <d v="2022-07-21T00:00:00"/>
    <x v="2"/>
    <x v="0"/>
    <s v="Local"/>
    <n v="8510"/>
    <n v="42.550000000000004"/>
    <n v="0.1"/>
    <m/>
    <n v="0"/>
    <n v="0"/>
    <m/>
    <n v="42.650000000000006"/>
  </r>
  <r>
    <d v="2022-07-21T00:00:00"/>
    <x v="7"/>
    <x v="2"/>
    <s v="Local"/>
    <n v="30041"/>
    <n v="150.20500000000001"/>
    <n v="0.1"/>
    <m/>
    <n v="0"/>
    <n v="0"/>
    <m/>
    <n v="150.30500000000001"/>
  </r>
  <r>
    <d v="2022-07-21T00:00:00"/>
    <x v="3"/>
    <x v="1"/>
    <s v="Local"/>
    <n v="526"/>
    <n v="2.63"/>
    <n v="0.1"/>
    <m/>
    <n v="0"/>
    <n v="0"/>
    <m/>
    <n v="2.73"/>
  </r>
  <r>
    <d v="2022-07-22T00:00:00"/>
    <x v="0"/>
    <x v="1"/>
    <s v="Local"/>
    <n v="18544"/>
    <n v="92.72"/>
    <n v="0.1"/>
    <m/>
    <n v="0"/>
    <n v="0"/>
    <m/>
    <n v="92.82"/>
  </r>
  <r>
    <d v="2022-07-22T00:00:00"/>
    <x v="3"/>
    <x v="2"/>
    <s v="Local"/>
    <n v="20224"/>
    <n v="101.12"/>
    <n v="0.1"/>
    <m/>
    <n v="0"/>
    <n v="0"/>
    <m/>
    <n v="101.22"/>
  </r>
  <r>
    <d v="2022-07-22T00:00:00"/>
    <x v="9"/>
    <x v="2"/>
    <s v="Local"/>
    <n v="47540"/>
    <n v="237.70000000000002"/>
    <n v="0.1"/>
    <m/>
    <n v="0"/>
    <n v="0"/>
    <m/>
    <n v="237.8"/>
  </r>
  <r>
    <d v="2022-07-22T00:00:00"/>
    <x v="4"/>
    <x v="2"/>
    <s v="Local"/>
    <n v="42410"/>
    <n v="212.05"/>
    <n v="0.1"/>
    <m/>
    <n v="0"/>
    <n v="0"/>
    <m/>
    <n v="212.15"/>
  </r>
  <r>
    <d v="2022-07-22T00:00:00"/>
    <x v="3"/>
    <x v="2"/>
    <s v="Overseas"/>
    <n v="2701"/>
    <n v="0"/>
    <n v="0"/>
    <m/>
    <n v="81.03"/>
    <n v="5"/>
    <m/>
    <n v="86.03"/>
  </r>
  <r>
    <d v="2022-07-22T00:00:00"/>
    <x v="7"/>
    <x v="0"/>
    <s v="Overseas"/>
    <n v="3067"/>
    <n v="0"/>
    <n v="0"/>
    <m/>
    <n v="92.009999999999991"/>
    <n v="5"/>
    <m/>
    <n v="97.009999999999991"/>
  </r>
  <r>
    <d v="2022-07-22T00:00:00"/>
    <x v="0"/>
    <x v="2"/>
    <s v="Local"/>
    <n v="5898"/>
    <n v="29.490000000000002"/>
    <n v="0.1"/>
    <m/>
    <n v="0"/>
    <n v="0"/>
    <m/>
    <n v="29.590000000000003"/>
  </r>
  <r>
    <d v="2022-07-22T00:00:00"/>
    <x v="6"/>
    <x v="0"/>
    <s v="Local"/>
    <n v="20351"/>
    <n v="101.755"/>
    <n v="0.1"/>
    <m/>
    <n v="0"/>
    <n v="0"/>
    <m/>
    <n v="101.85499999999999"/>
  </r>
  <r>
    <d v="2022-07-22T00:00:00"/>
    <x v="6"/>
    <x v="0"/>
    <s v="Local"/>
    <n v="12644"/>
    <n v="63.22"/>
    <n v="0.1"/>
    <m/>
    <n v="0"/>
    <n v="0"/>
    <m/>
    <n v="63.32"/>
  </r>
  <r>
    <d v="2022-07-22T00:00:00"/>
    <x v="7"/>
    <x v="0"/>
    <s v="Local"/>
    <n v="14572"/>
    <n v="72.86"/>
    <n v="0.1"/>
    <m/>
    <n v="0"/>
    <n v="0"/>
    <m/>
    <n v="72.959999999999994"/>
  </r>
  <r>
    <d v="2022-07-22T00:00:00"/>
    <x v="2"/>
    <x v="2"/>
    <s v="Local"/>
    <n v="44291"/>
    <n v="221.45500000000001"/>
    <n v="0.1"/>
    <m/>
    <n v="0"/>
    <n v="0"/>
    <m/>
    <n v="221.55500000000001"/>
  </r>
  <r>
    <d v="2022-07-22T00:00:00"/>
    <x v="6"/>
    <x v="0"/>
    <s v="Local"/>
    <n v="27556"/>
    <n v="137.78"/>
    <n v="0.1"/>
    <m/>
    <n v="0"/>
    <n v="0"/>
    <m/>
    <n v="137.88"/>
  </r>
  <r>
    <d v="2022-07-22T00:00:00"/>
    <x v="1"/>
    <x v="2"/>
    <s v="Local"/>
    <n v="23499"/>
    <n v="117.495"/>
    <n v="0.1"/>
    <m/>
    <n v="0"/>
    <n v="0"/>
    <m/>
    <n v="117.595"/>
  </r>
  <r>
    <d v="2022-07-22T00:00:00"/>
    <x v="5"/>
    <x v="0"/>
    <s v="Local"/>
    <n v="14"/>
    <n v="7.0000000000000007E-2"/>
    <n v="0.1"/>
    <m/>
    <n v="0"/>
    <n v="0"/>
    <m/>
    <n v="0.17"/>
  </r>
  <r>
    <d v="2022-07-22T00:00:00"/>
    <x v="1"/>
    <x v="0"/>
    <s v="Overseas"/>
    <n v="6513"/>
    <n v="0"/>
    <n v="0"/>
    <m/>
    <n v="195.39"/>
    <n v="5"/>
    <m/>
    <n v="200.39"/>
  </r>
  <r>
    <d v="2022-07-22T00:00:00"/>
    <x v="6"/>
    <x v="2"/>
    <s v="Local"/>
    <n v="10495"/>
    <n v="52.475000000000001"/>
    <n v="0.1"/>
    <m/>
    <n v="0"/>
    <n v="0"/>
    <m/>
    <n v="52.575000000000003"/>
  </r>
  <r>
    <d v="2022-07-22T00:00:00"/>
    <x v="3"/>
    <x v="2"/>
    <s v="Overseas"/>
    <n v="32396"/>
    <n v="0"/>
    <n v="0"/>
    <m/>
    <n v="971.88"/>
    <n v="5"/>
    <m/>
    <n v="976.88"/>
  </r>
  <r>
    <d v="2022-07-22T00:00:00"/>
    <x v="7"/>
    <x v="0"/>
    <s v="Local"/>
    <n v="35861"/>
    <n v="179.30500000000001"/>
    <n v="0.1"/>
    <m/>
    <n v="0"/>
    <n v="0"/>
    <m/>
    <n v="179.405"/>
  </r>
  <r>
    <d v="2022-07-22T00:00:00"/>
    <x v="3"/>
    <x v="2"/>
    <s v="Local"/>
    <n v="6014"/>
    <n v="30.07"/>
    <n v="0.1"/>
    <m/>
    <n v="0"/>
    <n v="0"/>
    <m/>
    <n v="30.17"/>
  </r>
  <r>
    <d v="2022-07-22T00:00:00"/>
    <x v="8"/>
    <x v="0"/>
    <s v="Local"/>
    <n v="4783"/>
    <n v="23.914999999999999"/>
    <n v="0.1"/>
    <m/>
    <n v="0"/>
    <n v="0"/>
    <m/>
    <n v="24.015000000000001"/>
  </r>
  <r>
    <d v="2022-07-23T00:00:00"/>
    <x v="0"/>
    <x v="0"/>
    <s v="Local"/>
    <n v="45377"/>
    <n v="226.88499999999999"/>
    <n v="0.1"/>
    <m/>
    <n v="0"/>
    <n v="0"/>
    <m/>
    <n v="226.98499999999999"/>
  </r>
  <r>
    <d v="2022-07-23T00:00:00"/>
    <x v="8"/>
    <x v="1"/>
    <s v="Local"/>
    <n v="21648"/>
    <n v="108.24000000000001"/>
    <n v="0.1"/>
    <m/>
    <n v="0"/>
    <n v="0"/>
    <m/>
    <n v="108.34"/>
  </r>
  <r>
    <d v="2022-07-23T00:00:00"/>
    <x v="9"/>
    <x v="2"/>
    <s v="Overseas"/>
    <n v="20756"/>
    <n v="0"/>
    <n v="0"/>
    <m/>
    <n v="622.67999999999995"/>
    <n v="5"/>
    <m/>
    <n v="627.67999999999995"/>
  </r>
  <r>
    <d v="2022-07-23T00:00:00"/>
    <x v="4"/>
    <x v="0"/>
    <s v="Local"/>
    <n v="32635"/>
    <n v="163.17500000000001"/>
    <n v="0.1"/>
    <m/>
    <n v="0"/>
    <n v="0"/>
    <m/>
    <n v="163.27500000000001"/>
  </r>
  <r>
    <d v="2022-07-23T00:00:00"/>
    <x v="8"/>
    <x v="0"/>
    <s v="Local"/>
    <n v="22873"/>
    <n v="114.36500000000001"/>
    <n v="0.1"/>
    <m/>
    <n v="0"/>
    <n v="0"/>
    <m/>
    <n v="114.465"/>
  </r>
  <r>
    <d v="2022-07-23T00:00:00"/>
    <x v="0"/>
    <x v="2"/>
    <s v="Local"/>
    <n v="9594"/>
    <n v="47.97"/>
    <n v="0.1"/>
    <m/>
    <n v="0"/>
    <n v="0"/>
    <m/>
    <n v="48.07"/>
  </r>
  <r>
    <d v="2022-07-23T00:00:00"/>
    <x v="9"/>
    <x v="2"/>
    <s v="Local"/>
    <n v="12308"/>
    <n v="61.54"/>
    <n v="0.1"/>
    <m/>
    <n v="0"/>
    <n v="0"/>
    <m/>
    <n v="61.64"/>
  </r>
  <r>
    <d v="2022-07-23T00:00:00"/>
    <x v="0"/>
    <x v="2"/>
    <s v="Local"/>
    <n v="37306"/>
    <n v="186.53"/>
    <n v="0.1"/>
    <m/>
    <n v="0"/>
    <n v="0"/>
    <m/>
    <n v="186.63"/>
  </r>
  <r>
    <d v="2022-07-23T00:00:00"/>
    <x v="3"/>
    <x v="2"/>
    <s v="Local"/>
    <n v="26515"/>
    <n v="132.57499999999999"/>
    <n v="0.1"/>
    <m/>
    <n v="0"/>
    <n v="0"/>
    <m/>
    <n v="132.67499999999998"/>
  </r>
  <r>
    <d v="2022-07-23T00:00:00"/>
    <x v="2"/>
    <x v="0"/>
    <s v="Local"/>
    <n v="16556"/>
    <n v="82.78"/>
    <n v="0.1"/>
    <m/>
    <n v="0"/>
    <n v="0"/>
    <m/>
    <n v="82.88"/>
  </r>
  <r>
    <d v="2022-07-23T00:00:00"/>
    <x v="1"/>
    <x v="2"/>
    <s v="Overseas"/>
    <n v="46719"/>
    <n v="0"/>
    <n v="0"/>
    <m/>
    <n v="1401.57"/>
    <n v="5"/>
    <m/>
    <n v="1406.57"/>
  </r>
  <r>
    <d v="2022-07-23T00:00:00"/>
    <x v="1"/>
    <x v="0"/>
    <s v="Overseas"/>
    <n v="32769"/>
    <n v="0"/>
    <n v="0"/>
    <m/>
    <n v="983.06999999999994"/>
    <n v="5"/>
    <m/>
    <n v="988.06999999999994"/>
  </r>
  <r>
    <d v="2022-07-23T00:00:00"/>
    <x v="0"/>
    <x v="2"/>
    <s v="Local"/>
    <n v="4944"/>
    <n v="24.72"/>
    <n v="0.1"/>
    <m/>
    <n v="0"/>
    <n v="0"/>
    <m/>
    <n v="24.82"/>
  </r>
  <r>
    <d v="2022-07-23T00:00:00"/>
    <x v="0"/>
    <x v="1"/>
    <s v="Overseas"/>
    <n v="18733"/>
    <n v="0"/>
    <n v="0"/>
    <m/>
    <n v="561.99"/>
    <n v="5"/>
    <m/>
    <n v="566.99"/>
  </r>
  <r>
    <d v="2022-07-23T00:00:00"/>
    <x v="0"/>
    <x v="0"/>
    <s v="Local"/>
    <n v="49253"/>
    <n v="246.26500000000001"/>
    <n v="0.1"/>
    <m/>
    <n v="0"/>
    <n v="0"/>
    <m/>
    <n v="246.36500000000001"/>
  </r>
  <r>
    <d v="2022-07-23T00:00:00"/>
    <x v="0"/>
    <x v="2"/>
    <s v="Overseas"/>
    <n v="5964"/>
    <n v="0"/>
    <n v="0"/>
    <m/>
    <n v="178.92"/>
    <n v="5"/>
    <m/>
    <n v="183.92"/>
  </r>
  <r>
    <d v="2022-07-23T00:00:00"/>
    <x v="4"/>
    <x v="0"/>
    <s v="Local"/>
    <n v="45754"/>
    <n v="228.77"/>
    <n v="0.1"/>
    <m/>
    <n v="0"/>
    <n v="0"/>
    <m/>
    <n v="228.87"/>
  </r>
  <r>
    <d v="2022-07-23T00:00:00"/>
    <x v="1"/>
    <x v="0"/>
    <s v="Local"/>
    <n v="32216"/>
    <n v="161.08000000000001"/>
    <n v="0.1"/>
    <m/>
    <n v="0"/>
    <n v="0"/>
    <m/>
    <n v="161.18"/>
  </r>
  <r>
    <d v="2022-07-23T00:00:00"/>
    <x v="7"/>
    <x v="0"/>
    <s v="Local"/>
    <n v="41916"/>
    <n v="209.58"/>
    <n v="0.1"/>
    <m/>
    <n v="0"/>
    <n v="0"/>
    <m/>
    <n v="209.68"/>
  </r>
  <r>
    <d v="2022-07-23T00:00:00"/>
    <x v="7"/>
    <x v="2"/>
    <s v="Overseas"/>
    <n v="2675"/>
    <n v="0"/>
    <n v="0"/>
    <m/>
    <n v="80.25"/>
    <n v="5"/>
    <m/>
    <n v="85.25"/>
  </r>
  <r>
    <d v="2022-07-23T00:00:00"/>
    <x v="3"/>
    <x v="0"/>
    <s v="Overseas"/>
    <n v="20965"/>
    <n v="0"/>
    <n v="0"/>
    <m/>
    <n v="628.94999999999993"/>
    <n v="5"/>
    <m/>
    <n v="633.94999999999993"/>
  </r>
  <r>
    <d v="2022-07-23T00:00:00"/>
    <x v="1"/>
    <x v="2"/>
    <s v="Overseas"/>
    <n v="33703"/>
    <n v="0"/>
    <n v="0"/>
    <m/>
    <n v="1011.0899999999999"/>
    <n v="5"/>
    <m/>
    <n v="1016.0899999999999"/>
  </r>
  <r>
    <d v="2022-07-23T00:00:00"/>
    <x v="5"/>
    <x v="2"/>
    <s v="Local"/>
    <n v="28567"/>
    <n v="142.83500000000001"/>
    <n v="0.1"/>
    <m/>
    <n v="0"/>
    <n v="0"/>
    <m/>
    <n v="142.935"/>
  </r>
  <r>
    <d v="2022-07-23T00:00:00"/>
    <x v="0"/>
    <x v="1"/>
    <s v="Local"/>
    <n v="41973"/>
    <n v="209.86500000000001"/>
    <n v="0.1"/>
    <m/>
    <n v="0"/>
    <n v="0"/>
    <m/>
    <n v="209.965"/>
  </r>
  <r>
    <d v="2022-07-23T00:00:00"/>
    <x v="0"/>
    <x v="0"/>
    <s v="Local"/>
    <n v="47887"/>
    <n v="239.435"/>
    <n v="0.1"/>
    <m/>
    <n v="0"/>
    <n v="0"/>
    <m/>
    <n v="239.535"/>
  </r>
  <r>
    <d v="2022-07-23T00:00:00"/>
    <x v="8"/>
    <x v="0"/>
    <s v="Local"/>
    <n v="10987"/>
    <n v="54.935000000000002"/>
    <n v="0.1"/>
    <m/>
    <n v="0"/>
    <n v="0"/>
    <m/>
    <n v="55.035000000000004"/>
  </r>
  <r>
    <d v="2022-07-23T00:00:00"/>
    <x v="6"/>
    <x v="0"/>
    <s v="Local"/>
    <n v="35527"/>
    <n v="177.63499999999999"/>
    <n v="0.1"/>
    <m/>
    <n v="0"/>
    <n v="0"/>
    <m/>
    <n v="177.73499999999999"/>
  </r>
  <r>
    <d v="2022-07-23T00:00:00"/>
    <x v="1"/>
    <x v="2"/>
    <s v="Local"/>
    <n v="20091"/>
    <n v="100.455"/>
    <n v="0.1"/>
    <m/>
    <n v="0"/>
    <n v="0"/>
    <m/>
    <n v="100.55499999999999"/>
  </r>
  <r>
    <d v="2022-07-23T00:00:00"/>
    <x v="6"/>
    <x v="0"/>
    <s v="Overseas"/>
    <n v="7559"/>
    <n v="0"/>
    <n v="0"/>
    <m/>
    <n v="226.76999999999998"/>
    <n v="5"/>
    <m/>
    <n v="231.76999999999998"/>
  </r>
  <r>
    <d v="2022-07-23T00:00:00"/>
    <x v="2"/>
    <x v="1"/>
    <s v="Local"/>
    <n v="6217"/>
    <n v="31.085000000000001"/>
    <n v="0.1"/>
    <m/>
    <n v="0"/>
    <n v="0"/>
    <m/>
    <n v="31.185000000000002"/>
  </r>
  <r>
    <d v="2022-07-23T00:00:00"/>
    <x v="2"/>
    <x v="0"/>
    <s v="Local"/>
    <n v="24322"/>
    <n v="121.61"/>
    <n v="0.1"/>
    <m/>
    <n v="0"/>
    <n v="0"/>
    <m/>
    <n v="121.71"/>
  </r>
  <r>
    <d v="2022-07-23T00:00:00"/>
    <x v="8"/>
    <x v="2"/>
    <s v="Local"/>
    <n v="47717"/>
    <n v="238.58500000000001"/>
    <n v="0.1"/>
    <m/>
    <n v="0"/>
    <n v="0"/>
    <m/>
    <n v="238.685"/>
  </r>
  <r>
    <d v="2022-07-23T00:00:00"/>
    <x v="6"/>
    <x v="0"/>
    <s v="Overseas"/>
    <n v="44004"/>
    <n v="0"/>
    <n v="0"/>
    <m/>
    <n v="1320.12"/>
    <n v="5"/>
    <m/>
    <n v="1325.12"/>
  </r>
  <r>
    <d v="2022-07-23T00:00:00"/>
    <x v="9"/>
    <x v="2"/>
    <s v="Local"/>
    <n v="37286"/>
    <n v="186.43"/>
    <n v="0.1"/>
    <m/>
    <n v="0"/>
    <n v="0"/>
    <m/>
    <n v="186.53"/>
  </r>
  <r>
    <d v="2022-07-24T00:00:00"/>
    <x v="6"/>
    <x v="0"/>
    <s v="Local"/>
    <n v="33888"/>
    <n v="169.44"/>
    <n v="0.1"/>
    <m/>
    <n v="0"/>
    <n v="0"/>
    <m/>
    <n v="169.54"/>
  </r>
  <r>
    <d v="2022-07-24T00:00:00"/>
    <x v="5"/>
    <x v="0"/>
    <s v="Local"/>
    <n v="10220"/>
    <n v="51.1"/>
    <n v="0.1"/>
    <m/>
    <n v="0"/>
    <n v="0"/>
    <m/>
    <n v="51.2"/>
  </r>
  <r>
    <d v="2022-07-24T00:00:00"/>
    <x v="4"/>
    <x v="1"/>
    <s v="Local"/>
    <n v="6584"/>
    <n v="32.92"/>
    <n v="0.1"/>
    <m/>
    <n v="0"/>
    <n v="0"/>
    <m/>
    <n v="33.020000000000003"/>
  </r>
  <r>
    <d v="2022-07-24T00:00:00"/>
    <x v="5"/>
    <x v="0"/>
    <s v="Local"/>
    <n v="43868"/>
    <n v="219.34"/>
    <n v="0.1"/>
    <m/>
    <n v="0"/>
    <n v="0"/>
    <m/>
    <n v="219.44"/>
  </r>
  <r>
    <d v="2022-07-24T00:00:00"/>
    <x v="0"/>
    <x v="2"/>
    <s v="Local"/>
    <n v="38442"/>
    <n v="192.21"/>
    <n v="0.1"/>
    <m/>
    <n v="0"/>
    <n v="0"/>
    <m/>
    <n v="192.31"/>
  </r>
  <r>
    <d v="2022-07-24T00:00:00"/>
    <x v="2"/>
    <x v="2"/>
    <s v="Local"/>
    <n v="19099"/>
    <n v="95.495000000000005"/>
    <n v="0.1"/>
    <m/>
    <n v="0"/>
    <n v="0"/>
    <m/>
    <n v="95.594999999999999"/>
  </r>
  <r>
    <d v="2022-07-24T00:00:00"/>
    <x v="1"/>
    <x v="2"/>
    <s v="Local"/>
    <n v="24986"/>
    <n v="124.93"/>
    <n v="0.1"/>
    <m/>
    <n v="0"/>
    <n v="0"/>
    <m/>
    <n v="125.03"/>
  </r>
  <r>
    <d v="2022-07-24T00:00:00"/>
    <x v="2"/>
    <x v="0"/>
    <s v="Local"/>
    <n v="35388"/>
    <n v="176.94"/>
    <n v="0.1"/>
    <m/>
    <n v="0"/>
    <n v="0"/>
    <m/>
    <n v="177.04"/>
  </r>
  <r>
    <d v="2022-07-24T00:00:00"/>
    <x v="1"/>
    <x v="0"/>
    <s v="Overseas"/>
    <n v="37456"/>
    <n v="0"/>
    <n v="0"/>
    <m/>
    <n v="1123.68"/>
    <n v="5"/>
    <m/>
    <n v="1128.68"/>
  </r>
  <r>
    <d v="2022-07-24T00:00:00"/>
    <x v="8"/>
    <x v="2"/>
    <s v="Local"/>
    <n v="12020"/>
    <n v="60.1"/>
    <n v="0.1"/>
    <m/>
    <n v="0"/>
    <n v="0"/>
    <m/>
    <n v="60.2"/>
  </r>
  <r>
    <d v="2022-07-24T00:00:00"/>
    <x v="3"/>
    <x v="1"/>
    <s v="Overseas"/>
    <n v="38132"/>
    <n v="0"/>
    <n v="0"/>
    <m/>
    <n v="1143.96"/>
    <n v="5"/>
    <m/>
    <n v="1148.96"/>
  </r>
  <r>
    <d v="2022-07-24T00:00:00"/>
    <x v="3"/>
    <x v="2"/>
    <s v="Local"/>
    <n v="3744"/>
    <n v="18.72"/>
    <n v="0.1"/>
    <m/>
    <n v="0"/>
    <n v="0"/>
    <m/>
    <n v="18.82"/>
  </r>
  <r>
    <d v="2022-07-24T00:00:00"/>
    <x v="1"/>
    <x v="2"/>
    <s v="Local"/>
    <n v="8435"/>
    <n v="42.175000000000004"/>
    <n v="0.1"/>
    <m/>
    <n v="0"/>
    <n v="0"/>
    <m/>
    <n v="42.275000000000006"/>
  </r>
  <r>
    <d v="2022-07-24T00:00:00"/>
    <x v="6"/>
    <x v="2"/>
    <s v="Overseas"/>
    <n v="30668"/>
    <n v="0"/>
    <n v="0"/>
    <m/>
    <n v="920.04"/>
    <n v="5"/>
    <m/>
    <n v="925.04"/>
  </r>
  <r>
    <d v="2022-07-24T00:00:00"/>
    <x v="4"/>
    <x v="0"/>
    <s v="Local"/>
    <n v="9902"/>
    <n v="49.51"/>
    <n v="0.1"/>
    <m/>
    <n v="0"/>
    <n v="0"/>
    <m/>
    <n v="49.61"/>
  </r>
  <r>
    <d v="2022-07-24T00:00:00"/>
    <x v="2"/>
    <x v="2"/>
    <s v="Local"/>
    <n v="15153"/>
    <n v="75.765000000000001"/>
    <n v="0.1"/>
    <m/>
    <n v="0"/>
    <n v="0"/>
    <m/>
    <n v="75.864999999999995"/>
  </r>
  <r>
    <d v="2022-07-24T00:00:00"/>
    <x v="5"/>
    <x v="0"/>
    <s v="Overseas"/>
    <n v="16438"/>
    <n v="0"/>
    <n v="0"/>
    <m/>
    <n v="493.14"/>
    <n v="5"/>
    <m/>
    <n v="498.14"/>
  </r>
  <r>
    <d v="2022-07-24T00:00:00"/>
    <x v="0"/>
    <x v="0"/>
    <s v="Overseas"/>
    <n v="3961"/>
    <n v="0"/>
    <n v="0"/>
    <m/>
    <n v="118.83"/>
    <n v="5"/>
    <m/>
    <n v="123.83"/>
  </r>
  <r>
    <d v="2022-07-24T00:00:00"/>
    <x v="0"/>
    <x v="0"/>
    <s v="Local"/>
    <n v="9256"/>
    <n v="46.28"/>
    <n v="0.1"/>
    <m/>
    <n v="0"/>
    <n v="0"/>
    <m/>
    <n v="46.38"/>
  </r>
  <r>
    <d v="2022-07-24T00:00:00"/>
    <x v="4"/>
    <x v="0"/>
    <s v="Local"/>
    <n v="42266"/>
    <n v="211.33"/>
    <n v="0.1"/>
    <m/>
    <n v="0"/>
    <n v="0"/>
    <m/>
    <n v="211.43"/>
  </r>
  <r>
    <d v="2022-07-24T00:00:00"/>
    <x v="4"/>
    <x v="2"/>
    <s v="Overseas"/>
    <n v="15659"/>
    <n v="0"/>
    <n v="0"/>
    <m/>
    <n v="469.77"/>
    <n v="5"/>
    <m/>
    <n v="474.77"/>
  </r>
  <r>
    <d v="2022-07-24T00:00:00"/>
    <x v="0"/>
    <x v="0"/>
    <s v="Overseas"/>
    <n v="34478"/>
    <n v="0"/>
    <n v="0"/>
    <m/>
    <n v="1034.3399999999999"/>
    <n v="5"/>
    <m/>
    <n v="1039.3399999999999"/>
  </r>
  <r>
    <d v="2022-07-24T00:00:00"/>
    <x v="6"/>
    <x v="2"/>
    <s v="Local"/>
    <n v="31942"/>
    <n v="159.71"/>
    <n v="0.1"/>
    <m/>
    <n v="0"/>
    <n v="0"/>
    <m/>
    <n v="159.81"/>
  </r>
  <r>
    <d v="2022-07-24T00:00:00"/>
    <x v="9"/>
    <x v="1"/>
    <s v="Local"/>
    <n v="19906"/>
    <n v="99.53"/>
    <n v="0.1"/>
    <m/>
    <n v="0"/>
    <n v="0"/>
    <m/>
    <n v="99.63"/>
  </r>
  <r>
    <d v="2022-07-24T00:00:00"/>
    <x v="4"/>
    <x v="0"/>
    <s v="Local"/>
    <n v="46844"/>
    <n v="234.22"/>
    <n v="0.1"/>
    <m/>
    <n v="0"/>
    <n v="0"/>
    <m/>
    <n v="234.32"/>
  </r>
  <r>
    <d v="2022-07-24T00:00:00"/>
    <x v="1"/>
    <x v="0"/>
    <s v="Local"/>
    <n v="22948"/>
    <n v="114.74000000000001"/>
    <n v="0.1"/>
    <m/>
    <n v="0"/>
    <n v="0"/>
    <m/>
    <n v="114.84"/>
  </r>
  <r>
    <d v="2022-07-24T00:00:00"/>
    <x v="1"/>
    <x v="2"/>
    <s v="Local"/>
    <n v="25896"/>
    <n v="129.47999999999999"/>
    <n v="0.1"/>
    <m/>
    <n v="0"/>
    <n v="0"/>
    <m/>
    <n v="129.57999999999998"/>
  </r>
  <r>
    <d v="2022-07-24T00:00:00"/>
    <x v="3"/>
    <x v="2"/>
    <s v="Local"/>
    <n v="34068"/>
    <n v="170.34"/>
    <n v="0.1"/>
    <m/>
    <n v="0"/>
    <n v="0"/>
    <m/>
    <n v="170.44"/>
  </r>
  <r>
    <d v="2022-07-25T00:00:00"/>
    <x v="4"/>
    <x v="1"/>
    <s v="Local"/>
    <n v="39572"/>
    <n v="197.86"/>
    <n v="0.1"/>
    <m/>
    <n v="0"/>
    <n v="0"/>
    <m/>
    <n v="197.96"/>
  </r>
  <r>
    <d v="2022-07-25T00:00:00"/>
    <x v="2"/>
    <x v="0"/>
    <s v="Overseas"/>
    <n v="44406"/>
    <n v="0"/>
    <n v="0"/>
    <m/>
    <n v="1332.18"/>
    <n v="5"/>
    <m/>
    <n v="1337.18"/>
  </r>
  <r>
    <d v="2022-07-25T00:00:00"/>
    <x v="0"/>
    <x v="0"/>
    <s v="Local"/>
    <n v="32056"/>
    <n v="160.28"/>
    <n v="0.1"/>
    <m/>
    <n v="0"/>
    <n v="0"/>
    <m/>
    <n v="160.38"/>
  </r>
  <r>
    <d v="2022-07-25T00:00:00"/>
    <x v="2"/>
    <x v="0"/>
    <s v="Local"/>
    <n v="28040"/>
    <n v="140.20000000000002"/>
    <n v="0.1"/>
    <m/>
    <n v="0"/>
    <n v="0"/>
    <m/>
    <n v="140.30000000000001"/>
  </r>
  <r>
    <d v="2022-07-25T00:00:00"/>
    <x v="0"/>
    <x v="0"/>
    <s v="Local"/>
    <n v="34090"/>
    <n v="170.45000000000002"/>
    <n v="0.1"/>
    <m/>
    <n v="0"/>
    <n v="0"/>
    <m/>
    <n v="170.55"/>
  </r>
  <r>
    <d v="2022-07-25T00:00:00"/>
    <x v="0"/>
    <x v="0"/>
    <s v="Local"/>
    <n v="590"/>
    <n v="2.95"/>
    <n v="0.1"/>
    <m/>
    <n v="0"/>
    <n v="0"/>
    <m/>
    <n v="3.0500000000000003"/>
  </r>
  <r>
    <d v="2022-07-25T00:00:00"/>
    <x v="9"/>
    <x v="0"/>
    <s v="Local"/>
    <n v="41489"/>
    <n v="207.44499999999999"/>
    <n v="0.1"/>
    <m/>
    <n v="0"/>
    <n v="0"/>
    <m/>
    <n v="207.54499999999999"/>
  </r>
  <r>
    <d v="2022-07-25T00:00:00"/>
    <x v="0"/>
    <x v="0"/>
    <s v="Local"/>
    <n v="38295"/>
    <n v="191.47499999999999"/>
    <n v="0.1"/>
    <m/>
    <n v="0"/>
    <n v="0"/>
    <m/>
    <n v="191.57499999999999"/>
  </r>
  <r>
    <d v="2022-07-25T00:00:00"/>
    <x v="3"/>
    <x v="1"/>
    <s v="Local"/>
    <n v="15634"/>
    <n v="78.17"/>
    <n v="0.1"/>
    <m/>
    <n v="0"/>
    <n v="0"/>
    <m/>
    <n v="78.27"/>
  </r>
  <r>
    <d v="2022-07-25T00:00:00"/>
    <x v="0"/>
    <x v="0"/>
    <s v="Overseas"/>
    <n v="6712"/>
    <n v="0"/>
    <n v="0"/>
    <m/>
    <n v="201.35999999999999"/>
    <n v="5"/>
    <m/>
    <n v="206.35999999999999"/>
  </r>
  <r>
    <d v="2022-07-25T00:00:00"/>
    <x v="0"/>
    <x v="0"/>
    <s v="Local"/>
    <n v="41926"/>
    <n v="209.63"/>
    <n v="0.1"/>
    <m/>
    <n v="0"/>
    <n v="0"/>
    <m/>
    <n v="209.73"/>
  </r>
  <r>
    <d v="2022-07-25T00:00:00"/>
    <x v="1"/>
    <x v="0"/>
    <s v="Overseas"/>
    <n v="29022"/>
    <n v="0"/>
    <n v="0"/>
    <m/>
    <n v="870.66"/>
    <n v="5"/>
    <m/>
    <n v="875.66"/>
  </r>
  <r>
    <d v="2022-07-25T00:00:00"/>
    <x v="1"/>
    <x v="0"/>
    <s v="Local"/>
    <n v="40010"/>
    <n v="200.05"/>
    <n v="0.1"/>
    <m/>
    <n v="0"/>
    <n v="0"/>
    <m/>
    <n v="200.15"/>
  </r>
  <r>
    <d v="2022-07-25T00:00:00"/>
    <x v="8"/>
    <x v="0"/>
    <s v="Local"/>
    <n v="27658"/>
    <n v="138.29"/>
    <n v="0.1"/>
    <m/>
    <n v="0"/>
    <n v="0"/>
    <m/>
    <n v="138.38999999999999"/>
  </r>
  <r>
    <d v="2022-07-25T00:00:00"/>
    <x v="1"/>
    <x v="0"/>
    <s v="Local"/>
    <n v="14436"/>
    <n v="72.180000000000007"/>
    <n v="0.1"/>
    <m/>
    <n v="0"/>
    <n v="0"/>
    <m/>
    <n v="72.28"/>
  </r>
  <r>
    <d v="2022-07-25T00:00:00"/>
    <x v="9"/>
    <x v="2"/>
    <s v="Overseas"/>
    <n v="31901"/>
    <n v="0"/>
    <n v="0"/>
    <m/>
    <n v="957.03"/>
    <n v="5"/>
    <m/>
    <n v="962.03"/>
  </r>
  <r>
    <d v="2022-07-25T00:00:00"/>
    <x v="4"/>
    <x v="0"/>
    <s v="Local"/>
    <n v="18877"/>
    <n v="94.385000000000005"/>
    <n v="0.1"/>
    <m/>
    <n v="0"/>
    <n v="0"/>
    <m/>
    <n v="94.484999999999999"/>
  </r>
  <r>
    <d v="2022-07-25T00:00:00"/>
    <x v="3"/>
    <x v="1"/>
    <s v="Local"/>
    <n v="38453"/>
    <n v="192.26500000000001"/>
    <n v="0.1"/>
    <m/>
    <n v="0"/>
    <n v="0"/>
    <m/>
    <n v="192.36500000000001"/>
  </r>
  <r>
    <d v="2022-07-25T00:00:00"/>
    <x v="2"/>
    <x v="0"/>
    <s v="Local"/>
    <n v="18059"/>
    <n v="90.295000000000002"/>
    <n v="0.1"/>
    <m/>
    <n v="0"/>
    <n v="0"/>
    <m/>
    <n v="90.394999999999996"/>
  </r>
  <r>
    <d v="2022-07-25T00:00:00"/>
    <x v="0"/>
    <x v="1"/>
    <s v="Overseas"/>
    <n v="21774"/>
    <n v="0"/>
    <n v="0"/>
    <m/>
    <n v="653.22"/>
    <n v="5"/>
    <m/>
    <n v="658.22"/>
  </r>
  <r>
    <d v="2022-07-25T00:00:00"/>
    <x v="5"/>
    <x v="0"/>
    <s v="Local"/>
    <n v="26523"/>
    <n v="132.61500000000001"/>
    <n v="0.1"/>
    <m/>
    <n v="0"/>
    <n v="0"/>
    <m/>
    <n v="132.715"/>
  </r>
  <r>
    <d v="2022-07-26T00:00:00"/>
    <x v="4"/>
    <x v="0"/>
    <s v="Overseas"/>
    <n v="7916"/>
    <n v="0"/>
    <n v="0"/>
    <m/>
    <n v="237.48"/>
    <n v="5"/>
    <m/>
    <n v="242.48"/>
  </r>
  <r>
    <d v="2022-07-26T00:00:00"/>
    <x v="8"/>
    <x v="1"/>
    <s v="Local"/>
    <n v="18525"/>
    <n v="92.625"/>
    <n v="0.1"/>
    <m/>
    <n v="0"/>
    <n v="0"/>
    <m/>
    <n v="92.724999999999994"/>
  </r>
  <r>
    <d v="2022-07-26T00:00:00"/>
    <x v="9"/>
    <x v="2"/>
    <s v="Local"/>
    <n v="20226"/>
    <n v="101.13"/>
    <n v="0.1"/>
    <m/>
    <n v="0"/>
    <n v="0"/>
    <m/>
    <n v="101.22999999999999"/>
  </r>
  <r>
    <d v="2022-07-26T00:00:00"/>
    <x v="4"/>
    <x v="2"/>
    <s v="Local"/>
    <n v="1345"/>
    <n v="6.7250000000000005"/>
    <n v="0.1"/>
    <m/>
    <n v="0"/>
    <n v="0"/>
    <m/>
    <n v="6.8250000000000002"/>
  </r>
  <r>
    <d v="2022-07-26T00:00:00"/>
    <x v="5"/>
    <x v="2"/>
    <s v="Overseas"/>
    <n v="39474"/>
    <n v="0"/>
    <n v="0"/>
    <m/>
    <n v="1184.22"/>
    <n v="5"/>
    <m/>
    <n v="1189.22"/>
  </r>
  <r>
    <d v="2022-07-26T00:00:00"/>
    <x v="2"/>
    <x v="1"/>
    <s v="Local"/>
    <n v="249"/>
    <n v="1.2450000000000001"/>
    <n v="0.1"/>
    <m/>
    <n v="0"/>
    <n v="0"/>
    <m/>
    <n v="1.3450000000000002"/>
  </r>
  <r>
    <d v="2022-07-26T00:00:00"/>
    <x v="1"/>
    <x v="2"/>
    <s v="Local"/>
    <n v="49282"/>
    <n v="246.41"/>
    <n v="0.1"/>
    <m/>
    <n v="0"/>
    <n v="0"/>
    <m/>
    <n v="246.51"/>
  </r>
  <r>
    <d v="2022-07-26T00:00:00"/>
    <x v="9"/>
    <x v="0"/>
    <s v="Local"/>
    <n v="21837"/>
    <n v="109.185"/>
    <n v="0.1"/>
    <m/>
    <n v="0"/>
    <n v="0"/>
    <m/>
    <n v="109.285"/>
  </r>
  <r>
    <d v="2022-07-26T00:00:00"/>
    <x v="0"/>
    <x v="2"/>
    <s v="Local"/>
    <n v="15104"/>
    <n v="75.52"/>
    <n v="0.1"/>
    <m/>
    <n v="0"/>
    <n v="0"/>
    <m/>
    <n v="75.61999999999999"/>
  </r>
  <r>
    <d v="2022-07-26T00:00:00"/>
    <x v="3"/>
    <x v="0"/>
    <s v="Local"/>
    <n v="12900"/>
    <n v="64.5"/>
    <n v="0.1"/>
    <m/>
    <n v="0"/>
    <n v="0"/>
    <m/>
    <n v="64.599999999999994"/>
  </r>
  <r>
    <d v="2022-07-26T00:00:00"/>
    <x v="1"/>
    <x v="1"/>
    <s v="Local"/>
    <n v="35217"/>
    <n v="176.08500000000001"/>
    <n v="0.1"/>
    <m/>
    <n v="0"/>
    <n v="0"/>
    <m/>
    <n v="176.185"/>
  </r>
  <r>
    <d v="2022-07-26T00:00:00"/>
    <x v="5"/>
    <x v="0"/>
    <s v="Local"/>
    <n v="5880"/>
    <n v="29.400000000000002"/>
    <n v="0.1"/>
    <m/>
    <n v="0"/>
    <n v="0"/>
    <m/>
    <n v="29.500000000000004"/>
  </r>
  <r>
    <d v="2022-07-26T00:00:00"/>
    <x v="3"/>
    <x v="0"/>
    <s v="Local"/>
    <n v="18684"/>
    <n v="93.42"/>
    <n v="0.1"/>
    <m/>
    <n v="0"/>
    <n v="0"/>
    <m/>
    <n v="93.52"/>
  </r>
  <r>
    <d v="2022-07-26T00:00:00"/>
    <x v="0"/>
    <x v="1"/>
    <s v="Overseas"/>
    <n v="6619"/>
    <n v="0"/>
    <n v="0"/>
    <m/>
    <n v="198.57"/>
    <n v="5"/>
    <m/>
    <n v="203.57"/>
  </r>
  <r>
    <d v="2022-07-26T00:00:00"/>
    <x v="6"/>
    <x v="0"/>
    <s v="Local"/>
    <n v="20823"/>
    <n v="104.11500000000001"/>
    <n v="0.1"/>
    <m/>
    <n v="0"/>
    <n v="0"/>
    <m/>
    <n v="104.215"/>
  </r>
  <r>
    <d v="2022-07-26T00:00:00"/>
    <x v="1"/>
    <x v="0"/>
    <s v="Local"/>
    <n v="16404"/>
    <n v="82.02"/>
    <n v="0.1"/>
    <m/>
    <n v="0"/>
    <n v="0"/>
    <m/>
    <n v="82.11999999999999"/>
  </r>
  <r>
    <d v="2022-07-26T00:00:00"/>
    <x v="6"/>
    <x v="0"/>
    <s v="Local"/>
    <n v="41718"/>
    <n v="208.59"/>
    <n v="0.1"/>
    <m/>
    <n v="0"/>
    <n v="0"/>
    <m/>
    <n v="208.69"/>
  </r>
  <r>
    <d v="2022-07-26T00:00:00"/>
    <x v="9"/>
    <x v="2"/>
    <s v="Local"/>
    <n v="44226"/>
    <n v="221.13"/>
    <n v="0.1"/>
    <m/>
    <n v="0"/>
    <n v="0"/>
    <m/>
    <n v="221.23"/>
  </r>
  <r>
    <d v="2022-07-26T00:00:00"/>
    <x v="1"/>
    <x v="0"/>
    <s v="Local"/>
    <n v="24738"/>
    <n v="123.69"/>
    <n v="0.1"/>
    <m/>
    <n v="0"/>
    <n v="0"/>
    <m/>
    <n v="123.78999999999999"/>
  </r>
  <r>
    <d v="2022-07-26T00:00:00"/>
    <x v="6"/>
    <x v="1"/>
    <s v="Local"/>
    <n v="28817"/>
    <n v="144.08500000000001"/>
    <n v="0.1"/>
    <m/>
    <n v="0"/>
    <n v="0"/>
    <m/>
    <n v="144.185"/>
  </r>
  <r>
    <d v="2022-07-26T00:00:00"/>
    <x v="6"/>
    <x v="0"/>
    <s v="Local"/>
    <n v="12734"/>
    <n v="63.67"/>
    <n v="0.1"/>
    <m/>
    <n v="0"/>
    <n v="0"/>
    <m/>
    <n v="63.77"/>
  </r>
  <r>
    <d v="2022-07-26T00:00:00"/>
    <x v="0"/>
    <x v="0"/>
    <s v="Local"/>
    <n v="18167"/>
    <n v="90.835000000000008"/>
    <n v="0.1"/>
    <m/>
    <n v="0"/>
    <n v="0"/>
    <m/>
    <n v="90.935000000000002"/>
  </r>
  <r>
    <d v="2022-07-26T00:00:00"/>
    <x v="1"/>
    <x v="0"/>
    <s v="Local"/>
    <n v="40457"/>
    <n v="202.285"/>
    <n v="0.1"/>
    <m/>
    <n v="0"/>
    <n v="0"/>
    <m/>
    <n v="202.38499999999999"/>
  </r>
  <r>
    <d v="2022-07-26T00:00:00"/>
    <x v="0"/>
    <x v="0"/>
    <s v="Overseas"/>
    <n v="22163"/>
    <n v="0"/>
    <n v="0"/>
    <m/>
    <n v="664.89"/>
    <n v="5"/>
    <m/>
    <n v="669.89"/>
  </r>
  <r>
    <d v="2022-07-26T00:00:00"/>
    <x v="1"/>
    <x v="0"/>
    <s v="Local"/>
    <n v="9849"/>
    <n v="49.245000000000005"/>
    <n v="0.1"/>
    <m/>
    <n v="0"/>
    <n v="0"/>
    <m/>
    <n v="49.345000000000006"/>
  </r>
  <r>
    <d v="2022-07-27T00:00:00"/>
    <x v="6"/>
    <x v="1"/>
    <s v="Local"/>
    <n v="36546"/>
    <n v="182.73"/>
    <n v="0.1"/>
    <m/>
    <n v="0"/>
    <n v="0"/>
    <m/>
    <n v="182.82999999999998"/>
  </r>
  <r>
    <d v="2022-07-27T00:00:00"/>
    <x v="9"/>
    <x v="0"/>
    <s v="Overseas"/>
    <n v="25743"/>
    <n v="0"/>
    <n v="0"/>
    <m/>
    <n v="772.29"/>
    <n v="5"/>
    <m/>
    <n v="777.29"/>
  </r>
  <r>
    <d v="2022-07-27T00:00:00"/>
    <x v="6"/>
    <x v="0"/>
    <s v="Local"/>
    <n v="32321"/>
    <n v="161.60499999999999"/>
    <n v="0.1"/>
    <m/>
    <n v="0"/>
    <n v="0"/>
    <m/>
    <n v="161.70499999999998"/>
  </r>
  <r>
    <d v="2022-07-27T00:00:00"/>
    <x v="4"/>
    <x v="0"/>
    <s v="Local"/>
    <n v="17516"/>
    <n v="87.58"/>
    <n v="0.1"/>
    <m/>
    <n v="0"/>
    <n v="0"/>
    <m/>
    <n v="87.679999999999993"/>
  </r>
  <r>
    <d v="2022-07-27T00:00:00"/>
    <x v="6"/>
    <x v="0"/>
    <s v="Overseas"/>
    <n v="49258"/>
    <n v="0"/>
    <n v="0"/>
    <m/>
    <n v="1477.74"/>
    <n v="5"/>
    <m/>
    <n v="1482.74"/>
  </r>
  <r>
    <d v="2022-07-27T00:00:00"/>
    <x v="1"/>
    <x v="0"/>
    <s v="Local"/>
    <n v="5317"/>
    <n v="26.585000000000001"/>
    <n v="0.1"/>
    <m/>
    <n v="0"/>
    <n v="0"/>
    <m/>
    <n v="26.685000000000002"/>
  </r>
  <r>
    <d v="2022-07-27T00:00:00"/>
    <x v="1"/>
    <x v="0"/>
    <s v="Local"/>
    <n v="42188"/>
    <n v="210.94"/>
    <n v="0.1"/>
    <m/>
    <n v="0"/>
    <n v="0"/>
    <m/>
    <n v="211.04"/>
  </r>
  <r>
    <d v="2022-07-27T00:00:00"/>
    <x v="4"/>
    <x v="2"/>
    <s v="Local"/>
    <n v="32304"/>
    <n v="161.52000000000001"/>
    <n v="0.1"/>
    <m/>
    <n v="0"/>
    <n v="0"/>
    <m/>
    <n v="161.62"/>
  </r>
  <r>
    <d v="2022-07-27T00:00:00"/>
    <x v="6"/>
    <x v="0"/>
    <s v="Local"/>
    <n v="29799"/>
    <n v="148.995"/>
    <n v="0.1"/>
    <m/>
    <n v="0"/>
    <n v="0"/>
    <m/>
    <n v="149.095"/>
  </r>
  <r>
    <d v="2022-07-27T00:00:00"/>
    <x v="1"/>
    <x v="1"/>
    <s v="Overseas"/>
    <n v="27931"/>
    <n v="0"/>
    <n v="0"/>
    <m/>
    <n v="837.93"/>
    <n v="5"/>
    <m/>
    <n v="842.93"/>
  </r>
  <r>
    <d v="2022-07-27T00:00:00"/>
    <x v="0"/>
    <x v="0"/>
    <s v="Local"/>
    <n v="16726"/>
    <n v="83.63"/>
    <n v="0.1"/>
    <m/>
    <n v="0"/>
    <n v="0"/>
    <m/>
    <n v="83.72999999999999"/>
  </r>
  <r>
    <d v="2022-07-27T00:00:00"/>
    <x v="3"/>
    <x v="0"/>
    <s v="Local"/>
    <n v="46670"/>
    <n v="233.35"/>
    <n v="0.1"/>
    <m/>
    <n v="0"/>
    <n v="0"/>
    <m/>
    <n v="233.45"/>
  </r>
  <r>
    <d v="2022-07-27T00:00:00"/>
    <x v="7"/>
    <x v="0"/>
    <s v="Local"/>
    <n v="36081"/>
    <n v="180.405"/>
    <n v="0.1"/>
    <m/>
    <n v="0"/>
    <n v="0"/>
    <m/>
    <n v="180.505"/>
  </r>
  <r>
    <d v="2022-07-27T00:00:00"/>
    <x v="2"/>
    <x v="2"/>
    <s v="Local"/>
    <n v="35871"/>
    <n v="179.35499999999999"/>
    <n v="0.1"/>
    <m/>
    <n v="0"/>
    <n v="0"/>
    <m/>
    <n v="179.45499999999998"/>
  </r>
  <r>
    <d v="2022-07-27T00:00:00"/>
    <x v="4"/>
    <x v="1"/>
    <s v="Overseas"/>
    <n v="22667"/>
    <n v="0"/>
    <n v="0"/>
    <m/>
    <n v="680.01"/>
    <n v="5"/>
    <m/>
    <n v="685.01"/>
  </r>
  <r>
    <d v="2022-07-27T00:00:00"/>
    <x v="5"/>
    <x v="0"/>
    <s v="Overseas"/>
    <n v="11257"/>
    <n v="0"/>
    <n v="0"/>
    <m/>
    <n v="337.71"/>
    <n v="5"/>
    <m/>
    <n v="342.71"/>
  </r>
  <r>
    <d v="2022-07-27T00:00:00"/>
    <x v="9"/>
    <x v="2"/>
    <s v="Local"/>
    <n v="13896"/>
    <n v="69.48"/>
    <n v="0.1"/>
    <m/>
    <n v="0"/>
    <n v="0"/>
    <m/>
    <n v="69.58"/>
  </r>
  <r>
    <d v="2022-07-27T00:00:00"/>
    <x v="4"/>
    <x v="0"/>
    <s v="Overseas"/>
    <n v="40365"/>
    <n v="0"/>
    <n v="0"/>
    <m/>
    <n v="1210.95"/>
    <n v="5"/>
    <m/>
    <n v="1215.95"/>
  </r>
  <r>
    <d v="2022-07-27T00:00:00"/>
    <x v="6"/>
    <x v="2"/>
    <s v="Local"/>
    <n v="14679"/>
    <n v="73.394999999999996"/>
    <n v="0.1"/>
    <m/>
    <n v="0"/>
    <n v="0"/>
    <m/>
    <n v="73.49499999999999"/>
  </r>
  <r>
    <d v="2022-07-27T00:00:00"/>
    <x v="6"/>
    <x v="1"/>
    <s v="Overseas"/>
    <n v="3901"/>
    <n v="0"/>
    <n v="0"/>
    <m/>
    <n v="117.03"/>
    <n v="5"/>
    <m/>
    <n v="122.03"/>
  </r>
  <r>
    <d v="2022-07-27T00:00:00"/>
    <x v="4"/>
    <x v="0"/>
    <s v="Local"/>
    <n v="5739"/>
    <n v="28.695"/>
    <n v="0.1"/>
    <m/>
    <n v="0"/>
    <n v="0"/>
    <m/>
    <n v="28.795000000000002"/>
  </r>
  <r>
    <d v="2022-07-27T00:00:00"/>
    <x v="6"/>
    <x v="0"/>
    <s v="Local"/>
    <n v="45072"/>
    <n v="225.36"/>
    <n v="0.1"/>
    <m/>
    <n v="0"/>
    <n v="0"/>
    <m/>
    <n v="225.46"/>
  </r>
  <r>
    <d v="2022-07-28T00:00:00"/>
    <x v="0"/>
    <x v="2"/>
    <s v="Local"/>
    <n v="21055"/>
    <n v="105.27500000000001"/>
    <n v="0.1"/>
    <m/>
    <n v="0"/>
    <n v="0"/>
    <m/>
    <n v="105.375"/>
  </r>
  <r>
    <d v="2022-07-28T00:00:00"/>
    <x v="5"/>
    <x v="0"/>
    <s v="Overseas"/>
    <n v="42252"/>
    <n v="0"/>
    <n v="0"/>
    <m/>
    <n v="1267.56"/>
    <n v="5"/>
    <m/>
    <n v="1272.56"/>
  </r>
  <r>
    <d v="2022-07-28T00:00:00"/>
    <x v="3"/>
    <x v="1"/>
    <s v="Overseas"/>
    <n v="9749"/>
    <n v="0"/>
    <n v="0"/>
    <m/>
    <n v="292.46999999999997"/>
    <n v="5"/>
    <m/>
    <n v="297.46999999999997"/>
  </r>
  <r>
    <d v="2022-07-28T00:00:00"/>
    <x v="4"/>
    <x v="2"/>
    <s v="Overseas"/>
    <n v="37433"/>
    <n v="0"/>
    <n v="0"/>
    <m/>
    <n v="1122.99"/>
    <n v="5"/>
    <m/>
    <n v="1127.99"/>
  </r>
  <r>
    <d v="2022-07-28T00:00:00"/>
    <x v="1"/>
    <x v="2"/>
    <s v="Local"/>
    <n v="21204"/>
    <n v="106.02"/>
    <n v="0.1"/>
    <m/>
    <n v="0"/>
    <n v="0"/>
    <m/>
    <n v="106.11999999999999"/>
  </r>
  <r>
    <d v="2022-07-28T00:00:00"/>
    <x v="0"/>
    <x v="0"/>
    <s v="Overseas"/>
    <n v="15566"/>
    <n v="0"/>
    <n v="0"/>
    <m/>
    <n v="466.97999999999996"/>
    <n v="5"/>
    <m/>
    <n v="471.97999999999996"/>
  </r>
  <r>
    <d v="2022-07-28T00:00:00"/>
    <x v="5"/>
    <x v="0"/>
    <s v="Overseas"/>
    <n v="48943"/>
    <n v="0"/>
    <n v="0"/>
    <m/>
    <n v="1468.29"/>
    <n v="5"/>
    <m/>
    <n v="1473.29"/>
  </r>
  <r>
    <d v="2022-07-28T00:00:00"/>
    <x v="0"/>
    <x v="0"/>
    <s v="Local"/>
    <n v="45251"/>
    <n v="226.255"/>
    <n v="0.1"/>
    <m/>
    <n v="0"/>
    <n v="0"/>
    <m/>
    <n v="226.35499999999999"/>
  </r>
  <r>
    <d v="2022-07-28T00:00:00"/>
    <x v="4"/>
    <x v="2"/>
    <s v="Overseas"/>
    <n v="33687"/>
    <n v="0"/>
    <n v="0"/>
    <m/>
    <n v="1010.61"/>
    <n v="5"/>
    <m/>
    <n v="1015.61"/>
  </r>
  <r>
    <d v="2022-07-28T00:00:00"/>
    <x v="1"/>
    <x v="0"/>
    <s v="Overseas"/>
    <n v="40170"/>
    <n v="0"/>
    <n v="0"/>
    <m/>
    <n v="1205.0999999999999"/>
    <n v="5"/>
    <m/>
    <n v="1210.0999999999999"/>
  </r>
  <r>
    <d v="2022-07-28T00:00:00"/>
    <x v="3"/>
    <x v="2"/>
    <s v="Local"/>
    <n v="46920"/>
    <n v="234.6"/>
    <n v="0.1"/>
    <m/>
    <n v="0"/>
    <n v="0"/>
    <m/>
    <n v="234.7"/>
  </r>
  <r>
    <d v="2022-07-28T00:00:00"/>
    <x v="6"/>
    <x v="1"/>
    <s v="Local"/>
    <n v="25795"/>
    <n v="128.97499999999999"/>
    <n v="0.1"/>
    <m/>
    <n v="0"/>
    <n v="0"/>
    <m/>
    <n v="129.07499999999999"/>
  </r>
  <r>
    <d v="2022-07-28T00:00:00"/>
    <x v="4"/>
    <x v="2"/>
    <s v="Local"/>
    <n v="26908"/>
    <n v="134.54"/>
    <n v="0.1"/>
    <m/>
    <n v="0"/>
    <n v="0"/>
    <m/>
    <n v="134.63999999999999"/>
  </r>
  <r>
    <d v="2022-07-28T00:00:00"/>
    <x v="8"/>
    <x v="2"/>
    <s v="Overseas"/>
    <n v="4471"/>
    <n v="0"/>
    <n v="0"/>
    <m/>
    <n v="134.13"/>
    <n v="5"/>
    <m/>
    <n v="139.13"/>
  </r>
  <r>
    <d v="2022-07-28T00:00:00"/>
    <x v="0"/>
    <x v="0"/>
    <s v="Overseas"/>
    <n v="12954"/>
    <n v="0"/>
    <n v="0"/>
    <m/>
    <n v="388.62"/>
    <n v="5"/>
    <m/>
    <n v="393.62"/>
  </r>
  <r>
    <d v="2022-07-28T00:00:00"/>
    <x v="4"/>
    <x v="0"/>
    <s v="Local"/>
    <n v="9599"/>
    <n v="47.995000000000005"/>
    <n v="0.1"/>
    <m/>
    <n v="0"/>
    <n v="0"/>
    <m/>
    <n v="48.095000000000006"/>
  </r>
  <r>
    <d v="2022-07-28T00:00:00"/>
    <x v="6"/>
    <x v="1"/>
    <s v="Local"/>
    <n v="23861"/>
    <n v="119.30500000000001"/>
    <n v="0.1"/>
    <m/>
    <n v="0"/>
    <n v="0"/>
    <m/>
    <n v="119.405"/>
  </r>
  <r>
    <d v="2022-07-28T00:00:00"/>
    <x v="1"/>
    <x v="1"/>
    <s v="Local"/>
    <n v="4540"/>
    <n v="22.7"/>
    <n v="0.1"/>
    <m/>
    <n v="0"/>
    <n v="0"/>
    <m/>
    <n v="22.8"/>
  </r>
  <r>
    <d v="2022-07-28T00:00:00"/>
    <x v="0"/>
    <x v="0"/>
    <s v="Local"/>
    <n v="18432"/>
    <n v="92.16"/>
    <n v="0.1"/>
    <m/>
    <n v="0"/>
    <n v="0"/>
    <m/>
    <n v="92.259999999999991"/>
  </r>
  <r>
    <d v="2022-07-28T00:00:00"/>
    <x v="2"/>
    <x v="0"/>
    <s v="Local"/>
    <n v="30688"/>
    <n v="153.44"/>
    <n v="0.1"/>
    <m/>
    <n v="0"/>
    <n v="0"/>
    <m/>
    <n v="153.54"/>
  </r>
  <r>
    <d v="2022-07-28T00:00:00"/>
    <x v="0"/>
    <x v="0"/>
    <s v="Local"/>
    <n v="17393"/>
    <n v="86.965000000000003"/>
    <n v="0.1"/>
    <m/>
    <n v="0"/>
    <n v="0"/>
    <m/>
    <n v="87.064999999999998"/>
  </r>
  <r>
    <d v="2022-07-28T00:00:00"/>
    <x v="1"/>
    <x v="0"/>
    <s v="Overseas"/>
    <n v="33420"/>
    <n v="0"/>
    <n v="0"/>
    <m/>
    <n v="1002.5999999999999"/>
    <n v="5"/>
    <m/>
    <n v="1007.5999999999999"/>
  </r>
  <r>
    <d v="2022-07-28T00:00:00"/>
    <x v="6"/>
    <x v="0"/>
    <s v="Local"/>
    <n v="35550"/>
    <n v="177.75"/>
    <n v="0.1"/>
    <m/>
    <n v="0"/>
    <n v="0"/>
    <m/>
    <n v="177.85"/>
  </r>
  <r>
    <d v="2022-07-28T00:00:00"/>
    <x v="2"/>
    <x v="2"/>
    <s v="Local"/>
    <n v="27536"/>
    <n v="137.68"/>
    <n v="0.1"/>
    <m/>
    <n v="0"/>
    <n v="0"/>
    <m/>
    <n v="137.78"/>
  </r>
  <r>
    <d v="2022-07-28T00:00:00"/>
    <x v="0"/>
    <x v="0"/>
    <s v="Local"/>
    <n v="31464"/>
    <n v="157.32"/>
    <n v="0.1"/>
    <m/>
    <n v="0"/>
    <n v="0"/>
    <m/>
    <n v="157.41999999999999"/>
  </r>
  <r>
    <d v="2022-07-28T00:00:00"/>
    <x v="4"/>
    <x v="0"/>
    <s v="Local"/>
    <n v="24102"/>
    <n v="120.51"/>
    <n v="0.1"/>
    <m/>
    <n v="0"/>
    <n v="0"/>
    <m/>
    <n v="120.61"/>
  </r>
  <r>
    <d v="2022-07-28T00:00:00"/>
    <x v="1"/>
    <x v="2"/>
    <s v="Overseas"/>
    <n v="9437"/>
    <n v="0"/>
    <n v="0"/>
    <m/>
    <n v="283.11"/>
    <n v="5"/>
    <m/>
    <n v="288.11"/>
  </r>
  <r>
    <d v="2022-07-28T00:00:00"/>
    <x v="4"/>
    <x v="2"/>
    <s v="Overseas"/>
    <n v="43554"/>
    <n v="0"/>
    <n v="0"/>
    <m/>
    <n v="1306.6199999999999"/>
    <n v="5"/>
    <m/>
    <n v="1311.62"/>
  </r>
  <r>
    <d v="2022-07-28T00:00:00"/>
    <x v="6"/>
    <x v="0"/>
    <s v="Local"/>
    <n v="33371"/>
    <n v="166.85499999999999"/>
    <n v="0.1"/>
    <m/>
    <n v="0"/>
    <n v="0"/>
    <m/>
    <n v="166.95499999999998"/>
  </r>
  <r>
    <d v="2022-07-28T00:00:00"/>
    <x v="1"/>
    <x v="1"/>
    <s v="Local"/>
    <n v="13858"/>
    <n v="69.290000000000006"/>
    <n v="0.1"/>
    <m/>
    <n v="0"/>
    <n v="0"/>
    <m/>
    <n v="69.39"/>
  </r>
  <r>
    <d v="2022-08-01T00:00:00"/>
    <x v="1"/>
    <x v="2"/>
    <s v="Local"/>
    <n v="25150"/>
    <n v="125.75"/>
    <n v="0.1"/>
    <m/>
    <n v="0"/>
    <n v="0"/>
    <m/>
    <n v="125.85"/>
  </r>
  <r>
    <d v="2022-08-01T00:00:00"/>
    <x v="4"/>
    <x v="2"/>
    <s v="Overseas"/>
    <n v="21933"/>
    <n v="0"/>
    <n v="0"/>
    <m/>
    <n v="657.99"/>
    <n v="5"/>
    <m/>
    <n v="662.99"/>
  </r>
  <r>
    <d v="2022-08-01T00:00:00"/>
    <x v="2"/>
    <x v="0"/>
    <s v="Local"/>
    <n v="37815"/>
    <n v="189.07500000000002"/>
    <n v="0.1"/>
    <m/>
    <n v="0"/>
    <n v="0"/>
    <m/>
    <n v="189.17500000000001"/>
  </r>
  <r>
    <d v="2022-08-01T00:00:00"/>
    <x v="0"/>
    <x v="2"/>
    <s v="Overseas"/>
    <n v="24350"/>
    <n v="0"/>
    <n v="0"/>
    <m/>
    <n v="730.5"/>
    <n v="5"/>
    <m/>
    <n v="735.5"/>
  </r>
  <r>
    <d v="2022-08-01T00:00:00"/>
    <x v="6"/>
    <x v="2"/>
    <s v="Local"/>
    <n v="43894"/>
    <n v="219.47"/>
    <n v="0.1"/>
    <m/>
    <n v="0"/>
    <n v="0"/>
    <m/>
    <n v="219.57"/>
  </r>
  <r>
    <d v="2022-08-01T00:00:00"/>
    <x v="0"/>
    <x v="1"/>
    <s v="Local"/>
    <n v="45862"/>
    <n v="229.31"/>
    <n v="0.1"/>
    <m/>
    <n v="0"/>
    <n v="0"/>
    <m/>
    <n v="229.41"/>
  </r>
  <r>
    <d v="2022-08-01T00:00:00"/>
    <x v="1"/>
    <x v="0"/>
    <s v="Local"/>
    <n v="14325"/>
    <n v="71.625"/>
    <n v="0.1"/>
    <m/>
    <n v="0"/>
    <n v="0"/>
    <m/>
    <n v="71.724999999999994"/>
  </r>
  <r>
    <d v="2022-08-01T00:00:00"/>
    <x v="7"/>
    <x v="0"/>
    <s v="Overseas"/>
    <n v="44071"/>
    <n v="0"/>
    <n v="0"/>
    <m/>
    <n v="1322.1299999999999"/>
    <n v="5"/>
    <m/>
    <n v="1327.1299999999999"/>
  </r>
  <r>
    <d v="2022-08-01T00:00:00"/>
    <x v="6"/>
    <x v="1"/>
    <s v="Local"/>
    <n v="4245"/>
    <n v="21.225000000000001"/>
    <n v="0.1"/>
    <m/>
    <n v="0"/>
    <n v="0"/>
    <m/>
    <n v="21.325000000000003"/>
  </r>
  <r>
    <d v="2022-08-01T00:00:00"/>
    <x v="4"/>
    <x v="2"/>
    <s v="Local"/>
    <n v="19568"/>
    <n v="97.84"/>
    <n v="0.1"/>
    <m/>
    <n v="0"/>
    <n v="0"/>
    <m/>
    <n v="97.94"/>
  </r>
  <r>
    <d v="2022-08-02T00:00:00"/>
    <x v="2"/>
    <x v="1"/>
    <s v="Overseas"/>
    <n v="33240"/>
    <n v="0"/>
    <n v="0"/>
    <m/>
    <n v="997.19999999999993"/>
    <n v="5"/>
    <m/>
    <n v="1002.1999999999999"/>
  </r>
  <r>
    <d v="2022-08-02T00:00:00"/>
    <x v="9"/>
    <x v="1"/>
    <s v="Local"/>
    <n v="3197"/>
    <n v="15.985000000000001"/>
    <n v="0.1"/>
    <m/>
    <n v="0"/>
    <n v="0"/>
    <m/>
    <n v="16.085000000000001"/>
  </r>
  <r>
    <d v="2022-08-02T00:00:00"/>
    <x v="1"/>
    <x v="0"/>
    <s v="Local"/>
    <n v="43101"/>
    <n v="215.505"/>
    <n v="0.1"/>
    <m/>
    <n v="0"/>
    <n v="0"/>
    <m/>
    <n v="215.60499999999999"/>
  </r>
  <r>
    <d v="2022-08-02T00:00:00"/>
    <x v="8"/>
    <x v="0"/>
    <s v="Local"/>
    <n v="14688"/>
    <n v="73.44"/>
    <n v="0.1"/>
    <m/>
    <n v="0"/>
    <n v="0"/>
    <m/>
    <n v="73.539999999999992"/>
  </r>
  <r>
    <d v="2022-08-03T00:00:00"/>
    <x v="0"/>
    <x v="0"/>
    <s v="Local"/>
    <n v="21639"/>
    <n v="108.19500000000001"/>
    <n v="0.1"/>
    <m/>
    <n v="0"/>
    <n v="0"/>
    <m/>
    <n v="108.295"/>
  </r>
  <r>
    <d v="2022-08-03T00:00:00"/>
    <x v="6"/>
    <x v="2"/>
    <s v="Local"/>
    <n v="35221"/>
    <n v="176.10499999999999"/>
    <n v="0.1"/>
    <m/>
    <n v="0"/>
    <n v="0"/>
    <m/>
    <n v="176.20499999999998"/>
  </r>
  <r>
    <d v="2022-08-03T00:00:00"/>
    <x v="1"/>
    <x v="0"/>
    <s v="Local"/>
    <n v="35230"/>
    <n v="176.15"/>
    <n v="0.1"/>
    <m/>
    <n v="0"/>
    <n v="0"/>
    <m/>
    <n v="176.25"/>
  </r>
  <r>
    <d v="2022-08-03T00:00:00"/>
    <x v="1"/>
    <x v="2"/>
    <s v="Overseas"/>
    <n v="41839"/>
    <n v="0"/>
    <n v="0"/>
    <m/>
    <n v="1255.1699999999998"/>
    <n v="5"/>
    <m/>
    <n v="1260.1699999999998"/>
  </r>
  <r>
    <d v="2022-08-03T00:00:00"/>
    <x v="5"/>
    <x v="0"/>
    <s v="Local"/>
    <n v="48714"/>
    <n v="243.57"/>
    <n v="0.1"/>
    <m/>
    <n v="0"/>
    <n v="0"/>
    <m/>
    <n v="243.67"/>
  </r>
  <r>
    <d v="2022-08-04T00:00:00"/>
    <x v="6"/>
    <x v="0"/>
    <s v="Local"/>
    <n v="32553"/>
    <n v="162.76500000000001"/>
    <n v="0.1"/>
    <m/>
    <n v="0"/>
    <n v="0"/>
    <m/>
    <n v="162.86500000000001"/>
  </r>
  <r>
    <d v="2022-08-04T00:00:00"/>
    <x v="1"/>
    <x v="0"/>
    <s v="Overseas"/>
    <n v="29424"/>
    <n v="0"/>
    <n v="0"/>
    <m/>
    <n v="882.71999999999991"/>
    <n v="5"/>
    <m/>
    <n v="887.71999999999991"/>
  </r>
  <r>
    <d v="2022-08-04T00:00:00"/>
    <x v="2"/>
    <x v="0"/>
    <s v="Local"/>
    <n v="35681"/>
    <n v="178.405"/>
    <n v="0.1"/>
    <m/>
    <n v="0"/>
    <n v="0"/>
    <m/>
    <n v="178.505"/>
  </r>
  <r>
    <d v="2022-08-04T00:00:00"/>
    <x v="4"/>
    <x v="0"/>
    <s v="Local"/>
    <n v="23318"/>
    <n v="116.59"/>
    <n v="0.1"/>
    <m/>
    <n v="0"/>
    <n v="0"/>
    <m/>
    <n v="116.69"/>
  </r>
  <r>
    <d v="2022-08-04T00:00:00"/>
    <x v="4"/>
    <x v="2"/>
    <s v="Local"/>
    <n v="6641"/>
    <n v="33.204999999999998"/>
    <n v="0.1"/>
    <m/>
    <n v="0"/>
    <n v="0"/>
    <m/>
    <n v="33.305"/>
  </r>
  <r>
    <d v="2022-08-04T00:00:00"/>
    <x v="0"/>
    <x v="0"/>
    <s v="Overseas"/>
    <n v="28567"/>
    <n v="0"/>
    <n v="0"/>
    <m/>
    <n v="857.01"/>
    <n v="5"/>
    <m/>
    <n v="862.01"/>
  </r>
  <r>
    <d v="2022-08-04T00:00:00"/>
    <x v="0"/>
    <x v="2"/>
    <s v="Overseas"/>
    <n v="30663"/>
    <n v="0"/>
    <n v="0"/>
    <m/>
    <n v="919.89"/>
    <n v="5"/>
    <m/>
    <n v="924.89"/>
  </r>
  <r>
    <d v="2022-08-05T00:00:00"/>
    <x v="6"/>
    <x v="0"/>
    <s v="Local"/>
    <n v="17990"/>
    <n v="89.95"/>
    <n v="0.1"/>
    <m/>
    <n v="0"/>
    <n v="0"/>
    <m/>
    <n v="90.05"/>
  </r>
  <r>
    <d v="2022-08-05T00:00:00"/>
    <x v="0"/>
    <x v="0"/>
    <s v="Local"/>
    <n v="19387"/>
    <n v="96.935000000000002"/>
    <n v="0.1"/>
    <m/>
    <n v="0"/>
    <n v="0"/>
    <m/>
    <n v="97.034999999999997"/>
  </r>
  <r>
    <d v="2022-08-05T00:00:00"/>
    <x v="6"/>
    <x v="0"/>
    <s v="Overseas"/>
    <n v="22617"/>
    <n v="0"/>
    <n v="0"/>
    <m/>
    <n v="678.51"/>
    <n v="5"/>
    <m/>
    <n v="683.51"/>
  </r>
  <r>
    <d v="2022-08-06T00:00:00"/>
    <x v="5"/>
    <x v="2"/>
    <s v="Local"/>
    <n v="315"/>
    <n v="1.575"/>
    <n v="0.1"/>
    <m/>
    <n v="0"/>
    <n v="0"/>
    <m/>
    <n v="1.675"/>
  </r>
  <r>
    <d v="2022-08-06T00:00:00"/>
    <x v="3"/>
    <x v="2"/>
    <s v="Overseas"/>
    <n v="880"/>
    <n v="0"/>
    <n v="0"/>
    <m/>
    <n v="26.4"/>
    <n v="5"/>
    <m/>
    <n v="31.4"/>
  </r>
  <r>
    <d v="2022-08-06T00:00:00"/>
    <x v="2"/>
    <x v="2"/>
    <s v="Local"/>
    <n v="31101"/>
    <n v="155.505"/>
    <n v="0.1"/>
    <m/>
    <n v="0"/>
    <n v="0"/>
    <m/>
    <n v="155.60499999999999"/>
  </r>
  <r>
    <d v="2022-08-06T00:00:00"/>
    <x v="5"/>
    <x v="1"/>
    <s v="Local"/>
    <n v="45834"/>
    <n v="229.17000000000002"/>
    <n v="0.1"/>
    <m/>
    <n v="0"/>
    <n v="0"/>
    <m/>
    <n v="229.27"/>
  </r>
  <r>
    <d v="2022-08-06T00:00:00"/>
    <x v="3"/>
    <x v="0"/>
    <s v="Local"/>
    <n v="26729"/>
    <n v="133.64500000000001"/>
    <n v="0.1"/>
    <m/>
    <n v="0"/>
    <n v="0"/>
    <m/>
    <n v="133.745"/>
  </r>
  <r>
    <d v="2022-08-06T00:00:00"/>
    <x v="4"/>
    <x v="1"/>
    <s v="Overseas"/>
    <n v="14195"/>
    <n v="0"/>
    <n v="0"/>
    <m/>
    <n v="425.84999999999997"/>
    <n v="5"/>
    <m/>
    <n v="430.84999999999997"/>
  </r>
  <r>
    <d v="2022-08-06T00:00:00"/>
    <x v="8"/>
    <x v="1"/>
    <s v="Local"/>
    <n v="44545"/>
    <n v="222.72499999999999"/>
    <n v="0.1"/>
    <m/>
    <n v="0"/>
    <n v="0"/>
    <m/>
    <n v="222.82499999999999"/>
  </r>
  <r>
    <d v="2022-08-07T00:00:00"/>
    <x v="4"/>
    <x v="0"/>
    <s v="Local"/>
    <n v="13670"/>
    <n v="68.349999999999994"/>
    <n v="0.1"/>
    <m/>
    <n v="0"/>
    <n v="0"/>
    <m/>
    <n v="68.449999999999989"/>
  </r>
  <r>
    <d v="2022-08-07T00:00:00"/>
    <x v="4"/>
    <x v="1"/>
    <s v="Overseas"/>
    <n v="8856"/>
    <n v="0"/>
    <n v="0"/>
    <m/>
    <n v="265.68"/>
    <n v="5"/>
    <m/>
    <n v="270.68"/>
  </r>
  <r>
    <d v="2022-08-07T00:00:00"/>
    <x v="2"/>
    <x v="2"/>
    <s v="Local"/>
    <n v="42475"/>
    <n v="212.375"/>
    <n v="0.1"/>
    <m/>
    <n v="0"/>
    <n v="0"/>
    <m/>
    <n v="212.47499999999999"/>
  </r>
  <r>
    <d v="2022-08-07T00:00:00"/>
    <x v="0"/>
    <x v="2"/>
    <s v="Local"/>
    <n v="21870"/>
    <n v="109.35000000000001"/>
    <n v="0.1"/>
    <m/>
    <n v="0"/>
    <n v="0"/>
    <m/>
    <n v="109.45"/>
  </r>
  <r>
    <d v="2022-08-07T00:00:00"/>
    <x v="6"/>
    <x v="0"/>
    <s v="Local"/>
    <n v="8393"/>
    <n v="41.965000000000003"/>
    <n v="0.1"/>
    <m/>
    <n v="0"/>
    <n v="0"/>
    <m/>
    <n v="42.065000000000005"/>
  </r>
  <r>
    <d v="2022-08-07T00:00:00"/>
    <x v="8"/>
    <x v="0"/>
    <s v="Overseas"/>
    <n v="25772"/>
    <n v="0"/>
    <n v="0"/>
    <m/>
    <n v="773.16"/>
    <n v="5"/>
    <m/>
    <n v="778.16"/>
  </r>
  <r>
    <d v="2022-08-07T00:00:00"/>
    <x v="1"/>
    <x v="0"/>
    <s v="Local"/>
    <n v="49084"/>
    <n v="245.42000000000002"/>
    <n v="0.1"/>
    <m/>
    <n v="0"/>
    <n v="0"/>
    <m/>
    <n v="245.52"/>
  </r>
  <r>
    <d v="2022-08-07T00:00:00"/>
    <x v="7"/>
    <x v="2"/>
    <s v="Local"/>
    <n v="13198"/>
    <n v="65.989999999999995"/>
    <n v="0.1"/>
    <m/>
    <n v="0"/>
    <n v="0"/>
    <m/>
    <n v="66.089999999999989"/>
  </r>
  <r>
    <d v="2022-08-07T00:00:00"/>
    <x v="6"/>
    <x v="0"/>
    <s v="Local"/>
    <n v="14593"/>
    <n v="72.965000000000003"/>
    <n v="0.1"/>
    <m/>
    <n v="0"/>
    <n v="0"/>
    <m/>
    <n v="73.064999999999998"/>
  </r>
  <r>
    <d v="2022-08-07T00:00:00"/>
    <x v="0"/>
    <x v="0"/>
    <s v="Overseas"/>
    <n v="30728"/>
    <n v="0"/>
    <n v="0"/>
    <m/>
    <n v="921.83999999999992"/>
    <n v="5"/>
    <m/>
    <n v="926.83999999999992"/>
  </r>
  <r>
    <d v="2022-08-07T00:00:00"/>
    <x v="0"/>
    <x v="0"/>
    <s v="Overseas"/>
    <n v="34693"/>
    <n v="0"/>
    <n v="0"/>
    <m/>
    <n v="1040.79"/>
    <n v="5"/>
    <m/>
    <n v="1045.79"/>
  </r>
  <r>
    <d v="2022-08-07T00:00:00"/>
    <x v="7"/>
    <x v="2"/>
    <s v="Local"/>
    <n v="33381"/>
    <n v="166.905"/>
    <n v="0.1"/>
    <m/>
    <n v="0"/>
    <n v="0"/>
    <m/>
    <n v="167.005"/>
  </r>
  <r>
    <d v="2022-08-07T00:00:00"/>
    <x v="1"/>
    <x v="0"/>
    <s v="Local"/>
    <n v="38143"/>
    <n v="190.715"/>
    <n v="0.1"/>
    <m/>
    <n v="0"/>
    <n v="0"/>
    <m/>
    <n v="190.815"/>
  </r>
  <r>
    <d v="2022-08-08T00:00:00"/>
    <x v="6"/>
    <x v="0"/>
    <s v="Overseas"/>
    <n v="32067"/>
    <n v="0"/>
    <n v="0"/>
    <m/>
    <n v="962.01"/>
    <n v="5"/>
    <m/>
    <n v="967.01"/>
  </r>
  <r>
    <d v="2022-08-08T00:00:00"/>
    <x v="6"/>
    <x v="2"/>
    <s v="Local"/>
    <n v="2448"/>
    <n v="12.24"/>
    <n v="0.1"/>
    <m/>
    <n v="0"/>
    <n v="0"/>
    <m/>
    <n v="12.34"/>
  </r>
  <r>
    <d v="2022-08-08T00:00:00"/>
    <x v="8"/>
    <x v="0"/>
    <s v="Local"/>
    <n v="12583"/>
    <n v="62.914999999999999"/>
    <n v="0.1"/>
    <m/>
    <n v="0"/>
    <n v="0"/>
    <m/>
    <n v="63.015000000000001"/>
  </r>
  <r>
    <d v="2022-08-08T00:00:00"/>
    <x v="0"/>
    <x v="0"/>
    <s v="Local"/>
    <n v="44163"/>
    <n v="220.815"/>
    <n v="0.1"/>
    <m/>
    <n v="0"/>
    <n v="0"/>
    <m/>
    <n v="220.91499999999999"/>
  </r>
  <r>
    <d v="2022-08-08T00:00:00"/>
    <x v="2"/>
    <x v="0"/>
    <s v="Local"/>
    <n v="40636"/>
    <n v="203.18"/>
    <n v="0.1"/>
    <m/>
    <n v="0"/>
    <n v="0"/>
    <m/>
    <n v="203.28"/>
  </r>
  <r>
    <d v="2022-08-08T00:00:00"/>
    <x v="0"/>
    <x v="1"/>
    <s v="Local"/>
    <n v="43251"/>
    <n v="216.255"/>
    <n v="0.1"/>
    <m/>
    <n v="0"/>
    <n v="0"/>
    <m/>
    <n v="216.35499999999999"/>
  </r>
  <r>
    <d v="2022-08-08T00:00:00"/>
    <x v="0"/>
    <x v="2"/>
    <s v="Local"/>
    <n v="2237"/>
    <n v="11.185"/>
    <n v="0.1"/>
    <m/>
    <n v="0"/>
    <n v="0"/>
    <m/>
    <n v="11.285"/>
  </r>
  <r>
    <d v="2022-08-08T00:00:00"/>
    <x v="8"/>
    <x v="1"/>
    <s v="Overseas"/>
    <n v="31311"/>
    <n v="0"/>
    <n v="0"/>
    <m/>
    <n v="939.32999999999993"/>
    <n v="5"/>
    <m/>
    <n v="944.32999999999993"/>
  </r>
  <r>
    <d v="2022-08-08T00:00:00"/>
    <x v="5"/>
    <x v="2"/>
    <s v="Local"/>
    <n v="8327"/>
    <n v="41.634999999999998"/>
    <n v="0.1"/>
    <m/>
    <n v="0"/>
    <n v="0"/>
    <m/>
    <n v="41.734999999999999"/>
  </r>
  <r>
    <d v="2022-08-08T00:00:00"/>
    <x v="6"/>
    <x v="2"/>
    <s v="Local"/>
    <n v="34126"/>
    <n v="170.63"/>
    <n v="0.1"/>
    <m/>
    <n v="0"/>
    <n v="0"/>
    <m/>
    <n v="170.73"/>
  </r>
  <r>
    <d v="2022-08-08T00:00:00"/>
    <x v="1"/>
    <x v="2"/>
    <s v="Local"/>
    <n v="40617"/>
    <n v="203.08500000000001"/>
    <n v="0.1"/>
    <m/>
    <n v="0"/>
    <n v="0"/>
    <m/>
    <n v="203.185"/>
  </r>
  <r>
    <d v="2022-08-08T00:00:00"/>
    <x v="4"/>
    <x v="0"/>
    <s v="Local"/>
    <n v="16330"/>
    <n v="81.650000000000006"/>
    <n v="0.1"/>
    <m/>
    <n v="0"/>
    <n v="0"/>
    <m/>
    <n v="81.75"/>
  </r>
  <r>
    <d v="2022-08-08T00:00:00"/>
    <x v="9"/>
    <x v="2"/>
    <s v="Overseas"/>
    <n v="3834"/>
    <n v="0"/>
    <n v="0"/>
    <m/>
    <n v="115.02"/>
    <n v="5"/>
    <m/>
    <n v="120.02"/>
  </r>
  <r>
    <d v="2022-08-09T00:00:00"/>
    <x v="1"/>
    <x v="1"/>
    <s v="Local"/>
    <n v="37235"/>
    <n v="186.17500000000001"/>
    <n v="0.1"/>
    <m/>
    <n v="0"/>
    <n v="0"/>
    <m/>
    <n v="186.27500000000001"/>
  </r>
  <r>
    <d v="2022-08-09T00:00:00"/>
    <x v="5"/>
    <x v="0"/>
    <s v="Local"/>
    <n v="32611"/>
    <n v="163.05500000000001"/>
    <n v="0.1"/>
    <m/>
    <n v="0"/>
    <n v="0"/>
    <m/>
    <n v="163.155"/>
  </r>
  <r>
    <d v="2022-08-09T00:00:00"/>
    <x v="4"/>
    <x v="1"/>
    <s v="Local"/>
    <n v="10951"/>
    <n v="54.755000000000003"/>
    <n v="0.1"/>
    <m/>
    <n v="0"/>
    <n v="0"/>
    <m/>
    <n v="54.855000000000004"/>
  </r>
  <r>
    <d v="2022-08-09T00:00:00"/>
    <x v="6"/>
    <x v="0"/>
    <s v="Local"/>
    <n v="37969"/>
    <n v="189.845"/>
    <n v="0.1"/>
    <m/>
    <n v="0"/>
    <n v="0"/>
    <m/>
    <n v="189.94499999999999"/>
  </r>
  <r>
    <d v="2022-08-09T00:00:00"/>
    <x v="1"/>
    <x v="2"/>
    <s v="Local"/>
    <n v="35909"/>
    <n v="179.54500000000002"/>
    <n v="0.1"/>
    <m/>
    <n v="0"/>
    <n v="0"/>
    <m/>
    <n v="179.64500000000001"/>
  </r>
  <r>
    <d v="2022-08-09T00:00:00"/>
    <x v="4"/>
    <x v="0"/>
    <s v="Local"/>
    <n v="38857"/>
    <n v="194.285"/>
    <n v="0.1"/>
    <m/>
    <n v="0"/>
    <n v="0"/>
    <m/>
    <n v="194.38499999999999"/>
  </r>
  <r>
    <d v="2022-08-09T00:00:00"/>
    <x v="6"/>
    <x v="2"/>
    <s v="Overseas"/>
    <n v="6809"/>
    <n v="0"/>
    <n v="0"/>
    <m/>
    <n v="204.26999999999998"/>
    <n v="5"/>
    <m/>
    <n v="209.26999999999998"/>
  </r>
  <r>
    <d v="2022-08-09T00:00:00"/>
    <x v="2"/>
    <x v="0"/>
    <s v="Overseas"/>
    <n v="987"/>
    <n v="0"/>
    <n v="0"/>
    <m/>
    <n v="29.61"/>
    <n v="5"/>
    <m/>
    <n v="34.61"/>
  </r>
  <r>
    <d v="2022-08-09T00:00:00"/>
    <x v="0"/>
    <x v="0"/>
    <s v="Local"/>
    <n v="4092"/>
    <n v="20.46"/>
    <n v="0.1"/>
    <m/>
    <n v="0"/>
    <n v="0"/>
    <m/>
    <n v="20.560000000000002"/>
  </r>
  <r>
    <d v="2022-08-09T00:00:00"/>
    <x v="4"/>
    <x v="2"/>
    <s v="Overseas"/>
    <n v="38230"/>
    <n v="0"/>
    <n v="0"/>
    <m/>
    <n v="1146.8999999999999"/>
    <n v="5"/>
    <m/>
    <n v="1151.8999999999999"/>
  </r>
  <r>
    <d v="2022-08-09T00:00:00"/>
    <x v="5"/>
    <x v="2"/>
    <s v="Local"/>
    <n v="25029"/>
    <n v="125.145"/>
    <n v="0.1"/>
    <m/>
    <n v="0"/>
    <n v="0"/>
    <m/>
    <n v="125.24499999999999"/>
  </r>
  <r>
    <d v="2022-08-10T00:00:00"/>
    <x v="1"/>
    <x v="0"/>
    <s v="Local"/>
    <n v="41844"/>
    <n v="209.22"/>
    <n v="0.1"/>
    <m/>
    <n v="0"/>
    <n v="0"/>
    <m/>
    <n v="209.32"/>
  </r>
  <r>
    <d v="2022-08-10T00:00:00"/>
    <x v="0"/>
    <x v="0"/>
    <s v="Local"/>
    <n v="22920"/>
    <n v="114.60000000000001"/>
    <n v="0.1"/>
    <m/>
    <n v="0"/>
    <n v="0"/>
    <m/>
    <n v="114.7"/>
  </r>
  <r>
    <d v="2022-08-10T00:00:00"/>
    <x v="1"/>
    <x v="0"/>
    <s v="Overseas"/>
    <n v="35621"/>
    <n v="0"/>
    <n v="0"/>
    <m/>
    <n v="1068.6299999999999"/>
    <n v="5"/>
    <m/>
    <n v="1073.6299999999999"/>
  </r>
  <r>
    <d v="2022-08-10T00:00:00"/>
    <x v="3"/>
    <x v="0"/>
    <s v="Overseas"/>
    <n v="17698"/>
    <n v="0"/>
    <n v="0"/>
    <m/>
    <n v="530.93999999999994"/>
    <n v="5"/>
    <m/>
    <n v="535.93999999999994"/>
  </r>
  <r>
    <d v="2022-08-10T00:00:00"/>
    <x v="1"/>
    <x v="0"/>
    <s v="Local"/>
    <n v="1870"/>
    <n v="9.35"/>
    <n v="0.1"/>
    <m/>
    <n v="0"/>
    <n v="0"/>
    <m/>
    <n v="9.4499999999999993"/>
  </r>
  <r>
    <d v="2022-08-10T00:00:00"/>
    <x v="6"/>
    <x v="0"/>
    <s v="Local"/>
    <n v="43096"/>
    <n v="215.48000000000002"/>
    <n v="0.1"/>
    <m/>
    <n v="0"/>
    <n v="0"/>
    <m/>
    <n v="215.58"/>
  </r>
  <r>
    <d v="2022-08-10T00:00:00"/>
    <x v="7"/>
    <x v="0"/>
    <s v="Local"/>
    <n v="34537"/>
    <n v="172.685"/>
    <n v="0.1"/>
    <m/>
    <n v="0"/>
    <n v="0"/>
    <m/>
    <n v="172.785"/>
  </r>
  <r>
    <d v="2022-08-10T00:00:00"/>
    <x v="0"/>
    <x v="0"/>
    <s v="Local"/>
    <n v="11167"/>
    <n v="55.835000000000001"/>
    <n v="0.1"/>
    <m/>
    <n v="0"/>
    <n v="0"/>
    <m/>
    <n v="55.935000000000002"/>
  </r>
  <r>
    <d v="2022-08-10T00:00:00"/>
    <x v="2"/>
    <x v="2"/>
    <s v="Local"/>
    <n v="36739"/>
    <n v="183.69499999999999"/>
    <n v="0.1"/>
    <m/>
    <n v="0"/>
    <n v="0"/>
    <m/>
    <n v="183.79499999999999"/>
  </r>
  <r>
    <d v="2022-08-11T00:00:00"/>
    <x v="1"/>
    <x v="0"/>
    <s v="Local"/>
    <n v="6271"/>
    <n v="31.355"/>
    <n v="0.1"/>
    <m/>
    <n v="0"/>
    <n v="0"/>
    <m/>
    <n v="31.455000000000002"/>
  </r>
  <r>
    <d v="2022-08-11T00:00:00"/>
    <x v="2"/>
    <x v="0"/>
    <s v="Local"/>
    <n v="39858"/>
    <n v="199.29"/>
    <n v="0.1"/>
    <m/>
    <n v="0"/>
    <n v="0"/>
    <m/>
    <n v="199.39"/>
  </r>
  <r>
    <d v="2022-08-11T00:00:00"/>
    <x v="4"/>
    <x v="2"/>
    <s v="Local"/>
    <n v="1674"/>
    <n v="8.370000000000001"/>
    <n v="0.1"/>
    <m/>
    <n v="0"/>
    <n v="0"/>
    <m/>
    <n v="8.4700000000000006"/>
  </r>
  <r>
    <d v="2022-08-11T00:00:00"/>
    <x v="6"/>
    <x v="2"/>
    <s v="Overseas"/>
    <n v="38457"/>
    <n v="0"/>
    <n v="0"/>
    <m/>
    <n v="1153.71"/>
    <n v="5"/>
    <m/>
    <n v="1158.71"/>
  </r>
  <r>
    <d v="2022-08-11T00:00:00"/>
    <x v="0"/>
    <x v="1"/>
    <s v="Local"/>
    <n v="46852"/>
    <n v="234.26"/>
    <n v="0.1"/>
    <m/>
    <n v="0"/>
    <n v="0"/>
    <m/>
    <n v="234.35999999999999"/>
  </r>
  <r>
    <d v="2022-08-11T00:00:00"/>
    <x v="9"/>
    <x v="0"/>
    <s v="Overseas"/>
    <n v="45643"/>
    <n v="0"/>
    <n v="0"/>
    <m/>
    <n v="1369.29"/>
    <n v="5"/>
    <m/>
    <n v="1374.29"/>
  </r>
  <r>
    <d v="2022-08-12T00:00:00"/>
    <x v="1"/>
    <x v="0"/>
    <s v="Local"/>
    <n v="2078"/>
    <n v="10.39"/>
    <n v="0.1"/>
    <m/>
    <n v="0"/>
    <n v="0"/>
    <m/>
    <n v="10.49"/>
  </r>
  <r>
    <d v="2022-08-12T00:00:00"/>
    <x v="3"/>
    <x v="0"/>
    <s v="Local"/>
    <n v="48847"/>
    <n v="244.23500000000001"/>
    <n v="0.1"/>
    <m/>
    <n v="0"/>
    <n v="0"/>
    <m/>
    <n v="244.33500000000001"/>
  </r>
  <r>
    <d v="2022-08-12T00:00:00"/>
    <x v="0"/>
    <x v="2"/>
    <s v="Local"/>
    <n v="11608"/>
    <n v="58.04"/>
    <n v="0.1"/>
    <m/>
    <n v="0"/>
    <n v="0"/>
    <m/>
    <n v="58.14"/>
  </r>
  <r>
    <d v="2022-08-12T00:00:00"/>
    <x v="0"/>
    <x v="0"/>
    <s v="Local"/>
    <n v="37280"/>
    <n v="186.4"/>
    <n v="0.1"/>
    <m/>
    <n v="0"/>
    <n v="0"/>
    <m/>
    <n v="186.5"/>
  </r>
  <r>
    <d v="2022-08-12T00:00:00"/>
    <x v="0"/>
    <x v="1"/>
    <s v="Local"/>
    <n v="37958"/>
    <n v="189.79"/>
    <n v="0.1"/>
    <m/>
    <n v="0"/>
    <n v="0"/>
    <m/>
    <n v="189.89"/>
  </r>
  <r>
    <d v="2022-08-12T00:00:00"/>
    <x v="4"/>
    <x v="2"/>
    <s v="Local"/>
    <n v="20956"/>
    <n v="104.78"/>
    <n v="0.1"/>
    <m/>
    <n v="0"/>
    <n v="0"/>
    <m/>
    <n v="104.88"/>
  </r>
  <r>
    <d v="2022-08-12T00:00:00"/>
    <x v="0"/>
    <x v="0"/>
    <s v="Local"/>
    <n v="31798"/>
    <n v="158.99"/>
    <n v="0.1"/>
    <m/>
    <n v="0"/>
    <n v="0"/>
    <m/>
    <n v="159.09"/>
  </r>
  <r>
    <d v="2022-08-12T00:00:00"/>
    <x v="4"/>
    <x v="0"/>
    <s v="Overseas"/>
    <n v="21727"/>
    <n v="0"/>
    <n v="0"/>
    <m/>
    <n v="651.80999999999995"/>
    <n v="5"/>
    <m/>
    <n v="656.81"/>
  </r>
  <r>
    <d v="2022-08-13T00:00:00"/>
    <x v="6"/>
    <x v="1"/>
    <s v="Local"/>
    <n v="46610"/>
    <n v="233.05"/>
    <n v="0.1"/>
    <m/>
    <n v="0"/>
    <n v="0"/>
    <m/>
    <n v="233.15"/>
  </r>
  <r>
    <d v="2022-08-13T00:00:00"/>
    <x v="6"/>
    <x v="1"/>
    <s v="Local"/>
    <n v="42333"/>
    <n v="211.66499999999999"/>
    <n v="0.1"/>
    <m/>
    <n v="0"/>
    <n v="0"/>
    <m/>
    <n v="211.76499999999999"/>
  </r>
  <r>
    <d v="2022-08-13T00:00:00"/>
    <x v="2"/>
    <x v="2"/>
    <s v="Local"/>
    <n v="35731"/>
    <n v="178.655"/>
    <n v="0.1"/>
    <m/>
    <n v="0"/>
    <n v="0"/>
    <m/>
    <n v="178.755"/>
  </r>
  <r>
    <d v="2022-08-13T00:00:00"/>
    <x v="1"/>
    <x v="0"/>
    <s v="Local"/>
    <n v="13486"/>
    <n v="67.430000000000007"/>
    <n v="0.1"/>
    <m/>
    <n v="0"/>
    <n v="0"/>
    <m/>
    <n v="67.53"/>
  </r>
  <r>
    <d v="2022-08-13T00:00:00"/>
    <x v="9"/>
    <x v="2"/>
    <s v="Overseas"/>
    <n v="16512"/>
    <n v="0"/>
    <n v="0"/>
    <m/>
    <n v="495.35999999999996"/>
    <n v="5"/>
    <m/>
    <n v="500.35999999999996"/>
  </r>
  <r>
    <d v="2022-08-13T00:00:00"/>
    <x v="2"/>
    <x v="2"/>
    <s v="Local"/>
    <n v="31808"/>
    <n v="159.04"/>
    <n v="0.1"/>
    <m/>
    <n v="0"/>
    <n v="0"/>
    <m/>
    <n v="159.13999999999999"/>
  </r>
  <r>
    <d v="2022-08-13T00:00:00"/>
    <x v="1"/>
    <x v="0"/>
    <s v="Local"/>
    <n v="22256"/>
    <n v="111.28"/>
    <n v="0.1"/>
    <m/>
    <n v="0"/>
    <n v="0"/>
    <m/>
    <n v="111.38"/>
  </r>
  <r>
    <d v="2022-08-13T00:00:00"/>
    <x v="7"/>
    <x v="2"/>
    <s v="Local"/>
    <n v="47717"/>
    <n v="238.58500000000001"/>
    <n v="0.1"/>
    <m/>
    <n v="0"/>
    <n v="0"/>
    <m/>
    <n v="238.685"/>
  </r>
  <r>
    <d v="2022-08-13T00:00:00"/>
    <x v="2"/>
    <x v="2"/>
    <s v="Overseas"/>
    <n v="34718"/>
    <n v="0"/>
    <n v="0"/>
    <m/>
    <n v="1041.54"/>
    <n v="5"/>
    <m/>
    <n v="1046.54"/>
  </r>
  <r>
    <d v="2022-08-13T00:00:00"/>
    <x v="9"/>
    <x v="0"/>
    <s v="Local"/>
    <n v="33150"/>
    <n v="165.75"/>
    <n v="0.1"/>
    <m/>
    <n v="0"/>
    <n v="0"/>
    <m/>
    <n v="165.85"/>
  </r>
  <r>
    <d v="2022-08-13T00:00:00"/>
    <x v="6"/>
    <x v="1"/>
    <s v="Overseas"/>
    <n v="44892"/>
    <n v="0"/>
    <n v="0"/>
    <m/>
    <n v="1346.76"/>
    <n v="5"/>
    <m/>
    <n v="1351.76"/>
  </r>
  <r>
    <d v="2022-08-14T00:00:00"/>
    <x v="9"/>
    <x v="2"/>
    <s v="Local"/>
    <n v="20354"/>
    <n v="101.77"/>
    <n v="0.1"/>
    <m/>
    <n v="0"/>
    <n v="0"/>
    <m/>
    <n v="101.86999999999999"/>
  </r>
  <r>
    <d v="2022-08-14T00:00:00"/>
    <x v="1"/>
    <x v="1"/>
    <s v="Local"/>
    <n v="11665"/>
    <n v="58.325000000000003"/>
    <n v="0.1"/>
    <m/>
    <n v="0"/>
    <n v="0"/>
    <m/>
    <n v="58.425000000000004"/>
  </r>
  <r>
    <d v="2022-08-14T00:00:00"/>
    <x v="6"/>
    <x v="0"/>
    <s v="Overseas"/>
    <n v="13884"/>
    <n v="0"/>
    <n v="0"/>
    <m/>
    <n v="416.52"/>
    <n v="5"/>
    <m/>
    <n v="421.52"/>
  </r>
  <r>
    <d v="2022-08-14T00:00:00"/>
    <x v="8"/>
    <x v="0"/>
    <s v="Overseas"/>
    <n v="29948"/>
    <n v="0"/>
    <n v="0"/>
    <m/>
    <n v="898.43999999999994"/>
    <n v="5"/>
    <m/>
    <n v="903.43999999999994"/>
  </r>
  <r>
    <d v="2022-08-14T00:00:00"/>
    <x v="7"/>
    <x v="2"/>
    <s v="Local"/>
    <n v="16008"/>
    <n v="80.040000000000006"/>
    <n v="0.1"/>
    <m/>
    <n v="0"/>
    <n v="0"/>
    <m/>
    <n v="80.14"/>
  </r>
  <r>
    <d v="2022-08-14T00:00:00"/>
    <x v="2"/>
    <x v="1"/>
    <s v="Local"/>
    <n v="31332"/>
    <n v="156.66"/>
    <n v="0.1"/>
    <m/>
    <n v="0"/>
    <n v="0"/>
    <m/>
    <n v="156.76"/>
  </r>
  <r>
    <d v="2022-08-14T00:00:00"/>
    <x v="0"/>
    <x v="0"/>
    <s v="Local"/>
    <n v="23317"/>
    <n v="116.58500000000001"/>
    <n v="0.1"/>
    <m/>
    <n v="0"/>
    <n v="0"/>
    <m/>
    <n v="116.685"/>
  </r>
  <r>
    <d v="2022-08-14T00:00:00"/>
    <x v="1"/>
    <x v="1"/>
    <s v="Local"/>
    <n v="12947"/>
    <n v="64.734999999999999"/>
    <n v="0.1"/>
    <m/>
    <n v="0"/>
    <n v="0"/>
    <m/>
    <n v="64.834999999999994"/>
  </r>
  <r>
    <d v="2022-08-14T00:00:00"/>
    <x v="8"/>
    <x v="1"/>
    <s v="Local"/>
    <n v="46201"/>
    <n v="231.005"/>
    <n v="0.1"/>
    <m/>
    <n v="0"/>
    <n v="0"/>
    <m/>
    <n v="231.10499999999999"/>
  </r>
  <r>
    <d v="2022-08-14T00:00:00"/>
    <x v="7"/>
    <x v="2"/>
    <s v="Local"/>
    <n v="33428"/>
    <n v="167.14000000000001"/>
    <n v="0.1"/>
    <m/>
    <n v="0"/>
    <n v="0"/>
    <m/>
    <n v="167.24"/>
  </r>
  <r>
    <d v="2022-08-14T00:00:00"/>
    <x v="2"/>
    <x v="2"/>
    <s v="Local"/>
    <n v="12608"/>
    <n v="63.04"/>
    <n v="0.1"/>
    <m/>
    <n v="0"/>
    <n v="0"/>
    <m/>
    <n v="63.14"/>
  </r>
  <r>
    <d v="2022-08-14T00:00:00"/>
    <x v="2"/>
    <x v="1"/>
    <s v="Overseas"/>
    <n v="40824"/>
    <n v="0"/>
    <n v="0"/>
    <m/>
    <n v="1224.72"/>
    <n v="5"/>
    <m/>
    <n v="1229.72"/>
  </r>
  <r>
    <d v="2022-08-15T00:00:00"/>
    <x v="0"/>
    <x v="1"/>
    <s v="Local"/>
    <n v="15330"/>
    <n v="76.650000000000006"/>
    <n v="0.1"/>
    <m/>
    <n v="0"/>
    <n v="0"/>
    <m/>
    <n v="76.75"/>
  </r>
  <r>
    <d v="2022-08-15T00:00:00"/>
    <x v="0"/>
    <x v="0"/>
    <s v="Overseas"/>
    <n v="33870"/>
    <n v="0"/>
    <n v="0"/>
    <m/>
    <n v="1016.0999999999999"/>
    <n v="5"/>
    <m/>
    <n v="1021.0999999999999"/>
  </r>
  <r>
    <d v="2022-08-15T00:00:00"/>
    <x v="1"/>
    <x v="0"/>
    <s v="Local"/>
    <n v="42293"/>
    <n v="211.465"/>
    <n v="0.1"/>
    <m/>
    <n v="0"/>
    <n v="0"/>
    <m/>
    <n v="211.565"/>
  </r>
  <r>
    <d v="2022-08-15T00:00:00"/>
    <x v="1"/>
    <x v="2"/>
    <s v="Local"/>
    <n v="48802"/>
    <n v="244.01"/>
    <n v="0.1"/>
    <m/>
    <n v="0"/>
    <n v="0"/>
    <m/>
    <n v="244.10999999999999"/>
  </r>
  <r>
    <d v="2022-08-15T00:00:00"/>
    <x v="6"/>
    <x v="2"/>
    <s v="Overseas"/>
    <n v="22707"/>
    <n v="0"/>
    <n v="0"/>
    <m/>
    <n v="681.20999999999992"/>
    <n v="5"/>
    <m/>
    <n v="686.20999999999992"/>
  </r>
  <r>
    <d v="2022-08-16T00:00:00"/>
    <x v="1"/>
    <x v="2"/>
    <s v="Local"/>
    <n v="27102"/>
    <n v="135.51"/>
    <n v="0.1"/>
    <m/>
    <n v="0"/>
    <n v="0"/>
    <m/>
    <n v="135.60999999999999"/>
  </r>
  <r>
    <d v="2022-08-16T00:00:00"/>
    <x v="8"/>
    <x v="0"/>
    <s v="Local"/>
    <n v="6102"/>
    <n v="30.51"/>
    <n v="0.1"/>
    <m/>
    <n v="0"/>
    <n v="0"/>
    <m/>
    <n v="30.610000000000003"/>
  </r>
  <r>
    <d v="2022-08-16T00:00:00"/>
    <x v="1"/>
    <x v="2"/>
    <s v="Local"/>
    <n v="42028"/>
    <n v="210.14000000000001"/>
    <n v="0.1"/>
    <m/>
    <n v="0"/>
    <n v="0"/>
    <m/>
    <n v="210.24"/>
  </r>
  <r>
    <d v="2022-08-16T00:00:00"/>
    <x v="0"/>
    <x v="1"/>
    <s v="Local"/>
    <n v="19239"/>
    <n v="96.195000000000007"/>
    <n v="0.1"/>
    <m/>
    <n v="0"/>
    <n v="0"/>
    <m/>
    <n v="96.295000000000002"/>
  </r>
  <r>
    <d v="2022-08-16T00:00:00"/>
    <x v="0"/>
    <x v="2"/>
    <s v="Local"/>
    <n v="29640"/>
    <n v="148.20000000000002"/>
    <n v="0.1"/>
    <m/>
    <n v="0"/>
    <n v="0"/>
    <m/>
    <n v="148.30000000000001"/>
  </r>
  <r>
    <d v="2022-08-16T00:00:00"/>
    <x v="8"/>
    <x v="0"/>
    <s v="Overseas"/>
    <n v="28144"/>
    <n v="0"/>
    <n v="0"/>
    <m/>
    <n v="844.31999999999994"/>
    <n v="5"/>
    <m/>
    <n v="849.31999999999994"/>
  </r>
  <r>
    <d v="2022-08-16T00:00:00"/>
    <x v="1"/>
    <x v="0"/>
    <s v="Local"/>
    <n v="1865"/>
    <n v="9.3250000000000011"/>
    <n v="0.1"/>
    <m/>
    <n v="0"/>
    <n v="0"/>
    <m/>
    <n v="9.4250000000000007"/>
  </r>
  <r>
    <d v="2022-08-16T00:00:00"/>
    <x v="2"/>
    <x v="2"/>
    <s v="Overseas"/>
    <n v="4412"/>
    <n v="0"/>
    <n v="0"/>
    <m/>
    <n v="132.35999999999999"/>
    <n v="5"/>
    <m/>
    <n v="137.35999999999999"/>
  </r>
  <r>
    <d v="2022-08-16T00:00:00"/>
    <x v="1"/>
    <x v="0"/>
    <s v="Local"/>
    <n v="6923"/>
    <n v="34.615000000000002"/>
    <n v="0.1"/>
    <m/>
    <n v="0"/>
    <n v="0"/>
    <m/>
    <n v="34.715000000000003"/>
  </r>
  <r>
    <d v="2022-08-16T00:00:00"/>
    <x v="9"/>
    <x v="2"/>
    <s v="Local"/>
    <n v="8868"/>
    <n v="44.34"/>
    <n v="0.1"/>
    <m/>
    <n v="0"/>
    <n v="0"/>
    <m/>
    <n v="44.440000000000005"/>
  </r>
  <r>
    <d v="2022-08-16T00:00:00"/>
    <x v="3"/>
    <x v="1"/>
    <s v="Overseas"/>
    <n v="1875"/>
    <n v="0"/>
    <n v="0"/>
    <m/>
    <n v="56.25"/>
    <n v="5"/>
    <m/>
    <n v="61.25"/>
  </r>
  <r>
    <d v="2022-08-16T00:00:00"/>
    <x v="6"/>
    <x v="2"/>
    <s v="Local"/>
    <n v="25076"/>
    <n v="125.38000000000001"/>
    <n v="0.1"/>
    <m/>
    <n v="0"/>
    <n v="0"/>
    <m/>
    <n v="125.48"/>
  </r>
  <r>
    <d v="2022-08-16T00:00:00"/>
    <x v="0"/>
    <x v="1"/>
    <s v="Local"/>
    <n v="36111"/>
    <n v="180.55500000000001"/>
    <n v="0.1"/>
    <m/>
    <n v="0"/>
    <n v="0"/>
    <m/>
    <n v="180.655"/>
  </r>
  <r>
    <d v="2022-08-16T00:00:00"/>
    <x v="6"/>
    <x v="1"/>
    <s v="Local"/>
    <n v="19700"/>
    <n v="98.5"/>
    <n v="0.1"/>
    <m/>
    <n v="0"/>
    <n v="0"/>
    <m/>
    <n v="98.6"/>
  </r>
  <r>
    <d v="2022-08-16T00:00:00"/>
    <x v="6"/>
    <x v="2"/>
    <s v="Local"/>
    <n v="25667"/>
    <n v="128.33500000000001"/>
    <n v="0.1"/>
    <m/>
    <n v="0"/>
    <n v="0"/>
    <m/>
    <n v="128.435"/>
  </r>
  <r>
    <d v="2022-08-16T00:00:00"/>
    <x v="5"/>
    <x v="2"/>
    <s v="Local"/>
    <n v="17712"/>
    <n v="88.56"/>
    <n v="0.1"/>
    <m/>
    <n v="0"/>
    <n v="0"/>
    <m/>
    <n v="88.66"/>
  </r>
  <r>
    <d v="2022-08-16T00:00:00"/>
    <x v="0"/>
    <x v="0"/>
    <s v="Local"/>
    <n v="2785"/>
    <n v="13.925000000000001"/>
    <n v="0.1"/>
    <m/>
    <n v="0"/>
    <n v="0"/>
    <m/>
    <n v="14.025"/>
  </r>
  <r>
    <d v="2022-08-17T00:00:00"/>
    <x v="4"/>
    <x v="0"/>
    <s v="Local"/>
    <n v="38914"/>
    <n v="194.57"/>
    <n v="0.1"/>
    <m/>
    <n v="0"/>
    <n v="0"/>
    <m/>
    <n v="194.67"/>
  </r>
  <r>
    <d v="2022-08-17T00:00:00"/>
    <x v="3"/>
    <x v="0"/>
    <s v="Local"/>
    <n v="10531"/>
    <n v="52.655000000000001"/>
    <n v="0.1"/>
    <m/>
    <n v="0"/>
    <n v="0"/>
    <m/>
    <n v="52.755000000000003"/>
  </r>
  <r>
    <d v="2022-08-17T00:00:00"/>
    <x v="3"/>
    <x v="2"/>
    <s v="Local"/>
    <n v="17391"/>
    <n v="86.954999999999998"/>
    <n v="0.1"/>
    <m/>
    <n v="0"/>
    <n v="0"/>
    <m/>
    <n v="87.054999999999993"/>
  </r>
  <r>
    <d v="2022-08-17T00:00:00"/>
    <x v="2"/>
    <x v="1"/>
    <s v="Local"/>
    <n v="11681"/>
    <n v="58.405000000000001"/>
    <n v="0.1"/>
    <m/>
    <n v="0"/>
    <n v="0"/>
    <m/>
    <n v="58.505000000000003"/>
  </r>
  <r>
    <d v="2022-08-17T00:00:00"/>
    <x v="6"/>
    <x v="0"/>
    <s v="Local"/>
    <n v="37609"/>
    <n v="188.04500000000002"/>
    <n v="0.1"/>
    <m/>
    <n v="0"/>
    <n v="0"/>
    <m/>
    <n v="188.14500000000001"/>
  </r>
  <r>
    <d v="2022-08-17T00:00:00"/>
    <x v="6"/>
    <x v="2"/>
    <s v="Local"/>
    <n v="27449"/>
    <n v="137.245"/>
    <n v="0.1"/>
    <m/>
    <n v="0"/>
    <n v="0"/>
    <m/>
    <n v="137.345"/>
  </r>
  <r>
    <d v="2022-08-18T00:00:00"/>
    <x v="0"/>
    <x v="2"/>
    <s v="Overseas"/>
    <n v="11638"/>
    <n v="0"/>
    <n v="0"/>
    <m/>
    <n v="349.14"/>
    <n v="5"/>
    <m/>
    <n v="354.14"/>
  </r>
  <r>
    <d v="2022-08-18T00:00:00"/>
    <x v="2"/>
    <x v="0"/>
    <s v="Local"/>
    <n v="11905"/>
    <n v="59.524999999999999"/>
    <n v="0.1"/>
    <m/>
    <n v="0"/>
    <n v="0"/>
    <m/>
    <n v="59.625"/>
  </r>
  <r>
    <d v="2022-08-18T00:00:00"/>
    <x v="6"/>
    <x v="1"/>
    <s v="Local"/>
    <n v="16621"/>
    <n v="83.105000000000004"/>
    <n v="0.1"/>
    <m/>
    <n v="0"/>
    <n v="0"/>
    <m/>
    <n v="83.204999999999998"/>
  </r>
  <r>
    <d v="2022-08-18T00:00:00"/>
    <x v="6"/>
    <x v="0"/>
    <s v="Local"/>
    <n v="18480"/>
    <n v="92.4"/>
    <n v="0.1"/>
    <m/>
    <n v="0"/>
    <n v="0"/>
    <m/>
    <n v="92.5"/>
  </r>
  <r>
    <d v="2022-08-18T00:00:00"/>
    <x v="6"/>
    <x v="0"/>
    <s v="Local"/>
    <n v="27416"/>
    <n v="137.08000000000001"/>
    <n v="0.1"/>
    <m/>
    <n v="0"/>
    <n v="0"/>
    <m/>
    <n v="137.18"/>
  </r>
  <r>
    <d v="2022-08-18T00:00:00"/>
    <x v="4"/>
    <x v="0"/>
    <s v="Overseas"/>
    <n v="41816"/>
    <n v="0"/>
    <n v="0"/>
    <m/>
    <n v="1254.48"/>
    <n v="5"/>
    <m/>
    <n v="1259.48"/>
  </r>
  <r>
    <d v="2022-08-18T00:00:00"/>
    <x v="9"/>
    <x v="1"/>
    <s v="Overseas"/>
    <n v="6469"/>
    <n v="0"/>
    <n v="0"/>
    <m/>
    <n v="194.07"/>
    <n v="5"/>
    <m/>
    <n v="199.07"/>
  </r>
  <r>
    <d v="2022-08-19T00:00:00"/>
    <x v="2"/>
    <x v="0"/>
    <s v="Overseas"/>
    <n v="18815"/>
    <n v="0"/>
    <n v="0"/>
    <m/>
    <n v="564.44999999999993"/>
    <n v="5"/>
    <m/>
    <n v="569.44999999999993"/>
  </r>
  <r>
    <d v="2022-08-19T00:00:00"/>
    <x v="0"/>
    <x v="1"/>
    <s v="Local"/>
    <n v="13760"/>
    <n v="68.8"/>
    <n v="0.1"/>
    <m/>
    <n v="0"/>
    <n v="0"/>
    <m/>
    <n v="68.899999999999991"/>
  </r>
  <r>
    <d v="2022-08-19T00:00:00"/>
    <x v="3"/>
    <x v="0"/>
    <s v="Overseas"/>
    <n v="34924"/>
    <n v="0"/>
    <n v="0"/>
    <m/>
    <n v="1047.72"/>
    <n v="5"/>
    <m/>
    <n v="1052.72"/>
  </r>
  <r>
    <d v="2022-08-19T00:00:00"/>
    <x v="6"/>
    <x v="1"/>
    <s v="Local"/>
    <n v="48216"/>
    <n v="241.08"/>
    <n v="0.1"/>
    <m/>
    <n v="0"/>
    <n v="0"/>
    <m/>
    <n v="241.18"/>
  </r>
  <r>
    <d v="2022-08-19T00:00:00"/>
    <x v="2"/>
    <x v="2"/>
    <s v="Overseas"/>
    <n v="16496"/>
    <n v="0"/>
    <n v="0"/>
    <m/>
    <n v="494.88"/>
    <n v="5"/>
    <m/>
    <n v="499.88"/>
  </r>
  <r>
    <d v="2022-08-19T00:00:00"/>
    <x v="8"/>
    <x v="2"/>
    <s v="Local"/>
    <n v="48885"/>
    <n v="244.42500000000001"/>
    <n v="0.1"/>
    <m/>
    <n v="0"/>
    <n v="0"/>
    <m/>
    <n v="244.52500000000001"/>
  </r>
  <r>
    <d v="2022-08-19T00:00:00"/>
    <x v="1"/>
    <x v="0"/>
    <s v="Local"/>
    <n v="32999"/>
    <n v="164.995"/>
    <n v="0.1"/>
    <m/>
    <n v="0"/>
    <n v="0"/>
    <m/>
    <n v="165.095"/>
  </r>
  <r>
    <d v="2022-08-19T00:00:00"/>
    <x v="3"/>
    <x v="2"/>
    <s v="Local"/>
    <n v="2174"/>
    <n v="10.870000000000001"/>
    <n v="0.1"/>
    <m/>
    <n v="0"/>
    <n v="0"/>
    <m/>
    <n v="10.97"/>
  </r>
  <r>
    <d v="2022-08-19T00:00:00"/>
    <x v="0"/>
    <x v="1"/>
    <s v="Local"/>
    <n v="16484"/>
    <n v="82.42"/>
    <n v="0.1"/>
    <m/>
    <n v="0"/>
    <n v="0"/>
    <m/>
    <n v="82.52"/>
  </r>
  <r>
    <d v="2022-08-19T00:00:00"/>
    <x v="0"/>
    <x v="1"/>
    <s v="Local"/>
    <n v="35536"/>
    <n v="177.68"/>
    <n v="0.1"/>
    <m/>
    <n v="0"/>
    <n v="0"/>
    <m/>
    <n v="177.78"/>
  </r>
  <r>
    <d v="2022-08-19T00:00:00"/>
    <x v="0"/>
    <x v="1"/>
    <s v="Overseas"/>
    <n v="17485"/>
    <n v="0"/>
    <n v="0"/>
    <m/>
    <n v="524.54999999999995"/>
    <n v="5"/>
    <m/>
    <n v="529.54999999999995"/>
  </r>
  <r>
    <d v="2022-08-19T00:00:00"/>
    <x v="8"/>
    <x v="0"/>
    <s v="Overseas"/>
    <n v="27500"/>
    <n v="0"/>
    <n v="0"/>
    <m/>
    <n v="825"/>
    <n v="5"/>
    <m/>
    <n v="830"/>
  </r>
  <r>
    <d v="2022-08-19T00:00:00"/>
    <x v="6"/>
    <x v="2"/>
    <s v="Local"/>
    <n v="25378"/>
    <n v="126.89"/>
    <n v="0.1"/>
    <m/>
    <n v="0"/>
    <n v="0"/>
    <m/>
    <n v="126.99"/>
  </r>
  <r>
    <d v="2022-08-19T00:00:00"/>
    <x v="2"/>
    <x v="1"/>
    <s v="Local"/>
    <n v="20402"/>
    <n v="102.01"/>
    <n v="0.1"/>
    <m/>
    <n v="0"/>
    <n v="0"/>
    <m/>
    <n v="102.11"/>
  </r>
  <r>
    <d v="2022-08-19T00:00:00"/>
    <x v="6"/>
    <x v="2"/>
    <s v="Overseas"/>
    <n v="3026"/>
    <n v="0"/>
    <n v="0"/>
    <m/>
    <n v="90.78"/>
    <n v="5"/>
    <m/>
    <n v="95.78"/>
  </r>
  <r>
    <d v="2022-08-20T00:00:00"/>
    <x v="1"/>
    <x v="0"/>
    <s v="Local"/>
    <n v="45887"/>
    <n v="229.435"/>
    <n v="0.1"/>
    <m/>
    <n v="0"/>
    <n v="0"/>
    <m/>
    <n v="229.535"/>
  </r>
  <r>
    <d v="2022-08-20T00:00:00"/>
    <x v="0"/>
    <x v="0"/>
    <s v="Local"/>
    <n v="16179"/>
    <n v="80.894999999999996"/>
    <n v="0.1"/>
    <m/>
    <n v="0"/>
    <n v="0"/>
    <m/>
    <n v="80.99499999999999"/>
  </r>
  <r>
    <d v="2022-08-20T00:00:00"/>
    <x v="5"/>
    <x v="0"/>
    <s v="Overseas"/>
    <n v="8883"/>
    <n v="0"/>
    <n v="0"/>
    <m/>
    <n v="266.49"/>
    <n v="5"/>
    <m/>
    <n v="271.49"/>
  </r>
  <r>
    <d v="2022-08-20T00:00:00"/>
    <x v="4"/>
    <x v="0"/>
    <s v="Overseas"/>
    <n v="23095"/>
    <n v="0"/>
    <n v="0"/>
    <m/>
    <n v="692.85"/>
    <n v="5"/>
    <m/>
    <n v="697.85"/>
  </r>
  <r>
    <d v="2022-08-20T00:00:00"/>
    <x v="1"/>
    <x v="2"/>
    <s v="Local"/>
    <n v="28223"/>
    <n v="141.11500000000001"/>
    <n v="0.1"/>
    <m/>
    <n v="0"/>
    <n v="0"/>
    <m/>
    <n v="141.215"/>
  </r>
  <r>
    <d v="2022-08-20T00:00:00"/>
    <x v="1"/>
    <x v="1"/>
    <s v="Local"/>
    <n v="1674"/>
    <n v="8.370000000000001"/>
    <n v="0.1"/>
    <m/>
    <n v="0"/>
    <n v="0"/>
    <m/>
    <n v="8.4700000000000006"/>
  </r>
  <r>
    <d v="2022-08-20T00:00:00"/>
    <x v="1"/>
    <x v="2"/>
    <s v="Local"/>
    <n v="48827"/>
    <n v="244.13499999999999"/>
    <n v="0.1"/>
    <m/>
    <n v="0"/>
    <n v="0"/>
    <m/>
    <n v="244.23499999999999"/>
  </r>
  <r>
    <d v="2022-08-20T00:00:00"/>
    <x v="3"/>
    <x v="0"/>
    <s v="Local"/>
    <n v="17688"/>
    <n v="88.44"/>
    <n v="0.1"/>
    <m/>
    <n v="0"/>
    <n v="0"/>
    <m/>
    <n v="88.539999999999992"/>
  </r>
  <r>
    <d v="2022-08-20T00:00:00"/>
    <x v="6"/>
    <x v="0"/>
    <s v="Local"/>
    <n v="28253"/>
    <n v="141.26500000000001"/>
    <n v="0.1"/>
    <m/>
    <n v="0"/>
    <n v="0"/>
    <m/>
    <n v="141.36500000000001"/>
  </r>
  <r>
    <d v="2022-08-20T00:00:00"/>
    <x v="6"/>
    <x v="1"/>
    <s v="Local"/>
    <n v="8615"/>
    <n v="43.075000000000003"/>
    <n v="0.1"/>
    <m/>
    <n v="0"/>
    <n v="0"/>
    <m/>
    <n v="43.175000000000004"/>
  </r>
  <r>
    <d v="2022-08-20T00:00:00"/>
    <x v="6"/>
    <x v="2"/>
    <s v="Local"/>
    <n v="49214"/>
    <n v="246.07"/>
    <n v="0.1"/>
    <m/>
    <n v="0"/>
    <n v="0"/>
    <m/>
    <n v="246.17"/>
  </r>
  <r>
    <d v="2022-08-20T00:00:00"/>
    <x v="0"/>
    <x v="0"/>
    <s v="Local"/>
    <n v="24923"/>
    <n v="124.61500000000001"/>
    <n v="0.1"/>
    <m/>
    <n v="0"/>
    <n v="0"/>
    <m/>
    <n v="124.715"/>
  </r>
  <r>
    <d v="2022-08-21T00:00:00"/>
    <x v="4"/>
    <x v="0"/>
    <s v="Local"/>
    <n v="9016"/>
    <n v="45.08"/>
    <n v="0.1"/>
    <m/>
    <n v="0"/>
    <n v="0"/>
    <m/>
    <n v="45.18"/>
  </r>
  <r>
    <d v="2022-08-21T00:00:00"/>
    <x v="0"/>
    <x v="0"/>
    <s v="Local"/>
    <n v="19710"/>
    <n v="98.55"/>
    <n v="0.1"/>
    <m/>
    <n v="0"/>
    <n v="0"/>
    <m/>
    <n v="98.649999999999991"/>
  </r>
  <r>
    <d v="2022-08-21T00:00:00"/>
    <x v="3"/>
    <x v="0"/>
    <s v="Local"/>
    <n v="44874"/>
    <n v="224.37"/>
    <n v="0.1"/>
    <m/>
    <n v="0"/>
    <n v="0"/>
    <m/>
    <n v="224.47"/>
  </r>
  <r>
    <d v="2022-08-21T00:00:00"/>
    <x v="0"/>
    <x v="1"/>
    <s v="Local"/>
    <n v="16949"/>
    <n v="84.745000000000005"/>
    <n v="0.1"/>
    <m/>
    <n v="0"/>
    <n v="0"/>
    <m/>
    <n v="84.844999999999999"/>
  </r>
  <r>
    <d v="2022-08-21T00:00:00"/>
    <x v="6"/>
    <x v="0"/>
    <s v="Local"/>
    <n v="7877"/>
    <n v="39.384999999999998"/>
    <n v="0.1"/>
    <m/>
    <n v="0"/>
    <n v="0"/>
    <m/>
    <n v="39.484999999999999"/>
  </r>
  <r>
    <d v="2022-08-21T00:00:00"/>
    <x v="4"/>
    <x v="2"/>
    <s v="Local"/>
    <n v="12882"/>
    <n v="64.41"/>
    <n v="0.1"/>
    <m/>
    <n v="0"/>
    <n v="0"/>
    <m/>
    <n v="64.509999999999991"/>
  </r>
  <r>
    <d v="2022-08-21T00:00:00"/>
    <x v="5"/>
    <x v="2"/>
    <s v="Overseas"/>
    <n v="28512"/>
    <n v="0"/>
    <n v="0"/>
    <m/>
    <n v="855.36"/>
    <n v="5"/>
    <m/>
    <n v="860.36"/>
  </r>
  <r>
    <d v="2022-08-21T00:00:00"/>
    <x v="1"/>
    <x v="2"/>
    <s v="Overseas"/>
    <n v="3384"/>
    <n v="0"/>
    <n v="0"/>
    <m/>
    <n v="101.52"/>
    <n v="5"/>
    <m/>
    <n v="106.52"/>
  </r>
  <r>
    <d v="2022-08-22T00:00:00"/>
    <x v="6"/>
    <x v="0"/>
    <s v="Local"/>
    <n v="5033"/>
    <n v="25.164999999999999"/>
    <n v="0.1"/>
    <m/>
    <n v="0"/>
    <n v="0"/>
    <m/>
    <n v="25.265000000000001"/>
  </r>
  <r>
    <d v="2022-08-22T00:00:00"/>
    <x v="4"/>
    <x v="0"/>
    <s v="Local"/>
    <n v="874"/>
    <n v="4.37"/>
    <n v="0.1"/>
    <m/>
    <n v="0"/>
    <n v="0"/>
    <m/>
    <n v="4.47"/>
  </r>
  <r>
    <d v="2022-08-22T00:00:00"/>
    <x v="2"/>
    <x v="1"/>
    <s v="Local"/>
    <n v="25804"/>
    <n v="129.02000000000001"/>
    <n v="0.1"/>
    <m/>
    <n v="0"/>
    <n v="0"/>
    <m/>
    <n v="129.12"/>
  </r>
  <r>
    <d v="2022-08-22T00:00:00"/>
    <x v="0"/>
    <x v="0"/>
    <s v="Overseas"/>
    <n v="2621"/>
    <n v="0"/>
    <n v="0"/>
    <m/>
    <n v="78.63"/>
    <n v="5"/>
    <m/>
    <n v="83.63"/>
  </r>
  <r>
    <d v="2022-08-22T00:00:00"/>
    <x v="1"/>
    <x v="0"/>
    <s v="Local"/>
    <n v="26784"/>
    <n v="133.92000000000002"/>
    <n v="0.1"/>
    <m/>
    <n v="0"/>
    <n v="0"/>
    <m/>
    <n v="134.02000000000001"/>
  </r>
  <r>
    <d v="2022-08-22T00:00:00"/>
    <x v="8"/>
    <x v="0"/>
    <s v="Local"/>
    <n v="8394"/>
    <n v="41.97"/>
    <n v="0.1"/>
    <m/>
    <n v="0"/>
    <n v="0"/>
    <m/>
    <n v="42.07"/>
  </r>
  <r>
    <d v="2022-08-22T00:00:00"/>
    <x v="4"/>
    <x v="1"/>
    <s v="Local"/>
    <n v="25881"/>
    <n v="129.405"/>
    <n v="0.1"/>
    <m/>
    <n v="0"/>
    <n v="0"/>
    <m/>
    <n v="129.505"/>
  </r>
  <r>
    <d v="2022-08-22T00:00:00"/>
    <x v="4"/>
    <x v="0"/>
    <s v="Local"/>
    <n v="9400"/>
    <n v="47"/>
    <n v="0.1"/>
    <m/>
    <n v="0"/>
    <n v="0"/>
    <m/>
    <n v="47.1"/>
  </r>
  <r>
    <d v="2022-08-23T00:00:00"/>
    <x v="8"/>
    <x v="0"/>
    <s v="Local"/>
    <n v="3835"/>
    <n v="19.175000000000001"/>
    <n v="0.1"/>
    <m/>
    <n v="0"/>
    <n v="0"/>
    <m/>
    <n v="19.275000000000002"/>
  </r>
  <r>
    <d v="2022-08-23T00:00:00"/>
    <x v="4"/>
    <x v="0"/>
    <s v="Local"/>
    <n v="26057"/>
    <n v="130.285"/>
    <n v="0.1"/>
    <m/>
    <n v="0"/>
    <n v="0"/>
    <m/>
    <n v="130.38499999999999"/>
  </r>
  <r>
    <d v="2022-08-23T00:00:00"/>
    <x v="9"/>
    <x v="0"/>
    <s v="Local"/>
    <n v="31370"/>
    <n v="156.85"/>
    <n v="0.1"/>
    <m/>
    <n v="0"/>
    <n v="0"/>
    <m/>
    <n v="156.94999999999999"/>
  </r>
  <r>
    <d v="2022-08-23T00:00:00"/>
    <x v="9"/>
    <x v="2"/>
    <s v="Local"/>
    <n v="12629"/>
    <n v="63.145000000000003"/>
    <n v="0.1"/>
    <m/>
    <n v="0"/>
    <n v="0"/>
    <m/>
    <n v="63.245000000000005"/>
  </r>
  <r>
    <d v="2022-08-23T00:00:00"/>
    <x v="6"/>
    <x v="1"/>
    <s v="Local"/>
    <n v="4320"/>
    <n v="21.6"/>
    <n v="0.1"/>
    <m/>
    <n v="0"/>
    <n v="0"/>
    <m/>
    <n v="21.700000000000003"/>
  </r>
  <r>
    <d v="2022-08-23T00:00:00"/>
    <x v="1"/>
    <x v="2"/>
    <s v="Local"/>
    <n v="24791"/>
    <n v="123.955"/>
    <n v="0.1"/>
    <m/>
    <n v="0"/>
    <n v="0"/>
    <m/>
    <n v="124.05499999999999"/>
  </r>
  <r>
    <d v="2022-08-24T00:00:00"/>
    <x v="0"/>
    <x v="2"/>
    <s v="Local"/>
    <n v="19579"/>
    <n v="97.894999999999996"/>
    <n v="0.1"/>
    <m/>
    <n v="0"/>
    <n v="0"/>
    <m/>
    <n v="97.99499999999999"/>
  </r>
  <r>
    <d v="2022-08-24T00:00:00"/>
    <x v="4"/>
    <x v="2"/>
    <s v="Local"/>
    <n v="30210"/>
    <n v="151.05000000000001"/>
    <n v="0.1"/>
    <m/>
    <n v="0"/>
    <n v="0"/>
    <m/>
    <n v="151.15"/>
  </r>
  <r>
    <d v="2022-08-24T00:00:00"/>
    <x v="5"/>
    <x v="0"/>
    <s v="Local"/>
    <n v="49912"/>
    <n v="249.56"/>
    <n v="0.1"/>
    <m/>
    <n v="0"/>
    <n v="0"/>
    <m/>
    <n v="249.66"/>
  </r>
  <r>
    <d v="2022-08-24T00:00:00"/>
    <x v="0"/>
    <x v="2"/>
    <s v="Local"/>
    <n v="30593"/>
    <n v="152.965"/>
    <n v="0.1"/>
    <m/>
    <n v="0"/>
    <n v="0"/>
    <m/>
    <n v="153.065"/>
  </r>
  <r>
    <d v="2022-08-24T00:00:00"/>
    <x v="2"/>
    <x v="2"/>
    <s v="Local"/>
    <n v="21258"/>
    <n v="106.29"/>
    <n v="0.1"/>
    <m/>
    <n v="0"/>
    <n v="0"/>
    <m/>
    <n v="106.39"/>
  </r>
  <r>
    <d v="2022-08-24T00:00:00"/>
    <x v="3"/>
    <x v="0"/>
    <s v="Local"/>
    <n v="28217"/>
    <n v="141.08500000000001"/>
    <n v="0.1"/>
    <m/>
    <n v="0"/>
    <n v="0"/>
    <m/>
    <n v="141.185"/>
  </r>
  <r>
    <d v="2022-08-24T00:00:00"/>
    <x v="0"/>
    <x v="0"/>
    <s v="Local"/>
    <n v="38427"/>
    <n v="192.13499999999999"/>
    <n v="0.1"/>
    <m/>
    <n v="0"/>
    <n v="0"/>
    <m/>
    <n v="192.23499999999999"/>
  </r>
  <r>
    <d v="2022-08-24T00:00:00"/>
    <x v="9"/>
    <x v="2"/>
    <s v="Local"/>
    <n v="4915"/>
    <n v="24.574999999999999"/>
    <n v="0.1"/>
    <m/>
    <n v="0"/>
    <n v="0"/>
    <m/>
    <n v="24.675000000000001"/>
  </r>
  <r>
    <d v="2022-08-24T00:00:00"/>
    <x v="4"/>
    <x v="2"/>
    <s v="Local"/>
    <n v="46505"/>
    <n v="232.52500000000001"/>
    <n v="0.1"/>
    <m/>
    <n v="0"/>
    <n v="0"/>
    <m/>
    <n v="232.625"/>
  </r>
  <r>
    <d v="2022-08-24T00:00:00"/>
    <x v="1"/>
    <x v="1"/>
    <s v="Overseas"/>
    <n v="9315"/>
    <n v="0"/>
    <n v="0"/>
    <m/>
    <n v="279.45"/>
    <n v="5"/>
    <m/>
    <n v="284.45"/>
  </r>
  <r>
    <d v="2022-08-24T00:00:00"/>
    <x v="0"/>
    <x v="2"/>
    <s v="Local"/>
    <n v="39415"/>
    <n v="197.07500000000002"/>
    <n v="0.1"/>
    <m/>
    <n v="0"/>
    <n v="0"/>
    <m/>
    <n v="197.17500000000001"/>
  </r>
  <r>
    <d v="2022-08-25T00:00:00"/>
    <x v="1"/>
    <x v="0"/>
    <s v="Local"/>
    <n v="41108"/>
    <n v="205.54"/>
    <n v="0.1"/>
    <m/>
    <n v="0"/>
    <n v="0"/>
    <m/>
    <n v="205.64"/>
  </r>
  <r>
    <d v="2022-08-25T00:00:00"/>
    <x v="1"/>
    <x v="0"/>
    <s v="Local"/>
    <n v="11724"/>
    <n v="58.620000000000005"/>
    <n v="0.1"/>
    <m/>
    <n v="0"/>
    <n v="0"/>
    <m/>
    <n v="58.720000000000006"/>
  </r>
  <r>
    <d v="2022-08-25T00:00:00"/>
    <x v="3"/>
    <x v="0"/>
    <s v="Local"/>
    <n v="44167"/>
    <n v="220.83500000000001"/>
    <n v="0.1"/>
    <m/>
    <n v="0"/>
    <n v="0"/>
    <m/>
    <n v="220.935"/>
  </r>
  <r>
    <d v="2022-08-25T00:00:00"/>
    <x v="3"/>
    <x v="1"/>
    <s v="Local"/>
    <n v="4503"/>
    <n v="22.515000000000001"/>
    <n v="0.1"/>
    <m/>
    <n v="0"/>
    <n v="0"/>
    <m/>
    <n v="22.615000000000002"/>
  </r>
  <r>
    <d v="2022-08-25T00:00:00"/>
    <x v="3"/>
    <x v="0"/>
    <s v="Local"/>
    <n v="243"/>
    <n v="1.2150000000000001"/>
    <n v="0.1"/>
    <m/>
    <n v="0"/>
    <n v="0"/>
    <m/>
    <n v="1.3150000000000002"/>
  </r>
  <r>
    <d v="2022-08-25T00:00:00"/>
    <x v="4"/>
    <x v="0"/>
    <s v="Local"/>
    <n v="7887"/>
    <n v="39.435000000000002"/>
    <n v="0.1"/>
    <m/>
    <n v="0"/>
    <n v="0"/>
    <m/>
    <n v="39.535000000000004"/>
  </r>
  <r>
    <d v="2022-08-25T00:00:00"/>
    <x v="1"/>
    <x v="2"/>
    <s v="Overseas"/>
    <n v="13322"/>
    <n v="0"/>
    <n v="0"/>
    <m/>
    <n v="399.65999999999997"/>
    <n v="5"/>
    <m/>
    <n v="404.65999999999997"/>
  </r>
  <r>
    <d v="2022-08-26T00:00:00"/>
    <x v="6"/>
    <x v="2"/>
    <s v="Overseas"/>
    <n v="47699"/>
    <n v="0"/>
    <n v="0"/>
    <m/>
    <n v="1430.97"/>
    <n v="5"/>
    <m/>
    <n v="1435.97"/>
  </r>
  <r>
    <d v="2022-08-26T00:00:00"/>
    <x v="0"/>
    <x v="0"/>
    <s v="Overseas"/>
    <n v="40532"/>
    <n v="0"/>
    <n v="0"/>
    <m/>
    <n v="1215.96"/>
    <n v="5"/>
    <m/>
    <n v="1220.96"/>
  </r>
  <r>
    <d v="2022-08-26T00:00:00"/>
    <x v="4"/>
    <x v="0"/>
    <s v="Local"/>
    <n v="31385"/>
    <n v="156.92500000000001"/>
    <n v="0.1"/>
    <m/>
    <n v="0"/>
    <n v="0"/>
    <m/>
    <n v="157.02500000000001"/>
  </r>
  <r>
    <d v="2022-08-26T00:00:00"/>
    <x v="0"/>
    <x v="0"/>
    <s v="Local"/>
    <n v="30696"/>
    <n v="153.47999999999999"/>
    <n v="0.1"/>
    <m/>
    <n v="0"/>
    <n v="0"/>
    <m/>
    <n v="153.57999999999998"/>
  </r>
  <r>
    <d v="2022-08-26T00:00:00"/>
    <x v="6"/>
    <x v="1"/>
    <s v="Overseas"/>
    <n v="16866"/>
    <n v="0"/>
    <n v="0"/>
    <m/>
    <n v="505.97999999999996"/>
    <n v="5"/>
    <m/>
    <n v="510.97999999999996"/>
  </r>
  <r>
    <d v="2022-08-26T00:00:00"/>
    <x v="5"/>
    <x v="0"/>
    <s v="Local"/>
    <n v="38947"/>
    <n v="194.73500000000001"/>
    <n v="0.1"/>
    <m/>
    <n v="0"/>
    <n v="0"/>
    <m/>
    <n v="194.83500000000001"/>
  </r>
  <r>
    <d v="2022-08-26T00:00:00"/>
    <x v="9"/>
    <x v="2"/>
    <s v="Local"/>
    <n v="5221"/>
    <n v="26.105"/>
    <n v="0.1"/>
    <m/>
    <n v="0"/>
    <n v="0"/>
    <m/>
    <n v="26.205000000000002"/>
  </r>
  <r>
    <d v="2022-08-26T00:00:00"/>
    <x v="1"/>
    <x v="0"/>
    <s v="Local"/>
    <n v="20271"/>
    <n v="101.355"/>
    <n v="0.1"/>
    <m/>
    <n v="0"/>
    <n v="0"/>
    <m/>
    <n v="101.455"/>
  </r>
  <r>
    <d v="2022-08-26T00:00:00"/>
    <x v="3"/>
    <x v="2"/>
    <s v="Local"/>
    <n v="15888"/>
    <n v="79.44"/>
    <n v="0.1"/>
    <m/>
    <n v="0"/>
    <n v="0"/>
    <m/>
    <n v="79.539999999999992"/>
  </r>
  <r>
    <d v="2022-08-26T00:00:00"/>
    <x v="5"/>
    <x v="2"/>
    <s v="Local"/>
    <n v="46807"/>
    <n v="234.035"/>
    <n v="0.1"/>
    <m/>
    <n v="0"/>
    <n v="0"/>
    <m/>
    <n v="234.13499999999999"/>
  </r>
  <r>
    <d v="2022-08-27T00:00:00"/>
    <x v="3"/>
    <x v="0"/>
    <s v="Local"/>
    <n v="17311"/>
    <n v="86.555000000000007"/>
    <n v="0.1"/>
    <m/>
    <n v="0"/>
    <n v="0"/>
    <m/>
    <n v="86.655000000000001"/>
  </r>
  <r>
    <d v="2022-08-27T00:00:00"/>
    <x v="1"/>
    <x v="2"/>
    <s v="Local"/>
    <n v="7426"/>
    <n v="37.130000000000003"/>
    <n v="0.1"/>
    <m/>
    <n v="0"/>
    <n v="0"/>
    <m/>
    <n v="37.230000000000004"/>
  </r>
  <r>
    <d v="2022-08-27T00:00:00"/>
    <x v="9"/>
    <x v="0"/>
    <s v="Local"/>
    <n v="33242"/>
    <n v="166.21"/>
    <n v="0.1"/>
    <m/>
    <n v="0"/>
    <n v="0"/>
    <m/>
    <n v="166.31"/>
  </r>
  <r>
    <d v="2022-08-27T00:00:00"/>
    <x v="2"/>
    <x v="0"/>
    <s v="Overseas"/>
    <n v="45149"/>
    <n v="0"/>
    <n v="0"/>
    <m/>
    <n v="1354.47"/>
    <n v="5"/>
    <m/>
    <n v="1359.47"/>
  </r>
  <r>
    <d v="2022-08-27T00:00:00"/>
    <x v="9"/>
    <x v="0"/>
    <s v="Local"/>
    <n v="27707"/>
    <n v="138.535"/>
    <n v="0.1"/>
    <m/>
    <n v="0"/>
    <n v="0"/>
    <m/>
    <n v="138.63499999999999"/>
  </r>
  <r>
    <d v="2022-08-27T00:00:00"/>
    <x v="6"/>
    <x v="1"/>
    <s v="Local"/>
    <n v="13882"/>
    <n v="69.41"/>
    <n v="0.1"/>
    <m/>
    <n v="0"/>
    <n v="0"/>
    <m/>
    <n v="69.509999999999991"/>
  </r>
  <r>
    <d v="2022-08-27T00:00:00"/>
    <x v="8"/>
    <x v="0"/>
    <s v="Overseas"/>
    <n v="7260"/>
    <n v="0"/>
    <n v="0"/>
    <m/>
    <n v="217.79999999999998"/>
    <n v="5"/>
    <m/>
    <n v="222.79999999999998"/>
  </r>
  <r>
    <d v="2022-08-27T00:00:00"/>
    <x v="7"/>
    <x v="1"/>
    <s v="Local"/>
    <n v="12245"/>
    <n v="61.225000000000001"/>
    <n v="0.1"/>
    <m/>
    <n v="0"/>
    <n v="0"/>
    <m/>
    <n v="61.325000000000003"/>
  </r>
  <r>
    <d v="2022-08-28T00:00:00"/>
    <x v="0"/>
    <x v="2"/>
    <s v="Local"/>
    <n v="42137"/>
    <n v="210.685"/>
    <n v="0.1"/>
    <m/>
    <n v="0"/>
    <n v="0"/>
    <m/>
    <n v="210.785"/>
  </r>
  <r>
    <d v="2022-08-28T00:00:00"/>
    <x v="6"/>
    <x v="0"/>
    <s v="Overseas"/>
    <n v="17703"/>
    <n v="0"/>
    <n v="0"/>
    <m/>
    <n v="531.09"/>
    <n v="5"/>
    <m/>
    <n v="536.09"/>
  </r>
  <r>
    <d v="2022-08-28T00:00:00"/>
    <x v="0"/>
    <x v="0"/>
    <s v="Local"/>
    <n v="35465"/>
    <n v="177.32500000000002"/>
    <n v="0.1"/>
    <m/>
    <n v="0"/>
    <n v="0"/>
    <m/>
    <n v="177.42500000000001"/>
  </r>
  <r>
    <d v="2022-08-28T00:00:00"/>
    <x v="0"/>
    <x v="2"/>
    <s v="Local"/>
    <n v="17464"/>
    <n v="87.320000000000007"/>
    <n v="0.1"/>
    <m/>
    <n v="0"/>
    <n v="0"/>
    <m/>
    <n v="87.42"/>
  </r>
  <r>
    <d v="2022-08-28T00:00:00"/>
    <x v="2"/>
    <x v="0"/>
    <s v="Local"/>
    <n v="45728"/>
    <n v="228.64000000000001"/>
    <n v="0.1"/>
    <m/>
    <n v="0"/>
    <n v="0"/>
    <m/>
    <n v="228.74"/>
  </r>
  <r>
    <d v="2022-08-28T00:00:00"/>
    <x v="6"/>
    <x v="1"/>
    <s v="Overseas"/>
    <n v="29598"/>
    <n v="0"/>
    <n v="0"/>
    <m/>
    <n v="887.93999999999994"/>
    <n v="5"/>
    <m/>
    <n v="892.93999999999994"/>
  </r>
  <r>
    <d v="2022-08-28T00:00:00"/>
    <x v="1"/>
    <x v="0"/>
    <s v="Local"/>
    <n v="15037"/>
    <n v="75.185000000000002"/>
    <n v="0.1"/>
    <m/>
    <n v="0"/>
    <n v="0"/>
    <m/>
    <n v="75.284999999999997"/>
  </r>
  <r>
    <d v="2022-08-28T00:00:00"/>
    <x v="2"/>
    <x v="2"/>
    <s v="Local"/>
    <n v="2003"/>
    <n v="10.015000000000001"/>
    <n v="0.1"/>
    <m/>
    <n v="0"/>
    <n v="0"/>
    <m/>
    <n v="10.115"/>
  </r>
  <r>
    <d v="2022-08-28T00:00:00"/>
    <x v="9"/>
    <x v="2"/>
    <s v="Local"/>
    <n v="44758"/>
    <n v="223.79"/>
    <n v="0.1"/>
    <m/>
    <n v="0"/>
    <n v="0"/>
    <m/>
    <n v="223.89"/>
  </r>
  <r>
    <d v="2022-09-01T00:00:00"/>
    <x v="6"/>
    <x v="2"/>
    <s v="Local"/>
    <n v="45374"/>
    <n v="226.87"/>
    <n v="0.1"/>
    <m/>
    <n v="0"/>
    <n v="0"/>
    <m/>
    <n v="226.97"/>
  </r>
  <r>
    <d v="2022-09-01T00:00:00"/>
    <x v="8"/>
    <x v="0"/>
    <s v="Local"/>
    <n v="13789"/>
    <n v="68.945000000000007"/>
    <n v="0.1"/>
    <m/>
    <n v="0"/>
    <n v="0"/>
    <m/>
    <n v="69.045000000000002"/>
  </r>
  <r>
    <d v="2022-09-01T00:00:00"/>
    <x v="3"/>
    <x v="2"/>
    <s v="Local"/>
    <n v="26069"/>
    <n v="130.345"/>
    <n v="0.1"/>
    <m/>
    <n v="0"/>
    <n v="0"/>
    <m/>
    <n v="130.44499999999999"/>
  </r>
  <r>
    <d v="2022-09-01T00:00:00"/>
    <x v="8"/>
    <x v="0"/>
    <s v="Local"/>
    <n v="29014"/>
    <n v="145.07"/>
    <n v="0.1"/>
    <m/>
    <n v="0"/>
    <n v="0"/>
    <m/>
    <n v="145.16999999999999"/>
  </r>
  <r>
    <d v="2022-09-02T00:00:00"/>
    <x v="0"/>
    <x v="2"/>
    <s v="Local"/>
    <n v="6653"/>
    <n v="33.265000000000001"/>
    <n v="0.1"/>
    <m/>
    <n v="0"/>
    <n v="0"/>
    <m/>
    <n v="33.365000000000002"/>
  </r>
  <r>
    <d v="2022-09-02T00:00:00"/>
    <x v="4"/>
    <x v="0"/>
    <s v="Local"/>
    <n v="31529"/>
    <n v="157.64500000000001"/>
    <n v="0.1"/>
    <m/>
    <n v="0"/>
    <n v="0"/>
    <m/>
    <n v="157.745"/>
  </r>
  <r>
    <d v="2022-09-02T00:00:00"/>
    <x v="4"/>
    <x v="0"/>
    <s v="Overseas"/>
    <n v="41179"/>
    <n v="0"/>
    <n v="0"/>
    <m/>
    <n v="1235.3699999999999"/>
    <n v="5"/>
    <m/>
    <n v="1240.3699999999999"/>
  </r>
  <r>
    <d v="2022-09-02T00:00:00"/>
    <x v="1"/>
    <x v="2"/>
    <s v="Overseas"/>
    <n v="30559"/>
    <n v="0"/>
    <n v="0"/>
    <m/>
    <n v="916.77"/>
    <n v="5"/>
    <m/>
    <n v="921.77"/>
  </r>
  <r>
    <d v="2022-09-02T00:00:00"/>
    <x v="4"/>
    <x v="0"/>
    <s v="Local"/>
    <n v="12877"/>
    <n v="64.385000000000005"/>
    <n v="0.1"/>
    <m/>
    <n v="0"/>
    <n v="0"/>
    <m/>
    <n v="64.484999999999999"/>
  </r>
  <r>
    <d v="2022-09-03T00:00:00"/>
    <x v="1"/>
    <x v="0"/>
    <s v="Local"/>
    <n v="47454"/>
    <n v="237.27"/>
    <n v="0.1"/>
    <m/>
    <n v="0"/>
    <n v="0"/>
    <m/>
    <n v="237.37"/>
  </r>
  <r>
    <d v="2022-09-03T00:00:00"/>
    <x v="6"/>
    <x v="2"/>
    <s v="Local"/>
    <n v="36202"/>
    <n v="181.01"/>
    <n v="0.1"/>
    <m/>
    <n v="0"/>
    <n v="0"/>
    <m/>
    <n v="181.10999999999999"/>
  </r>
  <r>
    <d v="2022-09-03T00:00:00"/>
    <x v="1"/>
    <x v="2"/>
    <s v="Local"/>
    <n v="27114"/>
    <n v="135.57"/>
    <n v="0.1"/>
    <m/>
    <n v="0"/>
    <n v="0"/>
    <m/>
    <n v="135.66999999999999"/>
  </r>
  <r>
    <d v="2022-09-03T00:00:00"/>
    <x v="7"/>
    <x v="0"/>
    <s v="Local"/>
    <n v="38120"/>
    <n v="190.6"/>
    <n v="0.1"/>
    <m/>
    <n v="0"/>
    <n v="0"/>
    <m/>
    <n v="190.7"/>
  </r>
  <r>
    <d v="2022-09-03T00:00:00"/>
    <x v="2"/>
    <x v="0"/>
    <s v="Local"/>
    <n v="15291"/>
    <n v="76.454999999999998"/>
    <n v="0.1"/>
    <m/>
    <n v="0"/>
    <n v="0"/>
    <m/>
    <n v="76.554999999999993"/>
  </r>
  <r>
    <d v="2022-09-03T00:00:00"/>
    <x v="8"/>
    <x v="0"/>
    <s v="Overseas"/>
    <n v="29420"/>
    <n v="0"/>
    <n v="0"/>
    <m/>
    <n v="882.6"/>
    <n v="5"/>
    <m/>
    <n v="887.6"/>
  </r>
  <r>
    <d v="2022-09-03T00:00:00"/>
    <x v="7"/>
    <x v="2"/>
    <s v="Local"/>
    <n v="34038"/>
    <n v="170.19"/>
    <n v="0.1"/>
    <m/>
    <n v="0"/>
    <n v="0"/>
    <m/>
    <n v="170.29"/>
  </r>
  <r>
    <d v="2022-09-04T00:00:00"/>
    <x v="1"/>
    <x v="0"/>
    <s v="Local"/>
    <n v="42763"/>
    <n v="213.815"/>
    <n v="0.1"/>
    <m/>
    <n v="0"/>
    <n v="0"/>
    <m/>
    <n v="213.91499999999999"/>
  </r>
  <r>
    <d v="2022-09-04T00:00:00"/>
    <x v="3"/>
    <x v="0"/>
    <s v="Local"/>
    <n v="11872"/>
    <n v="59.36"/>
    <n v="0.1"/>
    <m/>
    <n v="0"/>
    <n v="0"/>
    <m/>
    <n v="59.46"/>
  </r>
  <r>
    <d v="2022-09-04T00:00:00"/>
    <x v="9"/>
    <x v="2"/>
    <s v="Local"/>
    <n v="42547"/>
    <n v="212.73500000000001"/>
    <n v="0.1"/>
    <m/>
    <n v="0"/>
    <n v="0"/>
    <m/>
    <n v="212.83500000000001"/>
  </r>
  <r>
    <d v="2022-09-04T00:00:00"/>
    <x v="0"/>
    <x v="0"/>
    <s v="Overseas"/>
    <n v="43857"/>
    <n v="0"/>
    <n v="0"/>
    <m/>
    <n v="1315.71"/>
    <n v="5"/>
    <m/>
    <n v="1320.71"/>
  </r>
  <r>
    <d v="2022-09-04T00:00:00"/>
    <x v="1"/>
    <x v="0"/>
    <s v="Overseas"/>
    <n v="34559"/>
    <n v="0"/>
    <n v="0"/>
    <m/>
    <n v="1036.77"/>
    <n v="5"/>
    <m/>
    <n v="1041.77"/>
  </r>
  <r>
    <d v="2022-09-04T00:00:00"/>
    <x v="6"/>
    <x v="0"/>
    <s v="Local"/>
    <n v="25709"/>
    <n v="128.54500000000002"/>
    <n v="0.1"/>
    <m/>
    <n v="0"/>
    <n v="0"/>
    <m/>
    <n v="128.64500000000001"/>
  </r>
  <r>
    <d v="2022-09-05T00:00:00"/>
    <x v="2"/>
    <x v="0"/>
    <s v="Overseas"/>
    <n v="2270"/>
    <n v="0"/>
    <n v="0"/>
    <m/>
    <n v="68.099999999999994"/>
    <n v="5"/>
    <m/>
    <n v="73.099999999999994"/>
  </r>
  <r>
    <d v="2022-09-05T00:00:00"/>
    <x v="3"/>
    <x v="2"/>
    <s v="Local"/>
    <n v="47253"/>
    <n v="236.26500000000001"/>
    <n v="0.1"/>
    <m/>
    <n v="0"/>
    <n v="0"/>
    <m/>
    <n v="236.36500000000001"/>
  </r>
  <r>
    <d v="2022-09-05T00:00:00"/>
    <x v="1"/>
    <x v="2"/>
    <s v="Local"/>
    <n v="39062"/>
    <n v="195.31"/>
    <n v="0.1"/>
    <m/>
    <n v="0"/>
    <n v="0"/>
    <m/>
    <n v="195.41"/>
  </r>
  <r>
    <d v="2022-09-06T00:00:00"/>
    <x v="0"/>
    <x v="2"/>
    <s v="Local"/>
    <n v="15713"/>
    <n v="78.564999999999998"/>
    <n v="0.1"/>
    <m/>
    <n v="0"/>
    <n v="0"/>
    <m/>
    <n v="78.664999999999992"/>
  </r>
  <r>
    <d v="2022-09-06T00:00:00"/>
    <x v="1"/>
    <x v="1"/>
    <s v="Local"/>
    <n v="12550"/>
    <n v="62.75"/>
    <n v="0.1"/>
    <m/>
    <n v="0"/>
    <n v="0"/>
    <m/>
    <n v="62.85"/>
  </r>
  <r>
    <d v="2022-09-06T00:00:00"/>
    <x v="6"/>
    <x v="2"/>
    <s v="Local"/>
    <n v="29076"/>
    <n v="145.38"/>
    <n v="0.1"/>
    <m/>
    <n v="0"/>
    <n v="0"/>
    <m/>
    <n v="145.47999999999999"/>
  </r>
  <r>
    <d v="2022-09-06T00:00:00"/>
    <x v="4"/>
    <x v="0"/>
    <s v="Local"/>
    <n v="1580"/>
    <n v="7.9"/>
    <n v="0.1"/>
    <m/>
    <n v="0"/>
    <n v="0"/>
    <m/>
    <n v="8"/>
  </r>
  <r>
    <d v="2022-09-07T00:00:00"/>
    <x v="6"/>
    <x v="0"/>
    <s v="Overseas"/>
    <n v="41532"/>
    <n v="0"/>
    <n v="0"/>
    <m/>
    <n v="1245.96"/>
    <n v="5"/>
    <m/>
    <n v="1250.96"/>
  </r>
  <r>
    <d v="2022-09-07T00:00:00"/>
    <x v="4"/>
    <x v="0"/>
    <s v="Local"/>
    <n v="27606"/>
    <n v="138.03"/>
    <n v="0.1"/>
    <m/>
    <n v="0"/>
    <n v="0"/>
    <m/>
    <n v="138.13"/>
  </r>
  <r>
    <d v="2022-09-07T00:00:00"/>
    <x v="6"/>
    <x v="0"/>
    <s v="Local"/>
    <n v="27532"/>
    <n v="137.66"/>
    <n v="0.1"/>
    <m/>
    <n v="0"/>
    <n v="0"/>
    <m/>
    <n v="137.76"/>
  </r>
  <r>
    <d v="2022-09-07T00:00:00"/>
    <x v="7"/>
    <x v="0"/>
    <s v="Local"/>
    <n v="6603"/>
    <n v="33.015000000000001"/>
    <n v="0.1"/>
    <m/>
    <n v="0"/>
    <n v="0"/>
    <m/>
    <n v="33.115000000000002"/>
  </r>
  <r>
    <d v="2022-09-07T00:00:00"/>
    <x v="2"/>
    <x v="2"/>
    <s v="Local"/>
    <n v="8897"/>
    <n v="44.484999999999999"/>
    <n v="0.1"/>
    <m/>
    <n v="0"/>
    <n v="0"/>
    <m/>
    <n v="44.585000000000001"/>
  </r>
  <r>
    <d v="2022-09-07T00:00:00"/>
    <x v="1"/>
    <x v="0"/>
    <s v="Overseas"/>
    <n v="7425"/>
    <n v="0"/>
    <n v="0"/>
    <m/>
    <n v="222.75"/>
    <n v="5"/>
    <m/>
    <n v="227.75"/>
  </r>
  <r>
    <d v="2022-09-07T00:00:00"/>
    <x v="4"/>
    <x v="1"/>
    <s v="Local"/>
    <n v="36081"/>
    <n v="180.405"/>
    <n v="0.1"/>
    <m/>
    <n v="0"/>
    <n v="0"/>
    <m/>
    <n v="180.505"/>
  </r>
  <r>
    <d v="2022-09-07T00:00:00"/>
    <x v="3"/>
    <x v="2"/>
    <s v="Local"/>
    <n v="34213"/>
    <n v="171.065"/>
    <n v="0.1"/>
    <m/>
    <n v="0"/>
    <n v="0"/>
    <m/>
    <n v="171.16499999999999"/>
  </r>
  <r>
    <d v="2022-09-07T00:00:00"/>
    <x v="3"/>
    <x v="2"/>
    <s v="Local"/>
    <n v="5076"/>
    <n v="25.38"/>
    <n v="0.1"/>
    <m/>
    <n v="0"/>
    <n v="0"/>
    <m/>
    <n v="25.48"/>
  </r>
  <r>
    <d v="2022-09-08T00:00:00"/>
    <x v="4"/>
    <x v="2"/>
    <s v="Overseas"/>
    <n v="15138"/>
    <n v="0"/>
    <n v="0"/>
    <m/>
    <n v="454.14"/>
    <n v="5"/>
    <m/>
    <n v="459.14"/>
  </r>
  <r>
    <d v="2022-09-08T00:00:00"/>
    <x v="1"/>
    <x v="0"/>
    <s v="Local"/>
    <n v="9351"/>
    <n v="46.755000000000003"/>
    <n v="0.1"/>
    <m/>
    <n v="0"/>
    <n v="0"/>
    <m/>
    <n v="46.855000000000004"/>
  </r>
  <r>
    <d v="2022-09-08T00:00:00"/>
    <x v="8"/>
    <x v="1"/>
    <s v="Local"/>
    <n v="37"/>
    <n v="0.185"/>
    <n v="0.1"/>
    <m/>
    <n v="0"/>
    <n v="0"/>
    <m/>
    <n v="0.28500000000000003"/>
  </r>
  <r>
    <d v="2022-09-08T00:00:00"/>
    <x v="0"/>
    <x v="2"/>
    <s v="Local"/>
    <n v="24097"/>
    <n v="120.485"/>
    <n v="0.1"/>
    <m/>
    <n v="0"/>
    <n v="0"/>
    <m/>
    <n v="120.58499999999999"/>
  </r>
  <r>
    <d v="2022-09-08T00:00:00"/>
    <x v="0"/>
    <x v="0"/>
    <s v="Local"/>
    <n v="33431"/>
    <n v="167.155"/>
    <n v="0.1"/>
    <m/>
    <n v="0"/>
    <n v="0"/>
    <m/>
    <n v="167.255"/>
  </r>
  <r>
    <d v="2022-09-09T00:00:00"/>
    <x v="2"/>
    <x v="2"/>
    <s v="Local"/>
    <n v="7607"/>
    <n v="38.035000000000004"/>
    <n v="0.1"/>
    <m/>
    <n v="0"/>
    <n v="0"/>
    <m/>
    <n v="38.135000000000005"/>
  </r>
  <r>
    <d v="2022-09-09T00:00:00"/>
    <x v="2"/>
    <x v="2"/>
    <s v="Local"/>
    <n v="26754"/>
    <n v="133.77000000000001"/>
    <n v="0.1"/>
    <m/>
    <n v="0"/>
    <n v="0"/>
    <m/>
    <n v="133.87"/>
  </r>
  <r>
    <d v="2022-09-09T00:00:00"/>
    <x v="0"/>
    <x v="1"/>
    <s v="Local"/>
    <n v="23314"/>
    <n v="116.57000000000001"/>
    <n v="0.1"/>
    <m/>
    <n v="0"/>
    <n v="0"/>
    <m/>
    <n v="116.67"/>
  </r>
  <r>
    <d v="2022-09-09T00:00:00"/>
    <x v="2"/>
    <x v="0"/>
    <s v="Overseas"/>
    <n v="34875"/>
    <n v="0"/>
    <n v="0"/>
    <m/>
    <n v="1046.25"/>
    <n v="5"/>
    <m/>
    <n v="1051.25"/>
  </r>
  <r>
    <d v="2022-09-09T00:00:00"/>
    <x v="3"/>
    <x v="0"/>
    <s v="Local"/>
    <n v="39851"/>
    <n v="199.255"/>
    <n v="0.1"/>
    <m/>
    <n v="0"/>
    <n v="0"/>
    <m/>
    <n v="199.35499999999999"/>
  </r>
  <r>
    <d v="2022-09-09T00:00:00"/>
    <x v="6"/>
    <x v="1"/>
    <s v="Overseas"/>
    <n v="28668"/>
    <n v="0"/>
    <n v="0"/>
    <m/>
    <n v="860.04"/>
    <n v="5"/>
    <m/>
    <n v="865.04"/>
  </r>
  <r>
    <d v="2022-09-09T00:00:00"/>
    <x v="6"/>
    <x v="1"/>
    <s v="Local"/>
    <n v="44869"/>
    <n v="224.345"/>
    <n v="0.1"/>
    <m/>
    <n v="0"/>
    <n v="0"/>
    <m/>
    <n v="224.44499999999999"/>
  </r>
  <r>
    <d v="2022-09-09T00:00:00"/>
    <x v="0"/>
    <x v="1"/>
    <s v="Local"/>
    <n v="4847"/>
    <n v="24.234999999999999"/>
    <n v="0.1"/>
    <m/>
    <n v="0"/>
    <n v="0"/>
    <m/>
    <n v="24.335000000000001"/>
  </r>
  <r>
    <d v="2022-09-10T00:00:00"/>
    <x v="0"/>
    <x v="2"/>
    <s v="Overseas"/>
    <n v="34979"/>
    <n v="0"/>
    <n v="0"/>
    <m/>
    <n v="1049.3699999999999"/>
    <n v="5"/>
    <m/>
    <n v="1054.3699999999999"/>
  </r>
  <r>
    <d v="2022-09-10T00:00:00"/>
    <x v="0"/>
    <x v="0"/>
    <s v="Overseas"/>
    <n v="43561"/>
    <n v="0"/>
    <n v="0"/>
    <m/>
    <n v="1306.83"/>
    <n v="5"/>
    <m/>
    <n v="1311.83"/>
  </r>
  <r>
    <d v="2022-09-10T00:00:00"/>
    <x v="7"/>
    <x v="0"/>
    <s v="Overseas"/>
    <n v="28890"/>
    <n v="0"/>
    <n v="0"/>
    <m/>
    <n v="866.69999999999993"/>
    <n v="5"/>
    <m/>
    <n v="871.69999999999993"/>
  </r>
  <r>
    <d v="2022-09-10T00:00:00"/>
    <x v="2"/>
    <x v="2"/>
    <s v="Local"/>
    <n v="19907"/>
    <n v="99.534999999999997"/>
    <n v="0.1"/>
    <m/>
    <n v="0"/>
    <n v="0"/>
    <m/>
    <n v="99.634999999999991"/>
  </r>
  <r>
    <d v="2022-09-10T00:00:00"/>
    <x v="5"/>
    <x v="2"/>
    <s v="Local"/>
    <n v="32468"/>
    <n v="162.34"/>
    <n v="0.1"/>
    <m/>
    <n v="0"/>
    <n v="0"/>
    <m/>
    <n v="162.44"/>
  </r>
  <r>
    <d v="2022-09-10T00:00:00"/>
    <x v="4"/>
    <x v="2"/>
    <s v="Local"/>
    <n v="35436"/>
    <n v="177.18"/>
    <n v="0.1"/>
    <m/>
    <n v="0"/>
    <n v="0"/>
    <m/>
    <n v="177.28"/>
  </r>
  <r>
    <d v="2022-09-10T00:00:00"/>
    <x v="2"/>
    <x v="1"/>
    <s v="Local"/>
    <n v="15182"/>
    <n v="75.91"/>
    <n v="0.1"/>
    <m/>
    <n v="0"/>
    <n v="0"/>
    <m/>
    <n v="76.009999999999991"/>
  </r>
  <r>
    <d v="2022-09-10T00:00:00"/>
    <x v="4"/>
    <x v="0"/>
    <s v="Local"/>
    <n v="29214"/>
    <n v="146.07"/>
    <n v="0.1"/>
    <m/>
    <n v="0"/>
    <n v="0"/>
    <m/>
    <n v="146.16999999999999"/>
  </r>
  <r>
    <d v="2022-09-10T00:00:00"/>
    <x v="6"/>
    <x v="0"/>
    <s v="Local"/>
    <n v="359"/>
    <n v="1.7949999999999999"/>
    <n v="0.1"/>
    <m/>
    <n v="0"/>
    <n v="0"/>
    <m/>
    <n v="1.895"/>
  </r>
  <r>
    <d v="2022-09-10T00:00:00"/>
    <x v="1"/>
    <x v="0"/>
    <s v="Local"/>
    <n v="3883"/>
    <n v="19.414999999999999"/>
    <n v="0.1"/>
    <m/>
    <n v="0"/>
    <n v="0"/>
    <m/>
    <n v="19.515000000000001"/>
  </r>
  <r>
    <d v="2022-09-10T00:00:00"/>
    <x v="0"/>
    <x v="0"/>
    <s v="Local"/>
    <n v="24318"/>
    <n v="121.59"/>
    <n v="0.1"/>
    <m/>
    <n v="0"/>
    <n v="0"/>
    <m/>
    <n v="121.69"/>
  </r>
  <r>
    <d v="2022-09-10T00:00:00"/>
    <x v="3"/>
    <x v="2"/>
    <s v="Overseas"/>
    <n v="24878"/>
    <n v="0"/>
    <n v="0"/>
    <m/>
    <n v="746.33999999999992"/>
    <n v="5"/>
    <m/>
    <n v="751.33999999999992"/>
  </r>
  <r>
    <d v="2022-09-10T00:00:00"/>
    <x v="5"/>
    <x v="1"/>
    <s v="Overseas"/>
    <n v="48721"/>
    <n v="0"/>
    <n v="0"/>
    <m/>
    <n v="1461.6299999999999"/>
    <n v="5"/>
    <m/>
    <n v="1466.6299999999999"/>
  </r>
  <r>
    <d v="2022-09-11T00:00:00"/>
    <x v="9"/>
    <x v="0"/>
    <s v="Local"/>
    <n v="10229"/>
    <n v="51.145000000000003"/>
    <n v="0.1"/>
    <m/>
    <n v="0"/>
    <n v="0"/>
    <m/>
    <n v="51.245000000000005"/>
  </r>
  <r>
    <d v="2022-09-11T00:00:00"/>
    <x v="6"/>
    <x v="0"/>
    <s v="Overseas"/>
    <n v="30369"/>
    <n v="0"/>
    <n v="0"/>
    <m/>
    <n v="911.06999999999994"/>
    <n v="5"/>
    <m/>
    <n v="916.06999999999994"/>
  </r>
  <r>
    <d v="2022-09-11T00:00:00"/>
    <x v="5"/>
    <x v="0"/>
    <s v="Local"/>
    <n v="43774"/>
    <n v="218.87"/>
    <n v="0.1"/>
    <m/>
    <n v="0"/>
    <n v="0"/>
    <m/>
    <n v="218.97"/>
  </r>
  <r>
    <d v="2022-09-11T00:00:00"/>
    <x v="7"/>
    <x v="0"/>
    <s v="Local"/>
    <n v="27733"/>
    <n v="138.66499999999999"/>
    <n v="0.1"/>
    <m/>
    <n v="0"/>
    <n v="0"/>
    <m/>
    <n v="138.76499999999999"/>
  </r>
  <r>
    <d v="2022-09-11T00:00:00"/>
    <x v="4"/>
    <x v="0"/>
    <s v="Local"/>
    <n v="35188"/>
    <n v="175.94"/>
    <n v="0.1"/>
    <m/>
    <n v="0"/>
    <n v="0"/>
    <m/>
    <n v="176.04"/>
  </r>
  <r>
    <d v="2022-09-11T00:00:00"/>
    <x v="9"/>
    <x v="0"/>
    <s v="Local"/>
    <n v="277"/>
    <n v="1.385"/>
    <n v="0.1"/>
    <m/>
    <n v="0"/>
    <n v="0"/>
    <m/>
    <n v="1.4850000000000001"/>
  </r>
  <r>
    <d v="2022-09-11T00:00:00"/>
    <x v="1"/>
    <x v="1"/>
    <s v="Local"/>
    <n v="25426"/>
    <n v="127.13000000000001"/>
    <n v="0.1"/>
    <m/>
    <n v="0"/>
    <n v="0"/>
    <m/>
    <n v="127.23"/>
  </r>
  <r>
    <d v="2022-09-11T00:00:00"/>
    <x v="3"/>
    <x v="2"/>
    <s v="Overseas"/>
    <n v="41351"/>
    <n v="0"/>
    <n v="0"/>
    <m/>
    <n v="1240.53"/>
    <n v="5"/>
    <m/>
    <n v="1245.53"/>
  </r>
  <r>
    <d v="2022-09-11T00:00:00"/>
    <x v="7"/>
    <x v="0"/>
    <s v="Local"/>
    <n v="47787"/>
    <n v="238.935"/>
    <n v="0.1"/>
    <m/>
    <n v="0"/>
    <n v="0"/>
    <m/>
    <n v="239.035"/>
  </r>
  <r>
    <d v="2022-09-11T00:00:00"/>
    <x v="7"/>
    <x v="0"/>
    <s v="Local"/>
    <n v="22935"/>
    <n v="114.675"/>
    <n v="0.1"/>
    <m/>
    <n v="0"/>
    <n v="0"/>
    <m/>
    <n v="114.77499999999999"/>
  </r>
  <r>
    <d v="2022-09-11T00:00:00"/>
    <x v="2"/>
    <x v="0"/>
    <s v="Local"/>
    <n v="2665"/>
    <n v="13.325000000000001"/>
    <n v="0.1"/>
    <m/>
    <n v="0"/>
    <n v="0"/>
    <m/>
    <n v="13.425000000000001"/>
  </r>
  <r>
    <d v="2022-09-11T00:00:00"/>
    <x v="6"/>
    <x v="0"/>
    <s v="Overseas"/>
    <n v="46478"/>
    <n v="0"/>
    <n v="0"/>
    <m/>
    <n v="1394.34"/>
    <n v="5"/>
    <m/>
    <n v="1399.34"/>
  </r>
  <r>
    <d v="2022-09-11T00:00:00"/>
    <x v="9"/>
    <x v="0"/>
    <s v="Overseas"/>
    <n v="36109"/>
    <n v="0"/>
    <n v="0"/>
    <m/>
    <n v="1083.27"/>
    <n v="5"/>
    <m/>
    <n v="1088.27"/>
  </r>
  <r>
    <d v="2022-09-11T00:00:00"/>
    <x v="9"/>
    <x v="0"/>
    <s v="Local"/>
    <n v="1306"/>
    <n v="6.53"/>
    <n v="0.1"/>
    <m/>
    <n v="0"/>
    <n v="0"/>
    <m/>
    <n v="6.63"/>
  </r>
  <r>
    <d v="2022-09-12T00:00:00"/>
    <x v="1"/>
    <x v="0"/>
    <s v="Local"/>
    <n v="25753"/>
    <n v="128.76500000000001"/>
    <n v="0.1"/>
    <m/>
    <n v="0"/>
    <n v="0"/>
    <m/>
    <n v="128.86500000000001"/>
  </r>
  <r>
    <d v="2022-09-12T00:00:00"/>
    <x v="6"/>
    <x v="0"/>
    <s v="Local"/>
    <n v="20876"/>
    <n v="104.38"/>
    <n v="0.1"/>
    <m/>
    <n v="0"/>
    <n v="0"/>
    <m/>
    <n v="104.47999999999999"/>
  </r>
  <r>
    <d v="2022-09-12T00:00:00"/>
    <x v="1"/>
    <x v="0"/>
    <s v="Local"/>
    <n v="44158"/>
    <n v="220.79"/>
    <n v="0.1"/>
    <m/>
    <n v="0"/>
    <n v="0"/>
    <m/>
    <n v="220.89"/>
  </r>
  <r>
    <d v="2022-09-12T00:00:00"/>
    <x v="1"/>
    <x v="1"/>
    <s v="Local"/>
    <n v="14717"/>
    <n v="73.585000000000008"/>
    <n v="0.1"/>
    <m/>
    <n v="0"/>
    <n v="0"/>
    <m/>
    <n v="73.685000000000002"/>
  </r>
  <r>
    <d v="2022-09-12T00:00:00"/>
    <x v="5"/>
    <x v="1"/>
    <s v="Overseas"/>
    <n v="44687"/>
    <n v="0"/>
    <n v="0"/>
    <m/>
    <n v="1340.61"/>
    <n v="5"/>
    <m/>
    <n v="1345.61"/>
  </r>
  <r>
    <d v="2022-09-12T00:00:00"/>
    <x v="1"/>
    <x v="2"/>
    <s v="Local"/>
    <n v="13183"/>
    <n v="65.915000000000006"/>
    <n v="0.1"/>
    <m/>
    <n v="0"/>
    <n v="0"/>
    <m/>
    <n v="66.015000000000001"/>
  </r>
  <r>
    <d v="2022-09-12T00:00:00"/>
    <x v="5"/>
    <x v="0"/>
    <s v="Local"/>
    <n v="4738"/>
    <n v="23.69"/>
    <n v="0.1"/>
    <m/>
    <n v="0"/>
    <n v="0"/>
    <m/>
    <n v="23.790000000000003"/>
  </r>
  <r>
    <d v="2022-09-13T00:00:00"/>
    <x v="6"/>
    <x v="0"/>
    <s v="Local"/>
    <n v="14335"/>
    <n v="71.674999999999997"/>
    <n v="0.1"/>
    <m/>
    <n v="0"/>
    <n v="0"/>
    <m/>
    <n v="71.774999999999991"/>
  </r>
  <r>
    <d v="2022-09-13T00:00:00"/>
    <x v="5"/>
    <x v="2"/>
    <s v="Overseas"/>
    <n v="5499"/>
    <n v="0"/>
    <n v="0"/>
    <m/>
    <n v="164.97"/>
    <n v="5"/>
    <m/>
    <n v="169.97"/>
  </r>
  <r>
    <d v="2022-09-13T00:00:00"/>
    <x v="5"/>
    <x v="1"/>
    <s v="Overseas"/>
    <n v="47510"/>
    <n v="0"/>
    <n v="0"/>
    <m/>
    <n v="1425.3"/>
    <n v="5"/>
    <m/>
    <n v="1430.3"/>
  </r>
  <r>
    <d v="2022-09-13T00:00:00"/>
    <x v="6"/>
    <x v="0"/>
    <s v="Overseas"/>
    <n v="9689"/>
    <n v="0"/>
    <n v="0"/>
    <m/>
    <n v="290.67"/>
    <n v="5"/>
    <m/>
    <n v="295.67"/>
  </r>
  <r>
    <d v="2022-09-13T00:00:00"/>
    <x v="1"/>
    <x v="0"/>
    <s v="Local"/>
    <n v="33601"/>
    <n v="168.005"/>
    <n v="0.1"/>
    <m/>
    <n v="0"/>
    <n v="0"/>
    <m/>
    <n v="168.10499999999999"/>
  </r>
  <r>
    <d v="2022-09-14T00:00:00"/>
    <x v="3"/>
    <x v="0"/>
    <s v="Local"/>
    <n v="40648"/>
    <n v="203.24"/>
    <n v="0.1"/>
    <m/>
    <n v="0"/>
    <n v="0"/>
    <m/>
    <n v="203.34"/>
  </r>
  <r>
    <d v="2022-09-14T00:00:00"/>
    <x v="6"/>
    <x v="1"/>
    <s v="Local"/>
    <n v="30107"/>
    <n v="150.535"/>
    <n v="0.1"/>
    <m/>
    <n v="0"/>
    <n v="0"/>
    <m/>
    <n v="150.63499999999999"/>
  </r>
  <r>
    <d v="2022-09-14T00:00:00"/>
    <x v="1"/>
    <x v="2"/>
    <s v="Local"/>
    <n v="18207"/>
    <n v="91.034999999999997"/>
    <n v="0.1"/>
    <m/>
    <n v="0"/>
    <n v="0"/>
    <m/>
    <n v="91.134999999999991"/>
  </r>
  <r>
    <d v="2022-09-14T00:00:00"/>
    <x v="3"/>
    <x v="0"/>
    <s v="Overseas"/>
    <n v="700"/>
    <n v="0"/>
    <n v="0"/>
    <m/>
    <n v="21"/>
    <n v="5"/>
    <m/>
    <n v="26"/>
  </r>
  <r>
    <d v="2022-09-14T00:00:00"/>
    <x v="9"/>
    <x v="0"/>
    <s v="Local"/>
    <n v="41354"/>
    <n v="206.77"/>
    <n v="0.1"/>
    <m/>
    <n v="0"/>
    <n v="0"/>
    <m/>
    <n v="206.87"/>
  </r>
  <r>
    <d v="2022-09-14T00:00:00"/>
    <x v="4"/>
    <x v="0"/>
    <s v="Local"/>
    <n v="20832"/>
    <n v="104.16"/>
    <n v="0.1"/>
    <m/>
    <n v="0"/>
    <n v="0"/>
    <m/>
    <n v="104.25999999999999"/>
  </r>
  <r>
    <d v="2022-09-14T00:00:00"/>
    <x v="5"/>
    <x v="2"/>
    <s v="Local"/>
    <n v="41297"/>
    <n v="206.48500000000001"/>
    <n v="0.1"/>
    <m/>
    <n v="0"/>
    <n v="0"/>
    <m/>
    <n v="206.58500000000001"/>
  </r>
  <r>
    <d v="2022-09-14T00:00:00"/>
    <x v="7"/>
    <x v="0"/>
    <s v="Local"/>
    <n v="47356"/>
    <n v="236.78"/>
    <n v="0.1"/>
    <m/>
    <n v="0"/>
    <n v="0"/>
    <m/>
    <n v="236.88"/>
  </r>
  <r>
    <d v="2022-09-14T00:00:00"/>
    <x v="0"/>
    <x v="2"/>
    <s v="Local"/>
    <n v="3399"/>
    <n v="16.995000000000001"/>
    <n v="0.1"/>
    <m/>
    <n v="0"/>
    <n v="0"/>
    <m/>
    <n v="17.095000000000002"/>
  </r>
  <r>
    <d v="2022-09-14T00:00:00"/>
    <x v="4"/>
    <x v="2"/>
    <s v="Local"/>
    <n v="947"/>
    <n v="4.7350000000000003"/>
    <n v="0.1"/>
    <m/>
    <n v="0"/>
    <n v="0"/>
    <m/>
    <n v="4.835"/>
  </r>
  <r>
    <d v="2022-09-14T00:00:00"/>
    <x v="3"/>
    <x v="0"/>
    <s v="Local"/>
    <n v="34959"/>
    <n v="174.79500000000002"/>
    <n v="0.1"/>
    <m/>
    <n v="0"/>
    <n v="0"/>
    <m/>
    <n v="174.89500000000001"/>
  </r>
  <r>
    <d v="2022-09-14T00:00:00"/>
    <x v="7"/>
    <x v="2"/>
    <s v="Overseas"/>
    <n v="2758"/>
    <n v="0"/>
    <n v="0"/>
    <m/>
    <n v="82.74"/>
    <n v="5"/>
    <m/>
    <n v="87.74"/>
  </r>
  <r>
    <d v="2022-09-14T00:00:00"/>
    <x v="1"/>
    <x v="2"/>
    <s v="Local"/>
    <n v="28790"/>
    <n v="143.95000000000002"/>
    <n v="0.1"/>
    <m/>
    <n v="0"/>
    <n v="0"/>
    <m/>
    <n v="144.05000000000001"/>
  </r>
  <r>
    <d v="2022-09-15T00:00:00"/>
    <x v="9"/>
    <x v="2"/>
    <s v="Overseas"/>
    <n v="45767"/>
    <n v="0"/>
    <n v="0"/>
    <m/>
    <n v="1373.01"/>
    <n v="5"/>
    <m/>
    <n v="1378.01"/>
  </r>
  <r>
    <d v="2022-09-15T00:00:00"/>
    <x v="0"/>
    <x v="0"/>
    <s v="Local"/>
    <n v="3229"/>
    <n v="16.145"/>
    <n v="0.1"/>
    <m/>
    <n v="0"/>
    <n v="0"/>
    <m/>
    <n v="16.245000000000001"/>
  </r>
  <r>
    <d v="2022-09-15T00:00:00"/>
    <x v="1"/>
    <x v="0"/>
    <s v="Overseas"/>
    <n v="38622"/>
    <n v="0"/>
    <n v="0"/>
    <m/>
    <n v="1158.6599999999999"/>
    <n v="5"/>
    <m/>
    <n v="1163.6599999999999"/>
  </r>
  <r>
    <d v="2022-09-15T00:00:00"/>
    <x v="3"/>
    <x v="0"/>
    <s v="Local"/>
    <n v="30787"/>
    <n v="153.935"/>
    <n v="0.1"/>
    <m/>
    <n v="0"/>
    <n v="0"/>
    <m/>
    <n v="154.035"/>
  </r>
  <r>
    <d v="2022-09-15T00:00:00"/>
    <x v="4"/>
    <x v="0"/>
    <s v="Local"/>
    <n v="49365"/>
    <n v="246.82500000000002"/>
    <n v="0.1"/>
    <m/>
    <n v="0"/>
    <n v="0"/>
    <m/>
    <n v="246.92500000000001"/>
  </r>
  <r>
    <d v="2022-09-15T00:00:00"/>
    <x v="4"/>
    <x v="2"/>
    <s v="Local"/>
    <n v="12233"/>
    <n v="61.164999999999999"/>
    <n v="0.1"/>
    <m/>
    <n v="0"/>
    <n v="0"/>
    <m/>
    <n v="61.265000000000001"/>
  </r>
  <r>
    <d v="2022-09-15T00:00:00"/>
    <x v="0"/>
    <x v="0"/>
    <s v="Local"/>
    <n v="37407"/>
    <n v="187.035"/>
    <n v="0.1"/>
    <m/>
    <n v="0"/>
    <n v="0"/>
    <m/>
    <n v="187.13499999999999"/>
  </r>
  <r>
    <d v="2022-09-16T00:00:00"/>
    <x v="7"/>
    <x v="1"/>
    <s v="Overseas"/>
    <n v="32885"/>
    <n v="0"/>
    <n v="0"/>
    <m/>
    <n v="986.55"/>
    <n v="5"/>
    <m/>
    <n v="991.55"/>
  </r>
  <r>
    <d v="2022-09-16T00:00:00"/>
    <x v="1"/>
    <x v="0"/>
    <s v="Local"/>
    <n v="20671"/>
    <n v="103.355"/>
    <n v="0.1"/>
    <m/>
    <n v="0"/>
    <n v="0"/>
    <m/>
    <n v="103.455"/>
  </r>
  <r>
    <d v="2022-09-16T00:00:00"/>
    <x v="6"/>
    <x v="0"/>
    <s v="Overseas"/>
    <n v="3423"/>
    <n v="0"/>
    <n v="0"/>
    <m/>
    <n v="102.69"/>
    <n v="5"/>
    <m/>
    <n v="107.69"/>
  </r>
  <r>
    <d v="2022-09-16T00:00:00"/>
    <x v="7"/>
    <x v="1"/>
    <s v="Local"/>
    <n v="48290"/>
    <n v="241.45000000000002"/>
    <n v="0.1"/>
    <m/>
    <n v="0"/>
    <n v="0"/>
    <m/>
    <n v="241.55"/>
  </r>
  <r>
    <d v="2022-09-16T00:00:00"/>
    <x v="6"/>
    <x v="2"/>
    <s v="Local"/>
    <n v="33236"/>
    <n v="166.18"/>
    <n v="0.1"/>
    <m/>
    <n v="0"/>
    <n v="0"/>
    <m/>
    <n v="166.28"/>
  </r>
  <r>
    <d v="2022-09-16T00:00:00"/>
    <x v="2"/>
    <x v="0"/>
    <s v="Local"/>
    <n v="6212"/>
    <n v="31.060000000000002"/>
    <n v="0.1"/>
    <m/>
    <n v="0"/>
    <n v="0"/>
    <m/>
    <n v="31.160000000000004"/>
  </r>
  <r>
    <d v="2022-09-16T00:00:00"/>
    <x v="2"/>
    <x v="2"/>
    <s v="Local"/>
    <n v="2027"/>
    <n v="10.135"/>
    <n v="0.1"/>
    <m/>
    <n v="0"/>
    <n v="0"/>
    <m/>
    <n v="10.234999999999999"/>
  </r>
  <r>
    <d v="2022-09-16T00:00:00"/>
    <x v="6"/>
    <x v="2"/>
    <s v="Local"/>
    <n v="39021"/>
    <n v="195.10500000000002"/>
    <n v="0.1"/>
    <m/>
    <n v="0"/>
    <n v="0"/>
    <m/>
    <n v="195.20500000000001"/>
  </r>
  <r>
    <d v="2022-09-16T00:00:00"/>
    <x v="3"/>
    <x v="2"/>
    <s v="Local"/>
    <n v="7491"/>
    <n v="37.454999999999998"/>
    <n v="0.1"/>
    <m/>
    <n v="0"/>
    <n v="0"/>
    <m/>
    <n v="37.555"/>
  </r>
  <r>
    <d v="2022-09-16T00:00:00"/>
    <x v="1"/>
    <x v="0"/>
    <s v="Local"/>
    <n v="14203"/>
    <n v="71.015000000000001"/>
    <n v="0.1"/>
    <m/>
    <n v="0"/>
    <n v="0"/>
    <m/>
    <n v="71.114999999999995"/>
  </r>
  <r>
    <d v="2022-09-17T00:00:00"/>
    <x v="1"/>
    <x v="2"/>
    <s v="Local"/>
    <n v="600"/>
    <n v="3"/>
    <n v="0.1"/>
    <m/>
    <n v="0"/>
    <n v="0"/>
    <m/>
    <n v="3.1"/>
  </r>
  <r>
    <d v="2022-09-17T00:00:00"/>
    <x v="6"/>
    <x v="2"/>
    <s v="Local"/>
    <n v="31428"/>
    <n v="157.14000000000001"/>
    <n v="0.1"/>
    <m/>
    <n v="0"/>
    <n v="0"/>
    <m/>
    <n v="157.24"/>
  </r>
  <r>
    <d v="2022-09-17T00:00:00"/>
    <x v="2"/>
    <x v="2"/>
    <s v="Local"/>
    <n v="32170"/>
    <n v="160.85"/>
    <n v="0.1"/>
    <m/>
    <n v="0"/>
    <n v="0"/>
    <m/>
    <n v="160.94999999999999"/>
  </r>
  <r>
    <d v="2022-09-17T00:00:00"/>
    <x v="8"/>
    <x v="2"/>
    <s v="Local"/>
    <n v="42715"/>
    <n v="213.57500000000002"/>
    <n v="0.1"/>
    <m/>
    <n v="0"/>
    <n v="0"/>
    <m/>
    <n v="213.67500000000001"/>
  </r>
  <r>
    <d v="2022-09-17T00:00:00"/>
    <x v="3"/>
    <x v="1"/>
    <s v="Local"/>
    <n v="36552"/>
    <n v="182.76"/>
    <n v="0.1"/>
    <m/>
    <n v="0"/>
    <n v="0"/>
    <m/>
    <n v="182.85999999999999"/>
  </r>
  <r>
    <d v="2022-09-17T00:00:00"/>
    <x v="1"/>
    <x v="1"/>
    <s v="Local"/>
    <n v="42349"/>
    <n v="211.745"/>
    <n v="0.1"/>
    <m/>
    <n v="0"/>
    <n v="0"/>
    <m/>
    <n v="211.845"/>
  </r>
  <r>
    <d v="2022-09-17T00:00:00"/>
    <x v="0"/>
    <x v="2"/>
    <s v="Local"/>
    <n v="43942"/>
    <n v="219.71"/>
    <n v="0.1"/>
    <m/>
    <n v="0"/>
    <n v="0"/>
    <m/>
    <n v="219.81"/>
  </r>
  <r>
    <d v="2022-09-17T00:00:00"/>
    <x v="0"/>
    <x v="0"/>
    <s v="Local"/>
    <n v="17641"/>
    <n v="88.204999999999998"/>
    <n v="0.1"/>
    <m/>
    <n v="0"/>
    <n v="0"/>
    <m/>
    <n v="88.304999999999993"/>
  </r>
  <r>
    <d v="2022-09-17T00:00:00"/>
    <x v="0"/>
    <x v="0"/>
    <s v="Local"/>
    <n v="7774"/>
    <n v="38.869999999999997"/>
    <n v="0.1"/>
    <m/>
    <n v="0"/>
    <n v="0"/>
    <m/>
    <n v="38.97"/>
  </r>
  <r>
    <d v="2022-09-17T00:00:00"/>
    <x v="6"/>
    <x v="0"/>
    <s v="Overseas"/>
    <n v="17254"/>
    <n v="0"/>
    <n v="0"/>
    <m/>
    <n v="517.62"/>
    <n v="5"/>
    <m/>
    <n v="522.62"/>
  </r>
  <r>
    <d v="2022-09-17T00:00:00"/>
    <x v="4"/>
    <x v="2"/>
    <s v="Local"/>
    <n v="20231"/>
    <n v="101.155"/>
    <n v="0.1"/>
    <m/>
    <n v="0"/>
    <n v="0"/>
    <m/>
    <n v="101.255"/>
  </r>
  <r>
    <d v="2022-09-17T00:00:00"/>
    <x v="0"/>
    <x v="0"/>
    <s v="Local"/>
    <n v="7813"/>
    <n v="39.064999999999998"/>
    <n v="0.1"/>
    <m/>
    <n v="0"/>
    <n v="0"/>
    <m/>
    <n v="39.164999999999999"/>
  </r>
  <r>
    <d v="2022-09-18T00:00:00"/>
    <x v="4"/>
    <x v="2"/>
    <s v="Local"/>
    <n v="19457"/>
    <n v="97.284999999999997"/>
    <n v="0.1"/>
    <m/>
    <n v="0"/>
    <n v="0"/>
    <m/>
    <n v="97.384999999999991"/>
  </r>
  <r>
    <d v="2022-09-18T00:00:00"/>
    <x v="7"/>
    <x v="0"/>
    <s v="Local"/>
    <n v="6224"/>
    <n v="31.12"/>
    <n v="0.1"/>
    <m/>
    <n v="0"/>
    <n v="0"/>
    <m/>
    <n v="31.220000000000002"/>
  </r>
  <r>
    <d v="2022-09-18T00:00:00"/>
    <x v="3"/>
    <x v="0"/>
    <s v="Overseas"/>
    <n v="34847"/>
    <n v="0"/>
    <n v="0"/>
    <m/>
    <n v="1045.4099999999999"/>
    <n v="5"/>
    <m/>
    <n v="1050.4099999999999"/>
  </r>
  <r>
    <d v="2022-09-18T00:00:00"/>
    <x v="4"/>
    <x v="2"/>
    <s v="Local"/>
    <n v="6078"/>
    <n v="30.39"/>
    <n v="0.1"/>
    <m/>
    <n v="0"/>
    <n v="0"/>
    <m/>
    <n v="30.490000000000002"/>
  </r>
  <r>
    <d v="2022-09-18T00:00:00"/>
    <x v="0"/>
    <x v="2"/>
    <s v="Local"/>
    <n v="21972"/>
    <n v="109.86"/>
    <n v="0.1"/>
    <m/>
    <n v="0"/>
    <n v="0"/>
    <m/>
    <n v="109.96"/>
  </r>
  <r>
    <d v="2022-09-18T00:00:00"/>
    <x v="5"/>
    <x v="1"/>
    <s v="Local"/>
    <n v="44084"/>
    <n v="220.42000000000002"/>
    <n v="0.1"/>
    <m/>
    <n v="0"/>
    <n v="0"/>
    <m/>
    <n v="220.52"/>
  </r>
  <r>
    <d v="2022-09-18T00:00:00"/>
    <x v="1"/>
    <x v="0"/>
    <s v="Local"/>
    <n v="19288"/>
    <n v="96.44"/>
    <n v="0.1"/>
    <m/>
    <n v="0"/>
    <n v="0"/>
    <m/>
    <n v="96.539999999999992"/>
  </r>
  <r>
    <d v="2022-09-18T00:00:00"/>
    <x v="4"/>
    <x v="2"/>
    <s v="Local"/>
    <n v="45807"/>
    <n v="229.035"/>
    <n v="0.1"/>
    <m/>
    <n v="0"/>
    <n v="0"/>
    <m/>
    <n v="229.13499999999999"/>
  </r>
  <r>
    <d v="2022-09-18T00:00:00"/>
    <x v="6"/>
    <x v="0"/>
    <s v="Local"/>
    <n v="25978"/>
    <n v="129.89000000000001"/>
    <n v="0.1"/>
    <m/>
    <n v="0"/>
    <n v="0"/>
    <m/>
    <n v="129.99"/>
  </r>
  <r>
    <d v="2022-09-18T00:00:00"/>
    <x v="3"/>
    <x v="2"/>
    <s v="Overseas"/>
    <n v="30078"/>
    <n v="0"/>
    <n v="0"/>
    <m/>
    <n v="902.33999999999992"/>
    <n v="5"/>
    <m/>
    <n v="907.33999999999992"/>
  </r>
  <r>
    <d v="2022-09-18T00:00:00"/>
    <x v="4"/>
    <x v="0"/>
    <s v="Local"/>
    <n v="34830"/>
    <n v="174.15"/>
    <n v="0.1"/>
    <m/>
    <n v="0"/>
    <n v="0"/>
    <m/>
    <n v="174.25"/>
  </r>
  <r>
    <d v="2022-09-18T00:00:00"/>
    <x v="2"/>
    <x v="0"/>
    <s v="Local"/>
    <n v="39968"/>
    <n v="199.84"/>
    <n v="0.1"/>
    <m/>
    <n v="0"/>
    <n v="0"/>
    <m/>
    <n v="199.94"/>
  </r>
  <r>
    <d v="2022-09-19T00:00:00"/>
    <x v="1"/>
    <x v="0"/>
    <s v="Local"/>
    <n v="27706"/>
    <n v="138.53"/>
    <n v="0.1"/>
    <m/>
    <n v="0"/>
    <n v="0"/>
    <m/>
    <n v="138.63"/>
  </r>
  <r>
    <d v="2022-09-19T00:00:00"/>
    <x v="2"/>
    <x v="2"/>
    <s v="Local"/>
    <n v="38761"/>
    <n v="193.80500000000001"/>
    <n v="0.1"/>
    <m/>
    <n v="0"/>
    <n v="0"/>
    <m/>
    <n v="193.905"/>
  </r>
  <r>
    <d v="2022-09-19T00:00:00"/>
    <x v="1"/>
    <x v="0"/>
    <s v="Local"/>
    <n v="41082"/>
    <n v="205.41"/>
    <n v="0.1"/>
    <m/>
    <n v="0"/>
    <n v="0"/>
    <m/>
    <n v="205.51"/>
  </r>
  <r>
    <d v="2022-09-19T00:00:00"/>
    <x v="6"/>
    <x v="2"/>
    <s v="Local"/>
    <n v="9524"/>
    <n v="47.62"/>
    <n v="0.1"/>
    <m/>
    <n v="0"/>
    <n v="0"/>
    <m/>
    <n v="47.72"/>
  </r>
  <r>
    <d v="2022-09-19T00:00:00"/>
    <x v="4"/>
    <x v="0"/>
    <s v="Overseas"/>
    <n v="35418"/>
    <n v="0"/>
    <n v="0"/>
    <m/>
    <n v="1062.54"/>
    <n v="5"/>
    <m/>
    <n v="1067.54"/>
  </r>
  <r>
    <d v="2022-09-19T00:00:00"/>
    <x v="1"/>
    <x v="0"/>
    <s v="Overseas"/>
    <n v="1019"/>
    <n v="0"/>
    <n v="0"/>
    <m/>
    <n v="30.57"/>
    <n v="5"/>
    <m/>
    <n v="35.57"/>
  </r>
  <r>
    <d v="2022-09-19T00:00:00"/>
    <x v="1"/>
    <x v="0"/>
    <s v="Overseas"/>
    <n v="27370"/>
    <n v="0"/>
    <n v="0"/>
    <m/>
    <n v="821.1"/>
    <n v="5"/>
    <m/>
    <n v="826.1"/>
  </r>
  <r>
    <d v="2022-09-19T00:00:00"/>
    <x v="4"/>
    <x v="2"/>
    <s v="Local"/>
    <n v="33464"/>
    <n v="167.32"/>
    <n v="0.1"/>
    <m/>
    <n v="0"/>
    <n v="0"/>
    <m/>
    <n v="167.42"/>
  </r>
  <r>
    <d v="2022-09-20T00:00:00"/>
    <x v="6"/>
    <x v="0"/>
    <s v="Overseas"/>
    <n v="41762"/>
    <n v="0"/>
    <n v="0"/>
    <m/>
    <n v="1252.8599999999999"/>
    <n v="5"/>
    <m/>
    <n v="1257.8599999999999"/>
  </r>
  <r>
    <d v="2022-09-20T00:00:00"/>
    <x v="1"/>
    <x v="2"/>
    <s v="Overseas"/>
    <n v="37897"/>
    <n v="0"/>
    <n v="0"/>
    <m/>
    <n v="1136.9099999999999"/>
    <n v="5"/>
    <m/>
    <n v="1141.9099999999999"/>
  </r>
  <r>
    <d v="2022-09-20T00:00:00"/>
    <x v="0"/>
    <x v="0"/>
    <s v="Local"/>
    <n v="49085"/>
    <n v="245.42500000000001"/>
    <n v="0.1"/>
    <m/>
    <n v="0"/>
    <n v="0"/>
    <m/>
    <n v="245.52500000000001"/>
  </r>
  <r>
    <d v="2022-09-20T00:00:00"/>
    <x v="8"/>
    <x v="1"/>
    <s v="Local"/>
    <n v="13814"/>
    <n v="69.070000000000007"/>
    <n v="0.1"/>
    <m/>
    <n v="0"/>
    <n v="0"/>
    <m/>
    <n v="69.17"/>
  </r>
  <r>
    <d v="2022-09-20T00:00:00"/>
    <x v="4"/>
    <x v="0"/>
    <s v="Local"/>
    <n v="43136"/>
    <n v="215.68"/>
    <n v="0.1"/>
    <m/>
    <n v="0"/>
    <n v="0"/>
    <m/>
    <n v="215.78"/>
  </r>
  <r>
    <d v="2022-09-20T00:00:00"/>
    <x v="6"/>
    <x v="2"/>
    <s v="Local"/>
    <n v="47876"/>
    <n v="239.38"/>
    <n v="0.1"/>
    <m/>
    <n v="0"/>
    <n v="0"/>
    <m/>
    <n v="239.48"/>
  </r>
  <r>
    <d v="2022-09-21T00:00:00"/>
    <x v="3"/>
    <x v="0"/>
    <s v="Local"/>
    <n v="9277"/>
    <n v="46.384999999999998"/>
    <n v="0.1"/>
    <m/>
    <n v="0"/>
    <n v="0"/>
    <m/>
    <n v="46.484999999999999"/>
  </r>
  <r>
    <d v="2022-09-21T00:00:00"/>
    <x v="8"/>
    <x v="0"/>
    <s v="Overseas"/>
    <n v="49968"/>
    <n v="0"/>
    <n v="0"/>
    <m/>
    <n v="1499.04"/>
    <n v="5"/>
    <m/>
    <n v="1504.04"/>
  </r>
  <r>
    <d v="2022-09-21T00:00:00"/>
    <x v="0"/>
    <x v="1"/>
    <s v="Overseas"/>
    <n v="6108"/>
    <n v="0"/>
    <n v="0"/>
    <m/>
    <n v="183.23999999999998"/>
    <n v="5"/>
    <m/>
    <n v="188.23999999999998"/>
  </r>
  <r>
    <d v="2022-09-21T00:00:00"/>
    <x v="1"/>
    <x v="0"/>
    <s v="Overseas"/>
    <n v="35609"/>
    <n v="0"/>
    <n v="0"/>
    <m/>
    <n v="1068.27"/>
    <n v="5"/>
    <m/>
    <n v="1073.27"/>
  </r>
  <r>
    <d v="2022-09-21T00:00:00"/>
    <x v="4"/>
    <x v="1"/>
    <s v="Local"/>
    <n v="33702"/>
    <n v="168.51"/>
    <n v="0.1"/>
    <m/>
    <n v="0"/>
    <n v="0"/>
    <m/>
    <n v="168.60999999999999"/>
  </r>
  <r>
    <d v="2022-09-22T00:00:00"/>
    <x v="0"/>
    <x v="0"/>
    <s v="Overseas"/>
    <n v="39192"/>
    <n v="0"/>
    <n v="0"/>
    <m/>
    <n v="1175.76"/>
    <n v="5"/>
    <m/>
    <n v="1180.76"/>
  </r>
  <r>
    <d v="2022-09-22T00:00:00"/>
    <x v="6"/>
    <x v="1"/>
    <s v="Overseas"/>
    <n v="36861"/>
    <n v="0"/>
    <n v="0"/>
    <m/>
    <n v="1105.83"/>
    <n v="5"/>
    <m/>
    <n v="1110.83"/>
  </r>
  <r>
    <d v="2022-09-22T00:00:00"/>
    <x v="4"/>
    <x v="2"/>
    <s v="Local"/>
    <n v="22079"/>
    <n v="110.395"/>
    <n v="0.1"/>
    <m/>
    <n v="0"/>
    <n v="0"/>
    <m/>
    <n v="110.49499999999999"/>
  </r>
  <r>
    <d v="2022-09-22T00:00:00"/>
    <x v="6"/>
    <x v="0"/>
    <s v="Local"/>
    <n v="30140"/>
    <n v="150.70000000000002"/>
    <n v="0.1"/>
    <m/>
    <n v="0"/>
    <n v="0"/>
    <m/>
    <n v="150.80000000000001"/>
  </r>
  <r>
    <d v="2022-09-22T00:00:00"/>
    <x v="6"/>
    <x v="0"/>
    <s v="Local"/>
    <n v="46848"/>
    <n v="234.24"/>
    <n v="0.1"/>
    <m/>
    <n v="0"/>
    <n v="0"/>
    <m/>
    <n v="234.34"/>
  </r>
  <r>
    <d v="2022-09-22T00:00:00"/>
    <x v="0"/>
    <x v="0"/>
    <s v="Local"/>
    <n v="38064"/>
    <n v="190.32"/>
    <n v="0.1"/>
    <m/>
    <n v="0"/>
    <n v="0"/>
    <m/>
    <n v="190.42"/>
  </r>
  <r>
    <d v="2022-09-22T00:00:00"/>
    <x v="3"/>
    <x v="0"/>
    <s v="Local"/>
    <n v="37383"/>
    <n v="186.91499999999999"/>
    <n v="0.1"/>
    <m/>
    <n v="0"/>
    <n v="0"/>
    <m/>
    <n v="187.01499999999999"/>
  </r>
  <r>
    <d v="2022-09-22T00:00:00"/>
    <x v="7"/>
    <x v="2"/>
    <s v="Local"/>
    <n v="47295"/>
    <n v="236.47499999999999"/>
    <n v="0.1"/>
    <m/>
    <n v="0"/>
    <n v="0"/>
    <m/>
    <n v="236.57499999999999"/>
  </r>
  <r>
    <d v="2022-09-22T00:00:00"/>
    <x v="8"/>
    <x v="0"/>
    <s v="Local"/>
    <n v="45917"/>
    <n v="229.58500000000001"/>
    <n v="0.1"/>
    <m/>
    <n v="0"/>
    <n v="0"/>
    <m/>
    <n v="229.685"/>
  </r>
  <r>
    <d v="2022-09-22T00:00:00"/>
    <x v="0"/>
    <x v="2"/>
    <s v="Local"/>
    <n v="1322"/>
    <n v="6.61"/>
    <n v="0.1"/>
    <m/>
    <n v="0"/>
    <n v="0"/>
    <m/>
    <n v="6.71"/>
  </r>
  <r>
    <d v="2022-09-23T00:00:00"/>
    <x v="6"/>
    <x v="0"/>
    <s v="Overseas"/>
    <n v="43173"/>
    <n v="0"/>
    <n v="0"/>
    <m/>
    <n v="1295.19"/>
    <n v="5"/>
    <m/>
    <n v="1300.19"/>
  </r>
  <r>
    <d v="2022-09-23T00:00:00"/>
    <x v="6"/>
    <x v="1"/>
    <s v="Local"/>
    <n v="22936"/>
    <n v="114.68"/>
    <n v="0.1"/>
    <m/>
    <n v="0"/>
    <n v="0"/>
    <m/>
    <n v="114.78"/>
  </r>
  <r>
    <d v="2022-09-23T00:00:00"/>
    <x v="9"/>
    <x v="0"/>
    <s v="Local"/>
    <n v="33999"/>
    <n v="169.995"/>
    <n v="0.1"/>
    <m/>
    <n v="0"/>
    <n v="0"/>
    <m/>
    <n v="170.095"/>
  </r>
  <r>
    <d v="2022-09-23T00:00:00"/>
    <x v="0"/>
    <x v="2"/>
    <s v="Local"/>
    <n v="32965"/>
    <n v="164.82500000000002"/>
    <n v="0.1"/>
    <m/>
    <n v="0"/>
    <n v="0"/>
    <m/>
    <n v="164.92500000000001"/>
  </r>
  <r>
    <d v="2022-09-23T00:00:00"/>
    <x v="0"/>
    <x v="2"/>
    <s v="Local"/>
    <n v="11815"/>
    <n v="59.075000000000003"/>
    <n v="0.1"/>
    <m/>
    <n v="0"/>
    <n v="0"/>
    <m/>
    <n v="59.175000000000004"/>
  </r>
  <r>
    <d v="2022-09-23T00:00:00"/>
    <x v="6"/>
    <x v="0"/>
    <s v="Overseas"/>
    <n v="22300"/>
    <n v="0"/>
    <n v="0"/>
    <m/>
    <n v="669"/>
    <n v="5"/>
    <m/>
    <n v="674"/>
  </r>
  <r>
    <d v="2022-09-23T00:00:00"/>
    <x v="9"/>
    <x v="1"/>
    <s v="Overseas"/>
    <n v="32568"/>
    <n v="0"/>
    <n v="0"/>
    <m/>
    <n v="977.04"/>
    <n v="5"/>
    <m/>
    <n v="982.04"/>
  </r>
  <r>
    <d v="2022-09-23T00:00:00"/>
    <x v="2"/>
    <x v="1"/>
    <s v="Local"/>
    <n v="45186"/>
    <n v="225.93"/>
    <n v="0.1"/>
    <m/>
    <n v="0"/>
    <n v="0"/>
    <m/>
    <n v="226.03"/>
  </r>
  <r>
    <d v="2022-09-23T00:00:00"/>
    <x v="5"/>
    <x v="1"/>
    <s v="Overseas"/>
    <n v="48956"/>
    <n v="0"/>
    <n v="0"/>
    <m/>
    <n v="1468.6799999999998"/>
    <n v="5"/>
    <m/>
    <n v="1473.6799999999998"/>
  </r>
  <r>
    <d v="2022-09-23T00:00:00"/>
    <x v="6"/>
    <x v="2"/>
    <s v="Local"/>
    <n v="33713"/>
    <n v="168.565"/>
    <n v="0.1"/>
    <m/>
    <n v="0"/>
    <n v="0"/>
    <m/>
    <n v="168.66499999999999"/>
  </r>
  <r>
    <d v="2022-09-24T00:00:00"/>
    <x v="0"/>
    <x v="2"/>
    <s v="Local"/>
    <n v="20014"/>
    <n v="100.07000000000001"/>
    <n v="0.1"/>
    <m/>
    <n v="0"/>
    <n v="0"/>
    <m/>
    <n v="100.17"/>
  </r>
  <r>
    <d v="2022-09-24T00:00:00"/>
    <x v="0"/>
    <x v="2"/>
    <s v="Local"/>
    <n v="22820"/>
    <n v="114.10000000000001"/>
    <n v="0.1"/>
    <m/>
    <n v="0"/>
    <n v="0"/>
    <m/>
    <n v="114.2"/>
  </r>
  <r>
    <d v="2022-09-24T00:00:00"/>
    <x v="6"/>
    <x v="2"/>
    <s v="Local"/>
    <n v="27956"/>
    <n v="139.78"/>
    <n v="0.1"/>
    <m/>
    <n v="0"/>
    <n v="0"/>
    <m/>
    <n v="139.88"/>
  </r>
  <r>
    <d v="2022-09-24T00:00:00"/>
    <x v="0"/>
    <x v="2"/>
    <s v="Overseas"/>
    <n v="772"/>
    <n v="0"/>
    <n v="0"/>
    <m/>
    <n v="23.16"/>
    <n v="5"/>
    <m/>
    <n v="28.16"/>
  </r>
  <r>
    <d v="2022-09-24T00:00:00"/>
    <x v="6"/>
    <x v="0"/>
    <s v="Local"/>
    <n v="48180"/>
    <n v="240.9"/>
    <n v="0.1"/>
    <m/>
    <n v="0"/>
    <n v="0"/>
    <m/>
    <n v="241"/>
  </r>
  <r>
    <d v="2022-09-24T00:00:00"/>
    <x v="6"/>
    <x v="0"/>
    <s v="Overseas"/>
    <n v="20536"/>
    <n v="0"/>
    <n v="0"/>
    <m/>
    <n v="616.07999999999993"/>
    <n v="5"/>
    <m/>
    <n v="621.07999999999993"/>
  </r>
  <r>
    <d v="2022-09-24T00:00:00"/>
    <x v="0"/>
    <x v="0"/>
    <s v="Local"/>
    <n v="25014"/>
    <n v="125.07000000000001"/>
    <n v="0.1"/>
    <m/>
    <n v="0"/>
    <n v="0"/>
    <m/>
    <n v="125.17"/>
  </r>
  <r>
    <d v="2022-09-24T00:00:00"/>
    <x v="3"/>
    <x v="2"/>
    <s v="Overseas"/>
    <n v="22738"/>
    <n v="0"/>
    <n v="0"/>
    <m/>
    <n v="682.14"/>
    <n v="5"/>
    <m/>
    <n v="687.14"/>
  </r>
  <r>
    <d v="2022-09-24T00:00:00"/>
    <x v="1"/>
    <x v="0"/>
    <s v="Overseas"/>
    <n v="29175"/>
    <n v="0"/>
    <n v="0"/>
    <m/>
    <n v="875.25"/>
    <n v="5"/>
    <m/>
    <n v="880.25"/>
  </r>
  <r>
    <d v="2022-09-24T00:00:00"/>
    <x v="5"/>
    <x v="2"/>
    <s v="Local"/>
    <n v="17472"/>
    <n v="87.36"/>
    <n v="0.1"/>
    <m/>
    <n v="0"/>
    <n v="0"/>
    <m/>
    <n v="87.46"/>
  </r>
  <r>
    <d v="2022-09-24T00:00:00"/>
    <x v="3"/>
    <x v="1"/>
    <s v="Local"/>
    <n v="19588"/>
    <n v="97.94"/>
    <n v="0.1"/>
    <m/>
    <n v="0"/>
    <n v="0"/>
    <m/>
    <n v="98.039999999999992"/>
  </r>
  <r>
    <d v="2022-09-24T00:00:00"/>
    <x v="7"/>
    <x v="0"/>
    <s v="Overseas"/>
    <n v="48269"/>
    <n v="0"/>
    <n v="0"/>
    <m/>
    <n v="1448.07"/>
    <n v="5"/>
    <m/>
    <n v="1453.07"/>
  </r>
  <r>
    <d v="2022-09-25T00:00:00"/>
    <x v="4"/>
    <x v="0"/>
    <s v="Local"/>
    <n v="15036"/>
    <n v="75.180000000000007"/>
    <n v="0.1"/>
    <m/>
    <n v="0"/>
    <n v="0"/>
    <m/>
    <n v="75.28"/>
  </r>
  <r>
    <d v="2022-09-25T00:00:00"/>
    <x v="6"/>
    <x v="0"/>
    <s v="Local"/>
    <n v="11099"/>
    <n v="55.495000000000005"/>
    <n v="0.1"/>
    <m/>
    <n v="0"/>
    <n v="0"/>
    <m/>
    <n v="55.595000000000006"/>
  </r>
  <r>
    <d v="2022-09-25T00:00:00"/>
    <x v="4"/>
    <x v="0"/>
    <s v="Local"/>
    <n v="25286"/>
    <n v="126.43"/>
    <n v="0.1"/>
    <m/>
    <n v="0"/>
    <n v="0"/>
    <m/>
    <n v="126.53"/>
  </r>
  <r>
    <d v="2022-09-25T00:00:00"/>
    <x v="4"/>
    <x v="0"/>
    <s v="Local"/>
    <n v="24952"/>
    <n v="124.76"/>
    <n v="0.1"/>
    <m/>
    <n v="0"/>
    <n v="0"/>
    <m/>
    <n v="124.86"/>
  </r>
  <r>
    <d v="2022-09-25T00:00:00"/>
    <x v="8"/>
    <x v="2"/>
    <s v="Local"/>
    <n v="43295"/>
    <n v="216.47499999999999"/>
    <n v="0.1"/>
    <m/>
    <n v="0"/>
    <n v="0"/>
    <m/>
    <n v="216.57499999999999"/>
  </r>
  <r>
    <d v="2022-09-25T00:00:00"/>
    <x v="1"/>
    <x v="0"/>
    <s v="Local"/>
    <n v="40183"/>
    <n v="200.91499999999999"/>
    <n v="0.1"/>
    <m/>
    <n v="0"/>
    <n v="0"/>
    <m/>
    <n v="201.01499999999999"/>
  </r>
  <r>
    <d v="2022-09-25T00:00:00"/>
    <x v="3"/>
    <x v="1"/>
    <s v="Local"/>
    <n v="26620"/>
    <n v="133.1"/>
    <n v="0.1"/>
    <m/>
    <n v="0"/>
    <n v="0"/>
    <m/>
    <n v="133.19999999999999"/>
  </r>
  <r>
    <d v="2022-09-25T00:00:00"/>
    <x v="5"/>
    <x v="2"/>
    <s v="Local"/>
    <n v="31621"/>
    <n v="158.10499999999999"/>
    <n v="0.1"/>
    <m/>
    <n v="0"/>
    <n v="0"/>
    <m/>
    <n v="158.20499999999998"/>
  </r>
  <r>
    <d v="2022-09-25T00:00:00"/>
    <x v="4"/>
    <x v="2"/>
    <s v="Local"/>
    <n v="5788"/>
    <n v="28.94"/>
    <n v="0.1"/>
    <m/>
    <n v="0"/>
    <n v="0"/>
    <m/>
    <n v="29.040000000000003"/>
  </r>
  <r>
    <d v="2022-09-25T00:00:00"/>
    <x v="7"/>
    <x v="0"/>
    <s v="Local"/>
    <n v="45660"/>
    <n v="228.3"/>
    <n v="0.1"/>
    <m/>
    <n v="0"/>
    <n v="0"/>
    <m/>
    <n v="228.4"/>
  </r>
  <r>
    <d v="2022-09-25T00:00:00"/>
    <x v="6"/>
    <x v="2"/>
    <s v="Local"/>
    <n v="37816"/>
    <n v="189.08"/>
    <n v="0.1"/>
    <m/>
    <n v="0"/>
    <n v="0"/>
    <m/>
    <n v="189.18"/>
  </r>
  <r>
    <d v="2022-09-25T00:00:00"/>
    <x v="6"/>
    <x v="1"/>
    <s v="Local"/>
    <n v="17429"/>
    <n v="87.144999999999996"/>
    <n v="0.1"/>
    <m/>
    <n v="0"/>
    <n v="0"/>
    <m/>
    <n v="87.24499999999999"/>
  </r>
  <r>
    <d v="2022-09-25T00:00:00"/>
    <x v="1"/>
    <x v="0"/>
    <s v="Local"/>
    <n v="4460"/>
    <n v="22.3"/>
    <n v="0.1"/>
    <m/>
    <n v="0"/>
    <n v="0"/>
    <m/>
    <n v="22.400000000000002"/>
  </r>
  <r>
    <d v="2022-09-26T00:00:00"/>
    <x v="7"/>
    <x v="2"/>
    <s v="Overseas"/>
    <n v="11829"/>
    <n v="0"/>
    <n v="0"/>
    <m/>
    <n v="354.87"/>
    <n v="5"/>
    <m/>
    <n v="359.87"/>
  </r>
  <r>
    <d v="2022-09-26T00:00:00"/>
    <x v="6"/>
    <x v="2"/>
    <s v="Local"/>
    <n v="4280"/>
    <n v="21.400000000000002"/>
    <n v="0.1"/>
    <m/>
    <n v="0"/>
    <n v="0"/>
    <m/>
    <n v="21.500000000000004"/>
  </r>
  <r>
    <d v="2022-09-26T00:00:00"/>
    <x v="4"/>
    <x v="0"/>
    <s v="Overseas"/>
    <n v="28036"/>
    <n v="0"/>
    <n v="0"/>
    <m/>
    <n v="841.07999999999993"/>
    <n v="5"/>
    <m/>
    <n v="846.07999999999993"/>
  </r>
  <r>
    <d v="2022-09-26T00:00:00"/>
    <x v="2"/>
    <x v="2"/>
    <s v="Local"/>
    <n v="281"/>
    <n v="1.405"/>
    <n v="0.1"/>
    <m/>
    <n v="0"/>
    <n v="0"/>
    <m/>
    <n v="1.5050000000000001"/>
  </r>
  <r>
    <d v="2022-09-26T00:00:00"/>
    <x v="4"/>
    <x v="1"/>
    <s v="Overseas"/>
    <n v="22555"/>
    <n v="0"/>
    <n v="0"/>
    <m/>
    <n v="676.65"/>
    <n v="5"/>
    <m/>
    <n v="681.65"/>
  </r>
  <r>
    <d v="2022-09-26T00:00:00"/>
    <x v="4"/>
    <x v="0"/>
    <s v="Overseas"/>
    <n v="13731"/>
    <n v="0"/>
    <n v="0"/>
    <m/>
    <n v="411.93"/>
    <n v="5"/>
    <m/>
    <n v="416.93"/>
  </r>
  <r>
    <d v="2022-09-26T00:00:00"/>
    <x v="4"/>
    <x v="0"/>
    <s v="Local"/>
    <n v="49026"/>
    <n v="245.13"/>
    <n v="0.1"/>
    <m/>
    <n v="0"/>
    <n v="0"/>
    <m/>
    <n v="245.23"/>
  </r>
  <r>
    <d v="2022-09-26T00:00:00"/>
    <x v="3"/>
    <x v="0"/>
    <s v="Local"/>
    <n v="6346"/>
    <n v="31.73"/>
    <n v="0.1"/>
    <m/>
    <n v="0"/>
    <n v="0"/>
    <m/>
    <n v="31.830000000000002"/>
  </r>
  <r>
    <d v="2022-09-26T00:00:00"/>
    <x v="0"/>
    <x v="0"/>
    <s v="Local"/>
    <n v="47764"/>
    <n v="238.82"/>
    <n v="0.1"/>
    <m/>
    <n v="0"/>
    <n v="0"/>
    <m/>
    <n v="238.92"/>
  </r>
  <r>
    <d v="2022-09-27T00:00:00"/>
    <x v="0"/>
    <x v="0"/>
    <s v="Local"/>
    <n v="43051"/>
    <n v="215.255"/>
    <n v="0.1"/>
    <m/>
    <n v="0"/>
    <n v="0"/>
    <m/>
    <n v="215.35499999999999"/>
  </r>
  <r>
    <d v="2022-09-27T00:00:00"/>
    <x v="0"/>
    <x v="1"/>
    <s v="Local"/>
    <n v="9348"/>
    <n v="46.74"/>
    <n v="0.1"/>
    <m/>
    <n v="0"/>
    <n v="0"/>
    <m/>
    <n v="46.84"/>
  </r>
  <r>
    <d v="2022-09-27T00:00:00"/>
    <x v="5"/>
    <x v="2"/>
    <s v="Local"/>
    <n v="21112"/>
    <n v="105.56"/>
    <n v="0.1"/>
    <m/>
    <n v="0"/>
    <n v="0"/>
    <m/>
    <n v="105.66"/>
  </r>
  <r>
    <d v="2022-09-27T00:00:00"/>
    <x v="7"/>
    <x v="1"/>
    <s v="Local"/>
    <n v="11920"/>
    <n v="59.6"/>
    <n v="0.1"/>
    <m/>
    <n v="0"/>
    <n v="0"/>
    <m/>
    <n v="59.7"/>
  </r>
  <r>
    <d v="2022-09-27T00:00:00"/>
    <x v="6"/>
    <x v="2"/>
    <s v="Local"/>
    <n v="20497"/>
    <n v="102.485"/>
    <n v="0.1"/>
    <m/>
    <n v="0"/>
    <n v="0"/>
    <m/>
    <n v="102.58499999999999"/>
  </r>
  <r>
    <d v="2022-09-28T00:00:00"/>
    <x v="6"/>
    <x v="0"/>
    <s v="Overseas"/>
    <n v="19081"/>
    <n v="0"/>
    <n v="0"/>
    <m/>
    <n v="572.42999999999995"/>
    <n v="5"/>
    <m/>
    <n v="577.42999999999995"/>
  </r>
  <r>
    <d v="2022-09-28T00:00:00"/>
    <x v="7"/>
    <x v="2"/>
    <s v="Overseas"/>
    <n v="39129"/>
    <n v="0"/>
    <n v="0"/>
    <m/>
    <n v="1173.8699999999999"/>
    <n v="5"/>
    <m/>
    <n v="1178.8699999999999"/>
  </r>
  <r>
    <d v="2022-09-28T00:00:00"/>
    <x v="1"/>
    <x v="0"/>
    <s v="Local"/>
    <n v="1465"/>
    <n v="7.3250000000000002"/>
    <n v="0.1"/>
    <m/>
    <n v="0"/>
    <n v="0"/>
    <m/>
    <n v="7.4249999999999998"/>
  </r>
  <r>
    <d v="2022-09-28T00:00:00"/>
    <x v="1"/>
    <x v="0"/>
    <s v="Local"/>
    <n v="37121"/>
    <n v="185.60499999999999"/>
    <n v="0.1"/>
    <m/>
    <n v="0"/>
    <n v="0"/>
    <m/>
    <n v="185.70499999999998"/>
  </r>
  <r>
    <d v="2022-09-28T00:00:00"/>
    <x v="5"/>
    <x v="2"/>
    <s v="Local"/>
    <n v="1602"/>
    <n v="8.01"/>
    <n v="0.1"/>
    <m/>
    <n v="0"/>
    <n v="0"/>
    <m/>
    <n v="8.11"/>
  </r>
  <r>
    <d v="2022-09-28T00:00:00"/>
    <x v="6"/>
    <x v="0"/>
    <s v="Overseas"/>
    <n v="38873"/>
    <n v="0"/>
    <n v="0"/>
    <m/>
    <n v="1166.19"/>
    <n v="5"/>
    <m/>
    <n v="1171.19"/>
  </r>
  <r>
    <d v="2022-10-01T00:00:00"/>
    <x v="2"/>
    <x v="1"/>
    <s v="Local"/>
    <n v="46194"/>
    <n v="230.97"/>
    <n v="0.1"/>
    <m/>
    <n v="0"/>
    <n v="0"/>
    <m/>
    <n v="231.07"/>
  </r>
  <r>
    <d v="2022-10-01T00:00:00"/>
    <x v="0"/>
    <x v="0"/>
    <s v="Local"/>
    <n v="16465"/>
    <n v="82.325000000000003"/>
    <n v="0.1"/>
    <m/>
    <n v="0"/>
    <n v="0"/>
    <m/>
    <n v="82.424999999999997"/>
  </r>
  <r>
    <d v="2022-10-01T00:00:00"/>
    <x v="3"/>
    <x v="1"/>
    <s v="Local"/>
    <n v="48221"/>
    <n v="241.10500000000002"/>
    <n v="0.1"/>
    <m/>
    <n v="0"/>
    <n v="0"/>
    <m/>
    <n v="241.20500000000001"/>
  </r>
  <r>
    <d v="2022-10-01T00:00:00"/>
    <x v="3"/>
    <x v="0"/>
    <s v="Local"/>
    <n v="32861"/>
    <n v="164.30500000000001"/>
    <n v="0.1"/>
    <m/>
    <n v="0"/>
    <n v="0"/>
    <m/>
    <n v="164.405"/>
  </r>
  <r>
    <d v="2022-10-01T00:00:00"/>
    <x v="3"/>
    <x v="1"/>
    <s v="Local"/>
    <n v="41318"/>
    <n v="206.59"/>
    <n v="0.1"/>
    <m/>
    <n v="0"/>
    <n v="0"/>
    <m/>
    <n v="206.69"/>
  </r>
  <r>
    <d v="2022-10-01T00:00:00"/>
    <x v="6"/>
    <x v="0"/>
    <s v="Overseas"/>
    <n v="551"/>
    <n v="0"/>
    <n v="0"/>
    <m/>
    <n v="16.53"/>
    <n v="5"/>
    <m/>
    <n v="21.53"/>
  </r>
  <r>
    <d v="2022-10-01T00:00:00"/>
    <x v="8"/>
    <x v="0"/>
    <s v="Overseas"/>
    <n v="2776"/>
    <n v="0"/>
    <n v="0"/>
    <m/>
    <n v="83.28"/>
    <n v="5"/>
    <m/>
    <n v="88.28"/>
  </r>
  <r>
    <d v="2022-10-01T00:00:00"/>
    <x v="2"/>
    <x v="0"/>
    <s v="Local"/>
    <n v="11341"/>
    <n v="56.704999999999998"/>
    <n v="0.1"/>
    <m/>
    <n v="0"/>
    <n v="0"/>
    <m/>
    <n v="56.805"/>
  </r>
  <r>
    <d v="2022-10-01T00:00:00"/>
    <x v="6"/>
    <x v="0"/>
    <s v="Local"/>
    <n v="32541"/>
    <n v="162.70500000000001"/>
    <n v="0.1"/>
    <m/>
    <n v="0"/>
    <n v="0"/>
    <m/>
    <n v="162.80500000000001"/>
  </r>
  <r>
    <d v="2022-10-01T00:00:00"/>
    <x v="0"/>
    <x v="2"/>
    <s v="Overseas"/>
    <n v="13373"/>
    <n v="0"/>
    <n v="0"/>
    <m/>
    <n v="401.19"/>
    <n v="5"/>
    <m/>
    <n v="406.19"/>
  </r>
  <r>
    <d v="2022-10-02T00:00:00"/>
    <x v="3"/>
    <x v="0"/>
    <s v="Local"/>
    <n v="8232"/>
    <n v="41.160000000000004"/>
    <n v="0.1"/>
    <m/>
    <n v="0"/>
    <n v="0"/>
    <m/>
    <n v="41.260000000000005"/>
  </r>
  <r>
    <d v="2022-10-02T00:00:00"/>
    <x v="8"/>
    <x v="0"/>
    <s v="Local"/>
    <n v="27926"/>
    <n v="139.63"/>
    <n v="0.1"/>
    <m/>
    <n v="0"/>
    <n v="0"/>
    <m/>
    <n v="139.72999999999999"/>
  </r>
  <r>
    <d v="2022-10-02T00:00:00"/>
    <x v="0"/>
    <x v="2"/>
    <s v="Local"/>
    <n v="9814"/>
    <n v="49.07"/>
    <n v="0.1"/>
    <m/>
    <n v="0"/>
    <n v="0"/>
    <m/>
    <n v="49.17"/>
  </r>
  <r>
    <d v="2022-10-02T00:00:00"/>
    <x v="7"/>
    <x v="0"/>
    <s v="Local"/>
    <n v="10526"/>
    <n v="52.63"/>
    <n v="0.1"/>
    <m/>
    <n v="0"/>
    <n v="0"/>
    <m/>
    <n v="52.730000000000004"/>
  </r>
  <r>
    <d v="2022-10-02T00:00:00"/>
    <x v="0"/>
    <x v="0"/>
    <s v="Local"/>
    <n v="13774"/>
    <n v="68.87"/>
    <n v="0.1"/>
    <m/>
    <n v="0"/>
    <n v="0"/>
    <m/>
    <n v="68.97"/>
  </r>
  <r>
    <d v="2022-10-02T00:00:00"/>
    <x v="9"/>
    <x v="2"/>
    <s v="Local"/>
    <n v="24461"/>
    <n v="122.30500000000001"/>
    <n v="0.1"/>
    <m/>
    <n v="0"/>
    <n v="0"/>
    <m/>
    <n v="122.405"/>
  </r>
  <r>
    <d v="2022-10-02T00:00:00"/>
    <x v="0"/>
    <x v="2"/>
    <s v="Local"/>
    <n v="37231"/>
    <n v="186.155"/>
    <n v="0.1"/>
    <m/>
    <n v="0"/>
    <n v="0"/>
    <m/>
    <n v="186.255"/>
  </r>
  <r>
    <d v="2022-10-02T00:00:00"/>
    <x v="6"/>
    <x v="0"/>
    <s v="Overseas"/>
    <n v="23071"/>
    <n v="0"/>
    <n v="0"/>
    <m/>
    <n v="692.13"/>
    <n v="5"/>
    <m/>
    <n v="697.13"/>
  </r>
  <r>
    <d v="2022-10-02T00:00:00"/>
    <x v="5"/>
    <x v="2"/>
    <s v="Local"/>
    <n v="4006"/>
    <n v="20.03"/>
    <n v="0.1"/>
    <m/>
    <n v="0"/>
    <n v="0"/>
    <m/>
    <n v="20.130000000000003"/>
  </r>
  <r>
    <d v="2022-10-03T00:00:00"/>
    <x v="3"/>
    <x v="1"/>
    <s v="Local"/>
    <n v="589"/>
    <n v="2.9449999999999998"/>
    <n v="0.1"/>
    <m/>
    <n v="0"/>
    <n v="0"/>
    <m/>
    <n v="3.0449999999999999"/>
  </r>
  <r>
    <d v="2022-10-03T00:00:00"/>
    <x v="6"/>
    <x v="0"/>
    <s v="Local"/>
    <n v="21595"/>
    <n v="107.97500000000001"/>
    <n v="0.1"/>
    <m/>
    <n v="0"/>
    <n v="0"/>
    <m/>
    <n v="108.075"/>
  </r>
  <r>
    <d v="2022-10-03T00:00:00"/>
    <x v="2"/>
    <x v="2"/>
    <s v="Local"/>
    <n v="3148"/>
    <n v="15.74"/>
    <n v="0.1"/>
    <m/>
    <n v="0"/>
    <n v="0"/>
    <m/>
    <n v="15.84"/>
  </r>
  <r>
    <d v="2022-10-03T00:00:00"/>
    <x v="4"/>
    <x v="1"/>
    <s v="Local"/>
    <n v="14534"/>
    <n v="72.67"/>
    <n v="0.1"/>
    <m/>
    <n v="0"/>
    <n v="0"/>
    <m/>
    <n v="72.77"/>
  </r>
  <r>
    <d v="2022-10-03T00:00:00"/>
    <x v="1"/>
    <x v="2"/>
    <s v="Local"/>
    <n v="41904"/>
    <n v="209.52"/>
    <n v="0.1"/>
    <m/>
    <n v="0"/>
    <n v="0"/>
    <m/>
    <n v="209.62"/>
  </r>
  <r>
    <d v="2022-10-03T00:00:00"/>
    <x v="9"/>
    <x v="0"/>
    <s v="Local"/>
    <n v="19319"/>
    <n v="96.594999999999999"/>
    <n v="0.1"/>
    <m/>
    <n v="0"/>
    <n v="0"/>
    <m/>
    <n v="96.694999999999993"/>
  </r>
  <r>
    <d v="2022-10-03T00:00:00"/>
    <x v="0"/>
    <x v="1"/>
    <s v="Local"/>
    <n v="27711"/>
    <n v="138.55500000000001"/>
    <n v="0.1"/>
    <m/>
    <n v="0"/>
    <n v="0"/>
    <m/>
    <n v="138.655"/>
  </r>
  <r>
    <d v="2022-10-03T00:00:00"/>
    <x v="0"/>
    <x v="0"/>
    <s v="Local"/>
    <n v="49637"/>
    <n v="248.185"/>
    <n v="0.1"/>
    <m/>
    <n v="0"/>
    <n v="0"/>
    <m/>
    <n v="248.285"/>
  </r>
  <r>
    <d v="2022-10-03T00:00:00"/>
    <x v="5"/>
    <x v="0"/>
    <s v="Local"/>
    <n v="43841"/>
    <n v="219.20500000000001"/>
    <n v="0.1"/>
    <m/>
    <n v="0"/>
    <n v="0"/>
    <m/>
    <n v="219.30500000000001"/>
  </r>
  <r>
    <d v="2022-10-04T00:00:00"/>
    <x v="9"/>
    <x v="0"/>
    <s v="Local"/>
    <n v="3813"/>
    <n v="19.065000000000001"/>
    <n v="0.1"/>
    <m/>
    <n v="0"/>
    <n v="0"/>
    <m/>
    <n v="19.165000000000003"/>
  </r>
  <r>
    <d v="2022-10-04T00:00:00"/>
    <x v="2"/>
    <x v="0"/>
    <s v="Overseas"/>
    <n v="6063"/>
    <n v="0"/>
    <n v="0"/>
    <m/>
    <n v="181.89"/>
    <n v="5"/>
    <m/>
    <n v="186.89"/>
  </r>
  <r>
    <d v="2022-10-04T00:00:00"/>
    <x v="4"/>
    <x v="0"/>
    <s v="Local"/>
    <n v="44603"/>
    <n v="223.01500000000001"/>
    <n v="0.1"/>
    <m/>
    <n v="0"/>
    <n v="0"/>
    <m/>
    <n v="223.11500000000001"/>
  </r>
  <r>
    <d v="2022-10-04T00:00:00"/>
    <x v="0"/>
    <x v="0"/>
    <s v="Local"/>
    <n v="16093"/>
    <n v="80.465000000000003"/>
    <n v="0.1"/>
    <m/>
    <n v="0"/>
    <n v="0"/>
    <m/>
    <n v="80.564999999999998"/>
  </r>
  <r>
    <d v="2022-10-04T00:00:00"/>
    <x v="0"/>
    <x v="0"/>
    <s v="Overseas"/>
    <n v="30515"/>
    <n v="0"/>
    <n v="0"/>
    <m/>
    <n v="915.44999999999993"/>
    <n v="5"/>
    <m/>
    <n v="920.44999999999993"/>
  </r>
  <r>
    <d v="2022-10-04T00:00:00"/>
    <x v="0"/>
    <x v="0"/>
    <s v="Overseas"/>
    <n v="6971"/>
    <n v="0"/>
    <n v="0"/>
    <m/>
    <n v="209.13"/>
    <n v="5"/>
    <m/>
    <n v="214.13"/>
  </r>
  <r>
    <d v="2022-10-04T00:00:00"/>
    <x v="6"/>
    <x v="0"/>
    <s v="Overseas"/>
    <n v="32261"/>
    <n v="0"/>
    <n v="0"/>
    <m/>
    <n v="967.82999999999993"/>
    <n v="5"/>
    <m/>
    <n v="972.82999999999993"/>
  </r>
  <r>
    <d v="2022-10-04T00:00:00"/>
    <x v="0"/>
    <x v="2"/>
    <s v="Local"/>
    <n v="34400"/>
    <n v="172"/>
    <n v="0.1"/>
    <m/>
    <n v="0"/>
    <n v="0"/>
    <m/>
    <n v="172.1"/>
  </r>
  <r>
    <d v="2022-10-04T00:00:00"/>
    <x v="4"/>
    <x v="1"/>
    <s v="Overseas"/>
    <n v="30947"/>
    <n v="0"/>
    <n v="0"/>
    <m/>
    <n v="928.41"/>
    <n v="5"/>
    <m/>
    <n v="933.41"/>
  </r>
  <r>
    <d v="2022-10-04T00:00:00"/>
    <x v="6"/>
    <x v="2"/>
    <s v="Local"/>
    <n v="18615"/>
    <n v="93.075000000000003"/>
    <n v="0.1"/>
    <m/>
    <n v="0"/>
    <n v="0"/>
    <m/>
    <n v="93.174999999999997"/>
  </r>
  <r>
    <d v="2022-10-04T00:00:00"/>
    <x v="3"/>
    <x v="2"/>
    <s v="Local"/>
    <n v="48339"/>
    <n v="241.69499999999999"/>
    <n v="0.1"/>
    <m/>
    <n v="0"/>
    <n v="0"/>
    <m/>
    <n v="241.79499999999999"/>
  </r>
  <r>
    <d v="2022-10-04T00:00:00"/>
    <x v="4"/>
    <x v="2"/>
    <s v="Local"/>
    <n v="16502"/>
    <n v="82.51"/>
    <n v="0.1"/>
    <m/>
    <n v="0"/>
    <n v="0"/>
    <m/>
    <n v="82.61"/>
  </r>
  <r>
    <d v="2022-10-04T00:00:00"/>
    <x v="2"/>
    <x v="0"/>
    <s v="Local"/>
    <n v="37954"/>
    <n v="189.77"/>
    <n v="0.1"/>
    <m/>
    <n v="0"/>
    <n v="0"/>
    <m/>
    <n v="189.87"/>
  </r>
  <r>
    <d v="2022-10-04T00:00:00"/>
    <x v="4"/>
    <x v="2"/>
    <s v="Local"/>
    <n v="44225"/>
    <n v="221.125"/>
    <n v="0.1"/>
    <m/>
    <n v="0"/>
    <n v="0"/>
    <m/>
    <n v="221.22499999999999"/>
  </r>
  <r>
    <d v="2022-10-05T00:00:00"/>
    <x v="1"/>
    <x v="0"/>
    <s v="Local"/>
    <n v="12437"/>
    <n v="62.185000000000002"/>
    <n v="0.1"/>
    <m/>
    <n v="0"/>
    <n v="0"/>
    <m/>
    <n v="62.285000000000004"/>
  </r>
  <r>
    <d v="2022-10-05T00:00:00"/>
    <x v="6"/>
    <x v="0"/>
    <s v="Local"/>
    <n v="13793"/>
    <n v="68.965000000000003"/>
    <n v="0.1"/>
    <m/>
    <n v="0"/>
    <n v="0"/>
    <m/>
    <n v="69.064999999999998"/>
  </r>
  <r>
    <d v="2022-10-05T00:00:00"/>
    <x v="6"/>
    <x v="2"/>
    <s v="Overseas"/>
    <n v="11512"/>
    <n v="0"/>
    <n v="0"/>
    <m/>
    <n v="345.36"/>
    <n v="5"/>
    <m/>
    <n v="350.36"/>
  </r>
  <r>
    <d v="2022-10-05T00:00:00"/>
    <x v="4"/>
    <x v="2"/>
    <s v="Local"/>
    <n v="43887"/>
    <n v="219.435"/>
    <n v="0.1"/>
    <m/>
    <n v="0"/>
    <n v="0"/>
    <m/>
    <n v="219.535"/>
  </r>
  <r>
    <d v="2022-10-05T00:00:00"/>
    <x v="9"/>
    <x v="2"/>
    <s v="Local"/>
    <n v="11203"/>
    <n v="56.015000000000001"/>
    <n v="0.1"/>
    <m/>
    <n v="0"/>
    <n v="0"/>
    <m/>
    <n v="56.115000000000002"/>
  </r>
  <r>
    <d v="2022-10-05T00:00:00"/>
    <x v="3"/>
    <x v="2"/>
    <s v="Local"/>
    <n v="6598"/>
    <n v="32.99"/>
    <n v="0.1"/>
    <m/>
    <n v="0"/>
    <n v="0"/>
    <m/>
    <n v="33.090000000000003"/>
  </r>
  <r>
    <d v="2022-10-05T00:00:00"/>
    <x v="0"/>
    <x v="0"/>
    <s v="Local"/>
    <n v="29126"/>
    <n v="145.63"/>
    <n v="0.1"/>
    <m/>
    <n v="0"/>
    <n v="0"/>
    <m/>
    <n v="145.72999999999999"/>
  </r>
  <r>
    <d v="2022-10-05T00:00:00"/>
    <x v="2"/>
    <x v="1"/>
    <s v="Overseas"/>
    <n v="11944"/>
    <n v="0"/>
    <n v="0"/>
    <m/>
    <n v="358.32"/>
    <n v="5"/>
    <m/>
    <n v="363.32"/>
  </r>
  <r>
    <d v="2022-10-05T00:00:00"/>
    <x v="5"/>
    <x v="0"/>
    <s v="Local"/>
    <n v="49912"/>
    <n v="249.56"/>
    <n v="0.1"/>
    <m/>
    <n v="0"/>
    <n v="0"/>
    <m/>
    <n v="249.66"/>
  </r>
  <r>
    <d v="2022-10-05T00:00:00"/>
    <x v="7"/>
    <x v="0"/>
    <s v="Overseas"/>
    <n v="33379"/>
    <n v="0"/>
    <n v="0"/>
    <m/>
    <n v="1001.37"/>
    <n v="5"/>
    <m/>
    <n v="1006.37"/>
  </r>
  <r>
    <d v="2022-10-05T00:00:00"/>
    <x v="7"/>
    <x v="1"/>
    <s v="Local"/>
    <n v="40491"/>
    <n v="202.45500000000001"/>
    <n v="0.1"/>
    <m/>
    <n v="0"/>
    <n v="0"/>
    <m/>
    <n v="202.55500000000001"/>
  </r>
  <r>
    <d v="2022-10-06T00:00:00"/>
    <x v="0"/>
    <x v="1"/>
    <s v="Local"/>
    <n v="44921"/>
    <n v="224.60500000000002"/>
    <n v="0.1"/>
    <m/>
    <n v="0"/>
    <n v="0"/>
    <m/>
    <n v="224.70500000000001"/>
  </r>
  <r>
    <d v="2022-10-06T00:00:00"/>
    <x v="5"/>
    <x v="2"/>
    <s v="Local"/>
    <n v="2870"/>
    <n v="14.35"/>
    <n v="0.1"/>
    <m/>
    <n v="0"/>
    <n v="0"/>
    <m/>
    <n v="14.45"/>
  </r>
  <r>
    <d v="2022-10-06T00:00:00"/>
    <x v="6"/>
    <x v="2"/>
    <s v="Local"/>
    <n v="20902"/>
    <n v="104.51"/>
    <n v="0.1"/>
    <m/>
    <n v="0"/>
    <n v="0"/>
    <m/>
    <n v="104.61"/>
  </r>
  <r>
    <d v="2022-10-06T00:00:00"/>
    <x v="1"/>
    <x v="2"/>
    <s v="Local"/>
    <n v="46806"/>
    <n v="234.03"/>
    <n v="0.1"/>
    <m/>
    <n v="0"/>
    <n v="0"/>
    <m/>
    <n v="234.13"/>
  </r>
  <r>
    <d v="2022-10-06T00:00:00"/>
    <x v="4"/>
    <x v="0"/>
    <s v="Overseas"/>
    <n v="34699"/>
    <n v="0"/>
    <n v="0"/>
    <m/>
    <n v="1040.97"/>
    <n v="5"/>
    <m/>
    <n v="1045.97"/>
  </r>
  <r>
    <d v="2022-10-06T00:00:00"/>
    <x v="3"/>
    <x v="1"/>
    <s v="Local"/>
    <n v="7663"/>
    <n v="38.314999999999998"/>
    <n v="0.1"/>
    <m/>
    <n v="0"/>
    <n v="0"/>
    <m/>
    <n v="38.414999999999999"/>
  </r>
  <r>
    <d v="2022-10-06T00:00:00"/>
    <x v="5"/>
    <x v="0"/>
    <s v="Local"/>
    <n v="27652"/>
    <n v="138.26"/>
    <n v="0.1"/>
    <m/>
    <n v="0"/>
    <n v="0"/>
    <m/>
    <n v="138.35999999999999"/>
  </r>
  <r>
    <d v="2022-10-06T00:00:00"/>
    <x v="3"/>
    <x v="0"/>
    <s v="Local"/>
    <n v="13547"/>
    <n v="67.734999999999999"/>
    <n v="0.1"/>
    <m/>
    <n v="0"/>
    <n v="0"/>
    <m/>
    <n v="67.834999999999994"/>
  </r>
  <r>
    <d v="2022-10-06T00:00:00"/>
    <x v="1"/>
    <x v="0"/>
    <s v="Local"/>
    <n v="18816"/>
    <n v="94.08"/>
    <n v="0.1"/>
    <m/>
    <n v="0"/>
    <n v="0"/>
    <m/>
    <n v="94.179999999999993"/>
  </r>
  <r>
    <d v="2022-10-06T00:00:00"/>
    <x v="9"/>
    <x v="2"/>
    <s v="Local"/>
    <n v="22127"/>
    <n v="110.63500000000001"/>
    <n v="0.1"/>
    <m/>
    <n v="0"/>
    <n v="0"/>
    <m/>
    <n v="110.735"/>
  </r>
  <r>
    <d v="2022-10-06T00:00:00"/>
    <x v="1"/>
    <x v="0"/>
    <s v="Local"/>
    <n v="26974"/>
    <n v="134.87"/>
    <n v="0.1"/>
    <m/>
    <n v="0"/>
    <n v="0"/>
    <m/>
    <n v="134.97"/>
  </r>
  <r>
    <d v="2022-10-06T00:00:00"/>
    <x v="2"/>
    <x v="0"/>
    <s v="Local"/>
    <n v="22277"/>
    <n v="111.38500000000001"/>
    <n v="0.1"/>
    <m/>
    <n v="0"/>
    <n v="0"/>
    <m/>
    <n v="111.485"/>
  </r>
  <r>
    <d v="2022-10-06T00:00:00"/>
    <x v="0"/>
    <x v="2"/>
    <s v="Overseas"/>
    <n v="23422"/>
    <n v="0"/>
    <n v="0"/>
    <m/>
    <n v="702.66"/>
    <n v="5"/>
    <m/>
    <n v="707.66"/>
  </r>
  <r>
    <d v="2022-10-06T00:00:00"/>
    <x v="4"/>
    <x v="2"/>
    <s v="Overseas"/>
    <n v="16915"/>
    <n v="0"/>
    <n v="0"/>
    <m/>
    <n v="507.45"/>
    <n v="5"/>
    <m/>
    <n v="512.45000000000005"/>
  </r>
  <r>
    <d v="2022-10-06T00:00:00"/>
    <x v="6"/>
    <x v="2"/>
    <s v="Local"/>
    <n v="43414"/>
    <n v="217.07"/>
    <n v="0.1"/>
    <m/>
    <n v="0"/>
    <n v="0"/>
    <m/>
    <n v="217.17"/>
  </r>
  <r>
    <d v="2022-10-07T00:00:00"/>
    <x v="3"/>
    <x v="1"/>
    <s v="Local"/>
    <n v="1894"/>
    <n v="9.4700000000000006"/>
    <n v="0.1"/>
    <m/>
    <n v="0"/>
    <n v="0"/>
    <m/>
    <n v="9.57"/>
  </r>
  <r>
    <d v="2022-10-07T00:00:00"/>
    <x v="3"/>
    <x v="1"/>
    <s v="Local"/>
    <n v="7099"/>
    <n v="35.494999999999997"/>
    <n v="0.1"/>
    <m/>
    <n v="0"/>
    <n v="0"/>
    <m/>
    <n v="35.594999999999999"/>
  </r>
  <r>
    <d v="2022-10-07T00:00:00"/>
    <x v="2"/>
    <x v="0"/>
    <s v="Overseas"/>
    <n v="27"/>
    <n v="0"/>
    <n v="0"/>
    <m/>
    <n v="0.80999999999999994"/>
    <n v="5"/>
    <m/>
    <n v="5.81"/>
  </r>
  <r>
    <d v="2022-10-07T00:00:00"/>
    <x v="6"/>
    <x v="1"/>
    <s v="Local"/>
    <n v="44445"/>
    <n v="222.22499999999999"/>
    <n v="0.1"/>
    <m/>
    <n v="0"/>
    <n v="0"/>
    <m/>
    <n v="222.32499999999999"/>
  </r>
  <r>
    <d v="2022-10-07T00:00:00"/>
    <x v="1"/>
    <x v="0"/>
    <s v="Overseas"/>
    <n v="32286"/>
    <n v="0"/>
    <n v="0"/>
    <m/>
    <n v="968.57999999999993"/>
    <n v="5"/>
    <m/>
    <n v="973.57999999999993"/>
  </r>
  <r>
    <d v="2022-10-07T00:00:00"/>
    <x v="2"/>
    <x v="0"/>
    <s v="Overseas"/>
    <n v="41209"/>
    <n v="0"/>
    <n v="0"/>
    <m/>
    <n v="1236.27"/>
    <n v="5"/>
    <m/>
    <n v="1241.27"/>
  </r>
  <r>
    <d v="2022-10-07T00:00:00"/>
    <x v="3"/>
    <x v="0"/>
    <s v="Local"/>
    <n v="7403"/>
    <n v="37.015000000000001"/>
    <n v="0.1"/>
    <m/>
    <n v="0"/>
    <n v="0"/>
    <m/>
    <n v="37.115000000000002"/>
  </r>
  <r>
    <d v="2022-10-07T00:00:00"/>
    <x v="4"/>
    <x v="0"/>
    <s v="Local"/>
    <n v="4282"/>
    <n v="21.41"/>
    <n v="0.1"/>
    <m/>
    <n v="0"/>
    <n v="0"/>
    <m/>
    <n v="21.51"/>
  </r>
  <r>
    <d v="2022-10-07T00:00:00"/>
    <x v="0"/>
    <x v="2"/>
    <s v="Overseas"/>
    <n v="34444"/>
    <n v="0"/>
    <n v="0"/>
    <m/>
    <n v="1033.32"/>
    <n v="5"/>
    <m/>
    <n v="1038.32"/>
  </r>
  <r>
    <d v="2022-10-07T00:00:00"/>
    <x v="6"/>
    <x v="2"/>
    <s v="Overseas"/>
    <n v="48346"/>
    <n v="0"/>
    <n v="0"/>
    <m/>
    <n v="1450.3799999999999"/>
    <n v="5"/>
    <m/>
    <n v="1455.3799999999999"/>
  </r>
  <r>
    <d v="2022-10-08T00:00:00"/>
    <x v="1"/>
    <x v="0"/>
    <s v="Local"/>
    <n v="22076"/>
    <n v="110.38"/>
    <n v="0.1"/>
    <m/>
    <n v="0"/>
    <n v="0"/>
    <m/>
    <n v="110.47999999999999"/>
  </r>
  <r>
    <d v="2022-10-08T00:00:00"/>
    <x v="0"/>
    <x v="2"/>
    <s v="Local"/>
    <n v="28024"/>
    <n v="140.12"/>
    <n v="0.1"/>
    <m/>
    <n v="0"/>
    <n v="0"/>
    <m/>
    <n v="140.22"/>
  </r>
  <r>
    <d v="2022-10-08T00:00:00"/>
    <x v="3"/>
    <x v="1"/>
    <s v="Local"/>
    <n v="27994"/>
    <n v="139.97"/>
    <n v="0.1"/>
    <m/>
    <n v="0"/>
    <n v="0"/>
    <m/>
    <n v="140.07"/>
  </r>
  <r>
    <d v="2022-10-08T00:00:00"/>
    <x v="0"/>
    <x v="2"/>
    <s v="Overseas"/>
    <n v="4918"/>
    <n v="0"/>
    <n v="0"/>
    <m/>
    <n v="147.54"/>
    <n v="5"/>
    <m/>
    <n v="152.54"/>
  </r>
  <r>
    <d v="2022-10-08T00:00:00"/>
    <x v="9"/>
    <x v="0"/>
    <s v="Local"/>
    <n v="34503"/>
    <n v="172.51500000000001"/>
    <n v="0.1"/>
    <m/>
    <n v="0"/>
    <n v="0"/>
    <m/>
    <n v="172.61500000000001"/>
  </r>
  <r>
    <d v="2022-10-08T00:00:00"/>
    <x v="1"/>
    <x v="0"/>
    <s v="Local"/>
    <n v="1819"/>
    <n v="9.0950000000000006"/>
    <n v="0.1"/>
    <m/>
    <n v="0"/>
    <n v="0"/>
    <m/>
    <n v="9.1950000000000003"/>
  </r>
  <r>
    <d v="2022-10-08T00:00:00"/>
    <x v="1"/>
    <x v="0"/>
    <s v="Local"/>
    <n v="9212"/>
    <n v="46.06"/>
    <n v="0.1"/>
    <m/>
    <n v="0"/>
    <n v="0"/>
    <m/>
    <n v="46.160000000000004"/>
  </r>
  <r>
    <d v="2022-10-08T00:00:00"/>
    <x v="1"/>
    <x v="0"/>
    <s v="Local"/>
    <n v="5698"/>
    <n v="28.490000000000002"/>
    <n v="0.1"/>
    <m/>
    <n v="0"/>
    <n v="0"/>
    <m/>
    <n v="28.590000000000003"/>
  </r>
  <r>
    <d v="2022-10-08T00:00:00"/>
    <x v="6"/>
    <x v="0"/>
    <s v="Local"/>
    <n v="7309"/>
    <n v="36.545000000000002"/>
    <n v="0.1"/>
    <m/>
    <n v="0"/>
    <n v="0"/>
    <m/>
    <n v="36.645000000000003"/>
  </r>
  <r>
    <d v="2022-10-08T00:00:00"/>
    <x v="2"/>
    <x v="0"/>
    <s v="Local"/>
    <n v="11451"/>
    <n v="57.255000000000003"/>
    <n v="0.1"/>
    <m/>
    <n v="0"/>
    <n v="0"/>
    <m/>
    <n v="57.355000000000004"/>
  </r>
  <r>
    <d v="2022-10-08T00:00:00"/>
    <x v="2"/>
    <x v="0"/>
    <s v="Local"/>
    <n v="21451"/>
    <n v="107.255"/>
    <n v="0.1"/>
    <m/>
    <n v="0"/>
    <n v="0"/>
    <m/>
    <n v="107.35499999999999"/>
  </r>
  <r>
    <d v="2022-10-09T00:00:00"/>
    <x v="1"/>
    <x v="0"/>
    <s v="Local"/>
    <n v="23606"/>
    <n v="118.03"/>
    <n v="0.1"/>
    <m/>
    <n v="0"/>
    <n v="0"/>
    <m/>
    <n v="118.13"/>
  </r>
  <r>
    <d v="2022-10-09T00:00:00"/>
    <x v="6"/>
    <x v="0"/>
    <s v="Overseas"/>
    <n v="27532"/>
    <n v="0"/>
    <n v="0"/>
    <m/>
    <n v="825.95999999999992"/>
    <n v="5"/>
    <m/>
    <n v="830.95999999999992"/>
  </r>
  <r>
    <d v="2022-10-09T00:00:00"/>
    <x v="0"/>
    <x v="2"/>
    <s v="Local"/>
    <n v="16656"/>
    <n v="83.28"/>
    <n v="0.1"/>
    <m/>
    <n v="0"/>
    <n v="0"/>
    <m/>
    <n v="83.38"/>
  </r>
  <r>
    <d v="2022-10-09T00:00:00"/>
    <x v="6"/>
    <x v="2"/>
    <s v="Local"/>
    <n v="33554"/>
    <n v="167.77"/>
    <n v="0.1"/>
    <m/>
    <n v="0"/>
    <n v="0"/>
    <m/>
    <n v="167.87"/>
  </r>
  <r>
    <d v="2022-10-09T00:00:00"/>
    <x v="5"/>
    <x v="0"/>
    <s v="Local"/>
    <n v="25248"/>
    <n v="126.24000000000001"/>
    <n v="0.1"/>
    <m/>
    <n v="0"/>
    <n v="0"/>
    <m/>
    <n v="126.34"/>
  </r>
  <r>
    <d v="2022-10-09T00:00:00"/>
    <x v="2"/>
    <x v="2"/>
    <s v="Local"/>
    <n v="9989"/>
    <n v="49.945"/>
    <n v="0.1"/>
    <m/>
    <n v="0"/>
    <n v="0"/>
    <m/>
    <n v="50.045000000000002"/>
  </r>
  <r>
    <d v="2022-10-09T00:00:00"/>
    <x v="2"/>
    <x v="2"/>
    <s v="Local"/>
    <n v="36768"/>
    <n v="183.84"/>
    <n v="0.1"/>
    <m/>
    <n v="0"/>
    <n v="0"/>
    <m/>
    <n v="183.94"/>
  </r>
  <r>
    <d v="2022-10-09T00:00:00"/>
    <x v="4"/>
    <x v="0"/>
    <s v="Local"/>
    <n v="40888"/>
    <n v="204.44"/>
    <n v="0.1"/>
    <m/>
    <n v="0"/>
    <n v="0"/>
    <m/>
    <n v="204.54"/>
  </r>
  <r>
    <d v="2022-10-09T00:00:00"/>
    <x v="0"/>
    <x v="1"/>
    <s v="Local"/>
    <n v="24411"/>
    <n v="122.05500000000001"/>
    <n v="0.1"/>
    <m/>
    <n v="0"/>
    <n v="0"/>
    <m/>
    <n v="122.155"/>
  </r>
  <r>
    <d v="2022-10-10T00:00:00"/>
    <x v="6"/>
    <x v="2"/>
    <s v="Local"/>
    <n v="3317"/>
    <n v="16.585000000000001"/>
    <n v="0.1"/>
    <m/>
    <n v="0"/>
    <n v="0"/>
    <m/>
    <n v="16.685000000000002"/>
  </r>
  <r>
    <d v="2022-10-10T00:00:00"/>
    <x v="3"/>
    <x v="0"/>
    <s v="Local"/>
    <n v="14841"/>
    <n v="74.204999999999998"/>
    <n v="0.1"/>
    <m/>
    <n v="0"/>
    <n v="0"/>
    <m/>
    <n v="74.304999999999993"/>
  </r>
  <r>
    <d v="2022-10-10T00:00:00"/>
    <x v="8"/>
    <x v="0"/>
    <s v="Local"/>
    <n v="26632"/>
    <n v="133.16"/>
    <n v="0.1"/>
    <m/>
    <n v="0"/>
    <n v="0"/>
    <m/>
    <n v="133.26"/>
  </r>
  <r>
    <d v="2022-10-10T00:00:00"/>
    <x v="4"/>
    <x v="2"/>
    <s v="Overseas"/>
    <n v="6563"/>
    <n v="0"/>
    <n v="0"/>
    <m/>
    <n v="196.89"/>
    <n v="5"/>
    <m/>
    <n v="201.89"/>
  </r>
  <r>
    <d v="2022-10-10T00:00:00"/>
    <x v="1"/>
    <x v="0"/>
    <s v="Local"/>
    <n v="17106"/>
    <n v="85.53"/>
    <n v="0.1"/>
    <m/>
    <n v="0"/>
    <n v="0"/>
    <m/>
    <n v="85.63"/>
  </r>
  <r>
    <d v="2022-10-10T00:00:00"/>
    <x v="0"/>
    <x v="2"/>
    <s v="Overseas"/>
    <n v="9536"/>
    <n v="0"/>
    <n v="0"/>
    <m/>
    <n v="286.08"/>
    <n v="5"/>
    <m/>
    <n v="291.08"/>
  </r>
  <r>
    <d v="2022-10-10T00:00:00"/>
    <x v="6"/>
    <x v="0"/>
    <s v="Local"/>
    <n v="11954"/>
    <n v="59.77"/>
    <n v="0.1"/>
    <m/>
    <n v="0"/>
    <n v="0"/>
    <m/>
    <n v="59.870000000000005"/>
  </r>
  <r>
    <d v="2022-10-10T00:00:00"/>
    <x v="5"/>
    <x v="0"/>
    <s v="Local"/>
    <n v="39774"/>
    <n v="198.87"/>
    <n v="0.1"/>
    <m/>
    <n v="0"/>
    <n v="0"/>
    <m/>
    <n v="198.97"/>
  </r>
  <r>
    <d v="2022-10-10T00:00:00"/>
    <x v="7"/>
    <x v="0"/>
    <s v="Local"/>
    <n v="26691"/>
    <n v="133.45500000000001"/>
    <n v="0.1"/>
    <m/>
    <n v="0"/>
    <n v="0"/>
    <m/>
    <n v="133.55500000000001"/>
  </r>
  <r>
    <d v="2022-10-10T00:00:00"/>
    <x v="0"/>
    <x v="0"/>
    <s v="Local"/>
    <n v="16746"/>
    <n v="83.73"/>
    <n v="0.1"/>
    <m/>
    <n v="0"/>
    <n v="0"/>
    <m/>
    <n v="83.83"/>
  </r>
  <r>
    <d v="2022-10-11T00:00:00"/>
    <x v="1"/>
    <x v="0"/>
    <s v="Local"/>
    <n v="18199"/>
    <n v="90.995000000000005"/>
    <n v="0.1"/>
    <m/>
    <n v="0"/>
    <n v="0"/>
    <m/>
    <n v="91.094999999999999"/>
  </r>
  <r>
    <d v="2022-10-11T00:00:00"/>
    <x v="5"/>
    <x v="2"/>
    <s v="Local"/>
    <n v="49333"/>
    <n v="246.66499999999999"/>
    <n v="0.1"/>
    <m/>
    <n v="0"/>
    <n v="0"/>
    <m/>
    <n v="246.76499999999999"/>
  </r>
  <r>
    <d v="2022-10-11T00:00:00"/>
    <x v="1"/>
    <x v="0"/>
    <s v="Local"/>
    <n v="1633"/>
    <n v="8.1650000000000009"/>
    <n v="0.1"/>
    <m/>
    <n v="0"/>
    <n v="0"/>
    <m/>
    <n v="8.2650000000000006"/>
  </r>
  <r>
    <d v="2022-10-11T00:00:00"/>
    <x v="4"/>
    <x v="0"/>
    <s v="Overseas"/>
    <n v="49095"/>
    <n v="0"/>
    <n v="0"/>
    <m/>
    <n v="1472.85"/>
    <n v="5"/>
    <m/>
    <n v="1477.85"/>
  </r>
  <r>
    <d v="2022-10-11T00:00:00"/>
    <x v="0"/>
    <x v="2"/>
    <s v="Overseas"/>
    <n v="34433"/>
    <n v="0"/>
    <n v="0"/>
    <m/>
    <n v="1032.99"/>
    <n v="5"/>
    <m/>
    <n v="1037.99"/>
  </r>
  <r>
    <d v="2022-10-11T00:00:00"/>
    <x v="8"/>
    <x v="1"/>
    <s v="Local"/>
    <n v="6253"/>
    <n v="31.265000000000001"/>
    <n v="0.1"/>
    <m/>
    <n v="0"/>
    <n v="0"/>
    <m/>
    <n v="31.365000000000002"/>
  </r>
  <r>
    <d v="2022-10-11T00:00:00"/>
    <x v="0"/>
    <x v="0"/>
    <s v="Local"/>
    <n v="48894"/>
    <n v="244.47"/>
    <n v="0.1"/>
    <m/>
    <n v="0"/>
    <n v="0"/>
    <m/>
    <n v="244.57"/>
  </r>
  <r>
    <d v="2022-10-11T00:00:00"/>
    <x v="4"/>
    <x v="2"/>
    <s v="Local"/>
    <n v="32870"/>
    <n v="164.35"/>
    <n v="0.1"/>
    <m/>
    <n v="0"/>
    <n v="0"/>
    <m/>
    <n v="164.45"/>
  </r>
  <r>
    <d v="2022-10-12T00:00:00"/>
    <x v="1"/>
    <x v="0"/>
    <s v="Local"/>
    <n v="47351"/>
    <n v="236.755"/>
    <n v="0.1"/>
    <m/>
    <n v="0"/>
    <n v="0"/>
    <m/>
    <n v="236.85499999999999"/>
  </r>
  <r>
    <d v="2022-10-12T00:00:00"/>
    <x v="4"/>
    <x v="1"/>
    <s v="Overseas"/>
    <n v="43099"/>
    <n v="0"/>
    <n v="0"/>
    <m/>
    <n v="1292.97"/>
    <n v="5"/>
    <m/>
    <n v="1297.97"/>
  </r>
  <r>
    <d v="2022-10-12T00:00:00"/>
    <x v="1"/>
    <x v="2"/>
    <s v="Local"/>
    <n v="48170"/>
    <n v="240.85"/>
    <n v="0.1"/>
    <m/>
    <n v="0"/>
    <n v="0"/>
    <m/>
    <n v="240.95"/>
  </r>
  <r>
    <d v="2022-10-12T00:00:00"/>
    <x v="8"/>
    <x v="2"/>
    <s v="Local"/>
    <n v="9217"/>
    <n v="46.085000000000001"/>
    <n v="0.1"/>
    <m/>
    <n v="0"/>
    <n v="0"/>
    <m/>
    <n v="46.185000000000002"/>
  </r>
  <r>
    <d v="2022-10-12T00:00:00"/>
    <x v="1"/>
    <x v="2"/>
    <s v="Local"/>
    <n v="15084"/>
    <n v="75.42"/>
    <n v="0.1"/>
    <m/>
    <n v="0"/>
    <n v="0"/>
    <m/>
    <n v="75.52"/>
  </r>
  <r>
    <d v="2022-10-12T00:00:00"/>
    <x v="4"/>
    <x v="2"/>
    <s v="Overseas"/>
    <n v="29"/>
    <n v="0"/>
    <n v="0"/>
    <m/>
    <n v="0.87"/>
    <n v="5"/>
    <m/>
    <n v="5.87"/>
  </r>
  <r>
    <d v="2022-10-13T00:00:00"/>
    <x v="2"/>
    <x v="0"/>
    <s v="Local"/>
    <n v="13780"/>
    <n v="68.900000000000006"/>
    <n v="0.1"/>
    <m/>
    <n v="0"/>
    <n v="0"/>
    <m/>
    <n v="69"/>
  </r>
  <r>
    <d v="2022-10-13T00:00:00"/>
    <x v="9"/>
    <x v="2"/>
    <s v="Overseas"/>
    <n v="13735"/>
    <n v="0"/>
    <n v="0"/>
    <m/>
    <n v="412.05"/>
    <n v="5"/>
    <m/>
    <n v="417.05"/>
  </r>
  <r>
    <d v="2022-10-13T00:00:00"/>
    <x v="2"/>
    <x v="0"/>
    <s v="Local"/>
    <n v="3637"/>
    <n v="18.184999999999999"/>
    <n v="0.1"/>
    <m/>
    <n v="0"/>
    <n v="0"/>
    <m/>
    <n v="18.285"/>
  </r>
  <r>
    <d v="2022-10-13T00:00:00"/>
    <x v="2"/>
    <x v="0"/>
    <s v="Local"/>
    <n v="24211"/>
    <n v="121.05500000000001"/>
    <n v="0.1"/>
    <m/>
    <n v="0"/>
    <n v="0"/>
    <m/>
    <n v="121.155"/>
  </r>
  <r>
    <d v="2022-10-13T00:00:00"/>
    <x v="6"/>
    <x v="1"/>
    <s v="Local"/>
    <n v="13819"/>
    <n v="69.094999999999999"/>
    <n v="0.1"/>
    <m/>
    <n v="0"/>
    <n v="0"/>
    <m/>
    <n v="69.194999999999993"/>
  </r>
  <r>
    <d v="2022-10-13T00:00:00"/>
    <x v="6"/>
    <x v="0"/>
    <s v="Local"/>
    <n v="6765"/>
    <n v="33.825000000000003"/>
    <n v="0.1"/>
    <m/>
    <n v="0"/>
    <n v="0"/>
    <m/>
    <n v="33.925000000000004"/>
  </r>
  <r>
    <d v="2022-10-13T00:00:00"/>
    <x v="0"/>
    <x v="2"/>
    <s v="Local"/>
    <n v="4185"/>
    <n v="20.925000000000001"/>
    <n v="0.1"/>
    <m/>
    <n v="0"/>
    <n v="0"/>
    <m/>
    <n v="21.025000000000002"/>
  </r>
  <r>
    <d v="2022-10-13T00:00:00"/>
    <x v="4"/>
    <x v="0"/>
    <s v="Local"/>
    <n v="44451"/>
    <n v="222.255"/>
    <n v="0.1"/>
    <m/>
    <n v="0"/>
    <n v="0"/>
    <m/>
    <n v="222.35499999999999"/>
  </r>
  <r>
    <d v="2022-10-13T00:00:00"/>
    <x v="6"/>
    <x v="1"/>
    <s v="Local"/>
    <n v="10311"/>
    <n v="51.555"/>
    <n v="0.1"/>
    <m/>
    <n v="0"/>
    <n v="0"/>
    <m/>
    <n v="51.655000000000001"/>
  </r>
  <r>
    <d v="2022-10-13T00:00:00"/>
    <x v="0"/>
    <x v="2"/>
    <s v="Local"/>
    <n v="40772"/>
    <n v="203.86"/>
    <n v="0.1"/>
    <m/>
    <n v="0"/>
    <n v="0"/>
    <m/>
    <n v="203.96"/>
  </r>
  <r>
    <d v="2022-10-13T00:00:00"/>
    <x v="4"/>
    <x v="0"/>
    <s v="Local"/>
    <n v="10841"/>
    <n v="54.204999999999998"/>
    <n v="0.1"/>
    <m/>
    <n v="0"/>
    <n v="0"/>
    <m/>
    <n v="54.305"/>
  </r>
  <r>
    <d v="2022-10-13T00:00:00"/>
    <x v="0"/>
    <x v="2"/>
    <s v="Local"/>
    <n v="26161"/>
    <n v="130.80500000000001"/>
    <n v="0.1"/>
    <m/>
    <n v="0"/>
    <n v="0"/>
    <m/>
    <n v="130.905"/>
  </r>
  <r>
    <d v="2022-10-13T00:00:00"/>
    <x v="1"/>
    <x v="2"/>
    <s v="Overseas"/>
    <n v="19281"/>
    <n v="0"/>
    <n v="0"/>
    <m/>
    <n v="578.42999999999995"/>
    <n v="5"/>
    <m/>
    <n v="583.42999999999995"/>
  </r>
  <r>
    <d v="2022-10-13T00:00:00"/>
    <x v="1"/>
    <x v="2"/>
    <s v="Local"/>
    <n v="5468"/>
    <n v="27.34"/>
    <n v="0.1"/>
    <m/>
    <n v="0"/>
    <n v="0"/>
    <m/>
    <n v="27.44"/>
  </r>
  <r>
    <d v="2022-10-14T00:00:00"/>
    <x v="6"/>
    <x v="0"/>
    <s v="Overseas"/>
    <n v="43365"/>
    <n v="0"/>
    <n v="0"/>
    <m/>
    <n v="1300.95"/>
    <n v="5"/>
    <m/>
    <n v="1305.95"/>
  </r>
  <r>
    <d v="2022-10-14T00:00:00"/>
    <x v="0"/>
    <x v="0"/>
    <s v="Local"/>
    <n v="11016"/>
    <n v="55.08"/>
    <n v="0.1"/>
    <m/>
    <n v="0"/>
    <n v="0"/>
    <m/>
    <n v="55.18"/>
  </r>
  <r>
    <d v="2022-10-14T00:00:00"/>
    <x v="3"/>
    <x v="2"/>
    <s v="Overseas"/>
    <n v="35491"/>
    <n v="0"/>
    <n v="0"/>
    <m/>
    <n v="1064.73"/>
    <n v="5"/>
    <m/>
    <n v="1069.73"/>
  </r>
  <r>
    <d v="2022-10-14T00:00:00"/>
    <x v="0"/>
    <x v="0"/>
    <s v="Local"/>
    <n v="49236"/>
    <n v="246.18"/>
    <n v="0.1"/>
    <m/>
    <n v="0"/>
    <n v="0"/>
    <m/>
    <n v="246.28"/>
  </r>
  <r>
    <d v="2022-10-14T00:00:00"/>
    <x v="2"/>
    <x v="2"/>
    <s v="Overseas"/>
    <n v="34590"/>
    <n v="0"/>
    <n v="0"/>
    <m/>
    <n v="1037.7"/>
    <n v="5"/>
    <m/>
    <n v="1042.7"/>
  </r>
  <r>
    <d v="2022-10-14T00:00:00"/>
    <x v="7"/>
    <x v="2"/>
    <s v="Overseas"/>
    <n v="17386"/>
    <n v="0"/>
    <n v="0"/>
    <m/>
    <n v="521.57999999999993"/>
    <n v="5"/>
    <m/>
    <n v="526.57999999999993"/>
  </r>
  <r>
    <d v="2022-10-14T00:00:00"/>
    <x v="0"/>
    <x v="0"/>
    <s v="Overseas"/>
    <n v="35248"/>
    <n v="0"/>
    <n v="0"/>
    <m/>
    <n v="1057.44"/>
    <n v="5"/>
    <m/>
    <n v="1062.44"/>
  </r>
  <r>
    <d v="2022-10-14T00:00:00"/>
    <x v="0"/>
    <x v="0"/>
    <s v="Local"/>
    <n v="4668"/>
    <n v="23.34"/>
    <n v="0.1"/>
    <m/>
    <n v="0"/>
    <n v="0"/>
    <m/>
    <n v="23.44"/>
  </r>
  <r>
    <d v="2022-10-14T00:00:00"/>
    <x v="6"/>
    <x v="0"/>
    <s v="Overseas"/>
    <n v="25712"/>
    <n v="0"/>
    <n v="0"/>
    <m/>
    <n v="771.36"/>
    <n v="5"/>
    <m/>
    <n v="776.36"/>
  </r>
  <r>
    <d v="2022-10-14T00:00:00"/>
    <x v="4"/>
    <x v="1"/>
    <s v="Overseas"/>
    <n v="45722"/>
    <n v="0"/>
    <n v="0"/>
    <m/>
    <n v="1371.6599999999999"/>
    <n v="5"/>
    <m/>
    <n v="1376.6599999999999"/>
  </r>
  <r>
    <d v="2022-10-14T00:00:00"/>
    <x v="9"/>
    <x v="0"/>
    <s v="Local"/>
    <n v="46157"/>
    <n v="230.785"/>
    <n v="0.1"/>
    <m/>
    <n v="0"/>
    <n v="0"/>
    <m/>
    <n v="230.88499999999999"/>
  </r>
  <r>
    <d v="2022-10-14T00:00:00"/>
    <x v="6"/>
    <x v="2"/>
    <s v="Overseas"/>
    <n v="39562"/>
    <n v="0"/>
    <n v="0"/>
    <m/>
    <n v="1186.8599999999999"/>
    <n v="5"/>
    <m/>
    <n v="1191.8599999999999"/>
  </r>
  <r>
    <d v="2022-10-15T00:00:00"/>
    <x v="6"/>
    <x v="2"/>
    <s v="Local"/>
    <n v="6777"/>
    <n v="33.884999999999998"/>
    <n v="0.1"/>
    <m/>
    <n v="0"/>
    <n v="0"/>
    <m/>
    <n v="33.984999999999999"/>
  </r>
  <r>
    <d v="2022-10-15T00:00:00"/>
    <x v="8"/>
    <x v="2"/>
    <s v="Local"/>
    <n v="4640"/>
    <n v="23.2"/>
    <n v="0.1"/>
    <m/>
    <n v="0"/>
    <n v="0"/>
    <m/>
    <n v="23.3"/>
  </r>
  <r>
    <d v="2022-10-15T00:00:00"/>
    <x v="0"/>
    <x v="1"/>
    <s v="Local"/>
    <n v="26780"/>
    <n v="133.9"/>
    <n v="0.1"/>
    <m/>
    <n v="0"/>
    <n v="0"/>
    <m/>
    <n v="134"/>
  </r>
  <r>
    <d v="2022-10-15T00:00:00"/>
    <x v="1"/>
    <x v="0"/>
    <s v="Local"/>
    <n v="28358"/>
    <n v="141.79"/>
    <n v="0.1"/>
    <m/>
    <n v="0"/>
    <n v="0"/>
    <m/>
    <n v="141.88999999999999"/>
  </r>
  <r>
    <d v="2022-10-15T00:00:00"/>
    <x v="0"/>
    <x v="2"/>
    <s v="Local"/>
    <n v="40527"/>
    <n v="202.63499999999999"/>
    <n v="0.1"/>
    <m/>
    <n v="0"/>
    <n v="0"/>
    <m/>
    <n v="202.73499999999999"/>
  </r>
  <r>
    <d v="2022-10-15T00:00:00"/>
    <x v="8"/>
    <x v="2"/>
    <s v="Local"/>
    <n v="42840"/>
    <n v="214.20000000000002"/>
    <n v="0.1"/>
    <m/>
    <n v="0"/>
    <n v="0"/>
    <m/>
    <n v="214.3"/>
  </r>
  <r>
    <d v="2022-10-15T00:00:00"/>
    <x v="1"/>
    <x v="2"/>
    <s v="Local"/>
    <n v="3441"/>
    <n v="17.205000000000002"/>
    <n v="0.1"/>
    <m/>
    <n v="0"/>
    <n v="0"/>
    <m/>
    <n v="17.305000000000003"/>
  </r>
  <r>
    <d v="2022-10-16T00:00:00"/>
    <x v="8"/>
    <x v="2"/>
    <s v="Overseas"/>
    <n v="23508"/>
    <n v="0"/>
    <n v="0"/>
    <m/>
    <n v="705.24"/>
    <n v="5"/>
    <m/>
    <n v="710.24"/>
  </r>
  <r>
    <d v="2022-10-16T00:00:00"/>
    <x v="2"/>
    <x v="1"/>
    <s v="Local"/>
    <n v="3237"/>
    <n v="16.184999999999999"/>
    <n v="0.1"/>
    <m/>
    <n v="0"/>
    <n v="0"/>
    <m/>
    <n v="16.285"/>
  </r>
  <r>
    <d v="2022-10-16T00:00:00"/>
    <x v="0"/>
    <x v="2"/>
    <s v="Local"/>
    <n v="26193"/>
    <n v="130.965"/>
    <n v="0.1"/>
    <m/>
    <n v="0"/>
    <n v="0"/>
    <m/>
    <n v="131.065"/>
  </r>
  <r>
    <d v="2022-10-16T00:00:00"/>
    <x v="6"/>
    <x v="1"/>
    <s v="Local"/>
    <n v="24548"/>
    <n v="122.74000000000001"/>
    <n v="0.1"/>
    <m/>
    <n v="0"/>
    <n v="0"/>
    <m/>
    <n v="122.84"/>
  </r>
  <r>
    <d v="2022-10-16T00:00:00"/>
    <x v="6"/>
    <x v="0"/>
    <s v="Local"/>
    <n v="17432"/>
    <n v="87.16"/>
    <n v="0.1"/>
    <m/>
    <n v="0"/>
    <n v="0"/>
    <m/>
    <n v="87.259999999999991"/>
  </r>
  <r>
    <d v="2022-10-16T00:00:00"/>
    <x v="3"/>
    <x v="1"/>
    <s v="Local"/>
    <n v="35670"/>
    <n v="178.35"/>
    <n v="0.1"/>
    <m/>
    <n v="0"/>
    <n v="0"/>
    <m/>
    <n v="178.45"/>
  </r>
  <r>
    <d v="2022-10-16T00:00:00"/>
    <x v="3"/>
    <x v="1"/>
    <s v="Local"/>
    <n v="24462"/>
    <n v="122.31"/>
    <n v="0.1"/>
    <m/>
    <n v="0"/>
    <n v="0"/>
    <m/>
    <n v="122.41"/>
  </r>
  <r>
    <d v="2022-10-17T00:00:00"/>
    <x v="2"/>
    <x v="1"/>
    <s v="Local"/>
    <n v="19668"/>
    <n v="98.34"/>
    <n v="0.1"/>
    <m/>
    <n v="0"/>
    <n v="0"/>
    <m/>
    <n v="98.44"/>
  </r>
  <r>
    <d v="2022-10-17T00:00:00"/>
    <x v="6"/>
    <x v="0"/>
    <s v="Local"/>
    <n v="44598"/>
    <n v="222.99"/>
    <n v="0.1"/>
    <m/>
    <n v="0"/>
    <n v="0"/>
    <m/>
    <n v="223.09"/>
  </r>
  <r>
    <d v="2022-10-17T00:00:00"/>
    <x v="4"/>
    <x v="2"/>
    <s v="Local"/>
    <n v="32033"/>
    <n v="160.16499999999999"/>
    <n v="0.1"/>
    <m/>
    <n v="0"/>
    <n v="0"/>
    <m/>
    <n v="160.26499999999999"/>
  </r>
  <r>
    <d v="2022-10-17T00:00:00"/>
    <x v="0"/>
    <x v="1"/>
    <s v="Local"/>
    <n v="43534"/>
    <n v="217.67000000000002"/>
    <n v="0.1"/>
    <m/>
    <n v="0"/>
    <n v="0"/>
    <m/>
    <n v="217.77"/>
  </r>
  <r>
    <d v="2022-10-17T00:00:00"/>
    <x v="2"/>
    <x v="2"/>
    <s v="Local"/>
    <n v="7973"/>
    <n v="39.865000000000002"/>
    <n v="0.1"/>
    <m/>
    <n v="0"/>
    <n v="0"/>
    <m/>
    <n v="39.965000000000003"/>
  </r>
  <r>
    <d v="2022-10-17T00:00:00"/>
    <x v="0"/>
    <x v="0"/>
    <s v="Local"/>
    <n v="6981"/>
    <n v="34.905000000000001"/>
    <n v="0.1"/>
    <m/>
    <n v="0"/>
    <n v="0"/>
    <m/>
    <n v="35.005000000000003"/>
  </r>
  <r>
    <d v="2022-10-18T00:00:00"/>
    <x v="0"/>
    <x v="0"/>
    <s v="Local"/>
    <n v="49611"/>
    <n v="248.05500000000001"/>
    <n v="0.1"/>
    <m/>
    <n v="0"/>
    <n v="0"/>
    <m/>
    <n v="248.155"/>
  </r>
  <r>
    <d v="2022-10-18T00:00:00"/>
    <x v="0"/>
    <x v="1"/>
    <s v="Overseas"/>
    <n v="9435"/>
    <n v="0"/>
    <n v="0"/>
    <m/>
    <n v="283.05"/>
    <n v="5"/>
    <m/>
    <n v="288.05"/>
  </r>
  <r>
    <d v="2022-10-18T00:00:00"/>
    <x v="6"/>
    <x v="2"/>
    <s v="Overseas"/>
    <n v="3047"/>
    <n v="0"/>
    <n v="0"/>
    <m/>
    <n v="91.41"/>
    <n v="5"/>
    <m/>
    <n v="96.41"/>
  </r>
  <r>
    <d v="2022-10-18T00:00:00"/>
    <x v="6"/>
    <x v="2"/>
    <s v="Overseas"/>
    <n v="12"/>
    <n v="0"/>
    <n v="0"/>
    <m/>
    <n v="0.36"/>
    <n v="5"/>
    <m/>
    <n v="5.36"/>
  </r>
  <r>
    <d v="2022-10-18T00:00:00"/>
    <x v="1"/>
    <x v="0"/>
    <s v="Local"/>
    <n v="16102"/>
    <n v="80.510000000000005"/>
    <n v="0.1"/>
    <m/>
    <n v="0"/>
    <n v="0"/>
    <m/>
    <n v="80.61"/>
  </r>
  <r>
    <d v="2022-10-18T00:00:00"/>
    <x v="0"/>
    <x v="0"/>
    <s v="Local"/>
    <n v="21104"/>
    <n v="105.52"/>
    <n v="0.1"/>
    <m/>
    <n v="0"/>
    <n v="0"/>
    <m/>
    <n v="105.61999999999999"/>
  </r>
  <r>
    <d v="2022-10-18T00:00:00"/>
    <x v="1"/>
    <x v="0"/>
    <s v="Local"/>
    <n v="23942"/>
    <n v="119.71000000000001"/>
    <n v="0.1"/>
    <m/>
    <n v="0"/>
    <n v="0"/>
    <m/>
    <n v="119.81"/>
  </r>
  <r>
    <d v="2022-10-18T00:00:00"/>
    <x v="3"/>
    <x v="0"/>
    <s v="Local"/>
    <n v="48308"/>
    <n v="241.54"/>
    <n v="0.1"/>
    <m/>
    <n v="0"/>
    <n v="0"/>
    <m/>
    <n v="241.64"/>
  </r>
  <r>
    <d v="2022-10-19T00:00:00"/>
    <x v="6"/>
    <x v="2"/>
    <s v="Overseas"/>
    <n v="29792"/>
    <n v="0"/>
    <n v="0"/>
    <m/>
    <n v="893.76"/>
    <n v="5"/>
    <m/>
    <n v="898.76"/>
  </r>
  <r>
    <d v="2022-10-19T00:00:00"/>
    <x v="7"/>
    <x v="2"/>
    <s v="Local"/>
    <n v="39037"/>
    <n v="195.185"/>
    <n v="0.1"/>
    <m/>
    <n v="0"/>
    <n v="0"/>
    <m/>
    <n v="195.285"/>
  </r>
  <r>
    <d v="2022-10-19T00:00:00"/>
    <x v="2"/>
    <x v="2"/>
    <s v="Local"/>
    <n v="7334"/>
    <n v="36.67"/>
    <n v="0.1"/>
    <m/>
    <n v="0"/>
    <n v="0"/>
    <m/>
    <n v="36.770000000000003"/>
  </r>
  <r>
    <d v="2022-10-19T00:00:00"/>
    <x v="4"/>
    <x v="0"/>
    <s v="Overseas"/>
    <n v="15910"/>
    <n v="0"/>
    <n v="0"/>
    <m/>
    <n v="477.29999999999995"/>
    <n v="5"/>
    <m/>
    <n v="482.29999999999995"/>
  </r>
  <r>
    <d v="2022-10-19T00:00:00"/>
    <x v="4"/>
    <x v="2"/>
    <s v="Overseas"/>
    <n v="15716"/>
    <n v="0"/>
    <n v="0"/>
    <m/>
    <n v="471.47999999999996"/>
    <n v="5"/>
    <m/>
    <n v="476.47999999999996"/>
  </r>
  <r>
    <d v="2022-10-19T00:00:00"/>
    <x v="0"/>
    <x v="2"/>
    <s v="Overseas"/>
    <n v="15890"/>
    <n v="0"/>
    <n v="0"/>
    <m/>
    <n v="476.7"/>
    <n v="5"/>
    <m/>
    <n v="481.7"/>
  </r>
  <r>
    <d v="2022-10-19T00:00:00"/>
    <x v="6"/>
    <x v="0"/>
    <s v="Overseas"/>
    <n v="24158"/>
    <n v="0"/>
    <n v="0"/>
    <m/>
    <n v="724.74"/>
    <n v="5"/>
    <m/>
    <n v="729.74"/>
  </r>
  <r>
    <d v="2022-10-19T00:00:00"/>
    <x v="4"/>
    <x v="0"/>
    <s v="Local"/>
    <n v="3922"/>
    <n v="19.61"/>
    <n v="0.1"/>
    <m/>
    <n v="0"/>
    <n v="0"/>
    <m/>
    <n v="19.71"/>
  </r>
  <r>
    <d v="2022-10-19T00:00:00"/>
    <x v="7"/>
    <x v="2"/>
    <s v="Local"/>
    <n v="46774"/>
    <n v="233.87"/>
    <n v="0.1"/>
    <m/>
    <n v="0"/>
    <n v="0"/>
    <m/>
    <n v="233.97"/>
  </r>
  <r>
    <d v="2022-10-20T00:00:00"/>
    <x v="3"/>
    <x v="1"/>
    <s v="Local"/>
    <n v="11423"/>
    <n v="57.115000000000002"/>
    <n v="0.1"/>
    <m/>
    <n v="0"/>
    <n v="0"/>
    <m/>
    <n v="57.215000000000003"/>
  </r>
  <r>
    <d v="2022-10-20T00:00:00"/>
    <x v="3"/>
    <x v="2"/>
    <s v="Local"/>
    <n v="5155"/>
    <n v="25.775000000000002"/>
    <n v="0.1"/>
    <m/>
    <n v="0"/>
    <n v="0"/>
    <m/>
    <n v="25.875000000000004"/>
  </r>
  <r>
    <d v="2022-10-20T00:00:00"/>
    <x v="0"/>
    <x v="2"/>
    <s v="Local"/>
    <n v="37696"/>
    <n v="188.48"/>
    <n v="0.1"/>
    <m/>
    <n v="0"/>
    <n v="0"/>
    <m/>
    <n v="188.57999999999998"/>
  </r>
  <r>
    <d v="2022-10-20T00:00:00"/>
    <x v="5"/>
    <x v="0"/>
    <s v="Local"/>
    <n v="31191"/>
    <n v="155.95500000000001"/>
    <n v="0.1"/>
    <m/>
    <n v="0"/>
    <n v="0"/>
    <m/>
    <n v="156.05500000000001"/>
  </r>
  <r>
    <d v="2022-10-20T00:00:00"/>
    <x v="1"/>
    <x v="2"/>
    <s v="Local"/>
    <n v="45586"/>
    <n v="227.93"/>
    <n v="0.1"/>
    <m/>
    <n v="0"/>
    <n v="0"/>
    <m/>
    <n v="228.03"/>
  </r>
  <r>
    <d v="2022-10-20T00:00:00"/>
    <x v="0"/>
    <x v="0"/>
    <s v="Local"/>
    <n v="46372"/>
    <n v="231.86"/>
    <n v="0.1"/>
    <m/>
    <n v="0"/>
    <n v="0"/>
    <m/>
    <n v="231.96"/>
  </r>
  <r>
    <d v="2022-10-20T00:00:00"/>
    <x v="7"/>
    <x v="0"/>
    <s v="Local"/>
    <n v="23209"/>
    <n v="116.045"/>
    <n v="0.1"/>
    <m/>
    <n v="0"/>
    <n v="0"/>
    <m/>
    <n v="116.145"/>
  </r>
  <r>
    <d v="2022-10-20T00:00:00"/>
    <x v="0"/>
    <x v="2"/>
    <s v="Overseas"/>
    <n v="18472"/>
    <n v="0"/>
    <n v="0"/>
    <m/>
    <n v="554.16"/>
    <n v="5"/>
    <m/>
    <n v="559.16"/>
  </r>
  <r>
    <d v="2022-10-20T00:00:00"/>
    <x v="4"/>
    <x v="2"/>
    <s v="Overseas"/>
    <n v="45945"/>
    <n v="0"/>
    <n v="0"/>
    <m/>
    <n v="1378.35"/>
    <n v="5"/>
    <m/>
    <n v="1383.35"/>
  </r>
  <r>
    <d v="2022-10-20T00:00:00"/>
    <x v="5"/>
    <x v="1"/>
    <s v="Local"/>
    <n v="35910"/>
    <n v="179.55"/>
    <n v="0.1"/>
    <m/>
    <n v="0"/>
    <n v="0"/>
    <m/>
    <n v="179.65"/>
  </r>
  <r>
    <d v="2022-10-20T00:00:00"/>
    <x v="3"/>
    <x v="1"/>
    <s v="Overseas"/>
    <n v="45341"/>
    <n v="0"/>
    <n v="0"/>
    <m/>
    <n v="1360.23"/>
    <n v="5"/>
    <m/>
    <n v="1365.23"/>
  </r>
  <r>
    <d v="2022-10-21T00:00:00"/>
    <x v="7"/>
    <x v="2"/>
    <s v="Local"/>
    <n v="8481"/>
    <n v="42.405000000000001"/>
    <n v="0.1"/>
    <m/>
    <n v="0"/>
    <n v="0"/>
    <m/>
    <n v="42.505000000000003"/>
  </r>
  <r>
    <d v="2022-10-21T00:00:00"/>
    <x v="8"/>
    <x v="1"/>
    <s v="Local"/>
    <n v="40030"/>
    <n v="200.15"/>
    <n v="0.1"/>
    <m/>
    <n v="0"/>
    <n v="0"/>
    <m/>
    <n v="200.25"/>
  </r>
  <r>
    <d v="2022-10-21T00:00:00"/>
    <x v="9"/>
    <x v="0"/>
    <s v="Overseas"/>
    <n v="42045"/>
    <n v="0"/>
    <n v="0"/>
    <m/>
    <n v="1261.3499999999999"/>
    <n v="5"/>
    <m/>
    <n v="1266.3499999999999"/>
  </r>
  <r>
    <d v="2022-10-21T00:00:00"/>
    <x v="6"/>
    <x v="2"/>
    <s v="Local"/>
    <n v="2881"/>
    <n v="14.405000000000001"/>
    <n v="0.1"/>
    <m/>
    <n v="0"/>
    <n v="0"/>
    <m/>
    <n v="14.505000000000001"/>
  </r>
  <r>
    <d v="2022-10-21T00:00:00"/>
    <x v="7"/>
    <x v="0"/>
    <s v="Local"/>
    <n v="6901"/>
    <n v="34.505000000000003"/>
    <n v="0.1"/>
    <m/>
    <n v="0"/>
    <n v="0"/>
    <m/>
    <n v="34.605000000000004"/>
  </r>
  <r>
    <d v="2022-10-21T00:00:00"/>
    <x v="2"/>
    <x v="2"/>
    <s v="Local"/>
    <n v="721"/>
    <n v="3.605"/>
    <n v="0.1"/>
    <m/>
    <n v="0"/>
    <n v="0"/>
    <m/>
    <n v="3.7050000000000001"/>
  </r>
  <r>
    <d v="2022-10-21T00:00:00"/>
    <x v="9"/>
    <x v="2"/>
    <s v="Overseas"/>
    <n v="16998"/>
    <n v="0"/>
    <n v="0"/>
    <m/>
    <n v="509.94"/>
    <n v="5"/>
    <m/>
    <n v="514.94000000000005"/>
  </r>
  <r>
    <d v="2022-10-21T00:00:00"/>
    <x v="1"/>
    <x v="0"/>
    <s v="Local"/>
    <n v="8664"/>
    <n v="43.32"/>
    <n v="0.1"/>
    <m/>
    <n v="0"/>
    <n v="0"/>
    <m/>
    <n v="43.42"/>
  </r>
  <r>
    <d v="2022-10-21T00:00:00"/>
    <x v="3"/>
    <x v="0"/>
    <s v="Local"/>
    <n v="15701"/>
    <n v="78.504999999999995"/>
    <n v="0.1"/>
    <m/>
    <n v="0"/>
    <n v="0"/>
    <m/>
    <n v="78.60499999999999"/>
  </r>
  <r>
    <d v="2022-10-21T00:00:00"/>
    <x v="9"/>
    <x v="0"/>
    <s v="Local"/>
    <n v="12957"/>
    <n v="64.784999999999997"/>
    <n v="0.1"/>
    <m/>
    <n v="0"/>
    <n v="0"/>
    <m/>
    <n v="64.884999999999991"/>
  </r>
  <r>
    <d v="2022-10-21T00:00:00"/>
    <x v="0"/>
    <x v="0"/>
    <s v="Overseas"/>
    <n v="13276"/>
    <n v="0"/>
    <n v="0"/>
    <m/>
    <n v="398.28"/>
    <n v="5"/>
    <m/>
    <n v="403.28"/>
  </r>
  <r>
    <d v="2022-10-22T00:00:00"/>
    <x v="6"/>
    <x v="0"/>
    <s v="Overseas"/>
    <n v="40256"/>
    <n v="0"/>
    <n v="0"/>
    <m/>
    <n v="1207.68"/>
    <n v="5"/>
    <m/>
    <n v="1212.68"/>
  </r>
  <r>
    <d v="2022-10-22T00:00:00"/>
    <x v="9"/>
    <x v="1"/>
    <s v="Local"/>
    <n v="23780"/>
    <n v="118.9"/>
    <n v="0.1"/>
    <m/>
    <n v="0"/>
    <n v="0"/>
    <m/>
    <n v="119"/>
  </r>
  <r>
    <d v="2022-10-22T00:00:00"/>
    <x v="1"/>
    <x v="0"/>
    <s v="Overseas"/>
    <n v="41930"/>
    <n v="0"/>
    <n v="0"/>
    <m/>
    <n v="1257.8999999999999"/>
    <n v="5"/>
    <m/>
    <n v="1262.8999999999999"/>
  </r>
  <r>
    <d v="2022-10-22T00:00:00"/>
    <x v="2"/>
    <x v="0"/>
    <s v="Local"/>
    <n v="38408"/>
    <n v="192.04"/>
    <n v="0.1"/>
    <m/>
    <n v="0"/>
    <n v="0"/>
    <m/>
    <n v="192.14"/>
  </r>
  <r>
    <d v="2022-10-22T00:00:00"/>
    <x v="4"/>
    <x v="0"/>
    <s v="Overseas"/>
    <n v="13207"/>
    <n v="0"/>
    <n v="0"/>
    <m/>
    <n v="396.21"/>
    <n v="5"/>
    <m/>
    <n v="401.21"/>
  </r>
  <r>
    <d v="2022-10-22T00:00:00"/>
    <x v="6"/>
    <x v="0"/>
    <s v="Overseas"/>
    <n v="27648"/>
    <n v="0"/>
    <n v="0"/>
    <m/>
    <n v="829.43999999999994"/>
    <n v="5"/>
    <m/>
    <n v="834.43999999999994"/>
  </r>
  <r>
    <d v="2022-10-22T00:00:00"/>
    <x v="9"/>
    <x v="1"/>
    <s v="Overseas"/>
    <n v="28789"/>
    <n v="0"/>
    <n v="0"/>
    <m/>
    <n v="863.67"/>
    <n v="5"/>
    <m/>
    <n v="868.67"/>
  </r>
  <r>
    <d v="2022-10-22T00:00:00"/>
    <x v="9"/>
    <x v="0"/>
    <s v="Local"/>
    <n v="27577"/>
    <n v="137.88499999999999"/>
    <n v="0.1"/>
    <m/>
    <n v="0"/>
    <n v="0"/>
    <m/>
    <n v="137.98499999999999"/>
  </r>
  <r>
    <d v="2022-10-22T00:00:00"/>
    <x v="1"/>
    <x v="2"/>
    <s v="Overseas"/>
    <n v="4211"/>
    <n v="0"/>
    <n v="0"/>
    <m/>
    <n v="126.33"/>
    <n v="5"/>
    <m/>
    <n v="131.32999999999998"/>
  </r>
  <r>
    <d v="2022-10-22T00:00:00"/>
    <x v="7"/>
    <x v="0"/>
    <s v="Overseas"/>
    <n v="32576"/>
    <n v="0"/>
    <n v="0"/>
    <m/>
    <n v="977.28"/>
    <n v="5"/>
    <m/>
    <n v="982.28"/>
  </r>
  <r>
    <d v="2022-10-22T00:00:00"/>
    <x v="0"/>
    <x v="1"/>
    <s v="Overseas"/>
    <n v="27043"/>
    <n v="0"/>
    <n v="0"/>
    <m/>
    <n v="811.29"/>
    <n v="5"/>
    <m/>
    <n v="816.29"/>
  </r>
  <r>
    <d v="2022-10-23T00:00:00"/>
    <x v="0"/>
    <x v="0"/>
    <s v="Local"/>
    <n v="2302"/>
    <n v="11.51"/>
    <n v="0.1"/>
    <m/>
    <n v="0"/>
    <n v="0"/>
    <m/>
    <n v="11.61"/>
  </r>
  <r>
    <d v="2022-10-23T00:00:00"/>
    <x v="9"/>
    <x v="0"/>
    <s v="Local"/>
    <n v="46413"/>
    <n v="232.065"/>
    <n v="0.1"/>
    <m/>
    <n v="0"/>
    <n v="0"/>
    <m/>
    <n v="232.16499999999999"/>
  </r>
  <r>
    <d v="2022-10-23T00:00:00"/>
    <x v="7"/>
    <x v="2"/>
    <s v="Local"/>
    <n v="38960"/>
    <n v="194.8"/>
    <n v="0.1"/>
    <m/>
    <n v="0"/>
    <n v="0"/>
    <m/>
    <n v="194.9"/>
  </r>
  <r>
    <d v="2022-10-23T00:00:00"/>
    <x v="4"/>
    <x v="0"/>
    <s v="Local"/>
    <n v="25264"/>
    <n v="126.32000000000001"/>
    <n v="0.1"/>
    <m/>
    <n v="0"/>
    <n v="0"/>
    <m/>
    <n v="126.42"/>
  </r>
  <r>
    <d v="2022-10-23T00:00:00"/>
    <x v="3"/>
    <x v="0"/>
    <s v="Local"/>
    <n v="42584"/>
    <n v="212.92000000000002"/>
    <n v="0.1"/>
    <m/>
    <n v="0"/>
    <n v="0"/>
    <m/>
    <n v="213.02"/>
  </r>
  <r>
    <d v="2022-10-23T00:00:00"/>
    <x v="5"/>
    <x v="0"/>
    <s v="Local"/>
    <n v="22521"/>
    <n v="112.605"/>
    <n v="0.1"/>
    <m/>
    <n v="0"/>
    <n v="0"/>
    <m/>
    <n v="112.705"/>
  </r>
  <r>
    <d v="2022-10-23T00:00:00"/>
    <x v="4"/>
    <x v="2"/>
    <s v="Local"/>
    <n v="45295"/>
    <n v="226.47499999999999"/>
    <n v="0.1"/>
    <m/>
    <n v="0"/>
    <n v="0"/>
    <m/>
    <n v="226.57499999999999"/>
  </r>
  <r>
    <d v="2022-10-23T00:00:00"/>
    <x v="5"/>
    <x v="2"/>
    <s v="Overseas"/>
    <n v="16187"/>
    <n v="0"/>
    <n v="0"/>
    <m/>
    <n v="485.60999999999996"/>
    <n v="5"/>
    <m/>
    <n v="490.60999999999996"/>
  </r>
  <r>
    <d v="2022-10-24T00:00:00"/>
    <x v="7"/>
    <x v="0"/>
    <s v="Overseas"/>
    <n v="2861"/>
    <n v="0"/>
    <n v="0"/>
    <m/>
    <n v="85.83"/>
    <n v="5"/>
    <m/>
    <n v="90.83"/>
  </r>
  <r>
    <d v="2022-10-24T00:00:00"/>
    <x v="6"/>
    <x v="2"/>
    <s v="Overseas"/>
    <n v="29854"/>
    <n v="0"/>
    <n v="0"/>
    <m/>
    <n v="895.62"/>
    <n v="5"/>
    <m/>
    <n v="900.62"/>
  </r>
  <r>
    <d v="2022-10-24T00:00:00"/>
    <x v="6"/>
    <x v="0"/>
    <s v="Overseas"/>
    <n v="43398"/>
    <n v="0"/>
    <n v="0"/>
    <m/>
    <n v="1301.94"/>
    <n v="5"/>
    <m/>
    <n v="1306.94"/>
  </r>
  <r>
    <d v="2022-10-24T00:00:00"/>
    <x v="1"/>
    <x v="2"/>
    <s v="Local"/>
    <n v="2674"/>
    <n v="13.370000000000001"/>
    <n v="0.1"/>
    <m/>
    <n v="0"/>
    <n v="0"/>
    <m/>
    <n v="13.47"/>
  </r>
  <r>
    <d v="2022-10-24T00:00:00"/>
    <x v="0"/>
    <x v="0"/>
    <s v="Local"/>
    <n v="22139"/>
    <n v="110.69500000000001"/>
    <n v="0.1"/>
    <m/>
    <n v="0"/>
    <n v="0"/>
    <m/>
    <n v="110.795"/>
  </r>
  <r>
    <d v="2022-10-24T00:00:00"/>
    <x v="5"/>
    <x v="0"/>
    <s v="Local"/>
    <n v="45739"/>
    <n v="228.69499999999999"/>
    <n v="0.1"/>
    <m/>
    <n v="0"/>
    <n v="0"/>
    <m/>
    <n v="228.79499999999999"/>
  </r>
  <r>
    <d v="2022-10-25T00:00:00"/>
    <x v="6"/>
    <x v="0"/>
    <s v="Local"/>
    <n v="33979"/>
    <n v="169.89500000000001"/>
    <n v="0.1"/>
    <m/>
    <n v="0"/>
    <n v="0"/>
    <m/>
    <n v="169.995"/>
  </r>
  <r>
    <d v="2022-10-25T00:00:00"/>
    <x v="4"/>
    <x v="2"/>
    <s v="Local"/>
    <n v="16131"/>
    <n v="80.655000000000001"/>
    <n v="0.1"/>
    <m/>
    <n v="0"/>
    <n v="0"/>
    <m/>
    <n v="80.754999999999995"/>
  </r>
  <r>
    <d v="2022-10-25T00:00:00"/>
    <x v="2"/>
    <x v="0"/>
    <s v="Local"/>
    <n v="30709"/>
    <n v="153.54500000000002"/>
    <n v="0.1"/>
    <m/>
    <n v="0"/>
    <n v="0"/>
    <m/>
    <n v="153.64500000000001"/>
  </r>
  <r>
    <d v="2022-10-25T00:00:00"/>
    <x v="7"/>
    <x v="1"/>
    <s v="Local"/>
    <n v="538"/>
    <n v="2.69"/>
    <n v="0.1"/>
    <m/>
    <n v="0"/>
    <n v="0"/>
    <m/>
    <n v="2.79"/>
  </r>
  <r>
    <d v="2022-10-25T00:00:00"/>
    <x v="4"/>
    <x v="1"/>
    <s v="Local"/>
    <n v="22091"/>
    <n v="110.455"/>
    <n v="0.1"/>
    <m/>
    <n v="0"/>
    <n v="0"/>
    <m/>
    <n v="110.55499999999999"/>
  </r>
  <r>
    <d v="2022-10-26T00:00:00"/>
    <x v="0"/>
    <x v="0"/>
    <s v="Overseas"/>
    <n v="44746"/>
    <n v="0"/>
    <n v="0"/>
    <m/>
    <n v="1342.3799999999999"/>
    <n v="5"/>
    <m/>
    <n v="1347.3799999999999"/>
  </r>
  <r>
    <d v="2022-10-26T00:00:00"/>
    <x v="1"/>
    <x v="1"/>
    <s v="Local"/>
    <n v="254"/>
    <n v="1.27"/>
    <n v="0.1"/>
    <m/>
    <n v="0"/>
    <n v="0"/>
    <m/>
    <n v="1.37"/>
  </r>
  <r>
    <d v="2022-10-26T00:00:00"/>
    <x v="6"/>
    <x v="1"/>
    <s v="Local"/>
    <n v="22150"/>
    <n v="110.75"/>
    <n v="0.1"/>
    <m/>
    <n v="0"/>
    <n v="0"/>
    <m/>
    <n v="110.85"/>
  </r>
  <r>
    <d v="2022-10-26T00:00:00"/>
    <x v="0"/>
    <x v="0"/>
    <s v="Overseas"/>
    <n v="2857"/>
    <n v="0"/>
    <n v="0"/>
    <m/>
    <n v="85.71"/>
    <n v="5"/>
    <m/>
    <n v="90.71"/>
  </r>
  <r>
    <d v="2022-10-26T00:00:00"/>
    <x v="0"/>
    <x v="2"/>
    <s v="Overseas"/>
    <n v="17364"/>
    <n v="0"/>
    <n v="0"/>
    <m/>
    <n v="520.91999999999996"/>
    <n v="5"/>
    <m/>
    <n v="525.91999999999996"/>
  </r>
  <r>
    <d v="2022-10-26T00:00:00"/>
    <x v="0"/>
    <x v="2"/>
    <s v="Overseas"/>
    <n v="40826"/>
    <n v="0"/>
    <n v="0"/>
    <m/>
    <n v="1224.78"/>
    <n v="5"/>
    <m/>
    <n v="1229.78"/>
  </r>
  <r>
    <d v="2022-10-27T00:00:00"/>
    <x v="0"/>
    <x v="0"/>
    <s v="Local"/>
    <n v="48952"/>
    <n v="244.76"/>
    <n v="0.1"/>
    <m/>
    <n v="0"/>
    <n v="0"/>
    <m/>
    <n v="244.85999999999999"/>
  </r>
  <r>
    <d v="2022-10-27T00:00:00"/>
    <x v="0"/>
    <x v="2"/>
    <s v="Local"/>
    <n v="20305"/>
    <n v="101.52500000000001"/>
    <n v="0.1"/>
    <m/>
    <n v="0"/>
    <n v="0"/>
    <m/>
    <n v="101.625"/>
  </r>
  <r>
    <d v="2022-10-27T00:00:00"/>
    <x v="0"/>
    <x v="2"/>
    <s v="Local"/>
    <n v="2947"/>
    <n v="14.734999999999999"/>
    <n v="0.1"/>
    <m/>
    <n v="0"/>
    <n v="0"/>
    <m/>
    <n v="14.834999999999999"/>
  </r>
  <r>
    <d v="2022-10-27T00:00:00"/>
    <x v="0"/>
    <x v="0"/>
    <s v="Local"/>
    <n v="39401"/>
    <n v="197.005"/>
    <n v="0.1"/>
    <m/>
    <n v="0"/>
    <n v="0"/>
    <m/>
    <n v="197.10499999999999"/>
  </r>
  <r>
    <d v="2022-10-27T00:00:00"/>
    <x v="4"/>
    <x v="0"/>
    <s v="Local"/>
    <n v="42040"/>
    <n v="210.20000000000002"/>
    <n v="0.1"/>
    <m/>
    <n v="0"/>
    <n v="0"/>
    <m/>
    <n v="210.3"/>
  </r>
  <r>
    <d v="2022-10-27T00:00:00"/>
    <x v="7"/>
    <x v="1"/>
    <s v="Local"/>
    <n v="20563"/>
    <n v="102.815"/>
    <n v="0.1"/>
    <m/>
    <n v="0"/>
    <n v="0"/>
    <m/>
    <n v="102.91499999999999"/>
  </r>
  <r>
    <d v="2022-10-27T00:00:00"/>
    <x v="3"/>
    <x v="0"/>
    <s v="Local"/>
    <n v="45328"/>
    <n v="226.64000000000001"/>
    <n v="0.1"/>
    <m/>
    <n v="0"/>
    <n v="0"/>
    <m/>
    <n v="226.74"/>
  </r>
  <r>
    <d v="2022-10-28T00:00:00"/>
    <x v="4"/>
    <x v="0"/>
    <s v="Overseas"/>
    <n v="13236"/>
    <n v="0"/>
    <n v="0"/>
    <m/>
    <n v="397.08"/>
    <n v="5"/>
    <m/>
    <n v="402.08"/>
  </r>
  <r>
    <d v="2022-10-28T00:00:00"/>
    <x v="2"/>
    <x v="0"/>
    <s v="Local"/>
    <n v="27592"/>
    <n v="137.96"/>
    <n v="0.1"/>
    <m/>
    <n v="0"/>
    <n v="0"/>
    <m/>
    <n v="138.06"/>
  </r>
  <r>
    <d v="2022-10-28T00:00:00"/>
    <x v="2"/>
    <x v="0"/>
    <s v="Local"/>
    <n v="21277"/>
    <n v="106.38500000000001"/>
    <n v="0.1"/>
    <m/>
    <n v="0"/>
    <n v="0"/>
    <m/>
    <n v="106.485"/>
  </r>
  <r>
    <d v="2022-10-28T00:00:00"/>
    <x v="2"/>
    <x v="0"/>
    <s v="Local"/>
    <n v="22583"/>
    <n v="112.91500000000001"/>
    <n v="0.1"/>
    <m/>
    <n v="0"/>
    <n v="0"/>
    <m/>
    <n v="113.015"/>
  </r>
  <r>
    <d v="2022-10-28T00:00:00"/>
    <x v="2"/>
    <x v="0"/>
    <s v="Overseas"/>
    <n v="43082"/>
    <n v="0"/>
    <n v="0"/>
    <m/>
    <n v="1292.46"/>
    <n v="5"/>
    <m/>
    <n v="1297.46"/>
  </r>
  <r>
    <d v="2022-10-28T00:00:00"/>
    <x v="0"/>
    <x v="0"/>
    <s v="Local"/>
    <n v="4841"/>
    <n v="24.205000000000002"/>
    <n v="0.1"/>
    <m/>
    <n v="0"/>
    <n v="0"/>
    <m/>
    <n v="24.305000000000003"/>
  </r>
  <r>
    <d v="2022-10-28T00:00:00"/>
    <x v="2"/>
    <x v="0"/>
    <s v="Overseas"/>
    <n v="27438"/>
    <n v="0"/>
    <n v="0"/>
    <m/>
    <n v="823.14"/>
    <n v="5"/>
    <m/>
    <n v="828.14"/>
  </r>
  <r>
    <d v="2022-10-28T00:00:00"/>
    <x v="3"/>
    <x v="1"/>
    <s v="Local"/>
    <n v="2356"/>
    <n v="11.78"/>
    <n v="0.1"/>
    <m/>
    <n v="0"/>
    <n v="0"/>
    <m/>
    <n v="11.879999999999999"/>
  </r>
  <r>
    <d v="2022-10-28T00:00:00"/>
    <x v="1"/>
    <x v="0"/>
    <s v="Local"/>
    <n v="40695"/>
    <n v="203.47499999999999"/>
    <n v="0.1"/>
    <m/>
    <n v="0"/>
    <n v="0"/>
    <m/>
    <n v="203.57499999999999"/>
  </r>
  <r>
    <d v="2022-10-28T00:00:00"/>
    <x v="2"/>
    <x v="2"/>
    <s v="Overseas"/>
    <n v="27364"/>
    <n v="0"/>
    <n v="0"/>
    <m/>
    <n v="820.92"/>
    <n v="5"/>
    <m/>
    <n v="825.92"/>
  </r>
  <r>
    <d v="2022-10-28T00:00:00"/>
    <x v="9"/>
    <x v="0"/>
    <s v="Local"/>
    <n v="26049"/>
    <n v="130.245"/>
    <n v="0.1"/>
    <m/>
    <n v="0"/>
    <n v="0"/>
    <m/>
    <n v="130.345"/>
  </r>
  <r>
    <d v="2022-10-28T00:00:00"/>
    <x v="6"/>
    <x v="1"/>
    <s v="Local"/>
    <n v="20347"/>
    <n v="101.735"/>
    <n v="0.1"/>
    <m/>
    <n v="0"/>
    <n v="0"/>
    <m/>
    <n v="101.83499999999999"/>
  </r>
  <r>
    <d v="2022-11-01T00:00:00"/>
    <x v="7"/>
    <x v="0"/>
    <s v="Local"/>
    <n v="27595"/>
    <n v="137.97499999999999"/>
    <n v="0.1"/>
    <m/>
    <n v="0"/>
    <n v="0"/>
    <m/>
    <n v="138.07499999999999"/>
  </r>
  <r>
    <d v="2022-11-01T00:00:00"/>
    <x v="1"/>
    <x v="0"/>
    <s v="Local"/>
    <n v="49619"/>
    <n v="248.095"/>
    <n v="0.1"/>
    <m/>
    <n v="0"/>
    <n v="0"/>
    <m/>
    <n v="248.19499999999999"/>
  </r>
  <r>
    <d v="2022-11-01T00:00:00"/>
    <x v="4"/>
    <x v="0"/>
    <s v="Local"/>
    <n v="23481"/>
    <n v="117.405"/>
    <n v="0.1"/>
    <m/>
    <n v="0"/>
    <n v="0"/>
    <m/>
    <n v="117.505"/>
  </r>
  <r>
    <d v="2022-11-01T00:00:00"/>
    <x v="0"/>
    <x v="2"/>
    <s v="Local"/>
    <n v="24070"/>
    <n v="120.35000000000001"/>
    <n v="0.1"/>
    <m/>
    <n v="0"/>
    <n v="0"/>
    <m/>
    <n v="120.45"/>
  </r>
  <r>
    <d v="2022-11-01T00:00:00"/>
    <x v="3"/>
    <x v="1"/>
    <s v="Local"/>
    <n v="37042"/>
    <n v="185.21"/>
    <n v="0.1"/>
    <m/>
    <n v="0"/>
    <n v="0"/>
    <m/>
    <n v="185.31"/>
  </r>
  <r>
    <d v="2022-11-01T00:00:00"/>
    <x v="2"/>
    <x v="0"/>
    <s v="Local"/>
    <n v="41054"/>
    <n v="205.27"/>
    <n v="0.1"/>
    <m/>
    <n v="0"/>
    <n v="0"/>
    <m/>
    <n v="205.37"/>
  </r>
  <r>
    <d v="2022-11-02T00:00:00"/>
    <x v="8"/>
    <x v="1"/>
    <s v="Local"/>
    <n v="14562"/>
    <n v="72.81"/>
    <n v="0.1"/>
    <m/>
    <n v="0"/>
    <n v="0"/>
    <m/>
    <n v="72.91"/>
  </r>
  <r>
    <d v="2022-11-02T00:00:00"/>
    <x v="6"/>
    <x v="1"/>
    <s v="Local"/>
    <n v="3024"/>
    <n v="15.120000000000001"/>
    <n v="0.1"/>
    <m/>
    <n v="0"/>
    <n v="0"/>
    <m/>
    <n v="15.22"/>
  </r>
  <r>
    <d v="2022-11-02T00:00:00"/>
    <x v="4"/>
    <x v="2"/>
    <s v="Local"/>
    <n v="26145"/>
    <n v="130.72499999999999"/>
    <n v="0.1"/>
    <m/>
    <n v="0"/>
    <n v="0"/>
    <m/>
    <n v="130.82499999999999"/>
  </r>
  <r>
    <d v="2022-11-02T00:00:00"/>
    <x v="4"/>
    <x v="0"/>
    <s v="Overseas"/>
    <n v="27029"/>
    <n v="0"/>
    <n v="0"/>
    <m/>
    <n v="810.87"/>
    <n v="5"/>
    <m/>
    <n v="815.87"/>
  </r>
  <r>
    <d v="2022-11-03T00:00:00"/>
    <x v="0"/>
    <x v="1"/>
    <s v="Overseas"/>
    <n v="15404"/>
    <n v="0"/>
    <n v="0"/>
    <m/>
    <n v="462.12"/>
    <n v="5"/>
    <m/>
    <n v="467.12"/>
  </r>
  <r>
    <d v="2022-11-03T00:00:00"/>
    <x v="0"/>
    <x v="0"/>
    <s v="Local"/>
    <n v="40106"/>
    <n v="200.53"/>
    <n v="0.1"/>
    <m/>
    <n v="0"/>
    <n v="0"/>
    <m/>
    <n v="200.63"/>
  </r>
  <r>
    <d v="2022-11-03T00:00:00"/>
    <x v="7"/>
    <x v="1"/>
    <s v="Local"/>
    <n v="21624"/>
    <n v="108.12"/>
    <n v="0.1"/>
    <m/>
    <n v="0"/>
    <n v="0"/>
    <m/>
    <n v="108.22"/>
  </r>
  <r>
    <d v="2022-11-03T00:00:00"/>
    <x v="0"/>
    <x v="1"/>
    <s v="Overseas"/>
    <n v="34589"/>
    <n v="0"/>
    <n v="0"/>
    <m/>
    <n v="1037.67"/>
    <n v="5"/>
    <m/>
    <n v="1042.67"/>
  </r>
  <r>
    <d v="2022-11-03T00:00:00"/>
    <x v="3"/>
    <x v="0"/>
    <s v="Local"/>
    <n v="3463"/>
    <n v="17.315000000000001"/>
    <n v="0.1"/>
    <m/>
    <n v="0"/>
    <n v="0"/>
    <m/>
    <n v="17.415000000000003"/>
  </r>
  <r>
    <d v="2022-11-03T00:00:00"/>
    <x v="6"/>
    <x v="0"/>
    <s v="Local"/>
    <n v="19979"/>
    <n v="99.894999999999996"/>
    <n v="0.1"/>
    <m/>
    <n v="0"/>
    <n v="0"/>
    <m/>
    <n v="99.99499999999999"/>
  </r>
  <r>
    <d v="2022-11-03T00:00:00"/>
    <x v="5"/>
    <x v="0"/>
    <s v="Local"/>
    <n v="47178"/>
    <n v="235.89000000000001"/>
    <n v="0.1"/>
    <m/>
    <n v="0"/>
    <n v="0"/>
    <m/>
    <n v="235.99"/>
  </r>
  <r>
    <d v="2022-11-03T00:00:00"/>
    <x v="7"/>
    <x v="0"/>
    <s v="Local"/>
    <n v="42688"/>
    <n v="213.44"/>
    <n v="0.1"/>
    <m/>
    <n v="0"/>
    <n v="0"/>
    <m/>
    <n v="213.54"/>
  </r>
  <r>
    <d v="2022-11-03T00:00:00"/>
    <x v="1"/>
    <x v="0"/>
    <s v="Overseas"/>
    <n v="4870"/>
    <n v="0"/>
    <n v="0"/>
    <m/>
    <n v="146.1"/>
    <n v="5"/>
    <m/>
    <n v="151.1"/>
  </r>
  <r>
    <d v="2022-11-03T00:00:00"/>
    <x v="0"/>
    <x v="0"/>
    <s v="Local"/>
    <n v="20854"/>
    <n v="104.27"/>
    <n v="0.1"/>
    <m/>
    <n v="0"/>
    <n v="0"/>
    <m/>
    <n v="104.36999999999999"/>
  </r>
  <r>
    <d v="2022-11-03T00:00:00"/>
    <x v="1"/>
    <x v="1"/>
    <s v="Local"/>
    <n v="20188"/>
    <n v="100.94"/>
    <n v="0.1"/>
    <m/>
    <n v="0"/>
    <n v="0"/>
    <m/>
    <n v="101.03999999999999"/>
  </r>
  <r>
    <d v="2022-11-04T00:00:00"/>
    <x v="9"/>
    <x v="0"/>
    <s v="Local"/>
    <n v="26310"/>
    <n v="131.55000000000001"/>
    <n v="0.1"/>
    <m/>
    <n v="0"/>
    <n v="0"/>
    <m/>
    <n v="131.65"/>
  </r>
  <r>
    <d v="2022-11-04T00:00:00"/>
    <x v="5"/>
    <x v="2"/>
    <s v="Overseas"/>
    <n v="42786"/>
    <n v="0"/>
    <n v="0"/>
    <m/>
    <n v="1283.58"/>
    <n v="5"/>
    <m/>
    <n v="1288.58"/>
  </r>
  <r>
    <d v="2022-11-04T00:00:00"/>
    <x v="3"/>
    <x v="0"/>
    <s v="Local"/>
    <n v="34997"/>
    <n v="174.98500000000001"/>
    <n v="0.1"/>
    <m/>
    <n v="0"/>
    <n v="0"/>
    <m/>
    <n v="175.08500000000001"/>
  </r>
  <r>
    <d v="2022-11-04T00:00:00"/>
    <x v="6"/>
    <x v="0"/>
    <s v="Local"/>
    <n v="14544"/>
    <n v="72.72"/>
    <n v="0.1"/>
    <m/>
    <n v="0"/>
    <n v="0"/>
    <m/>
    <n v="72.819999999999993"/>
  </r>
  <r>
    <d v="2022-11-04T00:00:00"/>
    <x v="6"/>
    <x v="0"/>
    <s v="Local"/>
    <n v="18879"/>
    <n v="94.394999999999996"/>
    <n v="0.1"/>
    <m/>
    <n v="0"/>
    <n v="0"/>
    <m/>
    <n v="94.49499999999999"/>
  </r>
  <r>
    <d v="2022-11-05T00:00:00"/>
    <x v="3"/>
    <x v="0"/>
    <s v="Local"/>
    <n v="10696"/>
    <n v="53.480000000000004"/>
    <n v="0.1"/>
    <m/>
    <n v="0"/>
    <n v="0"/>
    <m/>
    <n v="53.580000000000005"/>
  </r>
  <r>
    <d v="2022-11-05T00:00:00"/>
    <x v="4"/>
    <x v="2"/>
    <s v="Overseas"/>
    <n v="48734"/>
    <n v="0"/>
    <n v="0"/>
    <m/>
    <n v="1462.02"/>
    <n v="5"/>
    <m/>
    <n v="1467.02"/>
  </r>
  <r>
    <d v="2022-11-05T00:00:00"/>
    <x v="1"/>
    <x v="0"/>
    <s v="Overseas"/>
    <n v="35429"/>
    <n v="0"/>
    <n v="0"/>
    <m/>
    <n v="1062.8699999999999"/>
    <n v="5"/>
    <m/>
    <n v="1067.8699999999999"/>
  </r>
  <r>
    <d v="2022-11-05T00:00:00"/>
    <x v="0"/>
    <x v="2"/>
    <s v="Local"/>
    <n v="44599"/>
    <n v="222.995"/>
    <n v="0.1"/>
    <m/>
    <n v="0"/>
    <n v="0"/>
    <m/>
    <n v="223.095"/>
  </r>
  <r>
    <d v="2022-11-05T00:00:00"/>
    <x v="2"/>
    <x v="2"/>
    <s v="Local"/>
    <n v="9970"/>
    <n v="49.85"/>
    <n v="0.1"/>
    <m/>
    <n v="0"/>
    <n v="0"/>
    <m/>
    <n v="49.95"/>
  </r>
  <r>
    <d v="2022-11-05T00:00:00"/>
    <x v="1"/>
    <x v="1"/>
    <s v="Local"/>
    <n v="36135"/>
    <n v="180.67500000000001"/>
    <n v="0.1"/>
    <m/>
    <n v="0"/>
    <n v="0"/>
    <m/>
    <n v="180.77500000000001"/>
  </r>
  <r>
    <d v="2022-11-05T00:00:00"/>
    <x v="8"/>
    <x v="0"/>
    <s v="Local"/>
    <n v="4854"/>
    <n v="24.27"/>
    <n v="0.1"/>
    <m/>
    <n v="0"/>
    <n v="0"/>
    <m/>
    <n v="24.37"/>
  </r>
  <r>
    <d v="2022-11-05T00:00:00"/>
    <x v="1"/>
    <x v="2"/>
    <s v="Local"/>
    <n v="1214"/>
    <n v="6.07"/>
    <n v="0.1"/>
    <m/>
    <n v="0"/>
    <n v="0"/>
    <m/>
    <n v="6.17"/>
  </r>
  <r>
    <d v="2022-11-05T00:00:00"/>
    <x v="2"/>
    <x v="1"/>
    <s v="Local"/>
    <n v="22502"/>
    <n v="112.51"/>
    <n v="0.1"/>
    <m/>
    <n v="0"/>
    <n v="0"/>
    <m/>
    <n v="112.61"/>
  </r>
  <r>
    <d v="2022-11-05T00:00:00"/>
    <x v="6"/>
    <x v="0"/>
    <s v="Local"/>
    <n v="16597"/>
    <n v="82.984999999999999"/>
    <n v="0.1"/>
    <m/>
    <n v="0"/>
    <n v="0"/>
    <m/>
    <n v="83.084999999999994"/>
  </r>
  <r>
    <d v="2022-11-06T00:00:00"/>
    <x v="2"/>
    <x v="1"/>
    <s v="Local"/>
    <n v="19883"/>
    <n v="99.415000000000006"/>
    <n v="0.1"/>
    <m/>
    <n v="0"/>
    <n v="0"/>
    <m/>
    <n v="99.515000000000001"/>
  </r>
  <r>
    <d v="2022-11-06T00:00:00"/>
    <x v="0"/>
    <x v="2"/>
    <s v="Local"/>
    <n v="10293"/>
    <n v="51.465000000000003"/>
    <n v="0.1"/>
    <m/>
    <n v="0"/>
    <n v="0"/>
    <m/>
    <n v="51.565000000000005"/>
  </r>
  <r>
    <d v="2022-11-06T00:00:00"/>
    <x v="0"/>
    <x v="0"/>
    <s v="Local"/>
    <n v="43783"/>
    <n v="218.91499999999999"/>
    <n v="0.1"/>
    <m/>
    <n v="0"/>
    <n v="0"/>
    <m/>
    <n v="219.01499999999999"/>
  </r>
  <r>
    <d v="2022-11-06T00:00:00"/>
    <x v="0"/>
    <x v="0"/>
    <s v="Overseas"/>
    <n v="29115"/>
    <n v="0"/>
    <n v="0"/>
    <m/>
    <n v="873.44999999999993"/>
    <n v="5"/>
    <m/>
    <n v="878.44999999999993"/>
  </r>
  <r>
    <d v="2022-11-06T00:00:00"/>
    <x v="4"/>
    <x v="2"/>
    <s v="Local"/>
    <n v="44473"/>
    <n v="222.36500000000001"/>
    <n v="0.1"/>
    <m/>
    <n v="0"/>
    <n v="0"/>
    <m/>
    <n v="222.465"/>
  </r>
  <r>
    <d v="2022-11-06T00:00:00"/>
    <x v="0"/>
    <x v="0"/>
    <s v="Local"/>
    <n v="48325"/>
    <n v="241.625"/>
    <n v="0.1"/>
    <m/>
    <n v="0"/>
    <n v="0"/>
    <m/>
    <n v="241.72499999999999"/>
  </r>
  <r>
    <d v="2022-11-06T00:00:00"/>
    <x v="6"/>
    <x v="0"/>
    <s v="Local"/>
    <n v="4051"/>
    <n v="20.254999999999999"/>
    <n v="0.1"/>
    <m/>
    <n v="0"/>
    <n v="0"/>
    <m/>
    <n v="20.355"/>
  </r>
  <r>
    <d v="2022-11-07T00:00:00"/>
    <x v="6"/>
    <x v="0"/>
    <s v="Local"/>
    <n v="43269"/>
    <n v="216.345"/>
    <n v="0.1"/>
    <m/>
    <n v="0"/>
    <n v="0"/>
    <m/>
    <n v="216.44499999999999"/>
  </r>
  <r>
    <d v="2022-11-07T00:00:00"/>
    <x v="6"/>
    <x v="1"/>
    <s v="Local"/>
    <n v="47323"/>
    <n v="236.61500000000001"/>
    <n v="0.1"/>
    <m/>
    <n v="0"/>
    <n v="0"/>
    <m/>
    <n v="236.715"/>
  </r>
  <r>
    <d v="2022-11-07T00:00:00"/>
    <x v="6"/>
    <x v="0"/>
    <s v="Local"/>
    <n v="31699"/>
    <n v="158.495"/>
    <n v="0.1"/>
    <m/>
    <n v="0"/>
    <n v="0"/>
    <m/>
    <n v="158.595"/>
  </r>
  <r>
    <d v="2022-11-07T00:00:00"/>
    <x v="1"/>
    <x v="2"/>
    <s v="Local"/>
    <n v="45773"/>
    <n v="228.86500000000001"/>
    <n v="0.1"/>
    <m/>
    <n v="0"/>
    <n v="0"/>
    <m/>
    <n v="228.965"/>
  </r>
  <r>
    <d v="2022-11-07T00:00:00"/>
    <x v="9"/>
    <x v="2"/>
    <s v="Local"/>
    <n v="28674"/>
    <n v="143.37"/>
    <n v="0.1"/>
    <m/>
    <n v="0"/>
    <n v="0"/>
    <m/>
    <n v="143.47"/>
  </r>
  <r>
    <d v="2022-11-07T00:00:00"/>
    <x v="0"/>
    <x v="2"/>
    <s v="Local"/>
    <n v="25433"/>
    <n v="127.16500000000001"/>
    <n v="0.1"/>
    <m/>
    <n v="0"/>
    <n v="0"/>
    <m/>
    <n v="127.265"/>
  </r>
  <r>
    <d v="2022-11-07T00:00:00"/>
    <x v="5"/>
    <x v="0"/>
    <s v="Overseas"/>
    <n v="46968"/>
    <n v="0"/>
    <n v="0"/>
    <m/>
    <n v="1409.04"/>
    <n v="5"/>
    <m/>
    <n v="1414.04"/>
  </r>
  <r>
    <d v="2022-11-08T00:00:00"/>
    <x v="4"/>
    <x v="0"/>
    <s v="Overseas"/>
    <n v="33068"/>
    <n v="0"/>
    <n v="0"/>
    <m/>
    <n v="992.04"/>
    <n v="5"/>
    <m/>
    <n v="997.04"/>
  </r>
  <r>
    <d v="2022-11-08T00:00:00"/>
    <x v="6"/>
    <x v="2"/>
    <s v="Local"/>
    <n v="30692"/>
    <n v="153.46"/>
    <n v="0.1"/>
    <m/>
    <n v="0"/>
    <n v="0"/>
    <m/>
    <n v="153.56"/>
  </r>
  <r>
    <d v="2022-11-08T00:00:00"/>
    <x v="0"/>
    <x v="1"/>
    <s v="Local"/>
    <n v="34048"/>
    <n v="170.24"/>
    <n v="0.1"/>
    <m/>
    <n v="0"/>
    <n v="0"/>
    <m/>
    <n v="170.34"/>
  </r>
  <r>
    <d v="2022-11-08T00:00:00"/>
    <x v="8"/>
    <x v="1"/>
    <s v="Local"/>
    <n v="19585"/>
    <n v="97.924999999999997"/>
    <n v="0.1"/>
    <m/>
    <n v="0"/>
    <n v="0"/>
    <m/>
    <n v="98.024999999999991"/>
  </r>
  <r>
    <d v="2022-11-08T00:00:00"/>
    <x v="8"/>
    <x v="2"/>
    <s v="Local"/>
    <n v="7658"/>
    <n v="38.29"/>
    <n v="0.1"/>
    <m/>
    <n v="0"/>
    <n v="0"/>
    <m/>
    <n v="38.39"/>
  </r>
  <r>
    <d v="2022-11-08T00:00:00"/>
    <x v="7"/>
    <x v="1"/>
    <s v="Overseas"/>
    <n v="27993"/>
    <n v="0"/>
    <n v="0"/>
    <m/>
    <n v="839.79"/>
    <n v="5"/>
    <m/>
    <n v="844.79"/>
  </r>
  <r>
    <d v="2022-11-08T00:00:00"/>
    <x v="6"/>
    <x v="2"/>
    <s v="Overseas"/>
    <n v="5156"/>
    <n v="0"/>
    <n v="0"/>
    <m/>
    <n v="154.68"/>
    <n v="5"/>
    <m/>
    <n v="159.68"/>
  </r>
  <r>
    <d v="2022-11-08T00:00:00"/>
    <x v="1"/>
    <x v="2"/>
    <s v="Overseas"/>
    <n v="6332"/>
    <n v="0"/>
    <n v="0"/>
    <m/>
    <n v="189.95999999999998"/>
    <n v="5"/>
    <m/>
    <n v="194.95999999999998"/>
  </r>
  <r>
    <d v="2022-11-09T00:00:00"/>
    <x v="1"/>
    <x v="1"/>
    <s v="Overseas"/>
    <n v="21716"/>
    <n v="0"/>
    <n v="0"/>
    <m/>
    <n v="651.48"/>
    <n v="5"/>
    <m/>
    <n v="656.48"/>
  </r>
  <r>
    <d v="2022-11-09T00:00:00"/>
    <x v="2"/>
    <x v="2"/>
    <s v="Local"/>
    <n v="28080"/>
    <n v="140.4"/>
    <n v="0.1"/>
    <m/>
    <n v="0"/>
    <n v="0"/>
    <m/>
    <n v="140.5"/>
  </r>
  <r>
    <d v="2022-11-09T00:00:00"/>
    <x v="0"/>
    <x v="0"/>
    <s v="Local"/>
    <n v="4703"/>
    <n v="23.515000000000001"/>
    <n v="0.1"/>
    <m/>
    <n v="0"/>
    <n v="0"/>
    <m/>
    <n v="23.615000000000002"/>
  </r>
  <r>
    <d v="2022-11-09T00:00:00"/>
    <x v="0"/>
    <x v="1"/>
    <s v="Overseas"/>
    <n v="37285"/>
    <n v="0"/>
    <n v="0"/>
    <m/>
    <n v="1118.55"/>
    <n v="5"/>
    <m/>
    <n v="1123.55"/>
  </r>
  <r>
    <d v="2022-11-09T00:00:00"/>
    <x v="7"/>
    <x v="1"/>
    <s v="Local"/>
    <n v="42182"/>
    <n v="210.91"/>
    <n v="0.1"/>
    <m/>
    <n v="0"/>
    <n v="0"/>
    <m/>
    <n v="211.01"/>
  </r>
  <r>
    <d v="2022-11-09T00:00:00"/>
    <x v="9"/>
    <x v="1"/>
    <s v="Local"/>
    <n v="49321"/>
    <n v="246.60500000000002"/>
    <n v="0.1"/>
    <m/>
    <n v="0"/>
    <n v="0"/>
    <m/>
    <n v="246.70500000000001"/>
  </r>
  <r>
    <d v="2022-11-09T00:00:00"/>
    <x v="4"/>
    <x v="0"/>
    <s v="Local"/>
    <n v="49313"/>
    <n v="246.565"/>
    <n v="0.1"/>
    <m/>
    <n v="0"/>
    <n v="0"/>
    <m/>
    <n v="246.66499999999999"/>
  </r>
  <r>
    <d v="2022-11-09T00:00:00"/>
    <x v="6"/>
    <x v="1"/>
    <s v="Local"/>
    <n v="20141"/>
    <n v="100.705"/>
    <n v="0.1"/>
    <m/>
    <n v="0"/>
    <n v="0"/>
    <m/>
    <n v="100.80499999999999"/>
  </r>
  <r>
    <d v="2022-11-10T00:00:00"/>
    <x v="4"/>
    <x v="1"/>
    <s v="Local"/>
    <n v="37437"/>
    <n v="187.185"/>
    <n v="0.1"/>
    <m/>
    <n v="0"/>
    <n v="0"/>
    <m/>
    <n v="187.285"/>
  </r>
  <r>
    <d v="2022-11-10T00:00:00"/>
    <x v="6"/>
    <x v="0"/>
    <s v="Local"/>
    <n v="42826"/>
    <n v="214.13"/>
    <n v="0.1"/>
    <m/>
    <n v="0"/>
    <n v="0"/>
    <m/>
    <n v="214.23"/>
  </r>
  <r>
    <d v="2022-11-10T00:00:00"/>
    <x v="1"/>
    <x v="0"/>
    <s v="Overseas"/>
    <n v="26787"/>
    <n v="0"/>
    <n v="0"/>
    <m/>
    <n v="803.61"/>
    <n v="5"/>
    <m/>
    <n v="808.61"/>
  </r>
  <r>
    <d v="2022-11-11T00:00:00"/>
    <x v="1"/>
    <x v="0"/>
    <s v="Local"/>
    <n v="46719"/>
    <n v="233.595"/>
    <n v="0.1"/>
    <m/>
    <n v="0"/>
    <n v="0"/>
    <m/>
    <n v="233.69499999999999"/>
  </r>
  <r>
    <d v="2022-11-11T00:00:00"/>
    <x v="0"/>
    <x v="1"/>
    <s v="Local"/>
    <n v="4510"/>
    <n v="22.55"/>
    <n v="0.1"/>
    <m/>
    <n v="0"/>
    <n v="0"/>
    <m/>
    <n v="22.650000000000002"/>
  </r>
  <r>
    <d v="2022-11-11T00:00:00"/>
    <x v="0"/>
    <x v="2"/>
    <s v="Local"/>
    <n v="21248"/>
    <n v="106.24000000000001"/>
    <n v="0.1"/>
    <m/>
    <n v="0"/>
    <n v="0"/>
    <m/>
    <n v="106.34"/>
  </r>
  <r>
    <d v="2022-11-11T00:00:00"/>
    <x v="7"/>
    <x v="0"/>
    <s v="Local"/>
    <n v="40678"/>
    <n v="203.39000000000001"/>
    <n v="0.1"/>
    <m/>
    <n v="0"/>
    <n v="0"/>
    <m/>
    <n v="203.49"/>
  </r>
  <r>
    <d v="2022-11-11T00:00:00"/>
    <x v="1"/>
    <x v="0"/>
    <s v="Local"/>
    <n v="18021"/>
    <n v="90.105000000000004"/>
    <n v="0.1"/>
    <m/>
    <n v="0"/>
    <n v="0"/>
    <m/>
    <n v="90.204999999999998"/>
  </r>
  <r>
    <d v="2022-11-11T00:00:00"/>
    <x v="7"/>
    <x v="0"/>
    <s v="Local"/>
    <n v="15845"/>
    <n v="79.225000000000009"/>
    <n v="0.1"/>
    <m/>
    <n v="0"/>
    <n v="0"/>
    <m/>
    <n v="79.325000000000003"/>
  </r>
  <r>
    <d v="2022-11-11T00:00:00"/>
    <x v="1"/>
    <x v="1"/>
    <s v="Overseas"/>
    <n v="34500"/>
    <n v="0"/>
    <n v="0"/>
    <m/>
    <n v="1035"/>
    <n v="5"/>
    <m/>
    <n v="1040"/>
  </r>
  <r>
    <d v="2022-11-11T00:00:00"/>
    <x v="6"/>
    <x v="1"/>
    <s v="Local"/>
    <n v="20518"/>
    <n v="102.59"/>
    <n v="0.1"/>
    <m/>
    <n v="0"/>
    <n v="0"/>
    <m/>
    <n v="102.69"/>
  </r>
  <r>
    <d v="2022-11-11T00:00:00"/>
    <x v="8"/>
    <x v="2"/>
    <s v="Local"/>
    <n v="41559"/>
    <n v="207.79500000000002"/>
    <n v="0.1"/>
    <m/>
    <n v="0"/>
    <n v="0"/>
    <m/>
    <n v="207.89500000000001"/>
  </r>
  <r>
    <d v="2022-11-11T00:00:00"/>
    <x v="0"/>
    <x v="2"/>
    <s v="Overseas"/>
    <n v="1343"/>
    <n v="0"/>
    <n v="0"/>
    <m/>
    <n v="40.29"/>
    <n v="5"/>
    <m/>
    <n v="45.29"/>
  </r>
  <r>
    <d v="2022-11-11T00:00:00"/>
    <x v="3"/>
    <x v="0"/>
    <s v="Overseas"/>
    <n v="28023"/>
    <n v="0"/>
    <n v="0"/>
    <m/>
    <n v="840.68999999999994"/>
    <n v="5"/>
    <m/>
    <n v="845.68999999999994"/>
  </r>
  <r>
    <d v="2022-11-11T00:00:00"/>
    <x v="1"/>
    <x v="0"/>
    <s v="Local"/>
    <n v="21340"/>
    <n v="106.7"/>
    <n v="0.1"/>
    <m/>
    <n v="0"/>
    <n v="0"/>
    <m/>
    <n v="106.8"/>
  </r>
  <r>
    <d v="2022-11-12T00:00:00"/>
    <x v="9"/>
    <x v="2"/>
    <s v="Local"/>
    <n v="14766"/>
    <n v="73.83"/>
    <n v="0.1"/>
    <m/>
    <n v="0"/>
    <n v="0"/>
    <m/>
    <n v="73.929999999999993"/>
  </r>
  <r>
    <d v="2022-11-12T00:00:00"/>
    <x v="3"/>
    <x v="0"/>
    <s v="Local"/>
    <n v="39223"/>
    <n v="196.11500000000001"/>
    <n v="0.1"/>
    <m/>
    <n v="0"/>
    <n v="0"/>
    <m/>
    <n v="196.215"/>
  </r>
  <r>
    <d v="2022-11-12T00:00:00"/>
    <x v="0"/>
    <x v="2"/>
    <s v="Local"/>
    <n v="16850"/>
    <n v="84.25"/>
    <n v="0.1"/>
    <m/>
    <n v="0"/>
    <n v="0"/>
    <m/>
    <n v="84.35"/>
  </r>
  <r>
    <d v="2022-11-12T00:00:00"/>
    <x v="0"/>
    <x v="2"/>
    <s v="Overseas"/>
    <n v="40970"/>
    <n v="0"/>
    <n v="0"/>
    <m/>
    <n v="1229.0999999999999"/>
    <n v="5"/>
    <m/>
    <n v="1234.0999999999999"/>
  </r>
  <r>
    <d v="2022-11-12T00:00:00"/>
    <x v="6"/>
    <x v="1"/>
    <s v="Local"/>
    <n v="44036"/>
    <n v="220.18"/>
    <n v="0.1"/>
    <m/>
    <n v="0"/>
    <n v="0"/>
    <m/>
    <n v="220.28"/>
  </r>
  <r>
    <d v="2022-11-12T00:00:00"/>
    <x v="6"/>
    <x v="2"/>
    <s v="Overseas"/>
    <n v="34449"/>
    <n v="0"/>
    <n v="0"/>
    <m/>
    <n v="1033.47"/>
    <n v="5"/>
    <m/>
    <n v="1038.47"/>
  </r>
  <r>
    <d v="2022-11-12T00:00:00"/>
    <x v="8"/>
    <x v="1"/>
    <s v="Overseas"/>
    <n v="8590"/>
    <n v="0"/>
    <n v="0"/>
    <m/>
    <n v="257.7"/>
    <n v="5"/>
    <m/>
    <n v="262.7"/>
  </r>
  <r>
    <d v="2022-11-12T00:00:00"/>
    <x v="2"/>
    <x v="0"/>
    <s v="Local"/>
    <n v="15495"/>
    <n v="77.475000000000009"/>
    <n v="0.1"/>
    <m/>
    <n v="0"/>
    <n v="0"/>
    <m/>
    <n v="77.575000000000003"/>
  </r>
  <r>
    <d v="2022-11-12T00:00:00"/>
    <x v="4"/>
    <x v="0"/>
    <s v="Local"/>
    <n v="20019"/>
    <n v="100.095"/>
    <n v="0.1"/>
    <m/>
    <n v="0"/>
    <n v="0"/>
    <m/>
    <n v="100.19499999999999"/>
  </r>
  <r>
    <d v="2022-11-12T00:00:00"/>
    <x v="1"/>
    <x v="0"/>
    <s v="Local"/>
    <n v="17922"/>
    <n v="89.61"/>
    <n v="0.1"/>
    <m/>
    <n v="0"/>
    <n v="0"/>
    <m/>
    <n v="89.71"/>
  </r>
  <r>
    <d v="2022-11-12T00:00:00"/>
    <x v="0"/>
    <x v="0"/>
    <s v="Overseas"/>
    <n v="46514"/>
    <n v="0"/>
    <n v="0"/>
    <m/>
    <n v="1395.4199999999998"/>
    <n v="5"/>
    <m/>
    <n v="1400.4199999999998"/>
  </r>
  <r>
    <d v="2022-11-12T00:00:00"/>
    <x v="4"/>
    <x v="0"/>
    <s v="Local"/>
    <n v="2240"/>
    <n v="11.200000000000001"/>
    <n v="0.1"/>
    <m/>
    <n v="0"/>
    <n v="0"/>
    <m/>
    <n v="11.3"/>
  </r>
  <r>
    <d v="2022-11-12T00:00:00"/>
    <x v="8"/>
    <x v="2"/>
    <s v="Local"/>
    <n v="14467"/>
    <n v="72.335000000000008"/>
    <n v="0.1"/>
    <m/>
    <n v="0"/>
    <n v="0"/>
    <m/>
    <n v="72.435000000000002"/>
  </r>
  <r>
    <d v="2022-11-12T00:00:00"/>
    <x v="0"/>
    <x v="0"/>
    <s v="Local"/>
    <n v="12076"/>
    <n v="60.38"/>
    <n v="0.1"/>
    <m/>
    <n v="0"/>
    <n v="0"/>
    <m/>
    <n v="60.480000000000004"/>
  </r>
  <r>
    <d v="2022-11-13T00:00:00"/>
    <x v="1"/>
    <x v="0"/>
    <s v="Local"/>
    <n v="16016"/>
    <n v="80.08"/>
    <n v="0.1"/>
    <m/>
    <n v="0"/>
    <n v="0"/>
    <m/>
    <n v="80.179999999999993"/>
  </r>
  <r>
    <d v="2022-11-13T00:00:00"/>
    <x v="6"/>
    <x v="1"/>
    <s v="Local"/>
    <n v="48657"/>
    <n v="243.285"/>
    <n v="0.1"/>
    <m/>
    <n v="0"/>
    <n v="0"/>
    <m/>
    <n v="243.38499999999999"/>
  </r>
  <r>
    <d v="2022-11-13T00:00:00"/>
    <x v="1"/>
    <x v="0"/>
    <s v="Local"/>
    <n v="39312"/>
    <n v="196.56"/>
    <n v="0.1"/>
    <m/>
    <n v="0"/>
    <n v="0"/>
    <m/>
    <n v="196.66"/>
  </r>
  <r>
    <d v="2022-11-13T00:00:00"/>
    <x v="6"/>
    <x v="0"/>
    <s v="Local"/>
    <n v="13914"/>
    <n v="69.570000000000007"/>
    <n v="0.1"/>
    <m/>
    <n v="0"/>
    <n v="0"/>
    <m/>
    <n v="69.67"/>
  </r>
  <r>
    <d v="2022-11-13T00:00:00"/>
    <x v="5"/>
    <x v="2"/>
    <s v="Overseas"/>
    <n v="13874"/>
    <n v="0"/>
    <n v="0"/>
    <m/>
    <n v="416.21999999999997"/>
    <n v="5"/>
    <m/>
    <n v="421.21999999999997"/>
  </r>
  <r>
    <d v="2022-11-13T00:00:00"/>
    <x v="4"/>
    <x v="1"/>
    <s v="Local"/>
    <n v="47866"/>
    <n v="239.33"/>
    <n v="0.1"/>
    <m/>
    <n v="0"/>
    <n v="0"/>
    <m/>
    <n v="239.43"/>
  </r>
  <r>
    <d v="2022-11-14T00:00:00"/>
    <x v="2"/>
    <x v="0"/>
    <s v="Overseas"/>
    <n v="879"/>
    <n v="0"/>
    <n v="0"/>
    <m/>
    <n v="26.369999999999997"/>
    <n v="5"/>
    <m/>
    <n v="31.369999999999997"/>
  </r>
  <r>
    <d v="2022-11-14T00:00:00"/>
    <x v="6"/>
    <x v="2"/>
    <s v="Local"/>
    <n v="15049"/>
    <n v="75.245000000000005"/>
    <n v="0.1"/>
    <m/>
    <n v="0"/>
    <n v="0"/>
    <m/>
    <n v="75.344999999999999"/>
  </r>
  <r>
    <d v="2022-11-14T00:00:00"/>
    <x v="5"/>
    <x v="2"/>
    <s v="Overseas"/>
    <n v="23379"/>
    <n v="0"/>
    <n v="0"/>
    <m/>
    <n v="701.37"/>
    <n v="5"/>
    <m/>
    <n v="706.37"/>
  </r>
  <r>
    <d v="2022-11-14T00:00:00"/>
    <x v="1"/>
    <x v="1"/>
    <s v="Overseas"/>
    <n v="46979"/>
    <n v="0"/>
    <n v="0"/>
    <m/>
    <n v="1409.37"/>
    <n v="5"/>
    <m/>
    <n v="1414.37"/>
  </r>
  <r>
    <d v="2022-11-14T00:00:00"/>
    <x v="6"/>
    <x v="0"/>
    <s v="Local"/>
    <n v="32260"/>
    <n v="161.30000000000001"/>
    <n v="0.1"/>
    <m/>
    <n v="0"/>
    <n v="0"/>
    <m/>
    <n v="161.4"/>
  </r>
  <r>
    <d v="2022-11-15T00:00:00"/>
    <x v="1"/>
    <x v="0"/>
    <s v="Local"/>
    <n v="38724"/>
    <n v="193.62"/>
    <n v="0.1"/>
    <m/>
    <n v="0"/>
    <n v="0"/>
    <m/>
    <n v="193.72"/>
  </r>
  <r>
    <d v="2022-11-15T00:00:00"/>
    <x v="3"/>
    <x v="2"/>
    <s v="Local"/>
    <n v="2481"/>
    <n v="12.405000000000001"/>
    <n v="0.1"/>
    <m/>
    <n v="0"/>
    <n v="0"/>
    <m/>
    <n v="12.505000000000001"/>
  </r>
  <r>
    <d v="2022-11-15T00:00:00"/>
    <x v="5"/>
    <x v="0"/>
    <s v="Local"/>
    <n v="28225"/>
    <n v="141.125"/>
    <n v="0.1"/>
    <m/>
    <n v="0"/>
    <n v="0"/>
    <m/>
    <n v="141.22499999999999"/>
  </r>
  <r>
    <d v="2022-11-15T00:00:00"/>
    <x v="6"/>
    <x v="0"/>
    <s v="Overseas"/>
    <n v="2957"/>
    <n v="0"/>
    <n v="0"/>
    <m/>
    <n v="88.71"/>
    <n v="5"/>
    <m/>
    <n v="93.71"/>
  </r>
  <r>
    <d v="2022-11-15T00:00:00"/>
    <x v="1"/>
    <x v="0"/>
    <s v="Local"/>
    <n v="7933"/>
    <n v="39.664999999999999"/>
    <n v="0.1"/>
    <m/>
    <n v="0"/>
    <n v="0"/>
    <m/>
    <n v="39.765000000000001"/>
  </r>
  <r>
    <d v="2022-11-15T00:00:00"/>
    <x v="0"/>
    <x v="0"/>
    <s v="Local"/>
    <n v="27236"/>
    <n v="136.18"/>
    <n v="0.1"/>
    <m/>
    <n v="0"/>
    <n v="0"/>
    <m/>
    <n v="136.28"/>
  </r>
  <r>
    <d v="2022-11-15T00:00:00"/>
    <x v="1"/>
    <x v="0"/>
    <s v="Overseas"/>
    <n v="30374"/>
    <n v="0"/>
    <n v="0"/>
    <m/>
    <n v="911.21999999999991"/>
    <n v="5"/>
    <m/>
    <n v="916.21999999999991"/>
  </r>
  <r>
    <d v="2022-11-15T00:00:00"/>
    <x v="3"/>
    <x v="2"/>
    <s v="Local"/>
    <n v="36631"/>
    <n v="183.155"/>
    <n v="0.1"/>
    <m/>
    <n v="0"/>
    <n v="0"/>
    <m/>
    <n v="183.255"/>
  </r>
  <r>
    <d v="2022-11-15T00:00:00"/>
    <x v="1"/>
    <x v="1"/>
    <s v="Local"/>
    <n v="24765"/>
    <n v="123.825"/>
    <n v="0.1"/>
    <m/>
    <n v="0"/>
    <n v="0"/>
    <m/>
    <n v="123.925"/>
  </r>
  <r>
    <d v="2022-11-15T00:00:00"/>
    <x v="6"/>
    <x v="2"/>
    <s v="Local"/>
    <n v="32867"/>
    <n v="164.33500000000001"/>
    <n v="0.1"/>
    <m/>
    <n v="0"/>
    <n v="0"/>
    <m/>
    <n v="164.435"/>
  </r>
  <r>
    <d v="2022-11-15T00:00:00"/>
    <x v="3"/>
    <x v="2"/>
    <s v="Overseas"/>
    <n v="38335"/>
    <n v="0"/>
    <n v="0"/>
    <m/>
    <n v="1150.05"/>
    <n v="5"/>
    <m/>
    <n v="1155.05"/>
  </r>
  <r>
    <d v="2022-11-15T00:00:00"/>
    <x v="3"/>
    <x v="0"/>
    <s v="Local"/>
    <n v="39256"/>
    <n v="196.28"/>
    <n v="0.1"/>
    <m/>
    <n v="0"/>
    <n v="0"/>
    <m/>
    <n v="196.38"/>
  </r>
  <r>
    <d v="2022-11-15T00:00:00"/>
    <x v="0"/>
    <x v="2"/>
    <s v="Local"/>
    <n v="452"/>
    <n v="2.2600000000000002"/>
    <n v="0.1"/>
    <m/>
    <n v="0"/>
    <n v="0"/>
    <m/>
    <n v="2.3600000000000003"/>
  </r>
  <r>
    <d v="2022-11-15T00:00:00"/>
    <x v="1"/>
    <x v="0"/>
    <s v="Overseas"/>
    <n v="24338"/>
    <n v="0"/>
    <n v="0"/>
    <m/>
    <n v="730.14"/>
    <n v="5"/>
    <m/>
    <n v="735.14"/>
  </r>
  <r>
    <d v="2022-11-15T00:00:00"/>
    <x v="7"/>
    <x v="1"/>
    <s v="Local"/>
    <n v="27358"/>
    <n v="136.79"/>
    <n v="0.1"/>
    <m/>
    <n v="0"/>
    <n v="0"/>
    <m/>
    <n v="136.88999999999999"/>
  </r>
  <r>
    <d v="2022-11-16T00:00:00"/>
    <x v="4"/>
    <x v="2"/>
    <s v="Overseas"/>
    <n v="2409"/>
    <n v="0"/>
    <n v="0"/>
    <m/>
    <n v="72.27"/>
    <n v="5"/>
    <m/>
    <n v="77.27"/>
  </r>
  <r>
    <d v="2022-11-16T00:00:00"/>
    <x v="3"/>
    <x v="2"/>
    <s v="Local"/>
    <n v="10312"/>
    <n v="51.56"/>
    <n v="0.1"/>
    <m/>
    <n v="0"/>
    <n v="0"/>
    <m/>
    <n v="51.660000000000004"/>
  </r>
  <r>
    <d v="2022-11-16T00:00:00"/>
    <x v="3"/>
    <x v="0"/>
    <s v="Overseas"/>
    <n v="15949"/>
    <n v="0"/>
    <n v="0"/>
    <m/>
    <n v="478.46999999999997"/>
    <n v="5"/>
    <m/>
    <n v="483.46999999999997"/>
  </r>
  <r>
    <d v="2022-11-16T00:00:00"/>
    <x v="4"/>
    <x v="2"/>
    <s v="Local"/>
    <n v="18946"/>
    <n v="94.73"/>
    <n v="0.1"/>
    <m/>
    <n v="0"/>
    <n v="0"/>
    <m/>
    <n v="94.83"/>
  </r>
  <r>
    <d v="2022-11-16T00:00:00"/>
    <x v="0"/>
    <x v="2"/>
    <s v="Local"/>
    <n v="17334"/>
    <n v="86.67"/>
    <n v="0.1"/>
    <m/>
    <n v="0"/>
    <n v="0"/>
    <m/>
    <n v="86.77"/>
  </r>
  <r>
    <d v="2022-11-16T00:00:00"/>
    <x v="6"/>
    <x v="0"/>
    <s v="Overseas"/>
    <n v="5355"/>
    <n v="0"/>
    <n v="0"/>
    <m/>
    <n v="160.65"/>
    <n v="5"/>
    <m/>
    <n v="165.65"/>
  </r>
  <r>
    <d v="2022-11-16T00:00:00"/>
    <x v="9"/>
    <x v="2"/>
    <s v="Local"/>
    <n v="34442"/>
    <n v="172.21"/>
    <n v="0.1"/>
    <m/>
    <n v="0"/>
    <n v="0"/>
    <m/>
    <n v="172.31"/>
  </r>
  <r>
    <d v="2022-11-16T00:00:00"/>
    <x v="0"/>
    <x v="2"/>
    <s v="Local"/>
    <n v="32272"/>
    <n v="161.36000000000001"/>
    <n v="0.1"/>
    <m/>
    <n v="0"/>
    <n v="0"/>
    <m/>
    <n v="161.46"/>
  </r>
  <r>
    <d v="2022-11-16T00:00:00"/>
    <x v="0"/>
    <x v="2"/>
    <s v="Overseas"/>
    <n v="22842"/>
    <n v="0"/>
    <n v="0"/>
    <m/>
    <n v="685.26"/>
    <n v="5"/>
    <m/>
    <n v="690.26"/>
  </r>
  <r>
    <d v="2022-11-17T00:00:00"/>
    <x v="2"/>
    <x v="2"/>
    <s v="Local"/>
    <n v="49194"/>
    <n v="245.97"/>
    <n v="0.1"/>
    <m/>
    <n v="0"/>
    <n v="0"/>
    <m/>
    <n v="246.07"/>
  </r>
  <r>
    <d v="2022-11-17T00:00:00"/>
    <x v="0"/>
    <x v="1"/>
    <s v="Local"/>
    <n v="18535"/>
    <n v="92.674999999999997"/>
    <n v="0.1"/>
    <m/>
    <n v="0"/>
    <n v="0"/>
    <m/>
    <n v="92.774999999999991"/>
  </r>
  <r>
    <d v="2022-11-17T00:00:00"/>
    <x v="3"/>
    <x v="0"/>
    <s v="Local"/>
    <n v="27546"/>
    <n v="137.72999999999999"/>
    <n v="0.1"/>
    <m/>
    <n v="0"/>
    <n v="0"/>
    <m/>
    <n v="137.82999999999998"/>
  </r>
  <r>
    <d v="2022-11-17T00:00:00"/>
    <x v="3"/>
    <x v="0"/>
    <s v="Local"/>
    <n v="9546"/>
    <n v="47.730000000000004"/>
    <n v="0.1"/>
    <m/>
    <n v="0"/>
    <n v="0"/>
    <m/>
    <n v="47.830000000000005"/>
  </r>
  <r>
    <d v="2022-11-17T00:00:00"/>
    <x v="9"/>
    <x v="1"/>
    <s v="Local"/>
    <n v="177"/>
    <n v="0.88500000000000001"/>
    <n v="0.1"/>
    <m/>
    <n v="0"/>
    <n v="0"/>
    <m/>
    <n v="0.98499999999999999"/>
  </r>
  <r>
    <d v="2022-11-17T00:00:00"/>
    <x v="0"/>
    <x v="2"/>
    <s v="Local"/>
    <n v="30392"/>
    <n v="151.96"/>
    <n v="0.1"/>
    <m/>
    <n v="0"/>
    <n v="0"/>
    <m/>
    <n v="152.06"/>
  </r>
  <r>
    <d v="2022-11-17T00:00:00"/>
    <x v="6"/>
    <x v="2"/>
    <s v="Local"/>
    <n v="47326"/>
    <n v="236.63"/>
    <n v="0.1"/>
    <m/>
    <n v="0"/>
    <n v="0"/>
    <m/>
    <n v="236.73"/>
  </r>
  <r>
    <d v="2022-11-18T00:00:00"/>
    <x v="0"/>
    <x v="1"/>
    <s v="Local"/>
    <n v="39318"/>
    <n v="196.59"/>
    <n v="0.1"/>
    <m/>
    <n v="0"/>
    <n v="0"/>
    <m/>
    <n v="196.69"/>
  </r>
  <r>
    <d v="2022-11-18T00:00:00"/>
    <x v="0"/>
    <x v="1"/>
    <s v="Local"/>
    <n v="46576"/>
    <n v="232.88"/>
    <n v="0.1"/>
    <m/>
    <n v="0"/>
    <n v="0"/>
    <m/>
    <n v="232.98"/>
  </r>
  <r>
    <d v="2022-11-18T00:00:00"/>
    <x v="0"/>
    <x v="0"/>
    <s v="Overseas"/>
    <n v="1533"/>
    <n v="0"/>
    <n v="0"/>
    <m/>
    <n v="45.989999999999995"/>
    <n v="5"/>
    <m/>
    <n v="50.989999999999995"/>
  </r>
  <r>
    <d v="2022-11-18T00:00:00"/>
    <x v="4"/>
    <x v="0"/>
    <s v="Local"/>
    <n v="7088"/>
    <n v="35.44"/>
    <n v="0.1"/>
    <m/>
    <n v="0"/>
    <n v="0"/>
    <m/>
    <n v="35.54"/>
  </r>
  <r>
    <d v="2022-11-18T00:00:00"/>
    <x v="6"/>
    <x v="1"/>
    <s v="Overseas"/>
    <n v="6886"/>
    <n v="0"/>
    <n v="0"/>
    <m/>
    <n v="206.57999999999998"/>
    <n v="5"/>
    <m/>
    <n v="211.57999999999998"/>
  </r>
  <r>
    <d v="2022-11-18T00:00:00"/>
    <x v="2"/>
    <x v="0"/>
    <s v="Local"/>
    <n v="6881"/>
    <n v="34.405000000000001"/>
    <n v="0.1"/>
    <m/>
    <n v="0"/>
    <n v="0"/>
    <m/>
    <n v="34.505000000000003"/>
  </r>
  <r>
    <d v="2022-11-18T00:00:00"/>
    <x v="3"/>
    <x v="1"/>
    <s v="Local"/>
    <n v="22959"/>
    <n v="114.795"/>
    <n v="0.1"/>
    <m/>
    <n v="0"/>
    <n v="0"/>
    <m/>
    <n v="114.895"/>
  </r>
  <r>
    <d v="2022-11-18T00:00:00"/>
    <x v="6"/>
    <x v="0"/>
    <s v="Local"/>
    <n v="44735"/>
    <n v="223.67500000000001"/>
    <n v="0.1"/>
    <m/>
    <n v="0"/>
    <n v="0"/>
    <m/>
    <n v="223.77500000000001"/>
  </r>
  <r>
    <d v="2022-11-18T00:00:00"/>
    <x v="5"/>
    <x v="1"/>
    <s v="Local"/>
    <n v="41273"/>
    <n v="206.36500000000001"/>
    <n v="0.1"/>
    <m/>
    <n v="0"/>
    <n v="0"/>
    <m/>
    <n v="206.465"/>
  </r>
  <r>
    <d v="2022-11-19T00:00:00"/>
    <x v="4"/>
    <x v="0"/>
    <s v="Local"/>
    <n v="34017"/>
    <n v="170.08500000000001"/>
    <n v="0.1"/>
    <m/>
    <n v="0"/>
    <n v="0"/>
    <m/>
    <n v="170.185"/>
  </r>
  <r>
    <d v="2022-11-19T00:00:00"/>
    <x v="0"/>
    <x v="0"/>
    <s v="Local"/>
    <n v="14766"/>
    <n v="73.83"/>
    <n v="0.1"/>
    <m/>
    <n v="0"/>
    <n v="0"/>
    <m/>
    <n v="73.929999999999993"/>
  </r>
  <r>
    <d v="2022-11-19T00:00:00"/>
    <x v="5"/>
    <x v="2"/>
    <s v="Local"/>
    <n v="15740"/>
    <n v="78.7"/>
    <n v="0.1"/>
    <m/>
    <n v="0"/>
    <n v="0"/>
    <m/>
    <n v="78.8"/>
  </r>
  <r>
    <d v="2022-11-20T00:00:00"/>
    <x v="0"/>
    <x v="2"/>
    <s v="Overseas"/>
    <n v="45634"/>
    <n v="0"/>
    <n v="0"/>
    <m/>
    <n v="1369.02"/>
    <n v="5"/>
    <m/>
    <n v="1374.02"/>
  </r>
  <r>
    <d v="2022-11-20T00:00:00"/>
    <x v="5"/>
    <x v="2"/>
    <s v="Local"/>
    <n v="8349"/>
    <n v="41.744999999999997"/>
    <n v="0.1"/>
    <m/>
    <n v="0"/>
    <n v="0"/>
    <m/>
    <n v="41.844999999999999"/>
  </r>
  <r>
    <d v="2022-11-20T00:00:00"/>
    <x v="6"/>
    <x v="2"/>
    <s v="Local"/>
    <n v="34625"/>
    <n v="173.125"/>
    <n v="0.1"/>
    <m/>
    <n v="0"/>
    <n v="0"/>
    <m/>
    <n v="173.22499999999999"/>
  </r>
  <r>
    <d v="2022-11-20T00:00:00"/>
    <x v="4"/>
    <x v="2"/>
    <s v="Overseas"/>
    <n v="24525"/>
    <n v="0"/>
    <n v="0"/>
    <m/>
    <n v="735.75"/>
    <n v="5"/>
    <m/>
    <n v="740.75"/>
  </r>
  <r>
    <d v="2022-11-20T00:00:00"/>
    <x v="0"/>
    <x v="0"/>
    <s v="Local"/>
    <n v="42545"/>
    <n v="212.72499999999999"/>
    <n v="0.1"/>
    <m/>
    <n v="0"/>
    <n v="0"/>
    <m/>
    <n v="212.82499999999999"/>
  </r>
  <r>
    <d v="2022-11-20T00:00:00"/>
    <x v="2"/>
    <x v="1"/>
    <s v="Overseas"/>
    <n v="16007"/>
    <n v="0"/>
    <n v="0"/>
    <m/>
    <n v="480.21"/>
    <n v="5"/>
    <m/>
    <n v="485.21"/>
  </r>
  <r>
    <d v="2022-11-20T00:00:00"/>
    <x v="2"/>
    <x v="1"/>
    <s v="Local"/>
    <n v="43834"/>
    <n v="219.17000000000002"/>
    <n v="0.1"/>
    <m/>
    <n v="0"/>
    <n v="0"/>
    <m/>
    <n v="219.27"/>
  </r>
  <r>
    <d v="2022-11-21T00:00:00"/>
    <x v="1"/>
    <x v="2"/>
    <s v="Local"/>
    <n v="40506"/>
    <n v="202.53"/>
    <n v="0.1"/>
    <m/>
    <n v="0"/>
    <n v="0"/>
    <m/>
    <n v="202.63"/>
  </r>
  <r>
    <d v="2022-11-21T00:00:00"/>
    <x v="0"/>
    <x v="0"/>
    <s v="Overseas"/>
    <n v="27882"/>
    <n v="0"/>
    <n v="0"/>
    <m/>
    <n v="836.45999999999992"/>
    <n v="5"/>
    <m/>
    <n v="841.45999999999992"/>
  </r>
  <r>
    <d v="2022-11-21T00:00:00"/>
    <x v="6"/>
    <x v="2"/>
    <s v="Local"/>
    <n v="29676"/>
    <n v="148.38"/>
    <n v="0.1"/>
    <m/>
    <n v="0"/>
    <n v="0"/>
    <m/>
    <n v="148.47999999999999"/>
  </r>
  <r>
    <d v="2022-11-21T00:00:00"/>
    <x v="8"/>
    <x v="0"/>
    <s v="Local"/>
    <n v="6562"/>
    <n v="32.81"/>
    <n v="0.1"/>
    <m/>
    <n v="0"/>
    <n v="0"/>
    <m/>
    <n v="32.910000000000004"/>
  </r>
  <r>
    <d v="2022-11-21T00:00:00"/>
    <x v="3"/>
    <x v="1"/>
    <s v="Local"/>
    <n v="8604"/>
    <n v="43.02"/>
    <n v="0.1"/>
    <m/>
    <n v="0"/>
    <n v="0"/>
    <m/>
    <n v="43.120000000000005"/>
  </r>
  <r>
    <d v="2022-11-21T00:00:00"/>
    <x v="3"/>
    <x v="0"/>
    <s v="Local"/>
    <n v="30108"/>
    <n v="150.54"/>
    <n v="0.1"/>
    <m/>
    <n v="0"/>
    <n v="0"/>
    <m/>
    <n v="150.63999999999999"/>
  </r>
  <r>
    <d v="2022-11-21T00:00:00"/>
    <x v="6"/>
    <x v="0"/>
    <s v="Local"/>
    <n v="47557"/>
    <n v="237.785"/>
    <n v="0.1"/>
    <m/>
    <n v="0"/>
    <n v="0"/>
    <m/>
    <n v="237.88499999999999"/>
  </r>
  <r>
    <d v="2022-11-21T00:00:00"/>
    <x v="0"/>
    <x v="2"/>
    <s v="Local"/>
    <n v="2005"/>
    <n v="10.025"/>
    <n v="0.1"/>
    <m/>
    <n v="0"/>
    <n v="0"/>
    <m/>
    <n v="10.125"/>
  </r>
  <r>
    <d v="2022-11-22T00:00:00"/>
    <x v="0"/>
    <x v="0"/>
    <s v="Local"/>
    <n v="2386"/>
    <n v="11.93"/>
    <n v="0.1"/>
    <m/>
    <n v="0"/>
    <n v="0"/>
    <m/>
    <n v="12.03"/>
  </r>
  <r>
    <d v="2022-11-22T00:00:00"/>
    <x v="6"/>
    <x v="0"/>
    <s v="Local"/>
    <n v="9917"/>
    <n v="49.585000000000001"/>
    <n v="0.1"/>
    <m/>
    <n v="0"/>
    <n v="0"/>
    <m/>
    <n v="49.685000000000002"/>
  </r>
  <r>
    <d v="2022-11-22T00:00:00"/>
    <x v="0"/>
    <x v="0"/>
    <s v="Overseas"/>
    <n v="44578"/>
    <n v="0"/>
    <n v="0"/>
    <m/>
    <n v="1337.34"/>
    <n v="5"/>
    <m/>
    <n v="1342.34"/>
  </r>
  <r>
    <d v="2022-11-22T00:00:00"/>
    <x v="0"/>
    <x v="2"/>
    <s v="Local"/>
    <n v="46584"/>
    <n v="232.92000000000002"/>
    <n v="0.1"/>
    <m/>
    <n v="0"/>
    <n v="0"/>
    <m/>
    <n v="233.02"/>
  </r>
  <r>
    <d v="2022-11-22T00:00:00"/>
    <x v="0"/>
    <x v="0"/>
    <s v="Overseas"/>
    <n v="27661"/>
    <n v="0"/>
    <n v="0"/>
    <m/>
    <n v="829.82999999999993"/>
    <n v="5"/>
    <m/>
    <n v="834.82999999999993"/>
  </r>
  <r>
    <d v="2022-11-22T00:00:00"/>
    <x v="5"/>
    <x v="1"/>
    <s v="Overseas"/>
    <n v="28213"/>
    <n v="0"/>
    <n v="0"/>
    <m/>
    <n v="846.39"/>
    <n v="5"/>
    <m/>
    <n v="851.39"/>
  </r>
  <r>
    <d v="2022-11-22T00:00:00"/>
    <x v="0"/>
    <x v="2"/>
    <s v="Overseas"/>
    <n v="43640"/>
    <n v="0"/>
    <n v="0"/>
    <m/>
    <n v="1309.2"/>
    <n v="5"/>
    <m/>
    <n v="1314.2"/>
  </r>
  <r>
    <d v="2022-11-23T00:00:00"/>
    <x v="0"/>
    <x v="2"/>
    <s v="Local"/>
    <n v="8156"/>
    <n v="40.78"/>
    <n v="0.1"/>
    <m/>
    <n v="0"/>
    <n v="0"/>
    <m/>
    <n v="40.880000000000003"/>
  </r>
  <r>
    <d v="2022-11-23T00:00:00"/>
    <x v="7"/>
    <x v="1"/>
    <s v="Local"/>
    <n v="16162"/>
    <n v="80.81"/>
    <n v="0.1"/>
    <m/>
    <n v="0"/>
    <n v="0"/>
    <m/>
    <n v="80.91"/>
  </r>
  <r>
    <d v="2022-11-23T00:00:00"/>
    <x v="0"/>
    <x v="0"/>
    <s v="Local"/>
    <n v="48971"/>
    <n v="244.85500000000002"/>
    <n v="0.1"/>
    <m/>
    <n v="0"/>
    <n v="0"/>
    <m/>
    <n v="244.95500000000001"/>
  </r>
  <r>
    <d v="2022-11-23T00:00:00"/>
    <x v="3"/>
    <x v="0"/>
    <s v="Local"/>
    <n v="35342"/>
    <n v="176.71"/>
    <n v="0.1"/>
    <m/>
    <n v="0"/>
    <n v="0"/>
    <m/>
    <n v="176.81"/>
  </r>
  <r>
    <d v="2022-11-23T00:00:00"/>
    <x v="1"/>
    <x v="0"/>
    <s v="Overseas"/>
    <n v="7171"/>
    <n v="0"/>
    <n v="0"/>
    <m/>
    <n v="215.13"/>
    <n v="5"/>
    <m/>
    <n v="220.13"/>
  </r>
  <r>
    <d v="2022-11-24T00:00:00"/>
    <x v="2"/>
    <x v="2"/>
    <s v="Local"/>
    <n v="37891"/>
    <n v="189.45500000000001"/>
    <n v="0.1"/>
    <m/>
    <n v="0"/>
    <n v="0"/>
    <m/>
    <n v="189.55500000000001"/>
  </r>
  <r>
    <d v="2022-11-24T00:00:00"/>
    <x v="6"/>
    <x v="0"/>
    <s v="Local"/>
    <n v="10753"/>
    <n v="53.765000000000001"/>
    <n v="0.1"/>
    <m/>
    <n v="0"/>
    <n v="0"/>
    <m/>
    <n v="53.865000000000002"/>
  </r>
  <r>
    <d v="2022-11-24T00:00:00"/>
    <x v="1"/>
    <x v="0"/>
    <s v="Local"/>
    <n v="7988"/>
    <n v="39.94"/>
    <n v="0.1"/>
    <m/>
    <n v="0"/>
    <n v="0"/>
    <m/>
    <n v="40.04"/>
  </r>
  <r>
    <d v="2022-11-24T00:00:00"/>
    <x v="1"/>
    <x v="0"/>
    <s v="Local"/>
    <n v="812"/>
    <n v="4.0600000000000005"/>
    <n v="0.1"/>
    <m/>
    <n v="0"/>
    <n v="0"/>
    <m/>
    <n v="4.16"/>
  </r>
  <r>
    <d v="2022-11-24T00:00:00"/>
    <x v="8"/>
    <x v="0"/>
    <s v="Overseas"/>
    <n v="31107"/>
    <n v="0"/>
    <n v="0"/>
    <m/>
    <n v="933.20999999999992"/>
    <n v="5"/>
    <m/>
    <n v="938.20999999999992"/>
  </r>
  <r>
    <d v="2022-11-24T00:00:00"/>
    <x v="0"/>
    <x v="0"/>
    <s v="Local"/>
    <n v="32575"/>
    <n v="162.875"/>
    <n v="0.1"/>
    <m/>
    <n v="0"/>
    <n v="0"/>
    <m/>
    <n v="162.97499999999999"/>
  </r>
  <r>
    <d v="2022-11-24T00:00:00"/>
    <x v="0"/>
    <x v="0"/>
    <s v="Overseas"/>
    <n v="47229"/>
    <n v="0"/>
    <n v="0"/>
    <m/>
    <n v="1416.87"/>
    <n v="5"/>
    <m/>
    <n v="1421.87"/>
  </r>
  <r>
    <d v="2022-11-24T00:00:00"/>
    <x v="2"/>
    <x v="1"/>
    <s v="Overseas"/>
    <n v="34740"/>
    <n v="0"/>
    <n v="0"/>
    <m/>
    <n v="1042.2"/>
    <n v="5"/>
    <m/>
    <n v="1047.2"/>
  </r>
  <r>
    <d v="2022-11-24T00:00:00"/>
    <x v="0"/>
    <x v="1"/>
    <s v="Local"/>
    <n v="42559"/>
    <n v="212.79500000000002"/>
    <n v="0.1"/>
    <m/>
    <n v="0"/>
    <n v="0"/>
    <m/>
    <n v="212.89500000000001"/>
  </r>
  <r>
    <d v="2022-11-24T00:00:00"/>
    <x v="0"/>
    <x v="0"/>
    <s v="Local"/>
    <n v="12087"/>
    <n v="60.435000000000002"/>
    <n v="0.1"/>
    <m/>
    <n v="0"/>
    <n v="0"/>
    <m/>
    <n v="60.535000000000004"/>
  </r>
  <r>
    <d v="2022-11-25T00:00:00"/>
    <x v="2"/>
    <x v="2"/>
    <s v="Local"/>
    <n v="9469"/>
    <n v="47.344999999999999"/>
    <n v="0.1"/>
    <m/>
    <n v="0"/>
    <n v="0"/>
    <m/>
    <n v="47.445"/>
  </r>
  <r>
    <d v="2022-11-25T00:00:00"/>
    <x v="0"/>
    <x v="2"/>
    <s v="Overseas"/>
    <n v="9642"/>
    <n v="0"/>
    <n v="0"/>
    <m/>
    <n v="289.26"/>
    <n v="5"/>
    <m/>
    <n v="294.26"/>
  </r>
  <r>
    <d v="2022-11-25T00:00:00"/>
    <x v="3"/>
    <x v="0"/>
    <s v="Local"/>
    <n v="31379"/>
    <n v="156.89500000000001"/>
    <n v="0.1"/>
    <m/>
    <n v="0"/>
    <n v="0"/>
    <m/>
    <n v="156.995"/>
  </r>
  <r>
    <d v="2022-11-25T00:00:00"/>
    <x v="2"/>
    <x v="1"/>
    <s v="Local"/>
    <n v="1918"/>
    <n v="9.59"/>
    <n v="0.1"/>
    <m/>
    <n v="0"/>
    <n v="0"/>
    <m/>
    <n v="9.69"/>
  </r>
  <r>
    <d v="2022-11-25T00:00:00"/>
    <x v="2"/>
    <x v="0"/>
    <s v="Local"/>
    <n v="17031"/>
    <n v="85.155000000000001"/>
    <n v="0.1"/>
    <m/>
    <n v="0"/>
    <n v="0"/>
    <m/>
    <n v="85.254999999999995"/>
  </r>
  <r>
    <d v="2022-11-25T00:00:00"/>
    <x v="0"/>
    <x v="2"/>
    <s v="Local"/>
    <n v="37525"/>
    <n v="187.625"/>
    <n v="0.1"/>
    <m/>
    <n v="0"/>
    <n v="0"/>
    <m/>
    <n v="187.72499999999999"/>
  </r>
  <r>
    <d v="2022-11-25T00:00:00"/>
    <x v="4"/>
    <x v="2"/>
    <s v="Overseas"/>
    <n v="27208"/>
    <n v="0"/>
    <n v="0"/>
    <m/>
    <n v="816.24"/>
    <n v="5"/>
    <m/>
    <n v="821.24"/>
  </r>
  <r>
    <d v="2022-11-25T00:00:00"/>
    <x v="8"/>
    <x v="1"/>
    <s v="Local"/>
    <n v="38129"/>
    <n v="190.64500000000001"/>
    <n v="0.1"/>
    <m/>
    <n v="0"/>
    <n v="0"/>
    <m/>
    <n v="190.745"/>
  </r>
  <r>
    <d v="2022-11-25T00:00:00"/>
    <x v="0"/>
    <x v="1"/>
    <s v="Overseas"/>
    <n v="21222"/>
    <n v="0"/>
    <n v="0"/>
    <m/>
    <n v="636.66"/>
    <n v="5"/>
    <m/>
    <n v="641.66"/>
  </r>
  <r>
    <d v="2022-11-26T00:00:00"/>
    <x v="4"/>
    <x v="0"/>
    <s v="Overseas"/>
    <n v="6619"/>
    <n v="0"/>
    <n v="0"/>
    <m/>
    <n v="198.57"/>
    <n v="5"/>
    <m/>
    <n v="203.57"/>
  </r>
  <r>
    <d v="2022-11-26T00:00:00"/>
    <x v="2"/>
    <x v="0"/>
    <s v="Local"/>
    <n v="39612"/>
    <n v="198.06"/>
    <n v="0.1"/>
    <m/>
    <n v="0"/>
    <n v="0"/>
    <m/>
    <n v="198.16"/>
  </r>
  <r>
    <d v="2022-11-26T00:00:00"/>
    <x v="0"/>
    <x v="1"/>
    <s v="Local"/>
    <n v="15129"/>
    <n v="75.644999999999996"/>
    <n v="0.1"/>
    <m/>
    <n v="0"/>
    <n v="0"/>
    <m/>
    <n v="75.74499999999999"/>
  </r>
  <r>
    <d v="2022-11-26T00:00:00"/>
    <x v="1"/>
    <x v="1"/>
    <s v="Overseas"/>
    <n v="18177"/>
    <n v="0"/>
    <n v="0"/>
    <m/>
    <n v="545.30999999999995"/>
    <n v="5"/>
    <m/>
    <n v="550.30999999999995"/>
  </r>
  <r>
    <d v="2022-11-26T00:00:00"/>
    <x v="1"/>
    <x v="0"/>
    <s v="Local"/>
    <n v="25236"/>
    <n v="126.18"/>
    <n v="0.1"/>
    <m/>
    <n v="0"/>
    <n v="0"/>
    <m/>
    <n v="126.28"/>
  </r>
  <r>
    <d v="2022-11-26T00:00:00"/>
    <x v="4"/>
    <x v="0"/>
    <s v="Local"/>
    <n v="39610"/>
    <n v="198.05"/>
    <n v="0.1"/>
    <m/>
    <n v="0"/>
    <n v="0"/>
    <m/>
    <n v="198.15"/>
  </r>
  <r>
    <d v="2022-11-26T00:00:00"/>
    <x v="2"/>
    <x v="0"/>
    <s v="Local"/>
    <n v="15739"/>
    <n v="78.695000000000007"/>
    <n v="0.1"/>
    <m/>
    <n v="0"/>
    <n v="0"/>
    <m/>
    <n v="78.795000000000002"/>
  </r>
  <r>
    <d v="2022-11-26T00:00:00"/>
    <x v="1"/>
    <x v="0"/>
    <s v="Local"/>
    <n v="14127"/>
    <n v="70.635000000000005"/>
    <n v="0.1"/>
    <m/>
    <n v="0"/>
    <n v="0"/>
    <m/>
    <n v="70.734999999999999"/>
  </r>
  <r>
    <d v="2022-11-27T00:00:00"/>
    <x v="4"/>
    <x v="2"/>
    <s v="Overseas"/>
    <n v="10541"/>
    <n v="0"/>
    <n v="0"/>
    <m/>
    <n v="316.22999999999996"/>
    <n v="5"/>
    <m/>
    <n v="321.22999999999996"/>
  </r>
  <r>
    <d v="2022-11-27T00:00:00"/>
    <x v="3"/>
    <x v="0"/>
    <s v="Local"/>
    <n v="42087"/>
    <n v="210.435"/>
    <n v="0.1"/>
    <m/>
    <n v="0"/>
    <n v="0"/>
    <m/>
    <n v="210.535"/>
  </r>
  <r>
    <d v="2022-11-27T00:00:00"/>
    <x v="1"/>
    <x v="0"/>
    <s v="Overseas"/>
    <n v="24319"/>
    <n v="0"/>
    <n v="0"/>
    <m/>
    <n v="729.56999999999994"/>
    <n v="5"/>
    <m/>
    <n v="734.56999999999994"/>
  </r>
  <r>
    <d v="2022-11-28T00:00:00"/>
    <x v="6"/>
    <x v="2"/>
    <s v="Local"/>
    <n v="8538"/>
    <n v="42.69"/>
    <n v="0.1"/>
    <m/>
    <n v="0"/>
    <n v="0"/>
    <m/>
    <n v="42.79"/>
  </r>
  <r>
    <d v="2022-11-28T00:00:00"/>
    <x v="2"/>
    <x v="2"/>
    <s v="Local"/>
    <n v="33865"/>
    <n v="169.32500000000002"/>
    <n v="0.1"/>
    <m/>
    <n v="0"/>
    <n v="0"/>
    <m/>
    <n v="169.42500000000001"/>
  </r>
  <r>
    <d v="2022-11-28T00:00:00"/>
    <x v="0"/>
    <x v="0"/>
    <s v="Local"/>
    <n v="13263"/>
    <n v="66.314999999999998"/>
    <n v="0.1"/>
    <m/>
    <n v="0"/>
    <n v="0"/>
    <m/>
    <n v="66.414999999999992"/>
  </r>
  <r>
    <d v="2022-11-28T00:00:00"/>
    <x v="6"/>
    <x v="1"/>
    <s v="Overseas"/>
    <n v="42540"/>
    <n v="0"/>
    <n v="0"/>
    <m/>
    <n v="1276.2"/>
    <n v="5"/>
    <m/>
    <n v="1281.2"/>
  </r>
  <r>
    <d v="2022-11-28T00:00:00"/>
    <x v="1"/>
    <x v="0"/>
    <s v="Local"/>
    <n v="10370"/>
    <n v="51.85"/>
    <n v="0.1"/>
    <m/>
    <n v="0"/>
    <n v="0"/>
    <m/>
    <n v="51.95"/>
  </r>
  <r>
    <d v="2022-11-28T00:00:00"/>
    <x v="6"/>
    <x v="2"/>
    <s v="Local"/>
    <n v="46157"/>
    <n v="230.785"/>
    <n v="0.1"/>
    <m/>
    <n v="0"/>
    <n v="0"/>
    <m/>
    <n v="230.88499999999999"/>
  </r>
  <r>
    <d v="2022-11-28T00:00:00"/>
    <x v="1"/>
    <x v="0"/>
    <s v="Local"/>
    <n v="4554"/>
    <n v="22.77"/>
    <n v="0.1"/>
    <m/>
    <n v="0"/>
    <n v="0"/>
    <m/>
    <n v="22.87"/>
  </r>
  <r>
    <d v="2022-11-28T00:00:00"/>
    <x v="8"/>
    <x v="2"/>
    <s v="Overseas"/>
    <n v="19118"/>
    <n v="0"/>
    <n v="0"/>
    <m/>
    <n v="573.54"/>
    <n v="5"/>
    <m/>
    <n v="578.54"/>
  </r>
  <r>
    <d v="2022-11-28T00:00:00"/>
    <x v="2"/>
    <x v="2"/>
    <s v="Local"/>
    <n v="26328"/>
    <n v="131.64000000000001"/>
    <n v="0.1"/>
    <m/>
    <n v="0"/>
    <n v="0"/>
    <m/>
    <n v="131.74"/>
  </r>
  <r>
    <d v="2022-11-28T00:00:00"/>
    <x v="6"/>
    <x v="0"/>
    <s v="Local"/>
    <n v="8181"/>
    <n v="40.905000000000001"/>
    <n v="0.1"/>
    <m/>
    <n v="0"/>
    <n v="0"/>
    <m/>
    <n v="41.005000000000003"/>
  </r>
  <r>
    <d v="2022-12-01T00:00:00"/>
    <x v="5"/>
    <x v="0"/>
    <s v="Local"/>
    <n v="36043"/>
    <n v="180.215"/>
    <n v="0.1"/>
    <m/>
    <n v="0"/>
    <n v="0"/>
    <m/>
    <n v="180.315"/>
  </r>
  <r>
    <d v="2022-12-01T00:00:00"/>
    <x v="5"/>
    <x v="0"/>
    <s v="Local"/>
    <n v="47699"/>
    <n v="238.495"/>
    <n v="0.1"/>
    <m/>
    <n v="0"/>
    <n v="0"/>
    <m/>
    <n v="238.595"/>
  </r>
  <r>
    <d v="2022-12-01T00:00:00"/>
    <x v="9"/>
    <x v="0"/>
    <s v="Local"/>
    <n v="40894"/>
    <n v="204.47"/>
    <n v="0.1"/>
    <m/>
    <n v="0"/>
    <n v="0"/>
    <m/>
    <n v="204.57"/>
  </r>
  <r>
    <d v="2022-12-01T00:00:00"/>
    <x v="1"/>
    <x v="1"/>
    <s v="Local"/>
    <n v="8502"/>
    <n v="42.51"/>
    <n v="0.1"/>
    <m/>
    <n v="0"/>
    <n v="0"/>
    <m/>
    <n v="42.61"/>
  </r>
  <r>
    <d v="2022-12-01T00:00:00"/>
    <x v="4"/>
    <x v="0"/>
    <s v="Local"/>
    <n v="47572"/>
    <n v="237.86"/>
    <n v="0.1"/>
    <m/>
    <n v="0"/>
    <n v="0"/>
    <m/>
    <n v="237.96"/>
  </r>
  <r>
    <d v="2022-12-01T00:00:00"/>
    <x v="2"/>
    <x v="1"/>
    <s v="Local"/>
    <n v="12232"/>
    <n v="61.160000000000004"/>
    <n v="0.1"/>
    <m/>
    <n v="0"/>
    <n v="0"/>
    <m/>
    <n v="61.260000000000005"/>
  </r>
  <r>
    <d v="2022-12-01T00:00:00"/>
    <x v="0"/>
    <x v="1"/>
    <s v="Local"/>
    <n v="4336"/>
    <n v="21.68"/>
    <n v="0.1"/>
    <m/>
    <n v="0"/>
    <n v="0"/>
    <m/>
    <n v="21.78"/>
  </r>
  <r>
    <d v="2022-12-01T00:00:00"/>
    <x v="4"/>
    <x v="0"/>
    <s v="Local"/>
    <n v="82"/>
    <n v="0.41000000000000003"/>
    <n v="0.1"/>
    <m/>
    <n v="0"/>
    <n v="0"/>
    <m/>
    <n v="0.51"/>
  </r>
  <r>
    <d v="2022-12-01T00:00:00"/>
    <x v="3"/>
    <x v="2"/>
    <s v="Overseas"/>
    <n v="10144"/>
    <n v="0"/>
    <n v="0"/>
    <m/>
    <n v="304.32"/>
    <n v="5"/>
    <m/>
    <n v="309.32"/>
  </r>
  <r>
    <d v="2022-12-01T00:00:00"/>
    <x v="0"/>
    <x v="0"/>
    <s v="Local"/>
    <n v="13174"/>
    <n v="65.87"/>
    <n v="0.1"/>
    <m/>
    <n v="0"/>
    <n v="0"/>
    <m/>
    <n v="65.97"/>
  </r>
  <r>
    <d v="2022-12-01T00:00:00"/>
    <x v="1"/>
    <x v="0"/>
    <s v="Overseas"/>
    <n v="3985"/>
    <n v="0"/>
    <n v="0"/>
    <m/>
    <n v="119.55"/>
    <n v="5"/>
    <m/>
    <n v="124.55"/>
  </r>
  <r>
    <d v="2022-12-01T00:00:00"/>
    <x v="8"/>
    <x v="0"/>
    <s v="Overseas"/>
    <n v="12809"/>
    <n v="0"/>
    <n v="0"/>
    <m/>
    <n v="384.27"/>
    <n v="5"/>
    <m/>
    <n v="389.27"/>
  </r>
  <r>
    <d v="2022-12-01T00:00:00"/>
    <x v="6"/>
    <x v="0"/>
    <s v="Local"/>
    <n v="13195"/>
    <n v="65.974999999999994"/>
    <n v="0.1"/>
    <m/>
    <n v="0"/>
    <n v="0"/>
    <m/>
    <n v="66.074999999999989"/>
  </r>
  <r>
    <d v="2022-12-01T00:00:00"/>
    <x v="6"/>
    <x v="2"/>
    <s v="Local"/>
    <n v="48417"/>
    <n v="242.08500000000001"/>
    <n v="0.1"/>
    <m/>
    <n v="0"/>
    <n v="0"/>
    <m/>
    <n v="242.185"/>
  </r>
  <r>
    <d v="2022-12-01T00:00:00"/>
    <x v="9"/>
    <x v="1"/>
    <s v="Local"/>
    <n v="47861"/>
    <n v="239.30500000000001"/>
    <n v="0.1"/>
    <m/>
    <n v="0"/>
    <n v="0"/>
    <m/>
    <n v="239.405"/>
  </r>
  <r>
    <d v="2022-12-01T00:00:00"/>
    <x v="1"/>
    <x v="0"/>
    <s v="Local"/>
    <n v="20612"/>
    <n v="103.06"/>
    <n v="0.1"/>
    <m/>
    <n v="0"/>
    <n v="0"/>
    <m/>
    <n v="103.16"/>
  </r>
  <r>
    <d v="2022-12-01T00:00:00"/>
    <x v="1"/>
    <x v="0"/>
    <s v="Local"/>
    <n v="41838"/>
    <n v="209.19"/>
    <n v="0.1"/>
    <m/>
    <n v="0"/>
    <n v="0"/>
    <m/>
    <n v="209.29"/>
  </r>
  <r>
    <d v="2022-12-01T00:00:00"/>
    <x v="4"/>
    <x v="0"/>
    <s v="Overseas"/>
    <n v="9309"/>
    <n v="0"/>
    <n v="0"/>
    <m/>
    <n v="279.27"/>
    <n v="5"/>
    <m/>
    <n v="284.27"/>
  </r>
  <r>
    <d v="2022-12-01T00:00:00"/>
    <x v="3"/>
    <x v="2"/>
    <s v="Local"/>
    <n v="26410"/>
    <n v="132.05000000000001"/>
    <n v="0.1"/>
    <m/>
    <n v="0"/>
    <n v="0"/>
    <m/>
    <n v="132.15"/>
  </r>
  <r>
    <d v="2022-12-01T00:00:00"/>
    <x v="0"/>
    <x v="2"/>
    <s v="Local"/>
    <n v="13839"/>
    <n v="69.195000000000007"/>
    <n v="0.1"/>
    <m/>
    <n v="0"/>
    <n v="0"/>
    <m/>
    <n v="69.295000000000002"/>
  </r>
  <r>
    <d v="2022-12-01T00:00:00"/>
    <x v="5"/>
    <x v="0"/>
    <s v="Local"/>
    <n v="5566"/>
    <n v="27.830000000000002"/>
    <n v="0.1"/>
    <m/>
    <n v="0"/>
    <n v="0"/>
    <m/>
    <n v="27.930000000000003"/>
  </r>
  <r>
    <d v="2022-12-01T00:00:00"/>
    <x v="7"/>
    <x v="1"/>
    <s v="Local"/>
    <n v="28476"/>
    <n v="142.38"/>
    <n v="0.1"/>
    <m/>
    <n v="0"/>
    <n v="0"/>
    <m/>
    <n v="142.47999999999999"/>
  </r>
  <r>
    <d v="2022-12-01T00:00:00"/>
    <x v="3"/>
    <x v="0"/>
    <s v="Overseas"/>
    <n v="49449"/>
    <n v="0"/>
    <n v="0"/>
    <m/>
    <n v="1483.47"/>
    <n v="5"/>
    <m/>
    <n v="1488.47"/>
  </r>
  <r>
    <d v="2022-12-02T00:00:00"/>
    <x v="0"/>
    <x v="0"/>
    <s v="Local"/>
    <n v="16577"/>
    <n v="82.885000000000005"/>
    <n v="0.1"/>
    <m/>
    <n v="0"/>
    <n v="0"/>
    <m/>
    <n v="82.984999999999999"/>
  </r>
  <r>
    <d v="2022-12-02T00:00:00"/>
    <x v="4"/>
    <x v="0"/>
    <s v="Local"/>
    <n v="7563"/>
    <n v="37.814999999999998"/>
    <n v="0.1"/>
    <m/>
    <n v="0"/>
    <n v="0"/>
    <m/>
    <n v="37.914999999999999"/>
  </r>
  <r>
    <d v="2022-12-02T00:00:00"/>
    <x v="3"/>
    <x v="0"/>
    <s v="Local"/>
    <n v="29134"/>
    <n v="145.67000000000002"/>
    <n v="0.1"/>
    <m/>
    <n v="0"/>
    <n v="0"/>
    <m/>
    <n v="145.77000000000001"/>
  </r>
  <r>
    <d v="2022-12-02T00:00:00"/>
    <x v="0"/>
    <x v="0"/>
    <s v="Local"/>
    <n v="24787"/>
    <n v="123.935"/>
    <n v="0.1"/>
    <m/>
    <n v="0"/>
    <n v="0"/>
    <m/>
    <n v="124.035"/>
  </r>
  <r>
    <d v="2022-12-02T00:00:00"/>
    <x v="6"/>
    <x v="2"/>
    <s v="Local"/>
    <n v="27459"/>
    <n v="137.29500000000002"/>
    <n v="0.1"/>
    <m/>
    <n v="0"/>
    <n v="0"/>
    <m/>
    <n v="137.39500000000001"/>
  </r>
  <r>
    <d v="2022-12-02T00:00:00"/>
    <x v="1"/>
    <x v="1"/>
    <s v="Local"/>
    <n v="36780"/>
    <n v="183.9"/>
    <n v="0.1"/>
    <m/>
    <n v="0"/>
    <n v="0"/>
    <m/>
    <n v="184"/>
  </r>
  <r>
    <d v="2022-12-02T00:00:00"/>
    <x v="1"/>
    <x v="0"/>
    <s v="Local"/>
    <n v="5778"/>
    <n v="28.89"/>
    <n v="0.1"/>
    <m/>
    <n v="0"/>
    <n v="0"/>
    <m/>
    <n v="28.990000000000002"/>
  </r>
  <r>
    <d v="2022-12-02T00:00:00"/>
    <x v="4"/>
    <x v="0"/>
    <s v="Local"/>
    <n v="4916"/>
    <n v="24.580000000000002"/>
    <n v="0.1"/>
    <m/>
    <n v="0"/>
    <n v="0"/>
    <m/>
    <n v="24.680000000000003"/>
  </r>
  <r>
    <d v="2022-12-02T00:00:00"/>
    <x v="0"/>
    <x v="2"/>
    <s v="Local"/>
    <n v="12166"/>
    <n v="60.83"/>
    <n v="0.1"/>
    <m/>
    <n v="0"/>
    <n v="0"/>
    <m/>
    <n v="60.93"/>
  </r>
  <r>
    <d v="2022-12-02T00:00:00"/>
    <x v="6"/>
    <x v="0"/>
    <s v="Local"/>
    <n v="19386"/>
    <n v="96.93"/>
    <n v="0.1"/>
    <m/>
    <n v="0"/>
    <n v="0"/>
    <m/>
    <n v="97.03"/>
  </r>
  <r>
    <d v="2022-12-02T00:00:00"/>
    <x v="7"/>
    <x v="2"/>
    <s v="Overseas"/>
    <n v="19871"/>
    <n v="0"/>
    <n v="0"/>
    <m/>
    <n v="596.13"/>
    <n v="5"/>
    <m/>
    <n v="601.13"/>
  </r>
  <r>
    <d v="2022-12-02T00:00:00"/>
    <x v="0"/>
    <x v="1"/>
    <s v="Local"/>
    <n v="22578"/>
    <n v="112.89"/>
    <n v="0.1"/>
    <m/>
    <n v="0"/>
    <n v="0"/>
    <m/>
    <n v="112.99"/>
  </r>
  <r>
    <d v="2022-12-02T00:00:00"/>
    <x v="4"/>
    <x v="0"/>
    <s v="Local"/>
    <n v="25367"/>
    <n v="126.83500000000001"/>
    <n v="0.1"/>
    <m/>
    <n v="0"/>
    <n v="0"/>
    <m/>
    <n v="126.935"/>
  </r>
  <r>
    <d v="2022-12-02T00:00:00"/>
    <x v="7"/>
    <x v="0"/>
    <s v="Local"/>
    <n v="4180"/>
    <n v="20.900000000000002"/>
    <n v="0.1"/>
    <m/>
    <n v="0"/>
    <n v="0"/>
    <m/>
    <n v="21.000000000000004"/>
  </r>
  <r>
    <d v="2022-12-02T00:00:00"/>
    <x v="8"/>
    <x v="1"/>
    <s v="Local"/>
    <n v="45949"/>
    <n v="229.745"/>
    <n v="0.1"/>
    <m/>
    <n v="0"/>
    <n v="0"/>
    <m/>
    <n v="229.845"/>
  </r>
  <r>
    <d v="2022-12-02T00:00:00"/>
    <x v="5"/>
    <x v="0"/>
    <s v="Local"/>
    <n v="17824"/>
    <n v="89.12"/>
    <n v="0.1"/>
    <m/>
    <n v="0"/>
    <n v="0"/>
    <m/>
    <n v="89.22"/>
  </r>
  <r>
    <d v="2022-12-03T00:00:00"/>
    <x v="0"/>
    <x v="0"/>
    <s v="Local"/>
    <n v="39188"/>
    <n v="195.94"/>
    <n v="0.1"/>
    <m/>
    <n v="0"/>
    <n v="0"/>
    <m/>
    <n v="196.04"/>
  </r>
  <r>
    <d v="2022-12-03T00:00:00"/>
    <x v="1"/>
    <x v="0"/>
    <s v="Overseas"/>
    <n v="23413"/>
    <n v="0"/>
    <n v="0"/>
    <m/>
    <n v="702.39"/>
    <n v="5"/>
    <m/>
    <n v="707.39"/>
  </r>
  <r>
    <d v="2022-12-03T00:00:00"/>
    <x v="2"/>
    <x v="1"/>
    <s v="Local"/>
    <n v="3909"/>
    <n v="19.545000000000002"/>
    <n v="0.1"/>
    <m/>
    <n v="0"/>
    <n v="0"/>
    <m/>
    <n v="19.645000000000003"/>
  </r>
  <r>
    <d v="2022-12-03T00:00:00"/>
    <x v="1"/>
    <x v="1"/>
    <s v="Overseas"/>
    <n v="35814"/>
    <n v="0"/>
    <n v="0"/>
    <m/>
    <n v="1074.42"/>
    <n v="5"/>
    <m/>
    <n v="1079.42"/>
  </r>
  <r>
    <d v="2022-12-03T00:00:00"/>
    <x v="0"/>
    <x v="2"/>
    <s v="Overseas"/>
    <n v="39931"/>
    <n v="0"/>
    <n v="0"/>
    <m/>
    <n v="1197.93"/>
    <n v="5"/>
    <m/>
    <n v="1202.93"/>
  </r>
  <r>
    <d v="2022-12-03T00:00:00"/>
    <x v="0"/>
    <x v="0"/>
    <s v="Overseas"/>
    <n v="26986"/>
    <n v="0"/>
    <n v="0"/>
    <m/>
    <n v="809.57999999999993"/>
    <n v="5"/>
    <m/>
    <n v="814.57999999999993"/>
  </r>
  <r>
    <d v="2022-12-03T00:00:00"/>
    <x v="2"/>
    <x v="0"/>
    <s v="Local"/>
    <n v="40019"/>
    <n v="200.095"/>
    <n v="0.1"/>
    <m/>
    <n v="0"/>
    <n v="0"/>
    <m/>
    <n v="200.19499999999999"/>
  </r>
  <r>
    <d v="2022-12-03T00:00:00"/>
    <x v="8"/>
    <x v="0"/>
    <s v="Local"/>
    <n v="42617"/>
    <n v="213.08500000000001"/>
    <n v="0.1"/>
    <m/>
    <n v="0"/>
    <n v="0"/>
    <m/>
    <n v="213.185"/>
  </r>
  <r>
    <d v="2022-12-03T00:00:00"/>
    <x v="8"/>
    <x v="0"/>
    <s v="Local"/>
    <n v="45557"/>
    <n v="227.785"/>
    <n v="0.1"/>
    <m/>
    <n v="0"/>
    <n v="0"/>
    <m/>
    <n v="227.88499999999999"/>
  </r>
  <r>
    <d v="2022-12-03T00:00:00"/>
    <x v="0"/>
    <x v="1"/>
    <s v="Local"/>
    <n v="2302"/>
    <n v="11.51"/>
    <n v="0.1"/>
    <m/>
    <n v="0"/>
    <n v="0"/>
    <m/>
    <n v="11.61"/>
  </r>
  <r>
    <d v="2022-12-03T00:00:00"/>
    <x v="1"/>
    <x v="2"/>
    <s v="Local"/>
    <n v="18101"/>
    <n v="90.504999999999995"/>
    <n v="0.1"/>
    <m/>
    <n v="0"/>
    <n v="0"/>
    <m/>
    <n v="90.60499999999999"/>
  </r>
  <r>
    <d v="2022-12-03T00:00:00"/>
    <x v="1"/>
    <x v="0"/>
    <s v="Local"/>
    <n v="42345"/>
    <n v="211.72499999999999"/>
    <n v="0.1"/>
    <m/>
    <n v="0"/>
    <n v="0"/>
    <m/>
    <n v="211.82499999999999"/>
  </r>
  <r>
    <d v="2022-12-03T00:00:00"/>
    <x v="9"/>
    <x v="0"/>
    <s v="Overseas"/>
    <n v="10159"/>
    <n v="0"/>
    <n v="0"/>
    <m/>
    <n v="304.77"/>
    <n v="5"/>
    <m/>
    <n v="309.77"/>
  </r>
  <r>
    <d v="2022-12-03T00:00:00"/>
    <x v="3"/>
    <x v="2"/>
    <s v="Local"/>
    <n v="16668"/>
    <n v="83.34"/>
    <n v="0.1"/>
    <m/>
    <n v="0"/>
    <n v="0"/>
    <m/>
    <n v="83.44"/>
  </r>
  <r>
    <d v="2022-12-03T00:00:00"/>
    <x v="3"/>
    <x v="2"/>
    <s v="Local"/>
    <n v="21646"/>
    <n v="108.23"/>
    <n v="0.1"/>
    <m/>
    <n v="0"/>
    <n v="0"/>
    <m/>
    <n v="108.33"/>
  </r>
  <r>
    <d v="2022-12-03T00:00:00"/>
    <x v="4"/>
    <x v="0"/>
    <s v="Local"/>
    <n v="43141"/>
    <n v="215.70500000000001"/>
    <n v="0.1"/>
    <m/>
    <n v="0"/>
    <n v="0"/>
    <m/>
    <n v="215.80500000000001"/>
  </r>
  <r>
    <d v="2022-12-03T00:00:00"/>
    <x v="3"/>
    <x v="0"/>
    <s v="Local"/>
    <n v="9026"/>
    <n v="45.13"/>
    <n v="0.1"/>
    <m/>
    <n v="0"/>
    <n v="0"/>
    <m/>
    <n v="45.230000000000004"/>
  </r>
  <r>
    <d v="2022-12-03T00:00:00"/>
    <x v="6"/>
    <x v="0"/>
    <s v="Local"/>
    <n v="31323"/>
    <n v="156.61500000000001"/>
    <n v="0.1"/>
    <m/>
    <n v="0"/>
    <n v="0"/>
    <m/>
    <n v="156.715"/>
  </r>
  <r>
    <d v="2022-12-04T00:00:00"/>
    <x v="3"/>
    <x v="0"/>
    <s v="Local"/>
    <n v="1306"/>
    <n v="6.53"/>
    <n v="0.1"/>
    <m/>
    <n v="0"/>
    <n v="0"/>
    <m/>
    <n v="6.63"/>
  </r>
  <r>
    <d v="2022-12-04T00:00:00"/>
    <x v="0"/>
    <x v="2"/>
    <s v="Local"/>
    <n v="17553"/>
    <n v="87.765000000000001"/>
    <n v="0.1"/>
    <m/>
    <n v="0"/>
    <n v="0"/>
    <m/>
    <n v="87.864999999999995"/>
  </r>
  <r>
    <d v="2022-12-04T00:00:00"/>
    <x v="4"/>
    <x v="0"/>
    <s v="Local"/>
    <n v="30295"/>
    <n v="151.47499999999999"/>
    <n v="0.1"/>
    <m/>
    <n v="0"/>
    <n v="0"/>
    <m/>
    <n v="151.57499999999999"/>
  </r>
  <r>
    <d v="2022-12-04T00:00:00"/>
    <x v="6"/>
    <x v="0"/>
    <s v="Overseas"/>
    <n v="11433"/>
    <n v="0"/>
    <n v="0"/>
    <m/>
    <n v="342.99"/>
    <n v="5"/>
    <m/>
    <n v="347.99"/>
  </r>
  <r>
    <d v="2022-12-04T00:00:00"/>
    <x v="1"/>
    <x v="1"/>
    <s v="Local"/>
    <n v="22413"/>
    <n v="112.065"/>
    <n v="0.1"/>
    <m/>
    <n v="0"/>
    <n v="0"/>
    <m/>
    <n v="112.16499999999999"/>
  </r>
  <r>
    <d v="2022-12-04T00:00:00"/>
    <x v="6"/>
    <x v="2"/>
    <s v="Local"/>
    <n v="43187"/>
    <n v="215.935"/>
    <n v="0.1"/>
    <m/>
    <n v="0"/>
    <n v="0"/>
    <m/>
    <n v="216.035"/>
  </r>
  <r>
    <d v="2022-12-04T00:00:00"/>
    <x v="1"/>
    <x v="2"/>
    <s v="Local"/>
    <n v="41875"/>
    <n v="209.375"/>
    <n v="0.1"/>
    <m/>
    <n v="0"/>
    <n v="0"/>
    <m/>
    <n v="209.47499999999999"/>
  </r>
  <r>
    <d v="2022-12-04T00:00:00"/>
    <x v="1"/>
    <x v="1"/>
    <s v="Local"/>
    <n v="43844"/>
    <n v="219.22"/>
    <n v="0.1"/>
    <m/>
    <n v="0"/>
    <n v="0"/>
    <m/>
    <n v="219.32"/>
  </r>
  <r>
    <d v="2022-12-04T00:00:00"/>
    <x v="6"/>
    <x v="0"/>
    <s v="Overseas"/>
    <n v="13286"/>
    <n v="0"/>
    <n v="0"/>
    <m/>
    <n v="398.58"/>
    <n v="5"/>
    <m/>
    <n v="403.58"/>
  </r>
  <r>
    <d v="2022-12-04T00:00:00"/>
    <x v="0"/>
    <x v="0"/>
    <s v="Local"/>
    <n v="17461"/>
    <n v="87.305000000000007"/>
    <n v="0.1"/>
    <m/>
    <n v="0"/>
    <n v="0"/>
    <m/>
    <n v="87.405000000000001"/>
  </r>
  <r>
    <d v="2022-12-04T00:00:00"/>
    <x v="9"/>
    <x v="2"/>
    <s v="Local"/>
    <n v="22076"/>
    <n v="110.38"/>
    <n v="0.1"/>
    <m/>
    <n v="0"/>
    <n v="0"/>
    <m/>
    <n v="110.47999999999999"/>
  </r>
  <r>
    <d v="2022-12-04T00:00:00"/>
    <x v="0"/>
    <x v="0"/>
    <s v="Local"/>
    <n v="21521"/>
    <n v="107.605"/>
    <n v="0.1"/>
    <m/>
    <n v="0"/>
    <n v="0"/>
    <m/>
    <n v="107.705"/>
  </r>
  <r>
    <d v="2022-12-04T00:00:00"/>
    <x v="1"/>
    <x v="0"/>
    <s v="Overseas"/>
    <n v="41969"/>
    <n v="0"/>
    <n v="0"/>
    <m/>
    <n v="1259.07"/>
    <n v="5"/>
    <m/>
    <n v="1264.07"/>
  </r>
  <r>
    <d v="2022-12-04T00:00:00"/>
    <x v="6"/>
    <x v="2"/>
    <s v="Local"/>
    <n v="22057"/>
    <n v="110.285"/>
    <n v="0.1"/>
    <m/>
    <n v="0"/>
    <n v="0"/>
    <m/>
    <n v="110.38499999999999"/>
  </r>
  <r>
    <d v="2022-12-04T00:00:00"/>
    <x v="6"/>
    <x v="0"/>
    <s v="Local"/>
    <n v="9666"/>
    <n v="48.33"/>
    <n v="0.1"/>
    <m/>
    <n v="0"/>
    <n v="0"/>
    <m/>
    <n v="48.43"/>
  </r>
  <r>
    <d v="2022-12-04T00:00:00"/>
    <x v="3"/>
    <x v="2"/>
    <s v="Local"/>
    <n v="3030"/>
    <n v="15.15"/>
    <n v="0.1"/>
    <m/>
    <n v="0"/>
    <n v="0"/>
    <m/>
    <n v="15.25"/>
  </r>
  <r>
    <d v="2022-12-04T00:00:00"/>
    <x v="5"/>
    <x v="0"/>
    <s v="Local"/>
    <n v="20731"/>
    <n v="103.655"/>
    <n v="0.1"/>
    <m/>
    <n v="0"/>
    <n v="0"/>
    <m/>
    <n v="103.755"/>
  </r>
  <r>
    <d v="2022-12-04T00:00:00"/>
    <x v="0"/>
    <x v="0"/>
    <s v="Local"/>
    <n v="11033"/>
    <n v="55.164999999999999"/>
    <n v="0.1"/>
    <m/>
    <n v="0"/>
    <n v="0"/>
    <m/>
    <n v="55.265000000000001"/>
  </r>
  <r>
    <d v="2022-12-04T00:00:00"/>
    <x v="0"/>
    <x v="2"/>
    <s v="Local"/>
    <n v="38067"/>
    <n v="190.33500000000001"/>
    <n v="0.1"/>
    <m/>
    <n v="0"/>
    <n v="0"/>
    <m/>
    <n v="190.435"/>
  </r>
  <r>
    <d v="2022-12-04T00:00:00"/>
    <x v="2"/>
    <x v="0"/>
    <s v="Local"/>
    <n v="35166"/>
    <n v="175.83"/>
    <n v="0.1"/>
    <m/>
    <n v="0"/>
    <n v="0"/>
    <m/>
    <n v="175.93"/>
  </r>
  <r>
    <d v="2022-12-04T00:00:00"/>
    <x v="1"/>
    <x v="0"/>
    <s v="Local"/>
    <n v="25700"/>
    <n v="128.5"/>
    <n v="0.1"/>
    <m/>
    <n v="0"/>
    <n v="0"/>
    <m/>
    <n v="128.6"/>
  </r>
  <r>
    <d v="2022-12-04T00:00:00"/>
    <x v="0"/>
    <x v="0"/>
    <s v="Overseas"/>
    <n v="27145"/>
    <n v="0"/>
    <n v="0"/>
    <m/>
    <n v="814.35"/>
    <n v="5"/>
    <m/>
    <n v="819.35"/>
  </r>
  <r>
    <d v="2022-12-04T00:00:00"/>
    <x v="7"/>
    <x v="0"/>
    <s v="Local"/>
    <n v="2742"/>
    <n v="13.71"/>
    <n v="0.1"/>
    <m/>
    <n v="0"/>
    <n v="0"/>
    <m/>
    <n v="13.81"/>
  </r>
  <r>
    <d v="2022-12-04T00:00:00"/>
    <x v="7"/>
    <x v="0"/>
    <s v="Local"/>
    <n v="7788"/>
    <n v="38.94"/>
    <n v="0.1"/>
    <m/>
    <n v="0"/>
    <n v="0"/>
    <m/>
    <n v="39.04"/>
  </r>
  <r>
    <d v="2022-12-04T00:00:00"/>
    <x v="3"/>
    <x v="0"/>
    <s v="Local"/>
    <n v="44450"/>
    <n v="222.25"/>
    <n v="0.1"/>
    <m/>
    <n v="0"/>
    <n v="0"/>
    <m/>
    <n v="222.35"/>
  </r>
  <r>
    <d v="2022-12-04T00:00:00"/>
    <x v="2"/>
    <x v="0"/>
    <s v="Local"/>
    <n v="47448"/>
    <n v="237.24"/>
    <n v="0.1"/>
    <m/>
    <n v="0"/>
    <n v="0"/>
    <m/>
    <n v="237.34"/>
  </r>
  <r>
    <d v="2022-12-04T00:00:00"/>
    <x v="6"/>
    <x v="1"/>
    <s v="Local"/>
    <n v="48336"/>
    <n v="241.68"/>
    <n v="0.1"/>
    <m/>
    <n v="0"/>
    <n v="0"/>
    <m/>
    <n v="241.78"/>
  </r>
  <r>
    <d v="2022-12-04T00:00:00"/>
    <x v="0"/>
    <x v="1"/>
    <s v="Local"/>
    <n v="4513"/>
    <n v="22.565000000000001"/>
    <n v="0.1"/>
    <m/>
    <n v="0"/>
    <n v="0"/>
    <m/>
    <n v="22.665000000000003"/>
  </r>
  <r>
    <d v="2022-12-04T00:00:00"/>
    <x v="2"/>
    <x v="0"/>
    <s v="Local"/>
    <n v="11891"/>
    <n v="59.454999999999998"/>
    <n v="0.1"/>
    <m/>
    <n v="0"/>
    <n v="0"/>
    <m/>
    <n v="59.555"/>
  </r>
  <r>
    <d v="2022-12-05T00:00:00"/>
    <x v="9"/>
    <x v="0"/>
    <s v="Local"/>
    <n v="34794"/>
    <n v="173.97"/>
    <n v="0.1"/>
    <m/>
    <n v="0"/>
    <n v="0"/>
    <m/>
    <n v="174.07"/>
  </r>
  <r>
    <d v="2022-12-05T00:00:00"/>
    <x v="6"/>
    <x v="0"/>
    <s v="Local"/>
    <n v="19853"/>
    <n v="99.265000000000001"/>
    <n v="0.1"/>
    <m/>
    <n v="0"/>
    <n v="0"/>
    <m/>
    <n v="99.364999999999995"/>
  </r>
  <r>
    <d v="2022-12-05T00:00:00"/>
    <x v="1"/>
    <x v="0"/>
    <s v="Local"/>
    <n v="3500"/>
    <n v="17.5"/>
    <n v="0.1"/>
    <m/>
    <n v="0"/>
    <n v="0"/>
    <m/>
    <n v="17.600000000000001"/>
  </r>
  <r>
    <d v="2022-12-05T00:00:00"/>
    <x v="2"/>
    <x v="2"/>
    <s v="Local"/>
    <n v="46809"/>
    <n v="234.04500000000002"/>
    <n v="0.1"/>
    <m/>
    <n v="0"/>
    <n v="0"/>
    <m/>
    <n v="234.14500000000001"/>
  </r>
  <r>
    <d v="2022-12-05T00:00:00"/>
    <x v="7"/>
    <x v="0"/>
    <s v="Local"/>
    <n v="43929"/>
    <n v="219.64500000000001"/>
    <n v="0.1"/>
    <m/>
    <n v="0"/>
    <n v="0"/>
    <m/>
    <n v="219.745"/>
  </r>
  <r>
    <d v="2022-12-05T00:00:00"/>
    <x v="3"/>
    <x v="0"/>
    <s v="Local"/>
    <n v="15159"/>
    <n v="75.795000000000002"/>
    <n v="0.1"/>
    <m/>
    <n v="0"/>
    <n v="0"/>
    <m/>
    <n v="75.894999999999996"/>
  </r>
  <r>
    <d v="2022-12-05T00:00:00"/>
    <x v="7"/>
    <x v="1"/>
    <s v="Local"/>
    <n v="862"/>
    <n v="4.3100000000000005"/>
    <n v="0.1"/>
    <m/>
    <n v="0"/>
    <n v="0"/>
    <m/>
    <n v="4.41"/>
  </r>
  <r>
    <d v="2022-12-05T00:00:00"/>
    <x v="3"/>
    <x v="0"/>
    <s v="Local"/>
    <n v="49655"/>
    <n v="248.27500000000001"/>
    <n v="0.1"/>
    <m/>
    <n v="0"/>
    <n v="0"/>
    <m/>
    <n v="248.375"/>
  </r>
  <r>
    <d v="2022-12-05T00:00:00"/>
    <x v="9"/>
    <x v="2"/>
    <s v="Overseas"/>
    <n v="2029"/>
    <n v="0"/>
    <n v="0"/>
    <m/>
    <n v="60.87"/>
    <n v="5"/>
    <m/>
    <n v="65.87"/>
  </r>
  <r>
    <d v="2022-12-05T00:00:00"/>
    <x v="8"/>
    <x v="2"/>
    <s v="Local"/>
    <n v="25341"/>
    <n v="126.705"/>
    <n v="0.1"/>
    <m/>
    <n v="0"/>
    <n v="0"/>
    <m/>
    <n v="126.80499999999999"/>
  </r>
  <r>
    <d v="2022-12-05T00:00:00"/>
    <x v="8"/>
    <x v="2"/>
    <s v="Local"/>
    <n v="14865"/>
    <n v="74.325000000000003"/>
    <n v="0.1"/>
    <m/>
    <n v="0"/>
    <n v="0"/>
    <m/>
    <n v="74.424999999999997"/>
  </r>
  <r>
    <d v="2022-12-05T00:00:00"/>
    <x v="0"/>
    <x v="0"/>
    <s v="Overseas"/>
    <n v="27033"/>
    <n v="0"/>
    <n v="0"/>
    <m/>
    <n v="810.99"/>
    <n v="5"/>
    <m/>
    <n v="815.99"/>
  </r>
  <r>
    <d v="2022-12-05T00:00:00"/>
    <x v="3"/>
    <x v="1"/>
    <s v="Local"/>
    <n v="37884"/>
    <n v="189.42000000000002"/>
    <n v="0.1"/>
    <m/>
    <n v="0"/>
    <n v="0"/>
    <m/>
    <n v="189.52"/>
  </r>
  <r>
    <d v="2022-12-05T00:00:00"/>
    <x v="0"/>
    <x v="0"/>
    <s v="Local"/>
    <n v="23591"/>
    <n v="117.955"/>
    <n v="0.1"/>
    <m/>
    <n v="0"/>
    <n v="0"/>
    <m/>
    <n v="118.05499999999999"/>
  </r>
  <r>
    <d v="2022-12-05T00:00:00"/>
    <x v="0"/>
    <x v="1"/>
    <s v="Local"/>
    <n v="6406"/>
    <n v="32.03"/>
    <n v="0.1"/>
    <m/>
    <n v="0"/>
    <n v="0"/>
    <m/>
    <n v="32.130000000000003"/>
  </r>
  <r>
    <d v="2022-12-05T00:00:00"/>
    <x v="3"/>
    <x v="0"/>
    <s v="Overseas"/>
    <n v="41024"/>
    <n v="0"/>
    <n v="0"/>
    <m/>
    <n v="1230.72"/>
    <n v="5"/>
    <m/>
    <n v="1235.72"/>
  </r>
  <r>
    <d v="2022-12-05T00:00:00"/>
    <x v="1"/>
    <x v="2"/>
    <s v="Local"/>
    <n v="30690"/>
    <n v="153.45000000000002"/>
    <n v="0.1"/>
    <m/>
    <n v="0"/>
    <n v="0"/>
    <m/>
    <n v="153.55000000000001"/>
  </r>
  <r>
    <d v="2022-12-05T00:00:00"/>
    <x v="6"/>
    <x v="0"/>
    <s v="Local"/>
    <n v="8667"/>
    <n v="43.335000000000001"/>
    <n v="0.1"/>
    <m/>
    <n v="0"/>
    <n v="0"/>
    <m/>
    <n v="43.435000000000002"/>
  </r>
  <r>
    <d v="2022-12-05T00:00:00"/>
    <x v="3"/>
    <x v="0"/>
    <s v="Local"/>
    <n v="45573"/>
    <n v="227.86500000000001"/>
    <n v="0.1"/>
    <m/>
    <n v="0"/>
    <n v="0"/>
    <m/>
    <n v="227.965"/>
  </r>
  <r>
    <d v="2022-12-05T00:00:00"/>
    <x v="6"/>
    <x v="2"/>
    <s v="Local"/>
    <n v="28719"/>
    <n v="143.595"/>
    <n v="0.1"/>
    <m/>
    <n v="0"/>
    <n v="0"/>
    <m/>
    <n v="143.69499999999999"/>
  </r>
  <r>
    <d v="2022-12-05T00:00:00"/>
    <x v="6"/>
    <x v="0"/>
    <s v="Local"/>
    <n v="5921"/>
    <n v="29.605"/>
    <n v="0.1"/>
    <m/>
    <n v="0"/>
    <n v="0"/>
    <m/>
    <n v="29.705000000000002"/>
  </r>
  <r>
    <d v="2022-12-05T00:00:00"/>
    <x v="6"/>
    <x v="2"/>
    <s v="Local"/>
    <n v="13810"/>
    <n v="69.05"/>
    <n v="0.1"/>
    <m/>
    <n v="0"/>
    <n v="0"/>
    <m/>
    <n v="69.149999999999991"/>
  </r>
  <r>
    <d v="2022-12-05T00:00:00"/>
    <x v="4"/>
    <x v="2"/>
    <s v="Local"/>
    <n v="17786"/>
    <n v="88.93"/>
    <n v="0.1"/>
    <m/>
    <n v="0"/>
    <n v="0"/>
    <m/>
    <n v="89.03"/>
  </r>
  <r>
    <d v="2022-12-05T00:00:00"/>
    <x v="4"/>
    <x v="2"/>
    <s v="Local"/>
    <n v="8838"/>
    <n v="44.19"/>
    <n v="0.1"/>
    <m/>
    <n v="0"/>
    <n v="0"/>
    <m/>
    <n v="44.29"/>
  </r>
  <r>
    <d v="2022-12-05T00:00:00"/>
    <x v="9"/>
    <x v="0"/>
    <s v="Local"/>
    <n v="20753"/>
    <n v="103.765"/>
    <n v="0.1"/>
    <m/>
    <n v="0"/>
    <n v="0"/>
    <m/>
    <n v="103.86499999999999"/>
  </r>
  <r>
    <d v="2022-12-05T00:00:00"/>
    <x v="0"/>
    <x v="0"/>
    <s v="Local"/>
    <n v="26766"/>
    <n v="133.83000000000001"/>
    <n v="0.1"/>
    <m/>
    <n v="0"/>
    <n v="0"/>
    <m/>
    <n v="133.93"/>
  </r>
  <r>
    <d v="2022-12-05T00:00:00"/>
    <x v="9"/>
    <x v="0"/>
    <s v="Local"/>
    <n v="25802"/>
    <n v="129.01"/>
    <n v="0.1"/>
    <m/>
    <n v="0"/>
    <n v="0"/>
    <m/>
    <n v="129.10999999999999"/>
  </r>
  <r>
    <d v="2022-12-05T00:00:00"/>
    <x v="7"/>
    <x v="2"/>
    <s v="Overseas"/>
    <n v="45610"/>
    <n v="0"/>
    <n v="0"/>
    <m/>
    <n v="1368.3"/>
    <n v="5"/>
    <m/>
    <n v="1373.3"/>
  </r>
  <r>
    <d v="2022-12-06T00:00:00"/>
    <x v="1"/>
    <x v="0"/>
    <s v="Overseas"/>
    <n v="36535"/>
    <n v="0"/>
    <n v="0"/>
    <m/>
    <n v="1096.05"/>
    <n v="5"/>
    <m/>
    <n v="1101.05"/>
  </r>
  <r>
    <d v="2022-12-06T00:00:00"/>
    <x v="2"/>
    <x v="0"/>
    <s v="Local"/>
    <n v="40873"/>
    <n v="204.36500000000001"/>
    <n v="0.1"/>
    <m/>
    <n v="0"/>
    <n v="0"/>
    <m/>
    <n v="204.465"/>
  </r>
  <r>
    <d v="2022-12-06T00:00:00"/>
    <x v="4"/>
    <x v="2"/>
    <s v="Local"/>
    <n v="23496"/>
    <n v="117.48"/>
    <n v="0.1"/>
    <m/>
    <n v="0"/>
    <n v="0"/>
    <m/>
    <n v="117.58"/>
  </r>
  <r>
    <d v="2022-12-06T00:00:00"/>
    <x v="3"/>
    <x v="2"/>
    <s v="Local"/>
    <n v="31310"/>
    <n v="156.55000000000001"/>
    <n v="0.1"/>
    <m/>
    <n v="0"/>
    <n v="0"/>
    <m/>
    <n v="156.65"/>
  </r>
  <r>
    <d v="2022-12-06T00:00:00"/>
    <x v="1"/>
    <x v="2"/>
    <s v="Local"/>
    <n v="49426"/>
    <n v="247.13"/>
    <n v="0.1"/>
    <m/>
    <n v="0"/>
    <n v="0"/>
    <m/>
    <n v="247.23"/>
  </r>
  <r>
    <d v="2022-12-06T00:00:00"/>
    <x v="5"/>
    <x v="2"/>
    <s v="Overseas"/>
    <n v="41173"/>
    <n v="0"/>
    <n v="0"/>
    <m/>
    <n v="1235.19"/>
    <n v="5"/>
    <m/>
    <n v="1240.19"/>
  </r>
  <r>
    <d v="2022-12-06T00:00:00"/>
    <x v="0"/>
    <x v="1"/>
    <s v="Overseas"/>
    <n v="26563"/>
    <n v="0"/>
    <n v="0"/>
    <m/>
    <n v="796.89"/>
    <n v="5"/>
    <m/>
    <n v="801.89"/>
  </r>
  <r>
    <d v="2022-12-06T00:00:00"/>
    <x v="1"/>
    <x v="2"/>
    <s v="Overseas"/>
    <n v="39687"/>
    <n v="0"/>
    <n v="0"/>
    <m/>
    <n v="1190.6099999999999"/>
    <n v="5"/>
    <m/>
    <n v="1195.6099999999999"/>
  </r>
  <r>
    <d v="2022-12-06T00:00:00"/>
    <x v="0"/>
    <x v="0"/>
    <s v="Local"/>
    <n v="46260"/>
    <n v="231.3"/>
    <n v="0.1"/>
    <m/>
    <n v="0"/>
    <n v="0"/>
    <m/>
    <n v="231.4"/>
  </r>
  <r>
    <d v="2022-12-06T00:00:00"/>
    <x v="0"/>
    <x v="0"/>
    <s v="Overseas"/>
    <n v="37490"/>
    <n v="0"/>
    <n v="0"/>
    <m/>
    <n v="1124.7"/>
    <n v="5"/>
    <m/>
    <n v="1129.7"/>
  </r>
  <r>
    <d v="2022-12-06T00:00:00"/>
    <x v="4"/>
    <x v="0"/>
    <s v="Overseas"/>
    <n v="7687"/>
    <n v="0"/>
    <n v="0"/>
    <m/>
    <n v="230.60999999999999"/>
    <n v="5"/>
    <m/>
    <n v="235.60999999999999"/>
  </r>
  <r>
    <d v="2022-12-06T00:00:00"/>
    <x v="1"/>
    <x v="0"/>
    <s v="Local"/>
    <n v="12185"/>
    <n v="60.925000000000004"/>
    <n v="0.1"/>
    <m/>
    <n v="0"/>
    <n v="0"/>
    <m/>
    <n v="61.025000000000006"/>
  </r>
  <r>
    <d v="2022-12-06T00:00:00"/>
    <x v="7"/>
    <x v="0"/>
    <s v="Local"/>
    <n v="7292"/>
    <n v="36.46"/>
    <n v="0.1"/>
    <m/>
    <n v="0"/>
    <n v="0"/>
    <m/>
    <n v="36.56"/>
  </r>
  <r>
    <d v="2022-12-06T00:00:00"/>
    <x v="6"/>
    <x v="1"/>
    <s v="Overseas"/>
    <n v="36922"/>
    <n v="0"/>
    <n v="0"/>
    <m/>
    <n v="1107.6599999999999"/>
    <n v="5"/>
    <m/>
    <n v="1112.6599999999999"/>
  </r>
  <r>
    <d v="2022-12-06T00:00:00"/>
    <x v="2"/>
    <x v="0"/>
    <s v="Local"/>
    <n v="7008"/>
    <n v="35.04"/>
    <n v="0.1"/>
    <m/>
    <n v="0"/>
    <n v="0"/>
    <m/>
    <n v="35.14"/>
  </r>
  <r>
    <d v="2022-12-06T00:00:00"/>
    <x v="4"/>
    <x v="1"/>
    <s v="Local"/>
    <n v="232"/>
    <n v="1.1599999999999999"/>
    <n v="0.1"/>
    <m/>
    <n v="0"/>
    <n v="0"/>
    <m/>
    <n v="1.26"/>
  </r>
  <r>
    <d v="2022-12-06T00:00:00"/>
    <x v="0"/>
    <x v="2"/>
    <s v="Local"/>
    <n v="46710"/>
    <n v="233.55"/>
    <n v="0.1"/>
    <m/>
    <n v="0"/>
    <n v="0"/>
    <m/>
    <n v="233.65"/>
  </r>
  <r>
    <d v="2022-12-06T00:00:00"/>
    <x v="2"/>
    <x v="2"/>
    <s v="Local"/>
    <n v="5033"/>
    <n v="25.164999999999999"/>
    <n v="0.1"/>
    <m/>
    <n v="0"/>
    <n v="0"/>
    <m/>
    <n v="25.265000000000001"/>
  </r>
  <r>
    <d v="2022-12-06T00:00:00"/>
    <x v="0"/>
    <x v="0"/>
    <s v="Local"/>
    <n v="22204"/>
    <n v="111.02"/>
    <n v="0.1"/>
    <m/>
    <n v="0"/>
    <n v="0"/>
    <m/>
    <n v="111.11999999999999"/>
  </r>
  <r>
    <d v="2022-12-06T00:00:00"/>
    <x v="1"/>
    <x v="1"/>
    <s v="Overseas"/>
    <n v="25073"/>
    <n v="0"/>
    <n v="0"/>
    <m/>
    <n v="752.18999999999994"/>
    <n v="5"/>
    <m/>
    <n v="757.18999999999994"/>
  </r>
  <r>
    <d v="2022-12-06T00:00:00"/>
    <x v="5"/>
    <x v="2"/>
    <s v="Local"/>
    <n v="5501"/>
    <n v="27.504999999999999"/>
    <n v="0.1"/>
    <m/>
    <n v="0"/>
    <n v="0"/>
    <m/>
    <n v="27.605"/>
  </r>
  <r>
    <d v="2022-12-06T00:00:00"/>
    <x v="0"/>
    <x v="0"/>
    <s v="Overseas"/>
    <n v="10293"/>
    <n v="0"/>
    <n v="0"/>
    <m/>
    <n v="308.78999999999996"/>
    <n v="5"/>
    <m/>
    <n v="313.78999999999996"/>
  </r>
  <r>
    <d v="2022-12-06T00:00:00"/>
    <x v="1"/>
    <x v="1"/>
    <s v="Local"/>
    <n v="39004"/>
    <n v="195.02"/>
    <n v="0.1"/>
    <m/>
    <n v="0"/>
    <n v="0"/>
    <m/>
    <n v="195.12"/>
  </r>
  <r>
    <d v="2022-12-06T00:00:00"/>
    <x v="6"/>
    <x v="2"/>
    <s v="Local"/>
    <n v="41985"/>
    <n v="209.92500000000001"/>
    <n v="0.1"/>
    <m/>
    <n v="0"/>
    <n v="0"/>
    <m/>
    <n v="210.02500000000001"/>
  </r>
  <r>
    <d v="2022-12-06T00:00:00"/>
    <x v="2"/>
    <x v="2"/>
    <s v="Overseas"/>
    <n v="11913"/>
    <n v="0"/>
    <n v="0"/>
    <m/>
    <n v="357.39"/>
    <n v="5"/>
    <m/>
    <n v="362.39"/>
  </r>
  <r>
    <d v="2022-12-06T00:00:00"/>
    <x v="1"/>
    <x v="0"/>
    <s v="Local"/>
    <n v="8922"/>
    <n v="44.61"/>
    <n v="0.1"/>
    <m/>
    <n v="0"/>
    <n v="0"/>
    <m/>
    <n v="44.71"/>
  </r>
  <r>
    <d v="2022-12-07T00:00:00"/>
    <x v="5"/>
    <x v="2"/>
    <s v="Local"/>
    <n v="29736"/>
    <n v="148.68"/>
    <n v="0.1"/>
    <m/>
    <n v="0"/>
    <n v="0"/>
    <m/>
    <n v="148.78"/>
  </r>
  <r>
    <d v="2022-12-07T00:00:00"/>
    <x v="2"/>
    <x v="1"/>
    <s v="Local"/>
    <n v="39736"/>
    <n v="198.68"/>
    <n v="0.1"/>
    <m/>
    <n v="0"/>
    <n v="0"/>
    <m/>
    <n v="198.78"/>
  </r>
  <r>
    <d v="2022-12-07T00:00:00"/>
    <x v="1"/>
    <x v="1"/>
    <s v="Local"/>
    <n v="8085"/>
    <n v="40.425000000000004"/>
    <n v="0.1"/>
    <m/>
    <n v="0"/>
    <n v="0"/>
    <m/>
    <n v="40.525000000000006"/>
  </r>
  <r>
    <d v="2022-12-07T00:00:00"/>
    <x v="0"/>
    <x v="2"/>
    <s v="Local"/>
    <n v="20043"/>
    <n v="100.215"/>
    <n v="0.1"/>
    <m/>
    <n v="0"/>
    <n v="0"/>
    <m/>
    <n v="100.315"/>
  </r>
  <r>
    <d v="2022-12-07T00:00:00"/>
    <x v="4"/>
    <x v="0"/>
    <s v="Local"/>
    <n v="26119"/>
    <n v="130.595"/>
    <n v="0.1"/>
    <m/>
    <n v="0"/>
    <n v="0"/>
    <m/>
    <n v="130.69499999999999"/>
  </r>
  <r>
    <d v="2022-12-07T00:00:00"/>
    <x v="2"/>
    <x v="1"/>
    <s v="Local"/>
    <n v="40204"/>
    <n v="201.02"/>
    <n v="0.1"/>
    <m/>
    <n v="0"/>
    <n v="0"/>
    <m/>
    <n v="201.12"/>
  </r>
  <r>
    <d v="2022-12-07T00:00:00"/>
    <x v="0"/>
    <x v="0"/>
    <s v="Local"/>
    <n v="36988"/>
    <n v="184.94"/>
    <n v="0.1"/>
    <m/>
    <n v="0"/>
    <n v="0"/>
    <m/>
    <n v="185.04"/>
  </r>
  <r>
    <d v="2022-12-07T00:00:00"/>
    <x v="6"/>
    <x v="1"/>
    <s v="Overseas"/>
    <n v="29187"/>
    <n v="0"/>
    <n v="0"/>
    <m/>
    <n v="875.61"/>
    <n v="5"/>
    <m/>
    <n v="880.61"/>
  </r>
  <r>
    <d v="2022-12-07T00:00:00"/>
    <x v="0"/>
    <x v="2"/>
    <s v="Local"/>
    <n v="3094"/>
    <n v="15.47"/>
    <n v="0.1"/>
    <m/>
    <n v="0"/>
    <n v="0"/>
    <m/>
    <n v="15.57"/>
  </r>
  <r>
    <d v="2022-12-07T00:00:00"/>
    <x v="1"/>
    <x v="0"/>
    <s v="Overseas"/>
    <n v="9380"/>
    <n v="0"/>
    <n v="0"/>
    <m/>
    <n v="281.39999999999998"/>
    <n v="5"/>
    <m/>
    <n v="286.39999999999998"/>
  </r>
  <r>
    <d v="2022-12-07T00:00:00"/>
    <x v="4"/>
    <x v="0"/>
    <s v="Overseas"/>
    <n v="40010"/>
    <n v="0"/>
    <n v="0"/>
    <m/>
    <n v="1200.3"/>
    <n v="5"/>
    <m/>
    <n v="1205.3"/>
  </r>
  <r>
    <d v="2022-12-07T00:00:00"/>
    <x v="7"/>
    <x v="0"/>
    <s v="Local"/>
    <n v="12816"/>
    <n v="64.08"/>
    <n v="0.1"/>
    <m/>
    <n v="0"/>
    <n v="0"/>
    <m/>
    <n v="64.179999999999993"/>
  </r>
  <r>
    <d v="2022-12-07T00:00:00"/>
    <x v="6"/>
    <x v="1"/>
    <s v="Overseas"/>
    <n v="38207"/>
    <n v="0"/>
    <n v="0"/>
    <m/>
    <n v="1146.21"/>
    <n v="5"/>
    <m/>
    <n v="1151.21"/>
  </r>
  <r>
    <d v="2022-12-07T00:00:00"/>
    <x v="0"/>
    <x v="0"/>
    <s v="Local"/>
    <n v="24744"/>
    <n v="123.72"/>
    <n v="0.1"/>
    <m/>
    <n v="0"/>
    <n v="0"/>
    <m/>
    <n v="123.82"/>
  </r>
  <r>
    <d v="2022-12-07T00:00:00"/>
    <x v="0"/>
    <x v="0"/>
    <s v="Local"/>
    <n v="21497"/>
    <n v="107.485"/>
    <n v="0.1"/>
    <m/>
    <n v="0"/>
    <n v="0"/>
    <m/>
    <n v="107.58499999999999"/>
  </r>
  <r>
    <d v="2022-12-07T00:00:00"/>
    <x v="2"/>
    <x v="2"/>
    <s v="Local"/>
    <n v="1003"/>
    <n v="5.0149999999999997"/>
    <n v="0.1"/>
    <m/>
    <n v="0"/>
    <n v="0"/>
    <m/>
    <n v="5.1149999999999993"/>
  </r>
  <r>
    <d v="2022-12-07T00:00:00"/>
    <x v="0"/>
    <x v="0"/>
    <s v="Local"/>
    <n v="25143"/>
    <n v="125.715"/>
    <n v="0.1"/>
    <m/>
    <n v="0"/>
    <n v="0"/>
    <m/>
    <n v="125.815"/>
  </r>
  <r>
    <d v="2022-12-07T00:00:00"/>
    <x v="2"/>
    <x v="2"/>
    <s v="Overseas"/>
    <n v="44593"/>
    <n v="0"/>
    <n v="0"/>
    <m/>
    <n v="1337.79"/>
    <n v="5"/>
    <m/>
    <n v="1342.79"/>
  </r>
  <r>
    <d v="2022-12-07T00:00:00"/>
    <x v="0"/>
    <x v="2"/>
    <s v="Local"/>
    <n v="36141"/>
    <n v="180.70500000000001"/>
    <n v="0.1"/>
    <m/>
    <n v="0"/>
    <n v="0"/>
    <m/>
    <n v="180.80500000000001"/>
  </r>
  <r>
    <d v="2022-12-07T00:00:00"/>
    <x v="0"/>
    <x v="2"/>
    <s v="Overseas"/>
    <n v="12968"/>
    <n v="0"/>
    <n v="0"/>
    <m/>
    <n v="389.03999999999996"/>
    <n v="5"/>
    <m/>
    <n v="394.03999999999996"/>
  </r>
  <r>
    <d v="2022-12-07T00:00:00"/>
    <x v="0"/>
    <x v="2"/>
    <s v="Local"/>
    <n v="48211"/>
    <n v="241.05500000000001"/>
    <n v="0.1"/>
    <m/>
    <n v="0"/>
    <n v="0"/>
    <m/>
    <n v="241.155"/>
  </r>
  <r>
    <d v="2022-12-07T00:00:00"/>
    <x v="3"/>
    <x v="2"/>
    <s v="Overseas"/>
    <n v="33870"/>
    <n v="0"/>
    <n v="0"/>
    <m/>
    <n v="1016.0999999999999"/>
    <n v="5"/>
    <m/>
    <n v="1021.0999999999999"/>
  </r>
  <r>
    <d v="2022-12-07T00:00:00"/>
    <x v="2"/>
    <x v="0"/>
    <s v="Local"/>
    <n v="17125"/>
    <n v="85.625"/>
    <n v="0.1"/>
    <m/>
    <n v="0"/>
    <n v="0"/>
    <m/>
    <n v="85.724999999999994"/>
  </r>
  <r>
    <d v="2022-12-07T00:00:00"/>
    <x v="0"/>
    <x v="2"/>
    <s v="Overseas"/>
    <n v="49341"/>
    <n v="0"/>
    <n v="0"/>
    <m/>
    <n v="1480.23"/>
    <n v="5"/>
    <m/>
    <n v="1485.23"/>
  </r>
  <r>
    <d v="2022-12-07T00:00:00"/>
    <x v="7"/>
    <x v="1"/>
    <s v="Local"/>
    <n v="7375"/>
    <n v="36.875"/>
    <n v="0.1"/>
    <m/>
    <n v="0"/>
    <n v="0"/>
    <m/>
    <n v="36.975000000000001"/>
  </r>
  <r>
    <d v="2022-12-07T00:00:00"/>
    <x v="6"/>
    <x v="0"/>
    <s v="Local"/>
    <n v="23950"/>
    <n v="119.75"/>
    <n v="0.1"/>
    <m/>
    <n v="0"/>
    <n v="0"/>
    <m/>
    <n v="119.85"/>
  </r>
  <r>
    <d v="2022-12-07T00:00:00"/>
    <x v="0"/>
    <x v="0"/>
    <s v="Local"/>
    <n v="3712"/>
    <n v="18.559999999999999"/>
    <n v="0.1"/>
    <m/>
    <n v="0"/>
    <n v="0"/>
    <m/>
    <n v="18.66"/>
  </r>
  <r>
    <d v="2022-12-08T00:00:00"/>
    <x v="6"/>
    <x v="0"/>
    <s v="Local"/>
    <n v="2353"/>
    <n v="11.765000000000001"/>
    <n v="0.1"/>
    <m/>
    <n v="0"/>
    <n v="0"/>
    <m/>
    <n v="11.865"/>
  </r>
  <r>
    <d v="2022-12-08T00:00:00"/>
    <x v="2"/>
    <x v="0"/>
    <s v="Local"/>
    <n v="36566"/>
    <n v="182.83"/>
    <n v="0.1"/>
    <m/>
    <n v="0"/>
    <n v="0"/>
    <m/>
    <n v="182.93"/>
  </r>
  <r>
    <d v="2022-12-08T00:00:00"/>
    <x v="6"/>
    <x v="0"/>
    <s v="Overseas"/>
    <n v="9953"/>
    <n v="0"/>
    <n v="0"/>
    <m/>
    <n v="298.58999999999997"/>
    <n v="5"/>
    <m/>
    <n v="303.58999999999997"/>
  </r>
  <r>
    <d v="2022-12-08T00:00:00"/>
    <x v="6"/>
    <x v="2"/>
    <s v="Local"/>
    <n v="3730"/>
    <n v="18.650000000000002"/>
    <n v="0.1"/>
    <m/>
    <n v="0"/>
    <n v="0"/>
    <m/>
    <n v="18.750000000000004"/>
  </r>
  <r>
    <d v="2022-12-08T00:00:00"/>
    <x v="0"/>
    <x v="2"/>
    <s v="Local"/>
    <n v="39650"/>
    <n v="198.25"/>
    <n v="0.1"/>
    <m/>
    <n v="0"/>
    <n v="0"/>
    <m/>
    <n v="198.35"/>
  </r>
  <r>
    <d v="2022-12-08T00:00:00"/>
    <x v="0"/>
    <x v="2"/>
    <s v="Local"/>
    <n v="24441"/>
    <n v="122.205"/>
    <n v="0.1"/>
    <m/>
    <n v="0"/>
    <n v="0"/>
    <m/>
    <n v="122.30499999999999"/>
  </r>
  <r>
    <d v="2022-12-08T00:00:00"/>
    <x v="7"/>
    <x v="0"/>
    <s v="Local"/>
    <n v="10931"/>
    <n v="54.655000000000001"/>
    <n v="0.1"/>
    <m/>
    <n v="0"/>
    <n v="0"/>
    <m/>
    <n v="54.755000000000003"/>
  </r>
  <r>
    <d v="2022-12-08T00:00:00"/>
    <x v="2"/>
    <x v="0"/>
    <s v="Local"/>
    <n v="9477"/>
    <n v="47.384999999999998"/>
    <n v="0.1"/>
    <m/>
    <n v="0"/>
    <n v="0"/>
    <m/>
    <n v="47.484999999999999"/>
  </r>
  <r>
    <d v="2022-12-08T00:00:00"/>
    <x v="4"/>
    <x v="0"/>
    <s v="Overseas"/>
    <n v="36155"/>
    <n v="0"/>
    <n v="0"/>
    <m/>
    <n v="1084.6499999999999"/>
    <n v="5"/>
    <m/>
    <n v="1089.6499999999999"/>
  </r>
  <r>
    <d v="2022-12-08T00:00:00"/>
    <x v="3"/>
    <x v="2"/>
    <s v="Overseas"/>
    <n v="24653"/>
    <n v="0"/>
    <n v="0"/>
    <m/>
    <n v="739.58999999999992"/>
    <n v="5"/>
    <m/>
    <n v="744.58999999999992"/>
  </r>
  <r>
    <d v="2022-12-08T00:00:00"/>
    <x v="2"/>
    <x v="2"/>
    <s v="Overseas"/>
    <n v="27806"/>
    <n v="0"/>
    <n v="0"/>
    <m/>
    <n v="834.18"/>
    <n v="5"/>
    <m/>
    <n v="839.18"/>
  </r>
  <r>
    <d v="2022-12-08T00:00:00"/>
    <x v="1"/>
    <x v="2"/>
    <s v="Local"/>
    <n v="7681"/>
    <n v="38.405000000000001"/>
    <n v="0.1"/>
    <m/>
    <n v="0"/>
    <n v="0"/>
    <m/>
    <n v="38.505000000000003"/>
  </r>
  <r>
    <d v="2022-12-08T00:00:00"/>
    <x v="0"/>
    <x v="2"/>
    <s v="Local"/>
    <n v="27032"/>
    <n v="135.16"/>
    <n v="0.1"/>
    <m/>
    <n v="0"/>
    <n v="0"/>
    <m/>
    <n v="135.26"/>
  </r>
  <r>
    <d v="2022-12-08T00:00:00"/>
    <x v="6"/>
    <x v="1"/>
    <s v="Local"/>
    <n v="10103"/>
    <n v="50.515000000000001"/>
    <n v="0.1"/>
    <m/>
    <n v="0"/>
    <n v="0"/>
    <m/>
    <n v="50.615000000000002"/>
  </r>
  <r>
    <d v="2022-12-08T00:00:00"/>
    <x v="8"/>
    <x v="0"/>
    <s v="Overseas"/>
    <n v="47828"/>
    <n v="0"/>
    <n v="0"/>
    <m/>
    <n v="1434.84"/>
    <n v="5"/>
    <m/>
    <n v="1439.84"/>
  </r>
  <r>
    <d v="2022-12-08T00:00:00"/>
    <x v="1"/>
    <x v="1"/>
    <s v="Overseas"/>
    <n v="25616"/>
    <n v="0"/>
    <n v="0"/>
    <m/>
    <n v="768.48"/>
    <n v="5"/>
    <m/>
    <n v="773.48"/>
  </r>
  <r>
    <d v="2022-12-08T00:00:00"/>
    <x v="0"/>
    <x v="2"/>
    <s v="Overseas"/>
    <n v="42654"/>
    <n v="0"/>
    <n v="0"/>
    <m/>
    <n v="1279.6199999999999"/>
    <n v="5"/>
    <m/>
    <n v="1284.6199999999999"/>
  </r>
  <r>
    <d v="2022-12-08T00:00:00"/>
    <x v="0"/>
    <x v="2"/>
    <s v="Local"/>
    <n v="25416"/>
    <n v="127.08"/>
    <n v="0.1"/>
    <m/>
    <n v="0"/>
    <n v="0"/>
    <m/>
    <n v="127.17999999999999"/>
  </r>
  <r>
    <d v="2022-12-08T00:00:00"/>
    <x v="6"/>
    <x v="0"/>
    <s v="Local"/>
    <n v="15015"/>
    <n v="75.075000000000003"/>
    <n v="0.1"/>
    <m/>
    <n v="0"/>
    <n v="0"/>
    <m/>
    <n v="75.174999999999997"/>
  </r>
  <r>
    <d v="2022-12-08T00:00:00"/>
    <x v="8"/>
    <x v="1"/>
    <s v="Overseas"/>
    <n v="47494"/>
    <n v="0"/>
    <n v="0"/>
    <m/>
    <n v="1424.82"/>
    <n v="5"/>
    <m/>
    <n v="1429.82"/>
  </r>
  <r>
    <d v="2022-12-08T00:00:00"/>
    <x v="1"/>
    <x v="1"/>
    <s v="Local"/>
    <n v="46331"/>
    <n v="231.655"/>
    <n v="0.1"/>
    <m/>
    <n v="0"/>
    <n v="0"/>
    <m/>
    <n v="231.755"/>
  </r>
  <r>
    <d v="2022-12-08T00:00:00"/>
    <x v="9"/>
    <x v="1"/>
    <s v="Local"/>
    <n v="27095"/>
    <n v="135.47499999999999"/>
    <n v="0.1"/>
    <m/>
    <n v="0"/>
    <n v="0"/>
    <m/>
    <n v="135.57499999999999"/>
  </r>
  <r>
    <d v="2022-12-08T00:00:00"/>
    <x v="4"/>
    <x v="2"/>
    <s v="Local"/>
    <n v="13336"/>
    <n v="66.680000000000007"/>
    <n v="0.1"/>
    <m/>
    <n v="0"/>
    <n v="0"/>
    <m/>
    <n v="66.78"/>
  </r>
  <r>
    <d v="2022-12-09T00:00:00"/>
    <x v="8"/>
    <x v="0"/>
    <s v="Overseas"/>
    <n v="49594"/>
    <n v="0"/>
    <n v="0"/>
    <m/>
    <n v="1487.82"/>
    <n v="5"/>
    <m/>
    <n v="1492.82"/>
  </r>
  <r>
    <d v="2022-12-09T00:00:00"/>
    <x v="7"/>
    <x v="2"/>
    <s v="Local"/>
    <n v="48727"/>
    <n v="243.63499999999999"/>
    <n v="0.1"/>
    <m/>
    <n v="0"/>
    <n v="0"/>
    <m/>
    <n v="243.73499999999999"/>
  </r>
  <r>
    <d v="2022-12-09T00:00:00"/>
    <x v="3"/>
    <x v="0"/>
    <s v="Local"/>
    <n v="44479"/>
    <n v="222.39500000000001"/>
    <n v="0.1"/>
    <m/>
    <n v="0"/>
    <n v="0"/>
    <m/>
    <n v="222.495"/>
  </r>
  <r>
    <d v="2022-12-09T00:00:00"/>
    <x v="7"/>
    <x v="0"/>
    <s v="Overseas"/>
    <n v="39810"/>
    <n v="0"/>
    <n v="0"/>
    <m/>
    <n v="1194.3"/>
    <n v="5"/>
    <m/>
    <n v="1199.3"/>
  </r>
  <r>
    <d v="2022-12-09T00:00:00"/>
    <x v="3"/>
    <x v="0"/>
    <s v="Overseas"/>
    <n v="16054"/>
    <n v="0"/>
    <n v="0"/>
    <m/>
    <n v="481.62"/>
    <n v="5"/>
    <m/>
    <n v="486.62"/>
  </r>
  <r>
    <d v="2022-12-09T00:00:00"/>
    <x v="5"/>
    <x v="0"/>
    <s v="Local"/>
    <n v="11847"/>
    <n v="59.234999999999999"/>
    <n v="0.1"/>
    <m/>
    <n v="0"/>
    <n v="0"/>
    <m/>
    <n v="59.335000000000001"/>
  </r>
  <r>
    <d v="2022-12-09T00:00:00"/>
    <x v="4"/>
    <x v="2"/>
    <s v="Local"/>
    <n v="39527"/>
    <n v="197.63499999999999"/>
    <n v="0.1"/>
    <m/>
    <n v="0"/>
    <n v="0"/>
    <m/>
    <n v="197.73499999999999"/>
  </r>
  <r>
    <d v="2022-12-09T00:00:00"/>
    <x v="7"/>
    <x v="1"/>
    <s v="Local"/>
    <n v="8050"/>
    <n v="40.25"/>
    <n v="0.1"/>
    <m/>
    <n v="0"/>
    <n v="0"/>
    <m/>
    <n v="40.35"/>
  </r>
  <r>
    <d v="2022-12-09T00:00:00"/>
    <x v="0"/>
    <x v="2"/>
    <s v="Local"/>
    <n v="2847"/>
    <n v="14.234999999999999"/>
    <n v="0.1"/>
    <m/>
    <n v="0"/>
    <n v="0"/>
    <m/>
    <n v="14.334999999999999"/>
  </r>
  <r>
    <d v="2022-12-09T00:00:00"/>
    <x v="3"/>
    <x v="0"/>
    <s v="Local"/>
    <n v="18091"/>
    <n v="90.454999999999998"/>
    <n v="0.1"/>
    <m/>
    <n v="0"/>
    <n v="0"/>
    <m/>
    <n v="90.554999999999993"/>
  </r>
  <r>
    <d v="2022-12-09T00:00:00"/>
    <x v="1"/>
    <x v="2"/>
    <s v="Local"/>
    <n v="27155"/>
    <n v="135.77500000000001"/>
    <n v="0.1"/>
    <m/>
    <n v="0"/>
    <n v="0"/>
    <m/>
    <n v="135.875"/>
  </r>
  <r>
    <d v="2022-12-09T00:00:00"/>
    <x v="6"/>
    <x v="1"/>
    <s v="Local"/>
    <n v="6679"/>
    <n v="33.395000000000003"/>
    <n v="0.1"/>
    <m/>
    <n v="0"/>
    <n v="0"/>
    <m/>
    <n v="33.495000000000005"/>
  </r>
  <r>
    <d v="2022-12-09T00:00:00"/>
    <x v="1"/>
    <x v="0"/>
    <s v="Local"/>
    <n v="10268"/>
    <n v="51.34"/>
    <n v="0.1"/>
    <m/>
    <n v="0"/>
    <n v="0"/>
    <m/>
    <n v="51.440000000000005"/>
  </r>
  <r>
    <d v="2022-12-09T00:00:00"/>
    <x v="7"/>
    <x v="0"/>
    <s v="Local"/>
    <n v="25238"/>
    <n v="126.19"/>
    <n v="0.1"/>
    <m/>
    <n v="0"/>
    <n v="0"/>
    <m/>
    <n v="126.28999999999999"/>
  </r>
  <r>
    <d v="2022-12-09T00:00:00"/>
    <x v="4"/>
    <x v="0"/>
    <s v="Local"/>
    <n v="39629"/>
    <n v="198.14500000000001"/>
    <n v="0.1"/>
    <m/>
    <n v="0"/>
    <n v="0"/>
    <m/>
    <n v="198.245"/>
  </r>
  <r>
    <d v="2022-12-09T00:00:00"/>
    <x v="4"/>
    <x v="2"/>
    <s v="Local"/>
    <n v="13446"/>
    <n v="67.23"/>
    <n v="0.1"/>
    <m/>
    <n v="0"/>
    <n v="0"/>
    <m/>
    <n v="67.33"/>
  </r>
  <r>
    <d v="2022-12-09T00:00:00"/>
    <x v="7"/>
    <x v="1"/>
    <s v="Overseas"/>
    <n v="27660"/>
    <n v="0"/>
    <n v="0"/>
    <m/>
    <n v="829.8"/>
    <n v="5"/>
    <m/>
    <n v="834.8"/>
  </r>
  <r>
    <d v="2022-12-09T00:00:00"/>
    <x v="8"/>
    <x v="2"/>
    <s v="Local"/>
    <n v="11614"/>
    <n v="58.07"/>
    <n v="0.1"/>
    <m/>
    <n v="0"/>
    <n v="0"/>
    <m/>
    <n v="58.17"/>
  </r>
  <r>
    <d v="2022-12-09T00:00:00"/>
    <x v="9"/>
    <x v="2"/>
    <s v="Overseas"/>
    <n v="17555"/>
    <n v="0"/>
    <n v="0"/>
    <m/>
    <n v="526.65"/>
    <n v="5"/>
    <m/>
    <n v="531.65"/>
  </r>
  <r>
    <d v="2022-12-09T00:00:00"/>
    <x v="6"/>
    <x v="0"/>
    <s v="Local"/>
    <n v="30433"/>
    <n v="152.16499999999999"/>
    <n v="0.1"/>
    <m/>
    <n v="0"/>
    <n v="0"/>
    <m/>
    <n v="152.26499999999999"/>
  </r>
  <r>
    <d v="2022-12-09T00:00:00"/>
    <x v="1"/>
    <x v="0"/>
    <s v="Local"/>
    <n v="29464"/>
    <n v="147.32"/>
    <n v="0.1"/>
    <m/>
    <n v="0"/>
    <n v="0"/>
    <m/>
    <n v="147.41999999999999"/>
  </r>
  <r>
    <d v="2022-12-09T00:00:00"/>
    <x v="6"/>
    <x v="2"/>
    <s v="Overseas"/>
    <n v="23136"/>
    <n v="0"/>
    <n v="0"/>
    <m/>
    <n v="694.07999999999993"/>
    <n v="5"/>
    <m/>
    <n v="699.07999999999993"/>
  </r>
  <r>
    <d v="2022-12-09T00:00:00"/>
    <x v="0"/>
    <x v="1"/>
    <s v="Local"/>
    <n v="12763"/>
    <n v="63.815000000000005"/>
    <n v="0.1"/>
    <m/>
    <n v="0"/>
    <n v="0"/>
    <m/>
    <n v="63.915000000000006"/>
  </r>
  <r>
    <d v="2022-12-10T00:00:00"/>
    <x v="1"/>
    <x v="2"/>
    <s v="Local"/>
    <n v="20711"/>
    <n v="103.55500000000001"/>
    <n v="0.1"/>
    <m/>
    <n v="0"/>
    <n v="0"/>
    <m/>
    <n v="103.655"/>
  </r>
  <r>
    <d v="2022-12-10T00:00:00"/>
    <x v="6"/>
    <x v="2"/>
    <s v="Local"/>
    <n v="1470"/>
    <n v="7.3500000000000005"/>
    <n v="0.1"/>
    <m/>
    <n v="0"/>
    <n v="0"/>
    <m/>
    <n v="7.45"/>
  </r>
  <r>
    <d v="2022-12-10T00:00:00"/>
    <x v="1"/>
    <x v="2"/>
    <s v="Local"/>
    <n v="3135"/>
    <n v="15.675000000000001"/>
    <n v="0.1"/>
    <m/>
    <n v="0"/>
    <n v="0"/>
    <m/>
    <n v="15.775"/>
  </r>
  <r>
    <d v="2022-12-10T00:00:00"/>
    <x v="4"/>
    <x v="1"/>
    <s v="Local"/>
    <n v="28873"/>
    <n v="144.36500000000001"/>
    <n v="0.1"/>
    <m/>
    <n v="0"/>
    <n v="0"/>
    <m/>
    <n v="144.465"/>
  </r>
  <r>
    <d v="2022-12-10T00:00:00"/>
    <x v="6"/>
    <x v="2"/>
    <s v="Local"/>
    <n v="35671"/>
    <n v="178.35499999999999"/>
    <n v="0.1"/>
    <m/>
    <n v="0"/>
    <n v="0"/>
    <m/>
    <n v="178.45499999999998"/>
  </r>
  <r>
    <d v="2022-12-10T00:00:00"/>
    <x v="6"/>
    <x v="1"/>
    <s v="Overseas"/>
    <n v="25415"/>
    <n v="0"/>
    <n v="0"/>
    <m/>
    <n v="762.44999999999993"/>
    <n v="5"/>
    <m/>
    <n v="767.44999999999993"/>
  </r>
  <r>
    <d v="2022-12-10T00:00:00"/>
    <x v="1"/>
    <x v="0"/>
    <s v="Local"/>
    <n v="17208"/>
    <n v="86.04"/>
    <n v="0.1"/>
    <m/>
    <n v="0"/>
    <n v="0"/>
    <m/>
    <n v="86.14"/>
  </r>
  <r>
    <d v="2022-12-10T00:00:00"/>
    <x v="3"/>
    <x v="2"/>
    <s v="Local"/>
    <n v="17663"/>
    <n v="88.314999999999998"/>
    <n v="0.1"/>
    <m/>
    <n v="0"/>
    <n v="0"/>
    <m/>
    <n v="88.414999999999992"/>
  </r>
  <r>
    <d v="2022-12-10T00:00:00"/>
    <x v="2"/>
    <x v="2"/>
    <s v="Local"/>
    <n v="31898"/>
    <n v="159.49"/>
    <n v="0.1"/>
    <m/>
    <n v="0"/>
    <n v="0"/>
    <m/>
    <n v="159.59"/>
  </r>
  <r>
    <d v="2022-12-10T00:00:00"/>
    <x v="2"/>
    <x v="0"/>
    <s v="Local"/>
    <n v="48935"/>
    <n v="244.67500000000001"/>
    <n v="0.1"/>
    <m/>
    <n v="0"/>
    <n v="0"/>
    <m/>
    <n v="244.77500000000001"/>
  </r>
  <r>
    <d v="2022-12-10T00:00:00"/>
    <x v="3"/>
    <x v="2"/>
    <s v="Local"/>
    <n v="18512"/>
    <n v="92.56"/>
    <n v="0.1"/>
    <m/>
    <n v="0"/>
    <n v="0"/>
    <m/>
    <n v="92.66"/>
  </r>
  <r>
    <d v="2022-12-10T00:00:00"/>
    <x v="6"/>
    <x v="0"/>
    <s v="Local"/>
    <n v="37064"/>
    <n v="185.32"/>
    <n v="0.1"/>
    <m/>
    <n v="0"/>
    <n v="0"/>
    <m/>
    <n v="185.42"/>
  </r>
  <r>
    <d v="2022-12-10T00:00:00"/>
    <x v="0"/>
    <x v="2"/>
    <s v="Local"/>
    <n v="18024"/>
    <n v="90.12"/>
    <n v="0.1"/>
    <m/>
    <n v="0"/>
    <n v="0"/>
    <m/>
    <n v="90.22"/>
  </r>
  <r>
    <d v="2022-12-10T00:00:00"/>
    <x v="4"/>
    <x v="2"/>
    <s v="Local"/>
    <n v="34253"/>
    <n v="171.26500000000001"/>
    <n v="0.1"/>
    <m/>
    <n v="0"/>
    <n v="0"/>
    <m/>
    <n v="171.36500000000001"/>
  </r>
  <r>
    <d v="2022-12-10T00:00:00"/>
    <x v="9"/>
    <x v="2"/>
    <s v="Overseas"/>
    <n v="44062"/>
    <n v="0"/>
    <n v="0"/>
    <m/>
    <n v="1321.86"/>
    <n v="5"/>
    <m/>
    <n v="1326.86"/>
  </r>
  <r>
    <d v="2022-12-10T00:00:00"/>
    <x v="4"/>
    <x v="0"/>
    <s v="Local"/>
    <n v="31875"/>
    <n v="159.375"/>
    <n v="0.1"/>
    <m/>
    <n v="0"/>
    <n v="0"/>
    <m/>
    <n v="159.47499999999999"/>
  </r>
  <r>
    <d v="2022-12-10T00:00:00"/>
    <x v="0"/>
    <x v="0"/>
    <s v="Local"/>
    <n v="45260"/>
    <n v="226.3"/>
    <n v="0.1"/>
    <m/>
    <n v="0"/>
    <n v="0"/>
    <m/>
    <n v="226.4"/>
  </r>
  <r>
    <d v="2022-12-10T00:00:00"/>
    <x v="2"/>
    <x v="1"/>
    <s v="Local"/>
    <n v="47901"/>
    <n v="239.505"/>
    <n v="0.1"/>
    <m/>
    <n v="0"/>
    <n v="0"/>
    <m/>
    <n v="239.60499999999999"/>
  </r>
  <r>
    <d v="2022-12-10T00:00:00"/>
    <x v="2"/>
    <x v="0"/>
    <s v="Overseas"/>
    <n v="29316"/>
    <n v="0"/>
    <n v="0"/>
    <m/>
    <n v="879.48"/>
    <n v="5"/>
    <m/>
    <n v="884.48"/>
  </r>
  <r>
    <d v="2022-12-10T00:00:00"/>
    <x v="6"/>
    <x v="2"/>
    <s v="Local"/>
    <n v="33283"/>
    <n v="166.41499999999999"/>
    <n v="0.1"/>
    <m/>
    <n v="0"/>
    <n v="0"/>
    <m/>
    <n v="166.51499999999999"/>
  </r>
  <r>
    <d v="2022-12-10T00:00:00"/>
    <x v="7"/>
    <x v="1"/>
    <s v="Local"/>
    <n v="28492"/>
    <n v="142.46"/>
    <n v="0.1"/>
    <m/>
    <n v="0"/>
    <n v="0"/>
    <m/>
    <n v="142.56"/>
  </r>
  <r>
    <d v="2022-12-10T00:00:00"/>
    <x v="5"/>
    <x v="2"/>
    <s v="Local"/>
    <n v="32754"/>
    <n v="163.77000000000001"/>
    <n v="0.1"/>
    <m/>
    <n v="0"/>
    <n v="0"/>
    <m/>
    <n v="163.87"/>
  </r>
  <r>
    <d v="2022-12-11T00:00:00"/>
    <x v="3"/>
    <x v="0"/>
    <s v="Local"/>
    <n v="25681"/>
    <n v="128.405"/>
    <n v="0.1"/>
    <m/>
    <n v="0"/>
    <n v="0"/>
    <m/>
    <n v="128.505"/>
  </r>
  <r>
    <d v="2022-12-11T00:00:00"/>
    <x v="6"/>
    <x v="0"/>
    <s v="Local"/>
    <n v="40223"/>
    <n v="201.11500000000001"/>
    <n v="0.1"/>
    <m/>
    <n v="0"/>
    <n v="0"/>
    <m/>
    <n v="201.215"/>
  </r>
  <r>
    <d v="2022-12-11T00:00:00"/>
    <x v="4"/>
    <x v="0"/>
    <s v="Local"/>
    <n v="30887"/>
    <n v="154.435"/>
    <n v="0.1"/>
    <m/>
    <n v="0"/>
    <n v="0"/>
    <m/>
    <n v="154.535"/>
  </r>
  <r>
    <d v="2022-12-11T00:00:00"/>
    <x v="8"/>
    <x v="2"/>
    <s v="Local"/>
    <n v="48780"/>
    <n v="243.9"/>
    <n v="0.1"/>
    <m/>
    <n v="0"/>
    <n v="0"/>
    <m/>
    <n v="244"/>
  </r>
  <r>
    <d v="2022-12-11T00:00:00"/>
    <x v="1"/>
    <x v="2"/>
    <s v="Overseas"/>
    <n v="40118"/>
    <n v="0"/>
    <n v="0"/>
    <m/>
    <n v="1203.54"/>
    <n v="5"/>
    <m/>
    <n v="1208.54"/>
  </r>
  <r>
    <d v="2022-12-11T00:00:00"/>
    <x v="4"/>
    <x v="2"/>
    <s v="Local"/>
    <n v="30596"/>
    <n v="152.97999999999999"/>
    <n v="0.1"/>
    <m/>
    <n v="0"/>
    <n v="0"/>
    <m/>
    <n v="153.07999999999998"/>
  </r>
  <r>
    <d v="2022-12-11T00:00:00"/>
    <x v="0"/>
    <x v="0"/>
    <s v="Local"/>
    <n v="16174"/>
    <n v="80.87"/>
    <n v="0.1"/>
    <m/>
    <n v="0"/>
    <n v="0"/>
    <m/>
    <n v="80.97"/>
  </r>
  <r>
    <d v="2022-12-11T00:00:00"/>
    <x v="2"/>
    <x v="2"/>
    <s v="Local"/>
    <n v="27880"/>
    <n v="139.4"/>
    <n v="0.1"/>
    <m/>
    <n v="0"/>
    <n v="0"/>
    <m/>
    <n v="139.5"/>
  </r>
  <r>
    <d v="2022-12-11T00:00:00"/>
    <x v="9"/>
    <x v="0"/>
    <s v="Local"/>
    <n v="2785"/>
    <n v="13.925000000000001"/>
    <n v="0.1"/>
    <m/>
    <n v="0"/>
    <n v="0"/>
    <m/>
    <n v="14.025"/>
  </r>
  <r>
    <d v="2022-12-11T00:00:00"/>
    <x v="6"/>
    <x v="2"/>
    <s v="Local"/>
    <n v="600"/>
    <n v="3"/>
    <n v="0.1"/>
    <m/>
    <n v="0"/>
    <n v="0"/>
    <m/>
    <n v="3.1"/>
  </r>
  <r>
    <d v="2022-12-11T00:00:00"/>
    <x v="4"/>
    <x v="2"/>
    <s v="Local"/>
    <n v="49893"/>
    <n v="249.465"/>
    <n v="0.1"/>
    <m/>
    <n v="0"/>
    <n v="0"/>
    <m/>
    <n v="249.565"/>
  </r>
  <r>
    <d v="2022-12-11T00:00:00"/>
    <x v="0"/>
    <x v="0"/>
    <s v="Local"/>
    <n v="33322"/>
    <n v="166.61"/>
    <n v="0.1"/>
    <m/>
    <n v="0"/>
    <n v="0"/>
    <m/>
    <n v="166.71"/>
  </r>
  <r>
    <d v="2022-12-11T00:00:00"/>
    <x v="4"/>
    <x v="2"/>
    <s v="Local"/>
    <n v="684"/>
    <n v="3.42"/>
    <n v="0.1"/>
    <m/>
    <n v="0"/>
    <n v="0"/>
    <m/>
    <n v="3.52"/>
  </r>
  <r>
    <d v="2022-12-11T00:00:00"/>
    <x v="6"/>
    <x v="0"/>
    <s v="Local"/>
    <n v="2351"/>
    <n v="11.755000000000001"/>
    <n v="0.1"/>
    <m/>
    <n v="0"/>
    <n v="0"/>
    <m/>
    <n v="11.855"/>
  </r>
  <r>
    <d v="2022-12-11T00:00:00"/>
    <x v="5"/>
    <x v="2"/>
    <s v="Local"/>
    <n v="31279"/>
    <n v="156.39500000000001"/>
    <n v="0.1"/>
    <m/>
    <n v="0"/>
    <n v="0"/>
    <m/>
    <n v="156.495"/>
  </r>
  <r>
    <d v="2022-12-11T00:00:00"/>
    <x v="0"/>
    <x v="0"/>
    <s v="Local"/>
    <n v="18267"/>
    <n v="91.335000000000008"/>
    <n v="0.1"/>
    <m/>
    <n v="0"/>
    <n v="0"/>
    <m/>
    <n v="91.435000000000002"/>
  </r>
  <r>
    <d v="2022-12-11T00:00:00"/>
    <x v="3"/>
    <x v="2"/>
    <s v="Local"/>
    <n v="36300"/>
    <n v="181.5"/>
    <n v="0.1"/>
    <m/>
    <n v="0"/>
    <n v="0"/>
    <m/>
    <n v="181.6"/>
  </r>
  <r>
    <d v="2022-12-11T00:00:00"/>
    <x v="5"/>
    <x v="2"/>
    <s v="Overseas"/>
    <n v="7464"/>
    <n v="0"/>
    <n v="0"/>
    <m/>
    <n v="223.92"/>
    <n v="5"/>
    <m/>
    <n v="228.92"/>
  </r>
  <r>
    <d v="2022-12-11T00:00:00"/>
    <x v="3"/>
    <x v="0"/>
    <s v="Local"/>
    <n v="17756"/>
    <n v="88.78"/>
    <n v="0.1"/>
    <m/>
    <n v="0"/>
    <n v="0"/>
    <m/>
    <n v="88.88"/>
  </r>
  <r>
    <d v="2022-12-11T00:00:00"/>
    <x v="6"/>
    <x v="0"/>
    <s v="Local"/>
    <n v="14831"/>
    <n v="74.155000000000001"/>
    <n v="0.1"/>
    <m/>
    <n v="0"/>
    <n v="0"/>
    <m/>
    <n v="74.254999999999995"/>
  </r>
  <r>
    <d v="2022-12-11T00:00:00"/>
    <x v="0"/>
    <x v="2"/>
    <s v="Overseas"/>
    <n v="39266"/>
    <n v="0"/>
    <n v="0"/>
    <m/>
    <n v="1177.98"/>
    <n v="5"/>
    <m/>
    <n v="1182.98"/>
  </r>
  <r>
    <d v="2022-12-11T00:00:00"/>
    <x v="1"/>
    <x v="0"/>
    <s v="Local"/>
    <n v="42219"/>
    <n v="211.095"/>
    <n v="0.1"/>
    <m/>
    <n v="0"/>
    <n v="0"/>
    <m/>
    <n v="211.19499999999999"/>
  </r>
  <r>
    <d v="2022-12-11T00:00:00"/>
    <x v="8"/>
    <x v="0"/>
    <s v="Local"/>
    <n v="33926"/>
    <n v="169.63"/>
    <n v="0.1"/>
    <m/>
    <n v="0"/>
    <n v="0"/>
    <m/>
    <n v="169.73"/>
  </r>
  <r>
    <d v="2022-12-11T00:00:00"/>
    <x v="8"/>
    <x v="1"/>
    <s v="Local"/>
    <n v="11650"/>
    <n v="58.25"/>
    <n v="0.1"/>
    <m/>
    <n v="0"/>
    <n v="0"/>
    <m/>
    <n v="58.35"/>
  </r>
  <r>
    <d v="2022-12-11T00:00:00"/>
    <x v="6"/>
    <x v="0"/>
    <s v="Overseas"/>
    <n v="42183"/>
    <n v="0"/>
    <n v="0"/>
    <m/>
    <n v="1265.49"/>
    <n v="5"/>
    <m/>
    <n v="1270.49"/>
  </r>
  <r>
    <d v="2022-12-11T00:00:00"/>
    <x v="1"/>
    <x v="0"/>
    <s v="Local"/>
    <n v="11850"/>
    <n v="59.25"/>
    <n v="0.1"/>
    <m/>
    <n v="0"/>
    <n v="0"/>
    <m/>
    <n v="59.35"/>
  </r>
  <r>
    <d v="2022-12-11T00:00:00"/>
    <x v="0"/>
    <x v="2"/>
    <s v="Local"/>
    <n v="11741"/>
    <n v="58.704999999999998"/>
    <n v="0.1"/>
    <m/>
    <n v="0"/>
    <n v="0"/>
    <m/>
    <n v="58.805"/>
  </r>
  <r>
    <d v="2022-12-11T00:00:00"/>
    <x v="6"/>
    <x v="0"/>
    <s v="Overseas"/>
    <n v="19233"/>
    <n v="0"/>
    <n v="0"/>
    <m/>
    <n v="576.99"/>
    <n v="5"/>
    <m/>
    <n v="581.99"/>
  </r>
  <r>
    <d v="2022-12-11T00:00:00"/>
    <x v="7"/>
    <x v="0"/>
    <s v="Local"/>
    <n v="27468"/>
    <n v="137.34"/>
    <n v="0.1"/>
    <m/>
    <n v="0"/>
    <n v="0"/>
    <m/>
    <n v="137.44"/>
  </r>
  <r>
    <d v="2022-12-11T00:00:00"/>
    <x v="3"/>
    <x v="2"/>
    <s v="Local"/>
    <n v="45845"/>
    <n v="229.22499999999999"/>
    <n v="0.1"/>
    <m/>
    <n v="0"/>
    <n v="0"/>
    <m/>
    <n v="229.32499999999999"/>
  </r>
  <r>
    <d v="2022-12-11T00:00:00"/>
    <x v="0"/>
    <x v="0"/>
    <s v="Overseas"/>
    <n v="26181"/>
    <n v="0"/>
    <n v="0"/>
    <m/>
    <n v="785.43"/>
    <n v="5"/>
    <m/>
    <n v="790.43"/>
  </r>
  <r>
    <d v="2022-12-11T00:00:00"/>
    <x v="3"/>
    <x v="0"/>
    <s v="Local"/>
    <n v="37607"/>
    <n v="188.035"/>
    <n v="0.1"/>
    <m/>
    <n v="0"/>
    <n v="0"/>
    <m/>
    <n v="188.13499999999999"/>
  </r>
  <r>
    <d v="2022-12-11T00:00:00"/>
    <x v="1"/>
    <x v="0"/>
    <s v="Local"/>
    <n v="46957"/>
    <n v="234.785"/>
    <n v="0.1"/>
    <m/>
    <n v="0"/>
    <n v="0"/>
    <m/>
    <n v="234.88499999999999"/>
  </r>
  <r>
    <d v="2022-12-12T00:00:00"/>
    <x v="1"/>
    <x v="1"/>
    <s v="Local"/>
    <n v="41909"/>
    <n v="209.54500000000002"/>
    <n v="0.1"/>
    <m/>
    <n v="0"/>
    <n v="0"/>
    <m/>
    <n v="209.64500000000001"/>
  </r>
  <r>
    <d v="2022-12-12T00:00:00"/>
    <x v="7"/>
    <x v="0"/>
    <s v="Local"/>
    <n v="40330"/>
    <n v="201.65"/>
    <n v="0.1"/>
    <m/>
    <n v="0"/>
    <n v="0"/>
    <m/>
    <n v="201.75"/>
  </r>
  <r>
    <d v="2022-12-12T00:00:00"/>
    <x v="9"/>
    <x v="0"/>
    <s v="Local"/>
    <n v="36898"/>
    <n v="184.49"/>
    <n v="0.1"/>
    <m/>
    <n v="0"/>
    <n v="0"/>
    <m/>
    <n v="184.59"/>
  </r>
  <r>
    <d v="2022-12-12T00:00:00"/>
    <x v="1"/>
    <x v="0"/>
    <s v="Local"/>
    <n v="47542"/>
    <n v="237.71"/>
    <n v="0.1"/>
    <m/>
    <n v="0"/>
    <n v="0"/>
    <m/>
    <n v="237.81"/>
  </r>
  <r>
    <d v="2022-12-12T00:00:00"/>
    <x v="1"/>
    <x v="0"/>
    <s v="Overseas"/>
    <n v="21962"/>
    <n v="0"/>
    <n v="0"/>
    <m/>
    <n v="658.86"/>
    <n v="5"/>
    <m/>
    <n v="663.86"/>
  </r>
  <r>
    <d v="2022-12-12T00:00:00"/>
    <x v="0"/>
    <x v="0"/>
    <s v="Overseas"/>
    <n v="41398"/>
    <n v="0"/>
    <n v="0"/>
    <m/>
    <n v="1241.94"/>
    <n v="5"/>
    <m/>
    <n v="1246.94"/>
  </r>
  <r>
    <d v="2022-12-12T00:00:00"/>
    <x v="5"/>
    <x v="1"/>
    <s v="Overseas"/>
    <n v="17971"/>
    <n v="0"/>
    <n v="0"/>
    <m/>
    <n v="539.13"/>
    <n v="5"/>
    <m/>
    <n v="544.13"/>
  </r>
  <r>
    <d v="2022-12-12T00:00:00"/>
    <x v="6"/>
    <x v="0"/>
    <s v="Local"/>
    <n v="47970"/>
    <n v="239.85"/>
    <n v="0.1"/>
    <m/>
    <n v="0"/>
    <n v="0"/>
    <m/>
    <n v="239.95"/>
  </r>
  <r>
    <d v="2022-12-12T00:00:00"/>
    <x v="3"/>
    <x v="1"/>
    <s v="Local"/>
    <n v="9387"/>
    <n v="46.935000000000002"/>
    <n v="0.1"/>
    <m/>
    <n v="0"/>
    <n v="0"/>
    <m/>
    <n v="47.035000000000004"/>
  </r>
  <r>
    <d v="2022-12-12T00:00:00"/>
    <x v="6"/>
    <x v="0"/>
    <s v="Overseas"/>
    <n v="24302"/>
    <n v="0"/>
    <n v="0"/>
    <m/>
    <n v="729.06"/>
    <n v="5"/>
    <m/>
    <n v="734.06"/>
  </r>
  <r>
    <d v="2022-12-12T00:00:00"/>
    <x v="5"/>
    <x v="1"/>
    <s v="Overseas"/>
    <n v="20577"/>
    <n v="0"/>
    <n v="0"/>
    <m/>
    <n v="617.30999999999995"/>
    <n v="5"/>
    <m/>
    <n v="622.30999999999995"/>
  </r>
  <r>
    <d v="2022-12-12T00:00:00"/>
    <x v="0"/>
    <x v="0"/>
    <s v="Local"/>
    <n v="31026"/>
    <n v="155.13"/>
    <n v="0.1"/>
    <m/>
    <n v="0"/>
    <n v="0"/>
    <m/>
    <n v="155.22999999999999"/>
  </r>
  <r>
    <d v="2022-12-12T00:00:00"/>
    <x v="7"/>
    <x v="0"/>
    <s v="Local"/>
    <n v="24406"/>
    <n v="122.03"/>
    <n v="0.1"/>
    <m/>
    <n v="0"/>
    <n v="0"/>
    <m/>
    <n v="122.13"/>
  </r>
  <r>
    <d v="2022-12-12T00:00:00"/>
    <x v="3"/>
    <x v="1"/>
    <s v="Local"/>
    <n v="6678"/>
    <n v="33.39"/>
    <n v="0.1"/>
    <m/>
    <n v="0"/>
    <n v="0"/>
    <m/>
    <n v="33.49"/>
  </r>
  <r>
    <d v="2022-12-12T00:00:00"/>
    <x v="1"/>
    <x v="2"/>
    <s v="Local"/>
    <n v="48901"/>
    <n v="244.505"/>
    <n v="0.1"/>
    <m/>
    <n v="0"/>
    <n v="0"/>
    <m/>
    <n v="244.60499999999999"/>
  </r>
  <r>
    <d v="2022-12-12T00:00:00"/>
    <x v="0"/>
    <x v="0"/>
    <s v="Overseas"/>
    <n v="27151"/>
    <n v="0"/>
    <n v="0"/>
    <m/>
    <n v="814.53"/>
    <n v="5"/>
    <m/>
    <n v="819.53"/>
  </r>
  <r>
    <d v="2022-12-12T00:00:00"/>
    <x v="2"/>
    <x v="1"/>
    <s v="Local"/>
    <n v="31100"/>
    <n v="155.5"/>
    <n v="0.1"/>
    <m/>
    <n v="0"/>
    <n v="0"/>
    <m/>
    <n v="155.6"/>
  </r>
  <r>
    <d v="2022-12-12T00:00:00"/>
    <x v="6"/>
    <x v="0"/>
    <s v="Overseas"/>
    <n v="5246"/>
    <n v="0"/>
    <n v="0"/>
    <m/>
    <n v="157.38"/>
    <n v="5"/>
    <m/>
    <n v="162.38"/>
  </r>
  <r>
    <d v="2022-12-12T00:00:00"/>
    <x v="0"/>
    <x v="0"/>
    <s v="Local"/>
    <n v="25017"/>
    <n v="125.08500000000001"/>
    <n v="0.1"/>
    <m/>
    <n v="0"/>
    <n v="0"/>
    <m/>
    <n v="125.185"/>
  </r>
  <r>
    <d v="2022-12-12T00:00:00"/>
    <x v="3"/>
    <x v="1"/>
    <s v="Overseas"/>
    <n v="21477"/>
    <n v="0"/>
    <n v="0"/>
    <m/>
    <n v="644.30999999999995"/>
    <n v="5"/>
    <m/>
    <n v="649.30999999999995"/>
  </r>
  <r>
    <d v="2022-12-12T00:00:00"/>
    <x v="9"/>
    <x v="0"/>
    <s v="Local"/>
    <n v="42809"/>
    <n v="214.04500000000002"/>
    <n v="0.1"/>
    <m/>
    <n v="0"/>
    <n v="0"/>
    <m/>
    <n v="214.14500000000001"/>
  </r>
  <r>
    <d v="2022-12-12T00:00:00"/>
    <x v="8"/>
    <x v="2"/>
    <s v="Overseas"/>
    <n v="4271"/>
    <n v="0"/>
    <n v="0"/>
    <m/>
    <n v="128.13"/>
    <n v="5"/>
    <m/>
    <n v="133.13"/>
  </r>
  <r>
    <d v="2022-12-12T00:00:00"/>
    <x v="3"/>
    <x v="0"/>
    <s v="Local"/>
    <n v="5097"/>
    <n v="25.484999999999999"/>
    <n v="0.1"/>
    <m/>
    <n v="0"/>
    <n v="0"/>
    <m/>
    <n v="25.585000000000001"/>
  </r>
  <r>
    <d v="2022-12-12T00:00:00"/>
    <x v="1"/>
    <x v="2"/>
    <s v="Overseas"/>
    <n v="9536"/>
    <n v="0"/>
    <n v="0"/>
    <m/>
    <n v="286.08"/>
    <n v="5"/>
    <m/>
    <n v="291.08"/>
  </r>
  <r>
    <d v="2022-12-12T00:00:00"/>
    <x v="6"/>
    <x v="0"/>
    <s v="Overseas"/>
    <n v="41819"/>
    <n v="0"/>
    <n v="0"/>
    <m/>
    <n v="1254.57"/>
    <n v="5"/>
    <m/>
    <n v="1259.57"/>
  </r>
  <r>
    <d v="2022-12-13T00:00:00"/>
    <x v="4"/>
    <x v="0"/>
    <s v="Local"/>
    <n v="38007"/>
    <n v="190.035"/>
    <n v="0.1"/>
    <m/>
    <n v="0"/>
    <n v="0"/>
    <m/>
    <n v="190.13499999999999"/>
  </r>
  <r>
    <d v="2022-12-13T00:00:00"/>
    <x v="1"/>
    <x v="0"/>
    <s v="Local"/>
    <n v="32914"/>
    <n v="164.57"/>
    <n v="0.1"/>
    <m/>
    <n v="0"/>
    <n v="0"/>
    <m/>
    <n v="164.67"/>
  </r>
  <r>
    <d v="2022-12-13T00:00:00"/>
    <x v="0"/>
    <x v="0"/>
    <s v="Local"/>
    <n v="25811"/>
    <n v="129.05500000000001"/>
    <n v="0.1"/>
    <m/>
    <n v="0"/>
    <n v="0"/>
    <m/>
    <n v="129.155"/>
  </r>
  <r>
    <d v="2022-12-13T00:00:00"/>
    <x v="6"/>
    <x v="1"/>
    <s v="Local"/>
    <n v="41929"/>
    <n v="209.64500000000001"/>
    <n v="0.1"/>
    <m/>
    <n v="0"/>
    <n v="0"/>
    <m/>
    <n v="209.745"/>
  </r>
  <r>
    <d v="2022-12-13T00:00:00"/>
    <x v="1"/>
    <x v="2"/>
    <s v="Local"/>
    <n v="1875"/>
    <n v="9.375"/>
    <n v="0.1"/>
    <m/>
    <n v="0"/>
    <n v="0"/>
    <m/>
    <n v="9.4749999999999996"/>
  </r>
  <r>
    <d v="2022-12-13T00:00:00"/>
    <x v="4"/>
    <x v="2"/>
    <s v="Local"/>
    <n v="8395"/>
    <n v="41.975000000000001"/>
    <n v="0.1"/>
    <m/>
    <n v="0"/>
    <n v="0"/>
    <m/>
    <n v="42.075000000000003"/>
  </r>
  <r>
    <d v="2022-12-13T00:00:00"/>
    <x v="0"/>
    <x v="2"/>
    <s v="Overseas"/>
    <n v="11712"/>
    <n v="0"/>
    <n v="0"/>
    <m/>
    <n v="351.36"/>
    <n v="5"/>
    <m/>
    <n v="356.36"/>
  </r>
  <r>
    <d v="2022-12-13T00:00:00"/>
    <x v="3"/>
    <x v="2"/>
    <s v="Local"/>
    <n v="18028"/>
    <n v="90.14"/>
    <n v="0.1"/>
    <m/>
    <n v="0"/>
    <n v="0"/>
    <m/>
    <n v="90.24"/>
  </r>
  <r>
    <d v="2022-12-13T00:00:00"/>
    <x v="1"/>
    <x v="0"/>
    <s v="Local"/>
    <n v="39924"/>
    <n v="199.62"/>
    <n v="0.1"/>
    <m/>
    <n v="0"/>
    <n v="0"/>
    <m/>
    <n v="199.72"/>
  </r>
  <r>
    <d v="2022-12-13T00:00:00"/>
    <x v="1"/>
    <x v="0"/>
    <s v="Overseas"/>
    <n v="31920"/>
    <n v="0"/>
    <n v="0"/>
    <m/>
    <n v="957.59999999999991"/>
    <n v="5"/>
    <m/>
    <n v="962.59999999999991"/>
  </r>
  <r>
    <d v="2022-12-13T00:00:00"/>
    <x v="2"/>
    <x v="0"/>
    <s v="Local"/>
    <n v="16816"/>
    <n v="84.08"/>
    <n v="0.1"/>
    <m/>
    <n v="0"/>
    <n v="0"/>
    <m/>
    <n v="84.179999999999993"/>
  </r>
  <r>
    <d v="2022-12-13T00:00:00"/>
    <x v="0"/>
    <x v="1"/>
    <s v="Overseas"/>
    <n v="37424"/>
    <n v="0"/>
    <n v="0"/>
    <m/>
    <n v="1122.72"/>
    <n v="5"/>
    <m/>
    <n v="1127.72"/>
  </r>
  <r>
    <d v="2022-12-13T00:00:00"/>
    <x v="6"/>
    <x v="2"/>
    <s v="Local"/>
    <n v="12117"/>
    <n v="60.585000000000001"/>
    <n v="0.1"/>
    <m/>
    <n v="0"/>
    <n v="0"/>
    <m/>
    <n v="60.685000000000002"/>
  </r>
  <r>
    <d v="2022-12-13T00:00:00"/>
    <x v="1"/>
    <x v="2"/>
    <s v="Local"/>
    <n v="28442"/>
    <n v="142.21"/>
    <n v="0.1"/>
    <m/>
    <n v="0"/>
    <n v="0"/>
    <m/>
    <n v="142.31"/>
  </r>
  <r>
    <d v="2022-12-13T00:00:00"/>
    <x v="0"/>
    <x v="2"/>
    <s v="Local"/>
    <n v="7629"/>
    <n v="38.145000000000003"/>
    <n v="0.1"/>
    <m/>
    <n v="0"/>
    <n v="0"/>
    <m/>
    <n v="38.245000000000005"/>
  </r>
  <r>
    <d v="2022-12-13T00:00:00"/>
    <x v="2"/>
    <x v="0"/>
    <s v="Local"/>
    <n v="23212"/>
    <n v="116.06"/>
    <n v="0.1"/>
    <m/>
    <n v="0"/>
    <n v="0"/>
    <m/>
    <n v="116.16"/>
  </r>
  <r>
    <d v="2022-12-13T00:00:00"/>
    <x v="0"/>
    <x v="0"/>
    <s v="Local"/>
    <n v="44081"/>
    <n v="220.405"/>
    <n v="0.1"/>
    <m/>
    <n v="0"/>
    <n v="0"/>
    <m/>
    <n v="220.505"/>
  </r>
  <r>
    <d v="2022-12-13T00:00:00"/>
    <x v="1"/>
    <x v="2"/>
    <s v="Local"/>
    <n v="7632"/>
    <n v="38.160000000000004"/>
    <n v="0.1"/>
    <m/>
    <n v="0"/>
    <n v="0"/>
    <m/>
    <n v="38.260000000000005"/>
  </r>
  <r>
    <d v="2022-12-13T00:00:00"/>
    <x v="1"/>
    <x v="0"/>
    <s v="Local"/>
    <n v="25296"/>
    <n v="126.48"/>
    <n v="0.1"/>
    <m/>
    <n v="0"/>
    <n v="0"/>
    <m/>
    <n v="126.58"/>
  </r>
  <r>
    <d v="2022-12-13T00:00:00"/>
    <x v="1"/>
    <x v="0"/>
    <s v="Local"/>
    <n v="13114"/>
    <n v="65.570000000000007"/>
    <n v="0.1"/>
    <m/>
    <n v="0"/>
    <n v="0"/>
    <m/>
    <n v="65.67"/>
  </r>
  <r>
    <d v="2022-12-13T00:00:00"/>
    <x v="0"/>
    <x v="2"/>
    <s v="Local"/>
    <n v="32692"/>
    <n v="163.46"/>
    <n v="0.1"/>
    <m/>
    <n v="0"/>
    <n v="0"/>
    <m/>
    <n v="163.56"/>
  </r>
  <r>
    <d v="2022-12-13T00:00:00"/>
    <x v="0"/>
    <x v="0"/>
    <s v="Local"/>
    <n v="6037"/>
    <n v="30.185000000000002"/>
    <n v="0.1"/>
    <m/>
    <n v="0"/>
    <n v="0"/>
    <m/>
    <n v="30.285000000000004"/>
  </r>
  <r>
    <d v="2022-12-13T00:00:00"/>
    <x v="0"/>
    <x v="2"/>
    <s v="Local"/>
    <n v="29912"/>
    <n v="149.56"/>
    <n v="0.1"/>
    <m/>
    <n v="0"/>
    <n v="0"/>
    <m/>
    <n v="149.66"/>
  </r>
  <r>
    <d v="2022-12-13T00:00:00"/>
    <x v="0"/>
    <x v="2"/>
    <s v="Local"/>
    <n v="17890"/>
    <n v="89.45"/>
    <n v="0.1"/>
    <m/>
    <n v="0"/>
    <n v="0"/>
    <m/>
    <n v="89.55"/>
  </r>
  <r>
    <d v="2022-12-13T00:00:00"/>
    <x v="0"/>
    <x v="0"/>
    <s v="Local"/>
    <n v="25239"/>
    <n v="126.19500000000001"/>
    <n v="0.1"/>
    <m/>
    <n v="0"/>
    <n v="0"/>
    <m/>
    <n v="126.295"/>
  </r>
  <r>
    <d v="2022-12-13T00:00:00"/>
    <x v="3"/>
    <x v="1"/>
    <s v="Local"/>
    <n v="6209"/>
    <n v="31.045000000000002"/>
    <n v="0.1"/>
    <m/>
    <n v="0"/>
    <n v="0"/>
    <m/>
    <n v="31.145000000000003"/>
  </r>
  <r>
    <d v="2022-12-14T00:00:00"/>
    <x v="0"/>
    <x v="1"/>
    <s v="Local"/>
    <n v="6922"/>
    <n v="34.61"/>
    <n v="0.1"/>
    <m/>
    <n v="0"/>
    <n v="0"/>
    <m/>
    <n v="34.71"/>
  </r>
  <r>
    <d v="2022-12-14T00:00:00"/>
    <x v="1"/>
    <x v="2"/>
    <s v="Overseas"/>
    <n v="26987"/>
    <n v="0"/>
    <n v="0"/>
    <m/>
    <n v="809.61"/>
    <n v="5"/>
    <m/>
    <n v="814.61"/>
  </r>
  <r>
    <d v="2022-12-14T00:00:00"/>
    <x v="0"/>
    <x v="1"/>
    <s v="Local"/>
    <n v="17142"/>
    <n v="85.710000000000008"/>
    <n v="0.1"/>
    <m/>
    <n v="0"/>
    <n v="0"/>
    <m/>
    <n v="85.81"/>
  </r>
  <r>
    <d v="2022-12-14T00:00:00"/>
    <x v="1"/>
    <x v="2"/>
    <s v="Local"/>
    <n v="191"/>
    <n v="0.95500000000000007"/>
    <n v="0.1"/>
    <m/>
    <n v="0"/>
    <n v="0"/>
    <m/>
    <n v="1.0550000000000002"/>
  </r>
  <r>
    <d v="2022-12-14T00:00:00"/>
    <x v="4"/>
    <x v="0"/>
    <s v="Local"/>
    <n v="20650"/>
    <n v="103.25"/>
    <n v="0.1"/>
    <m/>
    <n v="0"/>
    <n v="0"/>
    <m/>
    <n v="103.35"/>
  </r>
  <r>
    <d v="2022-12-14T00:00:00"/>
    <x v="0"/>
    <x v="0"/>
    <s v="Local"/>
    <n v="38335"/>
    <n v="191.67500000000001"/>
    <n v="0.1"/>
    <m/>
    <n v="0"/>
    <n v="0"/>
    <m/>
    <n v="191.77500000000001"/>
  </r>
  <r>
    <d v="2022-12-14T00:00:00"/>
    <x v="1"/>
    <x v="2"/>
    <s v="Local"/>
    <n v="40604"/>
    <n v="203.02"/>
    <n v="0.1"/>
    <m/>
    <n v="0"/>
    <n v="0"/>
    <m/>
    <n v="203.12"/>
  </r>
  <r>
    <d v="2022-12-14T00:00:00"/>
    <x v="6"/>
    <x v="1"/>
    <s v="Local"/>
    <n v="2423"/>
    <n v="12.115"/>
    <n v="0.1"/>
    <m/>
    <n v="0"/>
    <n v="0"/>
    <m/>
    <n v="12.215"/>
  </r>
  <r>
    <d v="2022-12-14T00:00:00"/>
    <x v="3"/>
    <x v="2"/>
    <s v="Local"/>
    <n v="43325"/>
    <n v="216.625"/>
    <n v="0.1"/>
    <m/>
    <n v="0"/>
    <n v="0"/>
    <m/>
    <n v="216.72499999999999"/>
  </r>
  <r>
    <d v="2022-12-14T00:00:00"/>
    <x v="4"/>
    <x v="2"/>
    <s v="Local"/>
    <n v="23719"/>
    <n v="118.595"/>
    <n v="0.1"/>
    <m/>
    <n v="0"/>
    <n v="0"/>
    <m/>
    <n v="118.69499999999999"/>
  </r>
  <r>
    <d v="2022-12-14T00:00:00"/>
    <x v="6"/>
    <x v="2"/>
    <s v="Local"/>
    <n v="17667"/>
    <n v="88.335000000000008"/>
    <n v="0.1"/>
    <m/>
    <n v="0"/>
    <n v="0"/>
    <m/>
    <n v="88.435000000000002"/>
  </r>
  <r>
    <d v="2022-12-14T00:00:00"/>
    <x v="6"/>
    <x v="0"/>
    <s v="Local"/>
    <n v="48055"/>
    <n v="240.27500000000001"/>
    <n v="0.1"/>
    <m/>
    <n v="0"/>
    <n v="0"/>
    <m/>
    <n v="240.375"/>
  </r>
  <r>
    <d v="2022-12-14T00:00:00"/>
    <x v="0"/>
    <x v="0"/>
    <s v="Local"/>
    <n v="37953"/>
    <n v="189.76500000000001"/>
    <n v="0.1"/>
    <m/>
    <n v="0"/>
    <n v="0"/>
    <m/>
    <n v="189.86500000000001"/>
  </r>
  <r>
    <d v="2022-12-14T00:00:00"/>
    <x v="7"/>
    <x v="2"/>
    <s v="Local"/>
    <n v="14649"/>
    <n v="73.245000000000005"/>
    <n v="0.1"/>
    <m/>
    <n v="0"/>
    <n v="0"/>
    <m/>
    <n v="73.344999999999999"/>
  </r>
  <r>
    <d v="2022-12-14T00:00:00"/>
    <x v="2"/>
    <x v="0"/>
    <s v="Local"/>
    <n v="8234"/>
    <n v="41.17"/>
    <n v="0.1"/>
    <m/>
    <n v="0"/>
    <n v="0"/>
    <m/>
    <n v="41.27"/>
  </r>
  <r>
    <d v="2022-12-14T00:00:00"/>
    <x v="0"/>
    <x v="2"/>
    <s v="Local"/>
    <n v="44821"/>
    <n v="224.10500000000002"/>
    <n v="0.1"/>
    <m/>
    <n v="0"/>
    <n v="0"/>
    <m/>
    <n v="224.20500000000001"/>
  </r>
  <r>
    <d v="2022-12-14T00:00:00"/>
    <x v="0"/>
    <x v="0"/>
    <s v="Local"/>
    <n v="25338"/>
    <n v="126.69"/>
    <n v="0.1"/>
    <m/>
    <n v="0"/>
    <n v="0"/>
    <m/>
    <n v="126.78999999999999"/>
  </r>
  <r>
    <d v="2022-12-14T00:00:00"/>
    <x v="5"/>
    <x v="0"/>
    <s v="Local"/>
    <n v="38378"/>
    <n v="191.89000000000001"/>
    <n v="0.1"/>
    <m/>
    <n v="0"/>
    <n v="0"/>
    <m/>
    <n v="191.99"/>
  </r>
  <r>
    <d v="2022-12-14T00:00:00"/>
    <x v="6"/>
    <x v="0"/>
    <s v="Overseas"/>
    <n v="16404"/>
    <n v="0"/>
    <n v="0"/>
    <m/>
    <n v="492.12"/>
    <n v="5"/>
    <m/>
    <n v="497.12"/>
  </r>
  <r>
    <d v="2022-12-14T00:00:00"/>
    <x v="6"/>
    <x v="0"/>
    <s v="Local"/>
    <n v="28504"/>
    <n v="142.52000000000001"/>
    <n v="0.1"/>
    <m/>
    <n v="0"/>
    <n v="0"/>
    <m/>
    <n v="142.62"/>
  </r>
  <r>
    <d v="2022-12-14T00:00:00"/>
    <x v="2"/>
    <x v="1"/>
    <s v="Local"/>
    <n v="16219"/>
    <n v="81.094999999999999"/>
    <n v="0.1"/>
    <m/>
    <n v="0"/>
    <n v="0"/>
    <m/>
    <n v="81.194999999999993"/>
  </r>
  <r>
    <d v="2022-12-14T00:00:00"/>
    <x v="0"/>
    <x v="2"/>
    <s v="Overseas"/>
    <n v="4899"/>
    <n v="0"/>
    <n v="0"/>
    <m/>
    <n v="146.97"/>
    <n v="5"/>
    <m/>
    <n v="151.97"/>
  </r>
  <r>
    <d v="2022-12-14T00:00:00"/>
    <x v="4"/>
    <x v="2"/>
    <s v="Local"/>
    <n v="17369"/>
    <n v="86.844999999999999"/>
    <n v="0.1"/>
    <m/>
    <n v="0"/>
    <n v="0"/>
    <m/>
    <n v="86.944999999999993"/>
  </r>
  <r>
    <d v="2022-12-14T00:00:00"/>
    <x v="2"/>
    <x v="1"/>
    <s v="Local"/>
    <n v="17741"/>
    <n v="88.704999999999998"/>
    <n v="0.1"/>
    <m/>
    <n v="0"/>
    <n v="0"/>
    <m/>
    <n v="88.804999999999993"/>
  </r>
  <r>
    <d v="2022-12-14T00:00:00"/>
    <x v="2"/>
    <x v="0"/>
    <s v="Local"/>
    <n v="9025"/>
    <n v="45.125"/>
    <n v="0.1"/>
    <m/>
    <n v="0"/>
    <n v="0"/>
    <m/>
    <n v="45.225000000000001"/>
  </r>
  <r>
    <d v="2022-12-14T00:00:00"/>
    <x v="2"/>
    <x v="0"/>
    <s v="Local"/>
    <n v="2984"/>
    <n v="14.92"/>
    <n v="0.1"/>
    <m/>
    <n v="0"/>
    <n v="0"/>
    <m/>
    <n v="15.02"/>
  </r>
  <r>
    <d v="2022-12-14T00:00:00"/>
    <x v="2"/>
    <x v="0"/>
    <s v="Overseas"/>
    <n v="26303"/>
    <n v="0"/>
    <n v="0"/>
    <m/>
    <n v="789.08999999999992"/>
    <n v="5"/>
    <m/>
    <n v="794.08999999999992"/>
  </r>
  <r>
    <d v="2022-12-14T00:00:00"/>
    <x v="2"/>
    <x v="2"/>
    <s v="Overseas"/>
    <n v="16169"/>
    <n v="0"/>
    <n v="0"/>
    <m/>
    <n v="485.07"/>
    <n v="5"/>
    <m/>
    <n v="490.07"/>
  </r>
  <r>
    <d v="2022-12-14T00:00:00"/>
    <x v="3"/>
    <x v="0"/>
    <s v="Local"/>
    <n v="21868"/>
    <n v="109.34"/>
    <n v="0.1"/>
    <m/>
    <n v="0"/>
    <n v="0"/>
    <m/>
    <n v="109.44"/>
  </r>
  <r>
    <d v="2022-12-14T00:00:00"/>
    <x v="0"/>
    <x v="0"/>
    <s v="Local"/>
    <n v="19234"/>
    <n v="96.17"/>
    <n v="0.1"/>
    <m/>
    <n v="0"/>
    <n v="0"/>
    <m/>
    <n v="96.27"/>
  </r>
  <r>
    <d v="2022-12-15T00:00:00"/>
    <x v="6"/>
    <x v="0"/>
    <s v="Local"/>
    <n v="45557"/>
    <n v="227.785"/>
    <n v="0.1"/>
    <m/>
    <n v="0"/>
    <n v="0"/>
    <m/>
    <n v="227.88499999999999"/>
  </r>
  <r>
    <d v="2022-12-15T00:00:00"/>
    <x v="1"/>
    <x v="2"/>
    <s v="Local"/>
    <n v="22417"/>
    <n v="112.08500000000001"/>
    <n v="0.1"/>
    <m/>
    <n v="0"/>
    <n v="0"/>
    <m/>
    <n v="112.185"/>
  </r>
  <r>
    <d v="2022-12-15T00:00:00"/>
    <x v="6"/>
    <x v="0"/>
    <s v="Local"/>
    <n v="5376"/>
    <n v="26.88"/>
    <n v="0.1"/>
    <m/>
    <n v="0"/>
    <n v="0"/>
    <m/>
    <n v="26.98"/>
  </r>
  <r>
    <d v="2022-12-15T00:00:00"/>
    <x v="6"/>
    <x v="0"/>
    <s v="Local"/>
    <n v="48280"/>
    <n v="241.4"/>
    <n v="0.1"/>
    <m/>
    <n v="0"/>
    <n v="0"/>
    <m/>
    <n v="241.5"/>
  </r>
  <r>
    <d v="2022-12-15T00:00:00"/>
    <x v="5"/>
    <x v="0"/>
    <s v="Local"/>
    <n v="49151"/>
    <n v="245.755"/>
    <n v="0.1"/>
    <m/>
    <n v="0"/>
    <n v="0"/>
    <m/>
    <n v="245.85499999999999"/>
  </r>
  <r>
    <d v="2022-12-15T00:00:00"/>
    <x v="7"/>
    <x v="1"/>
    <s v="Local"/>
    <n v="11691"/>
    <n v="58.454999999999998"/>
    <n v="0.1"/>
    <m/>
    <n v="0"/>
    <n v="0"/>
    <m/>
    <n v="58.555"/>
  </r>
  <r>
    <d v="2022-12-15T00:00:00"/>
    <x v="5"/>
    <x v="1"/>
    <s v="Local"/>
    <n v="30264"/>
    <n v="151.32"/>
    <n v="0.1"/>
    <m/>
    <n v="0"/>
    <n v="0"/>
    <m/>
    <n v="151.41999999999999"/>
  </r>
  <r>
    <d v="2022-12-15T00:00:00"/>
    <x v="2"/>
    <x v="0"/>
    <s v="Local"/>
    <n v="29142"/>
    <n v="145.71"/>
    <n v="0.1"/>
    <m/>
    <n v="0"/>
    <n v="0"/>
    <m/>
    <n v="145.81"/>
  </r>
  <r>
    <d v="2022-12-15T00:00:00"/>
    <x v="0"/>
    <x v="0"/>
    <s v="Overseas"/>
    <n v="41238"/>
    <n v="0"/>
    <n v="0"/>
    <m/>
    <n v="1237.1399999999999"/>
    <n v="5"/>
    <m/>
    <n v="1242.1399999999999"/>
  </r>
  <r>
    <d v="2022-12-15T00:00:00"/>
    <x v="6"/>
    <x v="0"/>
    <s v="Local"/>
    <n v="25007"/>
    <n v="125.035"/>
    <n v="0.1"/>
    <m/>
    <n v="0"/>
    <n v="0"/>
    <m/>
    <n v="125.13499999999999"/>
  </r>
  <r>
    <d v="2022-12-15T00:00:00"/>
    <x v="4"/>
    <x v="0"/>
    <s v="Local"/>
    <n v="49046"/>
    <n v="245.23000000000002"/>
    <n v="0.1"/>
    <m/>
    <n v="0"/>
    <n v="0"/>
    <m/>
    <n v="245.33"/>
  </r>
  <r>
    <d v="2022-12-15T00:00:00"/>
    <x v="1"/>
    <x v="1"/>
    <s v="Local"/>
    <n v="46124"/>
    <n v="230.62"/>
    <n v="0.1"/>
    <m/>
    <n v="0"/>
    <n v="0"/>
    <m/>
    <n v="230.72"/>
  </r>
  <r>
    <d v="2022-12-15T00:00:00"/>
    <x v="5"/>
    <x v="0"/>
    <s v="Local"/>
    <n v="15052"/>
    <n v="75.260000000000005"/>
    <n v="0.1"/>
    <m/>
    <n v="0"/>
    <n v="0"/>
    <m/>
    <n v="75.36"/>
  </r>
  <r>
    <d v="2022-12-15T00:00:00"/>
    <x v="1"/>
    <x v="1"/>
    <s v="Local"/>
    <n v="30906"/>
    <n v="154.53"/>
    <n v="0.1"/>
    <m/>
    <n v="0"/>
    <n v="0"/>
    <m/>
    <n v="154.63"/>
  </r>
  <r>
    <d v="2022-12-15T00:00:00"/>
    <x v="3"/>
    <x v="2"/>
    <s v="Overseas"/>
    <n v="14645"/>
    <n v="0"/>
    <n v="0"/>
    <m/>
    <n v="439.34999999999997"/>
    <n v="5"/>
    <m/>
    <n v="444.34999999999997"/>
  </r>
  <r>
    <d v="2022-12-15T00:00:00"/>
    <x v="1"/>
    <x v="1"/>
    <s v="Local"/>
    <n v="7035"/>
    <n v="35.175000000000004"/>
    <n v="0.1"/>
    <m/>
    <n v="0"/>
    <n v="0"/>
    <m/>
    <n v="35.275000000000006"/>
  </r>
  <r>
    <d v="2022-12-15T00:00:00"/>
    <x v="1"/>
    <x v="2"/>
    <s v="Local"/>
    <n v="918"/>
    <n v="4.59"/>
    <n v="0.1"/>
    <m/>
    <n v="0"/>
    <n v="0"/>
    <m/>
    <n v="4.6899999999999995"/>
  </r>
  <r>
    <d v="2022-12-15T00:00:00"/>
    <x v="1"/>
    <x v="0"/>
    <s v="Local"/>
    <n v="46913"/>
    <n v="234.565"/>
    <n v="0.1"/>
    <m/>
    <n v="0"/>
    <n v="0"/>
    <m/>
    <n v="234.66499999999999"/>
  </r>
  <r>
    <d v="2022-12-15T00:00:00"/>
    <x v="1"/>
    <x v="0"/>
    <s v="Local"/>
    <n v="37737"/>
    <n v="188.685"/>
    <n v="0.1"/>
    <m/>
    <n v="0"/>
    <n v="0"/>
    <m/>
    <n v="188.785"/>
  </r>
  <r>
    <d v="2022-12-15T00:00:00"/>
    <x v="8"/>
    <x v="0"/>
    <s v="Local"/>
    <n v="7640"/>
    <n v="38.200000000000003"/>
    <n v="0.1"/>
    <m/>
    <n v="0"/>
    <n v="0"/>
    <m/>
    <n v="38.300000000000004"/>
  </r>
  <r>
    <d v="2022-12-15T00:00:00"/>
    <x v="3"/>
    <x v="0"/>
    <s v="Overseas"/>
    <n v="48461"/>
    <n v="0"/>
    <n v="0"/>
    <m/>
    <n v="1453.83"/>
    <n v="5"/>
    <m/>
    <n v="1458.83"/>
  </r>
  <r>
    <d v="2022-12-15T00:00:00"/>
    <x v="9"/>
    <x v="1"/>
    <s v="Local"/>
    <n v="8867"/>
    <n v="44.335000000000001"/>
    <n v="0.1"/>
    <m/>
    <n v="0"/>
    <n v="0"/>
    <m/>
    <n v="44.435000000000002"/>
  </r>
  <r>
    <d v="2022-12-15T00:00:00"/>
    <x v="1"/>
    <x v="2"/>
    <s v="Local"/>
    <n v="25270"/>
    <n v="126.35000000000001"/>
    <n v="0.1"/>
    <m/>
    <n v="0"/>
    <n v="0"/>
    <m/>
    <n v="126.45"/>
  </r>
  <r>
    <d v="2022-12-15T00:00:00"/>
    <x v="2"/>
    <x v="0"/>
    <s v="Local"/>
    <n v="9690"/>
    <n v="48.45"/>
    <n v="0.1"/>
    <m/>
    <n v="0"/>
    <n v="0"/>
    <m/>
    <n v="48.550000000000004"/>
  </r>
  <r>
    <d v="2022-12-15T00:00:00"/>
    <x v="6"/>
    <x v="2"/>
    <s v="Local"/>
    <n v="43324"/>
    <n v="216.62"/>
    <n v="0.1"/>
    <m/>
    <n v="0"/>
    <n v="0"/>
    <m/>
    <n v="216.72"/>
  </r>
  <r>
    <d v="2022-12-15T00:00:00"/>
    <x v="3"/>
    <x v="0"/>
    <s v="Local"/>
    <n v="19493"/>
    <n v="97.465000000000003"/>
    <n v="0.1"/>
    <m/>
    <n v="0"/>
    <n v="0"/>
    <m/>
    <n v="97.564999999999998"/>
  </r>
  <r>
    <d v="2022-12-15T00:00:00"/>
    <x v="4"/>
    <x v="0"/>
    <s v="Local"/>
    <n v="30442"/>
    <n v="152.21"/>
    <n v="0.1"/>
    <m/>
    <n v="0"/>
    <n v="0"/>
    <m/>
    <n v="152.31"/>
  </r>
  <r>
    <d v="2022-12-15T00:00:00"/>
    <x v="6"/>
    <x v="0"/>
    <s v="Overseas"/>
    <n v="34687"/>
    <n v="0"/>
    <n v="0"/>
    <m/>
    <n v="1040.6099999999999"/>
    <n v="5"/>
    <m/>
    <n v="1045.6099999999999"/>
  </r>
  <r>
    <d v="2022-12-15T00:00:00"/>
    <x v="0"/>
    <x v="2"/>
    <s v="Local"/>
    <n v="28096"/>
    <n v="140.47999999999999"/>
    <n v="0.1"/>
    <m/>
    <n v="0"/>
    <n v="0"/>
    <m/>
    <n v="140.57999999999998"/>
  </r>
  <r>
    <d v="2022-12-15T00:00:00"/>
    <x v="4"/>
    <x v="0"/>
    <s v="Local"/>
    <n v="28949"/>
    <n v="144.745"/>
    <n v="0.1"/>
    <m/>
    <n v="0"/>
    <n v="0"/>
    <m/>
    <n v="144.845"/>
  </r>
  <r>
    <d v="2022-12-15T00:00:00"/>
    <x v="2"/>
    <x v="0"/>
    <s v="Local"/>
    <n v="38606"/>
    <n v="193.03"/>
    <n v="0.1"/>
    <m/>
    <n v="0"/>
    <n v="0"/>
    <m/>
    <n v="193.13"/>
  </r>
  <r>
    <d v="2022-12-16T00:00:00"/>
    <x v="2"/>
    <x v="1"/>
    <s v="Overseas"/>
    <n v="22459"/>
    <n v="0"/>
    <n v="0"/>
    <m/>
    <n v="673.77"/>
    <n v="5"/>
    <m/>
    <n v="678.77"/>
  </r>
  <r>
    <d v="2022-12-16T00:00:00"/>
    <x v="0"/>
    <x v="2"/>
    <s v="Overseas"/>
    <n v="8668"/>
    <n v="0"/>
    <n v="0"/>
    <m/>
    <n v="260.03999999999996"/>
    <n v="5"/>
    <m/>
    <n v="265.03999999999996"/>
  </r>
  <r>
    <d v="2022-12-16T00:00:00"/>
    <x v="0"/>
    <x v="2"/>
    <s v="Local"/>
    <n v="6717"/>
    <n v="33.585000000000001"/>
    <n v="0.1"/>
    <m/>
    <n v="0"/>
    <n v="0"/>
    <m/>
    <n v="33.685000000000002"/>
  </r>
  <r>
    <d v="2022-12-16T00:00:00"/>
    <x v="1"/>
    <x v="0"/>
    <s v="Local"/>
    <n v="24492"/>
    <n v="122.46000000000001"/>
    <n v="0.1"/>
    <m/>
    <n v="0"/>
    <n v="0"/>
    <m/>
    <n v="122.56"/>
  </r>
  <r>
    <d v="2022-12-16T00:00:00"/>
    <x v="3"/>
    <x v="0"/>
    <s v="Local"/>
    <n v="26682"/>
    <n v="133.41"/>
    <n v="0.1"/>
    <m/>
    <n v="0"/>
    <n v="0"/>
    <m/>
    <n v="133.51"/>
  </r>
  <r>
    <d v="2022-12-16T00:00:00"/>
    <x v="1"/>
    <x v="1"/>
    <s v="Local"/>
    <n v="32445"/>
    <n v="162.22499999999999"/>
    <n v="0.1"/>
    <m/>
    <n v="0"/>
    <n v="0"/>
    <m/>
    <n v="162.32499999999999"/>
  </r>
  <r>
    <d v="2022-12-16T00:00:00"/>
    <x v="1"/>
    <x v="0"/>
    <s v="Overseas"/>
    <n v="8620"/>
    <n v="0"/>
    <n v="0"/>
    <m/>
    <n v="258.59999999999997"/>
    <n v="5"/>
    <m/>
    <n v="263.59999999999997"/>
  </r>
  <r>
    <d v="2022-12-16T00:00:00"/>
    <x v="4"/>
    <x v="1"/>
    <s v="Overseas"/>
    <n v="5158"/>
    <n v="0"/>
    <n v="0"/>
    <m/>
    <n v="154.73999999999998"/>
    <n v="5"/>
    <m/>
    <n v="159.73999999999998"/>
  </r>
  <r>
    <d v="2022-12-16T00:00:00"/>
    <x v="6"/>
    <x v="0"/>
    <s v="Local"/>
    <n v="36672"/>
    <n v="183.36"/>
    <n v="0.1"/>
    <m/>
    <n v="0"/>
    <n v="0"/>
    <m/>
    <n v="183.46"/>
  </r>
  <r>
    <d v="2022-12-16T00:00:00"/>
    <x v="0"/>
    <x v="0"/>
    <s v="Local"/>
    <n v="362"/>
    <n v="1.81"/>
    <n v="0.1"/>
    <m/>
    <n v="0"/>
    <n v="0"/>
    <m/>
    <n v="1.9100000000000001"/>
  </r>
  <r>
    <d v="2022-12-16T00:00:00"/>
    <x v="6"/>
    <x v="1"/>
    <s v="Local"/>
    <n v="6909"/>
    <n v="34.545000000000002"/>
    <n v="0.1"/>
    <m/>
    <n v="0"/>
    <n v="0"/>
    <m/>
    <n v="34.645000000000003"/>
  </r>
  <r>
    <d v="2022-12-16T00:00:00"/>
    <x v="1"/>
    <x v="2"/>
    <s v="Local"/>
    <n v="23417"/>
    <n v="117.08500000000001"/>
    <n v="0.1"/>
    <m/>
    <n v="0"/>
    <n v="0"/>
    <m/>
    <n v="117.185"/>
  </r>
  <r>
    <d v="2022-12-16T00:00:00"/>
    <x v="9"/>
    <x v="1"/>
    <s v="Local"/>
    <n v="42605"/>
    <n v="213.02500000000001"/>
    <n v="0.1"/>
    <m/>
    <n v="0"/>
    <n v="0"/>
    <m/>
    <n v="213.125"/>
  </r>
  <r>
    <d v="2022-12-16T00:00:00"/>
    <x v="9"/>
    <x v="0"/>
    <s v="Local"/>
    <n v="38471"/>
    <n v="192.35500000000002"/>
    <n v="0.1"/>
    <m/>
    <n v="0"/>
    <n v="0"/>
    <m/>
    <n v="192.45500000000001"/>
  </r>
  <r>
    <d v="2022-12-16T00:00:00"/>
    <x v="7"/>
    <x v="0"/>
    <s v="Local"/>
    <n v="42571"/>
    <n v="212.85500000000002"/>
    <n v="0.1"/>
    <m/>
    <n v="0"/>
    <n v="0"/>
    <m/>
    <n v="212.95500000000001"/>
  </r>
  <r>
    <d v="2022-12-16T00:00:00"/>
    <x v="4"/>
    <x v="0"/>
    <s v="Overseas"/>
    <n v="37135"/>
    <n v="0"/>
    <n v="0"/>
    <m/>
    <n v="1114.05"/>
    <n v="5"/>
    <m/>
    <n v="1119.05"/>
  </r>
  <r>
    <d v="2022-12-16T00:00:00"/>
    <x v="1"/>
    <x v="0"/>
    <s v="Local"/>
    <n v="8770"/>
    <n v="43.85"/>
    <n v="0.1"/>
    <m/>
    <n v="0"/>
    <n v="0"/>
    <m/>
    <n v="43.95"/>
  </r>
  <r>
    <d v="2022-12-16T00:00:00"/>
    <x v="3"/>
    <x v="2"/>
    <s v="Local"/>
    <n v="24979"/>
    <n v="124.895"/>
    <n v="0.1"/>
    <m/>
    <n v="0"/>
    <n v="0"/>
    <m/>
    <n v="124.99499999999999"/>
  </r>
  <r>
    <d v="2022-12-16T00:00:00"/>
    <x v="6"/>
    <x v="0"/>
    <s v="Overseas"/>
    <n v="22757"/>
    <n v="0"/>
    <n v="0"/>
    <m/>
    <n v="682.70999999999992"/>
    <n v="5"/>
    <m/>
    <n v="687.70999999999992"/>
  </r>
  <r>
    <d v="2022-12-16T00:00:00"/>
    <x v="6"/>
    <x v="0"/>
    <s v="Local"/>
    <n v="7947"/>
    <n v="39.734999999999999"/>
    <n v="0.1"/>
    <m/>
    <n v="0"/>
    <n v="0"/>
    <m/>
    <n v="39.835000000000001"/>
  </r>
  <r>
    <d v="2022-12-17T00:00:00"/>
    <x v="3"/>
    <x v="0"/>
    <s v="Local"/>
    <n v="9551"/>
    <n v="47.755000000000003"/>
    <n v="0.1"/>
    <m/>
    <n v="0"/>
    <n v="0"/>
    <m/>
    <n v="47.855000000000004"/>
  </r>
  <r>
    <d v="2022-12-17T00:00:00"/>
    <x v="0"/>
    <x v="0"/>
    <s v="Overseas"/>
    <n v="26744"/>
    <n v="0"/>
    <n v="0"/>
    <m/>
    <n v="802.31999999999994"/>
    <n v="5"/>
    <m/>
    <n v="807.31999999999994"/>
  </r>
  <r>
    <d v="2022-12-17T00:00:00"/>
    <x v="1"/>
    <x v="1"/>
    <s v="Overseas"/>
    <n v="21935"/>
    <n v="0"/>
    <n v="0"/>
    <m/>
    <n v="658.05"/>
    <n v="5"/>
    <m/>
    <n v="663.05"/>
  </r>
  <r>
    <d v="2022-12-17T00:00:00"/>
    <x v="3"/>
    <x v="2"/>
    <s v="Local"/>
    <n v="6226"/>
    <n v="31.13"/>
    <n v="0.1"/>
    <m/>
    <n v="0"/>
    <n v="0"/>
    <m/>
    <n v="31.23"/>
  </r>
  <r>
    <d v="2022-12-17T00:00:00"/>
    <x v="4"/>
    <x v="2"/>
    <s v="Local"/>
    <n v="7821"/>
    <n v="39.105000000000004"/>
    <n v="0.1"/>
    <m/>
    <n v="0"/>
    <n v="0"/>
    <m/>
    <n v="39.205000000000005"/>
  </r>
  <r>
    <d v="2022-12-17T00:00:00"/>
    <x v="1"/>
    <x v="2"/>
    <s v="Overseas"/>
    <n v="10991"/>
    <n v="0"/>
    <n v="0"/>
    <m/>
    <n v="329.72999999999996"/>
    <n v="5"/>
    <m/>
    <n v="334.72999999999996"/>
  </r>
  <r>
    <d v="2022-12-17T00:00:00"/>
    <x v="3"/>
    <x v="1"/>
    <s v="Local"/>
    <n v="9910"/>
    <n v="49.550000000000004"/>
    <n v="0.1"/>
    <m/>
    <n v="0"/>
    <n v="0"/>
    <m/>
    <n v="49.650000000000006"/>
  </r>
  <r>
    <d v="2022-12-17T00:00:00"/>
    <x v="0"/>
    <x v="0"/>
    <s v="Overseas"/>
    <n v="49775"/>
    <n v="0"/>
    <n v="0"/>
    <m/>
    <n v="1493.25"/>
    <n v="5"/>
    <m/>
    <n v="1498.25"/>
  </r>
  <r>
    <d v="2022-12-17T00:00:00"/>
    <x v="4"/>
    <x v="0"/>
    <s v="Local"/>
    <n v="46119"/>
    <n v="230.595"/>
    <n v="0.1"/>
    <m/>
    <n v="0"/>
    <n v="0"/>
    <m/>
    <n v="230.69499999999999"/>
  </r>
  <r>
    <d v="2022-12-17T00:00:00"/>
    <x v="0"/>
    <x v="0"/>
    <s v="Local"/>
    <n v="10576"/>
    <n v="52.88"/>
    <n v="0.1"/>
    <m/>
    <n v="0"/>
    <n v="0"/>
    <m/>
    <n v="52.980000000000004"/>
  </r>
  <r>
    <d v="2022-12-17T00:00:00"/>
    <x v="4"/>
    <x v="2"/>
    <s v="Overseas"/>
    <n v="46309"/>
    <n v="0"/>
    <n v="0"/>
    <m/>
    <n v="1389.27"/>
    <n v="5"/>
    <m/>
    <n v="1394.27"/>
  </r>
  <r>
    <d v="2022-12-17T00:00:00"/>
    <x v="1"/>
    <x v="2"/>
    <s v="Overseas"/>
    <n v="26763"/>
    <n v="0"/>
    <n v="0"/>
    <m/>
    <n v="802.89"/>
    <n v="5"/>
    <m/>
    <n v="807.89"/>
  </r>
  <r>
    <d v="2022-12-17T00:00:00"/>
    <x v="0"/>
    <x v="1"/>
    <s v="Local"/>
    <n v="28745"/>
    <n v="143.72499999999999"/>
    <n v="0.1"/>
    <m/>
    <n v="0"/>
    <n v="0"/>
    <m/>
    <n v="143.82499999999999"/>
  </r>
  <r>
    <d v="2022-12-17T00:00:00"/>
    <x v="7"/>
    <x v="2"/>
    <s v="Overseas"/>
    <n v="4585"/>
    <n v="0"/>
    <n v="0"/>
    <m/>
    <n v="137.54999999999998"/>
    <n v="5"/>
    <m/>
    <n v="142.54999999999998"/>
  </r>
  <r>
    <d v="2022-12-17T00:00:00"/>
    <x v="7"/>
    <x v="2"/>
    <s v="Overseas"/>
    <n v="36974"/>
    <n v="0"/>
    <n v="0"/>
    <m/>
    <n v="1109.22"/>
    <n v="5"/>
    <m/>
    <n v="1114.22"/>
  </r>
  <r>
    <d v="2022-12-17T00:00:00"/>
    <x v="1"/>
    <x v="0"/>
    <s v="Overseas"/>
    <n v="12707"/>
    <n v="0"/>
    <n v="0"/>
    <m/>
    <n v="381.21"/>
    <n v="5"/>
    <m/>
    <n v="386.21"/>
  </r>
  <r>
    <d v="2022-12-17T00:00:00"/>
    <x v="1"/>
    <x v="0"/>
    <s v="Overseas"/>
    <n v="46126"/>
    <n v="0"/>
    <n v="0"/>
    <m/>
    <n v="1383.78"/>
    <n v="5"/>
    <m/>
    <n v="1388.78"/>
  </r>
  <r>
    <d v="2022-12-17T00:00:00"/>
    <x v="3"/>
    <x v="2"/>
    <s v="Overseas"/>
    <n v="38584"/>
    <n v="0"/>
    <n v="0"/>
    <m/>
    <n v="1157.52"/>
    <n v="5"/>
    <m/>
    <n v="1162.52"/>
  </r>
  <r>
    <d v="2022-12-17T00:00:00"/>
    <x v="0"/>
    <x v="2"/>
    <s v="Local"/>
    <n v="26971"/>
    <n v="134.85499999999999"/>
    <n v="0.1"/>
    <m/>
    <n v="0"/>
    <n v="0"/>
    <m/>
    <n v="134.95499999999998"/>
  </r>
  <r>
    <d v="2022-12-17T00:00:00"/>
    <x v="6"/>
    <x v="0"/>
    <s v="Local"/>
    <n v="9837"/>
    <n v="49.185000000000002"/>
    <n v="0.1"/>
    <m/>
    <n v="0"/>
    <n v="0"/>
    <m/>
    <n v="49.285000000000004"/>
  </r>
  <r>
    <d v="2022-12-17T00:00:00"/>
    <x v="3"/>
    <x v="2"/>
    <s v="Overseas"/>
    <n v="21710"/>
    <n v="0"/>
    <n v="0"/>
    <m/>
    <n v="651.29999999999995"/>
    <n v="5"/>
    <m/>
    <n v="656.3"/>
  </r>
  <r>
    <d v="2022-12-17T00:00:00"/>
    <x v="0"/>
    <x v="1"/>
    <s v="Local"/>
    <n v="37497"/>
    <n v="187.48500000000001"/>
    <n v="0.1"/>
    <m/>
    <n v="0"/>
    <n v="0"/>
    <m/>
    <n v="187.58500000000001"/>
  </r>
  <r>
    <d v="2022-12-17T00:00:00"/>
    <x v="6"/>
    <x v="0"/>
    <s v="Overseas"/>
    <n v="43483"/>
    <n v="0"/>
    <n v="0"/>
    <m/>
    <n v="1304.49"/>
    <n v="5"/>
    <m/>
    <n v="1309.49"/>
  </r>
  <r>
    <d v="2022-12-17T00:00:00"/>
    <x v="5"/>
    <x v="2"/>
    <s v="Overseas"/>
    <n v="33328"/>
    <n v="0"/>
    <n v="0"/>
    <m/>
    <n v="999.83999999999992"/>
    <n v="5"/>
    <m/>
    <n v="1004.8399999999999"/>
  </r>
  <r>
    <d v="2022-12-17T00:00:00"/>
    <x v="7"/>
    <x v="2"/>
    <s v="Local"/>
    <n v="2833"/>
    <n v="14.165000000000001"/>
    <n v="0.1"/>
    <m/>
    <n v="0"/>
    <n v="0"/>
    <m/>
    <n v="14.265000000000001"/>
  </r>
  <r>
    <d v="2022-12-17T00:00:00"/>
    <x v="5"/>
    <x v="2"/>
    <s v="Overseas"/>
    <n v="35885"/>
    <n v="0"/>
    <n v="0"/>
    <m/>
    <n v="1076.55"/>
    <n v="5"/>
    <m/>
    <n v="1081.55"/>
  </r>
  <r>
    <d v="2022-12-17T00:00:00"/>
    <x v="6"/>
    <x v="2"/>
    <s v="Local"/>
    <n v="47629"/>
    <n v="238.14500000000001"/>
    <n v="0.1"/>
    <m/>
    <n v="0"/>
    <n v="0"/>
    <m/>
    <n v="238.245"/>
  </r>
  <r>
    <d v="2022-12-17T00:00:00"/>
    <x v="0"/>
    <x v="0"/>
    <s v="Local"/>
    <n v="22951"/>
    <n v="114.755"/>
    <n v="0.1"/>
    <m/>
    <n v="0"/>
    <n v="0"/>
    <m/>
    <n v="114.85499999999999"/>
  </r>
  <r>
    <d v="2022-12-17T00:00:00"/>
    <x v="6"/>
    <x v="0"/>
    <s v="Local"/>
    <n v="2545"/>
    <n v="12.725"/>
    <n v="0.1"/>
    <m/>
    <n v="0"/>
    <n v="0"/>
    <m/>
    <n v="12.824999999999999"/>
  </r>
  <r>
    <d v="2022-12-17T00:00:00"/>
    <x v="5"/>
    <x v="2"/>
    <s v="Local"/>
    <n v="13118"/>
    <n v="65.59"/>
    <n v="0.1"/>
    <m/>
    <n v="0"/>
    <n v="0"/>
    <m/>
    <n v="65.69"/>
  </r>
  <r>
    <d v="2022-12-17T00:00:00"/>
    <x v="9"/>
    <x v="1"/>
    <s v="Overseas"/>
    <n v="24780"/>
    <n v="0"/>
    <n v="0"/>
    <m/>
    <n v="743.4"/>
    <n v="5"/>
    <m/>
    <n v="748.4"/>
  </r>
  <r>
    <d v="2022-12-17T00:00:00"/>
    <x v="4"/>
    <x v="0"/>
    <s v="Local"/>
    <n v="3857"/>
    <n v="19.285"/>
    <n v="0.1"/>
    <m/>
    <n v="0"/>
    <n v="0"/>
    <m/>
    <n v="19.385000000000002"/>
  </r>
  <r>
    <d v="2022-12-17T00:00:00"/>
    <x v="3"/>
    <x v="0"/>
    <s v="Local"/>
    <n v="4892"/>
    <n v="24.46"/>
    <n v="0.1"/>
    <m/>
    <n v="0"/>
    <n v="0"/>
    <m/>
    <n v="24.560000000000002"/>
  </r>
  <r>
    <d v="2022-12-17T00:00:00"/>
    <x v="1"/>
    <x v="1"/>
    <s v="Local"/>
    <n v="39579"/>
    <n v="197.89500000000001"/>
    <n v="0.1"/>
    <m/>
    <n v="0"/>
    <n v="0"/>
    <m/>
    <n v="197.995"/>
  </r>
  <r>
    <d v="2022-12-17T00:00:00"/>
    <x v="5"/>
    <x v="0"/>
    <s v="Local"/>
    <n v="31044"/>
    <n v="155.22"/>
    <n v="0.1"/>
    <m/>
    <n v="0"/>
    <n v="0"/>
    <m/>
    <n v="155.32"/>
  </r>
  <r>
    <d v="2022-12-17T00:00:00"/>
    <x v="4"/>
    <x v="1"/>
    <s v="Local"/>
    <n v="45647"/>
    <n v="228.23500000000001"/>
    <n v="0.1"/>
    <m/>
    <n v="0"/>
    <n v="0"/>
    <m/>
    <n v="228.33500000000001"/>
  </r>
  <r>
    <d v="2022-12-17T00:00:00"/>
    <x v="4"/>
    <x v="1"/>
    <s v="Local"/>
    <n v="4771"/>
    <n v="23.855"/>
    <n v="0.1"/>
    <m/>
    <n v="0"/>
    <n v="0"/>
    <m/>
    <n v="23.955000000000002"/>
  </r>
  <r>
    <d v="2022-12-17T00:00:00"/>
    <x v="6"/>
    <x v="0"/>
    <s v="Local"/>
    <n v="22284"/>
    <n v="111.42"/>
    <n v="0.1"/>
    <m/>
    <n v="0"/>
    <n v="0"/>
    <m/>
    <n v="111.52"/>
  </r>
  <r>
    <d v="2022-12-17T00:00:00"/>
    <x v="0"/>
    <x v="0"/>
    <s v="Local"/>
    <n v="40992"/>
    <n v="204.96"/>
    <n v="0.1"/>
    <m/>
    <n v="0"/>
    <n v="0"/>
    <m/>
    <n v="205.06"/>
  </r>
  <r>
    <d v="2022-12-18T00:00:00"/>
    <x v="8"/>
    <x v="2"/>
    <s v="Overseas"/>
    <n v="9124"/>
    <n v="0"/>
    <n v="0"/>
    <m/>
    <n v="273.71999999999997"/>
    <n v="5"/>
    <m/>
    <n v="278.71999999999997"/>
  </r>
  <r>
    <d v="2022-12-18T00:00:00"/>
    <x v="1"/>
    <x v="2"/>
    <s v="Local"/>
    <n v="21329"/>
    <n v="106.645"/>
    <n v="0.1"/>
    <m/>
    <n v="0"/>
    <n v="0"/>
    <m/>
    <n v="106.74499999999999"/>
  </r>
  <r>
    <d v="2022-12-18T00:00:00"/>
    <x v="1"/>
    <x v="2"/>
    <s v="Local"/>
    <n v="38594"/>
    <n v="192.97"/>
    <n v="0.1"/>
    <m/>
    <n v="0"/>
    <n v="0"/>
    <m/>
    <n v="193.07"/>
  </r>
  <r>
    <d v="2022-12-18T00:00:00"/>
    <x v="3"/>
    <x v="0"/>
    <s v="Local"/>
    <n v="45223"/>
    <n v="226.11500000000001"/>
    <n v="0.1"/>
    <m/>
    <n v="0"/>
    <n v="0"/>
    <m/>
    <n v="226.215"/>
  </r>
  <r>
    <d v="2022-12-18T00:00:00"/>
    <x v="6"/>
    <x v="0"/>
    <s v="Local"/>
    <n v="20466"/>
    <n v="102.33"/>
    <n v="0.1"/>
    <m/>
    <n v="0"/>
    <n v="0"/>
    <m/>
    <n v="102.42999999999999"/>
  </r>
  <r>
    <d v="2022-12-18T00:00:00"/>
    <x v="1"/>
    <x v="0"/>
    <s v="Local"/>
    <n v="993"/>
    <n v="4.9649999999999999"/>
    <n v="0.1"/>
    <m/>
    <n v="0"/>
    <n v="0"/>
    <m/>
    <n v="5.0649999999999995"/>
  </r>
  <r>
    <d v="2022-12-18T00:00:00"/>
    <x v="7"/>
    <x v="0"/>
    <s v="Local"/>
    <n v="23147"/>
    <n v="115.735"/>
    <n v="0.1"/>
    <m/>
    <n v="0"/>
    <n v="0"/>
    <m/>
    <n v="115.83499999999999"/>
  </r>
  <r>
    <d v="2022-12-18T00:00:00"/>
    <x v="3"/>
    <x v="1"/>
    <s v="Local"/>
    <n v="18480"/>
    <n v="92.4"/>
    <n v="0.1"/>
    <m/>
    <n v="0"/>
    <n v="0"/>
    <m/>
    <n v="92.5"/>
  </r>
  <r>
    <d v="2022-12-18T00:00:00"/>
    <x v="6"/>
    <x v="0"/>
    <s v="Local"/>
    <n v="16312"/>
    <n v="81.56"/>
    <n v="0.1"/>
    <m/>
    <n v="0"/>
    <n v="0"/>
    <m/>
    <n v="81.66"/>
  </r>
  <r>
    <d v="2022-12-18T00:00:00"/>
    <x v="9"/>
    <x v="0"/>
    <s v="Local"/>
    <n v="7563"/>
    <n v="37.814999999999998"/>
    <n v="0.1"/>
    <m/>
    <n v="0"/>
    <n v="0"/>
    <m/>
    <n v="37.914999999999999"/>
  </r>
  <r>
    <d v="2022-12-18T00:00:00"/>
    <x v="1"/>
    <x v="0"/>
    <s v="Local"/>
    <n v="44812"/>
    <n v="224.06"/>
    <n v="0.1"/>
    <m/>
    <n v="0"/>
    <n v="0"/>
    <m/>
    <n v="224.16"/>
  </r>
  <r>
    <d v="2022-12-18T00:00:00"/>
    <x v="1"/>
    <x v="0"/>
    <s v="Overseas"/>
    <n v="20523"/>
    <n v="0"/>
    <n v="0"/>
    <m/>
    <n v="615.68999999999994"/>
    <n v="5"/>
    <m/>
    <n v="620.68999999999994"/>
  </r>
  <r>
    <d v="2022-12-18T00:00:00"/>
    <x v="1"/>
    <x v="0"/>
    <s v="Local"/>
    <n v="27674"/>
    <n v="138.37"/>
    <n v="0.1"/>
    <m/>
    <n v="0"/>
    <n v="0"/>
    <m/>
    <n v="138.47"/>
  </r>
  <r>
    <d v="2022-12-18T00:00:00"/>
    <x v="1"/>
    <x v="1"/>
    <s v="Overseas"/>
    <n v="21162"/>
    <n v="0"/>
    <n v="0"/>
    <m/>
    <n v="634.86"/>
    <n v="5"/>
    <m/>
    <n v="639.86"/>
  </r>
  <r>
    <d v="2022-12-18T00:00:00"/>
    <x v="2"/>
    <x v="2"/>
    <s v="Local"/>
    <n v="8089"/>
    <n v="40.445"/>
    <n v="0.1"/>
    <m/>
    <n v="0"/>
    <n v="0"/>
    <m/>
    <n v="40.545000000000002"/>
  </r>
  <r>
    <d v="2022-12-18T00:00:00"/>
    <x v="0"/>
    <x v="0"/>
    <s v="Local"/>
    <n v="39843"/>
    <n v="199.215"/>
    <n v="0.1"/>
    <m/>
    <n v="0"/>
    <n v="0"/>
    <m/>
    <n v="199.315"/>
  </r>
  <r>
    <d v="2022-12-18T00:00:00"/>
    <x v="0"/>
    <x v="2"/>
    <s v="Local"/>
    <n v="44562"/>
    <n v="222.81"/>
    <n v="0.1"/>
    <m/>
    <n v="0"/>
    <n v="0"/>
    <m/>
    <n v="222.91"/>
  </r>
  <r>
    <d v="2022-12-18T00:00:00"/>
    <x v="3"/>
    <x v="2"/>
    <s v="Local"/>
    <n v="36984"/>
    <n v="184.92000000000002"/>
    <n v="0.1"/>
    <m/>
    <n v="0"/>
    <n v="0"/>
    <m/>
    <n v="185.02"/>
  </r>
  <r>
    <d v="2022-12-18T00:00:00"/>
    <x v="6"/>
    <x v="0"/>
    <s v="Local"/>
    <n v="14663"/>
    <n v="73.314999999999998"/>
    <n v="0.1"/>
    <m/>
    <n v="0"/>
    <n v="0"/>
    <m/>
    <n v="73.414999999999992"/>
  </r>
  <r>
    <d v="2022-12-18T00:00:00"/>
    <x v="1"/>
    <x v="0"/>
    <s v="Overseas"/>
    <n v="39777"/>
    <n v="0"/>
    <n v="0"/>
    <m/>
    <n v="1193.31"/>
    <n v="5"/>
    <m/>
    <n v="1198.31"/>
  </r>
  <r>
    <d v="2022-12-18T00:00:00"/>
    <x v="6"/>
    <x v="0"/>
    <s v="Local"/>
    <n v="22745"/>
    <n v="113.72500000000001"/>
    <n v="0.1"/>
    <m/>
    <n v="0"/>
    <n v="0"/>
    <m/>
    <n v="113.825"/>
  </r>
  <r>
    <d v="2022-12-18T00:00:00"/>
    <x v="3"/>
    <x v="0"/>
    <s v="Overseas"/>
    <n v="45716"/>
    <n v="0"/>
    <n v="0"/>
    <m/>
    <n v="1371.48"/>
    <n v="5"/>
    <m/>
    <n v="1376.48"/>
  </r>
  <r>
    <d v="2022-12-18T00:00:00"/>
    <x v="0"/>
    <x v="2"/>
    <s v="Local"/>
    <n v="713"/>
    <n v="3.5649999999999999"/>
    <n v="0.1"/>
    <m/>
    <n v="0"/>
    <n v="0"/>
    <m/>
    <n v="3.665"/>
  </r>
  <r>
    <d v="2022-12-18T00:00:00"/>
    <x v="7"/>
    <x v="2"/>
    <s v="Local"/>
    <n v="39359"/>
    <n v="196.79500000000002"/>
    <n v="0.1"/>
    <m/>
    <n v="0"/>
    <n v="0"/>
    <m/>
    <n v="196.89500000000001"/>
  </r>
  <r>
    <d v="2022-12-18T00:00:00"/>
    <x v="6"/>
    <x v="2"/>
    <s v="Local"/>
    <n v="20975"/>
    <n v="104.875"/>
    <n v="0.1"/>
    <m/>
    <n v="0"/>
    <n v="0"/>
    <m/>
    <n v="104.97499999999999"/>
  </r>
  <r>
    <d v="2022-12-18T00:00:00"/>
    <x v="2"/>
    <x v="0"/>
    <s v="Local"/>
    <n v="9926"/>
    <n v="49.63"/>
    <n v="0.1"/>
    <m/>
    <n v="0"/>
    <n v="0"/>
    <m/>
    <n v="49.730000000000004"/>
  </r>
  <r>
    <d v="2022-12-18T00:00:00"/>
    <x v="1"/>
    <x v="0"/>
    <s v="Overseas"/>
    <n v="37970"/>
    <n v="0"/>
    <n v="0"/>
    <m/>
    <n v="1139.0999999999999"/>
    <n v="5"/>
    <m/>
    <n v="1144.0999999999999"/>
  </r>
  <r>
    <d v="2022-12-18T00:00:00"/>
    <x v="2"/>
    <x v="2"/>
    <s v="Local"/>
    <n v="15471"/>
    <n v="77.355000000000004"/>
    <n v="0.1"/>
    <m/>
    <n v="0"/>
    <n v="0"/>
    <m/>
    <n v="77.454999999999998"/>
  </r>
  <r>
    <d v="2022-12-18T00:00:00"/>
    <x v="7"/>
    <x v="2"/>
    <s v="Local"/>
    <n v="237"/>
    <n v="1.1850000000000001"/>
    <n v="0.1"/>
    <m/>
    <n v="0"/>
    <n v="0"/>
    <m/>
    <n v="1.2850000000000001"/>
  </r>
  <r>
    <d v="2022-12-19T00:00:00"/>
    <x v="4"/>
    <x v="0"/>
    <s v="Local"/>
    <n v="20409"/>
    <n v="102.045"/>
    <n v="0.1"/>
    <m/>
    <n v="0"/>
    <n v="0"/>
    <m/>
    <n v="102.145"/>
  </r>
  <r>
    <d v="2022-12-19T00:00:00"/>
    <x v="1"/>
    <x v="0"/>
    <s v="Local"/>
    <n v="8161"/>
    <n v="40.805"/>
    <n v="0.1"/>
    <m/>
    <n v="0"/>
    <n v="0"/>
    <m/>
    <n v="40.905000000000001"/>
  </r>
  <r>
    <d v="2022-12-19T00:00:00"/>
    <x v="6"/>
    <x v="2"/>
    <s v="Local"/>
    <n v="9779"/>
    <n v="48.895000000000003"/>
    <n v="0.1"/>
    <m/>
    <n v="0"/>
    <n v="0"/>
    <m/>
    <n v="48.995000000000005"/>
  </r>
  <r>
    <d v="2022-12-19T00:00:00"/>
    <x v="6"/>
    <x v="0"/>
    <s v="Overseas"/>
    <n v="35762"/>
    <n v="0"/>
    <n v="0"/>
    <m/>
    <n v="1072.8599999999999"/>
    <n v="5"/>
    <m/>
    <n v="1077.8599999999999"/>
  </r>
  <r>
    <d v="2022-12-19T00:00:00"/>
    <x v="0"/>
    <x v="2"/>
    <s v="Local"/>
    <n v="13353"/>
    <n v="66.765000000000001"/>
    <n v="0.1"/>
    <m/>
    <n v="0"/>
    <n v="0"/>
    <m/>
    <n v="66.864999999999995"/>
  </r>
  <r>
    <d v="2022-12-19T00:00:00"/>
    <x v="1"/>
    <x v="0"/>
    <s v="Local"/>
    <n v="5089"/>
    <n v="25.445"/>
    <n v="0.1"/>
    <m/>
    <n v="0"/>
    <n v="0"/>
    <m/>
    <n v="25.545000000000002"/>
  </r>
  <r>
    <d v="2022-12-19T00:00:00"/>
    <x v="6"/>
    <x v="0"/>
    <s v="Local"/>
    <n v="15441"/>
    <n v="77.204999999999998"/>
    <n v="0.1"/>
    <m/>
    <n v="0"/>
    <n v="0"/>
    <m/>
    <n v="77.304999999999993"/>
  </r>
  <r>
    <d v="2022-12-19T00:00:00"/>
    <x v="9"/>
    <x v="0"/>
    <s v="Overseas"/>
    <n v="11327"/>
    <n v="0"/>
    <n v="0"/>
    <m/>
    <n v="339.81"/>
    <n v="5"/>
    <m/>
    <n v="344.81"/>
  </r>
  <r>
    <d v="2022-12-19T00:00:00"/>
    <x v="0"/>
    <x v="1"/>
    <s v="Local"/>
    <n v="3561"/>
    <n v="17.805"/>
    <n v="0.1"/>
    <m/>
    <n v="0"/>
    <n v="0"/>
    <m/>
    <n v="17.905000000000001"/>
  </r>
  <r>
    <d v="2022-12-19T00:00:00"/>
    <x v="8"/>
    <x v="0"/>
    <s v="Overseas"/>
    <n v="42817"/>
    <n v="0"/>
    <n v="0"/>
    <m/>
    <n v="1284.51"/>
    <n v="5"/>
    <m/>
    <n v="1289.51"/>
  </r>
  <r>
    <d v="2022-12-19T00:00:00"/>
    <x v="0"/>
    <x v="2"/>
    <s v="Overseas"/>
    <n v="25461"/>
    <n v="0"/>
    <n v="0"/>
    <m/>
    <n v="763.82999999999993"/>
    <n v="5"/>
    <m/>
    <n v="768.82999999999993"/>
  </r>
  <r>
    <d v="2022-12-19T00:00:00"/>
    <x v="0"/>
    <x v="0"/>
    <s v="Local"/>
    <n v="45665"/>
    <n v="228.32500000000002"/>
    <n v="0.1"/>
    <m/>
    <n v="0"/>
    <n v="0"/>
    <m/>
    <n v="228.42500000000001"/>
  </r>
  <r>
    <d v="2022-12-19T00:00:00"/>
    <x v="1"/>
    <x v="1"/>
    <s v="Local"/>
    <n v="8636"/>
    <n v="43.18"/>
    <n v="0.1"/>
    <m/>
    <n v="0"/>
    <n v="0"/>
    <m/>
    <n v="43.28"/>
  </r>
  <r>
    <d v="2022-12-19T00:00:00"/>
    <x v="4"/>
    <x v="2"/>
    <s v="Overseas"/>
    <n v="29283"/>
    <n v="0"/>
    <n v="0"/>
    <m/>
    <n v="878.49"/>
    <n v="5"/>
    <m/>
    <n v="883.49"/>
  </r>
  <r>
    <d v="2022-12-19T00:00:00"/>
    <x v="6"/>
    <x v="0"/>
    <s v="Local"/>
    <n v="36324"/>
    <n v="181.62"/>
    <n v="0.1"/>
    <m/>
    <n v="0"/>
    <n v="0"/>
    <m/>
    <n v="181.72"/>
  </r>
  <r>
    <d v="2022-12-19T00:00:00"/>
    <x v="2"/>
    <x v="2"/>
    <s v="Local"/>
    <n v="47708"/>
    <n v="238.54"/>
    <n v="0.1"/>
    <m/>
    <n v="0"/>
    <n v="0"/>
    <m/>
    <n v="238.64"/>
  </r>
  <r>
    <d v="2022-12-19T00:00:00"/>
    <x v="2"/>
    <x v="0"/>
    <s v="Local"/>
    <n v="20971"/>
    <n v="104.855"/>
    <n v="0.1"/>
    <m/>
    <n v="0"/>
    <n v="0"/>
    <m/>
    <n v="104.955"/>
  </r>
  <r>
    <d v="2022-12-19T00:00:00"/>
    <x v="1"/>
    <x v="2"/>
    <s v="Overseas"/>
    <n v="6518"/>
    <n v="0"/>
    <n v="0"/>
    <m/>
    <n v="195.54"/>
    <n v="5"/>
    <m/>
    <n v="200.54"/>
  </r>
  <r>
    <d v="2022-12-19T00:00:00"/>
    <x v="4"/>
    <x v="0"/>
    <s v="Overseas"/>
    <n v="30863"/>
    <n v="0"/>
    <n v="0"/>
    <m/>
    <n v="925.89"/>
    <n v="5"/>
    <m/>
    <n v="930.89"/>
  </r>
  <r>
    <d v="2022-12-19T00:00:00"/>
    <x v="4"/>
    <x v="0"/>
    <s v="Local"/>
    <n v="21183"/>
    <n v="105.91500000000001"/>
    <n v="0.1"/>
    <m/>
    <n v="0"/>
    <n v="0"/>
    <m/>
    <n v="106.015"/>
  </r>
  <r>
    <d v="2022-12-19T00:00:00"/>
    <x v="3"/>
    <x v="0"/>
    <s v="Local"/>
    <n v="14068"/>
    <n v="70.34"/>
    <n v="0.1"/>
    <m/>
    <n v="0"/>
    <n v="0"/>
    <m/>
    <n v="70.44"/>
  </r>
  <r>
    <d v="2022-12-19T00:00:00"/>
    <x v="1"/>
    <x v="0"/>
    <s v="Local"/>
    <n v="1695"/>
    <n v="8.4749999999999996"/>
    <n v="0.1"/>
    <m/>
    <n v="0"/>
    <n v="0"/>
    <m/>
    <n v="8.5749999999999993"/>
  </r>
  <r>
    <d v="2022-12-19T00:00:00"/>
    <x v="1"/>
    <x v="2"/>
    <s v="Local"/>
    <n v="40732"/>
    <n v="203.66"/>
    <n v="0.1"/>
    <m/>
    <n v="0"/>
    <n v="0"/>
    <m/>
    <n v="203.76"/>
  </r>
  <r>
    <d v="2022-12-19T00:00:00"/>
    <x v="7"/>
    <x v="0"/>
    <s v="Local"/>
    <n v="4950"/>
    <n v="24.75"/>
    <n v="0.1"/>
    <m/>
    <n v="0"/>
    <n v="0"/>
    <m/>
    <n v="24.85"/>
  </r>
  <r>
    <d v="2022-12-19T00:00:00"/>
    <x v="1"/>
    <x v="0"/>
    <s v="Local"/>
    <n v="23815"/>
    <n v="119.075"/>
    <n v="0.1"/>
    <m/>
    <n v="0"/>
    <n v="0"/>
    <m/>
    <n v="119.175"/>
  </r>
  <r>
    <d v="2022-12-19T00:00:00"/>
    <x v="1"/>
    <x v="1"/>
    <s v="Local"/>
    <n v="22799"/>
    <n v="113.995"/>
    <n v="0.1"/>
    <m/>
    <n v="0"/>
    <n v="0"/>
    <m/>
    <n v="114.095"/>
  </r>
  <r>
    <d v="2022-12-19T00:00:00"/>
    <x v="1"/>
    <x v="2"/>
    <s v="Overseas"/>
    <n v="17697"/>
    <n v="0"/>
    <n v="0"/>
    <m/>
    <n v="530.91"/>
    <n v="5"/>
    <m/>
    <n v="535.91"/>
  </r>
  <r>
    <d v="2022-12-20T00:00:00"/>
    <x v="1"/>
    <x v="1"/>
    <s v="Overseas"/>
    <n v="35456"/>
    <n v="0"/>
    <n v="0"/>
    <m/>
    <n v="1063.68"/>
    <n v="5"/>
    <m/>
    <n v="1068.68"/>
  </r>
  <r>
    <d v="2022-12-20T00:00:00"/>
    <x v="4"/>
    <x v="0"/>
    <s v="Local"/>
    <n v="3425"/>
    <n v="17.125"/>
    <n v="0.1"/>
    <m/>
    <n v="0"/>
    <n v="0"/>
    <m/>
    <n v="17.225000000000001"/>
  </r>
  <r>
    <d v="2022-12-20T00:00:00"/>
    <x v="9"/>
    <x v="2"/>
    <s v="Overseas"/>
    <n v="11495"/>
    <n v="0"/>
    <n v="0"/>
    <m/>
    <n v="344.84999999999997"/>
    <n v="5"/>
    <m/>
    <n v="349.84999999999997"/>
  </r>
  <r>
    <d v="2022-12-20T00:00:00"/>
    <x v="4"/>
    <x v="0"/>
    <s v="Local"/>
    <n v="16086"/>
    <n v="80.430000000000007"/>
    <n v="0.1"/>
    <m/>
    <n v="0"/>
    <n v="0"/>
    <m/>
    <n v="80.53"/>
  </r>
  <r>
    <d v="2022-12-20T00:00:00"/>
    <x v="4"/>
    <x v="0"/>
    <s v="Local"/>
    <n v="8004"/>
    <n v="40.020000000000003"/>
    <n v="0.1"/>
    <m/>
    <n v="0"/>
    <n v="0"/>
    <m/>
    <n v="40.120000000000005"/>
  </r>
  <r>
    <d v="2022-12-20T00:00:00"/>
    <x v="3"/>
    <x v="0"/>
    <s v="Local"/>
    <n v="11227"/>
    <n v="56.134999999999998"/>
    <n v="0.1"/>
    <m/>
    <n v="0"/>
    <n v="0"/>
    <m/>
    <n v="56.234999999999999"/>
  </r>
  <r>
    <d v="2022-12-20T00:00:00"/>
    <x v="8"/>
    <x v="2"/>
    <s v="Local"/>
    <n v="38857"/>
    <n v="194.285"/>
    <n v="0.1"/>
    <m/>
    <n v="0"/>
    <n v="0"/>
    <m/>
    <n v="194.38499999999999"/>
  </r>
  <r>
    <d v="2022-12-20T00:00:00"/>
    <x v="1"/>
    <x v="0"/>
    <s v="Local"/>
    <n v="27561"/>
    <n v="137.80500000000001"/>
    <n v="0.1"/>
    <m/>
    <n v="0"/>
    <n v="0"/>
    <m/>
    <n v="137.905"/>
  </r>
  <r>
    <d v="2022-12-20T00:00:00"/>
    <x v="2"/>
    <x v="2"/>
    <s v="Local"/>
    <n v="11806"/>
    <n v="59.03"/>
    <n v="0.1"/>
    <m/>
    <n v="0"/>
    <n v="0"/>
    <m/>
    <n v="59.13"/>
  </r>
  <r>
    <d v="2022-12-20T00:00:00"/>
    <x v="1"/>
    <x v="0"/>
    <s v="Local"/>
    <n v="42242"/>
    <n v="211.21"/>
    <n v="0.1"/>
    <m/>
    <n v="0"/>
    <n v="0"/>
    <m/>
    <n v="211.31"/>
  </r>
  <r>
    <d v="2022-12-20T00:00:00"/>
    <x v="3"/>
    <x v="2"/>
    <s v="Overseas"/>
    <n v="29297"/>
    <n v="0"/>
    <n v="0"/>
    <m/>
    <n v="878.91"/>
    <n v="5"/>
    <m/>
    <n v="883.91"/>
  </r>
  <r>
    <d v="2022-12-20T00:00:00"/>
    <x v="2"/>
    <x v="0"/>
    <s v="Local"/>
    <n v="3307"/>
    <n v="16.535"/>
    <n v="0.1"/>
    <m/>
    <n v="0"/>
    <n v="0"/>
    <m/>
    <n v="16.635000000000002"/>
  </r>
  <r>
    <d v="2022-12-20T00:00:00"/>
    <x v="8"/>
    <x v="0"/>
    <s v="Local"/>
    <n v="45031"/>
    <n v="225.155"/>
    <n v="0.1"/>
    <m/>
    <n v="0"/>
    <n v="0"/>
    <m/>
    <n v="225.255"/>
  </r>
  <r>
    <d v="2022-12-20T00:00:00"/>
    <x v="0"/>
    <x v="0"/>
    <s v="Local"/>
    <n v="5075"/>
    <n v="25.375"/>
    <n v="0.1"/>
    <m/>
    <n v="0"/>
    <n v="0"/>
    <m/>
    <n v="25.475000000000001"/>
  </r>
  <r>
    <d v="2022-12-20T00:00:00"/>
    <x v="7"/>
    <x v="0"/>
    <s v="Local"/>
    <n v="37319"/>
    <n v="186.595"/>
    <n v="0.1"/>
    <m/>
    <n v="0"/>
    <n v="0"/>
    <m/>
    <n v="186.69499999999999"/>
  </r>
  <r>
    <d v="2022-12-20T00:00:00"/>
    <x v="9"/>
    <x v="0"/>
    <s v="Local"/>
    <n v="39281"/>
    <n v="196.405"/>
    <n v="0.1"/>
    <m/>
    <n v="0"/>
    <n v="0"/>
    <m/>
    <n v="196.505"/>
  </r>
  <r>
    <d v="2022-12-20T00:00:00"/>
    <x v="1"/>
    <x v="1"/>
    <s v="Overseas"/>
    <n v="19426"/>
    <n v="0"/>
    <n v="0"/>
    <m/>
    <n v="582.78"/>
    <n v="5"/>
    <m/>
    <n v="587.78"/>
  </r>
  <r>
    <d v="2022-12-20T00:00:00"/>
    <x v="4"/>
    <x v="1"/>
    <s v="Overseas"/>
    <n v="18346"/>
    <n v="0"/>
    <n v="0"/>
    <m/>
    <n v="550.38"/>
    <n v="5"/>
    <m/>
    <n v="555.38"/>
  </r>
  <r>
    <d v="2022-12-20T00:00:00"/>
    <x v="2"/>
    <x v="1"/>
    <s v="Local"/>
    <n v="37310"/>
    <n v="186.55"/>
    <n v="0.1"/>
    <m/>
    <n v="0"/>
    <n v="0"/>
    <m/>
    <n v="186.65"/>
  </r>
  <r>
    <d v="2022-12-20T00:00:00"/>
    <x v="3"/>
    <x v="2"/>
    <s v="Local"/>
    <n v="17333"/>
    <n v="86.665000000000006"/>
    <n v="0.1"/>
    <m/>
    <n v="0"/>
    <n v="0"/>
    <m/>
    <n v="86.765000000000001"/>
  </r>
  <r>
    <d v="2022-12-20T00:00:00"/>
    <x v="0"/>
    <x v="0"/>
    <s v="Local"/>
    <n v="4913"/>
    <n v="24.565000000000001"/>
    <n v="0.1"/>
    <m/>
    <n v="0"/>
    <n v="0"/>
    <m/>
    <n v="24.665000000000003"/>
  </r>
  <r>
    <d v="2022-12-20T00:00:00"/>
    <x v="6"/>
    <x v="0"/>
    <s v="Local"/>
    <n v="22292"/>
    <n v="111.46000000000001"/>
    <n v="0.1"/>
    <m/>
    <n v="0"/>
    <n v="0"/>
    <m/>
    <n v="111.56"/>
  </r>
  <r>
    <d v="2022-12-20T00:00:00"/>
    <x v="3"/>
    <x v="0"/>
    <s v="Local"/>
    <n v="24504"/>
    <n v="122.52"/>
    <n v="0.1"/>
    <m/>
    <n v="0"/>
    <n v="0"/>
    <m/>
    <n v="122.61999999999999"/>
  </r>
  <r>
    <d v="2022-12-20T00:00:00"/>
    <x v="1"/>
    <x v="0"/>
    <s v="Overseas"/>
    <n v="7854"/>
    <n v="0"/>
    <n v="0"/>
    <m/>
    <n v="235.62"/>
    <n v="5"/>
    <m/>
    <n v="240.62"/>
  </r>
  <r>
    <d v="2022-12-20T00:00:00"/>
    <x v="1"/>
    <x v="2"/>
    <s v="Overseas"/>
    <n v="40229"/>
    <n v="0"/>
    <n v="0"/>
    <m/>
    <n v="1206.8699999999999"/>
    <n v="5"/>
    <m/>
    <n v="1211.8699999999999"/>
  </r>
  <r>
    <d v="2022-12-20T00:00:00"/>
    <x v="6"/>
    <x v="0"/>
    <s v="Local"/>
    <n v="8037"/>
    <n v="40.185000000000002"/>
    <n v="0.1"/>
    <m/>
    <n v="0"/>
    <n v="0"/>
    <m/>
    <n v="40.285000000000004"/>
  </r>
  <r>
    <d v="2022-12-20T00:00:00"/>
    <x v="6"/>
    <x v="0"/>
    <s v="Local"/>
    <n v="42942"/>
    <n v="214.71"/>
    <n v="0.1"/>
    <m/>
    <n v="0"/>
    <n v="0"/>
    <m/>
    <n v="214.81"/>
  </r>
  <r>
    <d v="2022-12-20T00:00:00"/>
    <x v="1"/>
    <x v="0"/>
    <s v="Local"/>
    <n v="16167"/>
    <n v="80.835000000000008"/>
    <n v="0.1"/>
    <m/>
    <n v="0"/>
    <n v="0"/>
    <m/>
    <n v="80.935000000000002"/>
  </r>
  <r>
    <d v="2022-12-20T00:00:00"/>
    <x v="6"/>
    <x v="0"/>
    <s v="Local"/>
    <n v="19276"/>
    <n v="96.38"/>
    <n v="0.1"/>
    <m/>
    <n v="0"/>
    <n v="0"/>
    <m/>
    <n v="96.47999999999999"/>
  </r>
  <r>
    <d v="2022-12-20T00:00:00"/>
    <x v="1"/>
    <x v="2"/>
    <s v="Local"/>
    <n v="14917"/>
    <n v="74.585000000000008"/>
    <n v="0.1"/>
    <m/>
    <n v="0"/>
    <n v="0"/>
    <m/>
    <n v="74.685000000000002"/>
  </r>
  <r>
    <d v="2022-12-20T00:00:00"/>
    <x v="1"/>
    <x v="2"/>
    <s v="Overseas"/>
    <n v="46072"/>
    <n v="0"/>
    <n v="0"/>
    <m/>
    <n v="1382.1599999999999"/>
    <n v="5"/>
    <m/>
    <n v="1387.1599999999999"/>
  </r>
  <r>
    <d v="2022-12-21T00:00:00"/>
    <x v="1"/>
    <x v="2"/>
    <s v="Overseas"/>
    <n v="23139"/>
    <n v="0"/>
    <n v="0"/>
    <m/>
    <n v="694.17"/>
    <n v="5"/>
    <m/>
    <n v="699.17"/>
  </r>
  <r>
    <d v="2022-12-21T00:00:00"/>
    <x v="0"/>
    <x v="0"/>
    <s v="Local"/>
    <n v="49854"/>
    <n v="249.27"/>
    <n v="0.1"/>
    <m/>
    <n v="0"/>
    <n v="0"/>
    <m/>
    <n v="249.37"/>
  </r>
  <r>
    <d v="2022-12-21T00:00:00"/>
    <x v="7"/>
    <x v="2"/>
    <s v="Overseas"/>
    <n v="42854"/>
    <n v="0"/>
    <n v="0"/>
    <m/>
    <n v="1285.6199999999999"/>
    <n v="5"/>
    <m/>
    <n v="1290.6199999999999"/>
  </r>
  <r>
    <d v="2022-12-21T00:00:00"/>
    <x v="7"/>
    <x v="0"/>
    <s v="Local"/>
    <n v="11768"/>
    <n v="58.84"/>
    <n v="0.1"/>
    <m/>
    <n v="0"/>
    <n v="0"/>
    <m/>
    <n v="58.940000000000005"/>
  </r>
  <r>
    <d v="2022-12-21T00:00:00"/>
    <x v="1"/>
    <x v="2"/>
    <s v="Local"/>
    <n v="35065"/>
    <n v="175.32500000000002"/>
    <n v="0.1"/>
    <m/>
    <n v="0"/>
    <n v="0"/>
    <m/>
    <n v="175.42500000000001"/>
  </r>
  <r>
    <d v="2022-12-21T00:00:00"/>
    <x v="6"/>
    <x v="2"/>
    <s v="Local"/>
    <n v="12380"/>
    <n v="61.9"/>
    <n v="0.1"/>
    <m/>
    <n v="0"/>
    <n v="0"/>
    <m/>
    <n v="62"/>
  </r>
  <r>
    <d v="2022-12-21T00:00:00"/>
    <x v="4"/>
    <x v="0"/>
    <s v="Local"/>
    <n v="26594"/>
    <n v="132.97"/>
    <n v="0.1"/>
    <m/>
    <n v="0"/>
    <n v="0"/>
    <m/>
    <n v="133.07"/>
  </r>
  <r>
    <d v="2022-12-21T00:00:00"/>
    <x v="1"/>
    <x v="0"/>
    <s v="Overseas"/>
    <n v="34429"/>
    <n v="0"/>
    <n v="0"/>
    <m/>
    <n v="1032.8699999999999"/>
    <n v="5"/>
    <m/>
    <n v="1037.8699999999999"/>
  </r>
  <r>
    <d v="2022-12-21T00:00:00"/>
    <x v="0"/>
    <x v="1"/>
    <s v="Local"/>
    <n v="38545"/>
    <n v="192.72499999999999"/>
    <n v="0.1"/>
    <m/>
    <n v="0"/>
    <n v="0"/>
    <m/>
    <n v="192.82499999999999"/>
  </r>
  <r>
    <d v="2022-12-21T00:00:00"/>
    <x v="4"/>
    <x v="0"/>
    <s v="Local"/>
    <n v="49410"/>
    <n v="247.05"/>
    <n v="0.1"/>
    <m/>
    <n v="0"/>
    <n v="0"/>
    <m/>
    <n v="247.15"/>
  </r>
  <r>
    <d v="2022-12-21T00:00:00"/>
    <x v="2"/>
    <x v="1"/>
    <s v="Local"/>
    <n v="12010"/>
    <n v="60.050000000000004"/>
    <n v="0.1"/>
    <m/>
    <n v="0"/>
    <n v="0"/>
    <m/>
    <n v="60.150000000000006"/>
  </r>
  <r>
    <d v="2022-12-21T00:00:00"/>
    <x v="0"/>
    <x v="1"/>
    <s v="Local"/>
    <n v="9338"/>
    <n v="46.69"/>
    <n v="0.1"/>
    <m/>
    <n v="0"/>
    <n v="0"/>
    <m/>
    <n v="46.79"/>
  </r>
  <r>
    <d v="2022-12-21T00:00:00"/>
    <x v="1"/>
    <x v="0"/>
    <s v="Local"/>
    <n v="46965"/>
    <n v="234.82500000000002"/>
    <n v="0.1"/>
    <m/>
    <n v="0"/>
    <n v="0"/>
    <m/>
    <n v="234.92500000000001"/>
  </r>
  <r>
    <d v="2022-12-21T00:00:00"/>
    <x v="0"/>
    <x v="0"/>
    <s v="Overseas"/>
    <n v="829"/>
    <n v="0"/>
    <n v="0"/>
    <m/>
    <n v="24.869999999999997"/>
    <n v="5"/>
    <m/>
    <n v="29.869999999999997"/>
  </r>
  <r>
    <d v="2022-12-21T00:00:00"/>
    <x v="8"/>
    <x v="1"/>
    <s v="Local"/>
    <n v="41133"/>
    <n v="205.66499999999999"/>
    <n v="0.1"/>
    <m/>
    <n v="0"/>
    <n v="0"/>
    <m/>
    <n v="205.76499999999999"/>
  </r>
  <r>
    <d v="2022-12-21T00:00:00"/>
    <x v="1"/>
    <x v="2"/>
    <s v="Local"/>
    <n v="36994"/>
    <n v="184.97"/>
    <n v="0.1"/>
    <m/>
    <n v="0"/>
    <n v="0"/>
    <m/>
    <n v="185.07"/>
  </r>
  <r>
    <d v="2022-12-21T00:00:00"/>
    <x v="6"/>
    <x v="0"/>
    <s v="Local"/>
    <n v="34683"/>
    <n v="173.41499999999999"/>
    <n v="0.1"/>
    <m/>
    <n v="0"/>
    <n v="0"/>
    <m/>
    <n v="173.51499999999999"/>
  </r>
  <r>
    <d v="2022-12-21T00:00:00"/>
    <x v="1"/>
    <x v="2"/>
    <s v="Overseas"/>
    <n v="38257"/>
    <n v="0"/>
    <n v="0"/>
    <m/>
    <n v="1147.71"/>
    <n v="5"/>
    <m/>
    <n v="1152.71"/>
  </r>
  <r>
    <d v="2022-12-21T00:00:00"/>
    <x v="1"/>
    <x v="2"/>
    <s v="Local"/>
    <n v="36208"/>
    <n v="181.04"/>
    <n v="0.1"/>
    <m/>
    <n v="0"/>
    <n v="0"/>
    <m/>
    <n v="181.14"/>
  </r>
  <r>
    <d v="2022-12-21T00:00:00"/>
    <x v="0"/>
    <x v="1"/>
    <s v="Local"/>
    <n v="21092"/>
    <n v="105.46000000000001"/>
    <n v="0.1"/>
    <m/>
    <n v="0"/>
    <n v="0"/>
    <m/>
    <n v="105.56"/>
  </r>
  <r>
    <d v="2022-12-21T00:00:00"/>
    <x v="6"/>
    <x v="0"/>
    <s v="Local"/>
    <n v="28875"/>
    <n v="144.375"/>
    <n v="0.1"/>
    <m/>
    <n v="0"/>
    <n v="0"/>
    <m/>
    <n v="144.47499999999999"/>
  </r>
  <r>
    <d v="2022-12-21T00:00:00"/>
    <x v="6"/>
    <x v="0"/>
    <s v="Local"/>
    <n v="10838"/>
    <n v="54.19"/>
    <n v="0.1"/>
    <m/>
    <n v="0"/>
    <n v="0"/>
    <m/>
    <n v="54.29"/>
  </r>
  <r>
    <d v="2022-12-21T00:00:00"/>
    <x v="4"/>
    <x v="0"/>
    <s v="Local"/>
    <n v="41210"/>
    <n v="206.05"/>
    <n v="0.1"/>
    <m/>
    <n v="0"/>
    <n v="0"/>
    <m/>
    <n v="206.15"/>
  </r>
  <r>
    <d v="2022-12-21T00:00:00"/>
    <x v="4"/>
    <x v="0"/>
    <s v="Overseas"/>
    <n v="21505"/>
    <n v="0"/>
    <n v="0"/>
    <m/>
    <n v="645.15"/>
    <n v="5"/>
    <m/>
    <n v="650.15"/>
  </r>
  <r>
    <d v="2022-12-21T00:00:00"/>
    <x v="9"/>
    <x v="0"/>
    <s v="Overseas"/>
    <n v="6021"/>
    <n v="0"/>
    <n v="0"/>
    <m/>
    <n v="180.63"/>
    <n v="5"/>
    <m/>
    <n v="185.63"/>
  </r>
  <r>
    <d v="2022-12-21T00:00:00"/>
    <x v="5"/>
    <x v="2"/>
    <s v="Overseas"/>
    <n v="47204"/>
    <n v="0"/>
    <n v="0"/>
    <m/>
    <n v="1416.12"/>
    <n v="5"/>
    <m/>
    <n v="1421.12"/>
  </r>
  <r>
    <d v="2022-12-21T00:00:00"/>
    <x v="4"/>
    <x v="1"/>
    <s v="Overseas"/>
    <n v="4217"/>
    <n v="0"/>
    <n v="0"/>
    <m/>
    <n v="126.50999999999999"/>
    <n v="5"/>
    <m/>
    <n v="131.51"/>
  </r>
  <r>
    <d v="2022-12-21T00:00:00"/>
    <x v="1"/>
    <x v="0"/>
    <s v="Local"/>
    <n v="31107"/>
    <n v="155.535"/>
    <n v="0.1"/>
    <m/>
    <n v="0"/>
    <n v="0"/>
    <m/>
    <n v="155.63499999999999"/>
  </r>
  <r>
    <d v="2022-12-21T00:00:00"/>
    <x v="5"/>
    <x v="0"/>
    <s v="Local"/>
    <n v="28960"/>
    <n v="144.80000000000001"/>
    <n v="0.1"/>
    <m/>
    <n v="0"/>
    <n v="0"/>
    <m/>
    <n v="144.9"/>
  </r>
  <r>
    <d v="2022-12-22T00:00:00"/>
    <x v="0"/>
    <x v="0"/>
    <s v="Local"/>
    <n v="3176"/>
    <n v="15.88"/>
    <n v="0.1"/>
    <m/>
    <n v="0"/>
    <n v="0"/>
    <m/>
    <n v="15.98"/>
  </r>
  <r>
    <d v="2022-12-22T00:00:00"/>
    <x v="8"/>
    <x v="2"/>
    <s v="Local"/>
    <n v="40258"/>
    <n v="201.29"/>
    <n v="0.1"/>
    <m/>
    <n v="0"/>
    <n v="0"/>
    <m/>
    <n v="201.39"/>
  </r>
  <r>
    <d v="2022-12-22T00:00:00"/>
    <x v="6"/>
    <x v="0"/>
    <s v="Local"/>
    <n v="16070"/>
    <n v="80.350000000000009"/>
    <n v="0.1"/>
    <m/>
    <n v="0"/>
    <n v="0"/>
    <m/>
    <n v="80.45"/>
  </r>
  <r>
    <d v="2022-12-22T00:00:00"/>
    <x v="0"/>
    <x v="0"/>
    <s v="Overseas"/>
    <n v="25645"/>
    <n v="0"/>
    <n v="0"/>
    <m/>
    <n v="769.35"/>
    <n v="5"/>
    <m/>
    <n v="774.35"/>
  </r>
  <r>
    <d v="2022-12-22T00:00:00"/>
    <x v="1"/>
    <x v="2"/>
    <s v="Overseas"/>
    <n v="3504"/>
    <n v="0"/>
    <n v="0"/>
    <m/>
    <n v="105.11999999999999"/>
    <n v="5"/>
    <m/>
    <n v="110.11999999999999"/>
  </r>
  <r>
    <d v="2022-12-22T00:00:00"/>
    <x v="4"/>
    <x v="2"/>
    <s v="Local"/>
    <n v="10577"/>
    <n v="52.884999999999998"/>
    <n v="0.1"/>
    <m/>
    <n v="0"/>
    <n v="0"/>
    <m/>
    <n v="52.984999999999999"/>
  </r>
  <r>
    <d v="2022-12-22T00:00:00"/>
    <x v="0"/>
    <x v="0"/>
    <s v="Overseas"/>
    <n v="13832"/>
    <n v="0"/>
    <n v="0"/>
    <m/>
    <n v="414.96"/>
    <n v="5"/>
    <m/>
    <n v="419.96"/>
  </r>
  <r>
    <d v="2022-12-22T00:00:00"/>
    <x v="4"/>
    <x v="2"/>
    <s v="Overseas"/>
    <n v="15419"/>
    <n v="0"/>
    <n v="0"/>
    <m/>
    <n v="462.57"/>
    <n v="5"/>
    <m/>
    <n v="467.57"/>
  </r>
  <r>
    <d v="2022-12-22T00:00:00"/>
    <x v="0"/>
    <x v="0"/>
    <s v="Local"/>
    <n v="40156"/>
    <n v="200.78"/>
    <n v="0.1"/>
    <m/>
    <n v="0"/>
    <n v="0"/>
    <m/>
    <n v="200.88"/>
  </r>
  <r>
    <d v="2022-12-22T00:00:00"/>
    <x v="4"/>
    <x v="2"/>
    <s v="Overseas"/>
    <n v="17602"/>
    <n v="0"/>
    <n v="0"/>
    <m/>
    <n v="528.05999999999995"/>
    <n v="5"/>
    <m/>
    <n v="533.05999999999995"/>
  </r>
  <r>
    <d v="2022-12-22T00:00:00"/>
    <x v="6"/>
    <x v="2"/>
    <s v="Local"/>
    <n v="16166"/>
    <n v="80.83"/>
    <n v="0.1"/>
    <m/>
    <n v="0"/>
    <n v="0"/>
    <m/>
    <n v="80.929999999999993"/>
  </r>
  <r>
    <d v="2022-12-22T00:00:00"/>
    <x v="0"/>
    <x v="1"/>
    <s v="Overseas"/>
    <n v="33538"/>
    <n v="0"/>
    <n v="0"/>
    <m/>
    <n v="1006.14"/>
    <n v="5"/>
    <m/>
    <n v="1011.14"/>
  </r>
  <r>
    <d v="2022-12-22T00:00:00"/>
    <x v="6"/>
    <x v="2"/>
    <s v="Local"/>
    <n v="28965"/>
    <n v="144.82500000000002"/>
    <n v="0.1"/>
    <m/>
    <n v="0"/>
    <n v="0"/>
    <m/>
    <n v="144.92500000000001"/>
  </r>
  <r>
    <d v="2022-12-22T00:00:00"/>
    <x v="1"/>
    <x v="2"/>
    <s v="Overseas"/>
    <n v="34811"/>
    <n v="0"/>
    <n v="0"/>
    <m/>
    <n v="1044.33"/>
    <n v="5"/>
    <m/>
    <n v="1049.33"/>
  </r>
  <r>
    <d v="2022-12-22T00:00:00"/>
    <x v="4"/>
    <x v="0"/>
    <s v="Overseas"/>
    <n v="36458"/>
    <n v="0"/>
    <n v="0"/>
    <m/>
    <n v="1093.74"/>
    <n v="5"/>
    <m/>
    <n v="1098.74"/>
  </r>
  <r>
    <d v="2022-12-22T00:00:00"/>
    <x v="6"/>
    <x v="0"/>
    <s v="Local"/>
    <n v="1104"/>
    <n v="5.5200000000000005"/>
    <n v="0.1"/>
    <m/>
    <n v="0"/>
    <n v="0"/>
    <m/>
    <n v="5.62"/>
  </r>
  <r>
    <d v="2022-12-22T00:00:00"/>
    <x v="6"/>
    <x v="0"/>
    <s v="Overseas"/>
    <n v="30759"/>
    <n v="0"/>
    <n v="0"/>
    <m/>
    <n v="922.77"/>
    <n v="5"/>
    <m/>
    <n v="927.77"/>
  </r>
  <r>
    <d v="2022-12-22T00:00:00"/>
    <x v="4"/>
    <x v="2"/>
    <s v="Overseas"/>
    <n v="33999"/>
    <n v="0"/>
    <n v="0"/>
    <m/>
    <n v="1019.9699999999999"/>
    <n v="5"/>
    <m/>
    <n v="1024.9699999999998"/>
  </r>
  <r>
    <d v="2022-12-22T00:00:00"/>
    <x v="4"/>
    <x v="0"/>
    <s v="Local"/>
    <n v="21777"/>
    <n v="108.88500000000001"/>
    <n v="0.1"/>
    <m/>
    <n v="0"/>
    <n v="0"/>
    <m/>
    <n v="108.985"/>
  </r>
  <r>
    <d v="2022-12-22T00:00:00"/>
    <x v="0"/>
    <x v="2"/>
    <s v="Overseas"/>
    <n v="34891"/>
    <n v="0"/>
    <n v="0"/>
    <m/>
    <n v="1046.73"/>
    <n v="5"/>
    <m/>
    <n v="1051.73"/>
  </r>
  <r>
    <d v="2022-12-22T00:00:00"/>
    <x v="3"/>
    <x v="0"/>
    <s v="Overseas"/>
    <n v="20967"/>
    <n v="0"/>
    <n v="0"/>
    <m/>
    <n v="629.01"/>
    <n v="5"/>
    <m/>
    <n v="634.01"/>
  </r>
  <r>
    <d v="2022-12-22T00:00:00"/>
    <x v="7"/>
    <x v="0"/>
    <s v="Local"/>
    <n v="33353"/>
    <n v="166.76500000000001"/>
    <n v="0.1"/>
    <m/>
    <n v="0"/>
    <n v="0"/>
    <m/>
    <n v="166.86500000000001"/>
  </r>
  <r>
    <d v="2022-12-22T00:00:00"/>
    <x v="8"/>
    <x v="0"/>
    <s v="Overseas"/>
    <n v="38933"/>
    <n v="0"/>
    <n v="0"/>
    <m/>
    <n v="1167.99"/>
    <n v="5"/>
    <m/>
    <n v="1172.99"/>
  </r>
  <r>
    <d v="2022-12-22T00:00:00"/>
    <x v="6"/>
    <x v="0"/>
    <s v="Local"/>
    <n v="15993"/>
    <n v="79.965000000000003"/>
    <n v="0.1"/>
    <m/>
    <n v="0"/>
    <n v="0"/>
    <m/>
    <n v="80.064999999999998"/>
  </r>
  <r>
    <d v="2022-12-22T00:00:00"/>
    <x v="0"/>
    <x v="2"/>
    <s v="Local"/>
    <n v="40167"/>
    <n v="200.83500000000001"/>
    <n v="0.1"/>
    <m/>
    <n v="0"/>
    <n v="0"/>
    <m/>
    <n v="200.935"/>
  </r>
  <r>
    <d v="2022-12-22T00:00:00"/>
    <x v="6"/>
    <x v="0"/>
    <s v="Local"/>
    <n v="18246"/>
    <n v="91.23"/>
    <n v="0.1"/>
    <m/>
    <n v="0"/>
    <n v="0"/>
    <m/>
    <n v="91.33"/>
  </r>
  <r>
    <d v="2022-12-23T00:00:00"/>
    <x v="2"/>
    <x v="2"/>
    <s v="Local"/>
    <n v="22990"/>
    <n v="114.95"/>
    <n v="0.1"/>
    <m/>
    <n v="0"/>
    <n v="0"/>
    <m/>
    <n v="115.05"/>
  </r>
  <r>
    <d v="2022-12-23T00:00:00"/>
    <x v="4"/>
    <x v="2"/>
    <s v="Local"/>
    <n v="39716"/>
    <n v="198.58"/>
    <n v="0.1"/>
    <m/>
    <n v="0"/>
    <n v="0"/>
    <m/>
    <n v="198.68"/>
  </r>
  <r>
    <d v="2022-12-23T00:00:00"/>
    <x v="2"/>
    <x v="2"/>
    <s v="Local"/>
    <n v="33268"/>
    <n v="166.34"/>
    <n v="0.1"/>
    <m/>
    <n v="0"/>
    <n v="0"/>
    <m/>
    <n v="166.44"/>
  </r>
  <r>
    <d v="2022-12-23T00:00:00"/>
    <x v="2"/>
    <x v="1"/>
    <s v="Overseas"/>
    <n v="34259"/>
    <n v="0"/>
    <n v="0"/>
    <m/>
    <n v="1027.77"/>
    <n v="5"/>
    <m/>
    <n v="1032.77"/>
  </r>
  <r>
    <d v="2022-12-23T00:00:00"/>
    <x v="0"/>
    <x v="2"/>
    <s v="Local"/>
    <n v="35324"/>
    <n v="176.62"/>
    <n v="0.1"/>
    <m/>
    <n v="0"/>
    <n v="0"/>
    <m/>
    <n v="176.72"/>
  </r>
  <r>
    <d v="2022-12-23T00:00:00"/>
    <x v="2"/>
    <x v="2"/>
    <s v="Local"/>
    <n v="7209"/>
    <n v="36.045000000000002"/>
    <n v="0.1"/>
    <m/>
    <n v="0"/>
    <n v="0"/>
    <m/>
    <n v="36.145000000000003"/>
  </r>
  <r>
    <d v="2022-12-23T00:00:00"/>
    <x v="1"/>
    <x v="2"/>
    <s v="Overseas"/>
    <n v="32498"/>
    <n v="0"/>
    <n v="0"/>
    <m/>
    <n v="974.93999999999994"/>
    <n v="5"/>
    <m/>
    <n v="979.93999999999994"/>
  </r>
  <r>
    <d v="2022-12-23T00:00:00"/>
    <x v="9"/>
    <x v="0"/>
    <s v="Overseas"/>
    <n v="47761"/>
    <n v="0"/>
    <n v="0"/>
    <m/>
    <n v="1432.83"/>
    <n v="5"/>
    <m/>
    <n v="1437.83"/>
  </r>
  <r>
    <d v="2022-12-23T00:00:00"/>
    <x v="3"/>
    <x v="0"/>
    <s v="Local"/>
    <n v="22324"/>
    <n v="111.62"/>
    <n v="0.1"/>
    <m/>
    <n v="0"/>
    <n v="0"/>
    <m/>
    <n v="111.72"/>
  </r>
  <r>
    <d v="2022-12-23T00:00:00"/>
    <x v="0"/>
    <x v="1"/>
    <s v="Local"/>
    <n v="5398"/>
    <n v="26.990000000000002"/>
    <n v="0.1"/>
    <m/>
    <n v="0"/>
    <n v="0"/>
    <m/>
    <n v="27.090000000000003"/>
  </r>
  <r>
    <d v="2022-12-23T00:00:00"/>
    <x v="7"/>
    <x v="0"/>
    <s v="Local"/>
    <n v="45749"/>
    <n v="228.745"/>
    <n v="0.1"/>
    <m/>
    <n v="0"/>
    <n v="0"/>
    <m/>
    <n v="228.845"/>
  </r>
  <r>
    <d v="2022-12-23T00:00:00"/>
    <x v="0"/>
    <x v="2"/>
    <s v="Local"/>
    <n v="16968"/>
    <n v="84.84"/>
    <n v="0.1"/>
    <m/>
    <n v="0"/>
    <n v="0"/>
    <m/>
    <n v="84.94"/>
  </r>
  <r>
    <d v="2022-12-23T00:00:00"/>
    <x v="2"/>
    <x v="2"/>
    <s v="Local"/>
    <n v="1015"/>
    <n v="5.0750000000000002"/>
    <n v="0.1"/>
    <m/>
    <n v="0"/>
    <n v="0"/>
    <m/>
    <n v="5.1749999999999998"/>
  </r>
  <r>
    <d v="2022-12-23T00:00:00"/>
    <x v="8"/>
    <x v="2"/>
    <s v="Local"/>
    <n v="26950"/>
    <n v="134.75"/>
    <n v="0.1"/>
    <m/>
    <n v="0"/>
    <n v="0"/>
    <m/>
    <n v="134.85"/>
  </r>
  <r>
    <d v="2022-12-23T00:00:00"/>
    <x v="5"/>
    <x v="0"/>
    <s v="Local"/>
    <n v="20204"/>
    <n v="101.02"/>
    <n v="0.1"/>
    <m/>
    <n v="0"/>
    <n v="0"/>
    <m/>
    <n v="101.11999999999999"/>
  </r>
  <r>
    <d v="2022-12-23T00:00:00"/>
    <x v="0"/>
    <x v="2"/>
    <s v="Local"/>
    <n v="26248"/>
    <n v="131.24"/>
    <n v="0.1"/>
    <m/>
    <n v="0"/>
    <n v="0"/>
    <m/>
    <n v="131.34"/>
  </r>
  <r>
    <d v="2022-12-23T00:00:00"/>
    <x v="8"/>
    <x v="2"/>
    <s v="Local"/>
    <n v="20898"/>
    <n v="104.49000000000001"/>
    <n v="0.1"/>
    <m/>
    <n v="0"/>
    <n v="0"/>
    <m/>
    <n v="104.59"/>
  </r>
  <r>
    <d v="2022-12-23T00:00:00"/>
    <x v="6"/>
    <x v="0"/>
    <s v="Overseas"/>
    <n v="37524"/>
    <n v="0"/>
    <n v="0"/>
    <m/>
    <n v="1125.72"/>
    <n v="5"/>
    <m/>
    <n v="1130.72"/>
  </r>
  <r>
    <d v="2022-12-23T00:00:00"/>
    <x v="3"/>
    <x v="2"/>
    <s v="Local"/>
    <n v="8986"/>
    <n v="44.93"/>
    <n v="0.1"/>
    <m/>
    <n v="0"/>
    <n v="0"/>
    <m/>
    <n v="45.03"/>
  </r>
  <r>
    <d v="2022-12-23T00:00:00"/>
    <x v="6"/>
    <x v="2"/>
    <s v="Overseas"/>
    <n v="29350"/>
    <n v="0"/>
    <n v="0"/>
    <m/>
    <n v="880.5"/>
    <n v="5"/>
    <m/>
    <n v="885.5"/>
  </r>
  <r>
    <d v="2022-12-23T00:00:00"/>
    <x v="6"/>
    <x v="2"/>
    <s v="Local"/>
    <n v="33993"/>
    <n v="169.965"/>
    <n v="0.1"/>
    <m/>
    <n v="0"/>
    <n v="0"/>
    <m/>
    <n v="170.065"/>
  </r>
  <r>
    <d v="2022-12-23T00:00:00"/>
    <x v="7"/>
    <x v="2"/>
    <s v="Local"/>
    <n v="22608"/>
    <n v="113.04"/>
    <n v="0.1"/>
    <m/>
    <n v="0"/>
    <n v="0"/>
    <m/>
    <n v="113.14"/>
  </r>
  <r>
    <d v="2022-12-23T00:00:00"/>
    <x v="3"/>
    <x v="0"/>
    <s v="Local"/>
    <n v="13760"/>
    <n v="68.8"/>
    <n v="0.1"/>
    <m/>
    <n v="0"/>
    <n v="0"/>
    <m/>
    <n v="68.899999999999991"/>
  </r>
  <r>
    <d v="2022-12-23T00:00:00"/>
    <x v="6"/>
    <x v="2"/>
    <s v="Local"/>
    <n v="18320"/>
    <n v="91.600000000000009"/>
    <n v="0.1"/>
    <m/>
    <n v="0"/>
    <n v="0"/>
    <m/>
    <n v="91.7"/>
  </r>
  <r>
    <d v="2022-12-23T00:00:00"/>
    <x v="6"/>
    <x v="0"/>
    <s v="Local"/>
    <n v="41085"/>
    <n v="205.42500000000001"/>
    <n v="0.1"/>
    <m/>
    <n v="0"/>
    <n v="0"/>
    <m/>
    <n v="205.52500000000001"/>
  </r>
  <r>
    <d v="2022-12-23T00:00:00"/>
    <x v="8"/>
    <x v="0"/>
    <s v="Local"/>
    <n v="32649"/>
    <n v="163.245"/>
    <n v="0.1"/>
    <m/>
    <n v="0"/>
    <n v="0"/>
    <m/>
    <n v="163.345"/>
  </r>
  <r>
    <d v="2022-12-23T00:00:00"/>
    <x v="2"/>
    <x v="0"/>
    <s v="Local"/>
    <n v="22635"/>
    <n v="113.175"/>
    <n v="0.1"/>
    <m/>
    <n v="0"/>
    <n v="0"/>
    <m/>
    <n v="113.27499999999999"/>
  </r>
  <r>
    <d v="2022-12-23T00:00:00"/>
    <x v="3"/>
    <x v="0"/>
    <s v="Local"/>
    <n v="49240"/>
    <n v="246.20000000000002"/>
    <n v="0.1"/>
    <m/>
    <n v="0"/>
    <n v="0"/>
    <m/>
    <n v="246.3"/>
  </r>
  <r>
    <d v="2022-12-23T00:00:00"/>
    <x v="1"/>
    <x v="0"/>
    <s v="Overseas"/>
    <n v="47467"/>
    <n v="0"/>
    <n v="0"/>
    <m/>
    <n v="1424.01"/>
    <n v="5"/>
    <m/>
    <n v="1429.01"/>
  </r>
  <r>
    <d v="2022-12-23T00:00:00"/>
    <x v="4"/>
    <x v="0"/>
    <s v="Local"/>
    <n v="45659"/>
    <n v="228.29500000000002"/>
    <n v="0.1"/>
    <m/>
    <n v="0"/>
    <n v="0"/>
    <m/>
    <n v="228.39500000000001"/>
  </r>
  <r>
    <d v="2022-12-23T00:00:00"/>
    <x v="0"/>
    <x v="0"/>
    <s v="Local"/>
    <n v="13549"/>
    <n v="67.745000000000005"/>
    <n v="0.1"/>
    <m/>
    <n v="0"/>
    <n v="0"/>
    <m/>
    <n v="67.844999999999999"/>
  </r>
  <r>
    <d v="2022-12-23T00:00:00"/>
    <x v="4"/>
    <x v="2"/>
    <s v="Local"/>
    <n v="40626"/>
    <n v="203.13"/>
    <n v="0.1"/>
    <m/>
    <n v="0"/>
    <n v="0"/>
    <m/>
    <n v="203.23"/>
  </r>
  <r>
    <d v="2022-12-23T00:00:00"/>
    <x v="0"/>
    <x v="2"/>
    <s v="Local"/>
    <n v="25559"/>
    <n v="127.795"/>
    <n v="0.1"/>
    <m/>
    <n v="0"/>
    <n v="0"/>
    <m/>
    <n v="127.895"/>
  </r>
  <r>
    <d v="2022-12-24T00:00:00"/>
    <x v="6"/>
    <x v="0"/>
    <s v="Local"/>
    <n v="21381"/>
    <n v="106.905"/>
    <n v="0.1"/>
    <m/>
    <n v="0"/>
    <n v="0"/>
    <m/>
    <n v="107.005"/>
  </r>
  <r>
    <d v="2022-12-24T00:00:00"/>
    <x v="3"/>
    <x v="1"/>
    <s v="Local"/>
    <n v="46155"/>
    <n v="230.77500000000001"/>
    <n v="0.1"/>
    <m/>
    <n v="0"/>
    <n v="0"/>
    <m/>
    <n v="230.875"/>
  </r>
  <r>
    <d v="2022-12-24T00:00:00"/>
    <x v="0"/>
    <x v="0"/>
    <s v="Local"/>
    <n v="11515"/>
    <n v="57.575000000000003"/>
    <n v="0.1"/>
    <m/>
    <n v="0"/>
    <n v="0"/>
    <m/>
    <n v="57.675000000000004"/>
  </r>
  <r>
    <d v="2022-12-24T00:00:00"/>
    <x v="0"/>
    <x v="2"/>
    <s v="Local"/>
    <n v="1732"/>
    <n v="8.66"/>
    <n v="0.1"/>
    <m/>
    <n v="0"/>
    <n v="0"/>
    <m/>
    <n v="8.76"/>
  </r>
  <r>
    <d v="2022-12-24T00:00:00"/>
    <x v="2"/>
    <x v="2"/>
    <s v="Local"/>
    <n v="38282"/>
    <n v="191.41"/>
    <n v="0.1"/>
    <m/>
    <n v="0"/>
    <n v="0"/>
    <m/>
    <n v="191.51"/>
  </r>
  <r>
    <d v="2022-12-24T00:00:00"/>
    <x v="2"/>
    <x v="2"/>
    <s v="Local"/>
    <n v="44743"/>
    <n v="223.715"/>
    <n v="0.1"/>
    <m/>
    <n v="0"/>
    <n v="0"/>
    <m/>
    <n v="223.815"/>
  </r>
  <r>
    <d v="2022-12-24T00:00:00"/>
    <x v="2"/>
    <x v="0"/>
    <s v="Local"/>
    <n v="8134"/>
    <n v="40.67"/>
    <n v="0.1"/>
    <m/>
    <n v="0"/>
    <n v="0"/>
    <m/>
    <n v="40.770000000000003"/>
  </r>
  <r>
    <d v="2022-12-24T00:00:00"/>
    <x v="0"/>
    <x v="2"/>
    <s v="Overseas"/>
    <n v="49591"/>
    <n v="0"/>
    <n v="0"/>
    <m/>
    <n v="1487.73"/>
    <n v="5"/>
    <m/>
    <n v="1492.73"/>
  </r>
  <r>
    <d v="2022-12-24T00:00:00"/>
    <x v="8"/>
    <x v="0"/>
    <s v="Local"/>
    <n v="1950"/>
    <n v="9.75"/>
    <n v="0.1"/>
    <m/>
    <n v="0"/>
    <n v="0"/>
    <m/>
    <n v="9.85"/>
  </r>
  <r>
    <d v="2022-12-24T00:00:00"/>
    <x v="3"/>
    <x v="2"/>
    <s v="Local"/>
    <n v="26496"/>
    <n v="132.47999999999999"/>
    <n v="0.1"/>
    <m/>
    <n v="0"/>
    <n v="0"/>
    <m/>
    <n v="132.57999999999998"/>
  </r>
  <r>
    <d v="2022-12-24T00:00:00"/>
    <x v="6"/>
    <x v="0"/>
    <s v="Local"/>
    <n v="10104"/>
    <n v="50.52"/>
    <n v="0.1"/>
    <m/>
    <n v="0"/>
    <n v="0"/>
    <m/>
    <n v="50.620000000000005"/>
  </r>
  <r>
    <d v="2022-12-24T00:00:00"/>
    <x v="1"/>
    <x v="0"/>
    <s v="Overseas"/>
    <n v="28581"/>
    <n v="0"/>
    <n v="0"/>
    <m/>
    <n v="857.43"/>
    <n v="5"/>
    <m/>
    <n v="862.43"/>
  </r>
  <r>
    <d v="2022-12-24T00:00:00"/>
    <x v="0"/>
    <x v="2"/>
    <s v="Local"/>
    <n v="15474"/>
    <n v="77.37"/>
    <n v="0.1"/>
    <m/>
    <n v="0"/>
    <n v="0"/>
    <m/>
    <n v="77.47"/>
  </r>
  <r>
    <d v="2022-12-24T00:00:00"/>
    <x v="7"/>
    <x v="0"/>
    <s v="Overseas"/>
    <n v="47298"/>
    <n v="0"/>
    <n v="0"/>
    <m/>
    <n v="1418.94"/>
    <n v="5"/>
    <m/>
    <n v="1423.94"/>
  </r>
  <r>
    <d v="2022-12-24T00:00:00"/>
    <x v="0"/>
    <x v="0"/>
    <s v="Local"/>
    <n v="19863"/>
    <n v="99.314999999999998"/>
    <n v="0.1"/>
    <m/>
    <n v="0"/>
    <n v="0"/>
    <m/>
    <n v="99.414999999999992"/>
  </r>
  <r>
    <d v="2022-12-24T00:00:00"/>
    <x v="9"/>
    <x v="2"/>
    <s v="Overseas"/>
    <n v="45167"/>
    <n v="0"/>
    <n v="0"/>
    <m/>
    <n v="1355.01"/>
    <n v="5"/>
    <m/>
    <n v="1360.01"/>
  </r>
  <r>
    <d v="2022-12-24T00:00:00"/>
    <x v="0"/>
    <x v="0"/>
    <s v="Local"/>
    <n v="7664"/>
    <n v="38.32"/>
    <n v="0.1"/>
    <m/>
    <n v="0"/>
    <n v="0"/>
    <m/>
    <n v="38.42"/>
  </r>
  <r>
    <d v="2022-12-24T00:00:00"/>
    <x v="4"/>
    <x v="0"/>
    <s v="Local"/>
    <n v="47714"/>
    <n v="238.57"/>
    <n v="0.1"/>
    <m/>
    <n v="0"/>
    <n v="0"/>
    <m/>
    <n v="238.67"/>
  </r>
  <r>
    <d v="2022-12-24T00:00:00"/>
    <x v="6"/>
    <x v="2"/>
    <s v="Local"/>
    <n v="22544"/>
    <n v="112.72"/>
    <n v="0.1"/>
    <m/>
    <n v="0"/>
    <n v="0"/>
    <m/>
    <n v="112.82"/>
  </r>
  <r>
    <d v="2022-12-24T00:00:00"/>
    <x v="1"/>
    <x v="0"/>
    <s v="Local"/>
    <n v="40876"/>
    <n v="204.38"/>
    <n v="0.1"/>
    <m/>
    <n v="0"/>
    <n v="0"/>
    <m/>
    <n v="204.48"/>
  </r>
  <r>
    <d v="2022-12-24T00:00:00"/>
    <x v="0"/>
    <x v="0"/>
    <s v="Overseas"/>
    <n v="42475"/>
    <n v="0"/>
    <n v="0"/>
    <m/>
    <n v="1274.25"/>
    <n v="5"/>
    <m/>
    <n v="1279.25"/>
  </r>
  <r>
    <d v="2022-12-24T00:00:00"/>
    <x v="9"/>
    <x v="1"/>
    <s v="Local"/>
    <n v="9738"/>
    <n v="48.69"/>
    <n v="0.1"/>
    <m/>
    <n v="0"/>
    <n v="0"/>
    <m/>
    <n v="48.79"/>
  </r>
  <r>
    <d v="2022-12-24T00:00:00"/>
    <x v="0"/>
    <x v="0"/>
    <s v="Local"/>
    <n v="30938"/>
    <n v="154.69"/>
    <n v="0.1"/>
    <m/>
    <n v="0"/>
    <n v="0"/>
    <m/>
    <n v="154.79"/>
  </r>
  <r>
    <d v="2022-12-24T00:00:00"/>
    <x v="0"/>
    <x v="2"/>
    <s v="Local"/>
    <n v="43676"/>
    <n v="218.38"/>
    <n v="0.1"/>
    <m/>
    <n v="0"/>
    <n v="0"/>
    <m/>
    <n v="218.48"/>
  </r>
  <r>
    <d v="2022-12-24T00:00:00"/>
    <x v="7"/>
    <x v="1"/>
    <s v="Overseas"/>
    <n v="7144"/>
    <n v="0"/>
    <n v="0"/>
    <m/>
    <n v="214.32"/>
    <n v="5"/>
    <m/>
    <n v="219.32"/>
  </r>
  <r>
    <d v="2022-12-24T00:00:00"/>
    <x v="1"/>
    <x v="0"/>
    <s v="Local"/>
    <n v="41961"/>
    <n v="209.80500000000001"/>
    <n v="0.1"/>
    <m/>
    <n v="0"/>
    <n v="0"/>
    <m/>
    <n v="209.905"/>
  </r>
  <r>
    <d v="2022-12-24T00:00:00"/>
    <x v="6"/>
    <x v="1"/>
    <s v="Overseas"/>
    <n v="33233"/>
    <n v="0"/>
    <n v="0"/>
    <m/>
    <n v="996.99"/>
    <n v="5"/>
    <m/>
    <n v="1001.99"/>
  </r>
  <r>
    <d v="2022-12-24T00:00:00"/>
    <x v="5"/>
    <x v="1"/>
    <s v="Local"/>
    <n v="32936"/>
    <n v="164.68"/>
    <n v="0.1"/>
    <m/>
    <n v="0"/>
    <n v="0"/>
    <m/>
    <n v="164.78"/>
  </r>
  <r>
    <d v="2022-12-25T00:00:00"/>
    <x v="1"/>
    <x v="1"/>
    <s v="Local"/>
    <n v="38016"/>
    <n v="190.08"/>
    <n v="0.1"/>
    <m/>
    <n v="0"/>
    <n v="0"/>
    <m/>
    <n v="190.18"/>
  </r>
  <r>
    <d v="2022-12-25T00:00:00"/>
    <x v="6"/>
    <x v="2"/>
    <s v="Local"/>
    <n v="9660"/>
    <n v="48.300000000000004"/>
    <n v="0.1"/>
    <m/>
    <n v="0"/>
    <n v="0"/>
    <m/>
    <n v="48.400000000000006"/>
  </r>
  <r>
    <d v="2022-12-25T00:00:00"/>
    <x v="6"/>
    <x v="1"/>
    <s v="Local"/>
    <n v="47782"/>
    <n v="238.91"/>
    <n v="0.1"/>
    <m/>
    <n v="0"/>
    <n v="0"/>
    <m/>
    <n v="239.01"/>
  </r>
  <r>
    <d v="2022-12-25T00:00:00"/>
    <x v="0"/>
    <x v="0"/>
    <s v="Local"/>
    <n v="48284"/>
    <n v="241.42000000000002"/>
    <n v="0.1"/>
    <m/>
    <n v="0"/>
    <n v="0"/>
    <m/>
    <n v="241.52"/>
  </r>
  <r>
    <d v="2022-12-25T00:00:00"/>
    <x v="0"/>
    <x v="0"/>
    <s v="Local"/>
    <n v="25322"/>
    <n v="126.61"/>
    <n v="0.1"/>
    <m/>
    <n v="0"/>
    <n v="0"/>
    <m/>
    <n v="126.71"/>
  </r>
  <r>
    <d v="2022-12-25T00:00:00"/>
    <x v="8"/>
    <x v="2"/>
    <s v="Overseas"/>
    <n v="36586"/>
    <n v="0"/>
    <n v="0"/>
    <m/>
    <n v="1097.58"/>
    <n v="5"/>
    <m/>
    <n v="1102.58"/>
  </r>
  <r>
    <d v="2022-12-25T00:00:00"/>
    <x v="0"/>
    <x v="2"/>
    <s v="Local"/>
    <n v="45660"/>
    <n v="228.3"/>
    <n v="0.1"/>
    <m/>
    <n v="0"/>
    <n v="0"/>
    <m/>
    <n v="228.4"/>
  </r>
  <r>
    <d v="2022-12-25T00:00:00"/>
    <x v="1"/>
    <x v="2"/>
    <s v="Overseas"/>
    <n v="47318"/>
    <n v="0"/>
    <n v="0"/>
    <m/>
    <n v="1419.54"/>
    <n v="5"/>
    <m/>
    <n v="1424.54"/>
  </r>
  <r>
    <d v="2022-12-25T00:00:00"/>
    <x v="9"/>
    <x v="0"/>
    <s v="Local"/>
    <n v="19824"/>
    <n v="99.12"/>
    <n v="0.1"/>
    <m/>
    <n v="0"/>
    <n v="0"/>
    <m/>
    <n v="99.22"/>
  </r>
  <r>
    <d v="2022-12-25T00:00:00"/>
    <x v="9"/>
    <x v="0"/>
    <s v="Local"/>
    <n v="40322"/>
    <n v="201.61"/>
    <n v="0.1"/>
    <m/>
    <n v="0"/>
    <n v="0"/>
    <m/>
    <n v="201.71"/>
  </r>
  <r>
    <d v="2022-12-25T00:00:00"/>
    <x v="4"/>
    <x v="1"/>
    <s v="Overseas"/>
    <n v="46175"/>
    <n v="0"/>
    <n v="0"/>
    <m/>
    <n v="1385.25"/>
    <n v="5"/>
    <m/>
    <n v="1390.25"/>
  </r>
  <r>
    <d v="2022-12-25T00:00:00"/>
    <x v="7"/>
    <x v="1"/>
    <s v="Local"/>
    <n v="28806"/>
    <n v="144.03"/>
    <n v="0.1"/>
    <m/>
    <n v="0"/>
    <n v="0"/>
    <m/>
    <n v="144.13"/>
  </r>
  <r>
    <d v="2022-12-25T00:00:00"/>
    <x v="7"/>
    <x v="0"/>
    <s v="Local"/>
    <n v="17489"/>
    <n v="87.445000000000007"/>
    <n v="0.1"/>
    <m/>
    <n v="0"/>
    <n v="0"/>
    <m/>
    <n v="87.545000000000002"/>
  </r>
  <r>
    <d v="2022-12-25T00:00:00"/>
    <x v="6"/>
    <x v="2"/>
    <s v="Local"/>
    <n v="15022"/>
    <n v="75.11"/>
    <n v="0.1"/>
    <m/>
    <n v="0"/>
    <n v="0"/>
    <m/>
    <n v="75.209999999999994"/>
  </r>
  <r>
    <d v="2022-12-25T00:00:00"/>
    <x v="1"/>
    <x v="2"/>
    <s v="Local"/>
    <n v="40048"/>
    <n v="200.24"/>
    <n v="0.1"/>
    <m/>
    <n v="0"/>
    <n v="0"/>
    <m/>
    <n v="200.34"/>
  </r>
  <r>
    <d v="2022-12-25T00:00:00"/>
    <x v="7"/>
    <x v="0"/>
    <s v="Local"/>
    <n v="45122"/>
    <n v="225.61"/>
    <n v="0.1"/>
    <m/>
    <n v="0"/>
    <n v="0"/>
    <m/>
    <n v="225.71"/>
  </r>
  <r>
    <d v="2022-12-25T00:00:00"/>
    <x v="0"/>
    <x v="2"/>
    <s v="Local"/>
    <n v="148"/>
    <n v="0.74"/>
    <n v="0.1"/>
    <m/>
    <n v="0"/>
    <n v="0"/>
    <m/>
    <n v="0.84"/>
  </r>
  <r>
    <d v="2022-12-25T00:00:00"/>
    <x v="8"/>
    <x v="0"/>
    <s v="Local"/>
    <n v="23855"/>
    <n v="119.27500000000001"/>
    <n v="0.1"/>
    <m/>
    <n v="0"/>
    <n v="0"/>
    <m/>
    <n v="119.375"/>
  </r>
  <r>
    <d v="2022-12-25T00:00:00"/>
    <x v="1"/>
    <x v="1"/>
    <s v="Local"/>
    <n v="49228"/>
    <n v="246.14000000000001"/>
    <n v="0.1"/>
    <m/>
    <n v="0"/>
    <n v="0"/>
    <m/>
    <n v="246.24"/>
  </r>
  <r>
    <d v="2022-12-25T00:00:00"/>
    <x v="1"/>
    <x v="0"/>
    <s v="Local"/>
    <n v="28456"/>
    <n v="142.28"/>
    <n v="0.1"/>
    <m/>
    <n v="0"/>
    <n v="0"/>
    <m/>
    <n v="142.38"/>
  </r>
  <r>
    <d v="2022-12-25T00:00:00"/>
    <x v="1"/>
    <x v="2"/>
    <s v="Local"/>
    <n v="49416"/>
    <n v="247.08"/>
    <n v="0.1"/>
    <m/>
    <n v="0"/>
    <n v="0"/>
    <m/>
    <n v="247.18"/>
  </r>
  <r>
    <d v="2022-12-25T00:00:00"/>
    <x v="2"/>
    <x v="0"/>
    <s v="Local"/>
    <n v="17978"/>
    <n v="89.89"/>
    <n v="0.1"/>
    <m/>
    <n v="0"/>
    <n v="0"/>
    <m/>
    <n v="89.99"/>
  </r>
  <r>
    <d v="2022-12-25T00:00:00"/>
    <x v="5"/>
    <x v="0"/>
    <s v="Local"/>
    <n v="842"/>
    <n v="4.21"/>
    <n v="0.1"/>
    <m/>
    <n v="0"/>
    <n v="0"/>
    <m/>
    <n v="4.3099999999999996"/>
  </r>
  <r>
    <d v="2022-12-25T00:00:00"/>
    <x v="2"/>
    <x v="2"/>
    <s v="Local"/>
    <n v="20262"/>
    <n v="101.31"/>
    <n v="0.1"/>
    <m/>
    <n v="0"/>
    <n v="0"/>
    <m/>
    <n v="101.41"/>
  </r>
  <r>
    <d v="2022-12-25T00:00:00"/>
    <x v="9"/>
    <x v="1"/>
    <s v="Local"/>
    <n v="25470"/>
    <n v="127.35000000000001"/>
    <n v="0.1"/>
    <m/>
    <n v="0"/>
    <n v="0"/>
    <m/>
    <n v="127.45"/>
  </r>
  <r>
    <d v="2022-12-25T00:00:00"/>
    <x v="3"/>
    <x v="0"/>
    <s v="Local"/>
    <n v="47058"/>
    <n v="235.29"/>
    <n v="0.1"/>
    <m/>
    <n v="0"/>
    <n v="0"/>
    <m/>
    <n v="235.39"/>
  </r>
  <r>
    <d v="2022-12-26T00:00:00"/>
    <x v="1"/>
    <x v="2"/>
    <s v="Overseas"/>
    <n v="38592"/>
    <n v="0"/>
    <n v="0"/>
    <m/>
    <n v="1157.76"/>
    <n v="5"/>
    <m/>
    <n v="1162.76"/>
  </r>
  <r>
    <d v="2022-12-26T00:00:00"/>
    <x v="2"/>
    <x v="0"/>
    <s v="Local"/>
    <n v="5487"/>
    <n v="27.435000000000002"/>
    <n v="0.1"/>
    <m/>
    <n v="0"/>
    <n v="0"/>
    <m/>
    <n v="27.535000000000004"/>
  </r>
  <r>
    <d v="2022-12-26T00:00:00"/>
    <x v="2"/>
    <x v="2"/>
    <s v="Local"/>
    <n v="4277"/>
    <n v="21.385000000000002"/>
    <n v="0.1"/>
    <m/>
    <n v="0"/>
    <n v="0"/>
    <m/>
    <n v="21.485000000000003"/>
  </r>
  <r>
    <d v="2022-12-26T00:00:00"/>
    <x v="5"/>
    <x v="2"/>
    <s v="Local"/>
    <n v="29399"/>
    <n v="146.995"/>
    <n v="0.1"/>
    <m/>
    <n v="0"/>
    <n v="0"/>
    <m/>
    <n v="147.095"/>
  </r>
  <r>
    <d v="2022-12-26T00:00:00"/>
    <x v="2"/>
    <x v="0"/>
    <s v="Local"/>
    <n v="25963"/>
    <n v="129.815"/>
    <n v="0.1"/>
    <m/>
    <n v="0"/>
    <n v="0"/>
    <m/>
    <n v="129.91499999999999"/>
  </r>
  <r>
    <d v="2022-12-26T00:00:00"/>
    <x v="4"/>
    <x v="0"/>
    <s v="Overseas"/>
    <n v="43837"/>
    <n v="0"/>
    <n v="0"/>
    <m/>
    <n v="1315.11"/>
    <n v="5"/>
    <m/>
    <n v="1320.11"/>
  </r>
  <r>
    <d v="2022-12-26T00:00:00"/>
    <x v="5"/>
    <x v="1"/>
    <s v="Overseas"/>
    <n v="38234"/>
    <n v="0"/>
    <n v="0"/>
    <m/>
    <n v="1147.02"/>
    <n v="5"/>
    <m/>
    <n v="1152.02"/>
  </r>
  <r>
    <d v="2022-12-26T00:00:00"/>
    <x v="0"/>
    <x v="0"/>
    <s v="Overseas"/>
    <n v="28452"/>
    <n v="0"/>
    <n v="0"/>
    <m/>
    <n v="853.56"/>
    <n v="5"/>
    <m/>
    <n v="858.56"/>
  </r>
  <r>
    <d v="2022-12-26T00:00:00"/>
    <x v="0"/>
    <x v="0"/>
    <s v="Local"/>
    <n v="1050"/>
    <n v="5.25"/>
    <n v="0.1"/>
    <m/>
    <n v="0"/>
    <n v="0"/>
    <m/>
    <n v="5.35"/>
  </r>
  <r>
    <d v="2022-12-26T00:00:00"/>
    <x v="4"/>
    <x v="2"/>
    <s v="Local"/>
    <n v="15406"/>
    <n v="77.03"/>
    <n v="0.1"/>
    <m/>
    <n v="0"/>
    <n v="0"/>
    <m/>
    <n v="77.13"/>
  </r>
  <r>
    <d v="2022-12-26T00:00:00"/>
    <x v="0"/>
    <x v="0"/>
    <s v="Overseas"/>
    <n v="35086"/>
    <n v="0"/>
    <n v="0"/>
    <m/>
    <n v="1052.58"/>
    <n v="5"/>
    <m/>
    <n v="1057.58"/>
  </r>
  <r>
    <d v="2022-12-26T00:00:00"/>
    <x v="2"/>
    <x v="0"/>
    <s v="Overseas"/>
    <n v="28885"/>
    <n v="0"/>
    <n v="0"/>
    <m/>
    <n v="866.55"/>
    <n v="5"/>
    <m/>
    <n v="871.55"/>
  </r>
  <r>
    <d v="2022-12-26T00:00:00"/>
    <x v="5"/>
    <x v="0"/>
    <s v="Overseas"/>
    <n v="33609"/>
    <n v="0"/>
    <n v="0"/>
    <m/>
    <n v="1008.27"/>
    <n v="5"/>
    <m/>
    <n v="1013.27"/>
  </r>
  <r>
    <d v="2022-12-26T00:00:00"/>
    <x v="3"/>
    <x v="0"/>
    <s v="Local"/>
    <n v="6727"/>
    <n v="33.634999999999998"/>
    <n v="0.1"/>
    <m/>
    <n v="0"/>
    <n v="0"/>
    <m/>
    <n v="33.734999999999999"/>
  </r>
  <r>
    <d v="2022-12-26T00:00:00"/>
    <x v="0"/>
    <x v="2"/>
    <s v="Local"/>
    <n v="39761"/>
    <n v="198.80500000000001"/>
    <n v="0.1"/>
    <m/>
    <n v="0"/>
    <n v="0"/>
    <m/>
    <n v="198.905"/>
  </r>
  <r>
    <d v="2022-12-26T00:00:00"/>
    <x v="6"/>
    <x v="0"/>
    <s v="Local"/>
    <n v="21366"/>
    <n v="106.83"/>
    <n v="0.1"/>
    <m/>
    <n v="0"/>
    <n v="0"/>
    <m/>
    <n v="106.92999999999999"/>
  </r>
  <r>
    <d v="2022-12-26T00:00:00"/>
    <x v="7"/>
    <x v="1"/>
    <s v="Local"/>
    <n v="36997"/>
    <n v="184.98500000000001"/>
    <n v="0.1"/>
    <m/>
    <n v="0"/>
    <n v="0"/>
    <m/>
    <n v="185.08500000000001"/>
  </r>
  <r>
    <d v="2022-12-27T00:00:00"/>
    <x v="1"/>
    <x v="0"/>
    <s v="Local"/>
    <n v="33390"/>
    <n v="166.95000000000002"/>
    <n v="0.1"/>
    <m/>
    <n v="0"/>
    <n v="0"/>
    <m/>
    <n v="167.05"/>
  </r>
  <r>
    <d v="2022-12-27T00:00:00"/>
    <x v="0"/>
    <x v="0"/>
    <s v="Local"/>
    <n v="3727"/>
    <n v="18.635000000000002"/>
    <n v="0.1"/>
    <m/>
    <n v="0"/>
    <n v="0"/>
    <m/>
    <n v="18.735000000000003"/>
  </r>
  <r>
    <d v="2022-12-27T00:00:00"/>
    <x v="7"/>
    <x v="0"/>
    <s v="Overseas"/>
    <n v="6112"/>
    <n v="0"/>
    <n v="0"/>
    <m/>
    <n v="183.35999999999999"/>
    <n v="5"/>
    <m/>
    <n v="188.35999999999999"/>
  </r>
  <r>
    <d v="2022-12-27T00:00:00"/>
    <x v="6"/>
    <x v="0"/>
    <s v="Local"/>
    <n v="44728"/>
    <n v="223.64000000000001"/>
    <n v="0.1"/>
    <m/>
    <n v="0"/>
    <n v="0"/>
    <m/>
    <n v="223.74"/>
  </r>
  <r>
    <d v="2022-12-27T00:00:00"/>
    <x v="0"/>
    <x v="0"/>
    <s v="Local"/>
    <n v="25705"/>
    <n v="128.52500000000001"/>
    <n v="0.1"/>
    <m/>
    <n v="0"/>
    <n v="0"/>
    <m/>
    <n v="128.625"/>
  </r>
  <r>
    <d v="2022-12-27T00:00:00"/>
    <x v="9"/>
    <x v="2"/>
    <s v="Local"/>
    <n v="25937"/>
    <n v="129.685"/>
    <n v="0.1"/>
    <m/>
    <n v="0"/>
    <n v="0"/>
    <m/>
    <n v="129.785"/>
  </r>
  <r>
    <d v="2022-12-27T00:00:00"/>
    <x v="1"/>
    <x v="2"/>
    <s v="Local"/>
    <n v="19365"/>
    <n v="96.825000000000003"/>
    <n v="0.1"/>
    <m/>
    <n v="0"/>
    <n v="0"/>
    <m/>
    <n v="96.924999999999997"/>
  </r>
  <r>
    <d v="2022-12-27T00:00:00"/>
    <x v="6"/>
    <x v="0"/>
    <s v="Local"/>
    <n v="14865"/>
    <n v="74.325000000000003"/>
    <n v="0.1"/>
    <m/>
    <n v="0"/>
    <n v="0"/>
    <m/>
    <n v="74.424999999999997"/>
  </r>
  <r>
    <d v="2022-12-27T00:00:00"/>
    <x v="2"/>
    <x v="0"/>
    <s v="Overseas"/>
    <n v="41729"/>
    <n v="0"/>
    <n v="0"/>
    <m/>
    <n v="1251.8699999999999"/>
    <n v="5"/>
    <m/>
    <n v="1256.8699999999999"/>
  </r>
  <r>
    <d v="2022-12-27T00:00:00"/>
    <x v="9"/>
    <x v="1"/>
    <s v="Local"/>
    <n v="47757"/>
    <n v="238.785"/>
    <n v="0.1"/>
    <m/>
    <n v="0"/>
    <n v="0"/>
    <m/>
    <n v="238.88499999999999"/>
  </r>
  <r>
    <d v="2022-12-27T00:00:00"/>
    <x v="6"/>
    <x v="0"/>
    <s v="Local"/>
    <n v="8320"/>
    <n v="41.6"/>
    <n v="0.1"/>
    <m/>
    <n v="0"/>
    <n v="0"/>
    <m/>
    <n v="41.7"/>
  </r>
  <r>
    <d v="2022-12-27T00:00:00"/>
    <x v="2"/>
    <x v="2"/>
    <s v="Local"/>
    <n v="19611"/>
    <n v="98.055000000000007"/>
    <n v="0.1"/>
    <m/>
    <n v="0"/>
    <n v="0"/>
    <m/>
    <n v="98.155000000000001"/>
  </r>
  <r>
    <d v="2022-12-27T00:00:00"/>
    <x v="5"/>
    <x v="1"/>
    <s v="Overseas"/>
    <n v="43158"/>
    <n v="0"/>
    <n v="0"/>
    <m/>
    <n v="1294.74"/>
    <n v="5"/>
    <m/>
    <n v="1299.74"/>
  </r>
  <r>
    <d v="2022-12-27T00:00:00"/>
    <x v="0"/>
    <x v="2"/>
    <s v="Overseas"/>
    <n v="25705"/>
    <n v="0"/>
    <n v="0"/>
    <m/>
    <n v="771.15"/>
    <n v="5"/>
    <m/>
    <n v="776.15"/>
  </r>
  <r>
    <d v="2022-12-27T00:00:00"/>
    <x v="5"/>
    <x v="2"/>
    <s v="Local"/>
    <n v="31323"/>
    <n v="156.61500000000001"/>
    <n v="0.1"/>
    <m/>
    <n v="0"/>
    <n v="0"/>
    <m/>
    <n v="156.715"/>
  </r>
  <r>
    <d v="2022-12-27T00:00:00"/>
    <x v="2"/>
    <x v="0"/>
    <s v="Local"/>
    <n v="20985"/>
    <n v="104.925"/>
    <n v="0.1"/>
    <m/>
    <n v="0"/>
    <n v="0"/>
    <m/>
    <n v="105.02499999999999"/>
  </r>
  <r>
    <d v="2022-12-27T00:00:00"/>
    <x v="6"/>
    <x v="2"/>
    <s v="Local"/>
    <n v="6582"/>
    <n v="32.910000000000004"/>
    <n v="0.1"/>
    <m/>
    <n v="0"/>
    <n v="0"/>
    <m/>
    <n v="33.010000000000005"/>
  </r>
  <r>
    <d v="2022-12-27T00:00:00"/>
    <x v="3"/>
    <x v="2"/>
    <s v="Local"/>
    <n v="47770"/>
    <n v="238.85"/>
    <n v="0.1"/>
    <m/>
    <n v="0"/>
    <n v="0"/>
    <m/>
    <n v="238.95"/>
  </r>
  <r>
    <d v="2022-12-27T00:00:00"/>
    <x v="6"/>
    <x v="0"/>
    <s v="Local"/>
    <n v="4114"/>
    <n v="20.57"/>
    <n v="0.1"/>
    <m/>
    <n v="0"/>
    <n v="0"/>
    <m/>
    <n v="20.67"/>
  </r>
  <r>
    <d v="2022-12-27T00:00:00"/>
    <x v="3"/>
    <x v="0"/>
    <s v="Overseas"/>
    <n v="11815"/>
    <n v="0"/>
    <n v="0"/>
    <m/>
    <n v="354.45"/>
    <n v="5"/>
    <m/>
    <n v="359.45"/>
  </r>
  <r>
    <d v="2022-12-28T00:00:00"/>
    <x v="1"/>
    <x v="0"/>
    <s v="Overseas"/>
    <n v="25852"/>
    <n v="0"/>
    <n v="0"/>
    <m/>
    <n v="775.56"/>
    <n v="5"/>
    <m/>
    <n v="780.56"/>
  </r>
  <r>
    <d v="2022-12-28T00:00:00"/>
    <x v="6"/>
    <x v="2"/>
    <s v="Local"/>
    <n v="19094"/>
    <n v="95.47"/>
    <n v="0.1"/>
    <m/>
    <n v="0"/>
    <n v="0"/>
    <m/>
    <n v="95.57"/>
  </r>
  <r>
    <d v="2022-12-28T00:00:00"/>
    <x v="3"/>
    <x v="0"/>
    <s v="Local"/>
    <n v="31497"/>
    <n v="157.48500000000001"/>
    <n v="0.1"/>
    <m/>
    <n v="0"/>
    <n v="0"/>
    <m/>
    <n v="157.58500000000001"/>
  </r>
  <r>
    <d v="2022-12-28T00:00:00"/>
    <x v="2"/>
    <x v="2"/>
    <s v="Local"/>
    <n v="25166"/>
    <n v="125.83"/>
    <n v="0.1"/>
    <m/>
    <n v="0"/>
    <n v="0"/>
    <m/>
    <n v="125.92999999999999"/>
  </r>
  <r>
    <d v="2022-12-28T00:00:00"/>
    <x v="7"/>
    <x v="1"/>
    <s v="Local"/>
    <n v="20311"/>
    <n v="101.55500000000001"/>
    <n v="0.1"/>
    <m/>
    <n v="0"/>
    <n v="0"/>
    <m/>
    <n v="101.655"/>
  </r>
  <r>
    <d v="2022-12-28T00:00:00"/>
    <x v="6"/>
    <x v="0"/>
    <s v="Local"/>
    <n v="46037"/>
    <n v="230.185"/>
    <n v="0.1"/>
    <m/>
    <n v="0"/>
    <n v="0"/>
    <m/>
    <n v="230.285"/>
  </r>
  <r>
    <d v="2022-12-28T00:00:00"/>
    <x v="1"/>
    <x v="2"/>
    <s v="Local"/>
    <n v="37113"/>
    <n v="185.565"/>
    <n v="0.1"/>
    <m/>
    <n v="0"/>
    <n v="0"/>
    <m/>
    <n v="185.66499999999999"/>
  </r>
  <r>
    <d v="2022-12-28T00:00:00"/>
    <x v="6"/>
    <x v="0"/>
    <s v="Local"/>
    <n v="5966"/>
    <n v="29.830000000000002"/>
    <n v="0.1"/>
    <m/>
    <n v="0"/>
    <n v="0"/>
    <m/>
    <n v="29.930000000000003"/>
  </r>
  <r>
    <d v="2022-12-28T00:00:00"/>
    <x v="0"/>
    <x v="0"/>
    <s v="Local"/>
    <n v="17023"/>
    <n v="85.114999999999995"/>
    <n v="0.1"/>
    <m/>
    <n v="0"/>
    <n v="0"/>
    <m/>
    <n v="85.214999999999989"/>
  </r>
  <r>
    <d v="2022-12-28T00:00:00"/>
    <x v="6"/>
    <x v="0"/>
    <s v="Local"/>
    <n v="42777"/>
    <n v="213.88499999999999"/>
    <n v="0.1"/>
    <m/>
    <n v="0"/>
    <n v="0"/>
    <m/>
    <n v="213.98499999999999"/>
  </r>
  <r>
    <d v="2022-12-28T00:00:00"/>
    <x v="1"/>
    <x v="2"/>
    <s v="Local"/>
    <n v="24270"/>
    <n v="121.35000000000001"/>
    <n v="0.1"/>
    <m/>
    <n v="0"/>
    <n v="0"/>
    <m/>
    <n v="121.45"/>
  </r>
  <r>
    <d v="2022-12-28T00:00:00"/>
    <x v="2"/>
    <x v="1"/>
    <s v="Local"/>
    <n v="637"/>
    <n v="3.1850000000000001"/>
    <n v="0.1"/>
    <m/>
    <n v="0"/>
    <n v="0"/>
    <m/>
    <n v="3.2850000000000001"/>
  </r>
  <r>
    <d v="2022-12-28T00:00:00"/>
    <x v="0"/>
    <x v="2"/>
    <s v="Local"/>
    <n v="36992"/>
    <n v="184.96"/>
    <n v="0.1"/>
    <m/>
    <n v="0"/>
    <n v="0"/>
    <m/>
    <n v="185.06"/>
  </r>
  <r>
    <d v="2022-12-28T00:00:00"/>
    <x v="1"/>
    <x v="0"/>
    <s v="Local"/>
    <n v="19066"/>
    <n v="95.33"/>
    <n v="0.1"/>
    <m/>
    <n v="0"/>
    <n v="0"/>
    <m/>
    <n v="95.429999999999993"/>
  </r>
  <r>
    <d v="2022-12-28T00:00:00"/>
    <x v="1"/>
    <x v="2"/>
    <s v="Overseas"/>
    <n v="30764"/>
    <n v="0"/>
    <n v="0"/>
    <m/>
    <n v="922.92"/>
    <n v="5"/>
    <m/>
    <n v="927.92"/>
  </r>
  <r>
    <d v="2022-12-28T00:00:00"/>
    <x v="6"/>
    <x v="0"/>
    <s v="Local"/>
    <n v="22366"/>
    <n v="111.83"/>
    <n v="0.1"/>
    <m/>
    <n v="0"/>
    <n v="0"/>
    <m/>
    <n v="111.92999999999999"/>
  </r>
  <r>
    <d v="2022-12-28T00:00:00"/>
    <x v="1"/>
    <x v="0"/>
    <s v="Local"/>
    <n v="6895"/>
    <n v="34.475000000000001"/>
    <n v="0.1"/>
    <m/>
    <n v="0"/>
    <n v="0"/>
    <m/>
    <n v="34.575000000000003"/>
  </r>
  <r>
    <d v="2022-12-28T00:00:00"/>
    <x v="5"/>
    <x v="0"/>
    <s v="Local"/>
    <n v="35101"/>
    <n v="175.505"/>
    <n v="0.1"/>
    <m/>
    <n v="0"/>
    <n v="0"/>
    <m/>
    <n v="175.60499999999999"/>
  </r>
  <r>
    <d v="2022-12-28T00:00:00"/>
    <x v="0"/>
    <x v="2"/>
    <s v="Local"/>
    <n v="39766"/>
    <n v="198.83"/>
    <n v="0.1"/>
    <m/>
    <n v="0"/>
    <n v="0"/>
    <m/>
    <n v="198.93"/>
  </r>
  <r>
    <d v="2022-12-28T00:00:00"/>
    <x v="3"/>
    <x v="2"/>
    <s v="Local"/>
    <n v="30712"/>
    <n v="153.56"/>
    <n v="0.1"/>
    <m/>
    <n v="0"/>
    <n v="0"/>
    <m/>
    <n v="153.66"/>
  </r>
  <r>
    <d v="2022-12-28T00:00:00"/>
    <x v="5"/>
    <x v="2"/>
    <s v="Local"/>
    <n v="36706"/>
    <n v="183.53"/>
    <n v="0.1"/>
    <m/>
    <n v="0"/>
    <n v="0"/>
    <m/>
    <n v="183.63"/>
  </r>
  <r>
    <d v="2022-12-28T00:00:00"/>
    <x v="9"/>
    <x v="0"/>
    <s v="Local"/>
    <n v="39133"/>
    <n v="195.66499999999999"/>
    <n v="0.1"/>
    <m/>
    <n v="0"/>
    <n v="0"/>
    <m/>
    <n v="195.76499999999999"/>
  </r>
  <r>
    <d v="2022-12-28T00:00:00"/>
    <x v="0"/>
    <x v="0"/>
    <s v="Local"/>
    <n v="43738"/>
    <n v="218.69"/>
    <n v="0.1"/>
    <m/>
    <n v="0"/>
    <n v="0"/>
    <m/>
    <n v="218.79"/>
  </r>
  <r>
    <d v="2022-12-28T00:00:00"/>
    <x v="3"/>
    <x v="0"/>
    <s v="Local"/>
    <n v="2955"/>
    <n v="14.775"/>
    <n v="0.1"/>
    <m/>
    <n v="0"/>
    <n v="0"/>
    <m/>
    <n v="14.875"/>
  </r>
  <r>
    <d v="2022-12-28T00:00:00"/>
    <x v="1"/>
    <x v="2"/>
    <s v="Overseas"/>
    <n v="48306"/>
    <n v="0"/>
    <n v="0"/>
    <m/>
    <n v="1449.1799999999998"/>
    <n v="5"/>
    <m/>
    <n v="1454.1799999999998"/>
  </r>
  <r>
    <d v="2022-12-28T00:00:00"/>
    <x v="4"/>
    <x v="2"/>
    <s v="Local"/>
    <n v="15961"/>
    <n v="79.805000000000007"/>
    <n v="0.1"/>
    <m/>
    <n v="0"/>
    <n v="0"/>
    <m/>
    <n v="79.905000000000001"/>
  </r>
  <r>
    <d v="2022-12-28T00:00:00"/>
    <x v="4"/>
    <x v="0"/>
    <s v="Local"/>
    <n v="46952"/>
    <n v="234.76"/>
    <n v="0.1"/>
    <m/>
    <n v="0"/>
    <n v="0"/>
    <m/>
    <n v="234.85999999999999"/>
  </r>
  <r>
    <d v="2022-12-28T00:00:00"/>
    <x v="8"/>
    <x v="0"/>
    <s v="Overseas"/>
    <n v="34394"/>
    <n v="0"/>
    <n v="0"/>
    <m/>
    <n v="1031.82"/>
    <n v="5"/>
    <m/>
    <n v="1036.82"/>
  </r>
  <r>
    <d v="2022-12-28T00:00:00"/>
    <x v="7"/>
    <x v="0"/>
    <s v="Local"/>
    <n v="6440"/>
    <n v="32.200000000000003"/>
    <n v="0.1"/>
    <m/>
    <n v="0"/>
    <n v="0"/>
    <m/>
    <n v="32.300000000000004"/>
  </r>
  <r>
    <d v="2022-12-28T00:00:00"/>
    <x v="1"/>
    <x v="2"/>
    <s v="Overseas"/>
    <n v="34138"/>
    <n v="0"/>
    <n v="0"/>
    <m/>
    <n v="1024.1399999999999"/>
    <n v="5"/>
    <m/>
    <n v="1029.1399999999999"/>
  </r>
  <r>
    <d v="2022-12-28T00:00:00"/>
    <x v="1"/>
    <x v="1"/>
    <s v="Local"/>
    <n v="955"/>
    <n v="4.7750000000000004"/>
    <n v="0.1"/>
    <m/>
    <n v="0"/>
    <n v="0"/>
    <m/>
    <n v="4.87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x v="0"/>
    <x v="0"/>
    <s v="Cash"/>
    <s v="Local"/>
    <n v="39410"/>
    <n v="197.05"/>
    <n v="0.1"/>
    <m/>
    <n v="0"/>
    <n v="0"/>
    <m/>
    <n v="197.15"/>
    <n v="197.15"/>
    <n v="0"/>
  </r>
  <r>
    <x v="0"/>
    <x v="1"/>
    <s v="Cash"/>
    <s v="Overseas"/>
    <n v="45574"/>
    <n v="0"/>
    <n v="0"/>
    <m/>
    <n v="1367.22"/>
    <n v="5"/>
    <m/>
    <n v="1372.22"/>
    <n v="0"/>
    <n v="1372.22"/>
  </r>
  <r>
    <x v="0"/>
    <x v="1"/>
    <s v="Bank Transfer"/>
    <s v="Overseas"/>
    <n v="3782"/>
    <n v="0"/>
    <n v="0"/>
    <m/>
    <n v="113.46"/>
    <n v="5"/>
    <m/>
    <n v="118.46"/>
    <n v="0"/>
    <n v="118.46"/>
  </r>
  <r>
    <x v="0"/>
    <x v="0"/>
    <s v="Cash"/>
    <s v="Overseas"/>
    <n v="7387"/>
    <n v="0"/>
    <n v="0"/>
    <m/>
    <n v="221.60999999999999"/>
    <n v="5"/>
    <m/>
    <n v="226.60999999999999"/>
    <n v="0"/>
    <n v="226.60999999999999"/>
  </r>
  <r>
    <x v="0"/>
    <x v="2"/>
    <s v="Cash"/>
    <s v="Local"/>
    <n v="41541"/>
    <n v="207.70500000000001"/>
    <n v="0.1"/>
    <m/>
    <n v="0"/>
    <n v="0"/>
    <m/>
    <n v="207.80500000000001"/>
    <n v="207.80500000000001"/>
    <n v="0"/>
  </r>
  <r>
    <x v="0"/>
    <x v="3"/>
    <s v="Bank Transfer"/>
    <s v="Overseas"/>
    <n v="8074"/>
    <n v="0"/>
    <n v="0"/>
    <m/>
    <n v="242.22"/>
    <n v="5"/>
    <m/>
    <n v="247.22"/>
    <n v="0"/>
    <n v="247.22"/>
  </r>
  <r>
    <x v="1"/>
    <x v="4"/>
    <s v="Bank Transfer"/>
    <s v="Local"/>
    <n v="40782"/>
    <n v="203.91"/>
    <n v="0.1"/>
    <m/>
    <n v="0"/>
    <n v="0"/>
    <m/>
    <n v="204.01"/>
    <n v="204.01"/>
    <n v="0"/>
  </r>
  <r>
    <x v="1"/>
    <x v="1"/>
    <s v="Bank Transfer"/>
    <s v="Local"/>
    <n v="15320"/>
    <n v="76.600000000000009"/>
    <n v="0.1"/>
    <m/>
    <n v="0"/>
    <n v="0"/>
    <m/>
    <n v="76.7"/>
    <n v="76.7"/>
    <n v="0"/>
  </r>
  <r>
    <x v="1"/>
    <x v="5"/>
    <s v="Cash"/>
    <s v="Local"/>
    <n v="4944"/>
    <n v="24.72"/>
    <n v="0.1"/>
    <m/>
    <n v="0"/>
    <n v="0"/>
    <m/>
    <n v="24.82"/>
    <n v="24.82"/>
    <n v="0"/>
  </r>
  <r>
    <x v="1"/>
    <x v="0"/>
    <s v="Cash"/>
    <s v="Overseas"/>
    <n v="25699"/>
    <n v="0"/>
    <n v="0"/>
    <m/>
    <n v="770.97"/>
    <n v="5"/>
    <m/>
    <n v="775.97"/>
    <n v="0"/>
    <n v="775.97"/>
  </r>
  <r>
    <x v="1"/>
    <x v="1"/>
    <s v="Cash"/>
    <s v="Local"/>
    <n v="11362"/>
    <n v="56.81"/>
    <n v="0.1"/>
    <m/>
    <n v="0"/>
    <n v="0"/>
    <m/>
    <n v="56.910000000000004"/>
    <n v="56.910000000000004"/>
    <n v="0"/>
  </r>
  <r>
    <x v="1"/>
    <x v="1"/>
    <s v="Online"/>
    <s v="Local"/>
    <n v="2272"/>
    <n v="11.36"/>
    <n v="0.1"/>
    <m/>
    <n v="0"/>
    <n v="0"/>
    <m/>
    <n v="11.459999999999999"/>
    <n v="11.459999999999999"/>
    <n v="0"/>
  </r>
  <r>
    <x v="1"/>
    <x v="2"/>
    <s v="Cash"/>
    <s v="Overseas"/>
    <n v="43564"/>
    <n v="0"/>
    <n v="0"/>
    <m/>
    <n v="1306.9199999999998"/>
    <n v="5"/>
    <m/>
    <n v="1311.9199999999998"/>
    <n v="0"/>
    <n v="1311.9199999999998"/>
  </r>
  <r>
    <x v="2"/>
    <x v="6"/>
    <s v="Cash"/>
    <s v="Local"/>
    <n v="43054"/>
    <n v="215.27"/>
    <n v="0.1"/>
    <m/>
    <n v="0"/>
    <n v="0"/>
    <m/>
    <n v="215.37"/>
    <n v="215.37"/>
    <n v="0"/>
  </r>
  <r>
    <x v="2"/>
    <x v="0"/>
    <s v="Online"/>
    <s v="Local"/>
    <n v="32588"/>
    <n v="162.94"/>
    <n v="0.1"/>
    <m/>
    <n v="0"/>
    <n v="0"/>
    <m/>
    <n v="163.04"/>
    <n v="163.04"/>
    <n v="0"/>
  </r>
  <r>
    <x v="2"/>
    <x v="6"/>
    <s v="Cash"/>
    <s v="Overseas"/>
    <n v="9203"/>
    <n v="0"/>
    <n v="0"/>
    <m/>
    <n v="276.08999999999997"/>
    <n v="5"/>
    <m/>
    <n v="281.08999999999997"/>
    <n v="0"/>
    <n v="281.08999999999997"/>
  </r>
  <r>
    <x v="2"/>
    <x v="4"/>
    <s v="Cash"/>
    <s v="Local"/>
    <n v="28853"/>
    <n v="144.26500000000001"/>
    <n v="0.1"/>
    <m/>
    <n v="0"/>
    <n v="0"/>
    <m/>
    <n v="144.36500000000001"/>
    <n v="144.36500000000001"/>
    <n v="0"/>
  </r>
  <r>
    <x v="2"/>
    <x v="3"/>
    <s v="Online"/>
    <s v="Overseas"/>
    <n v="14204"/>
    <n v="0"/>
    <n v="0"/>
    <m/>
    <n v="426.12"/>
    <n v="5"/>
    <m/>
    <n v="431.12"/>
    <n v="0"/>
    <n v="431.12"/>
  </r>
  <r>
    <x v="2"/>
    <x v="7"/>
    <s v="Cash"/>
    <s v="Overseas"/>
    <n v="36091"/>
    <n v="0"/>
    <n v="0"/>
    <m/>
    <n v="1082.73"/>
    <n v="5"/>
    <m/>
    <n v="1087.73"/>
    <n v="0"/>
    <n v="1087.73"/>
  </r>
  <r>
    <x v="2"/>
    <x v="2"/>
    <s v="Cash"/>
    <s v="Local"/>
    <n v="47662"/>
    <n v="238.31"/>
    <n v="0.1"/>
    <m/>
    <n v="0"/>
    <n v="0"/>
    <m/>
    <n v="238.41"/>
    <n v="238.41"/>
    <n v="0"/>
  </r>
  <r>
    <x v="3"/>
    <x v="6"/>
    <s v="Cash"/>
    <s v="Local"/>
    <n v="24028"/>
    <n v="120.14"/>
    <n v="0.1"/>
    <m/>
    <n v="0"/>
    <n v="0"/>
    <m/>
    <n v="120.24"/>
    <n v="120.24"/>
    <n v="0"/>
  </r>
  <r>
    <x v="3"/>
    <x v="1"/>
    <s v="Cash"/>
    <s v="Local"/>
    <n v="1938"/>
    <n v="9.69"/>
    <n v="0.1"/>
    <m/>
    <n v="0"/>
    <n v="0"/>
    <m/>
    <n v="9.7899999999999991"/>
    <n v="9.7899999999999991"/>
    <n v="0"/>
  </r>
  <r>
    <x v="3"/>
    <x v="2"/>
    <s v="Online"/>
    <s v="Local"/>
    <n v="13688"/>
    <n v="68.44"/>
    <n v="0.1"/>
    <m/>
    <n v="0"/>
    <n v="0"/>
    <m/>
    <n v="68.539999999999992"/>
    <n v="68.539999999999992"/>
    <n v="0"/>
  </r>
  <r>
    <x v="3"/>
    <x v="2"/>
    <s v="Cash"/>
    <s v="Local"/>
    <n v="40530"/>
    <n v="202.65"/>
    <n v="0.1"/>
    <m/>
    <n v="0"/>
    <n v="0"/>
    <m/>
    <n v="202.75"/>
    <n v="202.75"/>
    <n v="0"/>
  </r>
  <r>
    <x v="3"/>
    <x v="1"/>
    <s v="Online"/>
    <s v="Local"/>
    <n v="1666"/>
    <n v="8.33"/>
    <n v="0.1"/>
    <m/>
    <n v="0"/>
    <n v="0"/>
    <m/>
    <n v="8.43"/>
    <n v="8.43"/>
    <n v="0"/>
  </r>
  <r>
    <x v="4"/>
    <x v="4"/>
    <s v="Online"/>
    <s v="Local"/>
    <n v="21102"/>
    <n v="105.51"/>
    <n v="0.1"/>
    <m/>
    <n v="0"/>
    <n v="0"/>
    <m/>
    <n v="105.61"/>
    <n v="105.61"/>
    <n v="0"/>
  </r>
  <r>
    <x v="4"/>
    <x v="2"/>
    <s v="Online"/>
    <s v="Local"/>
    <n v="26339"/>
    <n v="131.69499999999999"/>
    <n v="0.1"/>
    <m/>
    <n v="0"/>
    <n v="0"/>
    <m/>
    <n v="131.79499999999999"/>
    <n v="131.79499999999999"/>
    <n v="0"/>
  </r>
  <r>
    <x v="4"/>
    <x v="6"/>
    <s v="Online"/>
    <s v="Overseas"/>
    <n v="34167"/>
    <n v="0"/>
    <n v="0"/>
    <m/>
    <n v="1025.01"/>
    <n v="5"/>
    <m/>
    <n v="1030.01"/>
    <n v="0"/>
    <n v="1030.01"/>
  </r>
  <r>
    <x v="4"/>
    <x v="0"/>
    <s v="Cash"/>
    <s v="Overseas"/>
    <n v="16728"/>
    <n v="0"/>
    <n v="0"/>
    <m/>
    <n v="501.84"/>
    <n v="5"/>
    <m/>
    <n v="506.84"/>
    <n v="0"/>
    <n v="506.84"/>
  </r>
  <r>
    <x v="4"/>
    <x v="6"/>
    <s v="Online"/>
    <s v="Local"/>
    <n v="37291"/>
    <n v="186.45500000000001"/>
    <n v="0.1"/>
    <m/>
    <n v="0"/>
    <n v="0"/>
    <m/>
    <n v="186.55500000000001"/>
    <n v="186.55500000000001"/>
    <n v="0"/>
  </r>
  <r>
    <x v="4"/>
    <x v="4"/>
    <s v="Online"/>
    <s v="Local"/>
    <n v="12095"/>
    <n v="60.475000000000001"/>
    <n v="0.1"/>
    <m/>
    <n v="0"/>
    <n v="0"/>
    <m/>
    <n v="60.575000000000003"/>
    <n v="60.575000000000003"/>
    <n v="0"/>
  </r>
  <r>
    <x v="4"/>
    <x v="2"/>
    <s v="Bank Transfer"/>
    <s v="Local"/>
    <n v="39436"/>
    <n v="197.18"/>
    <n v="0.1"/>
    <m/>
    <n v="0"/>
    <n v="0"/>
    <m/>
    <n v="197.28"/>
    <n v="197.28"/>
    <n v="0"/>
  </r>
  <r>
    <x v="4"/>
    <x v="6"/>
    <s v="Online"/>
    <s v="Overseas"/>
    <n v="42840"/>
    <n v="0"/>
    <n v="0"/>
    <m/>
    <n v="1285.2"/>
    <n v="5"/>
    <m/>
    <n v="1290.2"/>
    <n v="0"/>
    <n v="1290.2"/>
  </r>
  <r>
    <x v="4"/>
    <x v="0"/>
    <s v="Online"/>
    <s v="Local"/>
    <n v="9315"/>
    <n v="46.575000000000003"/>
    <n v="0.1"/>
    <m/>
    <n v="0"/>
    <n v="0"/>
    <m/>
    <n v="46.675000000000004"/>
    <n v="46.675000000000004"/>
    <n v="0"/>
  </r>
  <r>
    <x v="4"/>
    <x v="0"/>
    <s v="Bank Transfer"/>
    <s v="Local"/>
    <n v="42460"/>
    <n v="212.3"/>
    <n v="0.1"/>
    <m/>
    <n v="0"/>
    <n v="0"/>
    <m/>
    <n v="212.4"/>
    <n v="212.4"/>
    <n v="0"/>
  </r>
  <r>
    <x v="4"/>
    <x v="3"/>
    <s v="Cash"/>
    <s v="Local"/>
    <n v="15512"/>
    <n v="77.56"/>
    <n v="0.1"/>
    <m/>
    <n v="0"/>
    <n v="0"/>
    <m/>
    <n v="77.66"/>
    <n v="77.66"/>
    <n v="0"/>
  </r>
  <r>
    <x v="4"/>
    <x v="4"/>
    <s v="Cash"/>
    <s v="Local"/>
    <n v="17388"/>
    <n v="86.94"/>
    <n v="0.1"/>
    <m/>
    <n v="0"/>
    <n v="0"/>
    <m/>
    <n v="87.039999999999992"/>
    <n v="87.039999999999992"/>
    <n v="0"/>
  </r>
  <r>
    <x v="4"/>
    <x v="3"/>
    <s v="Cash"/>
    <s v="Local"/>
    <n v="33517"/>
    <n v="167.58500000000001"/>
    <n v="0.1"/>
    <m/>
    <n v="0"/>
    <n v="0"/>
    <m/>
    <n v="167.685"/>
    <n v="167.685"/>
    <n v="0"/>
  </r>
  <r>
    <x v="4"/>
    <x v="0"/>
    <s v="Cash"/>
    <s v="Local"/>
    <n v="15060"/>
    <n v="75.3"/>
    <n v="0.1"/>
    <m/>
    <n v="0"/>
    <n v="0"/>
    <m/>
    <n v="75.399999999999991"/>
    <n v="75.399999999999991"/>
    <n v="0"/>
  </r>
  <r>
    <x v="4"/>
    <x v="0"/>
    <s v="Cash"/>
    <s v="Local"/>
    <n v="49339"/>
    <n v="246.69499999999999"/>
    <n v="0.1"/>
    <m/>
    <n v="0"/>
    <n v="0"/>
    <m/>
    <n v="246.79499999999999"/>
    <n v="246.79499999999999"/>
    <n v="0"/>
  </r>
  <r>
    <x v="5"/>
    <x v="1"/>
    <s v="Cash"/>
    <s v="Local"/>
    <n v="3045"/>
    <n v="15.225"/>
    <n v="0.1"/>
    <m/>
    <n v="0"/>
    <n v="0"/>
    <m/>
    <n v="15.324999999999999"/>
    <n v="15.324999999999999"/>
    <n v="0"/>
  </r>
  <r>
    <x v="5"/>
    <x v="5"/>
    <s v="Cash"/>
    <s v="Local"/>
    <n v="10748"/>
    <n v="53.74"/>
    <n v="0.1"/>
    <m/>
    <n v="0"/>
    <n v="0"/>
    <m/>
    <n v="53.84"/>
    <n v="53.84"/>
    <n v="0"/>
  </r>
  <r>
    <x v="5"/>
    <x v="2"/>
    <s v="Online"/>
    <s v="Overseas"/>
    <n v="12199"/>
    <n v="0"/>
    <n v="0"/>
    <m/>
    <n v="365.96999999999997"/>
    <n v="5"/>
    <m/>
    <n v="370.96999999999997"/>
    <n v="0"/>
    <n v="370.96999999999997"/>
  </r>
  <r>
    <x v="5"/>
    <x v="3"/>
    <s v="Cash"/>
    <s v="Overseas"/>
    <n v="5996"/>
    <n v="0"/>
    <n v="0"/>
    <m/>
    <n v="179.88"/>
    <n v="5"/>
    <m/>
    <n v="184.88"/>
    <n v="0"/>
    <n v="184.88"/>
  </r>
  <r>
    <x v="5"/>
    <x v="6"/>
    <s v="Online"/>
    <s v="Overseas"/>
    <n v="26178"/>
    <n v="0"/>
    <n v="0"/>
    <m/>
    <n v="785.33999999999992"/>
    <n v="5"/>
    <m/>
    <n v="790.33999999999992"/>
    <n v="0"/>
    <n v="790.33999999999992"/>
  </r>
  <r>
    <x v="5"/>
    <x v="4"/>
    <s v="Cash"/>
    <s v="Local"/>
    <n v="3368"/>
    <n v="16.84"/>
    <n v="0.1"/>
    <m/>
    <n v="0"/>
    <n v="0"/>
    <m/>
    <n v="16.940000000000001"/>
    <n v="16.940000000000001"/>
    <n v="0"/>
  </r>
  <r>
    <x v="5"/>
    <x v="0"/>
    <s v="Cash"/>
    <s v="Local"/>
    <n v="33131"/>
    <n v="165.655"/>
    <n v="0.1"/>
    <m/>
    <n v="0"/>
    <n v="0"/>
    <m/>
    <n v="165.755"/>
    <n v="165.755"/>
    <n v="0"/>
  </r>
  <r>
    <x v="5"/>
    <x v="0"/>
    <s v="Online"/>
    <s v="Local"/>
    <n v="14266"/>
    <n v="71.33"/>
    <n v="0.1"/>
    <m/>
    <n v="0"/>
    <n v="0"/>
    <m/>
    <n v="71.429999999999993"/>
    <n v="71.429999999999993"/>
    <n v="0"/>
  </r>
  <r>
    <x v="5"/>
    <x v="2"/>
    <s v="Cash"/>
    <s v="Local"/>
    <n v="25285"/>
    <n v="126.425"/>
    <n v="0.1"/>
    <m/>
    <n v="0"/>
    <n v="0"/>
    <m/>
    <n v="126.52499999999999"/>
    <n v="126.52499999999999"/>
    <n v="0"/>
  </r>
  <r>
    <x v="5"/>
    <x v="6"/>
    <s v="Cash"/>
    <s v="Overseas"/>
    <n v="43054"/>
    <n v="0"/>
    <n v="0"/>
    <m/>
    <n v="1291.6199999999999"/>
    <n v="5"/>
    <m/>
    <n v="1296.6199999999999"/>
    <n v="0"/>
    <n v="1296.6199999999999"/>
  </r>
  <r>
    <x v="5"/>
    <x v="0"/>
    <s v="Cash"/>
    <s v="Overseas"/>
    <n v="18012"/>
    <n v="0"/>
    <n v="0"/>
    <m/>
    <n v="540.36"/>
    <n v="5"/>
    <m/>
    <n v="545.36"/>
    <n v="0"/>
    <n v="545.36"/>
  </r>
  <r>
    <x v="5"/>
    <x v="8"/>
    <s v="Bank Transfer"/>
    <s v="Local"/>
    <n v="9792"/>
    <n v="48.96"/>
    <n v="0.1"/>
    <m/>
    <n v="0"/>
    <n v="0"/>
    <m/>
    <n v="49.06"/>
    <n v="49.06"/>
    <n v="0"/>
  </r>
  <r>
    <x v="5"/>
    <x v="8"/>
    <s v="Cash"/>
    <s v="Local"/>
    <n v="37261"/>
    <n v="186.30500000000001"/>
    <n v="0.1"/>
    <m/>
    <n v="0"/>
    <n v="0"/>
    <m/>
    <n v="186.405"/>
    <n v="186.405"/>
    <n v="0"/>
  </r>
  <r>
    <x v="5"/>
    <x v="5"/>
    <s v="Cash"/>
    <s v="Local"/>
    <n v="44136"/>
    <n v="220.68"/>
    <n v="0.1"/>
    <m/>
    <n v="0"/>
    <n v="0"/>
    <m/>
    <n v="220.78"/>
    <n v="220.78"/>
    <n v="0"/>
  </r>
  <r>
    <x v="5"/>
    <x v="2"/>
    <s v="Bank Transfer"/>
    <s v="Overseas"/>
    <n v="20031"/>
    <n v="0"/>
    <n v="0"/>
    <m/>
    <n v="600.92999999999995"/>
    <n v="5"/>
    <m/>
    <n v="605.92999999999995"/>
    <n v="0"/>
    <n v="605.92999999999995"/>
  </r>
  <r>
    <x v="5"/>
    <x v="2"/>
    <s v="Bank Transfer"/>
    <s v="Local"/>
    <n v="25143"/>
    <n v="125.715"/>
    <n v="0.1"/>
    <m/>
    <n v="0"/>
    <n v="0"/>
    <m/>
    <n v="125.815"/>
    <n v="125.815"/>
    <n v="0"/>
  </r>
  <r>
    <x v="5"/>
    <x v="8"/>
    <s v="Online"/>
    <s v="Local"/>
    <n v="38180"/>
    <n v="190.9"/>
    <n v="0.1"/>
    <m/>
    <n v="0"/>
    <n v="0"/>
    <m/>
    <n v="191"/>
    <n v="191"/>
    <n v="0"/>
  </r>
  <r>
    <x v="5"/>
    <x v="0"/>
    <s v="Cash"/>
    <s v="Overseas"/>
    <n v="39415"/>
    <n v="0"/>
    <n v="0"/>
    <m/>
    <n v="1182.45"/>
    <n v="5"/>
    <m/>
    <n v="1187.45"/>
    <n v="0"/>
    <n v="1187.45"/>
  </r>
  <r>
    <x v="6"/>
    <x v="3"/>
    <s v="Cash"/>
    <s v="Local"/>
    <n v="40185"/>
    <n v="200.92500000000001"/>
    <n v="0.1"/>
    <m/>
    <n v="0"/>
    <n v="0"/>
    <m/>
    <n v="201.02500000000001"/>
    <n v="201.02500000000001"/>
    <n v="0"/>
  </r>
  <r>
    <x v="6"/>
    <x v="6"/>
    <s v="Cash"/>
    <s v="Local"/>
    <n v="8446"/>
    <n v="42.230000000000004"/>
    <n v="0.1"/>
    <m/>
    <n v="0"/>
    <n v="0"/>
    <m/>
    <n v="42.330000000000005"/>
    <n v="42.330000000000005"/>
    <n v="0"/>
  </r>
  <r>
    <x v="6"/>
    <x v="2"/>
    <s v="Cash"/>
    <s v="Local"/>
    <n v="30552"/>
    <n v="152.76"/>
    <n v="0.1"/>
    <m/>
    <n v="0"/>
    <n v="0"/>
    <m/>
    <n v="152.85999999999999"/>
    <n v="152.85999999999999"/>
    <n v="0"/>
  </r>
  <r>
    <x v="6"/>
    <x v="3"/>
    <s v="Cash"/>
    <s v="Local"/>
    <n v="31152"/>
    <n v="155.76"/>
    <n v="0.1"/>
    <m/>
    <n v="0"/>
    <n v="0"/>
    <m/>
    <n v="155.85999999999999"/>
    <n v="155.85999999999999"/>
    <n v="0"/>
  </r>
  <r>
    <x v="6"/>
    <x v="5"/>
    <s v="Cash"/>
    <s v="Overseas"/>
    <n v="48183"/>
    <n v="0"/>
    <n v="0"/>
    <m/>
    <n v="1445.49"/>
    <n v="5"/>
    <m/>
    <n v="1450.49"/>
    <n v="0"/>
    <n v="1450.49"/>
  </r>
  <r>
    <x v="7"/>
    <x v="7"/>
    <s v="Cash"/>
    <s v="Local"/>
    <n v="37675"/>
    <n v="188.375"/>
    <n v="0.1"/>
    <m/>
    <n v="0"/>
    <n v="0"/>
    <m/>
    <n v="188.47499999999999"/>
    <n v="188.47499999999999"/>
    <n v="0"/>
  </r>
  <r>
    <x v="7"/>
    <x v="0"/>
    <s v="Cash"/>
    <s v="Local"/>
    <n v="39708"/>
    <n v="198.54"/>
    <n v="0.1"/>
    <m/>
    <n v="0"/>
    <n v="0"/>
    <m/>
    <n v="198.64"/>
    <n v="198.64"/>
    <n v="0"/>
  </r>
  <r>
    <x v="7"/>
    <x v="6"/>
    <s v="Cash"/>
    <s v="Local"/>
    <n v="42080"/>
    <n v="210.4"/>
    <n v="0.1"/>
    <m/>
    <n v="0"/>
    <n v="0"/>
    <m/>
    <n v="210.5"/>
    <n v="210.5"/>
    <n v="0"/>
  </r>
  <r>
    <x v="7"/>
    <x v="6"/>
    <s v="Online"/>
    <s v="Local"/>
    <n v="8169"/>
    <n v="40.844999999999999"/>
    <n v="0.1"/>
    <m/>
    <n v="0"/>
    <n v="0"/>
    <m/>
    <n v="40.945"/>
    <n v="40.945"/>
    <n v="0"/>
  </r>
  <r>
    <x v="7"/>
    <x v="2"/>
    <s v="Cash"/>
    <s v="Overseas"/>
    <n v="28570"/>
    <n v="0"/>
    <n v="0"/>
    <m/>
    <n v="857.1"/>
    <n v="5"/>
    <m/>
    <n v="862.1"/>
    <n v="0"/>
    <n v="862.1"/>
  </r>
  <r>
    <x v="7"/>
    <x v="8"/>
    <s v="Bank Transfer"/>
    <s v="Local"/>
    <n v="22631"/>
    <n v="113.155"/>
    <n v="0.1"/>
    <m/>
    <n v="0"/>
    <n v="0"/>
    <m/>
    <n v="113.255"/>
    <n v="113.255"/>
    <n v="0"/>
  </r>
  <r>
    <x v="7"/>
    <x v="0"/>
    <s v="Cash"/>
    <s v="Local"/>
    <n v="48789"/>
    <n v="243.94499999999999"/>
    <n v="0.1"/>
    <m/>
    <n v="0"/>
    <n v="0"/>
    <m/>
    <n v="244.04499999999999"/>
    <n v="244.04499999999999"/>
    <n v="0"/>
  </r>
  <r>
    <x v="7"/>
    <x v="4"/>
    <s v="Cash"/>
    <s v="Overseas"/>
    <n v="43996"/>
    <n v="0"/>
    <n v="0"/>
    <m/>
    <n v="1319.8799999999999"/>
    <n v="5"/>
    <m/>
    <n v="1324.8799999999999"/>
    <n v="0"/>
    <n v="1324.8799999999999"/>
  </r>
  <r>
    <x v="7"/>
    <x v="5"/>
    <s v="Cash"/>
    <s v="Local"/>
    <n v="14562"/>
    <n v="72.81"/>
    <n v="0.1"/>
    <m/>
    <n v="0"/>
    <n v="0"/>
    <m/>
    <n v="72.91"/>
    <n v="72.91"/>
    <n v="0"/>
  </r>
  <r>
    <x v="7"/>
    <x v="0"/>
    <s v="Cash"/>
    <s v="Local"/>
    <n v="12009"/>
    <n v="60.045000000000002"/>
    <n v="0.1"/>
    <m/>
    <n v="0"/>
    <n v="0"/>
    <m/>
    <n v="60.145000000000003"/>
    <n v="60.145000000000003"/>
    <n v="0"/>
  </r>
  <r>
    <x v="7"/>
    <x v="0"/>
    <s v="Online"/>
    <s v="Overseas"/>
    <n v="1794"/>
    <n v="0"/>
    <n v="0"/>
    <m/>
    <n v="53.82"/>
    <n v="5"/>
    <m/>
    <n v="58.82"/>
    <n v="0"/>
    <n v="58.82"/>
  </r>
  <r>
    <x v="7"/>
    <x v="0"/>
    <s v="Bank Transfer"/>
    <s v="Local"/>
    <n v="32177"/>
    <n v="160.88499999999999"/>
    <n v="0.1"/>
    <m/>
    <n v="0"/>
    <n v="0"/>
    <m/>
    <n v="160.98499999999999"/>
    <n v="160.98499999999999"/>
    <n v="0"/>
  </r>
  <r>
    <x v="8"/>
    <x v="6"/>
    <s v="Cash"/>
    <s v="Local"/>
    <n v="34760"/>
    <n v="173.8"/>
    <n v="0.1"/>
    <m/>
    <n v="0"/>
    <n v="0"/>
    <m/>
    <n v="173.9"/>
    <n v="173.9"/>
    <n v="0"/>
  </r>
  <r>
    <x v="8"/>
    <x v="2"/>
    <s v="Bank Transfer"/>
    <s v="Overseas"/>
    <n v="19216"/>
    <n v="0"/>
    <n v="0"/>
    <m/>
    <n v="576.48"/>
    <n v="5"/>
    <m/>
    <n v="581.48"/>
    <n v="0"/>
    <n v="581.48"/>
  </r>
  <r>
    <x v="8"/>
    <x v="0"/>
    <s v="Cash"/>
    <s v="Overseas"/>
    <n v="28496"/>
    <n v="0"/>
    <n v="0"/>
    <m/>
    <n v="854.88"/>
    <n v="5"/>
    <m/>
    <n v="859.88"/>
    <n v="0"/>
    <n v="859.88"/>
  </r>
  <r>
    <x v="8"/>
    <x v="6"/>
    <s v="Cash"/>
    <s v="Overseas"/>
    <n v="16388"/>
    <n v="0"/>
    <n v="0"/>
    <m/>
    <n v="491.64"/>
    <n v="5"/>
    <m/>
    <n v="496.64"/>
    <n v="0"/>
    <n v="496.64"/>
  </r>
  <r>
    <x v="8"/>
    <x v="6"/>
    <s v="Cash"/>
    <s v="Local"/>
    <n v="32657"/>
    <n v="163.285"/>
    <n v="0.1"/>
    <m/>
    <n v="0"/>
    <n v="0"/>
    <m/>
    <n v="163.38499999999999"/>
    <n v="163.38499999999999"/>
    <n v="0"/>
  </r>
  <r>
    <x v="9"/>
    <x v="8"/>
    <s v="Cash"/>
    <s v="Overseas"/>
    <n v="44982"/>
    <n v="0"/>
    <n v="0"/>
    <m/>
    <n v="1349.46"/>
    <n v="5"/>
    <m/>
    <n v="1354.46"/>
    <n v="0"/>
    <n v="1354.46"/>
  </r>
  <r>
    <x v="9"/>
    <x v="9"/>
    <s v="Cash"/>
    <s v="Local"/>
    <n v="16499"/>
    <n v="82.495000000000005"/>
    <n v="0.1"/>
    <m/>
    <n v="0"/>
    <n v="0"/>
    <m/>
    <n v="82.594999999999999"/>
    <n v="82.594999999999999"/>
    <n v="0"/>
  </r>
  <r>
    <x v="9"/>
    <x v="4"/>
    <s v="Online"/>
    <s v="Local"/>
    <n v="28487"/>
    <n v="142.435"/>
    <n v="0.1"/>
    <m/>
    <n v="0"/>
    <n v="0"/>
    <m/>
    <n v="142.535"/>
    <n v="142.535"/>
    <n v="0"/>
  </r>
  <r>
    <x v="9"/>
    <x v="1"/>
    <s v="Online"/>
    <s v="Overseas"/>
    <n v="27114"/>
    <n v="0"/>
    <n v="0"/>
    <m/>
    <n v="813.42"/>
    <n v="5"/>
    <m/>
    <n v="818.42"/>
    <n v="0"/>
    <n v="818.42"/>
  </r>
  <r>
    <x v="9"/>
    <x v="0"/>
    <s v="Cash"/>
    <s v="Local"/>
    <n v="38010"/>
    <n v="190.05"/>
    <n v="0.1"/>
    <m/>
    <n v="0"/>
    <n v="0"/>
    <m/>
    <n v="190.15"/>
    <n v="190.15"/>
    <n v="0"/>
  </r>
  <r>
    <x v="9"/>
    <x v="2"/>
    <s v="Online"/>
    <s v="Overseas"/>
    <n v="22939"/>
    <n v="0"/>
    <n v="0"/>
    <m/>
    <n v="688.17"/>
    <n v="5"/>
    <m/>
    <n v="693.17"/>
    <n v="0"/>
    <n v="693.17"/>
  </r>
  <r>
    <x v="9"/>
    <x v="4"/>
    <s v="Online"/>
    <s v="Local"/>
    <n v="32133"/>
    <n v="160.66499999999999"/>
    <n v="0.1"/>
    <m/>
    <n v="0"/>
    <n v="0"/>
    <m/>
    <n v="160.76499999999999"/>
    <n v="160.76499999999999"/>
    <n v="0"/>
  </r>
  <r>
    <x v="9"/>
    <x v="1"/>
    <s v="Cash"/>
    <s v="Local"/>
    <n v="35978"/>
    <n v="179.89000000000001"/>
    <n v="0.1"/>
    <m/>
    <n v="0"/>
    <n v="0"/>
    <m/>
    <n v="179.99"/>
    <n v="179.99"/>
    <n v="0"/>
  </r>
  <r>
    <x v="10"/>
    <x v="9"/>
    <s v="Bank Transfer"/>
    <s v="Local"/>
    <n v="3127"/>
    <n v="15.635"/>
    <n v="0.1"/>
    <m/>
    <n v="0"/>
    <n v="0"/>
    <m/>
    <n v="15.734999999999999"/>
    <n v="15.734999999999999"/>
    <n v="0"/>
  </r>
  <r>
    <x v="10"/>
    <x v="6"/>
    <s v="Bank Transfer"/>
    <s v="Overseas"/>
    <n v="46502"/>
    <n v="0"/>
    <n v="0"/>
    <m/>
    <n v="1395.06"/>
    <n v="5"/>
    <m/>
    <n v="1400.06"/>
    <n v="0"/>
    <n v="1400.06"/>
  </r>
  <r>
    <x v="10"/>
    <x v="7"/>
    <s v="Cash"/>
    <s v="Local"/>
    <n v="7566"/>
    <n v="37.83"/>
    <n v="0.1"/>
    <m/>
    <n v="0"/>
    <n v="0"/>
    <m/>
    <n v="37.93"/>
    <n v="37.93"/>
    <n v="0"/>
  </r>
  <r>
    <x v="10"/>
    <x v="7"/>
    <s v="Online"/>
    <s v="Local"/>
    <n v="11143"/>
    <n v="55.715000000000003"/>
    <n v="0.1"/>
    <m/>
    <n v="0"/>
    <n v="0"/>
    <m/>
    <n v="55.815000000000005"/>
    <n v="55.815000000000005"/>
    <n v="0"/>
  </r>
  <r>
    <x v="10"/>
    <x v="0"/>
    <s v="Cash"/>
    <s v="Local"/>
    <n v="3351"/>
    <n v="16.754999999999999"/>
    <n v="0.1"/>
    <m/>
    <n v="0"/>
    <n v="0"/>
    <m/>
    <n v="16.855"/>
    <n v="16.855"/>
    <n v="0"/>
  </r>
  <r>
    <x v="10"/>
    <x v="4"/>
    <s v="Bank Transfer"/>
    <s v="Local"/>
    <n v="45404"/>
    <n v="227.02"/>
    <n v="0.1"/>
    <m/>
    <n v="0"/>
    <n v="0"/>
    <m/>
    <n v="227.12"/>
    <n v="227.12"/>
    <n v="0"/>
  </r>
  <r>
    <x v="10"/>
    <x v="9"/>
    <s v="Bank Transfer"/>
    <s v="Local"/>
    <n v="38856"/>
    <n v="194.28"/>
    <n v="0.1"/>
    <m/>
    <n v="0"/>
    <n v="0"/>
    <m/>
    <n v="194.38"/>
    <n v="194.38"/>
    <n v="0"/>
  </r>
  <r>
    <x v="10"/>
    <x v="3"/>
    <s v="Online"/>
    <s v="Overseas"/>
    <n v="37708"/>
    <n v="0"/>
    <n v="0"/>
    <m/>
    <n v="1131.24"/>
    <n v="5"/>
    <m/>
    <n v="1136.24"/>
    <n v="0"/>
    <n v="1136.24"/>
  </r>
  <r>
    <x v="11"/>
    <x v="7"/>
    <s v="Online"/>
    <s v="Local"/>
    <n v="40982"/>
    <n v="204.91"/>
    <n v="0.1"/>
    <m/>
    <n v="0"/>
    <n v="0"/>
    <m/>
    <n v="205.01"/>
    <n v="205.01"/>
    <n v="0"/>
  </r>
  <r>
    <x v="11"/>
    <x v="0"/>
    <s v="Online"/>
    <s v="Overseas"/>
    <n v="37017"/>
    <n v="0"/>
    <n v="0"/>
    <m/>
    <n v="1110.51"/>
    <n v="5"/>
    <m/>
    <n v="1115.51"/>
    <n v="0"/>
    <n v="1115.51"/>
  </r>
  <r>
    <x v="11"/>
    <x v="1"/>
    <s v="Cash"/>
    <s v="Local"/>
    <n v="6541"/>
    <n v="32.704999999999998"/>
    <n v="0.1"/>
    <m/>
    <n v="0"/>
    <n v="0"/>
    <m/>
    <n v="32.805"/>
    <n v="32.805"/>
    <n v="0"/>
  </r>
  <r>
    <x v="12"/>
    <x v="1"/>
    <s v="Cash"/>
    <s v="Local"/>
    <n v="15758"/>
    <n v="78.790000000000006"/>
    <n v="0.1"/>
    <m/>
    <n v="0"/>
    <n v="0"/>
    <m/>
    <n v="78.89"/>
    <n v="78.89"/>
    <n v="0"/>
  </r>
  <r>
    <x v="12"/>
    <x v="7"/>
    <s v="Cash"/>
    <s v="Local"/>
    <n v="19719"/>
    <n v="98.594999999999999"/>
    <n v="0.1"/>
    <m/>
    <n v="0"/>
    <n v="0"/>
    <m/>
    <n v="98.694999999999993"/>
    <n v="98.694999999999993"/>
    <n v="0"/>
  </r>
  <r>
    <x v="12"/>
    <x v="6"/>
    <s v="Cash"/>
    <s v="Local"/>
    <n v="15975"/>
    <n v="79.875"/>
    <n v="0.1"/>
    <m/>
    <n v="0"/>
    <n v="0"/>
    <m/>
    <n v="79.974999999999994"/>
    <n v="79.974999999999994"/>
    <n v="0"/>
  </r>
  <r>
    <x v="12"/>
    <x v="6"/>
    <s v="Online"/>
    <s v="Local"/>
    <n v="29469"/>
    <n v="147.345"/>
    <n v="0.1"/>
    <m/>
    <n v="0"/>
    <n v="0"/>
    <m/>
    <n v="147.44499999999999"/>
    <n v="147.44499999999999"/>
    <n v="0"/>
  </r>
  <r>
    <x v="12"/>
    <x v="4"/>
    <s v="Cash"/>
    <s v="Local"/>
    <n v="5178"/>
    <n v="25.89"/>
    <n v="0.1"/>
    <m/>
    <n v="0"/>
    <n v="0"/>
    <m/>
    <n v="25.990000000000002"/>
    <n v="25.990000000000002"/>
    <n v="0"/>
  </r>
  <r>
    <x v="12"/>
    <x v="0"/>
    <s v="Bank Transfer"/>
    <s v="Local"/>
    <n v="41732"/>
    <n v="208.66"/>
    <n v="0.1"/>
    <m/>
    <n v="0"/>
    <n v="0"/>
    <m/>
    <n v="208.76"/>
    <n v="208.76"/>
    <n v="0"/>
  </r>
  <r>
    <x v="12"/>
    <x v="3"/>
    <s v="Online"/>
    <s v="Overseas"/>
    <n v="36937"/>
    <n v="0"/>
    <n v="0"/>
    <m/>
    <n v="1108.1099999999999"/>
    <n v="5"/>
    <m/>
    <n v="1113.1099999999999"/>
    <n v="0"/>
    <n v="1113.1099999999999"/>
  </r>
  <r>
    <x v="12"/>
    <x v="4"/>
    <s v="Cash"/>
    <s v="Local"/>
    <n v="18587"/>
    <n v="92.935000000000002"/>
    <n v="0.1"/>
    <m/>
    <n v="0"/>
    <n v="0"/>
    <m/>
    <n v="93.034999999999997"/>
    <n v="93.034999999999997"/>
    <n v="0"/>
  </r>
  <r>
    <x v="12"/>
    <x v="3"/>
    <s v="Cash"/>
    <s v="Local"/>
    <n v="8608"/>
    <n v="43.04"/>
    <n v="0.1"/>
    <m/>
    <n v="0"/>
    <n v="0"/>
    <m/>
    <n v="43.14"/>
    <n v="43.14"/>
    <n v="0"/>
  </r>
  <r>
    <x v="12"/>
    <x v="0"/>
    <s v="Cash"/>
    <s v="Local"/>
    <n v="13986"/>
    <n v="69.930000000000007"/>
    <n v="0.1"/>
    <m/>
    <n v="0"/>
    <n v="0"/>
    <m/>
    <n v="70.03"/>
    <n v="70.03"/>
    <n v="0"/>
  </r>
  <r>
    <x v="13"/>
    <x v="8"/>
    <s v="Bank Transfer"/>
    <s v="Local"/>
    <n v="41980"/>
    <n v="209.9"/>
    <n v="0.1"/>
    <m/>
    <n v="0"/>
    <n v="0"/>
    <m/>
    <n v="210"/>
    <n v="210"/>
    <n v="0"/>
  </r>
  <r>
    <x v="13"/>
    <x v="6"/>
    <s v="Cash"/>
    <s v="Local"/>
    <n v="40745"/>
    <n v="203.72499999999999"/>
    <n v="0.1"/>
    <m/>
    <n v="0"/>
    <n v="0"/>
    <m/>
    <n v="203.82499999999999"/>
    <n v="203.82499999999999"/>
    <n v="0"/>
  </r>
  <r>
    <x v="13"/>
    <x v="5"/>
    <s v="Online"/>
    <s v="Local"/>
    <n v="45325"/>
    <n v="226.625"/>
    <n v="0.1"/>
    <m/>
    <n v="0"/>
    <n v="0"/>
    <m/>
    <n v="226.72499999999999"/>
    <n v="226.72499999999999"/>
    <n v="0"/>
  </r>
  <r>
    <x v="13"/>
    <x v="2"/>
    <s v="Cash"/>
    <s v="Local"/>
    <n v="19337"/>
    <n v="96.685000000000002"/>
    <n v="0.1"/>
    <m/>
    <n v="0"/>
    <n v="0"/>
    <m/>
    <n v="96.784999999999997"/>
    <n v="96.784999999999997"/>
    <n v="0"/>
  </r>
  <r>
    <x v="13"/>
    <x v="6"/>
    <s v="Online"/>
    <s v="Local"/>
    <n v="23261"/>
    <n v="116.30500000000001"/>
    <n v="0.1"/>
    <m/>
    <n v="0"/>
    <n v="0"/>
    <m/>
    <n v="116.405"/>
    <n v="116.405"/>
    <n v="0"/>
  </r>
  <r>
    <x v="13"/>
    <x v="9"/>
    <s v="Bank Transfer"/>
    <s v="Local"/>
    <n v="29178"/>
    <n v="145.89000000000001"/>
    <n v="0.1"/>
    <m/>
    <n v="0"/>
    <n v="0"/>
    <m/>
    <n v="145.99"/>
    <n v="145.99"/>
    <n v="0"/>
  </r>
  <r>
    <x v="13"/>
    <x v="3"/>
    <s v="Cash"/>
    <s v="Local"/>
    <n v="18383"/>
    <n v="91.915000000000006"/>
    <n v="0.1"/>
    <m/>
    <n v="0"/>
    <n v="0"/>
    <m/>
    <n v="92.015000000000001"/>
    <n v="92.015000000000001"/>
    <n v="0"/>
  </r>
  <r>
    <x v="13"/>
    <x v="6"/>
    <s v="Cash"/>
    <s v="Local"/>
    <n v="19985"/>
    <n v="99.924999999999997"/>
    <n v="0.1"/>
    <m/>
    <n v="0"/>
    <n v="0"/>
    <m/>
    <n v="100.02499999999999"/>
    <n v="100.02499999999999"/>
    <n v="0"/>
  </r>
  <r>
    <x v="13"/>
    <x v="2"/>
    <s v="Cash"/>
    <s v="Local"/>
    <n v="24256"/>
    <n v="121.28"/>
    <n v="0.1"/>
    <m/>
    <n v="0"/>
    <n v="0"/>
    <m/>
    <n v="121.38"/>
    <n v="121.38"/>
    <n v="0"/>
  </r>
  <r>
    <x v="13"/>
    <x v="0"/>
    <s v="Online"/>
    <s v="Local"/>
    <n v="48657"/>
    <n v="243.285"/>
    <n v="0.1"/>
    <m/>
    <n v="0"/>
    <n v="0"/>
    <m/>
    <n v="243.38499999999999"/>
    <n v="243.38499999999999"/>
    <n v="0"/>
  </r>
  <r>
    <x v="13"/>
    <x v="0"/>
    <s v="Online"/>
    <s v="Local"/>
    <n v="48752"/>
    <n v="243.76"/>
    <n v="0.1"/>
    <m/>
    <n v="0"/>
    <n v="0"/>
    <m/>
    <n v="243.85999999999999"/>
    <n v="243.85999999999999"/>
    <n v="0"/>
  </r>
  <r>
    <x v="13"/>
    <x v="2"/>
    <s v="Online"/>
    <s v="Local"/>
    <n v="28987"/>
    <n v="144.935"/>
    <n v="0.1"/>
    <m/>
    <n v="0"/>
    <n v="0"/>
    <m/>
    <n v="145.035"/>
    <n v="145.035"/>
    <n v="0"/>
  </r>
  <r>
    <x v="13"/>
    <x v="6"/>
    <s v="Bank Transfer"/>
    <s v="Local"/>
    <n v="18041"/>
    <n v="90.204999999999998"/>
    <n v="0.1"/>
    <m/>
    <n v="0"/>
    <n v="0"/>
    <m/>
    <n v="90.304999999999993"/>
    <n v="90.304999999999993"/>
    <n v="0"/>
  </r>
  <r>
    <x v="13"/>
    <x v="1"/>
    <s v="Cash"/>
    <s v="Local"/>
    <n v="10116"/>
    <n v="50.58"/>
    <n v="0.1"/>
    <m/>
    <n v="0"/>
    <n v="0"/>
    <m/>
    <n v="50.68"/>
    <n v="50.68"/>
    <n v="0"/>
  </r>
  <r>
    <x v="14"/>
    <x v="3"/>
    <s v="Bank Transfer"/>
    <s v="Local"/>
    <n v="46608"/>
    <n v="233.04"/>
    <n v="0.1"/>
    <m/>
    <n v="0"/>
    <n v="0"/>
    <m/>
    <n v="233.14"/>
    <n v="233.14"/>
    <n v="0"/>
  </r>
  <r>
    <x v="14"/>
    <x v="1"/>
    <s v="Bank Transfer"/>
    <s v="Local"/>
    <n v="35678"/>
    <n v="178.39000000000001"/>
    <n v="0.1"/>
    <m/>
    <n v="0"/>
    <n v="0"/>
    <m/>
    <n v="178.49"/>
    <n v="178.49"/>
    <n v="0"/>
  </r>
  <r>
    <x v="14"/>
    <x v="4"/>
    <s v="Bank Transfer"/>
    <s v="Local"/>
    <n v="10331"/>
    <n v="51.655000000000001"/>
    <n v="0.1"/>
    <m/>
    <n v="0"/>
    <n v="0"/>
    <m/>
    <n v="51.755000000000003"/>
    <n v="51.755000000000003"/>
    <n v="0"/>
  </r>
  <r>
    <x v="14"/>
    <x v="7"/>
    <s v="Online"/>
    <s v="Local"/>
    <n v="9730"/>
    <n v="48.65"/>
    <n v="0.1"/>
    <m/>
    <n v="0"/>
    <n v="0"/>
    <m/>
    <n v="48.75"/>
    <n v="48.75"/>
    <n v="0"/>
  </r>
  <r>
    <x v="14"/>
    <x v="7"/>
    <s v="Cash"/>
    <s v="Local"/>
    <n v="37709"/>
    <n v="188.54500000000002"/>
    <n v="0.1"/>
    <m/>
    <n v="0"/>
    <n v="0"/>
    <m/>
    <n v="188.64500000000001"/>
    <n v="188.64500000000001"/>
    <n v="0"/>
  </r>
  <r>
    <x v="14"/>
    <x v="9"/>
    <s v="Cash"/>
    <s v="Local"/>
    <n v="49846"/>
    <n v="249.23000000000002"/>
    <n v="0.1"/>
    <m/>
    <n v="0"/>
    <n v="0"/>
    <m/>
    <n v="249.33"/>
    <n v="249.33"/>
    <n v="0"/>
  </r>
  <r>
    <x v="14"/>
    <x v="9"/>
    <s v="Cash"/>
    <s v="Local"/>
    <n v="30054"/>
    <n v="150.27000000000001"/>
    <n v="0.1"/>
    <m/>
    <n v="0"/>
    <n v="0"/>
    <m/>
    <n v="150.37"/>
    <n v="150.37"/>
    <n v="0"/>
  </r>
  <r>
    <x v="14"/>
    <x v="0"/>
    <s v="Bank Transfer"/>
    <s v="Overseas"/>
    <n v="45404"/>
    <n v="0"/>
    <n v="0"/>
    <m/>
    <n v="1362.12"/>
    <n v="5"/>
    <m/>
    <n v="1367.12"/>
    <n v="0"/>
    <n v="1367.12"/>
  </r>
  <r>
    <x v="14"/>
    <x v="0"/>
    <s v="Bank Transfer"/>
    <s v="Local"/>
    <n v="18472"/>
    <n v="92.36"/>
    <n v="0.1"/>
    <m/>
    <n v="0"/>
    <n v="0"/>
    <m/>
    <n v="92.46"/>
    <n v="92.46"/>
    <n v="0"/>
  </r>
  <r>
    <x v="14"/>
    <x v="0"/>
    <s v="Bank Transfer"/>
    <s v="Local"/>
    <n v="28812"/>
    <n v="144.06"/>
    <n v="0.1"/>
    <m/>
    <n v="0"/>
    <n v="0"/>
    <m/>
    <n v="144.16"/>
    <n v="144.16"/>
    <n v="0"/>
  </r>
  <r>
    <x v="14"/>
    <x v="0"/>
    <s v="Online"/>
    <s v="Local"/>
    <n v="26879"/>
    <n v="134.39500000000001"/>
    <n v="0.1"/>
    <m/>
    <n v="0"/>
    <n v="0"/>
    <m/>
    <n v="134.495"/>
    <n v="134.495"/>
    <n v="0"/>
  </r>
  <r>
    <x v="15"/>
    <x v="1"/>
    <s v="Cash"/>
    <s v="Local"/>
    <n v="21624"/>
    <n v="108.12"/>
    <n v="0.1"/>
    <m/>
    <n v="0"/>
    <n v="0"/>
    <m/>
    <n v="108.22"/>
    <n v="108.22"/>
    <n v="0"/>
  </r>
  <r>
    <x v="15"/>
    <x v="7"/>
    <s v="Cash"/>
    <s v="Local"/>
    <n v="13647"/>
    <n v="68.234999999999999"/>
    <n v="0.1"/>
    <m/>
    <n v="0"/>
    <n v="0"/>
    <m/>
    <n v="68.334999999999994"/>
    <n v="68.334999999999994"/>
    <n v="0"/>
  </r>
  <r>
    <x v="15"/>
    <x v="3"/>
    <s v="Bank Transfer"/>
    <s v="Overseas"/>
    <n v="9424"/>
    <n v="0"/>
    <n v="0"/>
    <m/>
    <n v="282.71999999999997"/>
    <n v="5"/>
    <m/>
    <n v="287.71999999999997"/>
    <n v="0"/>
    <n v="287.71999999999997"/>
  </r>
  <r>
    <x v="15"/>
    <x v="3"/>
    <s v="Online"/>
    <s v="Local"/>
    <n v="278"/>
    <n v="1.3900000000000001"/>
    <n v="0.1"/>
    <m/>
    <n v="0"/>
    <n v="0"/>
    <m/>
    <n v="1.4900000000000002"/>
    <n v="1.4900000000000002"/>
    <n v="0"/>
  </r>
  <r>
    <x v="15"/>
    <x v="4"/>
    <s v="Cash"/>
    <s v="Local"/>
    <n v="2393"/>
    <n v="11.965"/>
    <n v="0.1"/>
    <m/>
    <n v="0"/>
    <n v="0"/>
    <m/>
    <n v="12.065"/>
    <n v="12.065"/>
    <n v="0"/>
  </r>
  <r>
    <x v="15"/>
    <x v="8"/>
    <s v="Cash"/>
    <s v="Overseas"/>
    <n v="49795"/>
    <n v="0"/>
    <n v="0"/>
    <m/>
    <n v="1493.85"/>
    <n v="5"/>
    <m/>
    <n v="1498.85"/>
    <n v="0"/>
    <n v="1498.85"/>
  </r>
  <r>
    <x v="15"/>
    <x v="0"/>
    <s v="Cash"/>
    <s v="Local"/>
    <n v="39355"/>
    <n v="196.77500000000001"/>
    <n v="0.1"/>
    <m/>
    <n v="0"/>
    <n v="0"/>
    <m/>
    <n v="196.875"/>
    <n v="196.875"/>
    <n v="0"/>
  </r>
  <r>
    <x v="15"/>
    <x v="6"/>
    <s v="Cash"/>
    <s v="Overseas"/>
    <n v="10145"/>
    <n v="0"/>
    <n v="0"/>
    <m/>
    <n v="304.34999999999997"/>
    <n v="5"/>
    <m/>
    <n v="309.34999999999997"/>
    <n v="0"/>
    <n v="309.34999999999997"/>
  </r>
  <r>
    <x v="16"/>
    <x v="6"/>
    <s v="Online"/>
    <s v="Local"/>
    <n v="41952"/>
    <n v="209.76"/>
    <n v="0.1"/>
    <m/>
    <n v="0"/>
    <n v="0"/>
    <m/>
    <n v="209.85999999999999"/>
    <n v="209.85999999999999"/>
    <n v="0"/>
  </r>
  <r>
    <x v="16"/>
    <x v="3"/>
    <s v="Cash"/>
    <s v="Local"/>
    <n v="29353"/>
    <n v="146.76500000000001"/>
    <n v="0.1"/>
    <m/>
    <n v="0"/>
    <n v="0"/>
    <m/>
    <n v="146.86500000000001"/>
    <n v="146.86500000000001"/>
    <n v="0"/>
  </r>
  <r>
    <x v="16"/>
    <x v="6"/>
    <s v="Online"/>
    <s v="Local"/>
    <n v="32079"/>
    <n v="160.39500000000001"/>
    <n v="0.1"/>
    <m/>
    <n v="0"/>
    <n v="0"/>
    <m/>
    <n v="160.495"/>
    <n v="160.495"/>
    <n v="0"/>
  </r>
  <r>
    <x v="16"/>
    <x v="2"/>
    <s v="Cash"/>
    <s v="Local"/>
    <n v="703"/>
    <n v="3.5150000000000001"/>
    <n v="0.1"/>
    <m/>
    <n v="0"/>
    <n v="0"/>
    <m/>
    <n v="3.6150000000000002"/>
    <n v="3.6150000000000002"/>
    <n v="0"/>
  </r>
  <r>
    <x v="16"/>
    <x v="0"/>
    <s v="Cash"/>
    <s v="Local"/>
    <n v="48977"/>
    <n v="244.88499999999999"/>
    <n v="0.1"/>
    <m/>
    <n v="0"/>
    <n v="0"/>
    <m/>
    <n v="244.98499999999999"/>
    <n v="244.98499999999999"/>
    <n v="0"/>
  </r>
  <r>
    <x v="16"/>
    <x v="6"/>
    <s v="Online"/>
    <s v="Overseas"/>
    <n v="5954"/>
    <n v="0"/>
    <n v="0"/>
    <m/>
    <n v="178.62"/>
    <n v="5"/>
    <m/>
    <n v="183.62"/>
    <n v="0"/>
    <n v="183.62"/>
  </r>
  <r>
    <x v="16"/>
    <x v="3"/>
    <s v="Bank Transfer"/>
    <s v="Local"/>
    <n v="40842"/>
    <n v="204.21"/>
    <n v="0.1"/>
    <m/>
    <n v="0"/>
    <n v="0"/>
    <m/>
    <n v="204.31"/>
    <n v="204.31"/>
    <n v="0"/>
  </r>
  <r>
    <x v="16"/>
    <x v="0"/>
    <s v="Online"/>
    <s v="Local"/>
    <n v="12456"/>
    <n v="62.28"/>
    <n v="0.1"/>
    <m/>
    <n v="0"/>
    <n v="0"/>
    <m/>
    <n v="62.38"/>
    <n v="62.38"/>
    <n v="0"/>
  </r>
  <r>
    <x v="17"/>
    <x v="4"/>
    <s v="Cash"/>
    <s v="Overseas"/>
    <n v="28911"/>
    <n v="0"/>
    <n v="0"/>
    <m/>
    <n v="867.32999999999993"/>
    <n v="5"/>
    <m/>
    <n v="872.32999999999993"/>
    <n v="0"/>
    <n v="872.32999999999993"/>
  </r>
  <r>
    <x v="17"/>
    <x v="1"/>
    <s v="Online"/>
    <s v="Local"/>
    <n v="2031"/>
    <n v="10.154999999999999"/>
    <n v="0.1"/>
    <m/>
    <n v="0"/>
    <n v="0"/>
    <m/>
    <n v="10.254999999999999"/>
    <n v="10.254999999999999"/>
    <n v="0"/>
  </r>
  <r>
    <x v="17"/>
    <x v="1"/>
    <s v="Cash"/>
    <s v="Local"/>
    <n v="27928"/>
    <n v="139.64000000000001"/>
    <n v="0.1"/>
    <m/>
    <n v="0"/>
    <n v="0"/>
    <m/>
    <n v="139.74"/>
    <n v="139.74"/>
    <n v="0"/>
  </r>
  <r>
    <x v="17"/>
    <x v="6"/>
    <s v="Online"/>
    <s v="Local"/>
    <n v="17713"/>
    <n v="88.564999999999998"/>
    <n v="0.1"/>
    <m/>
    <n v="0"/>
    <n v="0"/>
    <m/>
    <n v="88.664999999999992"/>
    <n v="88.664999999999992"/>
    <n v="0"/>
  </r>
  <r>
    <x v="17"/>
    <x v="0"/>
    <s v="Online"/>
    <s v="Local"/>
    <n v="40169"/>
    <n v="200.845"/>
    <n v="0.1"/>
    <m/>
    <n v="0"/>
    <n v="0"/>
    <m/>
    <n v="200.94499999999999"/>
    <n v="200.94499999999999"/>
    <n v="0"/>
  </r>
  <r>
    <x v="17"/>
    <x v="0"/>
    <s v="Online"/>
    <s v="Local"/>
    <n v="40914"/>
    <n v="204.57"/>
    <n v="0.1"/>
    <m/>
    <n v="0"/>
    <n v="0"/>
    <m/>
    <n v="204.67"/>
    <n v="204.67"/>
    <n v="0"/>
  </r>
  <r>
    <x v="17"/>
    <x v="2"/>
    <s v="Online"/>
    <s v="Overseas"/>
    <n v="3475"/>
    <n v="0"/>
    <n v="0"/>
    <m/>
    <n v="104.25"/>
    <n v="5"/>
    <m/>
    <n v="109.25"/>
    <n v="0"/>
    <n v="109.25"/>
  </r>
  <r>
    <x v="17"/>
    <x v="4"/>
    <s v="Cash"/>
    <s v="Local"/>
    <n v="30494"/>
    <n v="152.47"/>
    <n v="0.1"/>
    <m/>
    <n v="0"/>
    <n v="0"/>
    <m/>
    <n v="152.57"/>
    <n v="152.57"/>
    <n v="0"/>
  </r>
  <r>
    <x v="17"/>
    <x v="0"/>
    <s v="Online"/>
    <s v="Local"/>
    <n v="24749"/>
    <n v="123.745"/>
    <n v="0.1"/>
    <m/>
    <n v="0"/>
    <n v="0"/>
    <m/>
    <n v="123.845"/>
    <n v="123.845"/>
    <n v="0"/>
  </r>
  <r>
    <x v="17"/>
    <x v="0"/>
    <s v="Cash"/>
    <s v="Local"/>
    <n v="22238"/>
    <n v="111.19"/>
    <n v="0.1"/>
    <m/>
    <n v="0"/>
    <n v="0"/>
    <m/>
    <n v="111.28999999999999"/>
    <n v="111.28999999999999"/>
    <n v="0"/>
  </r>
  <r>
    <x v="17"/>
    <x v="1"/>
    <s v="Online"/>
    <s v="Local"/>
    <n v="37802"/>
    <n v="189.01"/>
    <n v="0.1"/>
    <m/>
    <n v="0"/>
    <n v="0"/>
    <m/>
    <n v="189.10999999999999"/>
    <n v="189.10999999999999"/>
    <n v="0"/>
  </r>
  <r>
    <x v="17"/>
    <x v="8"/>
    <s v="Cash"/>
    <s v="Local"/>
    <n v="4014"/>
    <n v="20.07"/>
    <n v="0.1"/>
    <m/>
    <n v="0"/>
    <n v="0"/>
    <m/>
    <n v="20.170000000000002"/>
    <n v="20.170000000000002"/>
    <n v="0"/>
  </r>
  <r>
    <x v="17"/>
    <x v="9"/>
    <s v="Bank Transfer"/>
    <s v="Local"/>
    <n v="42801"/>
    <n v="214.005"/>
    <n v="0.1"/>
    <m/>
    <n v="0"/>
    <n v="0"/>
    <m/>
    <n v="214.10499999999999"/>
    <n v="214.10499999999999"/>
    <n v="0"/>
  </r>
  <r>
    <x v="18"/>
    <x v="0"/>
    <s v="Cash"/>
    <s v="Overseas"/>
    <n v="47395"/>
    <n v="0"/>
    <n v="0"/>
    <m/>
    <n v="1421.85"/>
    <n v="5"/>
    <m/>
    <n v="1426.85"/>
    <n v="0"/>
    <n v="1426.85"/>
  </r>
  <r>
    <x v="18"/>
    <x v="0"/>
    <s v="Online"/>
    <s v="Overseas"/>
    <n v="36513"/>
    <n v="0"/>
    <n v="0"/>
    <m/>
    <n v="1095.3899999999999"/>
    <n v="5"/>
    <m/>
    <n v="1100.3899999999999"/>
    <n v="0"/>
    <n v="1100.3899999999999"/>
  </r>
  <r>
    <x v="18"/>
    <x v="0"/>
    <s v="Online"/>
    <s v="Overseas"/>
    <n v="20615"/>
    <n v="0"/>
    <n v="0"/>
    <m/>
    <n v="618.44999999999993"/>
    <n v="5"/>
    <m/>
    <n v="623.44999999999993"/>
    <n v="0"/>
    <n v="623.44999999999993"/>
  </r>
  <r>
    <x v="18"/>
    <x v="4"/>
    <s v="Online"/>
    <s v="Local"/>
    <n v="28183"/>
    <n v="140.91499999999999"/>
    <n v="0.1"/>
    <m/>
    <n v="0"/>
    <n v="0"/>
    <m/>
    <n v="141.01499999999999"/>
    <n v="141.01499999999999"/>
    <n v="0"/>
  </r>
  <r>
    <x v="18"/>
    <x v="7"/>
    <s v="Bank Transfer"/>
    <s v="Local"/>
    <n v="47182"/>
    <n v="235.91"/>
    <n v="0.1"/>
    <m/>
    <n v="0"/>
    <n v="0"/>
    <m/>
    <n v="236.01"/>
    <n v="236.01"/>
    <n v="0"/>
  </r>
  <r>
    <x v="18"/>
    <x v="4"/>
    <s v="Bank Transfer"/>
    <s v="Overseas"/>
    <n v="40394"/>
    <n v="0"/>
    <n v="0"/>
    <m/>
    <n v="1211.82"/>
    <n v="5"/>
    <m/>
    <n v="1216.82"/>
    <n v="0"/>
    <n v="1216.82"/>
  </r>
  <r>
    <x v="18"/>
    <x v="2"/>
    <s v="Cash"/>
    <s v="Local"/>
    <n v="37087"/>
    <n v="185.435"/>
    <n v="0.1"/>
    <m/>
    <n v="0"/>
    <n v="0"/>
    <m/>
    <n v="185.535"/>
    <n v="185.535"/>
    <n v="0"/>
  </r>
  <r>
    <x v="18"/>
    <x v="4"/>
    <s v="Cash"/>
    <s v="Local"/>
    <n v="45937"/>
    <n v="229.685"/>
    <n v="0.1"/>
    <m/>
    <n v="0"/>
    <n v="0"/>
    <m/>
    <n v="229.785"/>
    <n v="229.785"/>
    <n v="0"/>
  </r>
  <r>
    <x v="18"/>
    <x v="6"/>
    <s v="Cash"/>
    <s v="Local"/>
    <n v="13391"/>
    <n v="66.954999999999998"/>
    <n v="0.1"/>
    <m/>
    <n v="0"/>
    <n v="0"/>
    <m/>
    <n v="67.054999999999993"/>
    <n v="67.054999999999993"/>
    <n v="0"/>
  </r>
  <r>
    <x v="18"/>
    <x v="0"/>
    <s v="Cash"/>
    <s v="Overseas"/>
    <n v="46626"/>
    <n v="0"/>
    <n v="0"/>
    <m/>
    <n v="1398.78"/>
    <n v="5"/>
    <m/>
    <n v="1403.78"/>
    <n v="0"/>
    <n v="1403.78"/>
  </r>
  <r>
    <x v="18"/>
    <x v="6"/>
    <s v="Cash"/>
    <s v="Local"/>
    <n v="12018"/>
    <n v="60.09"/>
    <n v="0.1"/>
    <m/>
    <n v="0"/>
    <n v="0"/>
    <m/>
    <n v="60.190000000000005"/>
    <n v="60.190000000000005"/>
    <n v="0"/>
  </r>
  <r>
    <x v="18"/>
    <x v="4"/>
    <s v="Cash"/>
    <s v="Local"/>
    <n v="538"/>
    <n v="2.69"/>
    <n v="0.1"/>
    <m/>
    <n v="0"/>
    <n v="0"/>
    <m/>
    <n v="2.79"/>
    <n v="2.79"/>
    <n v="0"/>
  </r>
  <r>
    <x v="18"/>
    <x v="6"/>
    <s v="Cash"/>
    <s v="Local"/>
    <n v="37830"/>
    <n v="189.15"/>
    <n v="0.1"/>
    <m/>
    <n v="0"/>
    <n v="0"/>
    <m/>
    <n v="189.25"/>
    <n v="189.25"/>
    <n v="0"/>
  </r>
  <r>
    <x v="18"/>
    <x v="1"/>
    <s v="Cash"/>
    <s v="Local"/>
    <n v="30530"/>
    <n v="152.65"/>
    <n v="0.1"/>
    <m/>
    <n v="0"/>
    <n v="0"/>
    <m/>
    <n v="152.75"/>
    <n v="152.75"/>
    <n v="0"/>
  </r>
  <r>
    <x v="19"/>
    <x v="0"/>
    <s v="Cash"/>
    <s v="Local"/>
    <n v="35188"/>
    <n v="175.94"/>
    <n v="0.1"/>
    <m/>
    <n v="0"/>
    <n v="0"/>
    <m/>
    <n v="176.04"/>
    <n v="176.04"/>
    <n v="0"/>
  </r>
  <r>
    <x v="19"/>
    <x v="6"/>
    <s v="Cash"/>
    <s v="Local"/>
    <n v="21242"/>
    <n v="106.21000000000001"/>
    <n v="0.1"/>
    <m/>
    <n v="0"/>
    <n v="0"/>
    <m/>
    <n v="106.31"/>
    <n v="106.31"/>
    <n v="0"/>
  </r>
  <r>
    <x v="19"/>
    <x v="3"/>
    <s v="Cash"/>
    <s v="Local"/>
    <n v="18610"/>
    <n v="93.05"/>
    <n v="0.1"/>
    <m/>
    <n v="0"/>
    <n v="0"/>
    <m/>
    <n v="93.149999999999991"/>
    <n v="93.149999999999991"/>
    <n v="0"/>
  </r>
  <r>
    <x v="19"/>
    <x v="0"/>
    <s v="Cash"/>
    <s v="Local"/>
    <n v="3643"/>
    <n v="18.215"/>
    <n v="0.1"/>
    <m/>
    <n v="0"/>
    <n v="0"/>
    <m/>
    <n v="18.315000000000001"/>
    <n v="18.315000000000001"/>
    <n v="0"/>
  </r>
  <r>
    <x v="20"/>
    <x v="1"/>
    <s v="Bank Transfer"/>
    <s v="Local"/>
    <n v="42365"/>
    <n v="211.82500000000002"/>
    <n v="0.1"/>
    <m/>
    <n v="0"/>
    <n v="0"/>
    <m/>
    <n v="211.92500000000001"/>
    <n v="211.92500000000001"/>
    <n v="0"/>
  </r>
  <r>
    <x v="20"/>
    <x v="1"/>
    <s v="Bank Transfer"/>
    <s v="Local"/>
    <n v="16408"/>
    <n v="82.04"/>
    <n v="0.1"/>
    <m/>
    <n v="0"/>
    <n v="0"/>
    <m/>
    <n v="82.14"/>
    <n v="82.14"/>
    <n v="0"/>
  </r>
  <r>
    <x v="20"/>
    <x v="6"/>
    <s v="Bank Transfer"/>
    <s v="Overseas"/>
    <n v="31390"/>
    <n v="0"/>
    <n v="0"/>
    <m/>
    <n v="941.69999999999993"/>
    <n v="5"/>
    <m/>
    <n v="946.69999999999993"/>
    <n v="0"/>
    <n v="946.69999999999993"/>
  </r>
  <r>
    <x v="20"/>
    <x v="1"/>
    <s v="Cash"/>
    <s v="Local"/>
    <n v="30727"/>
    <n v="153.63499999999999"/>
    <n v="0.1"/>
    <m/>
    <n v="0"/>
    <n v="0"/>
    <m/>
    <n v="153.73499999999999"/>
    <n v="153.73499999999999"/>
    <n v="0"/>
  </r>
  <r>
    <x v="20"/>
    <x v="5"/>
    <s v="Cash"/>
    <s v="Overseas"/>
    <n v="40567"/>
    <n v="0"/>
    <n v="0"/>
    <m/>
    <n v="1217.01"/>
    <n v="5"/>
    <m/>
    <n v="1222.01"/>
    <n v="0"/>
    <n v="1222.01"/>
  </r>
  <r>
    <x v="20"/>
    <x v="6"/>
    <s v="Cash"/>
    <s v="Local"/>
    <n v="22861"/>
    <n v="114.30500000000001"/>
    <n v="0.1"/>
    <m/>
    <n v="0"/>
    <n v="0"/>
    <m/>
    <n v="114.405"/>
    <n v="114.405"/>
    <n v="0"/>
  </r>
  <r>
    <x v="20"/>
    <x v="1"/>
    <s v="Cash"/>
    <s v="Local"/>
    <n v="9103"/>
    <n v="45.515000000000001"/>
    <n v="0.1"/>
    <m/>
    <n v="0"/>
    <n v="0"/>
    <m/>
    <n v="45.615000000000002"/>
    <n v="45.615000000000002"/>
    <n v="0"/>
  </r>
  <r>
    <x v="21"/>
    <x v="4"/>
    <s v="Bank Transfer"/>
    <s v="Local"/>
    <n v="39607"/>
    <n v="198.035"/>
    <n v="0.1"/>
    <m/>
    <n v="0"/>
    <n v="0"/>
    <m/>
    <n v="198.13499999999999"/>
    <n v="198.13499999999999"/>
    <n v="0"/>
  </r>
  <r>
    <x v="21"/>
    <x v="6"/>
    <s v="Cash"/>
    <s v="Local"/>
    <n v="1553"/>
    <n v="7.7650000000000006"/>
    <n v="0.1"/>
    <m/>
    <n v="0"/>
    <n v="0"/>
    <m/>
    <n v="7.8650000000000002"/>
    <n v="7.8650000000000002"/>
    <n v="0"/>
  </r>
  <r>
    <x v="21"/>
    <x v="9"/>
    <s v="Online"/>
    <s v="Local"/>
    <n v="5946"/>
    <n v="29.73"/>
    <n v="0.1"/>
    <m/>
    <n v="0"/>
    <n v="0"/>
    <m/>
    <n v="29.830000000000002"/>
    <n v="29.830000000000002"/>
    <n v="0"/>
  </r>
  <r>
    <x v="21"/>
    <x v="1"/>
    <s v="Cash"/>
    <s v="Overseas"/>
    <n v="15053"/>
    <n v="0"/>
    <n v="0"/>
    <m/>
    <n v="451.59"/>
    <n v="5"/>
    <m/>
    <n v="456.59"/>
    <n v="0"/>
    <n v="456.59"/>
  </r>
  <r>
    <x v="21"/>
    <x v="0"/>
    <s v="Bank Transfer"/>
    <s v="Local"/>
    <n v="47310"/>
    <n v="236.55"/>
    <n v="0.1"/>
    <m/>
    <n v="0"/>
    <n v="0"/>
    <m/>
    <n v="236.65"/>
    <n v="236.65"/>
    <n v="0"/>
  </r>
  <r>
    <x v="21"/>
    <x v="0"/>
    <s v="Bank Transfer"/>
    <s v="Local"/>
    <n v="1998"/>
    <n v="9.99"/>
    <n v="0.1"/>
    <m/>
    <n v="0"/>
    <n v="0"/>
    <m/>
    <n v="10.09"/>
    <n v="10.09"/>
    <n v="0"/>
  </r>
  <r>
    <x v="21"/>
    <x v="5"/>
    <s v="Online"/>
    <s v="Local"/>
    <n v="29106"/>
    <n v="145.53"/>
    <n v="0.1"/>
    <m/>
    <n v="0"/>
    <n v="0"/>
    <m/>
    <n v="145.63"/>
    <n v="145.63"/>
    <n v="0"/>
  </r>
  <r>
    <x v="21"/>
    <x v="2"/>
    <s v="Cash"/>
    <s v="Local"/>
    <n v="46038"/>
    <n v="230.19"/>
    <n v="0.1"/>
    <m/>
    <n v="0"/>
    <n v="0"/>
    <m/>
    <n v="230.29"/>
    <n v="230.29"/>
    <n v="0"/>
  </r>
  <r>
    <x v="21"/>
    <x v="1"/>
    <s v="Online"/>
    <s v="Local"/>
    <n v="14476"/>
    <n v="72.38"/>
    <n v="0.1"/>
    <m/>
    <n v="0"/>
    <n v="0"/>
    <m/>
    <n v="72.47999999999999"/>
    <n v="72.47999999999999"/>
    <n v="0"/>
  </r>
  <r>
    <x v="21"/>
    <x v="6"/>
    <s v="Cash"/>
    <s v="Local"/>
    <n v="34942"/>
    <n v="174.71"/>
    <n v="0.1"/>
    <m/>
    <n v="0"/>
    <n v="0"/>
    <m/>
    <n v="174.81"/>
    <n v="174.81"/>
    <n v="0"/>
  </r>
  <r>
    <x v="21"/>
    <x v="6"/>
    <s v="Online"/>
    <s v="Local"/>
    <n v="31577"/>
    <n v="157.88499999999999"/>
    <n v="0.1"/>
    <m/>
    <n v="0"/>
    <n v="0"/>
    <m/>
    <n v="157.98499999999999"/>
    <n v="157.98499999999999"/>
    <n v="0"/>
  </r>
  <r>
    <x v="21"/>
    <x v="0"/>
    <s v="Cash"/>
    <s v="Local"/>
    <n v="27656"/>
    <n v="138.28"/>
    <n v="0.1"/>
    <m/>
    <n v="0"/>
    <n v="0"/>
    <m/>
    <n v="138.38"/>
    <n v="138.38"/>
    <n v="0"/>
  </r>
  <r>
    <x v="22"/>
    <x v="3"/>
    <s v="Cash"/>
    <s v="Local"/>
    <n v="25903"/>
    <n v="129.51500000000001"/>
    <n v="0.1"/>
    <m/>
    <n v="0"/>
    <n v="0"/>
    <m/>
    <n v="129.61500000000001"/>
    <n v="129.61500000000001"/>
    <n v="0"/>
  </r>
  <r>
    <x v="22"/>
    <x v="0"/>
    <s v="Online"/>
    <s v="Local"/>
    <n v="43709"/>
    <n v="218.54500000000002"/>
    <n v="0.1"/>
    <m/>
    <n v="0"/>
    <n v="0"/>
    <m/>
    <n v="218.64500000000001"/>
    <n v="218.64500000000001"/>
    <n v="0"/>
  </r>
  <r>
    <x v="22"/>
    <x v="6"/>
    <s v="Online"/>
    <s v="Local"/>
    <n v="14048"/>
    <n v="70.239999999999995"/>
    <n v="0.1"/>
    <m/>
    <n v="0"/>
    <n v="0"/>
    <m/>
    <n v="70.339999999999989"/>
    <n v="70.339999999999989"/>
    <n v="0"/>
  </r>
  <r>
    <x v="22"/>
    <x v="2"/>
    <s v="Bank Transfer"/>
    <s v="Local"/>
    <n v="39616"/>
    <n v="198.08"/>
    <n v="0.1"/>
    <m/>
    <n v="0"/>
    <n v="0"/>
    <m/>
    <n v="198.18"/>
    <n v="198.18"/>
    <n v="0"/>
  </r>
  <r>
    <x v="22"/>
    <x v="2"/>
    <s v="Cash"/>
    <s v="Local"/>
    <n v="30649"/>
    <n v="153.245"/>
    <n v="0.1"/>
    <m/>
    <n v="0"/>
    <n v="0"/>
    <m/>
    <n v="153.345"/>
    <n v="153.345"/>
    <n v="0"/>
  </r>
  <r>
    <x v="22"/>
    <x v="3"/>
    <s v="Bank Transfer"/>
    <s v="Local"/>
    <n v="1838"/>
    <n v="9.19"/>
    <n v="0.1"/>
    <m/>
    <n v="0"/>
    <n v="0"/>
    <m/>
    <n v="9.2899999999999991"/>
    <n v="9.2899999999999991"/>
    <n v="0"/>
  </r>
  <r>
    <x v="22"/>
    <x v="8"/>
    <s v="Cash"/>
    <s v="Overseas"/>
    <n v="19539"/>
    <n v="0"/>
    <n v="0"/>
    <m/>
    <n v="586.16999999999996"/>
    <n v="5"/>
    <m/>
    <n v="591.16999999999996"/>
    <n v="0"/>
    <n v="591.16999999999996"/>
  </r>
  <r>
    <x v="22"/>
    <x v="8"/>
    <s v="Bank Transfer"/>
    <s v="Local"/>
    <n v="10649"/>
    <n v="53.245000000000005"/>
    <n v="0.1"/>
    <m/>
    <n v="0"/>
    <n v="0"/>
    <m/>
    <n v="53.345000000000006"/>
    <n v="53.345000000000006"/>
    <n v="0"/>
  </r>
  <r>
    <x v="22"/>
    <x v="4"/>
    <s v="Bank Transfer"/>
    <s v="Local"/>
    <n v="49648"/>
    <n v="248.24"/>
    <n v="0.1"/>
    <m/>
    <n v="0"/>
    <n v="0"/>
    <m/>
    <n v="248.34"/>
    <n v="248.34"/>
    <n v="0"/>
  </r>
  <r>
    <x v="22"/>
    <x v="9"/>
    <s v="Bank Transfer"/>
    <s v="Local"/>
    <n v="23410"/>
    <n v="117.05"/>
    <n v="0.1"/>
    <m/>
    <n v="0"/>
    <n v="0"/>
    <m/>
    <n v="117.14999999999999"/>
    <n v="117.14999999999999"/>
    <n v="0"/>
  </r>
  <r>
    <x v="23"/>
    <x v="0"/>
    <s v="Cash"/>
    <s v="Overseas"/>
    <n v="22848"/>
    <n v="0"/>
    <n v="0"/>
    <m/>
    <n v="685.43999999999994"/>
    <n v="5"/>
    <m/>
    <n v="690.43999999999994"/>
    <n v="0"/>
    <n v="690.43999999999994"/>
  </r>
  <r>
    <x v="23"/>
    <x v="1"/>
    <s v="Online"/>
    <s v="Local"/>
    <n v="6301"/>
    <n v="31.504999999999999"/>
    <n v="0.1"/>
    <m/>
    <n v="0"/>
    <n v="0"/>
    <m/>
    <n v="31.605"/>
    <n v="31.605"/>
    <n v="0"/>
  </r>
  <r>
    <x v="23"/>
    <x v="6"/>
    <s v="Cash"/>
    <s v="Local"/>
    <n v="22203"/>
    <n v="111.015"/>
    <n v="0.1"/>
    <m/>
    <n v="0"/>
    <n v="0"/>
    <m/>
    <n v="111.11499999999999"/>
    <n v="111.11499999999999"/>
    <n v="0"/>
  </r>
  <r>
    <x v="23"/>
    <x v="0"/>
    <s v="Online"/>
    <s v="Local"/>
    <n v="46314"/>
    <n v="231.57"/>
    <n v="0.1"/>
    <m/>
    <n v="0"/>
    <n v="0"/>
    <m/>
    <n v="231.67"/>
    <n v="231.67"/>
    <n v="0"/>
  </r>
  <r>
    <x v="23"/>
    <x v="1"/>
    <s v="Online"/>
    <s v="Local"/>
    <n v="4120"/>
    <n v="20.6"/>
    <n v="0.1"/>
    <m/>
    <n v="0"/>
    <n v="0"/>
    <m/>
    <n v="20.700000000000003"/>
    <n v="20.700000000000003"/>
    <n v="0"/>
  </r>
  <r>
    <x v="23"/>
    <x v="3"/>
    <s v="Online"/>
    <s v="Overseas"/>
    <n v="34930"/>
    <n v="0"/>
    <n v="0"/>
    <m/>
    <n v="1047.8999999999999"/>
    <n v="5"/>
    <m/>
    <n v="1052.8999999999999"/>
    <n v="0"/>
    <n v="1052.8999999999999"/>
  </r>
  <r>
    <x v="23"/>
    <x v="4"/>
    <s v="Cash"/>
    <s v="Local"/>
    <n v="43941"/>
    <n v="219.70500000000001"/>
    <n v="0.1"/>
    <m/>
    <n v="0"/>
    <n v="0"/>
    <m/>
    <n v="219.80500000000001"/>
    <n v="219.80500000000001"/>
    <n v="0"/>
  </r>
  <r>
    <x v="23"/>
    <x v="6"/>
    <s v="Cash"/>
    <s v="Local"/>
    <n v="37665"/>
    <n v="188.32500000000002"/>
    <n v="0.1"/>
    <m/>
    <n v="0"/>
    <n v="0"/>
    <m/>
    <n v="188.42500000000001"/>
    <n v="188.42500000000001"/>
    <n v="0"/>
  </r>
  <r>
    <x v="23"/>
    <x v="8"/>
    <s v="Online"/>
    <s v="Local"/>
    <n v="39421"/>
    <n v="197.10500000000002"/>
    <n v="0.1"/>
    <m/>
    <n v="0"/>
    <n v="0"/>
    <m/>
    <n v="197.20500000000001"/>
    <n v="197.20500000000001"/>
    <n v="0"/>
  </r>
  <r>
    <x v="23"/>
    <x v="6"/>
    <s v="Cash"/>
    <s v="Local"/>
    <n v="31187"/>
    <n v="155.935"/>
    <n v="0.1"/>
    <m/>
    <n v="0"/>
    <n v="0"/>
    <m/>
    <n v="156.035"/>
    <n v="156.035"/>
    <n v="0"/>
  </r>
  <r>
    <x v="24"/>
    <x v="3"/>
    <s v="Cash"/>
    <s v="Local"/>
    <n v="49483"/>
    <n v="247.41499999999999"/>
    <n v="0.1"/>
    <m/>
    <n v="0"/>
    <n v="0"/>
    <m/>
    <n v="247.51499999999999"/>
    <n v="247.51499999999999"/>
    <n v="0"/>
  </r>
  <r>
    <x v="24"/>
    <x v="2"/>
    <s v="Online"/>
    <s v="Local"/>
    <n v="16142"/>
    <n v="80.710000000000008"/>
    <n v="0.1"/>
    <m/>
    <n v="0"/>
    <n v="0"/>
    <m/>
    <n v="80.81"/>
    <n v="80.81"/>
    <n v="0"/>
  </r>
  <r>
    <x v="24"/>
    <x v="0"/>
    <s v="Cash"/>
    <s v="Local"/>
    <n v="17912"/>
    <n v="89.56"/>
    <n v="0.1"/>
    <m/>
    <n v="0"/>
    <n v="0"/>
    <m/>
    <n v="89.66"/>
    <n v="89.66"/>
    <n v="0"/>
  </r>
  <r>
    <x v="24"/>
    <x v="1"/>
    <s v="Cash"/>
    <s v="Local"/>
    <n v="31163"/>
    <n v="155.815"/>
    <n v="0.1"/>
    <m/>
    <n v="0"/>
    <n v="0"/>
    <m/>
    <n v="155.91499999999999"/>
    <n v="155.91499999999999"/>
    <n v="0"/>
  </r>
  <r>
    <x v="24"/>
    <x v="0"/>
    <s v="Cash"/>
    <s v="Local"/>
    <n v="4631"/>
    <n v="23.155000000000001"/>
    <n v="0.1"/>
    <m/>
    <n v="0"/>
    <n v="0"/>
    <m/>
    <n v="23.255000000000003"/>
    <n v="23.255000000000003"/>
    <n v="0"/>
  </r>
  <r>
    <x v="24"/>
    <x v="4"/>
    <s v="Online"/>
    <s v="Local"/>
    <n v="33010"/>
    <n v="165.05"/>
    <n v="0.1"/>
    <m/>
    <n v="0"/>
    <n v="0"/>
    <m/>
    <n v="165.15"/>
    <n v="165.15"/>
    <n v="0"/>
  </r>
  <r>
    <x v="24"/>
    <x v="2"/>
    <s v="Online"/>
    <s v="Local"/>
    <n v="44871"/>
    <n v="224.35500000000002"/>
    <n v="0.1"/>
    <m/>
    <n v="0"/>
    <n v="0"/>
    <m/>
    <n v="224.45500000000001"/>
    <n v="224.45500000000001"/>
    <n v="0"/>
  </r>
  <r>
    <x v="25"/>
    <x v="3"/>
    <s v="Online"/>
    <s v="Overseas"/>
    <n v="38744"/>
    <n v="0"/>
    <n v="0"/>
    <m/>
    <n v="1162.32"/>
    <n v="5"/>
    <m/>
    <n v="1167.32"/>
    <n v="0"/>
    <n v="1167.32"/>
  </r>
  <r>
    <x v="25"/>
    <x v="2"/>
    <s v="Online"/>
    <s v="Local"/>
    <n v="36437"/>
    <n v="182.185"/>
    <n v="0.1"/>
    <m/>
    <n v="0"/>
    <n v="0"/>
    <m/>
    <n v="182.285"/>
    <n v="182.285"/>
    <n v="0"/>
  </r>
  <r>
    <x v="25"/>
    <x v="0"/>
    <s v="Cash"/>
    <s v="Local"/>
    <n v="4518"/>
    <n v="22.59"/>
    <n v="0.1"/>
    <m/>
    <n v="0"/>
    <n v="0"/>
    <m/>
    <n v="22.69"/>
    <n v="22.69"/>
    <n v="0"/>
  </r>
  <r>
    <x v="25"/>
    <x v="1"/>
    <s v="Online"/>
    <s v="Overseas"/>
    <n v="672"/>
    <n v="0"/>
    <n v="0"/>
    <m/>
    <n v="20.16"/>
    <n v="5"/>
    <m/>
    <n v="25.16"/>
    <n v="0"/>
    <n v="25.16"/>
  </r>
  <r>
    <x v="25"/>
    <x v="2"/>
    <s v="Cash"/>
    <s v="Local"/>
    <n v="20342"/>
    <n v="101.71000000000001"/>
    <n v="0.1"/>
    <m/>
    <n v="0"/>
    <n v="0"/>
    <m/>
    <n v="101.81"/>
    <n v="101.81"/>
    <n v="0"/>
  </r>
  <r>
    <x v="26"/>
    <x v="0"/>
    <s v="Cash"/>
    <s v="Local"/>
    <n v="25686"/>
    <n v="128.43"/>
    <n v="0.1"/>
    <m/>
    <n v="0"/>
    <n v="0"/>
    <m/>
    <n v="128.53"/>
    <n v="128.53"/>
    <n v="0"/>
  </r>
  <r>
    <x v="26"/>
    <x v="4"/>
    <s v="Online"/>
    <s v="Local"/>
    <n v="15895"/>
    <n v="79.475000000000009"/>
    <n v="0.1"/>
    <m/>
    <n v="0"/>
    <n v="0"/>
    <m/>
    <n v="79.575000000000003"/>
    <n v="79.575000000000003"/>
    <n v="0"/>
  </r>
  <r>
    <x v="26"/>
    <x v="4"/>
    <s v="Cash"/>
    <s v="Overseas"/>
    <n v="11626"/>
    <n v="0"/>
    <n v="0"/>
    <m/>
    <n v="348.78"/>
    <n v="5"/>
    <m/>
    <n v="353.78"/>
    <n v="0"/>
    <n v="353.78"/>
  </r>
  <r>
    <x v="26"/>
    <x v="1"/>
    <s v="Cash"/>
    <s v="Overseas"/>
    <n v="17223"/>
    <n v="0"/>
    <n v="0"/>
    <m/>
    <n v="516.68999999999994"/>
    <n v="5"/>
    <m/>
    <n v="521.68999999999994"/>
    <n v="0"/>
    <n v="521.68999999999994"/>
  </r>
  <r>
    <x v="26"/>
    <x v="4"/>
    <s v="Online"/>
    <s v="Local"/>
    <n v="32109"/>
    <n v="160.54500000000002"/>
    <n v="0.1"/>
    <m/>
    <n v="0"/>
    <n v="0"/>
    <m/>
    <n v="160.64500000000001"/>
    <n v="160.64500000000001"/>
    <n v="0"/>
  </r>
  <r>
    <x v="26"/>
    <x v="4"/>
    <s v="Bank Transfer"/>
    <s v="Overseas"/>
    <n v="15066"/>
    <n v="0"/>
    <n v="0"/>
    <m/>
    <n v="451.97999999999996"/>
    <n v="5"/>
    <m/>
    <n v="456.97999999999996"/>
    <n v="0"/>
    <n v="456.97999999999996"/>
  </r>
  <r>
    <x v="26"/>
    <x v="3"/>
    <s v="Online"/>
    <s v="Local"/>
    <n v="14775"/>
    <n v="73.875"/>
    <n v="0.1"/>
    <m/>
    <n v="0"/>
    <n v="0"/>
    <m/>
    <n v="73.974999999999994"/>
    <n v="73.974999999999994"/>
    <n v="0"/>
  </r>
  <r>
    <x v="26"/>
    <x v="2"/>
    <s v="Online"/>
    <s v="Local"/>
    <n v="19817"/>
    <n v="99.085000000000008"/>
    <n v="0.1"/>
    <m/>
    <n v="0"/>
    <n v="0"/>
    <m/>
    <n v="99.185000000000002"/>
    <n v="99.185000000000002"/>
    <n v="0"/>
  </r>
  <r>
    <x v="26"/>
    <x v="7"/>
    <s v="Online"/>
    <s v="Overseas"/>
    <n v="7167"/>
    <n v="0"/>
    <n v="0"/>
    <m/>
    <n v="215.01"/>
    <n v="5"/>
    <m/>
    <n v="220.01"/>
    <n v="0"/>
    <n v="220.01"/>
  </r>
  <r>
    <x v="26"/>
    <x v="1"/>
    <s v="Bank Transfer"/>
    <s v="Local"/>
    <n v="34566"/>
    <n v="172.83"/>
    <n v="0.1"/>
    <m/>
    <n v="0"/>
    <n v="0"/>
    <m/>
    <n v="172.93"/>
    <n v="172.93"/>
    <n v="0"/>
  </r>
  <r>
    <x v="26"/>
    <x v="9"/>
    <s v="Cash"/>
    <s v="Overseas"/>
    <n v="26254"/>
    <n v="0"/>
    <n v="0"/>
    <m/>
    <n v="787.62"/>
    <n v="5"/>
    <m/>
    <n v="792.62"/>
    <n v="0"/>
    <n v="792.62"/>
  </r>
  <r>
    <x v="26"/>
    <x v="8"/>
    <s v="Online"/>
    <s v="Local"/>
    <n v="49611"/>
    <n v="248.05500000000001"/>
    <n v="0.1"/>
    <m/>
    <n v="0"/>
    <n v="0"/>
    <m/>
    <n v="248.155"/>
    <n v="248.155"/>
    <n v="0"/>
  </r>
  <r>
    <x v="26"/>
    <x v="8"/>
    <s v="Cash"/>
    <s v="Local"/>
    <n v="45710"/>
    <n v="228.55"/>
    <n v="0.1"/>
    <m/>
    <n v="0"/>
    <n v="0"/>
    <m/>
    <n v="228.65"/>
    <n v="228.65"/>
    <n v="0"/>
  </r>
  <r>
    <x v="26"/>
    <x v="2"/>
    <s v="Cash"/>
    <s v="Overseas"/>
    <n v="30457"/>
    <n v="0"/>
    <n v="0"/>
    <m/>
    <n v="913.70999999999992"/>
    <n v="5"/>
    <m/>
    <n v="918.70999999999992"/>
    <n v="0"/>
    <n v="918.70999999999992"/>
  </r>
  <r>
    <x v="27"/>
    <x v="1"/>
    <s v="Bank Transfer"/>
    <s v="Local"/>
    <n v="28246"/>
    <n v="141.22999999999999"/>
    <n v="0.1"/>
    <m/>
    <n v="0"/>
    <n v="0"/>
    <m/>
    <n v="141.32999999999998"/>
    <n v="141.32999999999998"/>
    <n v="0"/>
  </r>
  <r>
    <x v="27"/>
    <x v="6"/>
    <s v="Bank Transfer"/>
    <s v="Local"/>
    <n v="966"/>
    <n v="4.83"/>
    <n v="0.1"/>
    <m/>
    <n v="0"/>
    <n v="0"/>
    <m/>
    <n v="4.93"/>
    <n v="4.93"/>
    <n v="0"/>
  </r>
  <r>
    <x v="27"/>
    <x v="6"/>
    <s v="Online"/>
    <s v="Local"/>
    <n v="47820"/>
    <n v="239.1"/>
    <n v="0.1"/>
    <m/>
    <n v="0"/>
    <n v="0"/>
    <m/>
    <n v="239.2"/>
    <n v="239.2"/>
    <n v="0"/>
  </r>
  <r>
    <x v="27"/>
    <x v="2"/>
    <s v="Bank Transfer"/>
    <s v="Local"/>
    <n v="26967"/>
    <n v="134.83500000000001"/>
    <n v="0.1"/>
    <m/>
    <n v="0"/>
    <n v="0"/>
    <m/>
    <n v="134.935"/>
    <n v="134.935"/>
    <n v="0"/>
  </r>
  <r>
    <x v="27"/>
    <x v="2"/>
    <s v="Bank Transfer"/>
    <s v="Local"/>
    <n v="46079"/>
    <n v="230.39500000000001"/>
    <n v="0.1"/>
    <m/>
    <n v="0"/>
    <n v="0"/>
    <m/>
    <n v="230.495"/>
    <n v="230.495"/>
    <n v="0"/>
  </r>
  <r>
    <x v="27"/>
    <x v="4"/>
    <s v="Online"/>
    <s v="Local"/>
    <n v="18011"/>
    <n v="90.055000000000007"/>
    <n v="0.1"/>
    <m/>
    <n v="0"/>
    <n v="0"/>
    <m/>
    <n v="90.155000000000001"/>
    <n v="90.155000000000001"/>
    <n v="0"/>
  </r>
  <r>
    <x v="27"/>
    <x v="0"/>
    <s v="Bank Transfer"/>
    <s v="Local"/>
    <n v="11768"/>
    <n v="58.84"/>
    <n v="0.1"/>
    <m/>
    <n v="0"/>
    <n v="0"/>
    <m/>
    <n v="58.940000000000005"/>
    <n v="58.940000000000005"/>
    <n v="0"/>
  </r>
  <r>
    <x v="27"/>
    <x v="7"/>
    <s v="Cash"/>
    <s v="Local"/>
    <n v="26799"/>
    <n v="133.995"/>
    <n v="0.1"/>
    <m/>
    <n v="0"/>
    <n v="0"/>
    <m/>
    <n v="134.095"/>
    <n v="134.095"/>
    <n v="0"/>
  </r>
  <r>
    <x v="27"/>
    <x v="4"/>
    <s v="Online"/>
    <s v="Local"/>
    <n v="44828"/>
    <n v="224.14000000000001"/>
    <n v="0.1"/>
    <m/>
    <n v="0"/>
    <n v="0"/>
    <m/>
    <n v="224.24"/>
    <n v="224.24"/>
    <n v="0"/>
  </r>
  <r>
    <x v="27"/>
    <x v="6"/>
    <s v="Cash"/>
    <s v="Local"/>
    <n v="30611"/>
    <n v="153.05500000000001"/>
    <n v="0.1"/>
    <m/>
    <n v="0"/>
    <n v="0"/>
    <m/>
    <n v="153.155"/>
    <n v="153.155"/>
    <n v="0"/>
  </r>
  <r>
    <x v="27"/>
    <x v="2"/>
    <s v="Cash"/>
    <s v="Local"/>
    <n v="34084"/>
    <n v="170.42000000000002"/>
    <n v="0.1"/>
    <m/>
    <n v="0"/>
    <n v="0"/>
    <m/>
    <n v="170.52"/>
    <n v="170.52"/>
    <n v="0"/>
  </r>
  <r>
    <x v="27"/>
    <x v="4"/>
    <s v="Online"/>
    <s v="Local"/>
    <n v="349"/>
    <n v="1.7450000000000001"/>
    <n v="0.1"/>
    <m/>
    <n v="0"/>
    <n v="0"/>
    <m/>
    <n v="1.8450000000000002"/>
    <n v="1.8450000000000002"/>
    <n v="0"/>
  </r>
  <r>
    <x v="27"/>
    <x v="6"/>
    <s v="Bank Transfer"/>
    <s v="Overseas"/>
    <n v="1563"/>
    <n v="0"/>
    <n v="0"/>
    <m/>
    <n v="46.89"/>
    <n v="5"/>
    <m/>
    <n v="51.89"/>
    <n v="0"/>
    <n v="51.89"/>
  </r>
  <r>
    <x v="27"/>
    <x v="8"/>
    <s v="Cash"/>
    <s v="Local"/>
    <n v="44087"/>
    <n v="220.435"/>
    <n v="0.1"/>
    <m/>
    <n v="0"/>
    <n v="0"/>
    <m/>
    <n v="220.535"/>
    <n v="220.535"/>
    <n v="0"/>
  </r>
  <r>
    <x v="27"/>
    <x v="9"/>
    <s v="Online"/>
    <s v="Local"/>
    <n v="45650"/>
    <n v="228.25"/>
    <n v="0.1"/>
    <m/>
    <n v="0"/>
    <n v="0"/>
    <m/>
    <n v="228.35"/>
    <n v="228.35"/>
    <n v="0"/>
  </r>
  <r>
    <x v="28"/>
    <x v="6"/>
    <s v="Cash"/>
    <s v="Overseas"/>
    <n v="38195"/>
    <n v="0"/>
    <n v="0"/>
    <m/>
    <n v="1145.8499999999999"/>
    <n v="5"/>
    <m/>
    <n v="1150.8499999999999"/>
    <n v="0"/>
    <n v="1150.8499999999999"/>
  </r>
  <r>
    <x v="28"/>
    <x v="6"/>
    <s v="Cash"/>
    <s v="Overseas"/>
    <n v="45167"/>
    <n v="0"/>
    <n v="0"/>
    <m/>
    <n v="1355.01"/>
    <n v="5"/>
    <m/>
    <n v="1360.01"/>
    <n v="0"/>
    <n v="1360.01"/>
  </r>
  <r>
    <x v="28"/>
    <x v="0"/>
    <s v="Cash"/>
    <s v="Local"/>
    <n v="13926"/>
    <n v="69.63"/>
    <n v="0.1"/>
    <m/>
    <n v="0"/>
    <n v="0"/>
    <m/>
    <n v="69.72999999999999"/>
    <n v="69.72999999999999"/>
    <n v="0"/>
  </r>
  <r>
    <x v="28"/>
    <x v="5"/>
    <s v="Bank Transfer"/>
    <s v="Overseas"/>
    <n v="45739"/>
    <n v="0"/>
    <n v="0"/>
    <m/>
    <n v="1372.1699999999998"/>
    <n v="5"/>
    <m/>
    <n v="1377.1699999999998"/>
    <n v="0"/>
    <n v="1377.1699999999998"/>
  </r>
  <r>
    <x v="28"/>
    <x v="2"/>
    <s v="Online"/>
    <s v="Local"/>
    <n v="1229"/>
    <n v="6.1450000000000005"/>
    <n v="0.1"/>
    <m/>
    <n v="0"/>
    <n v="0"/>
    <m/>
    <n v="6.2450000000000001"/>
    <n v="6.2450000000000001"/>
    <n v="0"/>
  </r>
  <r>
    <x v="28"/>
    <x v="0"/>
    <s v="Cash"/>
    <s v="Overseas"/>
    <n v="21809"/>
    <n v="0"/>
    <n v="0"/>
    <m/>
    <n v="654.27"/>
    <n v="5"/>
    <m/>
    <n v="659.27"/>
    <n v="0"/>
    <n v="659.27"/>
  </r>
  <r>
    <x v="28"/>
    <x v="0"/>
    <s v="Bank Transfer"/>
    <s v="Local"/>
    <n v="27707"/>
    <n v="138.535"/>
    <n v="0.1"/>
    <m/>
    <n v="0"/>
    <n v="0"/>
    <m/>
    <n v="138.63499999999999"/>
    <n v="138.63499999999999"/>
    <n v="0"/>
  </r>
  <r>
    <x v="28"/>
    <x v="6"/>
    <s v="Cash"/>
    <s v="Overseas"/>
    <n v="263"/>
    <n v="0"/>
    <n v="0"/>
    <m/>
    <n v="7.89"/>
    <n v="5"/>
    <m/>
    <n v="12.89"/>
    <n v="0"/>
    <n v="12.89"/>
  </r>
  <r>
    <x v="28"/>
    <x v="6"/>
    <s v="Bank Transfer"/>
    <s v="Local"/>
    <n v="21662"/>
    <n v="108.31"/>
    <n v="0.1"/>
    <m/>
    <n v="0"/>
    <n v="0"/>
    <m/>
    <n v="108.41"/>
    <n v="108.41"/>
    <n v="0"/>
  </r>
  <r>
    <x v="28"/>
    <x v="3"/>
    <s v="Cash"/>
    <s v="Local"/>
    <n v="23538"/>
    <n v="117.69"/>
    <n v="0.1"/>
    <m/>
    <n v="0"/>
    <n v="0"/>
    <m/>
    <n v="117.78999999999999"/>
    <n v="117.78999999999999"/>
    <n v="0"/>
  </r>
  <r>
    <x v="29"/>
    <x v="7"/>
    <s v="Online"/>
    <s v="Local"/>
    <n v="5656"/>
    <n v="28.28"/>
    <n v="0.1"/>
    <m/>
    <n v="0"/>
    <n v="0"/>
    <m/>
    <n v="28.380000000000003"/>
    <n v="28.380000000000003"/>
    <n v="0"/>
  </r>
  <r>
    <x v="29"/>
    <x v="0"/>
    <s v="Online"/>
    <s v="Overseas"/>
    <n v="7467"/>
    <n v="0"/>
    <n v="0"/>
    <m/>
    <n v="224.01"/>
    <n v="5"/>
    <m/>
    <n v="229.01"/>
    <n v="0"/>
    <n v="229.01"/>
  </r>
  <r>
    <x v="29"/>
    <x v="4"/>
    <s v="Bank Transfer"/>
    <s v="Overseas"/>
    <n v="33755"/>
    <n v="0"/>
    <n v="0"/>
    <m/>
    <n v="1012.65"/>
    <n v="5"/>
    <m/>
    <n v="1017.65"/>
    <n v="0"/>
    <n v="1017.65"/>
  </r>
  <r>
    <x v="29"/>
    <x v="9"/>
    <s v="Online"/>
    <s v="Local"/>
    <n v="6698"/>
    <n v="33.49"/>
    <n v="0.1"/>
    <m/>
    <n v="0"/>
    <n v="0"/>
    <m/>
    <n v="33.590000000000003"/>
    <n v="33.590000000000003"/>
    <n v="0"/>
  </r>
  <r>
    <x v="29"/>
    <x v="6"/>
    <s v="Cash"/>
    <s v="Overseas"/>
    <n v="21598"/>
    <n v="0"/>
    <n v="0"/>
    <m/>
    <n v="647.93999999999994"/>
    <n v="5"/>
    <m/>
    <n v="652.93999999999994"/>
    <n v="0"/>
    <n v="652.93999999999994"/>
  </r>
  <r>
    <x v="29"/>
    <x v="1"/>
    <s v="Online"/>
    <s v="Local"/>
    <n v="37443"/>
    <n v="187.215"/>
    <n v="0.1"/>
    <m/>
    <n v="0"/>
    <n v="0"/>
    <m/>
    <n v="187.315"/>
    <n v="187.315"/>
    <n v="0"/>
  </r>
  <r>
    <x v="29"/>
    <x v="3"/>
    <s v="Bank Transfer"/>
    <s v="Overseas"/>
    <n v="12453"/>
    <n v="0"/>
    <n v="0"/>
    <m/>
    <n v="373.59"/>
    <n v="5"/>
    <m/>
    <n v="378.59"/>
    <n v="0"/>
    <n v="378.59"/>
  </r>
  <r>
    <x v="29"/>
    <x v="7"/>
    <s v="Bank Transfer"/>
    <s v="Overseas"/>
    <n v="49913"/>
    <n v="0"/>
    <n v="0"/>
    <m/>
    <n v="1497.3899999999999"/>
    <n v="5"/>
    <m/>
    <n v="1502.3899999999999"/>
    <n v="0"/>
    <n v="1502.3899999999999"/>
  </r>
  <r>
    <x v="29"/>
    <x v="0"/>
    <s v="Online"/>
    <s v="Local"/>
    <n v="31270"/>
    <n v="156.35"/>
    <n v="0.1"/>
    <m/>
    <n v="0"/>
    <n v="0"/>
    <m/>
    <n v="156.44999999999999"/>
    <n v="156.44999999999999"/>
    <n v="0"/>
  </r>
  <r>
    <x v="29"/>
    <x v="1"/>
    <s v="Online"/>
    <s v="Local"/>
    <n v="40244"/>
    <n v="201.22"/>
    <n v="0.1"/>
    <m/>
    <n v="0"/>
    <n v="0"/>
    <m/>
    <n v="201.32"/>
    <n v="201.32"/>
    <n v="0"/>
  </r>
  <r>
    <x v="29"/>
    <x v="6"/>
    <s v="Bank Transfer"/>
    <s v="Local"/>
    <n v="21025"/>
    <n v="105.125"/>
    <n v="0.1"/>
    <m/>
    <n v="0"/>
    <n v="0"/>
    <m/>
    <n v="105.22499999999999"/>
    <n v="105.22499999999999"/>
    <n v="0"/>
  </r>
  <r>
    <x v="29"/>
    <x v="2"/>
    <s v="Cash"/>
    <s v="Local"/>
    <n v="46023"/>
    <n v="230.11500000000001"/>
    <n v="0.1"/>
    <m/>
    <n v="0"/>
    <n v="0"/>
    <m/>
    <n v="230.215"/>
    <n v="230.215"/>
    <n v="0"/>
  </r>
  <r>
    <x v="29"/>
    <x v="6"/>
    <s v="Online"/>
    <s v="Local"/>
    <n v="35582"/>
    <n v="177.91"/>
    <n v="0.1"/>
    <m/>
    <n v="0"/>
    <n v="0"/>
    <m/>
    <n v="178.01"/>
    <n v="178.01"/>
    <n v="0"/>
  </r>
  <r>
    <x v="29"/>
    <x v="5"/>
    <s v="Online"/>
    <s v="Local"/>
    <n v="17406"/>
    <n v="87.03"/>
    <n v="0.1"/>
    <m/>
    <n v="0"/>
    <n v="0"/>
    <m/>
    <n v="87.13"/>
    <n v="87.13"/>
    <n v="0"/>
  </r>
  <r>
    <x v="29"/>
    <x v="6"/>
    <s v="Cash"/>
    <s v="Overseas"/>
    <n v="43572"/>
    <n v="0"/>
    <n v="0"/>
    <m/>
    <n v="1307.1599999999999"/>
    <n v="5"/>
    <m/>
    <n v="1312.1599999999999"/>
    <n v="0"/>
    <n v="1312.1599999999999"/>
  </r>
  <r>
    <x v="29"/>
    <x v="2"/>
    <s v="Cash"/>
    <s v="Local"/>
    <n v="6428"/>
    <n v="32.14"/>
    <n v="0.1"/>
    <m/>
    <n v="0"/>
    <n v="0"/>
    <m/>
    <n v="32.24"/>
    <n v="32.24"/>
    <n v="0"/>
  </r>
  <r>
    <x v="29"/>
    <x v="0"/>
    <s v="Online"/>
    <s v="Local"/>
    <n v="19286"/>
    <n v="96.43"/>
    <n v="0.1"/>
    <m/>
    <n v="0"/>
    <n v="0"/>
    <m/>
    <n v="96.53"/>
    <n v="96.53"/>
    <n v="0"/>
  </r>
  <r>
    <x v="29"/>
    <x v="1"/>
    <s v="Bank Transfer"/>
    <s v="Local"/>
    <n v="10016"/>
    <n v="50.08"/>
    <n v="0.1"/>
    <m/>
    <n v="0"/>
    <n v="0"/>
    <m/>
    <n v="50.18"/>
    <n v="50.18"/>
    <n v="0"/>
  </r>
  <r>
    <x v="30"/>
    <x v="6"/>
    <s v="Cash"/>
    <s v="Local"/>
    <n v="12729"/>
    <n v="63.645000000000003"/>
    <n v="0.1"/>
    <m/>
    <n v="0"/>
    <n v="0"/>
    <m/>
    <n v="63.745000000000005"/>
    <n v="63.745000000000005"/>
    <n v="0"/>
  </r>
  <r>
    <x v="30"/>
    <x v="0"/>
    <s v="Cash"/>
    <s v="Local"/>
    <n v="38346"/>
    <n v="191.73000000000002"/>
    <n v="0.1"/>
    <m/>
    <n v="0"/>
    <n v="0"/>
    <m/>
    <n v="191.83"/>
    <n v="191.83"/>
    <n v="0"/>
  </r>
  <r>
    <x v="31"/>
    <x v="2"/>
    <s v="Cash"/>
    <s v="Local"/>
    <n v="2486"/>
    <n v="12.43"/>
    <n v="0.1"/>
    <m/>
    <n v="0"/>
    <n v="0"/>
    <m/>
    <n v="12.53"/>
    <n v="12.53"/>
    <n v="0"/>
  </r>
  <r>
    <x v="31"/>
    <x v="0"/>
    <s v="Cash"/>
    <s v="Local"/>
    <n v="6006"/>
    <n v="30.03"/>
    <n v="0.1"/>
    <m/>
    <n v="0"/>
    <n v="0"/>
    <m/>
    <n v="30.130000000000003"/>
    <n v="30.130000000000003"/>
    <n v="0"/>
  </r>
  <r>
    <x v="31"/>
    <x v="6"/>
    <s v="Bank Transfer"/>
    <s v="Overseas"/>
    <n v="41479"/>
    <n v="0"/>
    <n v="0"/>
    <m/>
    <n v="1244.3699999999999"/>
    <n v="5"/>
    <m/>
    <n v="1249.3699999999999"/>
    <n v="0"/>
    <n v="1249.3699999999999"/>
  </r>
  <r>
    <x v="31"/>
    <x v="6"/>
    <s v="Bank Transfer"/>
    <s v="Local"/>
    <n v="30757"/>
    <n v="153.785"/>
    <n v="0.1"/>
    <m/>
    <n v="0"/>
    <n v="0"/>
    <m/>
    <n v="153.88499999999999"/>
    <n v="153.88499999999999"/>
    <n v="0"/>
  </r>
  <r>
    <x v="31"/>
    <x v="8"/>
    <s v="Cash"/>
    <s v="Overseas"/>
    <n v="6183"/>
    <n v="0"/>
    <n v="0"/>
    <m/>
    <n v="185.48999999999998"/>
    <n v="5"/>
    <m/>
    <n v="190.48999999999998"/>
    <n v="0"/>
    <n v="190.48999999999998"/>
  </r>
  <r>
    <x v="31"/>
    <x v="5"/>
    <s v="Cash"/>
    <s v="Overseas"/>
    <n v="30368"/>
    <n v="0"/>
    <n v="0"/>
    <m/>
    <n v="911.04"/>
    <n v="5"/>
    <m/>
    <n v="916.04"/>
    <n v="0"/>
    <n v="916.04"/>
  </r>
  <r>
    <x v="31"/>
    <x v="6"/>
    <s v="Bank Transfer"/>
    <s v="Overseas"/>
    <n v="6651"/>
    <n v="0"/>
    <n v="0"/>
    <m/>
    <n v="199.53"/>
    <n v="5"/>
    <m/>
    <n v="204.53"/>
    <n v="0"/>
    <n v="204.53"/>
  </r>
  <r>
    <x v="32"/>
    <x v="4"/>
    <s v="Online"/>
    <s v="Local"/>
    <n v="9903"/>
    <n v="49.515000000000001"/>
    <n v="0.1"/>
    <m/>
    <n v="0"/>
    <n v="0"/>
    <m/>
    <n v="49.615000000000002"/>
    <n v="49.615000000000002"/>
    <n v="0"/>
  </r>
  <r>
    <x v="32"/>
    <x v="4"/>
    <s v="Cash"/>
    <s v="Local"/>
    <n v="15437"/>
    <n v="77.185000000000002"/>
    <n v="0.1"/>
    <m/>
    <n v="0"/>
    <n v="0"/>
    <m/>
    <n v="77.284999999999997"/>
    <n v="77.284999999999997"/>
    <n v="0"/>
  </r>
  <r>
    <x v="32"/>
    <x v="3"/>
    <s v="Online"/>
    <s v="Overseas"/>
    <n v="33553"/>
    <n v="0"/>
    <n v="0"/>
    <m/>
    <n v="1006.5899999999999"/>
    <n v="5"/>
    <m/>
    <n v="1011.5899999999999"/>
    <n v="0"/>
    <n v="1011.5899999999999"/>
  </r>
  <r>
    <x v="32"/>
    <x v="2"/>
    <s v="Cash"/>
    <s v="Local"/>
    <n v="28957"/>
    <n v="144.785"/>
    <n v="0.1"/>
    <m/>
    <n v="0"/>
    <n v="0"/>
    <m/>
    <n v="144.88499999999999"/>
    <n v="144.88499999999999"/>
    <n v="0"/>
  </r>
  <r>
    <x v="32"/>
    <x v="0"/>
    <s v="Online"/>
    <s v="Overseas"/>
    <n v="19818"/>
    <n v="0"/>
    <n v="0"/>
    <m/>
    <n v="594.54"/>
    <n v="5"/>
    <m/>
    <n v="599.54"/>
    <n v="0"/>
    <n v="599.54"/>
  </r>
  <r>
    <x v="32"/>
    <x v="3"/>
    <s v="Bank Transfer"/>
    <s v="Local"/>
    <n v="49363"/>
    <n v="246.815"/>
    <n v="0.1"/>
    <m/>
    <n v="0"/>
    <n v="0"/>
    <m/>
    <n v="246.91499999999999"/>
    <n v="246.91499999999999"/>
    <n v="0"/>
  </r>
  <r>
    <x v="32"/>
    <x v="6"/>
    <s v="Cash"/>
    <s v="Local"/>
    <n v="3870"/>
    <n v="19.350000000000001"/>
    <n v="0.1"/>
    <m/>
    <n v="0"/>
    <n v="0"/>
    <m/>
    <n v="19.450000000000003"/>
    <n v="19.450000000000003"/>
    <n v="0"/>
  </r>
  <r>
    <x v="32"/>
    <x v="0"/>
    <s v="Cash"/>
    <s v="Local"/>
    <n v="29080"/>
    <n v="145.4"/>
    <n v="0.1"/>
    <m/>
    <n v="0"/>
    <n v="0"/>
    <m/>
    <n v="145.5"/>
    <n v="145.5"/>
    <n v="0"/>
  </r>
  <r>
    <x v="32"/>
    <x v="4"/>
    <s v="Online"/>
    <s v="Local"/>
    <n v="38102"/>
    <n v="190.51"/>
    <n v="0.1"/>
    <m/>
    <n v="0"/>
    <n v="0"/>
    <m/>
    <n v="190.60999999999999"/>
    <n v="190.60999999999999"/>
    <n v="0"/>
  </r>
  <r>
    <x v="33"/>
    <x v="4"/>
    <s v="Cash"/>
    <s v="Local"/>
    <n v="9751"/>
    <n v="48.755000000000003"/>
    <n v="0.1"/>
    <m/>
    <n v="0"/>
    <n v="0"/>
    <m/>
    <n v="48.855000000000004"/>
    <n v="48.855000000000004"/>
    <n v="0"/>
  </r>
  <r>
    <x v="33"/>
    <x v="0"/>
    <s v="Online"/>
    <s v="Local"/>
    <n v="9438"/>
    <n v="47.19"/>
    <n v="0.1"/>
    <m/>
    <n v="0"/>
    <n v="0"/>
    <m/>
    <n v="47.29"/>
    <n v="47.29"/>
    <n v="0"/>
  </r>
  <r>
    <x v="33"/>
    <x v="6"/>
    <s v="Online"/>
    <s v="Local"/>
    <n v="40863"/>
    <n v="204.315"/>
    <n v="0.1"/>
    <m/>
    <n v="0"/>
    <n v="0"/>
    <m/>
    <n v="204.41499999999999"/>
    <n v="204.41499999999999"/>
    <n v="0"/>
  </r>
  <r>
    <x v="33"/>
    <x v="6"/>
    <s v="Online"/>
    <s v="Local"/>
    <n v="38489"/>
    <n v="192.44499999999999"/>
    <n v="0.1"/>
    <m/>
    <n v="0"/>
    <n v="0"/>
    <m/>
    <n v="192.54499999999999"/>
    <n v="192.54499999999999"/>
    <n v="0"/>
  </r>
  <r>
    <x v="33"/>
    <x v="0"/>
    <s v="Cash"/>
    <s v="Local"/>
    <n v="25712"/>
    <n v="128.56"/>
    <n v="0.1"/>
    <m/>
    <n v="0"/>
    <n v="0"/>
    <m/>
    <n v="128.66"/>
    <n v="128.66"/>
    <n v="0"/>
  </r>
  <r>
    <x v="33"/>
    <x v="0"/>
    <s v="Online"/>
    <s v="Local"/>
    <n v="24810"/>
    <n v="124.05"/>
    <n v="0.1"/>
    <m/>
    <n v="0"/>
    <n v="0"/>
    <m/>
    <n v="124.14999999999999"/>
    <n v="124.14999999999999"/>
    <n v="0"/>
  </r>
  <r>
    <x v="33"/>
    <x v="4"/>
    <s v="Online"/>
    <s v="Local"/>
    <n v="24032"/>
    <n v="120.16"/>
    <n v="0.1"/>
    <m/>
    <n v="0"/>
    <n v="0"/>
    <m/>
    <n v="120.25999999999999"/>
    <n v="120.25999999999999"/>
    <n v="0"/>
  </r>
  <r>
    <x v="33"/>
    <x v="7"/>
    <s v="Cash"/>
    <s v="Overseas"/>
    <n v="9059"/>
    <n v="0"/>
    <n v="0"/>
    <m/>
    <n v="271.77"/>
    <n v="5"/>
    <m/>
    <n v="276.77"/>
    <n v="0"/>
    <n v="276.77"/>
  </r>
  <r>
    <x v="33"/>
    <x v="9"/>
    <s v="Bank Transfer"/>
    <s v="Local"/>
    <n v="44982"/>
    <n v="224.91"/>
    <n v="0.1"/>
    <m/>
    <n v="0"/>
    <n v="0"/>
    <m/>
    <n v="225.01"/>
    <n v="225.01"/>
    <n v="0"/>
  </r>
  <r>
    <x v="33"/>
    <x v="0"/>
    <s v="Online"/>
    <s v="Local"/>
    <n v="40940"/>
    <n v="204.70000000000002"/>
    <n v="0.1"/>
    <m/>
    <n v="0"/>
    <n v="0"/>
    <m/>
    <n v="204.8"/>
    <n v="204.8"/>
    <n v="0"/>
  </r>
  <r>
    <x v="33"/>
    <x v="9"/>
    <s v="Online"/>
    <s v="Local"/>
    <n v="12999"/>
    <n v="64.995000000000005"/>
    <n v="0.1"/>
    <m/>
    <n v="0"/>
    <n v="0"/>
    <m/>
    <n v="65.094999999999999"/>
    <n v="65.094999999999999"/>
    <n v="0"/>
  </r>
  <r>
    <x v="33"/>
    <x v="3"/>
    <s v="Online"/>
    <s v="Local"/>
    <n v="40526"/>
    <n v="202.63"/>
    <n v="0.1"/>
    <m/>
    <n v="0"/>
    <n v="0"/>
    <m/>
    <n v="202.73"/>
    <n v="202.73"/>
    <n v="0"/>
  </r>
  <r>
    <x v="33"/>
    <x v="4"/>
    <s v="Cash"/>
    <s v="Local"/>
    <n v="13820"/>
    <n v="69.100000000000009"/>
    <n v="0.1"/>
    <m/>
    <n v="0"/>
    <n v="0"/>
    <m/>
    <n v="69.2"/>
    <n v="69.2"/>
    <n v="0"/>
  </r>
  <r>
    <x v="33"/>
    <x v="7"/>
    <s v="Online"/>
    <s v="Local"/>
    <n v="35648"/>
    <n v="178.24"/>
    <n v="0.1"/>
    <m/>
    <n v="0"/>
    <n v="0"/>
    <m/>
    <n v="178.34"/>
    <n v="178.34"/>
    <n v="0"/>
  </r>
  <r>
    <x v="33"/>
    <x v="0"/>
    <s v="Cash"/>
    <s v="Local"/>
    <n v="27869"/>
    <n v="139.345"/>
    <n v="0.1"/>
    <m/>
    <n v="0"/>
    <n v="0"/>
    <m/>
    <n v="139.44499999999999"/>
    <n v="139.44499999999999"/>
    <n v="0"/>
  </r>
  <r>
    <x v="33"/>
    <x v="0"/>
    <s v="Cash"/>
    <s v="Local"/>
    <n v="1192"/>
    <n v="5.96"/>
    <n v="0.1"/>
    <m/>
    <n v="0"/>
    <n v="0"/>
    <m/>
    <n v="6.06"/>
    <n v="6.06"/>
    <n v="0"/>
  </r>
  <r>
    <x v="33"/>
    <x v="5"/>
    <s v="Bank Transfer"/>
    <s v="Local"/>
    <n v="26425"/>
    <n v="132.125"/>
    <n v="0.1"/>
    <m/>
    <n v="0"/>
    <n v="0"/>
    <m/>
    <n v="132.22499999999999"/>
    <n v="132.22499999999999"/>
    <n v="0"/>
  </r>
  <r>
    <x v="33"/>
    <x v="8"/>
    <s v="Online"/>
    <s v="Overseas"/>
    <n v="11147"/>
    <n v="0"/>
    <n v="0"/>
    <m/>
    <n v="334.40999999999997"/>
    <n v="5"/>
    <m/>
    <n v="339.40999999999997"/>
    <n v="0"/>
    <n v="339.40999999999997"/>
  </r>
  <r>
    <x v="34"/>
    <x v="0"/>
    <s v="Bank Transfer"/>
    <s v="Local"/>
    <n v="14585"/>
    <n v="72.924999999999997"/>
    <n v="0.1"/>
    <m/>
    <n v="0"/>
    <n v="0"/>
    <m/>
    <n v="73.024999999999991"/>
    <n v="73.024999999999991"/>
    <n v="0"/>
  </r>
  <r>
    <x v="34"/>
    <x v="1"/>
    <s v="Cash"/>
    <s v="Local"/>
    <n v="10813"/>
    <n v="54.064999999999998"/>
    <n v="0.1"/>
    <m/>
    <n v="0"/>
    <n v="0"/>
    <m/>
    <n v="54.164999999999999"/>
    <n v="54.164999999999999"/>
    <n v="0"/>
  </r>
  <r>
    <x v="34"/>
    <x v="1"/>
    <s v="Cash"/>
    <s v="Local"/>
    <n v="43842"/>
    <n v="219.21"/>
    <n v="0.1"/>
    <m/>
    <n v="0"/>
    <n v="0"/>
    <m/>
    <n v="219.31"/>
    <n v="219.31"/>
    <n v="0"/>
  </r>
  <r>
    <x v="34"/>
    <x v="1"/>
    <s v="Cash"/>
    <s v="Local"/>
    <n v="25280"/>
    <n v="126.4"/>
    <n v="0.1"/>
    <m/>
    <n v="0"/>
    <n v="0"/>
    <m/>
    <n v="126.5"/>
    <n v="126.5"/>
    <n v="0"/>
  </r>
  <r>
    <x v="34"/>
    <x v="1"/>
    <s v="Cash"/>
    <s v="Overseas"/>
    <n v="2655"/>
    <n v="0"/>
    <n v="0"/>
    <m/>
    <n v="79.649999999999991"/>
    <n v="5"/>
    <m/>
    <n v="84.649999999999991"/>
    <n v="0"/>
    <n v="84.649999999999991"/>
  </r>
  <r>
    <x v="34"/>
    <x v="7"/>
    <s v="Online"/>
    <s v="Overseas"/>
    <n v="41820"/>
    <n v="0"/>
    <n v="0"/>
    <m/>
    <n v="1254.5999999999999"/>
    <n v="5"/>
    <m/>
    <n v="1259.5999999999999"/>
    <n v="0"/>
    <n v="1259.5999999999999"/>
  </r>
  <r>
    <x v="34"/>
    <x v="3"/>
    <s v="Bank Transfer"/>
    <s v="Local"/>
    <n v="22784"/>
    <n v="113.92"/>
    <n v="0.1"/>
    <m/>
    <n v="0"/>
    <n v="0"/>
    <m/>
    <n v="114.02"/>
    <n v="114.02"/>
    <n v="0"/>
  </r>
  <r>
    <x v="34"/>
    <x v="6"/>
    <s v="Cash"/>
    <s v="Local"/>
    <n v="388"/>
    <n v="1.94"/>
    <n v="0.1"/>
    <m/>
    <n v="0"/>
    <n v="0"/>
    <m/>
    <n v="2.04"/>
    <n v="2.04"/>
    <n v="0"/>
  </r>
  <r>
    <x v="34"/>
    <x v="7"/>
    <s v="Cash"/>
    <s v="Overseas"/>
    <n v="3350"/>
    <n v="0"/>
    <n v="0"/>
    <m/>
    <n v="100.5"/>
    <n v="5"/>
    <m/>
    <n v="105.5"/>
    <n v="0"/>
    <n v="105.5"/>
  </r>
  <r>
    <x v="34"/>
    <x v="0"/>
    <s v="Online"/>
    <s v="Local"/>
    <n v="18090"/>
    <n v="90.45"/>
    <n v="0.1"/>
    <m/>
    <n v="0"/>
    <n v="0"/>
    <m/>
    <n v="90.55"/>
    <n v="90.55"/>
    <n v="0"/>
  </r>
  <r>
    <x v="34"/>
    <x v="6"/>
    <s v="Cash"/>
    <s v="Local"/>
    <n v="37729"/>
    <n v="188.64500000000001"/>
    <n v="0.1"/>
    <m/>
    <n v="0"/>
    <n v="0"/>
    <m/>
    <n v="188.745"/>
    <n v="188.745"/>
    <n v="0"/>
  </r>
  <r>
    <x v="34"/>
    <x v="6"/>
    <s v="Bank Transfer"/>
    <s v="Local"/>
    <n v="20808"/>
    <n v="104.04"/>
    <n v="0.1"/>
    <m/>
    <n v="0"/>
    <n v="0"/>
    <m/>
    <n v="104.14"/>
    <n v="104.14"/>
    <n v="0"/>
  </r>
  <r>
    <x v="35"/>
    <x v="6"/>
    <s v="Online"/>
    <s v="Local"/>
    <n v="15007"/>
    <n v="75.034999999999997"/>
    <n v="0.1"/>
    <m/>
    <n v="0"/>
    <n v="0"/>
    <m/>
    <n v="75.134999999999991"/>
    <n v="75.134999999999991"/>
    <n v="0"/>
  </r>
  <r>
    <x v="35"/>
    <x v="6"/>
    <s v="Cash"/>
    <s v="Local"/>
    <n v="1125"/>
    <n v="5.625"/>
    <n v="0.1"/>
    <m/>
    <n v="0"/>
    <n v="0"/>
    <m/>
    <n v="5.7249999999999996"/>
    <n v="5.7249999999999996"/>
    <n v="0"/>
  </r>
  <r>
    <x v="35"/>
    <x v="2"/>
    <s v="Cash"/>
    <s v="Overseas"/>
    <n v="14946"/>
    <n v="0"/>
    <n v="0"/>
    <m/>
    <n v="448.38"/>
    <n v="5"/>
    <m/>
    <n v="453.38"/>
    <n v="0"/>
    <n v="453.38"/>
  </r>
  <r>
    <x v="35"/>
    <x v="9"/>
    <s v="Cash"/>
    <s v="Overseas"/>
    <n v="38567"/>
    <n v="0"/>
    <n v="0"/>
    <m/>
    <n v="1157.01"/>
    <n v="5"/>
    <m/>
    <n v="1162.01"/>
    <n v="0"/>
    <n v="1162.01"/>
  </r>
  <r>
    <x v="35"/>
    <x v="0"/>
    <s v="Cash"/>
    <s v="Local"/>
    <n v="36902"/>
    <n v="184.51"/>
    <n v="0.1"/>
    <m/>
    <n v="0"/>
    <n v="0"/>
    <m/>
    <n v="184.60999999999999"/>
    <n v="184.60999999999999"/>
    <n v="0"/>
  </r>
  <r>
    <x v="36"/>
    <x v="3"/>
    <s v="Online"/>
    <s v="Local"/>
    <n v="37286"/>
    <n v="186.43"/>
    <n v="0.1"/>
    <m/>
    <n v="0"/>
    <n v="0"/>
    <m/>
    <n v="186.53"/>
    <n v="186.53"/>
    <n v="0"/>
  </r>
  <r>
    <x v="36"/>
    <x v="3"/>
    <s v="Online"/>
    <s v="Overseas"/>
    <n v="25332"/>
    <n v="0"/>
    <n v="0"/>
    <m/>
    <n v="759.95999999999992"/>
    <n v="5"/>
    <m/>
    <n v="764.95999999999992"/>
    <n v="0"/>
    <n v="764.95999999999992"/>
  </r>
  <r>
    <x v="36"/>
    <x v="0"/>
    <s v="Cash"/>
    <s v="Local"/>
    <n v="2096"/>
    <n v="10.48"/>
    <n v="0.1"/>
    <m/>
    <n v="0"/>
    <n v="0"/>
    <m/>
    <n v="10.58"/>
    <n v="10.58"/>
    <n v="0"/>
  </r>
  <r>
    <x v="36"/>
    <x v="3"/>
    <s v="Online"/>
    <s v="Local"/>
    <n v="24525"/>
    <n v="122.625"/>
    <n v="0.1"/>
    <m/>
    <n v="0"/>
    <n v="0"/>
    <m/>
    <n v="122.72499999999999"/>
    <n v="122.72499999999999"/>
    <n v="0"/>
  </r>
  <r>
    <x v="36"/>
    <x v="8"/>
    <s v="Bank Transfer"/>
    <s v="Local"/>
    <n v="2190"/>
    <n v="10.950000000000001"/>
    <n v="0.1"/>
    <m/>
    <n v="0"/>
    <n v="0"/>
    <m/>
    <n v="11.05"/>
    <n v="11.05"/>
    <n v="0"/>
  </r>
  <r>
    <x v="36"/>
    <x v="8"/>
    <s v="Online"/>
    <s v="Local"/>
    <n v="22939"/>
    <n v="114.69500000000001"/>
    <n v="0.1"/>
    <m/>
    <n v="0"/>
    <n v="0"/>
    <m/>
    <n v="114.795"/>
    <n v="114.795"/>
    <n v="0"/>
  </r>
  <r>
    <x v="36"/>
    <x v="4"/>
    <s v="Cash"/>
    <s v="Local"/>
    <n v="18835"/>
    <n v="94.174999999999997"/>
    <n v="0.1"/>
    <m/>
    <n v="0"/>
    <n v="0"/>
    <m/>
    <n v="94.274999999999991"/>
    <n v="94.274999999999991"/>
    <n v="0"/>
  </r>
  <r>
    <x v="36"/>
    <x v="1"/>
    <s v="Online"/>
    <s v="Local"/>
    <n v="37237"/>
    <n v="186.185"/>
    <n v="0.1"/>
    <m/>
    <n v="0"/>
    <n v="0"/>
    <m/>
    <n v="186.285"/>
    <n v="186.285"/>
    <n v="0"/>
  </r>
  <r>
    <x v="36"/>
    <x v="2"/>
    <s v="Online"/>
    <s v="Local"/>
    <n v="31475"/>
    <n v="157.375"/>
    <n v="0.1"/>
    <m/>
    <n v="0"/>
    <n v="0"/>
    <m/>
    <n v="157.47499999999999"/>
    <n v="157.47499999999999"/>
    <n v="0"/>
  </r>
  <r>
    <x v="37"/>
    <x v="1"/>
    <s v="Online"/>
    <s v="Local"/>
    <n v="8242"/>
    <n v="41.21"/>
    <n v="0.1"/>
    <m/>
    <n v="0"/>
    <n v="0"/>
    <m/>
    <n v="41.31"/>
    <n v="41.31"/>
    <n v="0"/>
  </r>
  <r>
    <x v="37"/>
    <x v="3"/>
    <s v="Cash"/>
    <s v="Local"/>
    <n v="34686"/>
    <n v="173.43"/>
    <n v="0.1"/>
    <m/>
    <n v="0"/>
    <n v="0"/>
    <m/>
    <n v="173.53"/>
    <n v="173.53"/>
    <n v="0"/>
  </r>
  <r>
    <x v="37"/>
    <x v="9"/>
    <s v="Online"/>
    <s v="Local"/>
    <n v="3172"/>
    <n v="15.860000000000001"/>
    <n v="0.1"/>
    <m/>
    <n v="0"/>
    <n v="0"/>
    <m/>
    <n v="15.96"/>
    <n v="15.96"/>
    <n v="0"/>
  </r>
  <r>
    <x v="37"/>
    <x v="1"/>
    <s v="Cash"/>
    <s v="Local"/>
    <n v="32495"/>
    <n v="162.47499999999999"/>
    <n v="0.1"/>
    <m/>
    <n v="0"/>
    <n v="0"/>
    <m/>
    <n v="162.57499999999999"/>
    <n v="162.57499999999999"/>
    <n v="0"/>
  </r>
  <r>
    <x v="37"/>
    <x v="4"/>
    <s v="Cash"/>
    <s v="Local"/>
    <n v="14733"/>
    <n v="73.665000000000006"/>
    <n v="0.1"/>
    <m/>
    <n v="0"/>
    <n v="0"/>
    <m/>
    <n v="73.765000000000001"/>
    <n v="73.765000000000001"/>
    <n v="0"/>
  </r>
  <r>
    <x v="37"/>
    <x v="5"/>
    <s v="Online"/>
    <s v="Local"/>
    <n v="6390"/>
    <n v="31.95"/>
    <n v="0.1"/>
    <m/>
    <n v="0"/>
    <n v="0"/>
    <m/>
    <n v="32.049999999999997"/>
    <n v="32.049999999999997"/>
    <n v="0"/>
  </r>
  <r>
    <x v="38"/>
    <x v="1"/>
    <s v="Online"/>
    <s v="Overseas"/>
    <n v="19638"/>
    <n v="0"/>
    <n v="0"/>
    <m/>
    <n v="589.14"/>
    <n v="5"/>
    <m/>
    <n v="594.14"/>
    <n v="0"/>
    <n v="594.14"/>
  </r>
  <r>
    <x v="38"/>
    <x v="6"/>
    <s v="Online"/>
    <s v="Local"/>
    <n v="27717"/>
    <n v="138.58500000000001"/>
    <n v="0.1"/>
    <m/>
    <n v="0"/>
    <n v="0"/>
    <m/>
    <n v="138.685"/>
    <n v="138.685"/>
    <n v="0"/>
  </r>
  <r>
    <x v="38"/>
    <x v="0"/>
    <s v="Online"/>
    <s v="Local"/>
    <n v="41386"/>
    <n v="206.93"/>
    <n v="0.1"/>
    <m/>
    <n v="0"/>
    <n v="0"/>
    <m/>
    <n v="207.03"/>
    <n v="207.03"/>
    <n v="0"/>
  </r>
  <r>
    <x v="38"/>
    <x v="3"/>
    <s v="Cash"/>
    <s v="Local"/>
    <n v="16408"/>
    <n v="82.04"/>
    <n v="0.1"/>
    <m/>
    <n v="0"/>
    <n v="0"/>
    <m/>
    <n v="82.14"/>
    <n v="82.14"/>
    <n v="0"/>
  </r>
  <r>
    <x v="38"/>
    <x v="2"/>
    <s v="Cash"/>
    <s v="Local"/>
    <n v="6829"/>
    <n v="34.145000000000003"/>
    <n v="0.1"/>
    <m/>
    <n v="0"/>
    <n v="0"/>
    <m/>
    <n v="34.245000000000005"/>
    <n v="34.245000000000005"/>
    <n v="0"/>
  </r>
  <r>
    <x v="39"/>
    <x v="4"/>
    <s v="Cash"/>
    <s v="Local"/>
    <n v="26266"/>
    <n v="131.33000000000001"/>
    <n v="0.1"/>
    <m/>
    <n v="0"/>
    <n v="0"/>
    <m/>
    <n v="131.43"/>
    <n v="131.43"/>
    <n v="0"/>
  </r>
  <r>
    <x v="39"/>
    <x v="6"/>
    <s v="Cash"/>
    <s v="Local"/>
    <n v="24632"/>
    <n v="123.16"/>
    <n v="0.1"/>
    <m/>
    <n v="0"/>
    <n v="0"/>
    <m/>
    <n v="123.25999999999999"/>
    <n v="123.25999999999999"/>
    <n v="0"/>
  </r>
  <r>
    <x v="39"/>
    <x v="4"/>
    <s v="Bank Transfer"/>
    <s v="Local"/>
    <n v="47207"/>
    <n v="236.035"/>
    <n v="0.1"/>
    <m/>
    <n v="0"/>
    <n v="0"/>
    <m/>
    <n v="236.13499999999999"/>
    <n v="236.13499999999999"/>
    <n v="0"/>
  </r>
  <r>
    <x v="39"/>
    <x v="0"/>
    <s v="Online"/>
    <s v="Local"/>
    <n v="33279"/>
    <n v="166.39500000000001"/>
    <n v="0.1"/>
    <m/>
    <n v="0"/>
    <n v="0"/>
    <m/>
    <n v="166.495"/>
    <n v="166.495"/>
    <n v="0"/>
  </r>
  <r>
    <x v="39"/>
    <x v="2"/>
    <s v="Cash"/>
    <s v="Overseas"/>
    <n v="10658"/>
    <n v="0"/>
    <n v="0"/>
    <m/>
    <n v="319.74"/>
    <n v="5"/>
    <m/>
    <n v="324.74"/>
    <n v="0"/>
    <n v="324.74"/>
  </r>
  <r>
    <x v="39"/>
    <x v="8"/>
    <s v="Cash"/>
    <s v="Local"/>
    <n v="39981"/>
    <n v="199.905"/>
    <n v="0.1"/>
    <m/>
    <n v="0"/>
    <n v="0"/>
    <m/>
    <n v="200.005"/>
    <n v="200.005"/>
    <n v="0"/>
  </r>
  <r>
    <x v="39"/>
    <x v="0"/>
    <s v="Online"/>
    <s v="Local"/>
    <n v="30366"/>
    <n v="151.83000000000001"/>
    <n v="0.1"/>
    <m/>
    <n v="0"/>
    <n v="0"/>
    <m/>
    <n v="151.93"/>
    <n v="151.93"/>
    <n v="0"/>
  </r>
  <r>
    <x v="39"/>
    <x v="1"/>
    <s v="Cash"/>
    <s v="Overseas"/>
    <n v="48540"/>
    <n v="0"/>
    <n v="0"/>
    <m/>
    <n v="1456.2"/>
    <n v="5"/>
    <m/>
    <n v="1461.2"/>
    <n v="0"/>
    <n v="1461.2"/>
  </r>
  <r>
    <x v="40"/>
    <x v="1"/>
    <s v="Bank Transfer"/>
    <s v="Local"/>
    <n v="22249"/>
    <n v="111.245"/>
    <n v="0.1"/>
    <m/>
    <n v="0"/>
    <n v="0"/>
    <m/>
    <n v="111.345"/>
    <n v="111.345"/>
    <n v="0"/>
  </r>
  <r>
    <x v="40"/>
    <x v="5"/>
    <s v="Cash"/>
    <s v="Local"/>
    <n v="30041"/>
    <n v="150.20500000000001"/>
    <n v="0.1"/>
    <m/>
    <n v="0"/>
    <n v="0"/>
    <m/>
    <n v="150.30500000000001"/>
    <n v="150.30500000000001"/>
    <n v="0"/>
  </r>
  <r>
    <x v="40"/>
    <x v="0"/>
    <s v="Cash"/>
    <s v="Overseas"/>
    <n v="22753"/>
    <n v="0"/>
    <n v="0"/>
    <m/>
    <n v="682.58999999999992"/>
    <n v="5"/>
    <m/>
    <n v="687.58999999999992"/>
    <n v="0"/>
    <n v="687.58999999999992"/>
  </r>
  <r>
    <x v="40"/>
    <x v="0"/>
    <s v="Online"/>
    <s v="Overseas"/>
    <n v="11530"/>
    <n v="0"/>
    <n v="0"/>
    <m/>
    <n v="345.9"/>
    <n v="5"/>
    <m/>
    <n v="350.9"/>
    <n v="0"/>
    <n v="350.9"/>
  </r>
  <r>
    <x v="40"/>
    <x v="3"/>
    <s v="Cash"/>
    <s v="Local"/>
    <n v="3907"/>
    <n v="19.535"/>
    <n v="0.1"/>
    <m/>
    <n v="0"/>
    <n v="0"/>
    <m/>
    <n v="19.635000000000002"/>
    <n v="19.635000000000002"/>
    <n v="0"/>
  </r>
  <r>
    <x v="41"/>
    <x v="5"/>
    <s v="Online"/>
    <s v="Overseas"/>
    <n v="47296"/>
    <n v="0"/>
    <n v="0"/>
    <m/>
    <n v="1418.8799999999999"/>
    <n v="5"/>
    <m/>
    <n v="1423.8799999999999"/>
    <n v="0"/>
    <n v="1423.8799999999999"/>
  </r>
  <r>
    <x v="41"/>
    <x v="1"/>
    <s v="Bank Transfer"/>
    <s v="Overseas"/>
    <n v="36"/>
    <n v="0"/>
    <n v="0"/>
    <m/>
    <n v="1.08"/>
    <n v="5"/>
    <m/>
    <n v="6.08"/>
    <n v="0"/>
    <n v="6.08"/>
  </r>
  <r>
    <x v="41"/>
    <x v="4"/>
    <s v="Cash"/>
    <s v="Local"/>
    <n v="37399"/>
    <n v="186.995"/>
    <n v="0.1"/>
    <m/>
    <n v="0"/>
    <n v="0"/>
    <m/>
    <n v="187.095"/>
    <n v="187.095"/>
    <n v="0"/>
  </r>
  <r>
    <x v="41"/>
    <x v="4"/>
    <s v="Online"/>
    <s v="Local"/>
    <n v="35113"/>
    <n v="175.565"/>
    <n v="0.1"/>
    <m/>
    <n v="0"/>
    <n v="0"/>
    <m/>
    <n v="175.66499999999999"/>
    <n v="175.66499999999999"/>
    <n v="0"/>
  </r>
  <r>
    <x v="41"/>
    <x v="2"/>
    <s v="Cash"/>
    <s v="Local"/>
    <n v="46281"/>
    <n v="231.405"/>
    <n v="0.1"/>
    <m/>
    <n v="0"/>
    <n v="0"/>
    <m/>
    <n v="231.505"/>
    <n v="231.505"/>
    <n v="0"/>
  </r>
  <r>
    <x v="41"/>
    <x v="3"/>
    <s v="Cash"/>
    <s v="Local"/>
    <n v="12336"/>
    <n v="61.68"/>
    <n v="0.1"/>
    <m/>
    <n v="0"/>
    <n v="0"/>
    <m/>
    <n v="61.78"/>
    <n v="61.78"/>
    <n v="0"/>
  </r>
  <r>
    <x v="41"/>
    <x v="1"/>
    <s v="Online"/>
    <s v="Overseas"/>
    <n v="46314"/>
    <n v="0"/>
    <n v="0"/>
    <m/>
    <n v="1389.4199999999998"/>
    <n v="5"/>
    <m/>
    <n v="1394.4199999999998"/>
    <n v="0"/>
    <n v="1394.4199999999998"/>
  </r>
  <r>
    <x v="41"/>
    <x v="7"/>
    <s v="Bank Transfer"/>
    <s v="Local"/>
    <n v="17904"/>
    <n v="89.52"/>
    <n v="0.1"/>
    <m/>
    <n v="0"/>
    <n v="0"/>
    <m/>
    <n v="89.61999999999999"/>
    <n v="89.61999999999999"/>
    <n v="0"/>
  </r>
  <r>
    <x v="42"/>
    <x v="1"/>
    <s v="Cash"/>
    <s v="Overseas"/>
    <n v="36389"/>
    <n v="0"/>
    <n v="0"/>
    <m/>
    <n v="1091.67"/>
    <n v="5"/>
    <m/>
    <n v="1096.67"/>
    <n v="0"/>
    <n v="1096.67"/>
  </r>
  <r>
    <x v="42"/>
    <x v="6"/>
    <s v="Online"/>
    <s v="Overseas"/>
    <n v="24936"/>
    <n v="0"/>
    <n v="0"/>
    <m/>
    <n v="748.07999999999993"/>
    <n v="5"/>
    <m/>
    <n v="753.07999999999993"/>
    <n v="0"/>
    <n v="753.07999999999993"/>
  </r>
  <r>
    <x v="42"/>
    <x v="1"/>
    <s v="Online"/>
    <s v="Local"/>
    <n v="9213"/>
    <n v="46.064999999999998"/>
    <n v="0.1"/>
    <m/>
    <n v="0"/>
    <n v="0"/>
    <m/>
    <n v="46.164999999999999"/>
    <n v="46.164999999999999"/>
    <n v="0"/>
  </r>
  <r>
    <x v="42"/>
    <x v="3"/>
    <s v="Bank Transfer"/>
    <s v="Local"/>
    <n v="26991"/>
    <n v="134.95500000000001"/>
    <n v="0.1"/>
    <m/>
    <n v="0"/>
    <n v="0"/>
    <m/>
    <n v="135.05500000000001"/>
    <n v="135.05500000000001"/>
    <n v="0"/>
  </r>
  <r>
    <x v="42"/>
    <x v="1"/>
    <s v="Online"/>
    <s v="Local"/>
    <n v="13006"/>
    <n v="65.03"/>
    <n v="0.1"/>
    <m/>
    <n v="0"/>
    <n v="0"/>
    <m/>
    <n v="65.13"/>
    <n v="65.13"/>
    <n v="0"/>
  </r>
  <r>
    <x v="42"/>
    <x v="1"/>
    <s v="Cash"/>
    <s v="Local"/>
    <n v="14836"/>
    <n v="74.180000000000007"/>
    <n v="0.1"/>
    <m/>
    <n v="0"/>
    <n v="0"/>
    <m/>
    <n v="74.28"/>
    <n v="74.28"/>
    <n v="0"/>
  </r>
  <r>
    <x v="42"/>
    <x v="3"/>
    <s v="Bank Transfer"/>
    <s v="Overseas"/>
    <n v="24694"/>
    <n v="0"/>
    <n v="0"/>
    <m/>
    <n v="740.81999999999994"/>
    <n v="5"/>
    <m/>
    <n v="745.81999999999994"/>
    <n v="0"/>
    <n v="745.81999999999994"/>
  </r>
  <r>
    <x v="42"/>
    <x v="0"/>
    <s v="Cash"/>
    <s v="Overseas"/>
    <n v="44398"/>
    <n v="0"/>
    <n v="0"/>
    <m/>
    <n v="1331.94"/>
    <n v="5"/>
    <m/>
    <n v="1336.94"/>
    <n v="0"/>
    <n v="1336.94"/>
  </r>
  <r>
    <x v="42"/>
    <x v="6"/>
    <s v="Online"/>
    <s v="Local"/>
    <n v="36767"/>
    <n v="183.83500000000001"/>
    <n v="0.1"/>
    <m/>
    <n v="0"/>
    <n v="0"/>
    <m/>
    <n v="183.935"/>
    <n v="183.935"/>
    <n v="0"/>
  </r>
  <r>
    <x v="42"/>
    <x v="2"/>
    <s v="Online"/>
    <s v="Local"/>
    <n v="18343"/>
    <n v="91.715000000000003"/>
    <n v="0.1"/>
    <m/>
    <n v="0"/>
    <n v="0"/>
    <m/>
    <n v="91.814999999999998"/>
    <n v="91.814999999999998"/>
    <n v="0"/>
  </r>
  <r>
    <x v="43"/>
    <x v="3"/>
    <s v="Cash"/>
    <s v="Local"/>
    <n v="33971"/>
    <n v="169.85499999999999"/>
    <n v="0.1"/>
    <m/>
    <n v="0"/>
    <n v="0"/>
    <m/>
    <n v="169.95499999999998"/>
    <n v="169.95499999999998"/>
    <n v="0"/>
  </r>
  <r>
    <x v="43"/>
    <x v="6"/>
    <s v="Cash"/>
    <s v="Local"/>
    <n v="45102"/>
    <n v="225.51"/>
    <n v="0.1"/>
    <m/>
    <n v="0"/>
    <n v="0"/>
    <m/>
    <n v="225.60999999999999"/>
    <n v="225.60999999999999"/>
    <n v="0"/>
  </r>
  <r>
    <x v="43"/>
    <x v="2"/>
    <s v="Cash"/>
    <s v="Local"/>
    <n v="26740"/>
    <n v="133.69999999999999"/>
    <n v="0.1"/>
    <m/>
    <n v="0"/>
    <n v="0"/>
    <m/>
    <n v="133.79999999999998"/>
    <n v="133.79999999999998"/>
    <n v="0"/>
  </r>
  <r>
    <x v="43"/>
    <x v="6"/>
    <s v="Online"/>
    <s v="Local"/>
    <n v="29646"/>
    <n v="148.22999999999999"/>
    <n v="0.1"/>
    <m/>
    <n v="0"/>
    <n v="0"/>
    <m/>
    <n v="148.32999999999998"/>
    <n v="148.32999999999998"/>
    <n v="0"/>
  </r>
  <r>
    <x v="43"/>
    <x v="3"/>
    <s v="Online"/>
    <s v="Local"/>
    <n v="32692"/>
    <n v="163.46"/>
    <n v="0.1"/>
    <m/>
    <n v="0"/>
    <n v="0"/>
    <m/>
    <n v="163.56"/>
    <n v="163.56"/>
    <n v="0"/>
  </r>
  <r>
    <x v="44"/>
    <x v="8"/>
    <s v="Bank Transfer"/>
    <s v="Local"/>
    <n v="18369"/>
    <n v="91.844999999999999"/>
    <n v="0.1"/>
    <m/>
    <n v="0"/>
    <n v="0"/>
    <m/>
    <n v="91.944999999999993"/>
    <n v="91.944999999999993"/>
    <n v="0"/>
  </r>
  <r>
    <x v="44"/>
    <x v="1"/>
    <s v="Bank Transfer"/>
    <s v="Overseas"/>
    <n v="31012"/>
    <n v="0"/>
    <n v="0"/>
    <m/>
    <n v="930.36"/>
    <n v="5"/>
    <m/>
    <n v="935.36"/>
    <n v="0"/>
    <n v="935.36"/>
  </r>
  <r>
    <x v="44"/>
    <x v="9"/>
    <s v="Online"/>
    <s v="Overseas"/>
    <n v="43006"/>
    <n v="0"/>
    <n v="0"/>
    <m/>
    <n v="1290.18"/>
    <n v="5"/>
    <m/>
    <n v="1295.18"/>
    <n v="0"/>
    <n v="1295.18"/>
  </r>
  <r>
    <x v="44"/>
    <x v="0"/>
    <s v="Online"/>
    <s v="Local"/>
    <n v="46845"/>
    <n v="234.22499999999999"/>
    <n v="0.1"/>
    <m/>
    <n v="0"/>
    <n v="0"/>
    <m/>
    <n v="234.32499999999999"/>
    <n v="234.32499999999999"/>
    <n v="0"/>
  </r>
  <r>
    <x v="44"/>
    <x v="6"/>
    <s v="Cash"/>
    <s v="Local"/>
    <n v="2259"/>
    <n v="11.295"/>
    <n v="0.1"/>
    <m/>
    <n v="0"/>
    <n v="0"/>
    <m/>
    <n v="11.395"/>
    <n v="11.395"/>
    <n v="0"/>
  </r>
  <r>
    <x v="44"/>
    <x v="4"/>
    <s v="Online"/>
    <s v="Local"/>
    <n v="12977"/>
    <n v="64.885000000000005"/>
    <n v="0.1"/>
    <m/>
    <n v="0"/>
    <n v="0"/>
    <m/>
    <n v="64.984999999999999"/>
    <n v="64.984999999999999"/>
    <n v="0"/>
  </r>
  <r>
    <x v="44"/>
    <x v="3"/>
    <s v="Cash"/>
    <s v="Local"/>
    <n v="43135"/>
    <n v="215.67500000000001"/>
    <n v="0.1"/>
    <m/>
    <n v="0"/>
    <n v="0"/>
    <m/>
    <n v="215.77500000000001"/>
    <n v="215.77500000000001"/>
    <n v="0"/>
  </r>
  <r>
    <x v="44"/>
    <x v="2"/>
    <s v="Cash"/>
    <s v="Local"/>
    <n v="13269"/>
    <n v="66.344999999999999"/>
    <n v="0.1"/>
    <m/>
    <n v="0"/>
    <n v="0"/>
    <m/>
    <n v="66.444999999999993"/>
    <n v="66.444999999999993"/>
    <n v="0"/>
  </r>
  <r>
    <x v="45"/>
    <x v="8"/>
    <s v="Cash"/>
    <s v="Overseas"/>
    <n v="39095"/>
    <n v="0"/>
    <n v="0"/>
    <m/>
    <n v="1172.8499999999999"/>
    <n v="5"/>
    <m/>
    <n v="1177.8499999999999"/>
    <n v="0"/>
    <n v="1177.8499999999999"/>
  </r>
  <r>
    <x v="45"/>
    <x v="0"/>
    <s v="Online"/>
    <s v="Local"/>
    <n v="14861"/>
    <n v="74.305000000000007"/>
    <n v="0.1"/>
    <m/>
    <n v="0"/>
    <n v="0"/>
    <m/>
    <n v="74.405000000000001"/>
    <n v="74.405000000000001"/>
    <n v="0"/>
  </r>
  <r>
    <x v="45"/>
    <x v="6"/>
    <s v="Online"/>
    <s v="Local"/>
    <n v="48767"/>
    <n v="243.83500000000001"/>
    <n v="0.1"/>
    <m/>
    <n v="0"/>
    <n v="0"/>
    <m/>
    <n v="243.935"/>
    <n v="243.935"/>
    <n v="0"/>
  </r>
  <r>
    <x v="45"/>
    <x v="0"/>
    <s v="Cash"/>
    <s v="Local"/>
    <n v="32578"/>
    <n v="162.89000000000001"/>
    <n v="0.1"/>
    <m/>
    <n v="0"/>
    <n v="0"/>
    <m/>
    <n v="162.99"/>
    <n v="162.99"/>
    <n v="0"/>
  </r>
  <r>
    <x v="45"/>
    <x v="6"/>
    <s v="Cash"/>
    <s v="Local"/>
    <n v="26474"/>
    <n v="132.37"/>
    <n v="0.1"/>
    <m/>
    <n v="0"/>
    <n v="0"/>
    <m/>
    <n v="132.47"/>
    <n v="132.47"/>
    <n v="0"/>
  </r>
  <r>
    <x v="45"/>
    <x v="3"/>
    <s v="Cash"/>
    <s v="Local"/>
    <n v="39736"/>
    <n v="198.68"/>
    <n v="0.1"/>
    <m/>
    <n v="0"/>
    <n v="0"/>
    <m/>
    <n v="198.78"/>
    <n v="198.78"/>
    <n v="0"/>
  </r>
  <r>
    <x v="45"/>
    <x v="1"/>
    <s v="Cash"/>
    <s v="Local"/>
    <n v="25985"/>
    <n v="129.92500000000001"/>
    <n v="0.1"/>
    <m/>
    <n v="0"/>
    <n v="0"/>
    <m/>
    <n v="130.02500000000001"/>
    <n v="130.02500000000001"/>
    <n v="0"/>
  </r>
  <r>
    <x v="45"/>
    <x v="2"/>
    <s v="Cash"/>
    <s v="Overseas"/>
    <n v="5330"/>
    <n v="0"/>
    <n v="0"/>
    <m/>
    <n v="159.9"/>
    <n v="5"/>
    <m/>
    <n v="164.9"/>
    <n v="0"/>
    <n v="164.9"/>
  </r>
  <r>
    <x v="45"/>
    <x v="0"/>
    <s v="Online"/>
    <s v="Local"/>
    <n v="21898"/>
    <n v="109.49000000000001"/>
    <n v="0.1"/>
    <m/>
    <n v="0"/>
    <n v="0"/>
    <m/>
    <n v="109.59"/>
    <n v="109.59"/>
    <n v="0"/>
  </r>
  <r>
    <x v="46"/>
    <x v="2"/>
    <s v="Cash"/>
    <s v="Local"/>
    <n v="18598"/>
    <n v="92.99"/>
    <n v="0.1"/>
    <m/>
    <n v="0"/>
    <n v="0"/>
    <m/>
    <n v="93.089999999999989"/>
    <n v="93.089999999999989"/>
    <n v="0"/>
  </r>
  <r>
    <x v="46"/>
    <x v="4"/>
    <s v="Bank Transfer"/>
    <s v="Local"/>
    <n v="27160"/>
    <n v="135.80000000000001"/>
    <n v="0.1"/>
    <m/>
    <n v="0"/>
    <n v="0"/>
    <m/>
    <n v="135.9"/>
    <n v="135.9"/>
    <n v="0"/>
  </r>
  <r>
    <x v="46"/>
    <x v="7"/>
    <s v="Online"/>
    <s v="Overseas"/>
    <n v="17719"/>
    <n v="0"/>
    <n v="0"/>
    <m/>
    <n v="531.56999999999994"/>
    <n v="5"/>
    <m/>
    <n v="536.56999999999994"/>
    <n v="0"/>
    <n v="536.56999999999994"/>
  </r>
  <r>
    <x v="46"/>
    <x v="7"/>
    <s v="Cash"/>
    <s v="Overseas"/>
    <n v="31336"/>
    <n v="0"/>
    <n v="0"/>
    <m/>
    <n v="940.07999999999993"/>
    <n v="5"/>
    <m/>
    <n v="945.07999999999993"/>
    <n v="0"/>
    <n v="945.07999999999993"/>
  </r>
  <r>
    <x v="46"/>
    <x v="5"/>
    <s v="Online"/>
    <s v="Local"/>
    <n v="19551"/>
    <n v="97.754999999999995"/>
    <n v="0.1"/>
    <m/>
    <n v="0"/>
    <n v="0"/>
    <m/>
    <n v="97.85499999999999"/>
    <n v="97.85499999999999"/>
    <n v="0"/>
  </r>
  <r>
    <x v="46"/>
    <x v="0"/>
    <s v="Cash"/>
    <s v="Local"/>
    <n v="3214"/>
    <n v="16.07"/>
    <n v="0.1"/>
    <m/>
    <n v="0"/>
    <n v="0"/>
    <m/>
    <n v="16.170000000000002"/>
    <n v="16.170000000000002"/>
    <n v="0"/>
  </r>
  <r>
    <x v="46"/>
    <x v="4"/>
    <s v="Cash"/>
    <s v="Local"/>
    <n v="43224"/>
    <n v="216.12"/>
    <n v="0.1"/>
    <m/>
    <n v="0"/>
    <n v="0"/>
    <m/>
    <n v="216.22"/>
    <n v="216.22"/>
    <n v="0"/>
  </r>
  <r>
    <x v="47"/>
    <x v="5"/>
    <s v="Cash"/>
    <s v="Local"/>
    <n v="7791"/>
    <n v="38.954999999999998"/>
    <n v="0.1"/>
    <m/>
    <n v="0"/>
    <n v="0"/>
    <m/>
    <n v="39.055"/>
    <n v="39.055"/>
    <n v="0"/>
  </r>
  <r>
    <x v="47"/>
    <x v="7"/>
    <s v="Online"/>
    <s v="Local"/>
    <n v="33883"/>
    <n v="169.41499999999999"/>
    <n v="0.1"/>
    <m/>
    <n v="0"/>
    <n v="0"/>
    <m/>
    <n v="169.51499999999999"/>
    <n v="169.51499999999999"/>
    <n v="0"/>
  </r>
  <r>
    <x v="47"/>
    <x v="3"/>
    <s v="Cash"/>
    <s v="Local"/>
    <n v="35802"/>
    <n v="179.01"/>
    <n v="0.1"/>
    <m/>
    <n v="0"/>
    <n v="0"/>
    <m/>
    <n v="179.10999999999999"/>
    <n v="179.10999999999999"/>
    <n v="0"/>
  </r>
  <r>
    <x v="47"/>
    <x v="6"/>
    <s v="Bank Transfer"/>
    <s v="Local"/>
    <n v="810"/>
    <n v="4.05"/>
    <n v="0.1"/>
    <m/>
    <n v="0"/>
    <n v="0"/>
    <m/>
    <n v="4.1499999999999995"/>
    <n v="4.1499999999999995"/>
    <n v="0"/>
  </r>
  <r>
    <x v="47"/>
    <x v="0"/>
    <s v="Cash"/>
    <s v="Local"/>
    <n v="16964"/>
    <n v="84.820000000000007"/>
    <n v="0.1"/>
    <m/>
    <n v="0"/>
    <n v="0"/>
    <m/>
    <n v="84.92"/>
    <n v="84.92"/>
    <n v="0"/>
  </r>
  <r>
    <x v="47"/>
    <x v="0"/>
    <s v="Cash"/>
    <s v="Overseas"/>
    <n v="31685"/>
    <n v="0"/>
    <n v="0"/>
    <m/>
    <n v="950.55"/>
    <n v="5"/>
    <m/>
    <n v="955.55"/>
    <n v="0"/>
    <n v="955.55"/>
  </r>
  <r>
    <x v="47"/>
    <x v="0"/>
    <s v="Bank Transfer"/>
    <s v="Overseas"/>
    <n v="37604"/>
    <n v="0"/>
    <n v="0"/>
    <m/>
    <n v="1128.1199999999999"/>
    <n v="5"/>
    <m/>
    <n v="1133.1199999999999"/>
    <n v="0"/>
    <n v="1133.1199999999999"/>
  </r>
  <r>
    <x v="47"/>
    <x v="6"/>
    <s v="Bank Transfer"/>
    <s v="Overseas"/>
    <n v="21181"/>
    <n v="0"/>
    <n v="0"/>
    <m/>
    <n v="635.42999999999995"/>
    <n v="5"/>
    <m/>
    <n v="640.42999999999995"/>
    <n v="0"/>
    <n v="640.42999999999995"/>
  </r>
  <r>
    <x v="48"/>
    <x v="1"/>
    <s v="Online"/>
    <s v="Overseas"/>
    <n v="11259"/>
    <n v="0"/>
    <n v="0"/>
    <m/>
    <n v="337.77"/>
    <n v="5"/>
    <m/>
    <n v="342.77"/>
    <n v="0"/>
    <n v="342.77"/>
  </r>
  <r>
    <x v="48"/>
    <x v="3"/>
    <s v="Cash"/>
    <s v="Local"/>
    <n v="45467"/>
    <n v="227.33500000000001"/>
    <n v="0.1"/>
    <m/>
    <n v="0"/>
    <n v="0"/>
    <m/>
    <n v="227.435"/>
    <n v="227.435"/>
    <n v="0"/>
  </r>
  <r>
    <x v="48"/>
    <x v="1"/>
    <s v="Bank Transfer"/>
    <s v="Overseas"/>
    <n v="15031"/>
    <n v="0"/>
    <n v="0"/>
    <m/>
    <n v="450.93"/>
    <n v="5"/>
    <m/>
    <n v="455.93"/>
    <n v="0"/>
    <n v="455.93"/>
  </r>
  <r>
    <x v="48"/>
    <x v="1"/>
    <s v="Cash"/>
    <s v="Local"/>
    <n v="45656"/>
    <n v="228.28"/>
    <n v="0.1"/>
    <m/>
    <n v="0"/>
    <n v="0"/>
    <m/>
    <n v="228.38"/>
    <n v="228.38"/>
    <n v="0"/>
  </r>
  <r>
    <x v="48"/>
    <x v="0"/>
    <s v="Online"/>
    <s v="Local"/>
    <n v="29641"/>
    <n v="148.20500000000001"/>
    <n v="0.1"/>
    <m/>
    <n v="0"/>
    <n v="0"/>
    <m/>
    <n v="148.30500000000001"/>
    <n v="148.30500000000001"/>
    <n v="0"/>
  </r>
  <r>
    <x v="48"/>
    <x v="4"/>
    <s v="Cash"/>
    <s v="Local"/>
    <n v="32964"/>
    <n v="164.82"/>
    <n v="0.1"/>
    <m/>
    <n v="0"/>
    <n v="0"/>
    <m/>
    <n v="164.92"/>
    <n v="164.92"/>
    <n v="0"/>
  </r>
  <r>
    <x v="48"/>
    <x v="9"/>
    <s v="Online"/>
    <s v="Overseas"/>
    <n v="26289"/>
    <n v="0"/>
    <n v="0"/>
    <m/>
    <n v="788.67"/>
    <n v="5"/>
    <m/>
    <n v="793.67"/>
    <n v="0"/>
    <n v="793.67"/>
  </r>
  <r>
    <x v="49"/>
    <x v="6"/>
    <s v="Bank Transfer"/>
    <s v="Overseas"/>
    <n v="18019"/>
    <n v="0"/>
    <n v="0"/>
    <m/>
    <n v="540.56999999999994"/>
    <n v="5"/>
    <m/>
    <n v="545.56999999999994"/>
    <n v="0"/>
    <n v="545.56999999999994"/>
  </r>
  <r>
    <x v="49"/>
    <x v="8"/>
    <s v="Online"/>
    <s v="Local"/>
    <n v="9144"/>
    <n v="45.72"/>
    <n v="0.1"/>
    <m/>
    <n v="0"/>
    <n v="0"/>
    <m/>
    <n v="45.82"/>
    <n v="45.82"/>
    <n v="0"/>
  </r>
  <r>
    <x v="49"/>
    <x v="8"/>
    <s v="Online"/>
    <s v="Local"/>
    <n v="18146"/>
    <n v="90.73"/>
    <n v="0.1"/>
    <m/>
    <n v="0"/>
    <n v="0"/>
    <m/>
    <n v="90.83"/>
    <n v="90.83"/>
    <n v="0"/>
  </r>
  <r>
    <x v="49"/>
    <x v="6"/>
    <s v="Cash"/>
    <s v="Local"/>
    <n v="17197"/>
    <n v="85.984999999999999"/>
    <n v="0.1"/>
    <m/>
    <n v="0"/>
    <n v="0"/>
    <m/>
    <n v="86.084999999999994"/>
    <n v="86.084999999999994"/>
    <n v="0"/>
  </r>
  <r>
    <x v="49"/>
    <x v="1"/>
    <s v="Online"/>
    <s v="Local"/>
    <n v="21756"/>
    <n v="108.78"/>
    <n v="0.1"/>
    <m/>
    <n v="0"/>
    <n v="0"/>
    <m/>
    <n v="108.88"/>
    <n v="108.88"/>
    <n v="0"/>
  </r>
  <r>
    <x v="49"/>
    <x v="2"/>
    <s v="Online"/>
    <s v="Local"/>
    <n v="20070"/>
    <n v="100.35000000000001"/>
    <n v="0.1"/>
    <m/>
    <n v="0"/>
    <n v="0"/>
    <m/>
    <n v="100.45"/>
    <n v="100.45"/>
    <n v="0"/>
  </r>
  <r>
    <x v="49"/>
    <x v="6"/>
    <s v="Bank Transfer"/>
    <s v="Local"/>
    <n v="37807"/>
    <n v="189.035"/>
    <n v="0.1"/>
    <m/>
    <n v="0"/>
    <n v="0"/>
    <m/>
    <n v="189.13499999999999"/>
    <n v="189.13499999999999"/>
    <n v="0"/>
  </r>
  <r>
    <x v="49"/>
    <x v="3"/>
    <s v="Bank Transfer"/>
    <s v="Local"/>
    <n v="41056"/>
    <n v="205.28"/>
    <n v="0.1"/>
    <m/>
    <n v="0"/>
    <n v="0"/>
    <m/>
    <n v="205.38"/>
    <n v="205.38"/>
    <n v="0"/>
  </r>
  <r>
    <x v="49"/>
    <x v="9"/>
    <s v="Online"/>
    <s v="Overseas"/>
    <n v="14013"/>
    <n v="0"/>
    <n v="0"/>
    <m/>
    <n v="420.39"/>
    <n v="5"/>
    <m/>
    <n v="425.39"/>
    <n v="0"/>
    <n v="425.39"/>
  </r>
  <r>
    <x v="49"/>
    <x v="6"/>
    <s v="Cash"/>
    <s v="Local"/>
    <n v="33105"/>
    <n v="165.52500000000001"/>
    <n v="0.1"/>
    <m/>
    <n v="0"/>
    <n v="0"/>
    <m/>
    <n v="165.625"/>
    <n v="165.625"/>
    <n v="0"/>
  </r>
  <r>
    <x v="50"/>
    <x v="1"/>
    <s v="Online"/>
    <s v="Local"/>
    <n v="48001"/>
    <n v="240.005"/>
    <n v="0.1"/>
    <m/>
    <n v="0"/>
    <n v="0"/>
    <m/>
    <n v="240.10499999999999"/>
    <n v="240.10499999999999"/>
    <n v="0"/>
  </r>
  <r>
    <x v="50"/>
    <x v="9"/>
    <s v="Online"/>
    <s v="Local"/>
    <n v="3340"/>
    <n v="16.7"/>
    <n v="0.1"/>
    <m/>
    <n v="0"/>
    <n v="0"/>
    <m/>
    <n v="16.8"/>
    <n v="16.8"/>
    <n v="0"/>
  </r>
  <r>
    <x v="50"/>
    <x v="5"/>
    <s v="Bank Transfer"/>
    <s v="Local"/>
    <n v="40540"/>
    <n v="202.70000000000002"/>
    <n v="0.1"/>
    <m/>
    <n v="0"/>
    <n v="0"/>
    <m/>
    <n v="202.8"/>
    <n v="202.8"/>
    <n v="0"/>
  </r>
  <r>
    <x v="50"/>
    <x v="3"/>
    <s v="Cash"/>
    <s v="Overseas"/>
    <n v="16097"/>
    <n v="0"/>
    <n v="0"/>
    <m/>
    <n v="482.90999999999997"/>
    <n v="5"/>
    <m/>
    <n v="487.90999999999997"/>
    <n v="0"/>
    <n v="487.90999999999997"/>
  </r>
  <r>
    <x v="50"/>
    <x v="1"/>
    <s v="Online"/>
    <s v="Overseas"/>
    <n v="3944"/>
    <n v="0"/>
    <n v="0"/>
    <m/>
    <n v="118.32"/>
    <n v="5"/>
    <m/>
    <n v="123.32"/>
    <n v="0"/>
    <n v="123.32"/>
  </r>
  <r>
    <x v="50"/>
    <x v="9"/>
    <s v="Cash"/>
    <s v="Local"/>
    <n v="22046"/>
    <n v="110.23"/>
    <n v="0.1"/>
    <m/>
    <n v="0"/>
    <n v="0"/>
    <m/>
    <n v="110.33"/>
    <n v="110.33"/>
    <n v="0"/>
  </r>
  <r>
    <x v="50"/>
    <x v="0"/>
    <s v="Bank Transfer"/>
    <s v="Local"/>
    <n v="1734"/>
    <n v="8.67"/>
    <n v="0.1"/>
    <m/>
    <n v="0"/>
    <n v="0"/>
    <m/>
    <n v="8.77"/>
    <n v="8.77"/>
    <n v="0"/>
  </r>
  <r>
    <x v="50"/>
    <x v="7"/>
    <s v="Cash"/>
    <s v="Local"/>
    <n v="45151"/>
    <n v="225.755"/>
    <n v="0.1"/>
    <m/>
    <n v="0"/>
    <n v="0"/>
    <m/>
    <n v="225.85499999999999"/>
    <n v="225.85499999999999"/>
    <n v="0"/>
  </r>
  <r>
    <x v="51"/>
    <x v="6"/>
    <s v="Online"/>
    <s v="Local"/>
    <n v="8133"/>
    <n v="40.664999999999999"/>
    <n v="0.1"/>
    <m/>
    <n v="0"/>
    <n v="0"/>
    <m/>
    <n v="40.765000000000001"/>
    <n v="40.765000000000001"/>
    <n v="0"/>
  </r>
  <r>
    <x v="51"/>
    <x v="2"/>
    <s v="Cash"/>
    <s v="Local"/>
    <n v="14166"/>
    <n v="70.83"/>
    <n v="0.1"/>
    <m/>
    <n v="0"/>
    <n v="0"/>
    <m/>
    <n v="70.929999999999993"/>
    <n v="70.929999999999993"/>
    <n v="0"/>
  </r>
  <r>
    <x v="51"/>
    <x v="5"/>
    <s v="Cash"/>
    <s v="Local"/>
    <n v="15209"/>
    <n v="76.045000000000002"/>
    <n v="0.1"/>
    <m/>
    <n v="0"/>
    <n v="0"/>
    <m/>
    <n v="76.144999999999996"/>
    <n v="76.144999999999996"/>
    <n v="0"/>
  </r>
  <r>
    <x v="51"/>
    <x v="1"/>
    <s v="Cash"/>
    <s v="Overseas"/>
    <n v="8347"/>
    <n v="0"/>
    <n v="0"/>
    <m/>
    <n v="250.41"/>
    <n v="5"/>
    <m/>
    <n v="255.41"/>
    <n v="0"/>
    <n v="255.41"/>
  </r>
  <r>
    <x v="51"/>
    <x v="3"/>
    <s v="Online"/>
    <s v="Local"/>
    <n v="12619"/>
    <n v="63.094999999999999"/>
    <n v="0.1"/>
    <m/>
    <n v="0"/>
    <n v="0"/>
    <m/>
    <n v="63.195"/>
    <n v="63.195"/>
    <n v="0"/>
  </r>
  <r>
    <x v="51"/>
    <x v="1"/>
    <s v="Bank Transfer"/>
    <s v="Local"/>
    <n v="6494"/>
    <n v="32.47"/>
    <n v="0.1"/>
    <m/>
    <n v="0"/>
    <n v="0"/>
    <m/>
    <n v="32.57"/>
    <n v="32.57"/>
    <n v="0"/>
  </r>
  <r>
    <x v="51"/>
    <x v="6"/>
    <s v="Online"/>
    <s v="Overseas"/>
    <n v="15335"/>
    <n v="0"/>
    <n v="0"/>
    <m/>
    <n v="460.05"/>
    <n v="5"/>
    <m/>
    <n v="465.05"/>
    <n v="0"/>
    <n v="465.05"/>
  </r>
  <r>
    <x v="52"/>
    <x v="1"/>
    <s v="Cash"/>
    <s v="Local"/>
    <n v="865"/>
    <n v="4.3250000000000002"/>
    <n v="0.1"/>
    <m/>
    <n v="0"/>
    <n v="0"/>
    <m/>
    <n v="4.4249999999999998"/>
    <n v="4.4249999999999998"/>
    <n v="0"/>
  </r>
  <r>
    <x v="52"/>
    <x v="0"/>
    <s v="Cash"/>
    <s v="Overseas"/>
    <n v="48439"/>
    <n v="0"/>
    <n v="0"/>
    <m/>
    <n v="1453.1699999999998"/>
    <n v="5"/>
    <m/>
    <n v="1458.1699999999998"/>
    <n v="0"/>
    <n v="1458.1699999999998"/>
  </r>
  <r>
    <x v="52"/>
    <x v="1"/>
    <s v="Bank Transfer"/>
    <s v="Local"/>
    <n v="45510"/>
    <n v="227.55"/>
    <n v="0.1"/>
    <m/>
    <n v="0"/>
    <n v="0"/>
    <m/>
    <n v="227.65"/>
    <n v="227.65"/>
    <n v="0"/>
  </r>
  <r>
    <x v="52"/>
    <x v="3"/>
    <s v="Cash"/>
    <s v="Local"/>
    <n v="20059"/>
    <n v="100.295"/>
    <n v="0.1"/>
    <m/>
    <n v="0"/>
    <n v="0"/>
    <m/>
    <n v="100.395"/>
    <n v="100.395"/>
    <n v="0"/>
  </r>
  <r>
    <x v="52"/>
    <x v="0"/>
    <s v="Cash"/>
    <s v="Overseas"/>
    <n v="37769"/>
    <n v="0"/>
    <n v="0"/>
    <m/>
    <n v="1133.07"/>
    <n v="5"/>
    <m/>
    <n v="1138.07"/>
    <n v="0"/>
    <n v="1138.07"/>
  </r>
  <r>
    <x v="53"/>
    <x v="9"/>
    <s v="Online"/>
    <s v="Local"/>
    <n v="7187"/>
    <n v="35.935000000000002"/>
    <n v="0.1"/>
    <m/>
    <n v="0"/>
    <n v="0"/>
    <m/>
    <n v="36.035000000000004"/>
    <n v="36.035000000000004"/>
    <n v="0"/>
  </r>
  <r>
    <x v="53"/>
    <x v="6"/>
    <s v="Online"/>
    <s v="Overseas"/>
    <n v="10403"/>
    <n v="0"/>
    <n v="0"/>
    <m/>
    <n v="312.08999999999997"/>
    <n v="5"/>
    <m/>
    <n v="317.08999999999997"/>
    <n v="0"/>
    <n v="317.08999999999997"/>
  </r>
  <r>
    <x v="53"/>
    <x v="1"/>
    <s v="Cash"/>
    <s v="Local"/>
    <n v="40861"/>
    <n v="204.30500000000001"/>
    <n v="0.1"/>
    <m/>
    <n v="0"/>
    <n v="0"/>
    <m/>
    <n v="204.405"/>
    <n v="204.405"/>
    <n v="0"/>
  </r>
  <r>
    <x v="53"/>
    <x v="5"/>
    <s v="Online"/>
    <s v="Local"/>
    <n v="45556"/>
    <n v="227.78"/>
    <n v="0.1"/>
    <m/>
    <n v="0"/>
    <n v="0"/>
    <m/>
    <n v="227.88"/>
    <n v="227.88"/>
    <n v="0"/>
  </r>
  <r>
    <x v="53"/>
    <x v="1"/>
    <s v="Bank Transfer"/>
    <s v="Local"/>
    <n v="47317"/>
    <n v="236.58500000000001"/>
    <n v="0.1"/>
    <m/>
    <n v="0"/>
    <n v="0"/>
    <m/>
    <n v="236.685"/>
    <n v="236.685"/>
    <n v="0"/>
  </r>
  <r>
    <x v="54"/>
    <x v="2"/>
    <s v="Bank Transfer"/>
    <s v="Local"/>
    <n v="37670"/>
    <n v="188.35"/>
    <n v="0.1"/>
    <m/>
    <n v="0"/>
    <n v="0"/>
    <m/>
    <n v="188.45"/>
    <n v="188.45"/>
    <n v="0"/>
  </r>
  <r>
    <x v="54"/>
    <x v="6"/>
    <s v="Bank Transfer"/>
    <s v="Local"/>
    <n v="22568"/>
    <n v="112.84"/>
    <n v="0.1"/>
    <m/>
    <n v="0"/>
    <n v="0"/>
    <m/>
    <n v="112.94"/>
    <n v="112.94"/>
    <n v="0"/>
  </r>
  <r>
    <x v="54"/>
    <x v="4"/>
    <s v="Cash"/>
    <s v="Overseas"/>
    <n v="8845"/>
    <n v="0"/>
    <n v="0"/>
    <m/>
    <n v="265.34999999999997"/>
    <n v="5"/>
    <m/>
    <n v="270.34999999999997"/>
    <n v="0"/>
    <n v="270.34999999999997"/>
  </r>
  <r>
    <x v="54"/>
    <x v="5"/>
    <s v="Cash"/>
    <s v="Overseas"/>
    <n v="1424"/>
    <n v="0"/>
    <n v="0"/>
    <m/>
    <n v="42.72"/>
    <n v="5"/>
    <m/>
    <n v="47.72"/>
    <n v="0"/>
    <n v="47.72"/>
  </r>
  <r>
    <x v="54"/>
    <x v="8"/>
    <s v="Online"/>
    <s v="Local"/>
    <n v="27784"/>
    <n v="138.92000000000002"/>
    <n v="0.1"/>
    <m/>
    <n v="0"/>
    <n v="0"/>
    <m/>
    <n v="139.02000000000001"/>
    <n v="139.02000000000001"/>
    <n v="0"/>
  </r>
  <r>
    <x v="54"/>
    <x v="7"/>
    <s v="Cash"/>
    <s v="Overseas"/>
    <n v="43852"/>
    <n v="0"/>
    <n v="0"/>
    <m/>
    <n v="1315.56"/>
    <n v="5"/>
    <m/>
    <n v="1320.56"/>
    <n v="0"/>
    <n v="1320.56"/>
  </r>
  <r>
    <x v="54"/>
    <x v="4"/>
    <s v="Cash"/>
    <s v="Local"/>
    <n v="49579"/>
    <n v="247.89500000000001"/>
    <n v="0.1"/>
    <m/>
    <n v="0"/>
    <n v="0"/>
    <m/>
    <n v="247.995"/>
    <n v="247.995"/>
    <n v="0"/>
  </r>
  <r>
    <x v="54"/>
    <x v="0"/>
    <s v="Cash"/>
    <s v="Overseas"/>
    <n v="24205"/>
    <n v="0"/>
    <n v="0"/>
    <m/>
    <n v="726.15"/>
    <n v="5"/>
    <m/>
    <n v="731.15"/>
    <n v="0"/>
    <n v="731.15"/>
  </r>
  <r>
    <x v="54"/>
    <x v="6"/>
    <s v="Online"/>
    <s v="Local"/>
    <n v="23734"/>
    <n v="118.67"/>
    <n v="0.1"/>
    <m/>
    <n v="0"/>
    <n v="0"/>
    <m/>
    <n v="118.77"/>
    <n v="118.77"/>
    <n v="0"/>
  </r>
  <r>
    <x v="55"/>
    <x v="5"/>
    <s v="Online"/>
    <s v="Local"/>
    <n v="36187"/>
    <n v="180.935"/>
    <n v="0.1"/>
    <m/>
    <n v="0"/>
    <n v="0"/>
    <m/>
    <n v="181.035"/>
    <n v="181.035"/>
    <n v="0"/>
  </r>
  <r>
    <x v="55"/>
    <x v="2"/>
    <s v="Cash"/>
    <s v="Local"/>
    <n v="12039"/>
    <n v="60.195"/>
    <n v="0.1"/>
    <m/>
    <n v="0"/>
    <n v="0"/>
    <m/>
    <n v="60.295000000000002"/>
    <n v="60.295000000000002"/>
    <n v="0"/>
  </r>
  <r>
    <x v="55"/>
    <x v="6"/>
    <s v="Bank Transfer"/>
    <s v="Local"/>
    <n v="42510"/>
    <n v="212.55"/>
    <n v="0.1"/>
    <m/>
    <n v="0"/>
    <n v="0"/>
    <m/>
    <n v="212.65"/>
    <n v="212.65"/>
    <n v="0"/>
  </r>
  <r>
    <x v="55"/>
    <x v="0"/>
    <s v="Cash"/>
    <s v="Overseas"/>
    <n v="4481"/>
    <n v="0"/>
    <n v="0"/>
    <m/>
    <n v="134.43"/>
    <n v="5"/>
    <m/>
    <n v="139.43"/>
    <n v="0"/>
    <n v="139.43"/>
  </r>
  <r>
    <x v="55"/>
    <x v="0"/>
    <s v="Cash"/>
    <s v="Local"/>
    <n v="18054"/>
    <n v="90.27"/>
    <n v="0.1"/>
    <m/>
    <n v="0"/>
    <n v="0"/>
    <m/>
    <n v="90.36999999999999"/>
    <n v="90.36999999999999"/>
    <n v="0"/>
  </r>
  <r>
    <x v="55"/>
    <x v="7"/>
    <s v="Cash"/>
    <s v="Local"/>
    <n v="31587"/>
    <n v="157.935"/>
    <n v="0.1"/>
    <m/>
    <n v="0"/>
    <n v="0"/>
    <m/>
    <n v="158.035"/>
    <n v="158.035"/>
    <n v="0"/>
  </r>
  <r>
    <x v="55"/>
    <x v="7"/>
    <s v="Cash"/>
    <s v="Overseas"/>
    <n v="20707"/>
    <n v="0"/>
    <n v="0"/>
    <m/>
    <n v="621.20999999999992"/>
    <n v="5"/>
    <m/>
    <n v="626.20999999999992"/>
    <n v="0"/>
    <n v="626.20999999999992"/>
  </r>
  <r>
    <x v="56"/>
    <x v="1"/>
    <s v="Cash"/>
    <s v="Local"/>
    <n v="13201"/>
    <n v="66.004999999999995"/>
    <n v="0.1"/>
    <m/>
    <n v="0"/>
    <n v="0"/>
    <m/>
    <n v="66.10499999999999"/>
    <n v="66.10499999999999"/>
    <n v="0"/>
  </r>
  <r>
    <x v="56"/>
    <x v="2"/>
    <s v="Cash"/>
    <s v="Local"/>
    <n v="37135"/>
    <n v="185.67500000000001"/>
    <n v="0.1"/>
    <m/>
    <n v="0"/>
    <n v="0"/>
    <m/>
    <n v="185.77500000000001"/>
    <n v="185.77500000000001"/>
    <n v="0"/>
  </r>
  <r>
    <x v="56"/>
    <x v="5"/>
    <s v="Online"/>
    <s v="Local"/>
    <n v="22160"/>
    <n v="110.8"/>
    <n v="0.1"/>
    <m/>
    <n v="0"/>
    <n v="0"/>
    <m/>
    <n v="110.89999999999999"/>
    <n v="110.89999999999999"/>
    <n v="0"/>
  </r>
  <r>
    <x v="56"/>
    <x v="5"/>
    <s v="Online"/>
    <s v="Local"/>
    <n v="18787"/>
    <n v="93.935000000000002"/>
    <n v="0.1"/>
    <m/>
    <n v="0"/>
    <n v="0"/>
    <m/>
    <n v="94.034999999999997"/>
    <n v="94.034999999999997"/>
    <n v="0"/>
  </r>
  <r>
    <x v="56"/>
    <x v="3"/>
    <s v="Cash"/>
    <s v="Local"/>
    <n v="48484"/>
    <n v="242.42000000000002"/>
    <n v="0.1"/>
    <m/>
    <n v="0"/>
    <n v="0"/>
    <m/>
    <n v="242.52"/>
    <n v="242.52"/>
    <n v="0"/>
  </r>
  <r>
    <x v="56"/>
    <x v="2"/>
    <s v="Online"/>
    <s v="Local"/>
    <n v="3638"/>
    <n v="18.190000000000001"/>
    <n v="0.1"/>
    <m/>
    <n v="0"/>
    <n v="0"/>
    <m/>
    <n v="18.290000000000003"/>
    <n v="18.290000000000003"/>
    <n v="0"/>
  </r>
  <r>
    <x v="56"/>
    <x v="7"/>
    <s v="Cash"/>
    <s v="Overseas"/>
    <n v="23073"/>
    <n v="0"/>
    <n v="0"/>
    <m/>
    <n v="692.18999999999994"/>
    <n v="5"/>
    <m/>
    <n v="697.18999999999994"/>
    <n v="0"/>
    <n v="697.18999999999994"/>
  </r>
  <r>
    <x v="56"/>
    <x v="3"/>
    <s v="Cash"/>
    <s v="Local"/>
    <n v="11261"/>
    <n v="56.305"/>
    <n v="0.1"/>
    <m/>
    <n v="0"/>
    <n v="0"/>
    <m/>
    <n v="56.405000000000001"/>
    <n v="56.405000000000001"/>
    <n v="0"/>
  </r>
  <r>
    <x v="56"/>
    <x v="6"/>
    <s v="Cash"/>
    <s v="Local"/>
    <n v="47497"/>
    <n v="237.48500000000001"/>
    <n v="0.1"/>
    <m/>
    <n v="0"/>
    <n v="0"/>
    <m/>
    <n v="237.58500000000001"/>
    <n v="237.58500000000001"/>
    <n v="0"/>
  </r>
  <r>
    <x v="56"/>
    <x v="3"/>
    <s v="Cash"/>
    <s v="Overseas"/>
    <n v="21511"/>
    <n v="0"/>
    <n v="0"/>
    <m/>
    <n v="645.32999999999993"/>
    <n v="5"/>
    <m/>
    <n v="650.32999999999993"/>
    <n v="0"/>
    <n v="650.32999999999993"/>
  </r>
  <r>
    <x v="56"/>
    <x v="9"/>
    <s v="Online"/>
    <s v="Overseas"/>
    <n v="5434"/>
    <n v="0"/>
    <n v="0"/>
    <m/>
    <n v="163.01999999999998"/>
    <n v="5"/>
    <m/>
    <n v="168.01999999999998"/>
    <n v="0"/>
    <n v="168.01999999999998"/>
  </r>
  <r>
    <x v="56"/>
    <x v="2"/>
    <s v="Cash"/>
    <s v="Local"/>
    <n v="2708"/>
    <n v="13.540000000000001"/>
    <n v="0.1"/>
    <m/>
    <n v="0"/>
    <n v="0"/>
    <m/>
    <n v="13.64"/>
    <n v="13.64"/>
    <n v="0"/>
  </r>
  <r>
    <x v="57"/>
    <x v="0"/>
    <s v="Cash"/>
    <s v="Local"/>
    <n v="32910"/>
    <n v="164.55"/>
    <n v="0.1"/>
    <m/>
    <n v="0"/>
    <n v="0"/>
    <m/>
    <n v="164.65"/>
    <n v="164.65"/>
    <n v="0"/>
  </r>
  <r>
    <x v="57"/>
    <x v="7"/>
    <s v="Cash"/>
    <s v="Local"/>
    <n v="14187"/>
    <n v="70.935000000000002"/>
    <n v="0.1"/>
    <m/>
    <n v="0"/>
    <n v="0"/>
    <m/>
    <n v="71.034999999999997"/>
    <n v="71.034999999999997"/>
    <n v="0"/>
  </r>
  <r>
    <x v="57"/>
    <x v="3"/>
    <s v="Cash"/>
    <s v="Local"/>
    <n v="15582"/>
    <n v="77.91"/>
    <n v="0.1"/>
    <m/>
    <n v="0"/>
    <n v="0"/>
    <m/>
    <n v="78.009999999999991"/>
    <n v="78.009999999999991"/>
    <n v="0"/>
  </r>
  <r>
    <x v="57"/>
    <x v="5"/>
    <s v="Cash"/>
    <s v="Local"/>
    <n v="33533"/>
    <n v="167.66499999999999"/>
    <n v="0.1"/>
    <m/>
    <n v="0"/>
    <n v="0"/>
    <m/>
    <n v="167.76499999999999"/>
    <n v="167.76499999999999"/>
    <n v="0"/>
  </r>
  <r>
    <x v="57"/>
    <x v="3"/>
    <s v="Bank Transfer"/>
    <s v="Local"/>
    <n v="47904"/>
    <n v="239.52"/>
    <n v="0.1"/>
    <m/>
    <n v="0"/>
    <n v="0"/>
    <m/>
    <n v="239.62"/>
    <n v="239.62"/>
    <n v="0"/>
  </r>
  <r>
    <x v="57"/>
    <x v="8"/>
    <s v="Cash"/>
    <s v="Local"/>
    <n v="9868"/>
    <n v="49.34"/>
    <n v="0.1"/>
    <m/>
    <n v="0"/>
    <n v="0"/>
    <m/>
    <n v="49.440000000000005"/>
    <n v="49.440000000000005"/>
    <n v="0"/>
  </r>
  <r>
    <x v="57"/>
    <x v="0"/>
    <s v="Online"/>
    <s v="Overseas"/>
    <n v="14021"/>
    <n v="0"/>
    <n v="0"/>
    <m/>
    <n v="420.63"/>
    <n v="5"/>
    <m/>
    <n v="425.63"/>
    <n v="0"/>
    <n v="425.63"/>
  </r>
  <r>
    <x v="57"/>
    <x v="0"/>
    <s v="Cash"/>
    <s v="Overseas"/>
    <n v="26798"/>
    <n v="0"/>
    <n v="0"/>
    <m/>
    <n v="803.93999999999994"/>
    <n v="5"/>
    <m/>
    <n v="808.93999999999994"/>
    <n v="0"/>
    <n v="808.93999999999994"/>
  </r>
  <r>
    <x v="57"/>
    <x v="6"/>
    <s v="Bank Transfer"/>
    <s v="Overseas"/>
    <n v="10726"/>
    <n v="0"/>
    <n v="0"/>
    <m/>
    <n v="321.77999999999997"/>
    <n v="5"/>
    <m/>
    <n v="326.77999999999997"/>
    <n v="0"/>
    <n v="326.77999999999997"/>
  </r>
  <r>
    <x v="57"/>
    <x v="2"/>
    <s v="Bank Transfer"/>
    <s v="Local"/>
    <n v="5511"/>
    <n v="27.555"/>
    <n v="0.1"/>
    <m/>
    <n v="0"/>
    <n v="0"/>
    <m/>
    <n v="27.655000000000001"/>
    <n v="27.655000000000001"/>
    <n v="0"/>
  </r>
  <r>
    <x v="57"/>
    <x v="6"/>
    <s v="Cash"/>
    <s v="Overseas"/>
    <n v="2544"/>
    <n v="0"/>
    <n v="0"/>
    <m/>
    <n v="76.319999999999993"/>
    <n v="5"/>
    <m/>
    <n v="81.319999999999993"/>
    <n v="0"/>
    <n v="81.319999999999993"/>
  </r>
  <r>
    <x v="57"/>
    <x v="0"/>
    <s v="Online"/>
    <s v="Local"/>
    <n v="20358"/>
    <n v="101.79"/>
    <n v="0.1"/>
    <m/>
    <n v="0"/>
    <n v="0"/>
    <m/>
    <n v="101.89"/>
    <n v="101.89"/>
    <n v="0"/>
  </r>
  <r>
    <x v="58"/>
    <x v="5"/>
    <s v="Online"/>
    <s v="Overseas"/>
    <n v="16668"/>
    <n v="0"/>
    <n v="0"/>
    <m/>
    <n v="500.03999999999996"/>
    <n v="5"/>
    <m/>
    <n v="505.03999999999996"/>
    <n v="0"/>
    <n v="505.03999999999996"/>
  </r>
  <r>
    <x v="58"/>
    <x v="6"/>
    <s v="Online"/>
    <s v="Local"/>
    <n v="27414"/>
    <n v="137.07"/>
    <n v="0.1"/>
    <m/>
    <n v="0"/>
    <n v="0"/>
    <m/>
    <n v="137.16999999999999"/>
    <n v="137.16999999999999"/>
    <n v="0"/>
  </r>
  <r>
    <x v="58"/>
    <x v="0"/>
    <s v="Cash"/>
    <s v="Local"/>
    <n v="11771"/>
    <n v="58.855000000000004"/>
    <n v="0.1"/>
    <m/>
    <n v="0"/>
    <n v="0"/>
    <m/>
    <n v="58.955000000000005"/>
    <n v="58.955000000000005"/>
    <n v="0"/>
  </r>
  <r>
    <x v="58"/>
    <x v="2"/>
    <s v="Cash"/>
    <s v="Local"/>
    <n v="38655"/>
    <n v="193.27500000000001"/>
    <n v="0.1"/>
    <m/>
    <n v="0"/>
    <n v="0"/>
    <m/>
    <n v="193.375"/>
    <n v="193.375"/>
    <n v="0"/>
  </r>
  <r>
    <x v="58"/>
    <x v="6"/>
    <s v="Online"/>
    <s v="Local"/>
    <n v="5068"/>
    <n v="25.34"/>
    <n v="0.1"/>
    <m/>
    <n v="0"/>
    <n v="0"/>
    <m/>
    <n v="25.44"/>
    <n v="25.44"/>
    <n v="0"/>
  </r>
  <r>
    <x v="58"/>
    <x v="4"/>
    <s v="Cash"/>
    <s v="Local"/>
    <n v="48646"/>
    <n v="243.23000000000002"/>
    <n v="0.1"/>
    <m/>
    <n v="0"/>
    <n v="0"/>
    <m/>
    <n v="243.33"/>
    <n v="243.33"/>
    <n v="0"/>
  </r>
  <r>
    <x v="58"/>
    <x v="1"/>
    <s v="Online"/>
    <s v="Local"/>
    <n v="16331"/>
    <n v="81.655000000000001"/>
    <n v="0.1"/>
    <m/>
    <n v="0"/>
    <n v="0"/>
    <m/>
    <n v="81.754999999999995"/>
    <n v="81.754999999999995"/>
    <n v="0"/>
  </r>
  <r>
    <x v="58"/>
    <x v="0"/>
    <s v="Online"/>
    <s v="Local"/>
    <n v="35337"/>
    <n v="176.685"/>
    <n v="0.1"/>
    <m/>
    <n v="0"/>
    <n v="0"/>
    <m/>
    <n v="176.785"/>
    <n v="176.785"/>
    <n v="0"/>
  </r>
  <r>
    <x v="59"/>
    <x v="1"/>
    <s v="Online"/>
    <s v="Local"/>
    <n v="1443"/>
    <n v="7.2149999999999999"/>
    <n v="0.1"/>
    <m/>
    <n v="0"/>
    <n v="0"/>
    <m/>
    <n v="7.3149999999999995"/>
    <n v="7.3149999999999995"/>
    <n v="0"/>
  </r>
  <r>
    <x v="59"/>
    <x v="1"/>
    <s v="Cash"/>
    <s v="Local"/>
    <n v="21641"/>
    <n v="108.205"/>
    <n v="0.1"/>
    <m/>
    <n v="0"/>
    <n v="0"/>
    <m/>
    <n v="108.30499999999999"/>
    <n v="108.30499999999999"/>
    <n v="0"/>
  </r>
  <r>
    <x v="59"/>
    <x v="0"/>
    <s v="Cash"/>
    <s v="Local"/>
    <n v="15430"/>
    <n v="77.150000000000006"/>
    <n v="0.1"/>
    <m/>
    <n v="0"/>
    <n v="0"/>
    <m/>
    <n v="77.25"/>
    <n v="77.25"/>
    <n v="0"/>
  </r>
  <r>
    <x v="59"/>
    <x v="4"/>
    <s v="Bank Transfer"/>
    <s v="Local"/>
    <n v="45686"/>
    <n v="228.43"/>
    <n v="0.1"/>
    <m/>
    <n v="0"/>
    <n v="0"/>
    <m/>
    <n v="228.53"/>
    <n v="228.53"/>
    <n v="0"/>
  </r>
  <r>
    <x v="59"/>
    <x v="6"/>
    <s v="Bank Transfer"/>
    <s v="Local"/>
    <n v="39819"/>
    <n v="199.095"/>
    <n v="0.1"/>
    <m/>
    <n v="0"/>
    <n v="0"/>
    <m/>
    <n v="199.19499999999999"/>
    <n v="199.19499999999999"/>
    <n v="0"/>
  </r>
  <r>
    <x v="59"/>
    <x v="0"/>
    <s v="Online"/>
    <s v="Local"/>
    <n v="38266"/>
    <n v="191.33"/>
    <n v="0.1"/>
    <m/>
    <n v="0"/>
    <n v="0"/>
    <m/>
    <n v="191.43"/>
    <n v="191.43"/>
    <n v="0"/>
  </r>
  <r>
    <x v="59"/>
    <x v="1"/>
    <s v="Bank Transfer"/>
    <s v="Overseas"/>
    <n v="45054"/>
    <n v="0"/>
    <n v="0"/>
    <m/>
    <n v="1351.62"/>
    <n v="5"/>
    <m/>
    <n v="1356.62"/>
    <n v="0"/>
    <n v="1356.62"/>
  </r>
  <r>
    <x v="60"/>
    <x v="0"/>
    <s v="Online"/>
    <s v="Local"/>
    <n v="34647"/>
    <n v="173.23500000000001"/>
    <n v="0.1"/>
    <m/>
    <n v="0"/>
    <n v="0"/>
    <m/>
    <n v="173.33500000000001"/>
    <n v="173.33500000000001"/>
    <n v="0"/>
  </r>
  <r>
    <x v="60"/>
    <x v="6"/>
    <s v="Cash"/>
    <s v="Local"/>
    <n v="31598"/>
    <n v="157.99"/>
    <n v="0.1"/>
    <m/>
    <n v="0"/>
    <n v="0"/>
    <m/>
    <n v="158.09"/>
    <n v="158.09"/>
    <n v="0"/>
  </r>
  <r>
    <x v="60"/>
    <x v="1"/>
    <s v="Online"/>
    <s v="Local"/>
    <n v="341"/>
    <n v="1.7050000000000001"/>
    <n v="0.1"/>
    <m/>
    <n v="0"/>
    <n v="0"/>
    <m/>
    <n v="1.8050000000000002"/>
    <n v="1.8050000000000002"/>
    <n v="0"/>
  </r>
  <r>
    <x v="60"/>
    <x v="2"/>
    <s v="Cash"/>
    <s v="Local"/>
    <n v="27191"/>
    <n v="135.95500000000001"/>
    <n v="0.1"/>
    <m/>
    <n v="0"/>
    <n v="0"/>
    <m/>
    <n v="136.05500000000001"/>
    <n v="136.05500000000001"/>
    <n v="0"/>
  </r>
  <r>
    <x v="60"/>
    <x v="5"/>
    <s v="Bank Transfer"/>
    <s v="Local"/>
    <n v="268"/>
    <n v="1.34"/>
    <n v="0.1"/>
    <m/>
    <n v="0"/>
    <n v="0"/>
    <m/>
    <n v="1.4400000000000002"/>
    <n v="1.4400000000000002"/>
    <n v="0"/>
  </r>
  <r>
    <x v="60"/>
    <x v="9"/>
    <s v="Cash"/>
    <s v="Overseas"/>
    <n v="9700"/>
    <n v="0"/>
    <n v="0"/>
    <m/>
    <n v="291"/>
    <n v="5"/>
    <m/>
    <n v="296"/>
    <n v="0"/>
    <n v="296"/>
  </r>
  <r>
    <x v="60"/>
    <x v="2"/>
    <s v="Bank Transfer"/>
    <s v="Local"/>
    <n v="973"/>
    <n v="4.8650000000000002"/>
    <n v="0.1"/>
    <m/>
    <n v="0"/>
    <n v="0"/>
    <m/>
    <n v="4.9649999999999999"/>
    <n v="4.9649999999999999"/>
    <n v="0"/>
  </r>
  <r>
    <x v="60"/>
    <x v="1"/>
    <s v="Cash"/>
    <s v="Overseas"/>
    <n v="18085"/>
    <n v="0"/>
    <n v="0"/>
    <m/>
    <n v="542.54999999999995"/>
    <n v="5"/>
    <m/>
    <n v="547.54999999999995"/>
    <n v="0"/>
    <n v="547.54999999999995"/>
  </r>
  <r>
    <x v="60"/>
    <x v="3"/>
    <s v="Cash"/>
    <s v="Local"/>
    <n v="3812"/>
    <n v="19.059999999999999"/>
    <n v="0.1"/>
    <m/>
    <n v="0"/>
    <n v="0"/>
    <m/>
    <n v="19.16"/>
    <n v="19.16"/>
    <n v="0"/>
  </r>
  <r>
    <x v="60"/>
    <x v="6"/>
    <s v="Online"/>
    <s v="Local"/>
    <n v="36339"/>
    <n v="181.69499999999999"/>
    <n v="0.1"/>
    <m/>
    <n v="0"/>
    <n v="0"/>
    <m/>
    <n v="181.79499999999999"/>
    <n v="181.79499999999999"/>
    <n v="0"/>
  </r>
  <r>
    <x v="61"/>
    <x v="6"/>
    <s v="Bank Transfer"/>
    <s v="Local"/>
    <n v="10523"/>
    <n v="52.615000000000002"/>
    <n v="0.1"/>
    <m/>
    <n v="0"/>
    <n v="0"/>
    <m/>
    <n v="52.715000000000003"/>
    <n v="52.715000000000003"/>
    <n v="0"/>
  </r>
  <r>
    <x v="61"/>
    <x v="3"/>
    <s v="Online"/>
    <s v="Local"/>
    <n v="8828"/>
    <n v="44.14"/>
    <n v="0.1"/>
    <m/>
    <n v="0"/>
    <n v="0"/>
    <m/>
    <n v="44.24"/>
    <n v="44.24"/>
    <n v="0"/>
  </r>
  <r>
    <x v="61"/>
    <x v="0"/>
    <s v="Cash"/>
    <s v="Local"/>
    <n v="34605"/>
    <n v="173.02500000000001"/>
    <n v="0.1"/>
    <m/>
    <n v="0"/>
    <n v="0"/>
    <m/>
    <n v="173.125"/>
    <n v="173.125"/>
    <n v="0"/>
  </r>
  <r>
    <x v="61"/>
    <x v="3"/>
    <s v="Cash"/>
    <s v="Local"/>
    <n v="24123"/>
    <n v="120.61500000000001"/>
    <n v="0.1"/>
    <m/>
    <n v="0"/>
    <n v="0"/>
    <m/>
    <n v="120.715"/>
    <n v="120.715"/>
    <n v="0"/>
  </r>
  <r>
    <x v="61"/>
    <x v="3"/>
    <s v="Online"/>
    <s v="Overseas"/>
    <n v="44325"/>
    <n v="0"/>
    <n v="0"/>
    <m/>
    <n v="1329.75"/>
    <n v="5"/>
    <m/>
    <n v="1334.75"/>
    <n v="0"/>
    <n v="1334.75"/>
  </r>
  <r>
    <x v="61"/>
    <x v="3"/>
    <s v="Cash"/>
    <s v="Overseas"/>
    <n v="25671"/>
    <n v="0"/>
    <n v="0"/>
    <m/>
    <n v="770.13"/>
    <n v="5"/>
    <m/>
    <n v="775.13"/>
    <n v="0"/>
    <n v="775.13"/>
  </r>
  <r>
    <x v="61"/>
    <x v="8"/>
    <s v="Online"/>
    <s v="Local"/>
    <n v="31700"/>
    <n v="158.5"/>
    <n v="0.1"/>
    <m/>
    <n v="0"/>
    <n v="0"/>
    <m/>
    <n v="158.6"/>
    <n v="158.6"/>
    <n v="0"/>
  </r>
  <r>
    <x v="61"/>
    <x v="9"/>
    <s v="Cash"/>
    <s v="Local"/>
    <n v="39485"/>
    <n v="197.42500000000001"/>
    <n v="0.1"/>
    <m/>
    <n v="0"/>
    <n v="0"/>
    <m/>
    <n v="197.52500000000001"/>
    <n v="197.52500000000001"/>
    <n v="0"/>
  </r>
  <r>
    <x v="61"/>
    <x v="6"/>
    <s v="Bank Transfer"/>
    <s v="Overseas"/>
    <n v="10459"/>
    <n v="0"/>
    <n v="0"/>
    <m/>
    <n v="313.77"/>
    <n v="5"/>
    <m/>
    <n v="318.77"/>
    <n v="0"/>
    <n v="318.77"/>
  </r>
  <r>
    <x v="61"/>
    <x v="0"/>
    <s v="Cash"/>
    <s v="Local"/>
    <n v="5777"/>
    <n v="28.885000000000002"/>
    <n v="0.1"/>
    <m/>
    <n v="0"/>
    <n v="0"/>
    <m/>
    <n v="28.985000000000003"/>
    <n v="28.985000000000003"/>
    <n v="0"/>
  </r>
  <r>
    <x v="61"/>
    <x v="5"/>
    <s v="Cash"/>
    <s v="Local"/>
    <n v="15246"/>
    <n v="76.23"/>
    <n v="0.1"/>
    <m/>
    <n v="0"/>
    <n v="0"/>
    <m/>
    <n v="76.33"/>
    <n v="76.33"/>
    <n v="0"/>
  </r>
  <r>
    <x v="62"/>
    <x v="1"/>
    <s v="Online"/>
    <s v="Local"/>
    <n v="44912"/>
    <n v="224.56"/>
    <n v="0.1"/>
    <m/>
    <n v="0"/>
    <n v="0"/>
    <m/>
    <n v="224.66"/>
    <n v="224.66"/>
    <n v="0"/>
  </r>
  <r>
    <x v="62"/>
    <x v="5"/>
    <s v="Online"/>
    <s v="Local"/>
    <n v="15777"/>
    <n v="78.885000000000005"/>
    <n v="0.1"/>
    <m/>
    <n v="0"/>
    <n v="0"/>
    <m/>
    <n v="78.984999999999999"/>
    <n v="78.984999999999999"/>
    <n v="0"/>
  </r>
  <r>
    <x v="62"/>
    <x v="1"/>
    <s v="Online"/>
    <s v="Overseas"/>
    <n v="30773"/>
    <n v="0"/>
    <n v="0"/>
    <m/>
    <n v="923.18999999999994"/>
    <n v="5"/>
    <m/>
    <n v="928.18999999999994"/>
    <n v="0"/>
    <n v="928.18999999999994"/>
  </r>
  <r>
    <x v="62"/>
    <x v="4"/>
    <s v="Online"/>
    <s v="Local"/>
    <n v="24440"/>
    <n v="122.2"/>
    <n v="0.1"/>
    <m/>
    <n v="0"/>
    <n v="0"/>
    <m/>
    <n v="122.3"/>
    <n v="122.3"/>
    <n v="0"/>
  </r>
  <r>
    <x v="62"/>
    <x v="9"/>
    <s v="Online"/>
    <s v="Local"/>
    <n v="1681"/>
    <n v="8.4049999999999994"/>
    <n v="0.1"/>
    <m/>
    <n v="0"/>
    <n v="0"/>
    <m/>
    <n v="8.504999999999999"/>
    <n v="8.504999999999999"/>
    <n v="0"/>
  </r>
  <r>
    <x v="63"/>
    <x v="8"/>
    <s v="Online"/>
    <s v="Overseas"/>
    <n v="10522"/>
    <n v="0"/>
    <n v="0"/>
    <m/>
    <n v="315.65999999999997"/>
    <n v="5"/>
    <m/>
    <n v="320.65999999999997"/>
    <n v="0"/>
    <n v="320.65999999999997"/>
  </r>
  <r>
    <x v="63"/>
    <x v="4"/>
    <s v="Cash"/>
    <s v="Local"/>
    <n v="43009"/>
    <n v="215.04500000000002"/>
    <n v="0.1"/>
    <m/>
    <n v="0"/>
    <n v="0"/>
    <m/>
    <n v="215.14500000000001"/>
    <n v="215.14500000000001"/>
    <n v="0"/>
  </r>
  <r>
    <x v="63"/>
    <x v="1"/>
    <s v="Online"/>
    <s v="Local"/>
    <n v="579"/>
    <n v="2.895"/>
    <n v="0.1"/>
    <m/>
    <n v="0"/>
    <n v="0"/>
    <m/>
    <n v="2.9950000000000001"/>
    <n v="2.9950000000000001"/>
    <n v="0"/>
  </r>
  <r>
    <x v="63"/>
    <x v="0"/>
    <s v="Bank Transfer"/>
    <s v="Local"/>
    <n v="30126"/>
    <n v="150.63"/>
    <n v="0.1"/>
    <m/>
    <n v="0"/>
    <n v="0"/>
    <m/>
    <n v="150.72999999999999"/>
    <n v="150.72999999999999"/>
    <n v="0"/>
  </r>
  <r>
    <x v="63"/>
    <x v="0"/>
    <s v="Bank Transfer"/>
    <s v="Local"/>
    <n v="12164"/>
    <n v="60.82"/>
    <n v="0.1"/>
    <m/>
    <n v="0"/>
    <n v="0"/>
    <m/>
    <n v="60.92"/>
    <n v="60.92"/>
    <n v="0"/>
  </r>
  <r>
    <x v="63"/>
    <x v="0"/>
    <s v="Online"/>
    <s v="Local"/>
    <n v="14791"/>
    <n v="73.954999999999998"/>
    <n v="0.1"/>
    <m/>
    <n v="0"/>
    <n v="0"/>
    <m/>
    <n v="74.054999999999993"/>
    <n v="74.054999999999993"/>
    <n v="0"/>
  </r>
  <r>
    <x v="64"/>
    <x v="2"/>
    <s v="Cash"/>
    <s v="Local"/>
    <n v="46511"/>
    <n v="232.55500000000001"/>
    <n v="0.1"/>
    <m/>
    <n v="0"/>
    <n v="0"/>
    <m/>
    <n v="232.655"/>
    <n v="232.655"/>
    <n v="0"/>
  </r>
  <r>
    <x v="64"/>
    <x v="6"/>
    <s v="Cash"/>
    <s v="Local"/>
    <n v="36126"/>
    <n v="180.63"/>
    <n v="0.1"/>
    <m/>
    <n v="0"/>
    <n v="0"/>
    <m/>
    <n v="180.73"/>
    <n v="180.73"/>
    <n v="0"/>
  </r>
  <r>
    <x v="64"/>
    <x v="4"/>
    <s v="Online"/>
    <s v="Local"/>
    <n v="46272"/>
    <n v="231.36"/>
    <n v="0.1"/>
    <m/>
    <n v="0"/>
    <n v="0"/>
    <m/>
    <n v="231.46"/>
    <n v="231.46"/>
    <n v="0"/>
  </r>
  <r>
    <x v="64"/>
    <x v="2"/>
    <s v="Cash"/>
    <s v="Local"/>
    <n v="17442"/>
    <n v="87.210000000000008"/>
    <n v="0.1"/>
    <m/>
    <n v="0"/>
    <n v="0"/>
    <m/>
    <n v="87.31"/>
    <n v="87.31"/>
    <n v="0"/>
  </r>
  <r>
    <x v="64"/>
    <x v="4"/>
    <s v="Bank Transfer"/>
    <s v="Local"/>
    <n v="14436"/>
    <n v="72.180000000000007"/>
    <n v="0.1"/>
    <m/>
    <n v="0"/>
    <n v="0"/>
    <m/>
    <n v="72.28"/>
    <n v="72.28"/>
    <n v="0"/>
  </r>
  <r>
    <x v="64"/>
    <x v="6"/>
    <s v="Bank Transfer"/>
    <s v="Local"/>
    <n v="20100"/>
    <n v="100.5"/>
    <n v="0.1"/>
    <m/>
    <n v="0"/>
    <n v="0"/>
    <m/>
    <n v="100.6"/>
    <n v="100.6"/>
    <n v="0"/>
  </r>
  <r>
    <x v="64"/>
    <x v="5"/>
    <s v="Cash"/>
    <s v="Local"/>
    <n v="49773"/>
    <n v="248.86500000000001"/>
    <n v="0.1"/>
    <m/>
    <n v="0"/>
    <n v="0"/>
    <m/>
    <n v="248.965"/>
    <n v="248.965"/>
    <n v="0"/>
  </r>
  <r>
    <x v="64"/>
    <x v="7"/>
    <s v="Cash"/>
    <s v="Overseas"/>
    <n v="4011"/>
    <n v="0"/>
    <n v="0"/>
    <m/>
    <n v="120.33"/>
    <n v="5"/>
    <m/>
    <n v="125.33"/>
    <n v="0"/>
    <n v="125.33"/>
  </r>
  <r>
    <x v="64"/>
    <x v="9"/>
    <s v="Online"/>
    <s v="Local"/>
    <n v="2292"/>
    <n v="11.46"/>
    <n v="0.1"/>
    <m/>
    <n v="0"/>
    <n v="0"/>
    <m/>
    <n v="11.56"/>
    <n v="11.56"/>
    <n v="0"/>
  </r>
  <r>
    <x v="65"/>
    <x v="5"/>
    <s v="Online"/>
    <s v="Overseas"/>
    <n v="44684"/>
    <n v="0"/>
    <n v="0"/>
    <m/>
    <n v="1340.52"/>
    <n v="5"/>
    <m/>
    <n v="1345.52"/>
    <n v="0"/>
    <n v="1345.52"/>
  </r>
  <r>
    <x v="65"/>
    <x v="4"/>
    <s v="Cash"/>
    <s v="Overseas"/>
    <n v="1070"/>
    <n v="0"/>
    <n v="0"/>
    <m/>
    <n v="32.1"/>
    <n v="5"/>
    <m/>
    <n v="37.1"/>
    <n v="0"/>
    <n v="37.1"/>
  </r>
  <r>
    <x v="65"/>
    <x v="4"/>
    <s v="Cash"/>
    <s v="Local"/>
    <n v="35356"/>
    <n v="176.78"/>
    <n v="0.1"/>
    <m/>
    <n v="0"/>
    <n v="0"/>
    <m/>
    <n v="176.88"/>
    <n v="176.88"/>
    <n v="0"/>
  </r>
  <r>
    <x v="65"/>
    <x v="0"/>
    <s v="Cash"/>
    <s v="Local"/>
    <n v="26853"/>
    <n v="134.26500000000001"/>
    <n v="0.1"/>
    <m/>
    <n v="0"/>
    <n v="0"/>
    <m/>
    <n v="134.36500000000001"/>
    <n v="134.36500000000001"/>
    <n v="0"/>
  </r>
  <r>
    <x v="65"/>
    <x v="0"/>
    <s v="Cash"/>
    <s v="Overseas"/>
    <n v="25955"/>
    <n v="0"/>
    <n v="0"/>
    <m/>
    <n v="778.65"/>
    <n v="5"/>
    <m/>
    <n v="783.65"/>
    <n v="0"/>
    <n v="783.65"/>
  </r>
  <r>
    <x v="65"/>
    <x v="2"/>
    <s v="Cash"/>
    <s v="Local"/>
    <n v="35786"/>
    <n v="178.93"/>
    <n v="0.1"/>
    <m/>
    <n v="0"/>
    <n v="0"/>
    <m/>
    <n v="179.03"/>
    <n v="179.03"/>
    <n v="0"/>
  </r>
  <r>
    <x v="65"/>
    <x v="0"/>
    <s v="Cash"/>
    <s v="Local"/>
    <n v="33111"/>
    <n v="165.55500000000001"/>
    <n v="0.1"/>
    <m/>
    <n v="0"/>
    <n v="0"/>
    <m/>
    <n v="165.655"/>
    <n v="165.655"/>
    <n v="0"/>
  </r>
  <r>
    <x v="65"/>
    <x v="1"/>
    <s v="Online"/>
    <s v="Overseas"/>
    <n v="18696"/>
    <n v="0"/>
    <n v="0"/>
    <m/>
    <n v="560.88"/>
    <n v="5"/>
    <m/>
    <n v="565.88"/>
    <n v="0"/>
    <n v="565.88"/>
  </r>
  <r>
    <x v="65"/>
    <x v="1"/>
    <s v="Cash"/>
    <s v="Overseas"/>
    <n v="42848"/>
    <n v="0"/>
    <n v="0"/>
    <m/>
    <n v="1285.44"/>
    <n v="5"/>
    <m/>
    <n v="1290.44"/>
    <n v="0"/>
    <n v="1290.44"/>
  </r>
  <r>
    <x v="65"/>
    <x v="2"/>
    <s v="Online"/>
    <s v="Local"/>
    <n v="45423"/>
    <n v="227.11500000000001"/>
    <n v="0.1"/>
    <m/>
    <n v="0"/>
    <n v="0"/>
    <m/>
    <n v="227.215"/>
    <n v="227.215"/>
    <n v="0"/>
  </r>
  <r>
    <x v="65"/>
    <x v="0"/>
    <s v="Bank Transfer"/>
    <s v="Overseas"/>
    <n v="32270"/>
    <n v="0"/>
    <n v="0"/>
    <m/>
    <n v="968.09999999999991"/>
    <n v="5"/>
    <m/>
    <n v="973.09999999999991"/>
    <n v="0"/>
    <n v="973.09999999999991"/>
  </r>
  <r>
    <x v="66"/>
    <x v="4"/>
    <s v="Bank Transfer"/>
    <s v="Overseas"/>
    <n v="27664"/>
    <n v="0"/>
    <n v="0"/>
    <m/>
    <n v="829.92"/>
    <n v="5"/>
    <m/>
    <n v="834.92"/>
    <n v="0"/>
    <n v="834.92"/>
  </r>
  <r>
    <x v="66"/>
    <x v="6"/>
    <s v="Online"/>
    <s v="Local"/>
    <n v="37142"/>
    <n v="185.71"/>
    <n v="0.1"/>
    <m/>
    <n v="0"/>
    <n v="0"/>
    <m/>
    <n v="185.81"/>
    <n v="185.81"/>
    <n v="0"/>
  </r>
  <r>
    <x v="66"/>
    <x v="2"/>
    <s v="Cash"/>
    <s v="Local"/>
    <n v="26769"/>
    <n v="133.845"/>
    <n v="0.1"/>
    <m/>
    <n v="0"/>
    <n v="0"/>
    <m/>
    <n v="133.94499999999999"/>
    <n v="133.94499999999999"/>
    <n v="0"/>
  </r>
  <r>
    <x v="66"/>
    <x v="3"/>
    <s v="Cash"/>
    <s v="Local"/>
    <n v="18218"/>
    <n v="91.09"/>
    <n v="0.1"/>
    <m/>
    <n v="0"/>
    <n v="0"/>
    <m/>
    <n v="91.19"/>
    <n v="91.19"/>
    <n v="0"/>
  </r>
  <r>
    <x v="66"/>
    <x v="3"/>
    <s v="Online"/>
    <s v="Local"/>
    <n v="29549"/>
    <n v="147.745"/>
    <n v="0.1"/>
    <m/>
    <n v="0"/>
    <n v="0"/>
    <m/>
    <n v="147.845"/>
    <n v="147.845"/>
    <n v="0"/>
  </r>
  <r>
    <x v="66"/>
    <x v="7"/>
    <s v="Cash"/>
    <s v="Overseas"/>
    <n v="9020"/>
    <n v="0"/>
    <n v="0"/>
    <m/>
    <n v="270.59999999999997"/>
    <n v="5"/>
    <m/>
    <n v="275.59999999999997"/>
    <n v="0"/>
    <n v="275.59999999999997"/>
  </r>
  <r>
    <x v="66"/>
    <x v="7"/>
    <s v="Bank Transfer"/>
    <s v="Local"/>
    <n v="3598"/>
    <n v="17.990000000000002"/>
    <n v="0.1"/>
    <m/>
    <n v="0"/>
    <n v="0"/>
    <m/>
    <n v="18.090000000000003"/>
    <n v="18.090000000000003"/>
    <n v="0"/>
  </r>
  <r>
    <x v="66"/>
    <x v="1"/>
    <s v="Cash"/>
    <s v="Local"/>
    <n v="14556"/>
    <n v="72.78"/>
    <n v="0.1"/>
    <m/>
    <n v="0"/>
    <n v="0"/>
    <m/>
    <n v="72.88"/>
    <n v="72.88"/>
    <n v="0"/>
  </r>
  <r>
    <x v="66"/>
    <x v="2"/>
    <s v="Bank Transfer"/>
    <s v="Local"/>
    <n v="27709"/>
    <n v="138.54500000000002"/>
    <n v="0.1"/>
    <m/>
    <n v="0"/>
    <n v="0"/>
    <m/>
    <n v="138.64500000000001"/>
    <n v="138.64500000000001"/>
    <n v="0"/>
  </r>
  <r>
    <x v="66"/>
    <x v="6"/>
    <s v="Cash"/>
    <s v="Local"/>
    <n v="32570"/>
    <n v="162.85"/>
    <n v="0.1"/>
    <m/>
    <n v="0"/>
    <n v="0"/>
    <m/>
    <n v="162.94999999999999"/>
    <n v="162.94999999999999"/>
    <n v="0"/>
  </r>
  <r>
    <x v="67"/>
    <x v="4"/>
    <s v="Cash"/>
    <s v="Local"/>
    <n v="44524"/>
    <n v="222.62"/>
    <n v="0.1"/>
    <m/>
    <n v="0"/>
    <n v="0"/>
    <m/>
    <n v="222.72"/>
    <n v="222.72"/>
    <n v="0"/>
  </r>
  <r>
    <x v="67"/>
    <x v="1"/>
    <s v="Online"/>
    <s v="Local"/>
    <n v="23478"/>
    <n v="117.39"/>
    <n v="0.1"/>
    <m/>
    <n v="0"/>
    <n v="0"/>
    <m/>
    <n v="117.49"/>
    <n v="117.49"/>
    <n v="0"/>
  </r>
  <r>
    <x v="67"/>
    <x v="0"/>
    <s v="Bank Transfer"/>
    <s v="Local"/>
    <n v="24182"/>
    <n v="120.91"/>
    <n v="0.1"/>
    <m/>
    <n v="0"/>
    <n v="0"/>
    <m/>
    <n v="121.00999999999999"/>
    <n v="121.00999999999999"/>
    <n v="0"/>
  </r>
  <r>
    <x v="67"/>
    <x v="3"/>
    <s v="Cash"/>
    <s v="Overseas"/>
    <n v="27187"/>
    <n v="0"/>
    <n v="0"/>
    <m/>
    <n v="815.61"/>
    <n v="5"/>
    <m/>
    <n v="820.61"/>
    <n v="0"/>
    <n v="820.61"/>
  </r>
  <r>
    <x v="68"/>
    <x v="2"/>
    <s v="Cash"/>
    <s v="Local"/>
    <n v="20259"/>
    <n v="101.295"/>
    <n v="0.1"/>
    <m/>
    <n v="0"/>
    <n v="0"/>
    <m/>
    <n v="101.395"/>
    <n v="101.395"/>
    <n v="0"/>
  </r>
  <r>
    <x v="68"/>
    <x v="1"/>
    <s v="Cash"/>
    <s v="Local"/>
    <n v="36308"/>
    <n v="181.54"/>
    <n v="0.1"/>
    <m/>
    <n v="0"/>
    <n v="0"/>
    <m/>
    <n v="181.64"/>
    <n v="181.64"/>
    <n v="0"/>
  </r>
  <r>
    <x v="68"/>
    <x v="6"/>
    <s v="Bank Transfer"/>
    <s v="Local"/>
    <n v="26944"/>
    <n v="134.72"/>
    <n v="0.1"/>
    <m/>
    <n v="0"/>
    <n v="0"/>
    <m/>
    <n v="134.82"/>
    <n v="134.82"/>
    <n v="0"/>
  </r>
  <r>
    <x v="68"/>
    <x v="8"/>
    <s v="Bank Transfer"/>
    <s v="Overseas"/>
    <n v="11860"/>
    <n v="0"/>
    <n v="0"/>
    <m/>
    <n v="355.8"/>
    <n v="5"/>
    <m/>
    <n v="360.8"/>
    <n v="0"/>
    <n v="360.8"/>
  </r>
  <r>
    <x v="68"/>
    <x v="6"/>
    <s v="Online"/>
    <s v="Local"/>
    <n v="38668"/>
    <n v="193.34"/>
    <n v="0.1"/>
    <m/>
    <n v="0"/>
    <n v="0"/>
    <m/>
    <n v="193.44"/>
    <n v="193.44"/>
    <n v="0"/>
  </r>
  <r>
    <x v="68"/>
    <x v="0"/>
    <s v="Cash"/>
    <s v="Local"/>
    <n v="11434"/>
    <n v="57.17"/>
    <n v="0.1"/>
    <m/>
    <n v="0"/>
    <n v="0"/>
    <m/>
    <n v="57.27"/>
    <n v="57.27"/>
    <n v="0"/>
  </r>
  <r>
    <x v="68"/>
    <x v="6"/>
    <s v="Online"/>
    <s v="Local"/>
    <n v="18081"/>
    <n v="90.405000000000001"/>
    <n v="0.1"/>
    <m/>
    <n v="0"/>
    <n v="0"/>
    <m/>
    <n v="90.504999999999995"/>
    <n v="90.504999999999995"/>
    <n v="0"/>
  </r>
  <r>
    <x v="68"/>
    <x v="9"/>
    <s v="Cash"/>
    <s v="Local"/>
    <n v="45787"/>
    <n v="228.935"/>
    <n v="0.1"/>
    <m/>
    <n v="0"/>
    <n v="0"/>
    <m/>
    <n v="229.035"/>
    <n v="229.035"/>
    <n v="0"/>
  </r>
  <r>
    <x v="68"/>
    <x v="9"/>
    <s v="Cash"/>
    <s v="Overseas"/>
    <n v="28826"/>
    <n v="0"/>
    <n v="0"/>
    <m/>
    <n v="864.78"/>
    <n v="5"/>
    <m/>
    <n v="869.78"/>
    <n v="0"/>
    <n v="869.78"/>
  </r>
  <r>
    <x v="68"/>
    <x v="1"/>
    <s v="Bank Transfer"/>
    <s v="Local"/>
    <n v="18850"/>
    <n v="94.25"/>
    <n v="0.1"/>
    <m/>
    <n v="0"/>
    <n v="0"/>
    <m/>
    <n v="94.35"/>
    <n v="94.35"/>
    <n v="0"/>
  </r>
  <r>
    <x v="68"/>
    <x v="3"/>
    <s v="Bank Transfer"/>
    <s v="Local"/>
    <n v="35748"/>
    <n v="178.74"/>
    <n v="0.1"/>
    <m/>
    <n v="0"/>
    <n v="0"/>
    <m/>
    <n v="178.84"/>
    <n v="178.84"/>
    <n v="0"/>
  </r>
  <r>
    <x v="68"/>
    <x v="2"/>
    <s v="Cash"/>
    <s v="Local"/>
    <n v="23258"/>
    <n v="116.29"/>
    <n v="0.1"/>
    <m/>
    <n v="0"/>
    <n v="0"/>
    <m/>
    <n v="116.39"/>
    <n v="116.39"/>
    <n v="0"/>
  </r>
  <r>
    <x v="68"/>
    <x v="0"/>
    <s v="Cash"/>
    <s v="Local"/>
    <n v="24907"/>
    <n v="124.535"/>
    <n v="0.1"/>
    <m/>
    <n v="0"/>
    <n v="0"/>
    <m/>
    <n v="124.63499999999999"/>
    <n v="124.63499999999999"/>
    <n v="0"/>
  </r>
  <r>
    <x v="68"/>
    <x v="4"/>
    <s v="Cash"/>
    <s v="Overseas"/>
    <n v="48904"/>
    <n v="0"/>
    <n v="0"/>
    <m/>
    <n v="1467.12"/>
    <n v="5"/>
    <m/>
    <n v="1472.12"/>
    <n v="0"/>
    <n v="1472.12"/>
  </r>
  <r>
    <x v="69"/>
    <x v="8"/>
    <s v="Cash"/>
    <s v="Local"/>
    <n v="31085"/>
    <n v="155.42500000000001"/>
    <n v="0.1"/>
    <m/>
    <n v="0"/>
    <n v="0"/>
    <m/>
    <n v="155.52500000000001"/>
    <n v="155.52500000000001"/>
    <n v="0"/>
  </r>
  <r>
    <x v="69"/>
    <x v="4"/>
    <s v="Cash"/>
    <s v="Local"/>
    <n v="4511"/>
    <n v="22.555"/>
    <n v="0.1"/>
    <m/>
    <n v="0"/>
    <n v="0"/>
    <m/>
    <n v="22.655000000000001"/>
    <n v="22.655000000000001"/>
    <n v="0"/>
  </r>
  <r>
    <x v="69"/>
    <x v="7"/>
    <s v="Cash"/>
    <s v="Local"/>
    <n v="37611"/>
    <n v="188.05500000000001"/>
    <n v="0.1"/>
    <m/>
    <n v="0"/>
    <n v="0"/>
    <m/>
    <n v="188.155"/>
    <n v="188.155"/>
    <n v="0"/>
  </r>
  <r>
    <x v="69"/>
    <x v="2"/>
    <s v="Online"/>
    <s v="Local"/>
    <n v="19342"/>
    <n v="96.710000000000008"/>
    <n v="0.1"/>
    <m/>
    <n v="0"/>
    <n v="0"/>
    <m/>
    <n v="96.81"/>
    <n v="96.81"/>
    <n v="0"/>
  </r>
  <r>
    <x v="69"/>
    <x v="3"/>
    <s v="Bank Transfer"/>
    <s v="Local"/>
    <n v="21507"/>
    <n v="107.535"/>
    <n v="0.1"/>
    <m/>
    <n v="0"/>
    <n v="0"/>
    <m/>
    <n v="107.63499999999999"/>
    <n v="107.63499999999999"/>
    <n v="0"/>
  </r>
  <r>
    <x v="69"/>
    <x v="4"/>
    <s v="Cash"/>
    <s v="Overseas"/>
    <n v="13878"/>
    <n v="0"/>
    <n v="0"/>
    <m/>
    <n v="416.34"/>
    <n v="5"/>
    <m/>
    <n v="421.34"/>
    <n v="0"/>
    <n v="421.34"/>
  </r>
  <r>
    <x v="69"/>
    <x v="8"/>
    <s v="Online"/>
    <s v="Local"/>
    <n v="7685"/>
    <n v="38.425000000000004"/>
    <n v="0.1"/>
    <m/>
    <n v="0"/>
    <n v="0"/>
    <m/>
    <n v="38.525000000000006"/>
    <n v="38.525000000000006"/>
    <n v="0"/>
  </r>
  <r>
    <x v="69"/>
    <x v="0"/>
    <s v="Cash"/>
    <s v="Local"/>
    <n v="25633"/>
    <n v="128.16499999999999"/>
    <n v="0.1"/>
    <m/>
    <n v="0"/>
    <n v="0"/>
    <m/>
    <n v="128.26499999999999"/>
    <n v="128.26499999999999"/>
    <n v="0"/>
  </r>
  <r>
    <x v="70"/>
    <x v="1"/>
    <s v="Cash"/>
    <s v="Local"/>
    <n v="43630"/>
    <n v="218.15"/>
    <n v="0.1"/>
    <m/>
    <n v="0"/>
    <n v="0"/>
    <m/>
    <n v="218.25"/>
    <n v="218.25"/>
    <n v="0"/>
  </r>
  <r>
    <x v="70"/>
    <x v="2"/>
    <s v="Cash"/>
    <s v="Overseas"/>
    <n v="4868"/>
    <n v="0"/>
    <n v="0"/>
    <m/>
    <n v="146.04"/>
    <n v="5"/>
    <m/>
    <n v="151.04"/>
    <n v="0"/>
    <n v="151.04"/>
  </r>
  <r>
    <x v="70"/>
    <x v="3"/>
    <s v="Online"/>
    <s v="Local"/>
    <n v="21797"/>
    <n v="108.985"/>
    <n v="0.1"/>
    <m/>
    <n v="0"/>
    <n v="0"/>
    <m/>
    <n v="109.08499999999999"/>
    <n v="109.08499999999999"/>
    <n v="0"/>
  </r>
  <r>
    <x v="70"/>
    <x v="4"/>
    <s v="Online"/>
    <s v="Local"/>
    <n v="4735"/>
    <n v="23.675000000000001"/>
    <n v="0.1"/>
    <m/>
    <n v="0"/>
    <n v="0"/>
    <m/>
    <n v="23.775000000000002"/>
    <n v="23.775000000000002"/>
    <n v="0"/>
  </r>
  <r>
    <x v="71"/>
    <x v="9"/>
    <s v="Bank Transfer"/>
    <s v="Local"/>
    <n v="43470"/>
    <n v="217.35"/>
    <n v="0.1"/>
    <m/>
    <n v="0"/>
    <n v="0"/>
    <m/>
    <n v="217.45"/>
    <n v="217.45"/>
    <n v="0"/>
  </r>
  <r>
    <x v="71"/>
    <x v="2"/>
    <s v="Bank Transfer"/>
    <s v="Overseas"/>
    <n v="30205"/>
    <n v="0"/>
    <n v="0"/>
    <m/>
    <n v="906.15"/>
    <n v="5"/>
    <m/>
    <n v="911.15"/>
    <n v="0"/>
    <n v="911.15"/>
  </r>
  <r>
    <x v="71"/>
    <x v="3"/>
    <s v="Cash"/>
    <s v="Local"/>
    <n v="39767"/>
    <n v="198.83500000000001"/>
    <n v="0.1"/>
    <m/>
    <n v="0"/>
    <n v="0"/>
    <m/>
    <n v="198.935"/>
    <n v="198.935"/>
    <n v="0"/>
  </r>
  <r>
    <x v="71"/>
    <x v="4"/>
    <s v="Cash"/>
    <s v="Local"/>
    <n v="48853"/>
    <n v="244.26500000000001"/>
    <n v="0.1"/>
    <m/>
    <n v="0"/>
    <n v="0"/>
    <m/>
    <n v="244.36500000000001"/>
    <n v="244.36500000000001"/>
    <n v="0"/>
  </r>
  <r>
    <x v="71"/>
    <x v="8"/>
    <s v="Cash"/>
    <s v="Local"/>
    <n v="38038"/>
    <n v="190.19"/>
    <n v="0.1"/>
    <m/>
    <n v="0"/>
    <n v="0"/>
    <m/>
    <n v="190.29"/>
    <n v="190.29"/>
    <n v="0"/>
  </r>
  <r>
    <x v="71"/>
    <x v="8"/>
    <s v="Cash"/>
    <s v="Overseas"/>
    <n v="17564"/>
    <n v="0"/>
    <n v="0"/>
    <m/>
    <n v="526.91999999999996"/>
    <n v="5"/>
    <m/>
    <n v="531.91999999999996"/>
    <n v="0"/>
    <n v="531.91999999999996"/>
  </r>
  <r>
    <x v="71"/>
    <x v="6"/>
    <s v="Online"/>
    <s v="Local"/>
    <n v="47307"/>
    <n v="236.535"/>
    <n v="0.1"/>
    <m/>
    <n v="0"/>
    <n v="0"/>
    <m/>
    <n v="236.63499999999999"/>
    <n v="236.63499999999999"/>
    <n v="0"/>
  </r>
  <r>
    <x v="71"/>
    <x v="6"/>
    <s v="Cash"/>
    <s v="Local"/>
    <n v="41435"/>
    <n v="207.17500000000001"/>
    <n v="0.1"/>
    <m/>
    <n v="0"/>
    <n v="0"/>
    <m/>
    <n v="207.27500000000001"/>
    <n v="207.27500000000001"/>
    <n v="0"/>
  </r>
  <r>
    <x v="71"/>
    <x v="3"/>
    <s v="Cash"/>
    <s v="Local"/>
    <n v="17159"/>
    <n v="85.795000000000002"/>
    <n v="0.1"/>
    <m/>
    <n v="0"/>
    <n v="0"/>
    <m/>
    <n v="85.894999999999996"/>
    <n v="85.894999999999996"/>
    <n v="0"/>
  </r>
  <r>
    <x v="71"/>
    <x v="2"/>
    <s v="Online"/>
    <s v="Overseas"/>
    <n v="18712"/>
    <n v="0"/>
    <n v="0"/>
    <m/>
    <n v="561.36"/>
    <n v="5"/>
    <m/>
    <n v="566.36"/>
    <n v="0"/>
    <n v="566.36"/>
  </r>
  <r>
    <x v="71"/>
    <x v="2"/>
    <s v="Cash"/>
    <s v="Local"/>
    <n v="4163"/>
    <n v="20.815000000000001"/>
    <n v="0.1"/>
    <m/>
    <n v="0"/>
    <n v="0"/>
    <m/>
    <n v="20.915000000000003"/>
    <n v="20.915000000000003"/>
    <n v="0"/>
  </r>
  <r>
    <x v="71"/>
    <x v="2"/>
    <s v="Online"/>
    <s v="Overseas"/>
    <n v="20147"/>
    <n v="0"/>
    <n v="0"/>
    <m/>
    <n v="604.41"/>
    <n v="5"/>
    <m/>
    <n v="609.41"/>
    <n v="0"/>
    <n v="609.41"/>
  </r>
  <r>
    <x v="72"/>
    <x v="6"/>
    <s v="Cash"/>
    <s v="Local"/>
    <n v="49804"/>
    <n v="249.02"/>
    <n v="0.1"/>
    <m/>
    <n v="0"/>
    <n v="0"/>
    <m/>
    <n v="249.12"/>
    <n v="249.12"/>
    <n v="0"/>
  </r>
  <r>
    <x v="72"/>
    <x v="0"/>
    <s v="Cash"/>
    <s v="Overseas"/>
    <n v="16442"/>
    <n v="0"/>
    <n v="0"/>
    <m/>
    <n v="493.26"/>
    <n v="5"/>
    <m/>
    <n v="498.26"/>
    <n v="0"/>
    <n v="498.26"/>
  </r>
  <r>
    <x v="72"/>
    <x v="5"/>
    <s v="Bank Transfer"/>
    <s v="Local"/>
    <n v="12365"/>
    <n v="61.825000000000003"/>
    <n v="0.1"/>
    <m/>
    <n v="0"/>
    <n v="0"/>
    <m/>
    <n v="61.925000000000004"/>
    <n v="61.925000000000004"/>
    <n v="0"/>
  </r>
  <r>
    <x v="72"/>
    <x v="3"/>
    <s v="Bank Transfer"/>
    <s v="Overseas"/>
    <n v="12514"/>
    <n v="0"/>
    <n v="0"/>
    <m/>
    <n v="375.41999999999996"/>
    <n v="5"/>
    <m/>
    <n v="380.41999999999996"/>
    <n v="0"/>
    <n v="380.41999999999996"/>
  </r>
  <r>
    <x v="72"/>
    <x v="2"/>
    <s v="Cash"/>
    <s v="Local"/>
    <n v="23285"/>
    <n v="116.425"/>
    <n v="0.1"/>
    <m/>
    <n v="0"/>
    <n v="0"/>
    <m/>
    <n v="116.52499999999999"/>
    <n v="116.52499999999999"/>
    <n v="0"/>
  </r>
  <r>
    <x v="72"/>
    <x v="9"/>
    <s v="Online"/>
    <s v="Local"/>
    <n v="11094"/>
    <n v="55.47"/>
    <n v="0.1"/>
    <m/>
    <n v="0"/>
    <n v="0"/>
    <m/>
    <n v="55.57"/>
    <n v="55.57"/>
    <n v="0"/>
  </r>
  <r>
    <x v="72"/>
    <x v="0"/>
    <s v="Cash"/>
    <s v="Local"/>
    <n v="28712"/>
    <n v="143.56"/>
    <n v="0.1"/>
    <m/>
    <n v="0"/>
    <n v="0"/>
    <m/>
    <n v="143.66"/>
    <n v="143.66"/>
    <n v="0"/>
  </r>
  <r>
    <x v="72"/>
    <x v="1"/>
    <s v="Cash"/>
    <s v="Local"/>
    <n v="45871"/>
    <n v="229.35500000000002"/>
    <n v="0.1"/>
    <m/>
    <n v="0"/>
    <n v="0"/>
    <m/>
    <n v="229.45500000000001"/>
    <n v="229.45500000000001"/>
    <n v="0"/>
  </r>
  <r>
    <x v="72"/>
    <x v="5"/>
    <s v="Online"/>
    <s v="Local"/>
    <n v="41357"/>
    <n v="206.785"/>
    <n v="0.1"/>
    <m/>
    <n v="0"/>
    <n v="0"/>
    <m/>
    <n v="206.88499999999999"/>
    <n v="206.88499999999999"/>
    <n v="0"/>
  </r>
  <r>
    <x v="72"/>
    <x v="3"/>
    <s v="Online"/>
    <s v="Local"/>
    <n v="31905"/>
    <n v="159.52500000000001"/>
    <n v="0.1"/>
    <m/>
    <n v="0"/>
    <n v="0"/>
    <m/>
    <n v="159.625"/>
    <n v="159.625"/>
    <n v="0"/>
  </r>
  <r>
    <x v="72"/>
    <x v="5"/>
    <s v="Cash"/>
    <s v="Local"/>
    <n v="37115"/>
    <n v="185.57500000000002"/>
    <n v="0.1"/>
    <m/>
    <n v="0"/>
    <n v="0"/>
    <m/>
    <n v="185.67500000000001"/>
    <n v="185.67500000000001"/>
    <n v="0"/>
  </r>
  <r>
    <x v="72"/>
    <x v="2"/>
    <s v="Cash"/>
    <s v="Local"/>
    <n v="26938"/>
    <n v="134.69"/>
    <n v="0.1"/>
    <m/>
    <n v="0"/>
    <n v="0"/>
    <m/>
    <n v="134.79"/>
    <n v="134.79"/>
    <n v="0"/>
  </r>
  <r>
    <x v="72"/>
    <x v="4"/>
    <s v="Cash"/>
    <s v="Local"/>
    <n v="29177"/>
    <n v="145.88499999999999"/>
    <n v="0.1"/>
    <m/>
    <n v="0"/>
    <n v="0"/>
    <m/>
    <n v="145.98499999999999"/>
    <n v="145.98499999999999"/>
    <n v="0"/>
  </r>
  <r>
    <x v="72"/>
    <x v="8"/>
    <s v="Online"/>
    <s v="Local"/>
    <n v="18666"/>
    <n v="93.33"/>
    <n v="0.1"/>
    <m/>
    <n v="0"/>
    <n v="0"/>
    <m/>
    <n v="93.429999999999993"/>
    <n v="93.429999999999993"/>
    <n v="0"/>
  </r>
  <r>
    <x v="73"/>
    <x v="0"/>
    <s v="Online"/>
    <s v="Local"/>
    <n v="16989"/>
    <n v="84.945000000000007"/>
    <n v="0.1"/>
    <m/>
    <n v="0"/>
    <n v="0"/>
    <m/>
    <n v="85.045000000000002"/>
    <n v="85.045000000000002"/>
    <n v="0"/>
  </r>
  <r>
    <x v="73"/>
    <x v="2"/>
    <s v="Online"/>
    <s v="Local"/>
    <n v="11707"/>
    <n v="58.535000000000004"/>
    <n v="0.1"/>
    <m/>
    <n v="0"/>
    <n v="0"/>
    <m/>
    <n v="58.635000000000005"/>
    <n v="58.635000000000005"/>
    <n v="0"/>
  </r>
  <r>
    <x v="73"/>
    <x v="3"/>
    <s v="Cash"/>
    <s v="Local"/>
    <n v="21524"/>
    <n v="107.62"/>
    <n v="0.1"/>
    <m/>
    <n v="0"/>
    <n v="0"/>
    <m/>
    <n v="107.72"/>
    <n v="107.72"/>
    <n v="0"/>
  </r>
  <r>
    <x v="73"/>
    <x v="0"/>
    <s v="Cash"/>
    <s v="Overseas"/>
    <n v="44942"/>
    <n v="0"/>
    <n v="0"/>
    <m/>
    <n v="1348.26"/>
    <n v="5"/>
    <m/>
    <n v="1353.26"/>
    <n v="0"/>
    <n v="1353.26"/>
  </r>
  <r>
    <x v="73"/>
    <x v="6"/>
    <s v="Bank Transfer"/>
    <s v="Overseas"/>
    <n v="3696"/>
    <n v="0"/>
    <n v="0"/>
    <m/>
    <n v="110.88"/>
    <n v="5"/>
    <m/>
    <n v="115.88"/>
    <n v="0"/>
    <n v="115.88"/>
  </r>
  <r>
    <x v="73"/>
    <x v="0"/>
    <s v="Cash"/>
    <s v="Local"/>
    <n v="29795"/>
    <n v="148.97499999999999"/>
    <n v="0.1"/>
    <m/>
    <n v="0"/>
    <n v="0"/>
    <m/>
    <n v="149.07499999999999"/>
    <n v="149.07499999999999"/>
    <n v="0"/>
  </r>
  <r>
    <x v="73"/>
    <x v="0"/>
    <s v="Bank Transfer"/>
    <s v="Local"/>
    <n v="41680"/>
    <n v="208.4"/>
    <n v="0.1"/>
    <m/>
    <n v="0"/>
    <n v="0"/>
    <m/>
    <n v="208.5"/>
    <n v="208.5"/>
    <n v="0"/>
  </r>
  <r>
    <x v="73"/>
    <x v="0"/>
    <s v="Cash"/>
    <s v="Local"/>
    <n v="47551"/>
    <n v="237.755"/>
    <n v="0.1"/>
    <m/>
    <n v="0"/>
    <n v="0"/>
    <m/>
    <n v="237.85499999999999"/>
    <n v="237.85499999999999"/>
    <n v="0"/>
  </r>
  <r>
    <x v="73"/>
    <x v="4"/>
    <s v="Cash"/>
    <s v="Local"/>
    <n v="16733"/>
    <n v="83.665000000000006"/>
    <n v="0.1"/>
    <m/>
    <n v="0"/>
    <n v="0"/>
    <m/>
    <n v="83.765000000000001"/>
    <n v="83.765000000000001"/>
    <n v="0"/>
  </r>
  <r>
    <x v="74"/>
    <x v="4"/>
    <s v="Cash"/>
    <s v="Overseas"/>
    <n v="20390"/>
    <n v="0"/>
    <n v="0"/>
    <m/>
    <n v="611.69999999999993"/>
    <n v="5"/>
    <m/>
    <n v="616.69999999999993"/>
    <n v="0"/>
    <n v="616.69999999999993"/>
  </r>
  <r>
    <x v="74"/>
    <x v="9"/>
    <s v="Online"/>
    <s v="Overseas"/>
    <n v="4801"/>
    <n v="0"/>
    <n v="0"/>
    <m/>
    <n v="144.03"/>
    <n v="5"/>
    <m/>
    <n v="149.03"/>
    <n v="0"/>
    <n v="149.03"/>
  </r>
  <r>
    <x v="74"/>
    <x v="6"/>
    <s v="Cash"/>
    <s v="Local"/>
    <n v="1794"/>
    <n v="8.9700000000000006"/>
    <n v="0.1"/>
    <m/>
    <n v="0"/>
    <n v="0"/>
    <m/>
    <n v="9.07"/>
    <n v="9.07"/>
    <n v="0"/>
  </r>
  <r>
    <x v="74"/>
    <x v="7"/>
    <s v="Cash"/>
    <s v="Local"/>
    <n v="19285"/>
    <n v="96.424999999999997"/>
    <n v="0.1"/>
    <m/>
    <n v="0"/>
    <n v="0"/>
    <m/>
    <n v="96.524999999999991"/>
    <n v="96.524999999999991"/>
    <n v="0"/>
  </r>
  <r>
    <x v="74"/>
    <x v="4"/>
    <s v="Cash"/>
    <s v="Local"/>
    <n v="42230"/>
    <n v="211.15"/>
    <n v="0.1"/>
    <m/>
    <n v="0"/>
    <n v="0"/>
    <m/>
    <n v="211.25"/>
    <n v="211.25"/>
    <n v="0"/>
  </r>
  <r>
    <x v="74"/>
    <x v="1"/>
    <s v="Online"/>
    <s v="Local"/>
    <n v="22229"/>
    <n v="111.145"/>
    <n v="0.1"/>
    <m/>
    <n v="0"/>
    <n v="0"/>
    <m/>
    <n v="111.24499999999999"/>
    <n v="111.24499999999999"/>
    <n v="0"/>
  </r>
  <r>
    <x v="74"/>
    <x v="6"/>
    <s v="Cash"/>
    <s v="Overseas"/>
    <n v="34063"/>
    <n v="0"/>
    <n v="0"/>
    <m/>
    <n v="1021.89"/>
    <n v="5"/>
    <m/>
    <n v="1026.8899999999999"/>
    <n v="0"/>
    <n v="1026.8899999999999"/>
  </r>
  <r>
    <x v="74"/>
    <x v="0"/>
    <s v="Cash"/>
    <s v="Local"/>
    <n v="42828"/>
    <n v="214.14000000000001"/>
    <n v="0.1"/>
    <m/>
    <n v="0"/>
    <n v="0"/>
    <m/>
    <n v="214.24"/>
    <n v="214.24"/>
    <n v="0"/>
  </r>
  <r>
    <x v="74"/>
    <x v="4"/>
    <s v="Cash"/>
    <s v="Overseas"/>
    <n v="47482"/>
    <n v="0"/>
    <n v="0"/>
    <m/>
    <n v="1424.46"/>
    <n v="5"/>
    <m/>
    <n v="1429.46"/>
    <n v="0"/>
    <n v="1429.46"/>
  </r>
  <r>
    <x v="74"/>
    <x v="4"/>
    <s v="Online"/>
    <s v="Local"/>
    <n v="28317"/>
    <n v="141.58500000000001"/>
    <n v="0.1"/>
    <m/>
    <n v="0"/>
    <n v="0"/>
    <m/>
    <n v="141.685"/>
    <n v="141.685"/>
    <n v="0"/>
  </r>
  <r>
    <x v="74"/>
    <x v="3"/>
    <s v="Cash"/>
    <s v="Overseas"/>
    <n v="24803"/>
    <n v="0"/>
    <n v="0"/>
    <m/>
    <n v="744.08999999999992"/>
    <n v="5"/>
    <m/>
    <n v="749.08999999999992"/>
    <n v="0"/>
    <n v="749.08999999999992"/>
  </r>
  <r>
    <x v="74"/>
    <x v="0"/>
    <s v="Cash"/>
    <s v="Local"/>
    <n v="24971"/>
    <n v="124.855"/>
    <n v="0.1"/>
    <m/>
    <n v="0"/>
    <n v="0"/>
    <m/>
    <n v="124.955"/>
    <n v="124.955"/>
    <n v="0"/>
  </r>
  <r>
    <x v="74"/>
    <x v="3"/>
    <s v="Online"/>
    <s v="Local"/>
    <n v="33549"/>
    <n v="167.745"/>
    <n v="0.1"/>
    <m/>
    <n v="0"/>
    <n v="0"/>
    <m/>
    <n v="167.845"/>
    <n v="167.845"/>
    <n v="0"/>
  </r>
  <r>
    <x v="74"/>
    <x v="5"/>
    <s v="Cash"/>
    <s v="Overseas"/>
    <n v="19970"/>
    <n v="0"/>
    <n v="0"/>
    <m/>
    <n v="599.1"/>
    <n v="5"/>
    <m/>
    <n v="604.1"/>
    <n v="0"/>
    <n v="604.1"/>
  </r>
  <r>
    <x v="75"/>
    <x v="1"/>
    <s v="Cash"/>
    <s v="Overseas"/>
    <n v="45031"/>
    <n v="0"/>
    <n v="0"/>
    <m/>
    <n v="1350.9299999999998"/>
    <n v="5"/>
    <m/>
    <n v="1355.9299999999998"/>
    <n v="0"/>
    <n v="1355.9299999999998"/>
  </r>
  <r>
    <x v="75"/>
    <x v="1"/>
    <s v="Cash"/>
    <s v="Overseas"/>
    <n v="31383"/>
    <n v="0"/>
    <n v="0"/>
    <m/>
    <n v="941.49"/>
    <n v="5"/>
    <m/>
    <n v="946.49"/>
    <n v="0"/>
    <n v="946.49"/>
  </r>
  <r>
    <x v="75"/>
    <x v="0"/>
    <s v="Cash"/>
    <s v="Local"/>
    <n v="6845"/>
    <n v="34.225000000000001"/>
    <n v="0.1"/>
    <m/>
    <n v="0"/>
    <n v="0"/>
    <m/>
    <n v="34.325000000000003"/>
    <n v="34.325000000000003"/>
    <n v="0"/>
  </r>
  <r>
    <x v="75"/>
    <x v="6"/>
    <s v="Online"/>
    <s v="Local"/>
    <n v="7727"/>
    <n v="38.634999999999998"/>
    <n v="0.1"/>
    <m/>
    <n v="0"/>
    <n v="0"/>
    <m/>
    <n v="38.734999999999999"/>
    <n v="38.734999999999999"/>
    <n v="0"/>
  </r>
  <r>
    <x v="75"/>
    <x v="4"/>
    <s v="Cash"/>
    <s v="Local"/>
    <n v="31938"/>
    <n v="159.69"/>
    <n v="0.1"/>
    <m/>
    <n v="0"/>
    <n v="0"/>
    <m/>
    <n v="159.79"/>
    <n v="159.79"/>
    <n v="0"/>
  </r>
  <r>
    <x v="75"/>
    <x v="1"/>
    <s v="Bank Transfer"/>
    <s v="Local"/>
    <n v="17109"/>
    <n v="85.545000000000002"/>
    <n v="0.1"/>
    <m/>
    <n v="0"/>
    <n v="0"/>
    <m/>
    <n v="85.644999999999996"/>
    <n v="85.644999999999996"/>
    <n v="0"/>
  </r>
  <r>
    <x v="75"/>
    <x v="7"/>
    <s v="Cash"/>
    <s v="Local"/>
    <n v="13430"/>
    <n v="67.150000000000006"/>
    <n v="0.1"/>
    <m/>
    <n v="0"/>
    <n v="0"/>
    <m/>
    <n v="67.25"/>
    <n v="67.25"/>
    <n v="0"/>
  </r>
  <r>
    <x v="76"/>
    <x v="2"/>
    <s v="Online"/>
    <s v="Local"/>
    <n v="430"/>
    <n v="2.15"/>
    <n v="0.1"/>
    <m/>
    <n v="0"/>
    <n v="0"/>
    <m/>
    <n v="2.25"/>
    <n v="2.25"/>
    <n v="0"/>
  </r>
  <r>
    <x v="76"/>
    <x v="1"/>
    <s v="Cash"/>
    <s v="Local"/>
    <n v="27443"/>
    <n v="137.215"/>
    <n v="0.1"/>
    <m/>
    <n v="0"/>
    <n v="0"/>
    <m/>
    <n v="137.315"/>
    <n v="137.315"/>
    <n v="0"/>
  </r>
  <r>
    <x v="76"/>
    <x v="3"/>
    <s v="Cash"/>
    <s v="Local"/>
    <n v="18416"/>
    <n v="92.08"/>
    <n v="0.1"/>
    <m/>
    <n v="0"/>
    <n v="0"/>
    <m/>
    <n v="92.179999999999993"/>
    <n v="92.179999999999993"/>
    <n v="0"/>
  </r>
  <r>
    <x v="76"/>
    <x v="6"/>
    <s v="Bank Transfer"/>
    <s v="Local"/>
    <n v="46550"/>
    <n v="232.75"/>
    <n v="0.1"/>
    <m/>
    <n v="0"/>
    <n v="0"/>
    <m/>
    <n v="232.85"/>
    <n v="232.85"/>
    <n v="0"/>
  </r>
  <r>
    <x v="76"/>
    <x v="7"/>
    <s v="Cash"/>
    <s v="Local"/>
    <n v="1289"/>
    <n v="6.4450000000000003"/>
    <n v="0.1"/>
    <m/>
    <n v="0"/>
    <n v="0"/>
    <m/>
    <n v="6.5449999999999999"/>
    <n v="6.5449999999999999"/>
    <n v="0"/>
  </r>
  <r>
    <x v="76"/>
    <x v="6"/>
    <s v="Online"/>
    <s v="Local"/>
    <n v="29261"/>
    <n v="146.30500000000001"/>
    <n v="0.1"/>
    <m/>
    <n v="0"/>
    <n v="0"/>
    <m/>
    <n v="146.405"/>
    <n v="146.405"/>
    <n v="0"/>
  </r>
  <r>
    <x v="76"/>
    <x v="4"/>
    <s v="Bank Transfer"/>
    <s v="Local"/>
    <n v="14792"/>
    <n v="73.960000000000008"/>
    <n v="0.1"/>
    <m/>
    <n v="0"/>
    <n v="0"/>
    <m/>
    <n v="74.06"/>
    <n v="74.06"/>
    <n v="0"/>
  </r>
  <r>
    <x v="76"/>
    <x v="0"/>
    <s v="Online"/>
    <s v="Overseas"/>
    <n v="1801"/>
    <n v="0"/>
    <n v="0"/>
    <m/>
    <n v="54.03"/>
    <n v="5"/>
    <m/>
    <n v="59.03"/>
    <n v="0"/>
    <n v="59.03"/>
  </r>
  <r>
    <x v="76"/>
    <x v="3"/>
    <s v="Cash"/>
    <s v="Local"/>
    <n v="42251"/>
    <n v="211.255"/>
    <n v="0.1"/>
    <m/>
    <n v="0"/>
    <n v="0"/>
    <m/>
    <n v="211.35499999999999"/>
    <n v="211.35499999999999"/>
    <n v="0"/>
  </r>
  <r>
    <x v="76"/>
    <x v="6"/>
    <s v="Online"/>
    <s v="Local"/>
    <n v="16446"/>
    <n v="82.23"/>
    <n v="0.1"/>
    <m/>
    <n v="0"/>
    <n v="0"/>
    <m/>
    <n v="82.33"/>
    <n v="82.33"/>
    <n v="0"/>
  </r>
  <r>
    <x v="76"/>
    <x v="0"/>
    <s v="Cash"/>
    <s v="Overseas"/>
    <n v="35067"/>
    <n v="0"/>
    <n v="0"/>
    <m/>
    <n v="1052.01"/>
    <n v="5"/>
    <m/>
    <n v="1057.01"/>
    <n v="0"/>
    <n v="1057.01"/>
  </r>
  <r>
    <x v="76"/>
    <x v="6"/>
    <s v="Online"/>
    <s v="Local"/>
    <n v="12608"/>
    <n v="63.04"/>
    <n v="0.1"/>
    <m/>
    <n v="0"/>
    <n v="0"/>
    <m/>
    <n v="63.14"/>
    <n v="63.14"/>
    <n v="0"/>
  </r>
  <r>
    <x v="77"/>
    <x v="7"/>
    <s v="Cash"/>
    <s v="Local"/>
    <n v="32578"/>
    <n v="162.89000000000001"/>
    <n v="0.1"/>
    <m/>
    <n v="0"/>
    <n v="0"/>
    <m/>
    <n v="162.99"/>
    <n v="162.99"/>
    <n v="0"/>
  </r>
  <r>
    <x v="77"/>
    <x v="6"/>
    <s v="Online"/>
    <s v="Overseas"/>
    <n v="5244"/>
    <n v="0"/>
    <n v="0"/>
    <m/>
    <n v="157.32"/>
    <n v="5"/>
    <m/>
    <n v="162.32"/>
    <n v="0"/>
    <n v="162.32"/>
  </r>
  <r>
    <x v="77"/>
    <x v="6"/>
    <s v="Cash"/>
    <s v="Local"/>
    <n v="28248"/>
    <n v="141.24"/>
    <n v="0.1"/>
    <m/>
    <n v="0"/>
    <n v="0"/>
    <m/>
    <n v="141.34"/>
    <n v="141.34"/>
    <n v="0"/>
  </r>
  <r>
    <x v="77"/>
    <x v="1"/>
    <s v="Cash"/>
    <s v="Local"/>
    <n v="43284"/>
    <n v="216.42000000000002"/>
    <n v="0.1"/>
    <m/>
    <n v="0"/>
    <n v="0"/>
    <m/>
    <n v="216.52"/>
    <n v="216.52"/>
    <n v="0"/>
  </r>
  <r>
    <x v="77"/>
    <x v="0"/>
    <s v="Bank Transfer"/>
    <s v="Overseas"/>
    <n v="22457"/>
    <n v="0"/>
    <n v="0"/>
    <m/>
    <n v="673.70999999999992"/>
    <n v="5"/>
    <m/>
    <n v="678.70999999999992"/>
    <n v="0"/>
    <n v="678.70999999999992"/>
  </r>
  <r>
    <x v="77"/>
    <x v="8"/>
    <s v="Online"/>
    <s v="Local"/>
    <n v="25436"/>
    <n v="127.18"/>
    <n v="0.1"/>
    <m/>
    <n v="0"/>
    <n v="0"/>
    <m/>
    <n v="127.28"/>
    <n v="127.28"/>
    <n v="0"/>
  </r>
  <r>
    <x v="77"/>
    <x v="0"/>
    <s v="Online"/>
    <s v="Local"/>
    <n v="33095"/>
    <n v="165.47499999999999"/>
    <n v="0.1"/>
    <m/>
    <n v="0"/>
    <n v="0"/>
    <m/>
    <n v="165.57499999999999"/>
    <n v="165.57499999999999"/>
    <n v="0"/>
  </r>
  <r>
    <x v="77"/>
    <x v="6"/>
    <s v="Cash"/>
    <s v="Overseas"/>
    <n v="11470"/>
    <n v="0"/>
    <n v="0"/>
    <m/>
    <n v="344.09999999999997"/>
    <n v="5"/>
    <m/>
    <n v="349.09999999999997"/>
    <n v="0"/>
    <n v="349.09999999999997"/>
  </r>
  <r>
    <x v="78"/>
    <x v="4"/>
    <s v="Cash"/>
    <s v="Local"/>
    <n v="15921"/>
    <n v="79.605000000000004"/>
    <n v="0.1"/>
    <m/>
    <n v="0"/>
    <n v="0"/>
    <m/>
    <n v="79.704999999999998"/>
    <n v="79.704999999999998"/>
    <n v="0"/>
  </r>
  <r>
    <x v="78"/>
    <x v="1"/>
    <s v="Cash"/>
    <s v="Local"/>
    <n v="37526"/>
    <n v="187.63"/>
    <n v="0.1"/>
    <m/>
    <n v="0"/>
    <n v="0"/>
    <m/>
    <n v="187.73"/>
    <n v="187.73"/>
    <n v="0"/>
  </r>
  <r>
    <x v="78"/>
    <x v="6"/>
    <s v="Cash"/>
    <s v="Local"/>
    <n v="28866"/>
    <n v="144.33000000000001"/>
    <n v="0.1"/>
    <m/>
    <n v="0"/>
    <n v="0"/>
    <m/>
    <n v="144.43"/>
    <n v="144.43"/>
    <n v="0"/>
  </r>
  <r>
    <x v="78"/>
    <x v="0"/>
    <s v="Online"/>
    <s v="Local"/>
    <n v="13158"/>
    <n v="65.790000000000006"/>
    <n v="0.1"/>
    <m/>
    <n v="0"/>
    <n v="0"/>
    <m/>
    <n v="65.89"/>
    <n v="65.89"/>
    <n v="0"/>
  </r>
  <r>
    <x v="78"/>
    <x v="1"/>
    <s v="Cash"/>
    <s v="Overseas"/>
    <n v="40746"/>
    <n v="0"/>
    <n v="0"/>
    <m/>
    <n v="1222.3799999999999"/>
    <n v="5"/>
    <m/>
    <n v="1227.3799999999999"/>
    <n v="0"/>
    <n v="1227.3799999999999"/>
  </r>
  <r>
    <x v="78"/>
    <x v="3"/>
    <s v="Cash"/>
    <s v="Local"/>
    <n v="24523"/>
    <n v="122.61500000000001"/>
    <n v="0.1"/>
    <m/>
    <n v="0"/>
    <n v="0"/>
    <m/>
    <n v="122.715"/>
    <n v="122.715"/>
    <n v="0"/>
  </r>
  <r>
    <x v="78"/>
    <x v="0"/>
    <s v="Cash"/>
    <s v="Local"/>
    <n v="23137"/>
    <n v="115.685"/>
    <n v="0.1"/>
    <m/>
    <n v="0"/>
    <n v="0"/>
    <m/>
    <n v="115.785"/>
    <n v="115.785"/>
    <n v="0"/>
  </r>
  <r>
    <x v="78"/>
    <x v="2"/>
    <s v="Bank Transfer"/>
    <s v="Local"/>
    <n v="38937"/>
    <n v="194.685"/>
    <n v="0.1"/>
    <m/>
    <n v="0"/>
    <n v="0"/>
    <m/>
    <n v="194.785"/>
    <n v="194.785"/>
    <n v="0"/>
  </r>
  <r>
    <x v="78"/>
    <x v="8"/>
    <s v="Online"/>
    <s v="Overseas"/>
    <n v="30069"/>
    <n v="0"/>
    <n v="0"/>
    <m/>
    <n v="902.06999999999994"/>
    <n v="5"/>
    <m/>
    <n v="907.06999999999994"/>
    <n v="0"/>
    <n v="907.06999999999994"/>
  </r>
  <r>
    <x v="78"/>
    <x v="0"/>
    <s v="Cash"/>
    <s v="Local"/>
    <n v="49412"/>
    <n v="247.06"/>
    <n v="0.1"/>
    <m/>
    <n v="0"/>
    <n v="0"/>
    <m/>
    <n v="247.16"/>
    <n v="247.16"/>
    <n v="0"/>
  </r>
  <r>
    <x v="78"/>
    <x v="1"/>
    <s v="Cash"/>
    <s v="Local"/>
    <n v="21512"/>
    <n v="107.56"/>
    <n v="0.1"/>
    <m/>
    <n v="0"/>
    <n v="0"/>
    <m/>
    <n v="107.66"/>
    <n v="107.66"/>
    <n v="0"/>
  </r>
  <r>
    <x v="78"/>
    <x v="6"/>
    <s v="Bank Transfer"/>
    <s v="Local"/>
    <n v="43018"/>
    <n v="215.09"/>
    <n v="0.1"/>
    <m/>
    <n v="0"/>
    <n v="0"/>
    <m/>
    <n v="215.19"/>
    <n v="215.19"/>
    <n v="0"/>
  </r>
  <r>
    <x v="78"/>
    <x v="6"/>
    <s v="Cash"/>
    <s v="Local"/>
    <n v="42800"/>
    <n v="214"/>
    <n v="0.1"/>
    <m/>
    <n v="0"/>
    <n v="0"/>
    <m/>
    <n v="214.1"/>
    <n v="214.1"/>
    <n v="0"/>
  </r>
  <r>
    <x v="78"/>
    <x v="6"/>
    <s v="Cash"/>
    <s v="Local"/>
    <n v="46798"/>
    <n v="233.99"/>
    <n v="0.1"/>
    <m/>
    <n v="0"/>
    <n v="0"/>
    <m/>
    <n v="234.09"/>
    <n v="234.09"/>
    <n v="0"/>
  </r>
  <r>
    <x v="78"/>
    <x v="2"/>
    <s v="Online"/>
    <s v="Local"/>
    <n v="12840"/>
    <n v="64.2"/>
    <n v="0.1"/>
    <m/>
    <n v="0"/>
    <n v="0"/>
    <m/>
    <n v="64.3"/>
    <n v="64.3"/>
    <n v="0"/>
  </r>
  <r>
    <x v="79"/>
    <x v="0"/>
    <s v="Online"/>
    <s v="Local"/>
    <n v="8680"/>
    <n v="43.4"/>
    <n v="0.1"/>
    <m/>
    <n v="0"/>
    <n v="0"/>
    <m/>
    <n v="43.5"/>
    <n v="43.5"/>
    <n v="0"/>
  </r>
  <r>
    <x v="79"/>
    <x v="0"/>
    <s v="Bank Transfer"/>
    <s v="Local"/>
    <n v="9308"/>
    <n v="46.54"/>
    <n v="0.1"/>
    <m/>
    <n v="0"/>
    <n v="0"/>
    <m/>
    <n v="46.64"/>
    <n v="46.64"/>
    <n v="0"/>
  </r>
  <r>
    <x v="79"/>
    <x v="8"/>
    <s v="Online"/>
    <s v="Local"/>
    <n v="12666"/>
    <n v="63.33"/>
    <n v="0.1"/>
    <m/>
    <n v="0"/>
    <n v="0"/>
    <m/>
    <n v="63.43"/>
    <n v="63.43"/>
    <n v="0"/>
  </r>
  <r>
    <x v="79"/>
    <x v="1"/>
    <s v="Online"/>
    <s v="Local"/>
    <n v="27638"/>
    <n v="138.19"/>
    <n v="0.1"/>
    <m/>
    <n v="0"/>
    <n v="0"/>
    <m/>
    <n v="138.29"/>
    <n v="138.29"/>
    <n v="0"/>
  </r>
  <r>
    <x v="79"/>
    <x v="6"/>
    <s v="Online"/>
    <s v="Overseas"/>
    <n v="18520"/>
    <n v="0"/>
    <n v="0"/>
    <m/>
    <n v="555.6"/>
    <n v="5"/>
    <m/>
    <n v="560.6"/>
    <n v="0"/>
    <n v="560.6"/>
  </r>
  <r>
    <x v="79"/>
    <x v="4"/>
    <s v="Cash"/>
    <s v="Local"/>
    <n v="40880"/>
    <n v="204.4"/>
    <n v="0.1"/>
    <m/>
    <n v="0"/>
    <n v="0"/>
    <m/>
    <n v="204.5"/>
    <n v="204.5"/>
    <n v="0"/>
  </r>
  <r>
    <x v="79"/>
    <x v="3"/>
    <s v="Online"/>
    <s v="Local"/>
    <n v="44998"/>
    <n v="224.99"/>
    <n v="0.1"/>
    <m/>
    <n v="0"/>
    <n v="0"/>
    <m/>
    <n v="225.09"/>
    <n v="225.09"/>
    <n v="0"/>
  </r>
  <r>
    <x v="79"/>
    <x v="0"/>
    <s v="Online"/>
    <s v="Local"/>
    <n v="43661"/>
    <n v="218.30500000000001"/>
    <n v="0.1"/>
    <m/>
    <n v="0"/>
    <n v="0"/>
    <m/>
    <n v="218.405"/>
    <n v="218.405"/>
    <n v="0"/>
  </r>
  <r>
    <x v="79"/>
    <x v="0"/>
    <s v="Cash"/>
    <s v="Local"/>
    <n v="19527"/>
    <n v="97.635000000000005"/>
    <n v="0.1"/>
    <m/>
    <n v="0"/>
    <n v="0"/>
    <m/>
    <n v="97.734999999999999"/>
    <n v="97.734999999999999"/>
    <n v="0"/>
  </r>
  <r>
    <x v="79"/>
    <x v="1"/>
    <s v="Bank Transfer"/>
    <s v="Local"/>
    <n v="31454"/>
    <n v="157.27000000000001"/>
    <n v="0.1"/>
    <m/>
    <n v="0"/>
    <n v="0"/>
    <m/>
    <n v="157.37"/>
    <n v="157.37"/>
    <n v="0"/>
  </r>
  <r>
    <x v="79"/>
    <x v="4"/>
    <s v="Cash"/>
    <s v="Local"/>
    <n v="31577"/>
    <n v="157.88499999999999"/>
    <n v="0.1"/>
    <m/>
    <n v="0"/>
    <n v="0"/>
    <m/>
    <n v="157.98499999999999"/>
    <n v="157.98499999999999"/>
    <n v="0"/>
  </r>
  <r>
    <x v="80"/>
    <x v="6"/>
    <s v="Cash"/>
    <s v="Local"/>
    <n v="24696"/>
    <n v="123.48"/>
    <n v="0.1"/>
    <m/>
    <n v="0"/>
    <n v="0"/>
    <m/>
    <n v="123.58"/>
    <n v="123.58"/>
    <n v="0"/>
  </r>
  <r>
    <x v="80"/>
    <x v="7"/>
    <s v="Cash"/>
    <s v="Local"/>
    <n v="33564"/>
    <n v="167.82"/>
    <n v="0.1"/>
    <m/>
    <n v="0"/>
    <n v="0"/>
    <m/>
    <n v="167.92"/>
    <n v="167.92"/>
    <n v="0"/>
  </r>
  <r>
    <x v="80"/>
    <x v="2"/>
    <s v="Cash"/>
    <s v="Overseas"/>
    <n v="3330"/>
    <n v="0"/>
    <n v="0"/>
    <m/>
    <n v="99.899999999999991"/>
    <n v="5"/>
    <m/>
    <n v="104.89999999999999"/>
    <n v="0"/>
    <n v="104.89999999999999"/>
  </r>
  <r>
    <x v="80"/>
    <x v="0"/>
    <s v="Cash"/>
    <s v="Local"/>
    <n v="23708"/>
    <n v="118.54"/>
    <n v="0.1"/>
    <m/>
    <n v="0"/>
    <n v="0"/>
    <m/>
    <n v="118.64"/>
    <n v="118.64"/>
    <n v="0"/>
  </r>
  <r>
    <x v="80"/>
    <x v="8"/>
    <s v="Online"/>
    <s v="Overseas"/>
    <n v="32911"/>
    <n v="0"/>
    <n v="0"/>
    <m/>
    <n v="987.32999999999993"/>
    <n v="5"/>
    <m/>
    <n v="992.32999999999993"/>
    <n v="0"/>
    <n v="992.32999999999993"/>
  </r>
  <r>
    <x v="80"/>
    <x v="4"/>
    <s v="Cash"/>
    <s v="Local"/>
    <n v="5833"/>
    <n v="29.164999999999999"/>
    <n v="0.1"/>
    <m/>
    <n v="0"/>
    <n v="0"/>
    <m/>
    <n v="29.265000000000001"/>
    <n v="29.265000000000001"/>
    <n v="0"/>
  </r>
  <r>
    <x v="80"/>
    <x v="3"/>
    <s v="Cash"/>
    <s v="Local"/>
    <n v="9532"/>
    <n v="47.660000000000004"/>
    <n v="0.1"/>
    <m/>
    <n v="0"/>
    <n v="0"/>
    <m/>
    <n v="47.760000000000005"/>
    <n v="47.760000000000005"/>
    <n v="0"/>
  </r>
  <r>
    <x v="80"/>
    <x v="0"/>
    <s v="Bank Transfer"/>
    <s v="Overseas"/>
    <n v="49483"/>
    <n v="0"/>
    <n v="0"/>
    <m/>
    <n v="1484.49"/>
    <n v="5"/>
    <m/>
    <n v="1489.49"/>
    <n v="0"/>
    <n v="1489.49"/>
  </r>
  <r>
    <x v="80"/>
    <x v="0"/>
    <s v="Online"/>
    <s v="Local"/>
    <n v="18823"/>
    <n v="94.114999999999995"/>
    <n v="0.1"/>
    <m/>
    <n v="0"/>
    <n v="0"/>
    <m/>
    <n v="94.214999999999989"/>
    <n v="94.214999999999989"/>
    <n v="0"/>
  </r>
  <r>
    <x v="80"/>
    <x v="2"/>
    <s v="Bank Transfer"/>
    <s v="Overseas"/>
    <n v="21521"/>
    <n v="0"/>
    <n v="0"/>
    <m/>
    <n v="645.63"/>
    <n v="5"/>
    <m/>
    <n v="650.63"/>
    <n v="0"/>
    <n v="650.63"/>
  </r>
  <r>
    <x v="80"/>
    <x v="0"/>
    <s v="Online"/>
    <s v="Local"/>
    <n v="23711"/>
    <n v="118.55500000000001"/>
    <n v="0.1"/>
    <m/>
    <n v="0"/>
    <n v="0"/>
    <m/>
    <n v="118.655"/>
    <n v="118.655"/>
    <n v="0"/>
  </r>
  <r>
    <x v="80"/>
    <x v="7"/>
    <s v="Cash"/>
    <s v="Local"/>
    <n v="1589"/>
    <n v="7.9450000000000003"/>
    <n v="0.1"/>
    <m/>
    <n v="0"/>
    <n v="0"/>
    <m/>
    <n v="8.0449999999999999"/>
    <n v="8.0449999999999999"/>
    <n v="0"/>
  </r>
  <r>
    <x v="81"/>
    <x v="3"/>
    <s v="Bank Transfer"/>
    <s v="Local"/>
    <n v="5147"/>
    <n v="25.734999999999999"/>
    <n v="0.1"/>
    <m/>
    <n v="0"/>
    <n v="0"/>
    <m/>
    <n v="25.835000000000001"/>
    <n v="25.835000000000001"/>
    <n v="0"/>
  </r>
  <r>
    <x v="81"/>
    <x v="9"/>
    <s v="Online"/>
    <s v="Local"/>
    <n v="3558"/>
    <n v="17.79"/>
    <n v="0.1"/>
    <m/>
    <n v="0"/>
    <n v="0"/>
    <m/>
    <n v="17.89"/>
    <n v="17.89"/>
    <n v="0"/>
  </r>
  <r>
    <x v="81"/>
    <x v="6"/>
    <s v="Cash"/>
    <s v="Overseas"/>
    <n v="13063"/>
    <n v="0"/>
    <n v="0"/>
    <m/>
    <n v="391.89"/>
    <n v="5"/>
    <m/>
    <n v="396.89"/>
    <n v="0"/>
    <n v="396.89"/>
  </r>
  <r>
    <x v="81"/>
    <x v="3"/>
    <s v="Cash"/>
    <s v="Local"/>
    <n v="32332"/>
    <n v="161.66"/>
    <n v="0.1"/>
    <m/>
    <n v="0"/>
    <n v="0"/>
    <m/>
    <n v="161.76"/>
    <n v="161.76"/>
    <n v="0"/>
  </r>
  <r>
    <x v="81"/>
    <x v="0"/>
    <s v="Online"/>
    <s v="Overseas"/>
    <n v="6115"/>
    <n v="0"/>
    <n v="0"/>
    <m/>
    <n v="183.45"/>
    <n v="5"/>
    <m/>
    <n v="188.45"/>
    <n v="0"/>
    <n v="188.45"/>
  </r>
  <r>
    <x v="81"/>
    <x v="1"/>
    <s v="Online"/>
    <s v="Local"/>
    <n v="34603"/>
    <n v="173.01500000000001"/>
    <n v="0.1"/>
    <m/>
    <n v="0"/>
    <n v="0"/>
    <m/>
    <n v="173.11500000000001"/>
    <n v="173.11500000000001"/>
    <n v="0"/>
  </r>
  <r>
    <x v="81"/>
    <x v="2"/>
    <s v="Cash"/>
    <s v="Local"/>
    <n v="43055"/>
    <n v="215.27500000000001"/>
    <n v="0.1"/>
    <m/>
    <n v="0"/>
    <n v="0"/>
    <m/>
    <n v="215.375"/>
    <n v="215.375"/>
    <n v="0"/>
  </r>
  <r>
    <x v="81"/>
    <x v="5"/>
    <s v="Bank Transfer"/>
    <s v="Local"/>
    <n v="45728"/>
    <n v="228.64000000000001"/>
    <n v="0.1"/>
    <m/>
    <n v="0"/>
    <n v="0"/>
    <m/>
    <n v="228.74"/>
    <n v="228.74"/>
    <n v="0"/>
  </r>
  <r>
    <x v="81"/>
    <x v="7"/>
    <s v="Cash"/>
    <s v="Local"/>
    <n v="22298"/>
    <n v="111.49000000000001"/>
    <n v="0.1"/>
    <m/>
    <n v="0"/>
    <n v="0"/>
    <m/>
    <n v="111.59"/>
    <n v="111.59"/>
    <n v="0"/>
  </r>
  <r>
    <x v="82"/>
    <x v="5"/>
    <s v="Online"/>
    <s v="Local"/>
    <n v="7179"/>
    <n v="35.895000000000003"/>
    <n v="0.1"/>
    <m/>
    <n v="0"/>
    <n v="0"/>
    <m/>
    <n v="35.995000000000005"/>
    <n v="35.995000000000005"/>
    <n v="0"/>
  </r>
  <r>
    <x v="82"/>
    <x v="6"/>
    <s v="Online"/>
    <s v="Overseas"/>
    <n v="8678"/>
    <n v="0"/>
    <n v="0"/>
    <m/>
    <n v="260.33999999999997"/>
    <n v="5"/>
    <m/>
    <n v="265.33999999999997"/>
    <n v="0"/>
    <n v="265.33999999999997"/>
  </r>
  <r>
    <x v="82"/>
    <x v="1"/>
    <s v="Cash"/>
    <s v="Local"/>
    <n v="27300"/>
    <n v="136.5"/>
    <n v="0.1"/>
    <m/>
    <n v="0"/>
    <n v="0"/>
    <m/>
    <n v="136.6"/>
    <n v="136.6"/>
    <n v="0"/>
  </r>
  <r>
    <x v="82"/>
    <x v="1"/>
    <s v="Cash"/>
    <s v="Local"/>
    <n v="10659"/>
    <n v="53.295000000000002"/>
    <n v="0.1"/>
    <m/>
    <n v="0"/>
    <n v="0"/>
    <m/>
    <n v="53.395000000000003"/>
    <n v="53.395000000000003"/>
    <n v="0"/>
  </r>
  <r>
    <x v="82"/>
    <x v="4"/>
    <s v="Online"/>
    <s v="Overseas"/>
    <n v="37745"/>
    <n v="0"/>
    <n v="0"/>
    <m/>
    <n v="1132.3499999999999"/>
    <n v="5"/>
    <m/>
    <n v="1137.3499999999999"/>
    <n v="0"/>
    <n v="1137.3499999999999"/>
  </r>
  <r>
    <x v="82"/>
    <x v="8"/>
    <s v="Cash"/>
    <s v="Local"/>
    <n v="16526"/>
    <n v="82.63"/>
    <n v="0.1"/>
    <m/>
    <n v="0"/>
    <n v="0"/>
    <m/>
    <n v="82.72999999999999"/>
    <n v="82.72999999999999"/>
    <n v="0"/>
  </r>
  <r>
    <x v="82"/>
    <x v="6"/>
    <s v="Cash"/>
    <s v="Local"/>
    <n v="35132"/>
    <n v="175.66"/>
    <n v="0.1"/>
    <m/>
    <n v="0"/>
    <n v="0"/>
    <m/>
    <n v="175.76"/>
    <n v="175.76"/>
    <n v="0"/>
  </r>
  <r>
    <x v="82"/>
    <x v="1"/>
    <s v="Cash"/>
    <s v="Local"/>
    <n v="24330"/>
    <n v="121.65"/>
    <n v="0.1"/>
    <m/>
    <n v="0"/>
    <n v="0"/>
    <m/>
    <n v="121.75"/>
    <n v="121.75"/>
    <n v="0"/>
  </r>
  <r>
    <x v="82"/>
    <x v="6"/>
    <s v="Cash"/>
    <s v="Local"/>
    <n v="46723"/>
    <n v="233.61500000000001"/>
    <n v="0.1"/>
    <m/>
    <n v="0"/>
    <n v="0"/>
    <m/>
    <n v="233.715"/>
    <n v="233.715"/>
    <n v="0"/>
  </r>
  <r>
    <x v="83"/>
    <x v="0"/>
    <s v="Online"/>
    <s v="Local"/>
    <n v="42564"/>
    <n v="212.82"/>
    <n v="0.1"/>
    <m/>
    <n v="0"/>
    <n v="0"/>
    <m/>
    <n v="212.92"/>
    <n v="212.92"/>
    <n v="0"/>
  </r>
  <r>
    <x v="83"/>
    <x v="6"/>
    <s v="Bank Transfer"/>
    <s v="Local"/>
    <n v="23800"/>
    <n v="119"/>
    <n v="0.1"/>
    <m/>
    <n v="0"/>
    <n v="0"/>
    <m/>
    <n v="119.1"/>
    <n v="119.1"/>
    <n v="0"/>
  </r>
  <r>
    <x v="83"/>
    <x v="0"/>
    <s v="Cash"/>
    <s v="Local"/>
    <n v="34078"/>
    <n v="170.39000000000001"/>
    <n v="0.1"/>
    <m/>
    <n v="0"/>
    <n v="0"/>
    <m/>
    <n v="170.49"/>
    <n v="170.49"/>
    <n v="0"/>
  </r>
  <r>
    <x v="83"/>
    <x v="1"/>
    <s v="Bank Transfer"/>
    <s v="Local"/>
    <n v="34193"/>
    <n v="170.965"/>
    <n v="0.1"/>
    <m/>
    <n v="0"/>
    <n v="0"/>
    <m/>
    <n v="171.065"/>
    <n v="171.065"/>
    <n v="0"/>
  </r>
  <r>
    <x v="83"/>
    <x v="8"/>
    <s v="Cash"/>
    <s v="Overseas"/>
    <n v="34354"/>
    <n v="0"/>
    <n v="0"/>
    <m/>
    <n v="1030.6199999999999"/>
    <n v="5"/>
    <m/>
    <n v="1035.6199999999999"/>
    <n v="0"/>
    <n v="1035.6199999999999"/>
  </r>
  <r>
    <x v="83"/>
    <x v="2"/>
    <s v="Cash"/>
    <s v="Local"/>
    <n v="40876"/>
    <n v="204.38"/>
    <n v="0.1"/>
    <m/>
    <n v="0"/>
    <n v="0"/>
    <m/>
    <n v="204.48"/>
    <n v="204.48"/>
    <n v="0"/>
  </r>
  <r>
    <x v="83"/>
    <x v="7"/>
    <s v="Online"/>
    <s v="Local"/>
    <n v="37476"/>
    <n v="187.38"/>
    <n v="0.1"/>
    <m/>
    <n v="0"/>
    <n v="0"/>
    <m/>
    <n v="187.48"/>
    <n v="187.48"/>
    <n v="0"/>
  </r>
  <r>
    <x v="83"/>
    <x v="0"/>
    <s v="Cash"/>
    <s v="Local"/>
    <n v="46818"/>
    <n v="234.09"/>
    <n v="0.1"/>
    <m/>
    <n v="0"/>
    <n v="0"/>
    <m/>
    <n v="234.19"/>
    <n v="234.19"/>
    <n v="0"/>
  </r>
  <r>
    <x v="83"/>
    <x v="6"/>
    <s v="Online"/>
    <s v="Local"/>
    <n v="19517"/>
    <n v="97.585000000000008"/>
    <n v="0.1"/>
    <m/>
    <n v="0"/>
    <n v="0"/>
    <m/>
    <n v="97.685000000000002"/>
    <n v="97.685000000000002"/>
    <n v="0"/>
  </r>
  <r>
    <x v="84"/>
    <x v="8"/>
    <s v="Online"/>
    <s v="Local"/>
    <n v="42522"/>
    <n v="212.61"/>
    <n v="0.1"/>
    <m/>
    <n v="0"/>
    <n v="0"/>
    <m/>
    <n v="212.71"/>
    <n v="212.71"/>
    <n v="0"/>
  </r>
  <r>
    <x v="84"/>
    <x v="1"/>
    <s v="Online"/>
    <s v="Overseas"/>
    <n v="36738"/>
    <n v="0"/>
    <n v="0"/>
    <m/>
    <n v="1102.1399999999999"/>
    <n v="5"/>
    <m/>
    <n v="1107.1399999999999"/>
    <n v="0"/>
    <n v="1107.1399999999999"/>
  </r>
  <r>
    <x v="84"/>
    <x v="0"/>
    <s v="Bank Transfer"/>
    <s v="Local"/>
    <n v="38471"/>
    <n v="192.35500000000002"/>
    <n v="0.1"/>
    <m/>
    <n v="0"/>
    <n v="0"/>
    <m/>
    <n v="192.45500000000001"/>
    <n v="192.45500000000001"/>
    <n v="0"/>
  </r>
  <r>
    <x v="84"/>
    <x v="2"/>
    <s v="Cash"/>
    <s v="Local"/>
    <n v="10227"/>
    <n v="51.134999999999998"/>
    <n v="0.1"/>
    <m/>
    <n v="0"/>
    <n v="0"/>
    <m/>
    <n v="51.234999999999999"/>
    <n v="51.234999999999999"/>
    <n v="0"/>
  </r>
  <r>
    <x v="84"/>
    <x v="6"/>
    <s v="Cash"/>
    <s v="Overseas"/>
    <n v="33741"/>
    <n v="0"/>
    <n v="0"/>
    <m/>
    <n v="1012.23"/>
    <n v="5"/>
    <m/>
    <n v="1017.23"/>
    <n v="0"/>
    <n v="1017.23"/>
  </r>
  <r>
    <x v="84"/>
    <x v="9"/>
    <s v="Cash"/>
    <s v="Local"/>
    <n v="29958"/>
    <n v="149.79"/>
    <n v="0.1"/>
    <m/>
    <n v="0"/>
    <n v="0"/>
    <m/>
    <n v="149.88999999999999"/>
    <n v="149.88999999999999"/>
    <n v="0"/>
  </r>
  <r>
    <x v="84"/>
    <x v="6"/>
    <s v="Cash"/>
    <s v="Local"/>
    <n v="12543"/>
    <n v="62.715000000000003"/>
    <n v="0.1"/>
    <m/>
    <n v="0"/>
    <n v="0"/>
    <m/>
    <n v="62.815000000000005"/>
    <n v="62.815000000000005"/>
    <n v="0"/>
  </r>
  <r>
    <x v="84"/>
    <x v="1"/>
    <s v="Cash"/>
    <s v="Local"/>
    <n v="13564"/>
    <n v="67.820000000000007"/>
    <n v="0.1"/>
    <m/>
    <n v="0"/>
    <n v="0"/>
    <m/>
    <n v="67.92"/>
    <n v="67.92"/>
    <n v="0"/>
  </r>
  <r>
    <x v="84"/>
    <x v="3"/>
    <s v="Online"/>
    <s v="Local"/>
    <n v="4187"/>
    <n v="20.934999999999999"/>
    <n v="0.1"/>
    <m/>
    <n v="0"/>
    <n v="0"/>
    <m/>
    <n v="21.035"/>
    <n v="21.035"/>
    <n v="0"/>
  </r>
  <r>
    <x v="84"/>
    <x v="3"/>
    <s v="Online"/>
    <s v="Overseas"/>
    <n v="42477"/>
    <n v="0"/>
    <n v="0"/>
    <m/>
    <n v="1274.31"/>
    <n v="5"/>
    <m/>
    <n v="1279.31"/>
    <n v="0"/>
    <n v="1279.31"/>
  </r>
  <r>
    <x v="84"/>
    <x v="0"/>
    <s v="Cash"/>
    <s v="Local"/>
    <n v="35693"/>
    <n v="178.465"/>
    <n v="0.1"/>
    <m/>
    <n v="0"/>
    <n v="0"/>
    <m/>
    <n v="178.565"/>
    <n v="178.565"/>
    <n v="0"/>
  </r>
  <r>
    <x v="84"/>
    <x v="0"/>
    <s v="Cash"/>
    <s v="Local"/>
    <n v="13007"/>
    <n v="65.034999999999997"/>
    <n v="0.1"/>
    <m/>
    <n v="0"/>
    <n v="0"/>
    <m/>
    <n v="65.134999999999991"/>
    <n v="65.134999999999991"/>
    <n v="0"/>
  </r>
  <r>
    <x v="84"/>
    <x v="0"/>
    <s v="Online"/>
    <s v="Local"/>
    <n v="25570"/>
    <n v="127.85000000000001"/>
    <n v="0.1"/>
    <m/>
    <n v="0"/>
    <n v="0"/>
    <m/>
    <n v="127.95"/>
    <n v="127.95"/>
    <n v="0"/>
  </r>
  <r>
    <x v="84"/>
    <x v="4"/>
    <s v="Cash"/>
    <s v="Overseas"/>
    <n v="3685"/>
    <n v="0"/>
    <n v="0"/>
    <m/>
    <n v="110.55"/>
    <n v="5"/>
    <m/>
    <n v="115.55"/>
    <n v="0"/>
    <n v="115.55"/>
  </r>
  <r>
    <x v="84"/>
    <x v="6"/>
    <s v="Cash"/>
    <s v="Overseas"/>
    <n v="9163"/>
    <n v="0"/>
    <n v="0"/>
    <m/>
    <n v="274.89"/>
    <n v="5"/>
    <m/>
    <n v="279.89"/>
    <n v="0"/>
    <n v="279.89"/>
  </r>
  <r>
    <x v="84"/>
    <x v="6"/>
    <s v="Cash"/>
    <s v="Local"/>
    <n v="12352"/>
    <n v="61.76"/>
    <n v="0.1"/>
    <m/>
    <n v="0"/>
    <n v="0"/>
    <m/>
    <n v="61.86"/>
    <n v="61.86"/>
    <n v="0"/>
  </r>
  <r>
    <x v="84"/>
    <x v="2"/>
    <s v="Bank Transfer"/>
    <s v="Local"/>
    <n v="13270"/>
    <n v="66.349999999999994"/>
    <n v="0.1"/>
    <m/>
    <n v="0"/>
    <n v="0"/>
    <m/>
    <n v="66.449999999999989"/>
    <n v="66.449999999999989"/>
    <n v="0"/>
  </r>
  <r>
    <x v="84"/>
    <x v="5"/>
    <s v="Cash"/>
    <s v="Overseas"/>
    <n v="7992"/>
    <n v="0"/>
    <n v="0"/>
    <m/>
    <n v="239.76"/>
    <n v="5"/>
    <m/>
    <n v="244.76"/>
    <n v="0"/>
    <n v="244.76"/>
  </r>
  <r>
    <x v="84"/>
    <x v="6"/>
    <s v="Cash"/>
    <s v="Local"/>
    <n v="38778"/>
    <n v="193.89000000000001"/>
    <n v="0.1"/>
    <m/>
    <n v="0"/>
    <n v="0"/>
    <m/>
    <n v="193.99"/>
    <n v="193.99"/>
    <n v="0"/>
  </r>
  <r>
    <x v="84"/>
    <x v="0"/>
    <s v="Online"/>
    <s v="Local"/>
    <n v="18108"/>
    <n v="90.54"/>
    <n v="0.1"/>
    <m/>
    <n v="0"/>
    <n v="0"/>
    <m/>
    <n v="90.64"/>
    <n v="90.64"/>
    <n v="0"/>
  </r>
  <r>
    <x v="84"/>
    <x v="6"/>
    <s v="Online"/>
    <s v="Local"/>
    <n v="7845"/>
    <n v="39.225000000000001"/>
    <n v="0.1"/>
    <m/>
    <n v="0"/>
    <n v="0"/>
    <m/>
    <n v="39.325000000000003"/>
    <n v="39.325000000000003"/>
    <n v="0"/>
  </r>
  <r>
    <x v="84"/>
    <x v="4"/>
    <s v="Online"/>
    <s v="Local"/>
    <n v="49799"/>
    <n v="248.995"/>
    <n v="0.1"/>
    <m/>
    <n v="0"/>
    <n v="0"/>
    <m/>
    <n v="249.095"/>
    <n v="249.095"/>
    <n v="0"/>
  </r>
  <r>
    <x v="84"/>
    <x v="1"/>
    <s v="Online"/>
    <s v="Local"/>
    <n v="8714"/>
    <n v="43.57"/>
    <n v="0.1"/>
    <m/>
    <n v="0"/>
    <n v="0"/>
    <m/>
    <n v="43.67"/>
    <n v="43.67"/>
    <n v="0"/>
  </r>
  <r>
    <x v="84"/>
    <x v="9"/>
    <s v="Bank Transfer"/>
    <s v="Local"/>
    <n v="30849"/>
    <n v="154.245"/>
    <n v="0.1"/>
    <m/>
    <n v="0"/>
    <n v="0"/>
    <m/>
    <n v="154.345"/>
    <n v="154.345"/>
    <n v="0"/>
  </r>
  <r>
    <x v="85"/>
    <x v="5"/>
    <s v="Cash"/>
    <s v="Local"/>
    <n v="23412"/>
    <n v="117.06"/>
    <n v="0.1"/>
    <m/>
    <n v="0"/>
    <n v="0"/>
    <m/>
    <n v="117.16"/>
    <n v="117.16"/>
    <n v="0"/>
  </r>
  <r>
    <x v="85"/>
    <x v="4"/>
    <s v="Cash"/>
    <s v="Local"/>
    <n v="28182"/>
    <n v="140.91"/>
    <n v="0.1"/>
    <m/>
    <n v="0"/>
    <n v="0"/>
    <m/>
    <n v="141.01"/>
    <n v="141.01"/>
    <n v="0"/>
  </r>
  <r>
    <x v="85"/>
    <x v="2"/>
    <s v="Bank Transfer"/>
    <s v="Local"/>
    <n v="17329"/>
    <n v="86.644999999999996"/>
    <n v="0.1"/>
    <m/>
    <n v="0"/>
    <n v="0"/>
    <m/>
    <n v="86.74499999999999"/>
    <n v="86.74499999999999"/>
    <n v="0"/>
  </r>
  <r>
    <x v="85"/>
    <x v="1"/>
    <s v="Cash"/>
    <s v="Overseas"/>
    <n v="35237"/>
    <n v="0"/>
    <n v="0"/>
    <m/>
    <n v="1057.1099999999999"/>
    <n v="5"/>
    <m/>
    <n v="1062.1099999999999"/>
    <n v="0"/>
    <n v="1062.1099999999999"/>
  </r>
  <r>
    <x v="85"/>
    <x v="3"/>
    <s v="Cash"/>
    <s v="Local"/>
    <n v="18160"/>
    <n v="90.8"/>
    <n v="0.1"/>
    <m/>
    <n v="0"/>
    <n v="0"/>
    <m/>
    <n v="90.899999999999991"/>
    <n v="90.899999999999991"/>
    <n v="0"/>
  </r>
  <r>
    <x v="85"/>
    <x v="1"/>
    <s v="Cash"/>
    <s v="Local"/>
    <n v="28706"/>
    <n v="143.53"/>
    <n v="0.1"/>
    <m/>
    <n v="0"/>
    <n v="0"/>
    <m/>
    <n v="143.63"/>
    <n v="143.63"/>
    <n v="0"/>
  </r>
  <r>
    <x v="85"/>
    <x v="2"/>
    <s v="Online"/>
    <s v="Overseas"/>
    <n v="44270"/>
    <n v="0"/>
    <n v="0"/>
    <m/>
    <n v="1328.1"/>
    <n v="5"/>
    <m/>
    <n v="1333.1"/>
    <n v="0"/>
    <n v="1333.1"/>
  </r>
  <r>
    <x v="86"/>
    <x v="1"/>
    <s v="Cash"/>
    <s v="Local"/>
    <n v="7617"/>
    <n v="38.085000000000001"/>
    <n v="0.1"/>
    <m/>
    <n v="0"/>
    <n v="0"/>
    <m/>
    <n v="38.185000000000002"/>
    <n v="38.185000000000002"/>
    <n v="0"/>
  </r>
  <r>
    <x v="86"/>
    <x v="1"/>
    <s v="Bank Transfer"/>
    <s v="Local"/>
    <n v="27389"/>
    <n v="136.94499999999999"/>
    <n v="0.1"/>
    <m/>
    <n v="0"/>
    <n v="0"/>
    <m/>
    <n v="137.04499999999999"/>
    <n v="137.04499999999999"/>
    <n v="0"/>
  </r>
  <r>
    <x v="86"/>
    <x v="2"/>
    <s v="Bank Transfer"/>
    <s v="Local"/>
    <n v="5452"/>
    <n v="27.26"/>
    <n v="0.1"/>
    <m/>
    <n v="0"/>
    <n v="0"/>
    <m/>
    <n v="27.360000000000003"/>
    <n v="27.360000000000003"/>
    <n v="0"/>
  </r>
  <r>
    <x v="86"/>
    <x v="4"/>
    <s v="Online"/>
    <s v="Overseas"/>
    <n v="22242"/>
    <n v="0"/>
    <n v="0"/>
    <m/>
    <n v="667.26"/>
    <n v="5"/>
    <m/>
    <n v="672.26"/>
    <n v="0"/>
    <n v="672.26"/>
  </r>
  <r>
    <x v="86"/>
    <x v="1"/>
    <s v="Online"/>
    <s v="Local"/>
    <n v="19845"/>
    <n v="99.225000000000009"/>
    <n v="0.1"/>
    <m/>
    <n v="0"/>
    <n v="0"/>
    <m/>
    <n v="99.325000000000003"/>
    <n v="99.325000000000003"/>
    <n v="0"/>
  </r>
  <r>
    <x v="86"/>
    <x v="1"/>
    <s v="Bank Transfer"/>
    <s v="Overseas"/>
    <n v="41152"/>
    <n v="0"/>
    <n v="0"/>
    <m/>
    <n v="1234.56"/>
    <n v="5"/>
    <m/>
    <n v="1239.56"/>
    <n v="0"/>
    <n v="1239.56"/>
  </r>
  <r>
    <x v="86"/>
    <x v="0"/>
    <s v="Cash"/>
    <s v="Local"/>
    <n v="20778"/>
    <n v="103.89"/>
    <n v="0.1"/>
    <m/>
    <n v="0"/>
    <n v="0"/>
    <m/>
    <n v="103.99"/>
    <n v="103.99"/>
    <n v="0"/>
  </r>
  <r>
    <x v="86"/>
    <x v="6"/>
    <s v="Online"/>
    <s v="Local"/>
    <n v="48094"/>
    <n v="240.47"/>
    <n v="0.1"/>
    <m/>
    <n v="0"/>
    <n v="0"/>
    <m/>
    <n v="240.57"/>
    <n v="240.57"/>
    <n v="0"/>
  </r>
  <r>
    <x v="86"/>
    <x v="2"/>
    <s v="Online"/>
    <s v="Local"/>
    <n v="13038"/>
    <n v="65.19"/>
    <n v="0.1"/>
    <m/>
    <n v="0"/>
    <n v="0"/>
    <m/>
    <n v="65.289999999999992"/>
    <n v="65.289999999999992"/>
    <n v="0"/>
  </r>
  <r>
    <x v="87"/>
    <x v="2"/>
    <s v="Cash"/>
    <s v="Local"/>
    <n v="28152"/>
    <n v="140.76"/>
    <n v="0.1"/>
    <m/>
    <n v="0"/>
    <n v="0"/>
    <m/>
    <n v="140.85999999999999"/>
    <n v="140.85999999999999"/>
    <n v="0"/>
  </r>
  <r>
    <x v="87"/>
    <x v="1"/>
    <s v="Cash"/>
    <s v="Local"/>
    <n v="3717"/>
    <n v="18.585000000000001"/>
    <n v="0.1"/>
    <m/>
    <n v="0"/>
    <n v="0"/>
    <m/>
    <n v="18.685000000000002"/>
    <n v="18.685000000000002"/>
    <n v="0"/>
  </r>
  <r>
    <x v="87"/>
    <x v="4"/>
    <s v="Cash"/>
    <s v="Local"/>
    <n v="13675"/>
    <n v="68.375"/>
    <n v="0.1"/>
    <m/>
    <n v="0"/>
    <n v="0"/>
    <m/>
    <n v="68.474999999999994"/>
    <n v="68.474999999999994"/>
    <n v="0"/>
  </r>
  <r>
    <x v="87"/>
    <x v="2"/>
    <s v="Cash"/>
    <s v="Local"/>
    <n v="25265"/>
    <n v="126.325"/>
    <n v="0.1"/>
    <m/>
    <n v="0"/>
    <n v="0"/>
    <m/>
    <n v="126.425"/>
    <n v="126.425"/>
    <n v="0"/>
  </r>
  <r>
    <x v="87"/>
    <x v="3"/>
    <s v="Online"/>
    <s v="Overseas"/>
    <n v="1958"/>
    <n v="0"/>
    <n v="0"/>
    <m/>
    <n v="58.739999999999995"/>
    <n v="5"/>
    <m/>
    <n v="63.739999999999995"/>
    <n v="0"/>
    <n v="63.739999999999995"/>
  </r>
  <r>
    <x v="87"/>
    <x v="8"/>
    <s v="Bank Transfer"/>
    <s v="Local"/>
    <n v="48702"/>
    <n v="243.51"/>
    <n v="0.1"/>
    <m/>
    <n v="0"/>
    <n v="0"/>
    <m/>
    <n v="243.60999999999999"/>
    <n v="243.60999999999999"/>
    <n v="0"/>
  </r>
  <r>
    <x v="87"/>
    <x v="5"/>
    <s v="Online"/>
    <s v="Overseas"/>
    <n v="28948"/>
    <n v="0"/>
    <n v="0"/>
    <m/>
    <n v="868.43999999999994"/>
    <n v="5"/>
    <m/>
    <n v="873.43999999999994"/>
    <n v="0"/>
    <n v="873.43999999999994"/>
  </r>
  <r>
    <x v="87"/>
    <x v="0"/>
    <s v="Online"/>
    <s v="Local"/>
    <n v="24346"/>
    <n v="121.73"/>
    <n v="0.1"/>
    <m/>
    <n v="0"/>
    <n v="0"/>
    <m/>
    <n v="121.83"/>
    <n v="121.83"/>
    <n v="0"/>
  </r>
  <r>
    <x v="87"/>
    <x v="0"/>
    <s v="Online"/>
    <s v="Overseas"/>
    <n v="26635"/>
    <n v="0"/>
    <n v="0"/>
    <m/>
    <n v="799.05"/>
    <n v="5"/>
    <m/>
    <n v="804.05"/>
    <n v="0"/>
    <n v="804.05"/>
  </r>
  <r>
    <x v="87"/>
    <x v="2"/>
    <s v="Cash"/>
    <s v="Local"/>
    <n v="29485"/>
    <n v="147.42500000000001"/>
    <n v="0.1"/>
    <m/>
    <n v="0"/>
    <n v="0"/>
    <m/>
    <n v="147.52500000000001"/>
    <n v="147.52500000000001"/>
    <n v="0"/>
  </r>
  <r>
    <x v="87"/>
    <x v="8"/>
    <s v="Online"/>
    <s v="Local"/>
    <n v="19130"/>
    <n v="95.65"/>
    <n v="0.1"/>
    <m/>
    <n v="0"/>
    <n v="0"/>
    <m/>
    <n v="95.75"/>
    <n v="95.75"/>
    <n v="0"/>
  </r>
  <r>
    <x v="88"/>
    <x v="6"/>
    <s v="Online"/>
    <s v="Local"/>
    <n v="37940"/>
    <n v="189.70000000000002"/>
    <n v="0.1"/>
    <m/>
    <n v="0"/>
    <n v="0"/>
    <m/>
    <n v="189.8"/>
    <n v="189.8"/>
    <n v="0"/>
  </r>
  <r>
    <x v="88"/>
    <x v="9"/>
    <s v="Cash"/>
    <s v="Local"/>
    <n v="31167"/>
    <n v="155.83500000000001"/>
    <n v="0.1"/>
    <m/>
    <n v="0"/>
    <n v="0"/>
    <m/>
    <n v="155.935"/>
    <n v="155.935"/>
    <n v="0"/>
  </r>
  <r>
    <x v="88"/>
    <x v="4"/>
    <s v="Online"/>
    <s v="Local"/>
    <n v="3617"/>
    <n v="18.085000000000001"/>
    <n v="0.1"/>
    <m/>
    <n v="0"/>
    <n v="0"/>
    <m/>
    <n v="18.185000000000002"/>
    <n v="18.185000000000002"/>
    <n v="0"/>
  </r>
  <r>
    <x v="88"/>
    <x v="6"/>
    <s v="Cash"/>
    <s v="Local"/>
    <n v="26961"/>
    <n v="134.80500000000001"/>
    <n v="0.1"/>
    <m/>
    <n v="0"/>
    <n v="0"/>
    <m/>
    <n v="134.905"/>
    <n v="134.905"/>
    <n v="0"/>
  </r>
  <r>
    <x v="89"/>
    <x v="5"/>
    <s v="Cash"/>
    <s v="Local"/>
    <n v="23925"/>
    <n v="119.625"/>
    <n v="0.1"/>
    <m/>
    <n v="0"/>
    <n v="0"/>
    <m/>
    <n v="119.72499999999999"/>
    <n v="119.72499999999999"/>
    <n v="0"/>
  </r>
  <r>
    <x v="89"/>
    <x v="6"/>
    <s v="Cash"/>
    <s v="Local"/>
    <n v="30663"/>
    <n v="153.315"/>
    <n v="0.1"/>
    <m/>
    <n v="0"/>
    <n v="0"/>
    <m/>
    <n v="153.41499999999999"/>
    <n v="153.41499999999999"/>
    <n v="0"/>
  </r>
  <r>
    <x v="89"/>
    <x v="1"/>
    <s v="Online"/>
    <s v="Local"/>
    <n v="15056"/>
    <n v="75.28"/>
    <n v="0.1"/>
    <m/>
    <n v="0"/>
    <n v="0"/>
    <m/>
    <n v="75.38"/>
    <n v="75.38"/>
    <n v="0"/>
  </r>
  <r>
    <x v="89"/>
    <x v="0"/>
    <s v="Online"/>
    <s v="Local"/>
    <n v="21910"/>
    <n v="109.55"/>
    <n v="0.1"/>
    <m/>
    <n v="0"/>
    <n v="0"/>
    <m/>
    <n v="109.64999999999999"/>
    <n v="109.64999999999999"/>
    <n v="0"/>
  </r>
  <r>
    <x v="89"/>
    <x v="3"/>
    <s v="Cash"/>
    <s v="Overseas"/>
    <n v="33395"/>
    <n v="0"/>
    <n v="0"/>
    <m/>
    <n v="1001.8499999999999"/>
    <n v="5"/>
    <m/>
    <n v="1006.8499999999999"/>
    <n v="0"/>
    <n v="1006.8499999999999"/>
  </r>
  <r>
    <x v="89"/>
    <x v="5"/>
    <s v="Cash"/>
    <s v="Overseas"/>
    <n v="43608"/>
    <n v="0"/>
    <n v="0"/>
    <m/>
    <n v="1308.24"/>
    <n v="5"/>
    <m/>
    <n v="1313.24"/>
    <n v="0"/>
    <n v="1313.24"/>
  </r>
  <r>
    <x v="89"/>
    <x v="0"/>
    <s v="Online"/>
    <s v="Local"/>
    <n v="1807"/>
    <n v="9.0350000000000001"/>
    <n v="0.1"/>
    <m/>
    <n v="0"/>
    <n v="0"/>
    <m/>
    <n v="9.1349999999999998"/>
    <n v="9.1349999999999998"/>
    <n v="0"/>
  </r>
  <r>
    <x v="89"/>
    <x v="0"/>
    <s v="Cash"/>
    <s v="Local"/>
    <n v="47490"/>
    <n v="237.45000000000002"/>
    <n v="0.1"/>
    <m/>
    <n v="0"/>
    <n v="0"/>
    <m/>
    <n v="237.55"/>
    <n v="237.55"/>
    <n v="0"/>
  </r>
  <r>
    <x v="89"/>
    <x v="6"/>
    <s v="Cash"/>
    <s v="Overseas"/>
    <n v="29794"/>
    <n v="0"/>
    <n v="0"/>
    <m/>
    <n v="893.81999999999994"/>
    <n v="5"/>
    <m/>
    <n v="898.81999999999994"/>
    <n v="0"/>
    <n v="898.81999999999994"/>
  </r>
  <r>
    <x v="89"/>
    <x v="6"/>
    <s v="Bank Transfer"/>
    <s v="Local"/>
    <n v="14115"/>
    <n v="70.575000000000003"/>
    <n v="0.1"/>
    <m/>
    <n v="0"/>
    <n v="0"/>
    <m/>
    <n v="70.674999999999997"/>
    <n v="70.674999999999997"/>
    <n v="0"/>
  </r>
  <r>
    <x v="89"/>
    <x v="0"/>
    <s v="Cash"/>
    <s v="Local"/>
    <n v="21637"/>
    <n v="108.185"/>
    <n v="0.1"/>
    <m/>
    <n v="0"/>
    <n v="0"/>
    <m/>
    <n v="108.285"/>
    <n v="108.285"/>
    <n v="0"/>
  </r>
  <r>
    <x v="90"/>
    <x v="5"/>
    <s v="Cash"/>
    <s v="Local"/>
    <n v="5247"/>
    <n v="26.234999999999999"/>
    <n v="0.1"/>
    <m/>
    <n v="0"/>
    <n v="0"/>
    <m/>
    <n v="26.335000000000001"/>
    <n v="26.335000000000001"/>
    <n v="0"/>
  </r>
  <r>
    <x v="90"/>
    <x v="7"/>
    <s v="Cash"/>
    <s v="Local"/>
    <n v="39976"/>
    <n v="199.88"/>
    <n v="0.1"/>
    <m/>
    <n v="0"/>
    <n v="0"/>
    <m/>
    <n v="199.98"/>
    <n v="199.98"/>
    <n v="0"/>
  </r>
  <r>
    <x v="90"/>
    <x v="9"/>
    <s v="Cash"/>
    <s v="Local"/>
    <n v="45424"/>
    <n v="227.12"/>
    <n v="0.1"/>
    <m/>
    <n v="0"/>
    <n v="0"/>
    <m/>
    <n v="227.22"/>
    <n v="227.22"/>
    <n v="0"/>
  </r>
  <r>
    <x v="90"/>
    <x v="0"/>
    <s v="Cash"/>
    <s v="Local"/>
    <n v="36178"/>
    <n v="180.89000000000001"/>
    <n v="0.1"/>
    <m/>
    <n v="0"/>
    <n v="0"/>
    <m/>
    <n v="180.99"/>
    <n v="180.99"/>
    <n v="0"/>
  </r>
  <r>
    <x v="90"/>
    <x v="7"/>
    <s v="Cash"/>
    <s v="Local"/>
    <n v="30937"/>
    <n v="154.685"/>
    <n v="0.1"/>
    <m/>
    <n v="0"/>
    <n v="0"/>
    <m/>
    <n v="154.785"/>
    <n v="154.785"/>
    <n v="0"/>
  </r>
  <r>
    <x v="91"/>
    <x v="0"/>
    <s v="Cash"/>
    <s v="Local"/>
    <n v="825"/>
    <n v="4.125"/>
    <n v="0.1"/>
    <m/>
    <n v="0"/>
    <n v="0"/>
    <m/>
    <n v="4.2249999999999996"/>
    <n v="4.2249999999999996"/>
    <n v="0"/>
  </r>
  <r>
    <x v="91"/>
    <x v="3"/>
    <s v="Cash"/>
    <s v="Overseas"/>
    <n v="19971"/>
    <n v="0"/>
    <n v="0"/>
    <m/>
    <n v="599.13"/>
    <n v="5"/>
    <m/>
    <n v="604.13"/>
    <n v="0"/>
    <n v="604.13"/>
  </r>
  <r>
    <x v="91"/>
    <x v="3"/>
    <s v="Cash"/>
    <s v="Local"/>
    <n v="44753"/>
    <n v="223.76500000000001"/>
    <n v="0.1"/>
    <m/>
    <n v="0"/>
    <n v="0"/>
    <m/>
    <n v="223.86500000000001"/>
    <n v="223.86500000000001"/>
    <n v="0"/>
  </r>
  <r>
    <x v="91"/>
    <x v="3"/>
    <s v="Cash"/>
    <s v="Overseas"/>
    <n v="36727"/>
    <n v="0"/>
    <n v="0"/>
    <m/>
    <n v="1101.81"/>
    <n v="5"/>
    <m/>
    <n v="1106.81"/>
    <n v="0"/>
    <n v="1106.81"/>
  </r>
  <r>
    <x v="91"/>
    <x v="0"/>
    <s v="Online"/>
    <s v="Overseas"/>
    <n v="47204"/>
    <n v="0"/>
    <n v="0"/>
    <m/>
    <n v="1416.12"/>
    <n v="5"/>
    <m/>
    <n v="1421.12"/>
    <n v="0"/>
    <n v="1421.12"/>
  </r>
  <r>
    <x v="91"/>
    <x v="4"/>
    <s v="Online"/>
    <s v="Local"/>
    <n v="41481"/>
    <n v="207.405"/>
    <n v="0.1"/>
    <m/>
    <n v="0"/>
    <n v="0"/>
    <m/>
    <n v="207.505"/>
    <n v="207.505"/>
    <n v="0"/>
  </r>
  <r>
    <x v="91"/>
    <x v="8"/>
    <s v="Cash"/>
    <s v="Local"/>
    <n v="39322"/>
    <n v="196.61"/>
    <n v="0.1"/>
    <m/>
    <n v="0"/>
    <n v="0"/>
    <m/>
    <n v="196.71"/>
    <n v="196.71"/>
    <n v="0"/>
  </r>
  <r>
    <x v="91"/>
    <x v="3"/>
    <s v="Cash"/>
    <s v="Local"/>
    <n v="19714"/>
    <n v="98.570000000000007"/>
    <n v="0.1"/>
    <m/>
    <n v="0"/>
    <n v="0"/>
    <m/>
    <n v="98.67"/>
    <n v="98.67"/>
    <n v="0"/>
  </r>
  <r>
    <x v="91"/>
    <x v="9"/>
    <s v="Bank Transfer"/>
    <s v="Local"/>
    <n v="38142"/>
    <n v="190.71"/>
    <n v="0.1"/>
    <m/>
    <n v="0"/>
    <n v="0"/>
    <m/>
    <n v="190.81"/>
    <n v="190.81"/>
    <n v="0"/>
  </r>
  <r>
    <x v="91"/>
    <x v="1"/>
    <s v="Online"/>
    <s v="Local"/>
    <n v="28573"/>
    <n v="142.86500000000001"/>
    <n v="0.1"/>
    <m/>
    <n v="0"/>
    <n v="0"/>
    <m/>
    <n v="142.965"/>
    <n v="142.965"/>
    <n v="0"/>
  </r>
  <r>
    <x v="91"/>
    <x v="0"/>
    <s v="Online"/>
    <s v="Overseas"/>
    <n v="34758"/>
    <n v="0"/>
    <n v="0"/>
    <m/>
    <n v="1042.74"/>
    <n v="5"/>
    <m/>
    <n v="1047.74"/>
    <n v="0"/>
    <n v="1047.74"/>
  </r>
  <r>
    <x v="92"/>
    <x v="2"/>
    <s v="Bank Transfer"/>
    <s v="Local"/>
    <n v="15158"/>
    <n v="75.790000000000006"/>
    <n v="0.1"/>
    <m/>
    <n v="0"/>
    <n v="0"/>
    <m/>
    <n v="75.89"/>
    <n v="75.89"/>
    <n v="0"/>
  </r>
  <r>
    <x v="92"/>
    <x v="6"/>
    <s v="Online"/>
    <s v="Local"/>
    <n v="30205"/>
    <n v="151.02500000000001"/>
    <n v="0.1"/>
    <m/>
    <n v="0"/>
    <n v="0"/>
    <m/>
    <n v="151.125"/>
    <n v="151.125"/>
    <n v="0"/>
  </r>
  <r>
    <x v="92"/>
    <x v="1"/>
    <s v="Cash"/>
    <s v="Local"/>
    <n v="40302"/>
    <n v="201.51"/>
    <n v="0.1"/>
    <m/>
    <n v="0"/>
    <n v="0"/>
    <m/>
    <n v="201.60999999999999"/>
    <n v="201.60999999999999"/>
    <n v="0"/>
  </r>
  <r>
    <x v="92"/>
    <x v="7"/>
    <s v="Cash"/>
    <s v="Local"/>
    <n v="25527"/>
    <n v="127.63500000000001"/>
    <n v="0.1"/>
    <m/>
    <n v="0"/>
    <n v="0"/>
    <m/>
    <n v="127.735"/>
    <n v="127.735"/>
    <n v="0"/>
  </r>
  <r>
    <x v="92"/>
    <x v="6"/>
    <s v="Online"/>
    <s v="Overseas"/>
    <n v="24618"/>
    <n v="0"/>
    <n v="0"/>
    <m/>
    <n v="738.54"/>
    <n v="5"/>
    <m/>
    <n v="743.54"/>
    <n v="0"/>
    <n v="743.54"/>
  </r>
  <r>
    <x v="92"/>
    <x v="1"/>
    <s v="Cash"/>
    <s v="Local"/>
    <n v="35069"/>
    <n v="175.345"/>
    <n v="0.1"/>
    <m/>
    <n v="0"/>
    <n v="0"/>
    <m/>
    <n v="175.44499999999999"/>
    <n v="175.44499999999999"/>
    <n v="0"/>
  </r>
  <r>
    <x v="92"/>
    <x v="2"/>
    <s v="Bank Transfer"/>
    <s v="Local"/>
    <n v="23091"/>
    <n v="115.455"/>
    <n v="0.1"/>
    <m/>
    <n v="0"/>
    <n v="0"/>
    <m/>
    <n v="115.55499999999999"/>
    <n v="115.55499999999999"/>
    <n v="0"/>
  </r>
  <r>
    <x v="92"/>
    <x v="8"/>
    <s v="Cash"/>
    <s v="Local"/>
    <n v="29470"/>
    <n v="147.35"/>
    <n v="0.1"/>
    <m/>
    <n v="0"/>
    <n v="0"/>
    <m/>
    <n v="147.44999999999999"/>
    <n v="147.44999999999999"/>
    <n v="0"/>
  </r>
  <r>
    <x v="92"/>
    <x v="0"/>
    <s v="Cash"/>
    <s v="Overseas"/>
    <n v="23561"/>
    <n v="0"/>
    <n v="0"/>
    <m/>
    <n v="706.82999999999993"/>
    <n v="5"/>
    <m/>
    <n v="711.82999999999993"/>
    <n v="0"/>
    <n v="711.82999999999993"/>
  </r>
  <r>
    <x v="92"/>
    <x v="6"/>
    <s v="Cash"/>
    <s v="Local"/>
    <n v="682"/>
    <n v="3.41"/>
    <n v="0.1"/>
    <m/>
    <n v="0"/>
    <n v="0"/>
    <m/>
    <n v="3.5100000000000002"/>
    <n v="3.5100000000000002"/>
    <n v="0"/>
  </r>
  <r>
    <x v="92"/>
    <x v="9"/>
    <s v="Cash"/>
    <s v="Local"/>
    <n v="5656"/>
    <n v="28.28"/>
    <n v="0.1"/>
    <m/>
    <n v="0"/>
    <n v="0"/>
    <m/>
    <n v="28.380000000000003"/>
    <n v="28.380000000000003"/>
    <n v="0"/>
  </r>
  <r>
    <x v="93"/>
    <x v="0"/>
    <s v="Online"/>
    <s v="Local"/>
    <n v="3390"/>
    <n v="16.95"/>
    <n v="0.1"/>
    <m/>
    <n v="0"/>
    <n v="0"/>
    <m/>
    <n v="17.05"/>
    <n v="17.05"/>
    <n v="0"/>
  </r>
  <r>
    <x v="93"/>
    <x v="1"/>
    <s v="Cash"/>
    <s v="Local"/>
    <n v="33143"/>
    <n v="165.715"/>
    <n v="0.1"/>
    <m/>
    <n v="0"/>
    <n v="0"/>
    <m/>
    <n v="165.815"/>
    <n v="165.815"/>
    <n v="0"/>
  </r>
  <r>
    <x v="93"/>
    <x v="7"/>
    <s v="Bank Transfer"/>
    <s v="Local"/>
    <n v="4620"/>
    <n v="23.1"/>
    <n v="0.1"/>
    <m/>
    <n v="0"/>
    <n v="0"/>
    <m/>
    <n v="23.200000000000003"/>
    <n v="23.200000000000003"/>
    <n v="0"/>
  </r>
  <r>
    <x v="93"/>
    <x v="7"/>
    <s v="Cash"/>
    <s v="Local"/>
    <n v="44179"/>
    <n v="220.89500000000001"/>
    <n v="0.1"/>
    <m/>
    <n v="0"/>
    <n v="0"/>
    <m/>
    <n v="220.995"/>
    <n v="220.995"/>
    <n v="0"/>
  </r>
  <r>
    <x v="93"/>
    <x v="1"/>
    <s v="Cash"/>
    <s v="Local"/>
    <n v="18574"/>
    <n v="92.87"/>
    <n v="0.1"/>
    <m/>
    <n v="0"/>
    <n v="0"/>
    <m/>
    <n v="92.97"/>
    <n v="92.97"/>
    <n v="0"/>
  </r>
  <r>
    <x v="93"/>
    <x v="6"/>
    <s v="Online"/>
    <s v="Local"/>
    <n v="37125"/>
    <n v="185.625"/>
    <n v="0.1"/>
    <m/>
    <n v="0"/>
    <n v="0"/>
    <m/>
    <n v="185.72499999999999"/>
    <n v="185.72499999999999"/>
    <n v="0"/>
  </r>
  <r>
    <x v="93"/>
    <x v="2"/>
    <s v="Online"/>
    <s v="Overseas"/>
    <n v="23009"/>
    <n v="0"/>
    <n v="0"/>
    <m/>
    <n v="690.27"/>
    <n v="5"/>
    <m/>
    <n v="695.27"/>
    <n v="0"/>
    <n v="695.27"/>
  </r>
  <r>
    <x v="93"/>
    <x v="4"/>
    <s v="Cash"/>
    <s v="Local"/>
    <n v="8326"/>
    <n v="41.63"/>
    <n v="0.1"/>
    <m/>
    <n v="0"/>
    <n v="0"/>
    <m/>
    <n v="41.730000000000004"/>
    <n v="41.730000000000004"/>
    <n v="0"/>
  </r>
  <r>
    <x v="94"/>
    <x v="1"/>
    <s v="Cash"/>
    <s v="Local"/>
    <n v="28473"/>
    <n v="142.36500000000001"/>
    <n v="0.1"/>
    <m/>
    <n v="0"/>
    <n v="0"/>
    <m/>
    <n v="142.465"/>
    <n v="142.465"/>
    <n v="0"/>
  </r>
  <r>
    <x v="94"/>
    <x v="6"/>
    <s v="Online"/>
    <s v="Overseas"/>
    <n v="378"/>
    <n v="0"/>
    <n v="0"/>
    <m/>
    <n v="11.34"/>
    <n v="5"/>
    <m/>
    <n v="16.34"/>
    <n v="0"/>
    <n v="16.34"/>
  </r>
  <r>
    <x v="94"/>
    <x v="3"/>
    <s v="Online"/>
    <s v="Local"/>
    <n v="38888"/>
    <n v="194.44"/>
    <n v="0.1"/>
    <m/>
    <n v="0"/>
    <n v="0"/>
    <m/>
    <n v="194.54"/>
    <n v="194.54"/>
    <n v="0"/>
  </r>
  <r>
    <x v="94"/>
    <x v="4"/>
    <s v="Cash"/>
    <s v="Local"/>
    <n v="47970"/>
    <n v="239.85"/>
    <n v="0.1"/>
    <m/>
    <n v="0"/>
    <n v="0"/>
    <m/>
    <n v="239.95"/>
    <n v="239.95"/>
    <n v="0"/>
  </r>
  <r>
    <x v="94"/>
    <x v="6"/>
    <s v="Bank Transfer"/>
    <s v="Overseas"/>
    <n v="562"/>
    <n v="0"/>
    <n v="0"/>
    <m/>
    <n v="16.86"/>
    <n v="5"/>
    <m/>
    <n v="21.86"/>
    <n v="0"/>
    <n v="21.86"/>
  </r>
  <r>
    <x v="94"/>
    <x v="0"/>
    <s v="Online"/>
    <s v="Overseas"/>
    <n v="1573"/>
    <n v="0"/>
    <n v="0"/>
    <m/>
    <n v="47.19"/>
    <n v="5"/>
    <m/>
    <n v="52.19"/>
    <n v="0"/>
    <n v="52.19"/>
  </r>
  <r>
    <x v="94"/>
    <x v="3"/>
    <s v="Bank Transfer"/>
    <s v="Local"/>
    <n v="23259"/>
    <n v="116.295"/>
    <n v="0.1"/>
    <m/>
    <n v="0"/>
    <n v="0"/>
    <m/>
    <n v="116.395"/>
    <n v="116.395"/>
    <n v="0"/>
  </r>
  <r>
    <x v="95"/>
    <x v="6"/>
    <s v="Cash"/>
    <s v="Local"/>
    <n v="6239"/>
    <n v="31.195"/>
    <n v="0.1"/>
    <m/>
    <n v="0"/>
    <n v="0"/>
    <m/>
    <n v="31.295000000000002"/>
    <n v="31.295000000000002"/>
    <n v="0"/>
  </r>
  <r>
    <x v="95"/>
    <x v="8"/>
    <s v="Cash"/>
    <s v="Overseas"/>
    <n v="33987"/>
    <n v="0"/>
    <n v="0"/>
    <m/>
    <n v="1019.61"/>
    <n v="5"/>
    <m/>
    <n v="1024.6100000000001"/>
    <n v="0"/>
    <n v="1024.6100000000001"/>
  </r>
  <r>
    <x v="95"/>
    <x v="3"/>
    <s v="Online"/>
    <s v="Local"/>
    <n v="37645"/>
    <n v="188.22499999999999"/>
    <n v="0.1"/>
    <m/>
    <n v="0"/>
    <n v="0"/>
    <m/>
    <n v="188.32499999999999"/>
    <n v="188.32499999999999"/>
    <n v="0"/>
  </r>
  <r>
    <x v="95"/>
    <x v="8"/>
    <s v="Cash"/>
    <s v="Local"/>
    <n v="25612"/>
    <n v="128.06"/>
    <n v="0.1"/>
    <m/>
    <n v="0"/>
    <n v="0"/>
    <m/>
    <n v="128.16"/>
    <n v="128.16"/>
    <n v="0"/>
  </r>
  <r>
    <x v="95"/>
    <x v="1"/>
    <s v="Cash"/>
    <s v="Local"/>
    <n v="11435"/>
    <n v="57.175000000000004"/>
    <n v="0.1"/>
    <m/>
    <n v="0"/>
    <n v="0"/>
    <m/>
    <n v="57.275000000000006"/>
    <n v="57.275000000000006"/>
    <n v="0"/>
  </r>
  <r>
    <x v="95"/>
    <x v="3"/>
    <s v="Cash"/>
    <s v="Local"/>
    <n v="42738"/>
    <n v="213.69"/>
    <n v="0.1"/>
    <m/>
    <n v="0"/>
    <n v="0"/>
    <m/>
    <n v="213.79"/>
    <n v="213.79"/>
    <n v="0"/>
  </r>
  <r>
    <x v="95"/>
    <x v="0"/>
    <s v="Bank Transfer"/>
    <s v="Local"/>
    <n v="20573"/>
    <n v="102.86500000000001"/>
    <n v="0.1"/>
    <m/>
    <n v="0"/>
    <n v="0"/>
    <m/>
    <n v="102.965"/>
    <n v="102.965"/>
    <n v="0"/>
  </r>
  <r>
    <x v="95"/>
    <x v="1"/>
    <s v="Cash"/>
    <s v="Local"/>
    <n v="26444"/>
    <n v="132.22"/>
    <n v="0.1"/>
    <m/>
    <n v="0"/>
    <n v="0"/>
    <m/>
    <n v="132.32"/>
    <n v="132.32"/>
    <n v="0"/>
  </r>
  <r>
    <x v="96"/>
    <x v="1"/>
    <s v="Online"/>
    <s v="Local"/>
    <n v="44615"/>
    <n v="223.07500000000002"/>
    <n v="0.1"/>
    <m/>
    <n v="0"/>
    <n v="0"/>
    <m/>
    <n v="223.17500000000001"/>
    <n v="223.17500000000001"/>
    <n v="0"/>
  </r>
  <r>
    <x v="96"/>
    <x v="9"/>
    <s v="Cash"/>
    <s v="Overseas"/>
    <n v="11862"/>
    <n v="0"/>
    <n v="0"/>
    <m/>
    <n v="355.86"/>
    <n v="5"/>
    <m/>
    <n v="360.86"/>
    <n v="0"/>
    <n v="360.86"/>
  </r>
  <r>
    <x v="96"/>
    <x v="9"/>
    <s v="Online"/>
    <s v="Local"/>
    <n v="26565"/>
    <n v="132.82499999999999"/>
    <n v="0.1"/>
    <m/>
    <n v="0"/>
    <n v="0"/>
    <m/>
    <n v="132.92499999999998"/>
    <n v="132.92499999999998"/>
    <n v="0"/>
  </r>
  <r>
    <x v="96"/>
    <x v="3"/>
    <s v="Bank Transfer"/>
    <s v="Local"/>
    <n v="9245"/>
    <n v="46.225000000000001"/>
    <n v="0.1"/>
    <m/>
    <n v="0"/>
    <n v="0"/>
    <m/>
    <n v="46.325000000000003"/>
    <n v="46.325000000000003"/>
    <n v="0"/>
  </r>
  <r>
    <x v="96"/>
    <x v="9"/>
    <s v="Cash"/>
    <s v="Local"/>
    <n v="27316"/>
    <n v="136.58000000000001"/>
    <n v="0.1"/>
    <m/>
    <n v="0"/>
    <n v="0"/>
    <m/>
    <n v="136.68"/>
    <n v="136.68"/>
    <n v="0"/>
  </r>
  <r>
    <x v="96"/>
    <x v="4"/>
    <s v="Cash"/>
    <s v="Local"/>
    <n v="22313"/>
    <n v="111.565"/>
    <n v="0.1"/>
    <m/>
    <n v="0"/>
    <n v="0"/>
    <m/>
    <n v="111.66499999999999"/>
    <n v="111.66499999999999"/>
    <n v="0"/>
  </r>
  <r>
    <x v="96"/>
    <x v="5"/>
    <s v="Cash"/>
    <s v="Local"/>
    <n v="40955"/>
    <n v="204.77500000000001"/>
    <n v="0.1"/>
    <m/>
    <n v="0"/>
    <n v="0"/>
    <m/>
    <n v="204.875"/>
    <n v="204.875"/>
    <n v="0"/>
  </r>
  <r>
    <x v="96"/>
    <x v="1"/>
    <s v="Online"/>
    <s v="Local"/>
    <n v="31676"/>
    <n v="158.38"/>
    <n v="0.1"/>
    <m/>
    <n v="0"/>
    <n v="0"/>
    <m/>
    <n v="158.47999999999999"/>
    <n v="158.47999999999999"/>
    <n v="0"/>
  </r>
  <r>
    <x v="96"/>
    <x v="9"/>
    <s v="Cash"/>
    <s v="Local"/>
    <n v="45302"/>
    <n v="226.51"/>
    <n v="0.1"/>
    <m/>
    <n v="0"/>
    <n v="0"/>
    <m/>
    <n v="226.60999999999999"/>
    <n v="226.60999999999999"/>
    <n v="0"/>
  </r>
  <r>
    <x v="97"/>
    <x v="8"/>
    <s v="Cash"/>
    <s v="Local"/>
    <n v="21677"/>
    <n v="108.38500000000001"/>
    <n v="0.1"/>
    <m/>
    <n v="0"/>
    <n v="0"/>
    <m/>
    <n v="108.485"/>
    <n v="108.485"/>
    <n v="0"/>
  </r>
  <r>
    <x v="97"/>
    <x v="3"/>
    <s v="Online"/>
    <s v="Local"/>
    <n v="23091"/>
    <n v="115.455"/>
    <n v="0.1"/>
    <m/>
    <n v="0"/>
    <n v="0"/>
    <m/>
    <n v="115.55499999999999"/>
    <n v="115.55499999999999"/>
    <n v="0"/>
  </r>
  <r>
    <x v="97"/>
    <x v="0"/>
    <s v="Cash"/>
    <s v="Local"/>
    <n v="14631"/>
    <n v="73.155000000000001"/>
    <n v="0.1"/>
    <m/>
    <n v="0"/>
    <n v="0"/>
    <m/>
    <n v="73.254999999999995"/>
    <n v="73.254999999999995"/>
    <n v="0"/>
  </r>
  <r>
    <x v="97"/>
    <x v="5"/>
    <s v="Online"/>
    <s v="Overseas"/>
    <n v="10409"/>
    <n v="0"/>
    <n v="0"/>
    <m/>
    <n v="312.27"/>
    <n v="5"/>
    <m/>
    <n v="317.27"/>
    <n v="0"/>
    <n v="317.27"/>
  </r>
  <r>
    <x v="97"/>
    <x v="6"/>
    <s v="Online"/>
    <s v="Local"/>
    <n v="30307"/>
    <n v="151.535"/>
    <n v="0.1"/>
    <m/>
    <n v="0"/>
    <n v="0"/>
    <m/>
    <n v="151.63499999999999"/>
    <n v="151.63499999999999"/>
    <n v="0"/>
  </r>
  <r>
    <x v="97"/>
    <x v="7"/>
    <s v="Online"/>
    <s v="Local"/>
    <n v="31948"/>
    <n v="159.74"/>
    <n v="0.1"/>
    <m/>
    <n v="0"/>
    <n v="0"/>
    <m/>
    <n v="159.84"/>
    <n v="159.84"/>
    <n v="0"/>
  </r>
  <r>
    <x v="97"/>
    <x v="8"/>
    <s v="Bank Transfer"/>
    <s v="Local"/>
    <n v="10156"/>
    <n v="50.78"/>
    <n v="0.1"/>
    <m/>
    <n v="0"/>
    <n v="0"/>
    <m/>
    <n v="50.88"/>
    <n v="50.88"/>
    <n v="0"/>
  </r>
  <r>
    <x v="97"/>
    <x v="0"/>
    <s v="Cash"/>
    <s v="Local"/>
    <n v="32595"/>
    <n v="162.97499999999999"/>
    <n v="0.1"/>
    <m/>
    <n v="0"/>
    <n v="0"/>
    <m/>
    <n v="163.07499999999999"/>
    <n v="163.07499999999999"/>
    <n v="0"/>
  </r>
  <r>
    <x v="97"/>
    <x v="4"/>
    <s v="Online"/>
    <s v="Local"/>
    <n v="2841"/>
    <n v="14.205"/>
    <n v="0.1"/>
    <m/>
    <n v="0"/>
    <n v="0"/>
    <m/>
    <n v="14.305"/>
    <n v="14.305"/>
    <n v="0"/>
  </r>
  <r>
    <x v="97"/>
    <x v="2"/>
    <s v="Cash"/>
    <s v="Local"/>
    <n v="3638"/>
    <n v="18.190000000000001"/>
    <n v="0.1"/>
    <m/>
    <n v="0"/>
    <n v="0"/>
    <m/>
    <n v="18.290000000000003"/>
    <n v="18.290000000000003"/>
    <n v="0"/>
  </r>
  <r>
    <x v="97"/>
    <x v="0"/>
    <s v="Bank Transfer"/>
    <s v="Local"/>
    <n v="12958"/>
    <n v="64.790000000000006"/>
    <n v="0.1"/>
    <m/>
    <n v="0"/>
    <n v="0"/>
    <m/>
    <n v="64.89"/>
    <n v="64.89"/>
    <n v="0"/>
  </r>
  <r>
    <x v="97"/>
    <x v="9"/>
    <s v="Cash"/>
    <s v="Local"/>
    <n v="26122"/>
    <n v="130.61000000000001"/>
    <n v="0.1"/>
    <m/>
    <n v="0"/>
    <n v="0"/>
    <m/>
    <n v="130.71"/>
    <n v="130.71"/>
    <n v="0"/>
  </r>
  <r>
    <x v="98"/>
    <x v="7"/>
    <s v="Cash"/>
    <s v="Local"/>
    <n v="5381"/>
    <n v="26.905000000000001"/>
    <n v="0.1"/>
    <m/>
    <n v="0"/>
    <n v="0"/>
    <m/>
    <n v="27.005000000000003"/>
    <n v="27.005000000000003"/>
    <n v="0"/>
  </r>
  <r>
    <x v="98"/>
    <x v="4"/>
    <s v="Cash"/>
    <s v="Local"/>
    <n v="26730"/>
    <n v="133.65"/>
    <n v="0.1"/>
    <m/>
    <n v="0"/>
    <n v="0"/>
    <m/>
    <n v="133.75"/>
    <n v="133.75"/>
    <n v="0"/>
  </r>
  <r>
    <x v="98"/>
    <x v="2"/>
    <s v="Cash"/>
    <s v="Local"/>
    <n v="35321"/>
    <n v="176.60499999999999"/>
    <n v="0.1"/>
    <m/>
    <n v="0"/>
    <n v="0"/>
    <m/>
    <n v="176.70499999999998"/>
    <n v="176.70499999999998"/>
    <n v="0"/>
  </r>
  <r>
    <x v="98"/>
    <x v="3"/>
    <s v="Online"/>
    <s v="Overseas"/>
    <n v="16374"/>
    <n v="0"/>
    <n v="0"/>
    <m/>
    <n v="491.21999999999997"/>
    <n v="5"/>
    <m/>
    <n v="496.21999999999997"/>
    <n v="0"/>
    <n v="496.21999999999997"/>
  </r>
  <r>
    <x v="98"/>
    <x v="6"/>
    <s v="Online"/>
    <s v="Local"/>
    <n v="34428"/>
    <n v="172.14000000000001"/>
    <n v="0.1"/>
    <m/>
    <n v="0"/>
    <n v="0"/>
    <m/>
    <n v="172.24"/>
    <n v="172.24"/>
    <n v="0"/>
  </r>
  <r>
    <x v="98"/>
    <x v="1"/>
    <s v="Cash"/>
    <s v="Local"/>
    <n v="29171"/>
    <n v="145.85499999999999"/>
    <n v="0.1"/>
    <m/>
    <n v="0"/>
    <n v="0"/>
    <m/>
    <n v="145.95499999999998"/>
    <n v="145.95499999999998"/>
    <n v="0"/>
  </r>
  <r>
    <x v="99"/>
    <x v="5"/>
    <s v="Bank Transfer"/>
    <s v="Local"/>
    <n v="42000"/>
    <n v="210"/>
    <n v="0.1"/>
    <m/>
    <n v="0"/>
    <n v="0"/>
    <m/>
    <n v="210.1"/>
    <n v="210.1"/>
    <n v="0"/>
  </r>
  <r>
    <x v="99"/>
    <x v="8"/>
    <s v="Bank Transfer"/>
    <s v="Overseas"/>
    <n v="27316"/>
    <n v="0"/>
    <n v="0"/>
    <m/>
    <n v="819.48"/>
    <n v="5"/>
    <m/>
    <n v="824.48"/>
    <n v="0"/>
    <n v="824.48"/>
  </r>
  <r>
    <x v="99"/>
    <x v="2"/>
    <s v="Cash"/>
    <s v="Local"/>
    <n v="3621"/>
    <n v="18.105"/>
    <n v="0.1"/>
    <m/>
    <n v="0"/>
    <n v="0"/>
    <m/>
    <n v="18.205000000000002"/>
    <n v="18.205000000000002"/>
    <n v="0"/>
  </r>
  <r>
    <x v="99"/>
    <x v="4"/>
    <s v="Online"/>
    <s v="Local"/>
    <n v="49892"/>
    <n v="249.46"/>
    <n v="0.1"/>
    <m/>
    <n v="0"/>
    <n v="0"/>
    <m/>
    <n v="249.56"/>
    <n v="249.56"/>
    <n v="0"/>
  </r>
  <r>
    <x v="99"/>
    <x v="8"/>
    <s v="Online"/>
    <s v="Local"/>
    <n v="2169"/>
    <n v="10.845000000000001"/>
    <n v="0.1"/>
    <m/>
    <n v="0"/>
    <n v="0"/>
    <m/>
    <n v="10.945"/>
    <n v="10.945"/>
    <n v="0"/>
  </r>
  <r>
    <x v="99"/>
    <x v="6"/>
    <s v="Online"/>
    <s v="Local"/>
    <n v="18090"/>
    <n v="90.45"/>
    <n v="0.1"/>
    <m/>
    <n v="0"/>
    <n v="0"/>
    <m/>
    <n v="90.55"/>
    <n v="90.55"/>
    <n v="0"/>
  </r>
  <r>
    <x v="99"/>
    <x v="3"/>
    <s v="Online"/>
    <s v="Local"/>
    <n v="38065"/>
    <n v="190.32500000000002"/>
    <n v="0.1"/>
    <m/>
    <n v="0"/>
    <n v="0"/>
    <m/>
    <n v="190.42500000000001"/>
    <n v="190.42500000000001"/>
    <n v="0"/>
  </r>
  <r>
    <x v="99"/>
    <x v="8"/>
    <s v="Online"/>
    <s v="Local"/>
    <n v="24390"/>
    <n v="121.95"/>
    <n v="0.1"/>
    <m/>
    <n v="0"/>
    <n v="0"/>
    <m/>
    <n v="122.05"/>
    <n v="122.05"/>
    <n v="0"/>
  </r>
  <r>
    <x v="99"/>
    <x v="1"/>
    <s v="Bank Transfer"/>
    <s v="Local"/>
    <n v="22146"/>
    <n v="110.73"/>
    <n v="0.1"/>
    <m/>
    <n v="0"/>
    <n v="0"/>
    <m/>
    <n v="110.83"/>
    <n v="110.83"/>
    <n v="0"/>
  </r>
  <r>
    <x v="99"/>
    <x v="1"/>
    <s v="Bank Transfer"/>
    <s v="Overseas"/>
    <n v="4476"/>
    <n v="0"/>
    <n v="0"/>
    <m/>
    <n v="134.28"/>
    <n v="5"/>
    <m/>
    <n v="139.28"/>
    <n v="0"/>
    <n v="139.28"/>
  </r>
  <r>
    <x v="99"/>
    <x v="9"/>
    <s v="Online"/>
    <s v="Overseas"/>
    <n v="39642"/>
    <n v="0"/>
    <n v="0"/>
    <m/>
    <n v="1189.26"/>
    <n v="5"/>
    <m/>
    <n v="1194.26"/>
    <n v="0"/>
    <n v="1194.26"/>
  </r>
  <r>
    <x v="99"/>
    <x v="7"/>
    <s v="Cash"/>
    <s v="Overseas"/>
    <n v="26903"/>
    <n v="0"/>
    <n v="0"/>
    <m/>
    <n v="807.08999999999992"/>
    <n v="5"/>
    <m/>
    <n v="812.08999999999992"/>
    <n v="0"/>
    <n v="812.08999999999992"/>
  </r>
  <r>
    <x v="99"/>
    <x v="0"/>
    <s v="Cash"/>
    <s v="Local"/>
    <n v="5438"/>
    <n v="27.19"/>
    <n v="0.1"/>
    <m/>
    <n v="0"/>
    <n v="0"/>
    <m/>
    <n v="27.290000000000003"/>
    <n v="27.290000000000003"/>
    <n v="0"/>
  </r>
  <r>
    <x v="99"/>
    <x v="4"/>
    <s v="Online"/>
    <s v="Local"/>
    <n v="1655"/>
    <n v="8.2750000000000004"/>
    <n v="0.1"/>
    <m/>
    <n v="0"/>
    <n v="0"/>
    <m/>
    <n v="8.375"/>
    <n v="8.375"/>
    <n v="0"/>
  </r>
  <r>
    <x v="99"/>
    <x v="8"/>
    <s v="Online"/>
    <s v="Overseas"/>
    <n v="23172"/>
    <n v="0"/>
    <n v="0"/>
    <m/>
    <n v="695.16"/>
    <n v="5"/>
    <m/>
    <n v="700.16"/>
    <n v="0"/>
    <n v="700.16"/>
  </r>
  <r>
    <x v="100"/>
    <x v="0"/>
    <s v="Cash"/>
    <s v="Local"/>
    <n v="34499"/>
    <n v="172.495"/>
    <n v="0.1"/>
    <m/>
    <n v="0"/>
    <n v="0"/>
    <m/>
    <n v="172.595"/>
    <n v="172.595"/>
    <n v="0"/>
  </r>
  <r>
    <x v="100"/>
    <x v="5"/>
    <s v="Online"/>
    <s v="Local"/>
    <n v="15420"/>
    <n v="77.100000000000009"/>
    <n v="0.1"/>
    <m/>
    <n v="0"/>
    <n v="0"/>
    <m/>
    <n v="77.2"/>
    <n v="77.2"/>
    <n v="0"/>
  </r>
  <r>
    <x v="100"/>
    <x v="2"/>
    <s v="Bank Transfer"/>
    <s v="Local"/>
    <n v="15592"/>
    <n v="77.960000000000008"/>
    <n v="0.1"/>
    <m/>
    <n v="0"/>
    <n v="0"/>
    <m/>
    <n v="78.06"/>
    <n v="78.06"/>
    <n v="0"/>
  </r>
  <r>
    <x v="100"/>
    <x v="7"/>
    <s v="Cash"/>
    <s v="Local"/>
    <n v="41091"/>
    <n v="205.45500000000001"/>
    <n v="0.1"/>
    <m/>
    <n v="0"/>
    <n v="0"/>
    <m/>
    <n v="205.55500000000001"/>
    <n v="205.55500000000001"/>
    <n v="0"/>
  </r>
  <r>
    <x v="100"/>
    <x v="0"/>
    <s v="Bank Transfer"/>
    <s v="Local"/>
    <n v="42197"/>
    <n v="210.98500000000001"/>
    <n v="0.1"/>
    <m/>
    <n v="0"/>
    <n v="0"/>
    <m/>
    <n v="211.08500000000001"/>
    <n v="211.08500000000001"/>
    <n v="0"/>
  </r>
  <r>
    <x v="100"/>
    <x v="4"/>
    <s v="Cash"/>
    <s v="Local"/>
    <n v="38540"/>
    <n v="192.70000000000002"/>
    <n v="0.1"/>
    <m/>
    <n v="0"/>
    <n v="0"/>
    <m/>
    <n v="192.8"/>
    <n v="192.8"/>
    <n v="0"/>
  </r>
  <r>
    <x v="100"/>
    <x v="6"/>
    <s v="Cash"/>
    <s v="Overseas"/>
    <n v="47450"/>
    <n v="0"/>
    <n v="0"/>
    <m/>
    <n v="1423.5"/>
    <n v="5"/>
    <m/>
    <n v="1428.5"/>
    <n v="0"/>
    <n v="1428.5"/>
  </r>
  <r>
    <x v="100"/>
    <x v="0"/>
    <s v="Cash"/>
    <s v="Local"/>
    <n v="36509"/>
    <n v="182.54500000000002"/>
    <n v="0.1"/>
    <m/>
    <n v="0"/>
    <n v="0"/>
    <m/>
    <n v="182.64500000000001"/>
    <n v="182.64500000000001"/>
    <n v="0"/>
  </r>
  <r>
    <x v="100"/>
    <x v="6"/>
    <s v="Online"/>
    <s v="Local"/>
    <n v="30017"/>
    <n v="150.08500000000001"/>
    <n v="0.1"/>
    <m/>
    <n v="0"/>
    <n v="0"/>
    <m/>
    <n v="150.185"/>
    <n v="150.185"/>
    <n v="0"/>
  </r>
  <r>
    <x v="100"/>
    <x v="1"/>
    <s v="Online"/>
    <s v="Overseas"/>
    <n v="2682"/>
    <n v="0"/>
    <n v="0"/>
    <m/>
    <n v="80.459999999999994"/>
    <n v="5"/>
    <m/>
    <n v="85.46"/>
    <n v="0"/>
    <n v="85.46"/>
  </r>
  <r>
    <x v="101"/>
    <x v="0"/>
    <s v="Online"/>
    <s v="Local"/>
    <n v="28033"/>
    <n v="140.16499999999999"/>
    <n v="0.1"/>
    <m/>
    <n v="0"/>
    <n v="0"/>
    <m/>
    <n v="140.26499999999999"/>
    <n v="140.26499999999999"/>
    <n v="0"/>
  </r>
  <r>
    <x v="101"/>
    <x v="4"/>
    <s v="Cash"/>
    <s v="Local"/>
    <n v="39678"/>
    <n v="198.39000000000001"/>
    <n v="0.1"/>
    <m/>
    <n v="0"/>
    <n v="0"/>
    <m/>
    <n v="198.49"/>
    <n v="198.49"/>
    <n v="0"/>
  </r>
  <r>
    <x v="101"/>
    <x v="4"/>
    <s v="Cash"/>
    <s v="Overseas"/>
    <n v="5619"/>
    <n v="0"/>
    <n v="0"/>
    <m/>
    <n v="168.57"/>
    <n v="5"/>
    <m/>
    <n v="173.57"/>
    <n v="0"/>
    <n v="173.57"/>
  </r>
  <r>
    <x v="101"/>
    <x v="7"/>
    <s v="Cash"/>
    <s v="Local"/>
    <n v="47164"/>
    <n v="235.82"/>
    <n v="0.1"/>
    <m/>
    <n v="0"/>
    <n v="0"/>
    <m/>
    <n v="235.92"/>
    <n v="235.92"/>
    <n v="0"/>
  </r>
  <r>
    <x v="101"/>
    <x v="0"/>
    <s v="Cash"/>
    <s v="Local"/>
    <n v="39757"/>
    <n v="198.785"/>
    <n v="0.1"/>
    <m/>
    <n v="0"/>
    <n v="0"/>
    <m/>
    <n v="198.88499999999999"/>
    <n v="198.88499999999999"/>
    <n v="0"/>
  </r>
  <r>
    <x v="101"/>
    <x v="2"/>
    <s v="Cash"/>
    <s v="Local"/>
    <n v="22270"/>
    <n v="111.35000000000001"/>
    <n v="0.1"/>
    <m/>
    <n v="0"/>
    <n v="0"/>
    <m/>
    <n v="111.45"/>
    <n v="111.45"/>
    <n v="0"/>
  </r>
  <r>
    <x v="101"/>
    <x v="1"/>
    <s v="Cash"/>
    <s v="Local"/>
    <n v="10903"/>
    <n v="54.515000000000001"/>
    <n v="0.1"/>
    <m/>
    <n v="0"/>
    <n v="0"/>
    <m/>
    <n v="54.615000000000002"/>
    <n v="54.615000000000002"/>
    <n v="0"/>
  </r>
  <r>
    <x v="102"/>
    <x v="9"/>
    <s v="Online"/>
    <s v="Overseas"/>
    <n v="10771"/>
    <n v="0"/>
    <n v="0"/>
    <m/>
    <n v="323.13"/>
    <n v="5"/>
    <m/>
    <n v="328.13"/>
    <n v="0"/>
    <n v="328.13"/>
  </r>
  <r>
    <x v="102"/>
    <x v="2"/>
    <s v="Cash"/>
    <s v="Local"/>
    <n v="9688"/>
    <n v="48.44"/>
    <n v="0.1"/>
    <m/>
    <n v="0"/>
    <n v="0"/>
    <m/>
    <n v="48.54"/>
    <n v="48.54"/>
    <n v="0"/>
  </r>
  <r>
    <x v="102"/>
    <x v="5"/>
    <s v="Bank Transfer"/>
    <s v="Local"/>
    <n v="9349"/>
    <n v="46.744999999999997"/>
    <n v="0.1"/>
    <m/>
    <n v="0"/>
    <n v="0"/>
    <m/>
    <n v="46.844999999999999"/>
    <n v="46.844999999999999"/>
    <n v="0"/>
  </r>
  <r>
    <x v="102"/>
    <x v="2"/>
    <s v="Cash"/>
    <s v="Local"/>
    <n v="43160"/>
    <n v="215.8"/>
    <n v="0.1"/>
    <m/>
    <n v="0"/>
    <n v="0"/>
    <m/>
    <n v="215.9"/>
    <n v="215.9"/>
    <n v="0"/>
  </r>
  <r>
    <x v="102"/>
    <x v="3"/>
    <s v="Online"/>
    <s v="Local"/>
    <n v="29679"/>
    <n v="148.39500000000001"/>
    <n v="0.1"/>
    <m/>
    <n v="0"/>
    <n v="0"/>
    <m/>
    <n v="148.495"/>
    <n v="148.495"/>
    <n v="0"/>
  </r>
  <r>
    <x v="102"/>
    <x v="6"/>
    <s v="Cash"/>
    <s v="Local"/>
    <n v="9308"/>
    <n v="46.54"/>
    <n v="0.1"/>
    <m/>
    <n v="0"/>
    <n v="0"/>
    <m/>
    <n v="46.64"/>
    <n v="46.64"/>
    <n v="0"/>
  </r>
  <r>
    <x v="102"/>
    <x v="2"/>
    <s v="Bank Transfer"/>
    <s v="Local"/>
    <n v="5356"/>
    <n v="26.78"/>
    <n v="0.1"/>
    <m/>
    <n v="0"/>
    <n v="0"/>
    <m/>
    <n v="26.880000000000003"/>
    <n v="26.880000000000003"/>
    <n v="0"/>
  </r>
  <r>
    <x v="102"/>
    <x v="7"/>
    <s v="Online"/>
    <s v="Local"/>
    <n v="5558"/>
    <n v="27.79"/>
    <n v="0.1"/>
    <m/>
    <n v="0"/>
    <n v="0"/>
    <m/>
    <n v="27.89"/>
    <n v="27.89"/>
    <n v="0"/>
  </r>
  <r>
    <x v="102"/>
    <x v="7"/>
    <s v="Online"/>
    <s v="Local"/>
    <n v="32707"/>
    <n v="163.535"/>
    <n v="0.1"/>
    <m/>
    <n v="0"/>
    <n v="0"/>
    <m/>
    <n v="163.63499999999999"/>
    <n v="163.63499999999999"/>
    <n v="0"/>
  </r>
  <r>
    <x v="102"/>
    <x v="7"/>
    <s v="Cash"/>
    <s v="Local"/>
    <n v="26996"/>
    <n v="134.97999999999999"/>
    <n v="0.1"/>
    <m/>
    <n v="0"/>
    <n v="0"/>
    <m/>
    <n v="135.07999999999998"/>
    <n v="135.07999999999998"/>
    <n v="0"/>
  </r>
  <r>
    <x v="102"/>
    <x v="0"/>
    <s v="Cash"/>
    <s v="Local"/>
    <n v="1101"/>
    <n v="5.5049999999999999"/>
    <n v="0.1"/>
    <m/>
    <n v="0"/>
    <n v="0"/>
    <m/>
    <n v="5.6049999999999995"/>
    <n v="5.6049999999999995"/>
    <n v="0"/>
  </r>
  <r>
    <x v="103"/>
    <x v="8"/>
    <s v="Cash"/>
    <s v="Local"/>
    <n v="48468"/>
    <n v="242.34"/>
    <n v="0.1"/>
    <m/>
    <n v="0"/>
    <n v="0"/>
    <m/>
    <n v="242.44"/>
    <n v="242.44"/>
    <n v="0"/>
  </r>
  <r>
    <x v="103"/>
    <x v="7"/>
    <s v="Bank Transfer"/>
    <s v="Local"/>
    <n v="49857"/>
    <n v="249.285"/>
    <n v="0.1"/>
    <m/>
    <n v="0"/>
    <n v="0"/>
    <m/>
    <n v="249.38499999999999"/>
    <n v="249.38499999999999"/>
    <n v="0"/>
  </r>
  <r>
    <x v="103"/>
    <x v="2"/>
    <s v="Online"/>
    <s v="Local"/>
    <n v="49467"/>
    <n v="247.33500000000001"/>
    <n v="0.1"/>
    <m/>
    <n v="0"/>
    <n v="0"/>
    <m/>
    <n v="247.435"/>
    <n v="247.435"/>
    <n v="0"/>
  </r>
  <r>
    <x v="103"/>
    <x v="0"/>
    <s v="Online"/>
    <s v="Local"/>
    <n v="37225"/>
    <n v="186.125"/>
    <n v="0.1"/>
    <m/>
    <n v="0"/>
    <n v="0"/>
    <m/>
    <n v="186.22499999999999"/>
    <n v="186.22499999999999"/>
    <n v="0"/>
  </r>
  <r>
    <x v="103"/>
    <x v="0"/>
    <s v="Online"/>
    <s v="Local"/>
    <n v="12187"/>
    <n v="60.935000000000002"/>
    <n v="0.1"/>
    <m/>
    <n v="0"/>
    <n v="0"/>
    <m/>
    <n v="61.035000000000004"/>
    <n v="61.035000000000004"/>
    <n v="0"/>
  </r>
  <r>
    <x v="103"/>
    <x v="0"/>
    <s v="Online"/>
    <s v="Local"/>
    <n v="25391"/>
    <n v="126.955"/>
    <n v="0.1"/>
    <m/>
    <n v="0"/>
    <n v="0"/>
    <m/>
    <n v="127.05499999999999"/>
    <n v="127.05499999999999"/>
    <n v="0"/>
  </r>
  <r>
    <x v="103"/>
    <x v="6"/>
    <s v="Cash"/>
    <s v="Local"/>
    <n v="28295"/>
    <n v="141.47499999999999"/>
    <n v="0.1"/>
    <m/>
    <n v="0"/>
    <n v="0"/>
    <m/>
    <n v="141.57499999999999"/>
    <n v="141.57499999999999"/>
    <n v="0"/>
  </r>
  <r>
    <x v="103"/>
    <x v="6"/>
    <s v="Cash"/>
    <s v="Local"/>
    <n v="31881"/>
    <n v="159.405"/>
    <n v="0.1"/>
    <m/>
    <n v="0"/>
    <n v="0"/>
    <m/>
    <n v="159.505"/>
    <n v="159.505"/>
    <n v="0"/>
  </r>
  <r>
    <x v="103"/>
    <x v="6"/>
    <s v="Online"/>
    <s v="Local"/>
    <n v="48709"/>
    <n v="243.54500000000002"/>
    <n v="0.1"/>
    <m/>
    <n v="0"/>
    <n v="0"/>
    <m/>
    <n v="243.64500000000001"/>
    <n v="243.64500000000001"/>
    <n v="0"/>
  </r>
  <r>
    <x v="104"/>
    <x v="6"/>
    <s v="Bank Transfer"/>
    <s v="Local"/>
    <n v="44567"/>
    <n v="222.83500000000001"/>
    <n v="0.1"/>
    <m/>
    <n v="0"/>
    <n v="0"/>
    <m/>
    <n v="222.935"/>
    <n v="222.935"/>
    <n v="0"/>
  </r>
  <r>
    <x v="104"/>
    <x v="0"/>
    <s v="Cash"/>
    <s v="Local"/>
    <n v="19670"/>
    <n v="98.350000000000009"/>
    <n v="0.1"/>
    <m/>
    <n v="0"/>
    <n v="0"/>
    <m/>
    <n v="98.45"/>
    <n v="98.45"/>
    <n v="0"/>
  </r>
  <r>
    <x v="104"/>
    <x v="3"/>
    <s v="Cash"/>
    <s v="Local"/>
    <n v="22860"/>
    <n v="114.3"/>
    <n v="0.1"/>
    <m/>
    <n v="0"/>
    <n v="0"/>
    <m/>
    <n v="114.39999999999999"/>
    <n v="114.39999999999999"/>
    <n v="0"/>
  </r>
  <r>
    <x v="104"/>
    <x v="2"/>
    <s v="Cash"/>
    <s v="Local"/>
    <n v="35471"/>
    <n v="177.35499999999999"/>
    <n v="0.1"/>
    <m/>
    <n v="0"/>
    <n v="0"/>
    <m/>
    <n v="177.45499999999998"/>
    <n v="177.45499999999998"/>
    <n v="0"/>
  </r>
  <r>
    <x v="104"/>
    <x v="0"/>
    <s v="Bank Transfer"/>
    <s v="Local"/>
    <n v="25819"/>
    <n v="129.095"/>
    <n v="0.1"/>
    <m/>
    <n v="0"/>
    <n v="0"/>
    <m/>
    <n v="129.19499999999999"/>
    <n v="129.19499999999999"/>
    <n v="0"/>
  </r>
  <r>
    <x v="104"/>
    <x v="4"/>
    <s v="Cash"/>
    <s v="Local"/>
    <n v="16048"/>
    <n v="80.239999999999995"/>
    <n v="0.1"/>
    <m/>
    <n v="0"/>
    <n v="0"/>
    <m/>
    <n v="80.339999999999989"/>
    <n v="80.339999999999989"/>
    <n v="0"/>
  </r>
  <r>
    <x v="104"/>
    <x v="6"/>
    <s v="Cash"/>
    <s v="Overseas"/>
    <n v="40457"/>
    <n v="0"/>
    <n v="0"/>
    <m/>
    <n v="1213.71"/>
    <n v="5"/>
    <m/>
    <n v="1218.71"/>
    <n v="0"/>
    <n v="1218.71"/>
  </r>
  <r>
    <x v="104"/>
    <x v="9"/>
    <s v="Online"/>
    <s v="Local"/>
    <n v="3620"/>
    <n v="18.100000000000001"/>
    <n v="0.1"/>
    <m/>
    <n v="0"/>
    <n v="0"/>
    <m/>
    <n v="18.200000000000003"/>
    <n v="18.200000000000003"/>
    <n v="0"/>
  </r>
  <r>
    <x v="104"/>
    <x v="0"/>
    <s v="Bank Transfer"/>
    <s v="Overseas"/>
    <n v="24774"/>
    <n v="0"/>
    <n v="0"/>
    <m/>
    <n v="743.22"/>
    <n v="5"/>
    <m/>
    <n v="748.22"/>
    <n v="0"/>
    <n v="748.22"/>
  </r>
  <r>
    <x v="104"/>
    <x v="9"/>
    <s v="Cash"/>
    <s v="Local"/>
    <n v="44556"/>
    <n v="222.78"/>
    <n v="0.1"/>
    <m/>
    <n v="0"/>
    <n v="0"/>
    <m/>
    <n v="222.88"/>
    <n v="222.88"/>
    <n v="0"/>
  </r>
  <r>
    <x v="104"/>
    <x v="1"/>
    <s v="Online"/>
    <s v="Overseas"/>
    <n v="21931"/>
    <n v="0"/>
    <n v="0"/>
    <m/>
    <n v="657.93"/>
    <n v="5"/>
    <m/>
    <n v="662.93"/>
    <n v="0"/>
    <n v="662.93"/>
  </r>
  <r>
    <x v="105"/>
    <x v="9"/>
    <s v="Cash"/>
    <s v="Local"/>
    <n v="43290"/>
    <n v="216.45000000000002"/>
    <n v="0.1"/>
    <m/>
    <n v="0"/>
    <n v="0"/>
    <m/>
    <n v="216.55"/>
    <n v="216.55"/>
    <n v="0"/>
  </r>
  <r>
    <x v="105"/>
    <x v="0"/>
    <s v="Cash"/>
    <s v="Local"/>
    <n v="4220"/>
    <n v="21.1"/>
    <n v="0.1"/>
    <m/>
    <n v="0"/>
    <n v="0"/>
    <m/>
    <n v="21.200000000000003"/>
    <n v="21.200000000000003"/>
    <n v="0"/>
  </r>
  <r>
    <x v="105"/>
    <x v="8"/>
    <s v="Cash"/>
    <s v="Overseas"/>
    <n v="14584"/>
    <n v="0"/>
    <n v="0"/>
    <m/>
    <n v="437.52"/>
    <n v="5"/>
    <m/>
    <n v="442.52"/>
    <n v="0"/>
    <n v="442.52"/>
  </r>
  <r>
    <x v="105"/>
    <x v="3"/>
    <s v="Online"/>
    <s v="Overseas"/>
    <n v="25508"/>
    <n v="0"/>
    <n v="0"/>
    <m/>
    <n v="765.24"/>
    <n v="5"/>
    <m/>
    <n v="770.24"/>
    <n v="0"/>
    <n v="770.24"/>
  </r>
  <r>
    <x v="105"/>
    <x v="1"/>
    <s v="Online"/>
    <s v="Local"/>
    <n v="26545"/>
    <n v="132.72499999999999"/>
    <n v="0.1"/>
    <m/>
    <n v="0"/>
    <n v="0"/>
    <m/>
    <n v="132.82499999999999"/>
    <n v="132.82499999999999"/>
    <n v="0"/>
  </r>
  <r>
    <x v="105"/>
    <x v="8"/>
    <s v="Cash"/>
    <s v="Local"/>
    <n v="33150"/>
    <n v="165.75"/>
    <n v="0.1"/>
    <m/>
    <n v="0"/>
    <n v="0"/>
    <m/>
    <n v="165.85"/>
    <n v="165.85"/>
    <n v="0"/>
  </r>
  <r>
    <x v="105"/>
    <x v="4"/>
    <s v="Cash"/>
    <s v="Local"/>
    <n v="34117"/>
    <n v="170.58500000000001"/>
    <n v="0.1"/>
    <m/>
    <n v="0"/>
    <n v="0"/>
    <m/>
    <n v="170.685"/>
    <n v="170.685"/>
    <n v="0"/>
  </r>
  <r>
    <x v="105"/>
    <x v="9"/>
    <s v="Cash"/>
    <s v="Overseas"/>
    <n v="10957"/>
    <n v="0"/>
    <n v="0"/>
    <m/>
    <n v="328.71"/>
    <n v="5"/>
    <m/>
    <n v="333.71"/>
    <n v="0"/>
    <n v="333.71"/>
  </r>
  <r>
    <x v="105"/>
    <x v="0"/>
    <s v="Cash"/>
    <s v="Overseas"/>
    <n v="36020"/>
    <n v="0"/>
    <n v="0"/>
    <m/>
    <n v="1080.5999999999999"/>
    <n v="5"/>
    <m/>
    <n v="1085.5999999999999"/>
    <n v="0"/>
    <n v="1085.5999999999999"/>
  </r>
  <r>
    <x v="105"/>
    <x v="1"/>
    <s v="Online"/>
    <s v="Local"/>
    <n v="42249"/>
    <n v="211.245"/>
    <n v="0.1"/>
    <m/>
    <n v="0"/>
    <n v="0"/>
    <m/>
    <n v="211.345"/>
    <n v="211.345"/>
    <n v="0"/>
  </r>
  <r>
    <x v="105"/>
    <x v="2"/>
    <s v="Cash"/>
    <s v="Overseas"/>
    <n v="27349"/>
    <n v="0"/>
    <n v="0"/>
    <m/>
    <n v="820.46999999999991"/>
    <n v="5"/>
    <m/>
    <n v="825.46999999999991"/>
    <n v="0"/>
    <n v="825.46999999999991"/>
  </r>
  <r>
    <x v="106"/>
    <x v="0"/>
    <s v="Online"/>
    <s v="Local"/>
    <n v="13272"/>
    <n v="66.36"/>
    <n v="0.1"/>
    <m/>
    <n v="0"/>
    <n v="0"/>
    <m/>
    <n v="66.459999999999994"/>
    <n v="66.459999999999994"/>
    <n v="0"/>
  </r>
  <r>
    <x v="106"/>
    <x v="0"/>
    <s v="Online"/>
    <s v="Overseas"/>
    <n v="38918"/>
    <n v="0"/>
    <n v="0"/>
    <m/>
    <n v="1167.54"/>
    <n v="5"/>
    <m/>
    <n v="1172.54"/>
    <n v="0"/>
    <n v="1172.54"/>
  </r>
  <r>
    <x v="106"/>
    <x v="8"/>
    <s v="Online"/>
    <s v="Local"/>
    <n v="28733"/>
    <n v="143.66499999999999"/>
    <n v="0.1"/>
    <m/>
    <n v="0"/>
    <n v="0"/>
    <m/>
    <n v="143.76499999999999"/>
    <n v="143.76499999999999"/>
    <n v="0"/>
  </r>
  <r>
    <x v="106"/>
    <x v="7"/>
    <s v="Cash"/>
    <s v="Overseas"/>
    <n v="38895"/>
    <n v="0"/>
    <n v="0"/>
    <m/>
    <n v="1166.8499999999999"/>
    <n v="5"/>
    <m/>
    <n v="1171.8499999999999"/>
    <n v="0"/>
    <n v="1171.8499999999999"/>
  </r>
  <r>
    <x v="106"/>
    <x v="1"/>
    <s v="Cash"/>
    <s v="Overseas"/>
    <n v="47586"/>
    <n v="0"/>
    <n v="0"/>
    <m/>
    <n v="1427.58"/>
    <n v="5"/>
    <m/>
    <n v="1432.58"/>
    <n v="0"/>
    <n v="1432.58"/>
  </r>
  <r>
    <x v="106"/>
    <x v="9"/>
    <s v="Cash"/>
    <s v="Local"/>
    <n v="40284"/>
    <n v="201.42000000000002"/>
    <n v="0.1"/>
    <m/>
    <n v="0"/>
    <n v="0"/>
    <m/>
    <n v="201.52"/>
    <n v="201.52"/>
    <n v="0"/>
  </r>
  <r>
    <x v="106"/>
    <x v="3"/>
    <s v="Cash"/>
    <s v="Local"/>
    <n v="4657"/>
    <n v="23.285"/>
    <n v="0.1"/>
    <m/>
    <n v="0"/>
    <n v="0"/>
    <m/>
    <n v="23.385000000000002"/>
    <n v="23.385000000000002"/>
    <n v="0"/>
  </r>
  <r>
    <x v="106"/>
    <x v="0"/>
    <s v="Online"/>
    <s v="Overseas"/>
    <n v="8986"/>
    <n v="0"/>
    <n v="0"/>
    <m/>
    <n v="269.58"/>
    <n v="5"/>
    <m/>
    <n v="274.58"/>
    <n v="0"/>
    <n v="274.58"/>
  </r>
  <r>
    <x v="106"/>
    <x v="0"/>
    <s v="Bank Transfer"/>
    <s v="Local"/>
    <n v="42740"/>
    <n v="213.70000000000002"/>
    <n v="0.1"/>
    <m/>
    <n v="0"/>
    <n v="0"/>
    <m/>
    <n v="213.8"/>
    <n v="213.8"/>
    <n v="0"/>
  </r>
  <r>
    <x v="107"/>
    <x v="5"/>
    <s v="Cash"/>
    <s v="Overseas"/>
    <n v="6866"/>
    <n v="0"/>
    <n v="0"/>
    <m/>
    <n v="205.98"/>
    <n v="5"/>
    <m/>
    <n v="210.98"/>
    <n v="0"/>
    <n v="210.98"/>
  </r>
  <r>
    <x v="107"/>
    <x v="8"/>
    <s v="Cash"/>
    <s v="Local"/>
    <n v="30"/>
    <n v="0.15"/>
    <n v="0.1"/>
    <m/>
    <n v="0"/>
    <n v="0"/>
    <m/>
    <n v="0.25"/>
    <n v="0.25"/>
    <n v="0"/>
  </r>
  <r>
    <x v="107"/>
    <x v="3"/>
    <s v="Cash"/>
    <s v="Local"/>
    <n v="36333"/>
    <n v="181.66499999999999"/>
    <n v="0.1"/>
    <m/>
    <n v="0"/>
    <n v="0"/>
    <m/>
    <n v="181.76499999999999"/>
    <n v="181.76499999999999"/>
    <n v="0"/>
  </r>
  <r>
    <x v="108"/>
    <x v="3"/>
    <s v="Bank Transfer"/>
    <s v="Local"/>
    <n v="29556"/>
    <n v="147.78"/>
    <n v="0.1"/>
    <m/>
    <n v="0"/>
    <n v="0"/>
    <m/>
    <n v="147.88"/>
    <n v="147.88"/>
    <n v="0"/>
  </r>
  <r>
    <x v="108"/>
    <x v="1"/>
    <s v="Online"/>
    <s v="Overseas"/>
    <n v="13725"/>
    <n v="0"/>
    <n v="0"/>
    <m/>
    <n v="411.75"/>
    <n v="5"/>
    <m/>
    <n v="416.75"/>
    <n v="0"/>
    <n v="416.75"/>
  </r>
  <r>
    <x v="108"/>
    <x v="3"/>
    <s v="Bank Transfer"/>
    <s v="Local"/>
    <n v="44821"/>
    <n v="224.10500000000002"/>
    <n v="0.1"/>
    <m/>
    <n v="0"/>
    <n v="0"/>
    <m/>
    <n v="224.20500000000001"/>
    <n v="224.20500000000001"/>
    <n v="0"/>
  </r>
  <r>
    <x v="108"/>
    <x v="6"/>
    <s v="Cash"/>
    <s v="Local"/>
    <n v="44829"/>
    <n v="224.14500000000001"/>
    <n v="0.1"/>
    <m/>
    <n v="0"/>
    <n v="0"/>
    <m/>
    <n v="224.245"/>
    <n v="224.245"/>
    <n v="0"/>
  </r>
  <r>
    <x v="108"/>
    <x v="4"/>
    <s v="Online"/>
    <s v="Local"/>
    <n v="4940"/>
    <n v="24.7"/>
    <n v="0.1"/>
    <m/>
    <n v="0"/>
    <n v="0"/>
    <m/>
    <n v="24.8"/>
    <n v="24.8"/>
    <n v="0"/>
  </r>
  <r>
    <x v="108"/>
    <x v="9"/>
    <s v="Cash"/>
    <s v="Local"/>
    <n v="46403"/>
    <n v="232.01500000000001"/>
    <n v="0.1"/>
    <m/>
    <n v="0"/>
    <n v="0"/>
    <m/>
    <n v="232.11500000000001"/>
    <n v="232.11500000000001"/>
    <n v="0"/>
  </r>
  <r>
    <x v="108"/>
    <x v="3"/>
    <s v="Online"/>
    <s v="Overseas"/>
    <n v="6780"/>
    <n v="0"/>
    <n v="0"/>
    <m/>
    <n v="203.4"/>
    <n v="5"/>
    <m/>
    <n v="208.4"/>
    <n v="0"/>
    <n v="208.4"/>
  </r>
  <r>
    <x v="108"/>
    <x v="6"/>
    <s v="Cash"/>
    <s v="Local"/>
    <n v="22879"/>
    <n v="114.395"/>
    <n v="0.1"/>
    <m/>
    <n v="0"/>
    <n v="0"/>
    <m/>
    <n v="114.49499999999999"/>
    <n v="114.49499999999999"/>
    <n v="0"/>
  </r>
  <r>
    <x v="108"/>
    <x v="3"/>
    <s v="Cash"/>
    <s v="Overseas"/>
    <n v="47434"/>
    <n v="0"/>
    <n v="0"/>
    <m/>
    <n v="1423.02"/>
    <n v="5"/>
    <m/>
    <n v="1428.02"/>
    <n v="0"/>
    <n v="1428.02"/>
  </r>
  <r>
    <x v="108"/>
    <x v="0"/>
    <s v="Cash"/>
    <s v="Local"/>
    <n v="5865"/>
    <n v="29.324999999999999"/>
    <n v="0.1"/>
    <m/>
    <n v="0"/>
    <n v="0"/>
    <m/>
    <n v="29.425000000000001"/>
    <n v="29.425000000000001"/>
    <n v="0"/>
  </r>
  <r>
    <x v="108"/>
    <x v="3"/>
    <s v="Bank Transfer"/>
    <s v="Local"/>
    <n v="30015"/>
    <n v="150.07500000000002"/>
    <n v="0.1"/>
    <m/>
    <n v="0"/>
    <n v="0"/>
    <m/>
    <n v="150.17500000000001"/>
    <n v="150.17500000000001"/>
    <n v="0"/>
  </r>
  <r>
    <x v="109"/>
    <x v="1"/>
    <s v="Cash"/>
    <s v="Local"/>
    <n v="30688"/>
    <n v="153.44"/>
    <n v="0.1"/>
    <m/>
    <n v="0"/>
    <n v="0"/>
    <m/>
    <n v="153.54"/>
    <n v="153.54"/>
    <n v="0"/>
  </r>
  <r>
    <x v="109"/>
    <x v="1"/>
    <s v="Cash"/>
    <s v="Local"/>
    <n v="6573"/>
    <n v="32.865000000000002"/>
    <n v="0.1"/>
    <m/>
    <n v="0"/>
    <n v="0"/>
    <m/>
    <n v="32.965000000000003"/>
    <n v="32.965000000000003"/>
    <n v="0"/>
  </r>
  <r>
    <x v="109"/>
    <x v="3"/>
    <s v="Cash"/>
    <s v="Overseas"/>
    <n v="18263"/>
    <n v="0"/>
    <n v="0"/>
    <m/>
    <n v="547.89"/>
    <n v="5"/>
    <m/>
    <n v="552.89"/>
    <n v="0"/>
    <n v="552.89"/>
  </r>
  <r>
    <x v="109"/>
    <x v="6"/>
    <s v="Online"/>
    <s v="Local"/>
    <n v="47242"/>
    <n v="236.21"/>
    <n v="0.1"/>
    <m/>
    <n v="0"/>
    <n v="0"/>
    <m/>
    <n v="236.31"/>
    <n v="236.31"/>
    <n v="0"/>
  </r>
  <r>
    <x v="109"/>
    <x v="4"/>
    <s v="Cash"/>
    <s v="Local"/>
    <n v="21238"/>
    <n v="106.19"/>
    <n v="0.1"/>
    <m/>
    <n v="0"/>
    <n v="0"/>
    <m/>
    <n v="106.28999999999999"/>
    <n v="106.28999999999999"/>
    <n v="0"/>
  </r>
  <r>
    <x v="109"/>
    <x v="2"/>
    <s v="Cash"/>
    <s v="Overseas"/>
    <n v="9939"/>
    <n v="0"/>
    <n v="0"/>
    <m/>
    <n v="298.17"/>
    <n v="5"/>
    <m/>
    <n v="303.17"/>
    <n v="0"/>
    <n v="303.17"/>
  </r>
  <r>
    <x v="109"/>
    <x v="7"/>
    <s v="Cash"/>
    <s v="Overseas"/>
    <n v="26684"/>
    <n v="0"/>
    <n v="0"/>
    <m/>
    <n v="800.52"/>
    <n v="5"/>
    <m/>
    <n v="805.52"/>
    <n v="0"/>
    <n v="805.52"/>
  </r>
  <r>
    <x v="109"/>
    <x v="0"/>
    <s v="Cash"/>
    <s v="Local"/>
    <n v="46789"/>
    <n v="233.94499999999999"/>
    <n v="0.1"/>
    <m/>
    <n v="0"/>
    <n v="0"/>
    <m/>
    <n v="234.04499999999999"/>
    <n v="234.04499999999999"/>
    <n v="0"/>
  </r>
  <r>
    <x v="109"/>
    <x v="7"/>
    <s v="Online"/>
    <s v="Overseas"/>
    <n v="28197"/>
    <n v="0"/>
    <n v="0"/>
    <m/>
    <n v="845.91"/>
    <n v="5"/>
    <m/>
    <n v="850.91"/>
    <n v="0"/>
    <n v="850.91"/>
  </r>
  <r>
    <x v="109"/>
    <x v="2"/>
    <s v="Online"/>
    <s v="Local"/>
    <n v="39421"/>
    <n v="197.10500000000002"/>
    <n v="0.1"/>
    <m/>
    <n v="0"/>
    <n v="0"/>
    <m/>
    <n v="197.20500000000001"/>
    <n v="197.20500000000001"/>
    <n v="0"/>
  </r>
  <r>
    <x v="109"/>
    <x v="1"/>
    <s v="Bank Transfer"/>
    <s v="Local"/>
    <n v="13438"/>
    <n v="67.19"/>
    <n v="0.1"/>
    <m/>
    <n v="0"/>
    <n v="0"/>
    <m/>
    <n v="67.289999999999992"/>
    <n v="67.289999999999992"/>
    <n v="0"/>
  </r>
  <r>
    <x v="110"/>
    <x v="6"/>
    <s v="Bank Transfer"/>
    <s v="Overseas"/>
    <n v="39276"/>
    <n v="0"/>
    <n v="0"/>
    <m/>
    <n v="1178.28"/>
    <n v="5"/>
    <m/>
    <n v="1183.28"/>
    <n v="0"/>
    <n v="1183.28"/>
  </r>
  <r>
    <x v="110"/>
    <x v="0"/>
    <s v="Cash"/>
    <s v="Overseas"/>
    <n v="40070"/>
    <n v="0"/>
    <n v="0"/>
    <m/>
    <n v="1202.0999999999999"/>
    <n v="5"/>
    <m/>
    <n v="1207.0999999999999"/>
    <n v="0"/>
    <n v="1207.0999999999999"/>
  </r>
  <r>
    <x v="110"/>
    <x v="1"/>
    <s v="Cash"/>
    <s v="Local"/>
    <n v="41755"/>
    <n v="208.77500000000001"/>
    <n v="0.1"/>
    <m/>
    <n v="0"/>
    <n v="0"/>
    <m/>
    <n v="208.875"/>
    <n v="208.875"/>
    <n v="0"/>
  </r>
  <r>
    <x v="110"/>
    <x v="0"/>
    <s v="Cash"/>
    <s v="Local"/>
    <n v="22372"/>
    <n v="111.86"/>
    <n v="0.1"/>
    <m/>
    <n v="0"/>
    <n v="0"/>
    <m/>
    <n v="111.96"/>
    <n v="111.96"/>
    <n v="0"/>
  </r>
  <r>
    <x v="110"/>
    <x v="4"/>
    <s v="Bank Transfer"/>
    <s v="Local"/>
    <n v="13563"/>
    <n v="67.814999999999998"/>
    <n v="0.1"/>
    <m/>
    <n v="0"/>
    <n v="0"/>
    <m/>
    <n v="67.914999999999992"/>
    <n v="67.914999999999992"/>
    <n v="0"/>
  </r>
  <r>
    <x v="110"/>
    <x v="2"/>
    <s v="Cash"/>
    <s v="Local"/>
    <n v="4735"/>
    <n v="23.675000000000001"/>
    <n v="0.1"/>
    <m/>
    <n v="0"/>
    <n v="0"/>
    <m/>
    <n v="23.775000000000002"/>
    <n v="23.775000000000002"/>
    <n v="0"/>
  </r>
  <r>
    <x v="110"/>
    <x v="0"/>
    <s v="Cash"/>
    <s v="Local"/>
    <n v="41077"/>
    <n v="205.38499999999999"/>
    <n v="0.1"/>
    <m/>
    <n v="0"/>
    <n v="0"/>
    <m/>
    <n v="205.48499999999999"/>
    <n v="205.48499999999999"/>
    <n v="0"/>
  </r>
  <r>
    <x v="111"/>
    <x v="0"/>
    <s v="Cash"/>
    <s v="Overseas"/>
    <n v="42495"/>
    <n v="0"/>
    <n v="0"/>
    <m/>
    <n v="1274.8499999999999"/>
    <n v="5"/>
    <m/>
    <n v="1279.8499999999999"/>
    <n v="0"/>
    <n v="1279.8499999999999"/>
  </r>
  <r>
    <x v="111"/>
    <x v="5"/>
    <s v="Cash"/>
    <s v="Local"/>
    <n v="20892"/>
    <n v="104.46000000000001"/>
    <n v="0.1"/>
    <m/>
    <n v="0"/>
    <n v="0"/>
    <m/>
    <n v="104.56"/>
    <n v="104.56"/>
    <n v="0"/>
  </r>
  <r>
    <x v="111"/>
    <x v="1"/>
    <s v="Online"/>
    <s v="Local"/>
    <n v="41449"/>
    <n v="207.245"/>
    <n v="0.1"/>
    <m/>
    <n v="0"/>
    <n v="0"/>
    <m/>
    <n v="207.345"/>
    <n v="207.345"/>
    <n v="0"/>
  </r>
  <r>
    <x v="111"/>
    <x v="7"/>
    <s v="Bank Transfer"/>
    <s v="Overseas"/>
    <n v="38292"/>
    <n v="0"/>
    <n v="0"/>
    <m/>
    <n v="1148.76"/>
    <n v="5"/>
    <m/>
    <n v="1153.76"/>
    <n v="0"/>
    <n v="1153.76"/>
  </r>
  <r>
    <x v="111"/>
    <x v="7"/>
    <s v="Bank Transfer"/>
    <s v="Local"/>
    <n v="48262"/>
    <n v="241.31"/>
    <n v="0.1"/>
    <m/>
    <n v="0"/>
    <n v="0"/>
    <m/>
    <n v="241.41"/>
    <n v="241.41"/>
    <n v="0"/>
  </r>
  <r>
    <x v="111"/>
    <x v="6"/>
    <s v="Online"/>
    <s v="Local"/>
    <n v="15426"/>
    <n v="77.13"/>
    <n v="0.1"/>
    <m/>
    <n v="0"/>
    <n v="0"/>
    <m/>
    <n v="77.22999999999999"/>
    <n v="77.22999999999999"/>
    <n v="0"/>
  </r>
  <r>
    <x v="111"/>
    <x v="4"/>
    <s v="Online"/>
    <s v="Local"/>
    <n v="40434"/>
    <n v="202.17000000000002"/>
    <n v="0.1"/>
    <m/>
    <n v="0"/>
    <n v="0"/>
    <m/>
    <n v="202.27"/>
    <n v="202.27"/>
    <n v="0"/>
  </r>
  <r>
    <x v="111"/>
    <x v="0"/>
    <s v="Online"/>
    <s v="Local"/>
    <n v="18798"/>
    <n v="93.99"/>
    <n v="0.1"/>
    <m/>
    <n v="0"/>
    <n v="0"/>
    <m/>
    <n v="94.089999999999989"/>
    <n v="94.089999999999989"/>
    <n v="0"/>
  </r>
  <r>
    <x v="112"/>
    <x v="0"/>
    <s v="Cash"/>
    <s v="Local"/>
    <n v="12596"/>
    <n v="62.980000000000004"/>
    <n v="0.1"/>
    <m/>
    <n v="0"/>
    <n v="0"/>
    <m/>
    <n v="63.080000000000005"/>
    <n v="63.080000000000005"/>
    <n v="0"/>
  </r>
  <r>
    <x v="112"/>
    <x v="9"/>
    <s v="Online"/>
    <s v="Local"/>
    <n v="47444"/>
    <n v="237.22"/>
    <n v="0.1"/>
    <m/>
    <n v="0"/>
    <n v="0"/>
    <m/>
    <n v="237.32"/>
    <n v="237.32"/>
    <n v="0"/>
  </r>
  <r>
    <x v="112"/>
    <x v="2"/>
    <s v="Online"/>
    <s v="Overseas"/>
    <n v="47659"/>
    <n v="0"/>
    <n v="0"/>
    <m/>
    <n v="1429.77"/>
    <n v="5"/>
    <m/>
    <n v="1434.77"/>
    <n v="0"/>
    <n v="1434.77"/>
  </r>
  <r>
    <x v="112"/>
    <x v="1"/>
    <s v="Cash"/>
    <s v="Local"/>
    <n v="35910"/>
    <n v="179.55"/>
    <n v="0.1"/>
    <m/>
    <n v="0"/>
    <n v="0"/>
    <m/>
    <n v="179.65"/>
    <n v="179.65"/>
    <n v="0"/>
  </r>
  <r>
    <x v="112"/>
    <x v="6"/>
    <s v="Online"/>
    <s v="Overseas"/>
    <n v="2023"/>
    <n v="0"/>
    <n v="0"/>
    <m/>
    <n v="60.69"/>
    <n v="5"/>
    <m/>
    <n v="65.69"/>
    <n v="0"/>
    <n v="65.69"/>
  </r>
  <r>
    <x v="112"/>
    <x v="0"/>
    <s v="Cash"/>
    <s v="Overseas"/>
    <n v="22663"/>
    <n v="0"/>
    <n v="0"/>
    <m/>
    <n v="679.89"/>
    <n v="5"/>
    <m/>
    <n v="684.89"/>
    <n v="0"/>
    <n v="684.89"/>
  </r>
  <r>
    <x v="112"/>
    <x v="6"/>
    <s v="Cash"/>
    <s v="Local"/>
    <n v="16013"/>
    <n v="80.064999999999998"/>
    <n v="0.1"/>
    <m/>
    <n v="0"/>
    <n v="0"/>
    <m/>
    <n v="80.164999999999992"/>
    <n v="80.164999999999992"/>
    <n v="0"/>
  </r>
  <r>
    <x v="113"/>
    <x v="0"/>
    <s v="Online"/>
    <s v="Overseas"/>
    <n v="41715"/>
    <n v="0"/>
    <n v="0"/>
    <m/>
    <n v="1251.45"/>
    <n v="5"/>
    <m/>
    <n v="1256.45"/>
    <n v="0"/>
    <n v="1256.45"/>
  </r>
  <r>
    <x v="113"/>
    <x v="1"/>
    <s v="Bank Transfer"/>
    <s v="Local"/>
    <n v="17364"/>
    <n v="86.820000000000007"/>
    <n v="0.1"/>
    <m/>
    <n v="0"/>
    <n v="0"/>
    <m/>
    <n v="86.92"/>
    <n v="86.92"/>
    <n v="0"/>
  </r>
  <r>
    <x v="113"/>
    <x v="2"/>
    <s v="Cash"/>
    <s v="Local"/>
    <n v="9710"/>
    <n v="48.550000000000004"/>
    <n v="0.1"/>
    <m/>
    <n v="0"/>
    <n v="0"/>
    <m/>
    <n v="48.650000000000006"/>
    <n v="48.650000000000006"/>
    <n v="0"/>
  </r>
  <r>
    <x v="114"/>
    <x v="1"/>
    <s v="Cash"/>
    <s v="Local"/>
    <n v="34537"/>
    <n v="172.685"/>
    <n v="0.1"/>
    <m/>
    <n v="0"/>
    <n v="0"/>
    <m/>
    <n v="172.785"/>
    <n v="172.785"/>
    <n v="0"/>
  </r>
  <r>
    <x v="114"/>
    <x v="8"/>
    <s v="Cash"/>
    <s v="Local"/>
    <n v="16177"/>
    <n v="80.885000000000005"/>
    <n v="0.1"/>
    <m/>
    <n v="0"/>
    <n v="0"/>
    <m/>
    <n v="80.984999999999999"/>
    <n v="80.984999999999999"/>
    <n v="0"/>
  </r>
  <r>
    <x v="114"/>
    <x v="0"/>
    <s v="Online"/>
    <s v="Local"/>
    <n v="46751"/>
    <n v="233.755"/>
    <n v="0.1"/>
    <m/>
    <n v="0"/>
    <n v="0"/>
    <m/>
    <n v="233.85499999999999"/>
    <n v="233.85499999999999"/>
    <n v="0"/>
  </r>
  <r>
    <x v="114"/>
    <x v="2"/>
    <s v="Online"/>
    <s v="Local"/>
    <n v="23052"/>
    <n v="115.26"/>
    <n v="0.1"/>
    <m/>
    <n v="0"/>
    <n v="0"/>
    <m/>
    <n v="115.36"/>
    <n v="115.36"/>
    <n v="0"/>
  </r>
  <r>
    <x v="115"/>
    <x v="4"/>
    <s v="Cash"/>
    <s v="Local"/>
    <n v="34511"/>
    <n v="172.55500000000001"/>
    <n v="0.1"/>
    <m/>
    <n v="0"/>
    <n v="0"/>
    <m/>
    <n v="172.655"/>
    <n v="172.655"/>
    <n v="0"/>
  </r>
  <r>
    <x v="115"/>
    <x v="9"/>
    <s v="Cash"/>
    <s v="Local"/>
    <n v="42542"/>
    <n v="212.71"/>
    <n v="0.1"/>
    <m/>
    <n v="0"/>
    <n v="0"/>
    <m/>
    <n v="212.81"/>
    <n v="212.81"/>
    <n v="0"/>
  </r>
  <r>
    <x v="115"/>
    <x v="0"/>
    <s v="Cash"/>
    <s v="Local"/>
    <n v="24126"/>
    <n v="120.63"/>
    <n v="0.1"/>
    <m/>
    <n v="0"/>
    <n v="0"/>
    <m/>
    <n v="120.72999999999999"/>
    <n v="120.72999999999999"/>
    <n v="0"/>
  </r>
  <r>
    <x v="115"/>
    <x v="0"/>
    <s v="Cash"/>
    <s v="Local"/>
    <n v="22718"/>
    <n v="113.59"/>
    <n v="0.1"/>
    <m/>
    <n v="0"/>
    <n v="0"/>
    <m/>
    <n v="113.69"/>
    <n v="113.69"/>
    <n v="0"/>
  </r>
  <r>
    <x v="115"/>
    <x v="4"/>
    <s v="Online"/>
    <s v="Overseas"/>
    <n v="48832"/>
    <n v="0"/>
    <n v="0"/>
    <m/>
    <n v="1464.96"/>
    <n v="5"/>
    <m/>
    <n v="1469.96"/>
    <n v="0"/>
    <n v="1469.96"/>
  </r>
  <r>
    <x v="115"/>
    <x v="6"/>
    <s v="Cash"/>
    <s v="Overseas"/>
    <n v="29919"/>
    <n v="0"/>
    <n v="0"/>
    <m/>
    <n v="897.56999999999994"/>
    <n v="5"/>
    <m/>
    <n v="902.56999999999994"/>
    <n v="0"/>
    <n v="902.56999999999994"/>
  </r>
  <r>
    <x v="115"/>
    <x v="1"/>
    <s v="Online"/>
    <s v="Local"/>
    <n v="29361"/>
    <n v="146.80500000000001"/>
    <n v="0.1"/>
    <m/>
    <n v="0"/>
    <n v="0"/>
    <m/>
    <n v="146.905"/>
    <n v="146.905"/>
    <n v="0"/>
  </r>
  <r>
    <x v="115"/>
    <x v="2"/>
    <s v="Cash"/>
    <s v="Overseas"/>
    <n v="23977"/>
    <n v="0"/>
    <n v="0"/>
    <m/>
    <n v="719.31"/>
    <n v="5"/>
    <m/>
    <n v="724.31"/>
    <n v="0"/>
    <n v="724.31"/>
  </r>
  <r>
    <x v="116"/>
    <x v="4"/>
    <s v="Cash"/>
    <s v="Local"/>
    <n v="13944"/>
    <n v="69.72"/>
    <n v="0.1"/>
    <m/>
    <n v="0"/>
    <n v="0"/>
    <m/>
    <n v="69.819999999999993"/>
    <n v="69.819999999999993"/>
    <n v="0"/>
  </r>
  <r>
    <x v="116"/>
    <x v="6"/>
    <s v="Bank Transfer"/>
    <s v="Overseas"/>
    <n v="18853"/>
    <n v="0"/>
    <n v="0"/>
    <m/>
    <n v="565.59"/>
    <n v="5"/>
    <m/>
    <n v="570.59"/>
    <n v="0"/>
    <n v="570.59"/>
  </r>
  <r>
    <x v="116"/>
    <x v="6"/>
    <s v="Online"/>
    <s v="Local"/>
    <n v="7742"/>
    <n v="38.71"/>
    <n v="0.1"/>
    <m/>
    <n v="0"/>
    <n v="0"/>
    <m/>
    <n v="38.81"/>
    <n v="38.81"/>
    <n v="0"/>
  </r>
  <r>
    <x v="116"/>
    <x v="1"/>
    <s v="Online"/>
    <s v="Local"/>
    <n v="17120"/>
    <n v="85.600000000000009"/>
    <n v="0.1"/>
    <m/>
    <n v="0"/>
    <n v="0"/>
    <m/>
    <n v="85.7"/>
    <n v="85.7"/>
    <n v="0"/>
  </r>
  <r>
    <x v="116"/>
    <x v="6"/>
    <s v="Cash"/>
    <s v="Local"/>
    <n v="30215"/>
    <n v="151.07500000000002"/>
    <n v="0.1"/>
    <m/>
    <n v="0"/>
    <n v="0"/>
    <m/>
    <n v="151.17500000000001"/>
    <n v="151.17500000000001"/>
    <n v="0"/>
  </r>
  <r>
    <x v="116"/>
    <x v="1"/>
    <s v="Bank Transfer"/>
    <s v="Local"/>
    <n v="19703"/>
    <n v="98.515000000000001"/>
    <n v="0.1"/>
    <m/>
    <n v="0"/>
    <n v="0"/>
    <m/>
    <n v="98.614999999999995"/>
    <n v="98.614999999999995"/>
    <n v="0"/>
  </r>
  <r>
    <x v="117"/>
    <x v="5"/>
    <s v="Bank Transfer"/>
    <s v="Overseas"/>
    <n v="3627"/>
    <n v="0"/>
    <n v="0"/>
    <m/>
    <n v="108.81"/>
    <n v="5"/>
    <m/>
    <n v="113.81"/>
    <n v="0"/>
    <n v="113.81"/>
  </r>
  <r>
    <x v="117"/>
    <x v="1"/>
    <s v="Online"/>
    <s v="Local"/>
    <n v="24050"/>
    <n v="120.25"/>
    <n v="0.1"/>
    <m/>
    <n v="0"/>
    <n v="0"/>
    <m/>
    <n v="120.35"/>
    <n v="120.35"/>
    <n v="0"/>
  </r>
  <r>
    <x v="117"/>
    <x v="0"/>
    <s v="Bank Transfer"/>
    <s v="Local"/>
    <n v="43707"/>
    <n v="218.535"/>
    <n v="0.1"/>
    <m/>
    <n v="0"/>
    <n v="0"/>
    <m/>
    <n v="218.63499999999999"/>
    <n v="218.63499999999999"/>
    <n v="0"/>
  </r>
  <r>
    <x v="117"/>
    <x v="3"/>
    <s v="Online"/>
    <s v="Local"/>
    <n v="0"/>
    <n v="0"/>
    <n v="0"/>
    <m/>
    <n v="0"/>
    <n v="0"/>
    <m/>
    <n v="0"/>
    <n v="0"/>
    <n v="0"/>
  </r>
  <r>
    <x v="117"/>
    <x v="7"/>
    <s v="Online"/>
    <s v="Local"/>
    <n v="32215"/>
    <n v="161.07500000000002"/>
    <n v="0.1"/>
    <m/>
    <n v="0"/>
    <n v="0"/>
    <m/>
    <n v="161.17500000000001"/>
    <n v="161.17500000000001"/>
    <n v="0"/>
  </r>
  <r>
    <x v="117"/>
    <x v="9"/>
    <s v="Cash"/>
    <s v="Local"/>
    <n v="25907"/>
    <n v="129.535"/>
    <n v="0.1"/>
    <m/>
    <n v="0"/>
    <n v="0"/>
    <m/>
    <n v="129.63499999999999"/>
    <n v="129.63499999999999"/>
    <n v="0"/>
  </r>
  <r>
    <x v="117"/>
    <x v="4"/>
    <s v="Cash"/>
    <s v="Local"/>
    <n v="6463"/>
    <n v="32.314999999999998"/>
    <n v="0.1"/>
    <m/>
    <n v="0"/>
    <n v="0"/>
    <m/>
    <n v="32.414999999999999"/>
    <n v="32.414999999999999"/>
    <n v="0"/>
  </r>
  <r>
    <x v="117"/>
    <x v="6"/>
    <s v="Cash"/>
    <s v="Local"/>
    <n v="32235"/>
    <n v="161.17500000000001"/>
    <n v="0.1"/>
    <m/>
    <n v="0"/>
    <n v="0"/>
    <m/>
    <n v="161.27500000000001"/>
    <n v="161.27500000000001"/>
    <n v="0"/>
  </r>
  <r>
    <x v="117"/>
    <x v="2"/>
    <s v="Cash"/>
    <s v="Overseas"/>
    <n v="9991"/>
    <n v="0"/>
    <n v="0"/>
    <m/>
    <n v="299.72999999999996"/>
    <n v="5"/>
    <m/>
    <n v="304.72999999999996"/>
    <n v="0"/>
    <n v="304.72999999999996"/>
  </r>
  <r>
    <x v="118"/>
    <x v="3"/>
    <s v="Cash"/>
    <s v="Local"/>
    <n v="49199"/>
    <n v="245.995"/>
    <n v="0.1"/>
    <m/>
    <n v="0"/>
    <n v="0"/>
    <m/>
    <n v="246.095"/>
    <n v="246.095"/>
    <n v="0"/>
  </r>
  <r>
    <x v="118"/>
    <x v="7"/>
    <s v="Online"/>
    <s v="Local"/>
    <n v="28790"/>
    <n v="143.95000000000002"/>
    <n v="0.1"/>
    <m/>
    <n v="0"/>
    <n v="0"/>
    <m/>
    <n v="144.05000000000001"/>
    <n v="144.05000000000001"/>
    <n v="0"/>
  </r>
  <r>
    <x v="118"/>
    <x v="2"/>
    <s v="Online"/>
    <s v="Local"/>
    <n v="28027"/>
    <n v="140.13499999999999"/>
    <n v="0.1"/>
    <m/>
    <n v="0"/>
    <n v="0"/>
    <m/>
    <n v="140.23499999999999"/>
    <n v="140.23499999999999"/>
    <n v="0"/>
  </r>
  <r>
    <x v="118"/>
    <x v="0"/>
    <s v="Online"/>
    <s v="Local"/>
    <n v="29705"/>
    <n v="148.52500000000001"/>
    <n v="0.1"/>
    <m/>
    <n v="0"/>
    <n v="0"/>
    <m/>
    <n v="148.625"/>
    <n v="148.625"/>
    <n v="0"/>
  </r>
  <r>
    <x v="118"/>
    <x v="0"/>
    <s v="Cash"/>
    <s v="Local"/>
    <n v="13316"/>
    <n v="66.58"/>
    <n v="0.1"/>
    <m/>
    <n v="0"/>
    <n v="0"/>
    <m/>
    <n v="66.679999999999993"/>
    <n v="66.679999999999993"/>
    <n v="0"/>
  </r>
  <r>
    <x v="118"/>
    <x v="6"/>
    <s v="Cash"/>
    <s v="Overseas"/>
    <n v="25137"/>
    <n v="0"/>
    <n v="0"/>
    <m/>
    <n v="754.11"/>
    <n v="5"/>
    <m/>
    <n v="759.11"/>
    <n v="0"/>
    <n v="759.11"/>
  </r>
  <r>
    <x v="118"/>
    <x v="6"/>
    <s v="Online"/>
    <s v="Overseas"/>
    <n v="33518"/>
    <n v="0"/>
    <n v="0"/>
    <m/>
    <n v="1005.54"/>
    <n v="5"/>
    <m/>
    <n v="1010.54"/>
    <n v="0"/>
    <n v="1010.54"/>
  </r>
  <r>
    <x v="118"/>
    <x v="5"/>
    <s v="Online"/>
    <s v="Local"/>
    <n v="5355"/>
    <n v="26.775000000000002"/>
    <n v="0.1"/>
    <m/>
    <n v="0"/>
    <n v="0"/>
    <m/>
    <n v="26.875000000000004"/>
    <n v="26.875000000000004"/>
    <n v="0"/>
  </r>
  <r>
    <x v="118"/>
    <x v="1"/>
    <s v="Cash"/>
    <s v="Local"/>
    <n v="14585"/>
    <n v="72.924999999999997"/>
    <n v="0.1"/>
    <m/>
    <n v="0"/>
    <n v="0"/>
    <m/>
    <n v="73.024999999999991"/>
    <n v="73.024999999999991"/>
    <n v="0"/>
  </r>
  <r>
    <x v="118"/>
    <x v="3"/>
    <s v="Cash"/>
    <s v="Local"/>
    <n v="35760"/>
    <n v="178.8"/>
    <n v="0.1"/>
    <m/>
    <n v="0"/>
    <n v="0"/>
    <m/>
    <n v="178.9"/>
    <n v="178.9"/>
    <n v="0"/>
  </r>
  <r>
    <x v="119"/>
    <x v="1"/>
    <s v="Cash"/>
    <s v="Local"/>
    <n v="20811"/>
    <n v="104.05500000000001"/>
    <n v="0.1"/>
    <m/>
    <n v="0"/>
    <n v="0"/>
    <m/>
    <n v="104.155"/>
    <n v="104.155"/>
    <n v="0"/>
  </r>
  <r>
    <x v="119"/>
    <x v="0"/>
    <s v="Cash"/>
    <s v="Local"/>
    <n v="31610"/>
    <n v="158.05000000000001"/>
    <n v="0.1"/>
    <m/>
    <n v="0"/>
    <n v="0"/>
    <m/>
    <n v="158.15"/>
    <n v="158.15"/>
    <n v="0"/>
  </r>
  <r>
    <x v="119"/>
    <x v="1"/>
    <s v="Online"/>
    <s v="Local"/>
    <n v="33696"/>
    <n v="168.48"/>
    <n v="0.1"/>
    <m/>
    <n v="0"/>
    <n v="0"/>
    <m/>
    <n v="168.57999999999998"/>
    <n v="168.57999999999998"/>
    <n v="0"/>
  </r>
  <r>
    <x v="119"/>
    <x v="1"/>
    <s v="Cash"/>
    <s v="Local"/>
    <n v="54"/>
    <n v="0.27"/>
    <n v="0.1"/>
    <m/>
    <n v="0"/>
    <n v="0"/>
    <m/>
    <n v="0.37"/>
    <n v="0.37"/>
    <n v="0"/>
  </r>
  <r>
    <x v="119"/>
    <x v="3"/>
    <s v="Cash"/>
    <s v="Overseas"/>
    <n v="41359"/>
    <n v="0"/>
    <n v="0"/>
    <m/>
    <n v="1240.77"/>
    <n v="5"/>
    <m/>
    <n v="1245.77"/>
    <n v="0"/>
    <n v="1245.77"/>
  </r>
  <r>
    <x v="119"/>
    <x v="6"/>
    <s v="Cash"/>
    <s v="Local"/>
    <n v="4810"/>
    <n v="24.05"/>
    <n v="0.1"/>
    <m/>
    <n v="0"/>
    <n v="0"/>
    <m/>
    <n v="24.150000000000002"/>
    <n v="24.150000000000002"/>
    <n v="0"/>
  </r>
  <r>
    <x v="119"/>
    <x v="0"/>
    <s v="Online"/>
    <s v="Overseas"/>
    <n v="29400"/>
    <n v="0"/>
    <n v="0"/>
    <m/>
    <n v="882"/>
    <n v="5"/>
    <m/>
    <n v="887"/>
    <n v="0"/>
    <n v="887"/>
  </r>
  <r>
    <x v="119"/>
    <x v="6"/>
    <s v="Cash"/>
    <s v="Overseas"/>
    <n v="17400"/>
    <n v="0"/>
    <n v="0"/>
    <m/>
    <n v="522"/>
    <n v="5"/>
    <m/>
    <n v="527"/>
    <n v="0"/>
    <n v="527"/>
  </r>
  <r>
    <x v="119"/>
    <x v="7"/>
    <s v="Cash"/>
    <s v="Overseas"/>
    <n v="15861"/>
    <n v="0"/>
    <n v="0"/>
    <m/>
    <n v="475.83"/>
    <n v="5"/>
    <m/>
    <n v="480.83"/>
    <n v="0"/>
    <n v="480.83"/>
  </r>
  <r>
    <x v="119"/>
    <x v="4"/>
    <s v="Online"/>
    <s v="Local"/>
    <n v="49229"/>
    <n v="246.14500000000001"/>
    <n v="0.1"/>
    <m/>
    <n v="0"/>
    <n v="0"/>
    <m/>
    <n v="246.245"/>
    <n v="246.245"/>
    <n v="0"/>
  </r>
  <r>
    <x v="119"/>
    <x v="3"/>
    <s v="Cash"/>
    <s v="Overseas"/>
    <n v="30982"/>
    <n v="0"/>
    <n v="0"/>
    <m/>
    <n v="929.45999999999992"/>
    <n v="5"/>
    <m/>
    <n v="934.45999999999992"/>
    <n v="0"/>
    <n v="934.45999999999992"/>
  </r>
  <r>
    <x v="119"/>
    <x v="2"/>
    <s v="Bank Transfer"/>
    <s v="Local"/>
    <n v="33419"/>
    <n v="167.095"/>
    <n v="0.1"/>
    <m/>
    <n v="0"/>
    <n v="0"/>
    <m/>
    <n v="167.19499999999999"/>
    <n v="167.19499999999999"/>
    <n v="0"/>
  </r>
  <r>
    <x v="120"/>
    <x v="8"/>
    <s v="Online"/>
    <s v="Overseas"/>
    <n v="25004"/>
    <n v="0"/>
    <n v="0"/>
    <m/>
    <n v="750.12"/>
    <n v="5"/>
    <m/>
    <n v="755.12"/>
    <n v="0"/>
    <n v="755.12"/>
  </r>
  <r>
    <x v="120"/>
    <x v="7"/>
    <s v="Cash"/>
    <s v="Local"/>
    <n v="33299"/>
    <n v="166.495"/>
    <n v="0.1"/>
    <m/>
    <n v="0"/>
    <n v="0"/>
    <m/>
    <n v="166.595"/>
    <n v="166.595"/>
    <n v="0"/>
  </r>
  <r>
    <x v="120"/>
    <x v="1"/>
    <s v="Cash"/>
    <s v="Overseas"/>
    <n v="12630"/>
    <n v="0"/>
    <n v="0"/>
    <m/>
    <n v="378.9"/>
    <n v="5"/>
    <m/>
    <n v="383.9"/>
    <n v="0"/>
    <n v="383.9"/>
  </r>
  <r>
    <x v="120"/>
    <x v="6"/>
    <s v="Bank Transfer"/>
    <s v="Local"/>
    <n v="25047"/>
    <n v="125.235"/>
    <n v="0.1"/>
    <m/>
    <n v="0"/>
    <n v="0"/>
    <m/>
    <n v="125.33499999999999"/>
    <n v="125.33499999999999"/>
    <n v="0"/>
  </r>
  <r>
    <x v="120"/>
    <x v="0"/>
    <s v="Online"/>
    <s v="Local"/>
    <n v="42713"/>
    <n v="213.565"/>
    <n v="0.1"/>
    <m/>
    <n v="0"/>
    <n v="0"/>
    <m/>
    <n v="213.66499999999999"/>
    <n v="213.66499999999999"/>
    <n v="0"/>
  </r>
  <r>
    <x v="120"/>
    <x v="3"/>
    <s v="Cash"/>
    <s v="Local"/>
    <n v="34005"/>
    <n v="170.02500000000001"/>
    <n v="0.1"/>
    <m/>
    <n v="0"/>
    <n v="0"/>
    <m/>
    <n v="170.125"/>
    <n v="170.125"/>
    <n v="0"/>
  </r>
  <r>
    <x v="120"/>
    <x v="6"/>
    <s v="Cash"/>
    <s v="Local"/>
    <n v="31487"/>
    <n v="157.435"/>
    <n v="0.1"/>
    <m/>
    <n v="0"/>
    <n v="0"/>
    <m/>
    <n v="157.535"/>
    <n v="157.535"/>
    <n v="0"/>
  </r>
  <r>
    <x v="120"/>
    <x v="2"/>
    <s v="Cash"/>
    <s v="Local"/>
    <n v="14551"/>
    <n v="72.754999999999995"/>
    <n v="0.1"/>
    <m/>
    <n v="0"/>
    <n v="0"/>
    <m/>
    <n v="72.85499999999999"/>
    <n v="72.85499999999999"/>
    <n v="0"/>
  </r>
  <r>
    <x v="120"/>
    <x v="3"/>
    <s v="Cash"/>
    <s v="Local"/>
    <n v="14376"/>
    <n v="71.88"/>
    <n v="0.1"/>
    <m/>
    <n v="0"/>
    <n v="0"/>
    <m/>
    <n v="71.97999999999999"/>
    <n v="71.97999999999999"/>
    <n v="0"/>
  </r>
  <r>
    <x v="120"/>
    <x v="9"/>
    <s v="Cash"/>
    <s v="Local"/>
    <n v="46196"/>
    <n v="230.98000000000002"/>
    <n v="0.1"/>
    <m/>
    <n v="0"/>
    <n v="0"/>
    <m/>
    <n v="231.08"/>
    <n v="231.08"/>
    <n v="0"/>
  </r>
  <r>
    <x v="120"/>
    <x v="3"/>
    <s v="Bank Transfer"/>
    <s v="Local"/>
    <n v="17421"/>
    <n v="87.105000000000004"/>
    <n v="0.1"/>
    <m/>
    <n v="0"/>
    <n v="0"/>
    <m/>
    <n v="87.204999999999998"/>
    <n v="87.204999999999998"/>
    <n v="0"/>
  </r>
  <r>
    <x v="120"/>
    <x v="1"/>
    <s v="Online"/>
    <s v="Local"/>
    <n v="19561"/>
    <n v="97.805000000000007"/>
    <n v="0.1"/>
    <m/>
    <n v="0"/>
    <n v="0"/>
    <m/>
    <n v="97.905000000000001"/>
    <n v="97.905000000000001"/>
    <n v="0"/>
  </r>
  <r>
    <x v="120"/>
    <x v="3"/>
    <s v="Cash"/>
    <s v="Overseas"/>
    <n v="49215"/>
    <n v="0"/>
    <n v="0"/>
    <m/>
    <n v="1476.45"/>
    <n v="5"/>
    <m/>
    <n v="1481.45"/>
    <n v="0"/>
    <n v="1481.45"/>
  </r>
  <r>
    <x v="121"/>
    <x v="6"/>
    <s v="Cash"/>
    <s v="Local"/>
    <n v="36677"/>
    <n v="183.38499999999999"/>
    <n v="0.1"/>
    <m/>
    <n v="0"/>
    <n v="0"/>
    <m/>
    <n v="183.48499999999999"/>
    <n v="183.48499999999999"/>
    <n v="0"/>
  </r>
  <r>
    <x v="121"/>
    <x v="5"/>
    <s v="Cash"/>
    <s v="Local"/>
    <n v="29121"/>
    <n v="145.60499999999999"/>
    <n v="0.1"/>
    <m/>
    <n v="0"/>
    <n v="0"/>
    <m/>
    <n v="145.70499999999998"/>
    <n v="145.70499999999998"/>
    <n v="0"/>
  </r>
  <r>
    <x v="121"/>
    <x v="3"/>
    <s v="Bank Transfer"/>
    <s v="Local"/>
    <n v="31727"/>
    <n v="158.63499999999999"/>
    <n v="0.1"/>
    <m/>
    <n v="0"/>
    <n v="0"/>
    <m/>
    <n v="158.73499999999999"/>
    <n v="158.73499999999999"/>
    <n v="0"/>
  </r>
  <r>
    <x v="121"/>
    <x v="3"/>
    <s v="Online"/>
    <s v="Local"/>
    <n v="31618"/>
    <n v="158.09"/>
    <n v="0.1"/>
    <m/>
    <n v="0"/>
    <n v="0"/>
    <m/>
    <n v="158.19"/>
    <n v="158.19"/>
    <n v="0"/>
  </r>
  <r>
    <x v="121"/>
    <x v="0"/>
    <s v="Bank Transfer"/>
    <s v="Local"/>
    <n v="18038"/>
    <n v="90.19"/>
    <n v="0.1"/>
    <m/>
    <n v="0"/>
    <n v="0"/>
    <m/>
    <n v="90.289999999999992"/>
    <n v="90.289999999999992"/>
    <n v="0"/>
  </r>
  <r>
    <x v="121"/>
    <x v="2"/>
    <s v="Cash"/>
    <s v="Overseas"/>
    <n v="45005"/>
    <n v="0"/>
    <n v="0"/>
    <m/>
    <n v="1350.1499999999999"/>
    <n v="5"/>
    <m/>
    <n v="1355.1499999999999"/>
    <n v="0"/>
    <n v="1355.1499999999999"/>
  </r>
  <r>
    <x v="121"/>
    <x v="2"/>
    <s v="Bank Transfer"/>
    <s v="Local"/>
    <n v="15664"/>
    <n v="78.320000000000007"/>
    <n v="0.1"/>
    <m/>
    <n v="0"/>
    <n v="0"/>
    <m/>
    <n v="78.42"/>
    <n v="78.42"/>
    <n v="0"/>
  </r>
  <r>
    <x v="121"/>
    <x v="6"/>
    <s v="Cash"/>
    <s v="Local"/>
    <n v="9806"/>
    <n v="49.03"/>
    <n v="0.1"/>
    <m/>
    <n v="0"/>
    <n v="0"/>
    <m/>
    <n v="49.13"/>
    <n v="49.13"/>
    <n v="0"/>
  </r>
  <r>
    <x v="121"/>
    <x v="1"/>
    <s v="Cash"/>
    <s v="Local"/>
    <n v="40174"/>
    <n v="200.87"/>
    <n v="0.1"/>
    <m/>
    <n v="0"/>
    <n v="0"/>
    <m/>
    <n v="200.97"/>
    <n v="200.97"/>
    <n v="0"/>
  </r>
  <r>
    <x v="121"/>
    <x v="0"/>
    <s v="Cash"/>
    <s v="Local"/>
    <n v="39593"/>
    <n v="197.965"/>
    <n v="0.1"/>
    <m/>
    <n v="0"/>
    <n v="0"/>
    <m/>
    <n v="198.065"/>
    <n v="198.065"/>
    <n v="0"/>
  </r>
  <r>
    <x v="121"/>
    <x v="0"/>
    <s v="Online"/>
    <s v="Local"/>
    <n v="29443"/>
    <n v="147.215"/>
    <n v="0.1"/>
    <m/>
    <n v="0"/>
    <n v="0"/>
    <m/>
    <n v="147.315"/>
    <n v="147.315"/>
    <n v="0"/>
  </r>
  <r>
    <x v="122"/>
    <x v="1"/>
    <s v="Cash"/>
    <s v="Local"/>
    <n v="23442"/>
    <n v="117.21000000000001"/>
    <n v="0.1"/>
    <m/>
    <n v="0"/>
    <n v="0"/>
    <m/>
    <n v="117.31"/>
    <n v="117.31"/>
    <n v="0"/>
  </r>
  <r>
    <x v="122"/>
    <x v="3"/>
    <s v="Cash"/>
    <s v="Local"/>
    <n v="26408"/>
    <n v="132.04"/>
    <n v="0.1"/>
    <m/>
    <n v="0"/>
    <n v="0"/>
    <m/>
    <n v="132.13999999999999"/>
    <n v="132.13999999999999"/>
    <n v="0"/>
  </r>
  <r>
    <x v="122"/>
    <x v="1"/>
    <s v="Online"/>
    <s v="Local"/>
    <n v="46914"/>
    <n v="234.57"/>
    <n v="0.1"/>
    <m/>
    <n v="0"/>
    <n v="0"/>
    <m/>
    <n v="234.67"/>
    <n v="234.67"/>
    <n v="0"/>
  </r>
  <r>
    <x v="122"/>
    <x v="6"/>
    <s v="Online"/>
    <s v="Local"/>
    <n v="35187"/>
    <n v="175.935"/>
    <n v="0.1"/>
    <m/>
    <n v="0"/>
    <n v="0"/>
    <m/>
    <n v="176.035"/>
    <n v="176.035"/>
    <n v="0"/>
  </r>
  <r>
    <x v="122"/>
    <x v="3"/>
    <s v="Cash"/>
    <s v="Local"/>
    <n v="44023"/>
    <n v="220.11500000000001"/>
    <n v="0.1"/>
    <m/>
    <n v="0"/>
    <n v="0"/>
    <m/>
    <n v="220.215"/>
    <n v="220.215"/>
    <n v="0"/>
  </r>
  <r>
    <x v="122"/>
    <x v="8"/>
    <s v="Bank Transfer"/>
    <s v="Local"/>
    <n v="9445"/>
    <n v="47.225000000000001"/>
    <n v="0.1"/>
    <m/>
    <n v="0"/>
    <n v="0"/>
    <m/>
    <n v="47.325000000000003"/>
    <n v="47.325000000000003"/>
    <n v="0"/>
  </r>
  <r>
    <x v="122"/>
    <x v="6"/>
    <s v="Bank Transfer"/>
    <s v="Local"/>
    <n v="4075"/>
    <n v="20.375"/>
    <n v="0.1"/>
    <m/>
    <n v="0"/>
    <n v="0"/>
    <m/>
    <n v="20.475000000000001"/>
    <n v="20.475000000000001"/>
    <n v="0"/>
  </r>
  <r>
    <x v="122"/>
    <x v="1"/>
    <s v="Bank Transfer"/>
    <s v="Local"/>
    <n v="18486"/>
    <n v="92.43"/>
    <n v="0.1"/>
    <m/>
    <n v="0"/>
    <n v="0"/>
    <m/>
    <n v="92.53"/>
    <n v="92.53"/>
    <n v="0"/>
  </r>
  <r>
    <x v="122"/>
    <x v="6"/>
    <s v="Cash"/>
    <s v="Overseas"/>
    <n v="2910"/>
    <n v="0"/>
    <n v="0"/>
    <m/>
    <n v="87.3"/>
    <n v="5"/>
    <m/>
    <n v="92.3"/>
    <n v="0"/>
    <n v="92.3"/>
  </r>
  <r>
    <x v="122"/>
    <x v="1"/>
    <s v="Cash"/>
    <s v="Local"/>
    <n v="6909"/>
    <n v="34.545000000000002"/>
    <n v="0.1"/>
    <m/>
    <n v="0"/>
    <n v="0"/>
    <m/>
    <n v="34.645000000000003"/>
    <n v="34.645000000000003"/>
    <n v="0"/>
  </r>
  <r>
    <x v="122"/>
    <x v="0"/>
    <s v="Cash"/>
    <s v="Local"/>
    <n v="28281"/>
    <n v="141.405"/>
    <n v="0.1"/>
    <m/>
    <n v="0"/>
    <n v="0"/>
    <m/>
    <n v="141.505"/>
    <n v="141.505"/>
    <n v="0"/>
  </r>
  <r>
    <x v="122"/>
    <x v="3"/>
    <s v="Online"/>
    <s v="Local"/>
    <n v="14402"/>
    <n v="72.010000000000005"/>
    <n v="0.1"/>
    <m/>
    <n v="0"/>
    <n v="0"/>
    <m/>
    <n v="72.11"/>
    <n v="72.11"/>
    <n v="0"/>
  </r>
  <r>
    <x v="122"/>
    <x v="8"/>
    <s v="Online"/>
    <s v="Local"/>
    <n v="46576"/>
    <n v="232.88"/>
    <n v="0.1"/>
    <m/>
    <n v="0"/>
    <n v="0"/>
    <m/>
    <n v="232.98"/>
    <n v="232.98"/>
    <n v="0"/>
  </r>
  <r>
    <x v="123"/>
    <x v="0"/>
    <s v="Cash"/>
    <s v="Local"/>
    <n v="42095"/>
    <n v="210.47499999999999"/>
    <n v="0.1"/>
    <m/>
    <n v="0"/>
    <n v="0"/>
    <m/>
    <n v="210.57499999999999"/>
    <n v="210.57499999999999"/>
    <n v="0"/>
  </r>
  <r>
    <x v="123"/>
    <x v="5"/>
    <s v="Cash"/>
    <s v="Local"/>
    <n v="11742"/>
    <n v="58.71"/>
    <n v="0.1"/>
    <m/>
    <n v="0"/>
    <n v="0"/>
    <m/>
    <n v="58.81"/>
    <n v="58.81"/>
    <n v="0"/>
  </r>
  <r>
    <x v="123"/>
    <x v="5"/>
    <s v="Bank Transfer"/>
    <s v="Overseas"/>
    <n v="8394"/>
    <n v="0"/>
    <n v="0"/>
    <m/>
    <n v="251.82"/>
    <n v="5"/>
    <m/>
    <n v="256.82"/>
    <n v="0"/>
    <n v="256.82"/>
  </r>
  <r>
    <x v="124"/>
    <x v="1"/>
    <s v="Cash"/>
    <s v="Overseas"/>
    <n v="25354"/>
    <n v="0"/>
    <n v="0"/>
    <m/>
    <n v="760.62"/>
    <n v="5"/>
    <m/>
    <n v="765.62"/>
    <n v="0"/>
    <n v="765.62"/>
  </r>
  <r>
    <x v="124"/>
    <x v="0"/>
    <s v="Cash"/>
    <s v="Local"/>
    <n v="42581"/>
    <n v="212.905"/>
    <n v="0.1"/>
    <m/>
    <n v="0"/>
    <n v="0"/>
    <m/>
    <n v="213.005"/>
    <n v="213.005"/>
    <n v="0"/>
  </r>
  <r>
    <x v="124"/>
    <x v="2"/>
    <s v="Online"/>
    <s v="Local"/>
    <n v="18289"/>
    <n v="91.445000000000007"/>
    <n v="0.1"/>
    <m/>
    <n v="0"/>
    <n v="0"/>
    <m/>
    <n v="91.545000000000002"/>
    <n v="91.545000000000002"/>
    <n v="0"/>
  </r>
  <r>
    <x v="124"/>
    <x v="2"/>
    <s v="Cash"/>
    <s v="Overseas"/>
    <n v="18955"/>
    <n v="0"/>
    <n v="0"/>
    <m/>
    <n v="568.65"/>
    <n v="5"/>
    <m/>
    <n v="573.65"/>
    <n v="0"/>
    <n v="573.65"/>
  </r>
  <r>
    <x v="125"/>
    <x v="3"/>
    <s v="Online"/>
    <s v="Local"/>
    <n v="40192"/>
    <n v="200.96"/>
    <n v="0.1"/>
    <m/>
    <n v="0"/>
    <n v="0"/>
    <m/>
    <n v="201.06"/>
    <n v="201.06"/>
    <n v="0"/>
  </r>
  <r>
    <x v="125"/>
    <x v="2"/>
    <s v="Cash"/>
    <s v="Local"/>
    <n v="45115"/>
    <n v="225.57500000000002"/>
    <n v="0.1"/>
    <m/>
    <n v="0"/>
    <n v="0"/>
    <m/>
    <n v="225.67500000000001"/>
    <n v="225.67500000000001"/>
    <n v="0"/>
  </r>
  <r>
    <x v="125"/>
    <x v="1"/>
    <s v="Bank Transfer"/>
    <s v="Overseas"/>
    <n v="3356"/>
    <n v="0"/>
    <n v="0"/>
    <m/>
    <n v="100.67999999999999"/>
    <n v="5"/>
    <m/>
    <n v="105.67999999999999"/>
    <n v="0"/>
    <n v="105.67999999999999"/>
  </r>
  <r>
    <x v="125"/>
    <x v="8"/>
    <s v="Cash"/>
    <s v="Overseas"/>
    <n v="21048"/>
    <n v="0"/>
    <n v="0"/>
    <m/>
    <n v="631.43999999999994"/>
    <n v="5"/>
    <m/>
    <n v="636.43999999999994"/>
    <n v="0"/>
    <n v="636.43999999999994"/>
  </r>
  <r>
    <x v="125"/>
    <x v="5"/>
    <s v="Cash"/>
    <s v="Overseas"/>
    <n v="31354"/>
    <n v="0"/>
    <n v="0"/>
    <m/>
    <n v="940.62"/>
    <n v="5"/>
    <m/>
    <n v="945.62"/>
    <n v="0"/>
    <n v="945.62"/>
  </r>
  <r>
    <x v="125"/>
    <x v="4"/>
    <s v="Cash"/>
    <s v="Local"/>
    <n v="541"/>
    <n v="2.7050000000000001"/>
    <n v="0.1"/>
    <m/>
    <n v="0"/>
    <n v="0"/>
    <m/>
    <n v="2.8050000000000002"/>
    <n v="2.8050000000000002"/>
    <n v="0"/>
  </r>
  <r>
    <x v="126"/>
    <x v="7"/>
    <s v="Online"/>
    <s v="Overseas"/>
    <n v="723"/>
    <n v="0"/>
    <n v="0"/>
    <m/>
    <n v="21.689999999999998"/>
    <n v="5"/>
    <m/>
    <n v="26.689999999999998"/>
    <n v="0"/>
    <n v="26.689999999999998"/>
  </r>
  <r>
    <x v="126"/>
    <x v="0"/>
    <s v="Cash"/>
    <s v="Local"/>
    <n v="49022"/>
    <n v="245.11"/>
    <n v="0.1"/>
    <m/>
    <n v="0"/>
    <n v="0"/>
    <m/>
    <n v="245.21"/>
    <n v="245.21"/>
    <n v="0"/>
  </r>
  <r>
    <x v="126"/>
    <x v="1"/>
    <s v="Online"/>
    <s v="Overseas"/>
    <n v="19232"/>
    <n v="0"/>
    <n v="0"/>
    <m/>
    <n v="576.95999999999992"/>
    <n v="5"/>
    <m/>
    <n v="581.95999999999992"/>
    <n v="0"/>
    <n v="581.95999999999992"/>
  </r>
  <r>
    <x v="126"/>
    <x v="9"/>
    <s v="Cash"/>
    <s v="Overseas"/>
    <n v="37149"/>
    <n v="0"/>
    <n v="0"/>
    <m/>
    <n v="1114.47"/>
    <n v="5"/>
    <m/>
    <n v="1119.47"/>
    <n v="0"/>
    <n v="1119.47"/>
  </r>
  <r>
    <x v="126"/>
    <x v="2"/>
    <s v="Bank Transfer"/>
    <s v="Local"/>
    <n v="1523"/>
    <n v="7.6150000000000002"/>
    <n v="0.1"/>
    <m/>
    <n v="0"/>
    <n v="0"/>
    <m/>
    <n v="7.7149999999999999"/>
    <n v="7.7149999999999999"/>
    <n v="0"/>
  </r>
  <r>
    <x v="126"/>
    <x v="9"/>
    <s v="Cash"/>
    <s v="Overseas"/>
    <n v="14573"/>
    <n v="0"/>
    <n v="0"/>
    <m/>
    <n v="437.19"/>
    <n v="5"/>
    <m/>
    <n v="442.19"/>
    <n v="0"/>
    <n v="442.19"/>
  </r>
  <r>
    <x v="126"/>
    <x v="1"/>
    <s v="Online"/>
    <s v="Local"/>
    <n v="28410"/>
    <n v="142.05000000000001"/>
    <n v="0.1"/>
    <m/>
    <n v="0"/>
    <n v="0"/>
    <m/>
    <n v="142.15"/>
    <n v="142.15"/>
    <n v="0"/>
  </r>
  <r>
    <x v="126"/>
    <x v="2"/>
    <s v="Cash"/>
    <s v="Local"/>
    <n v="42172"/>
    <n v="210.86"/>
    <n v="0.1"/>
    <m/>
    <n v="0"/>
    <n v="0"/>
    <m/>
    <n v="210.96"/>
    <n v="210.96"/>
    <n v="0"/>
  </r>
  <r>
    <x v="126"/>
    <x v="2"/>
    <s v="Online"/>
    <s v="Local"/>
    <n v="21119"/>
    <n v="105.595"/>
    <n v="0.1"/>
    <m/>
    <n v="0"/>
    <n v="0"/>
    <m/>
    <n v="105.69499999999999"/>
    <n v="105.69499999999999"/>
    <n v="0"/>
  </r>
  <r>
    <x v="127"/>
    <x v="2"/>
    <s v="Online"/>
    <s v="Local"/>
    <n v="19645"/>
    <n v="98.225000000000009"/>
    <n v="0.1"/>
    <m/>
    <n v="0"/>
    <n v="0"/>
    <m/>
    <n v="98.325000000000003"/>
    <n v="98.325000000000003"/>
    <n v="0"/>
  </r>
  <r>
    <x v="127"/>
    <x v="4"/>
    <s v="Online"/>
    <s v="Local"/>
    <n v="24186"/>
    <n v="120.93"/>
    <n v="0.1"/>
    <m/>
    <n v="0"/>
    <n v="0"/>
    <m/>
    <n v="121.03"/>
    <n v="121.03"/>
    <n v="0"/>
  </r>
  <r>
    <x v="127"/>
    <x v="2"/>
    <s v="Online"/>
    <s v="Local"/>
    <n v="43739"/>
    <n v="218.69499999999999"/>
    <n v="0.1"/>
    <m/>
    <n v="0"/>
    <n v="0"/>
    <m/>
    <n v="218.79499999999999"/>
    <n v="218.79499999999999"/>
    <n v="0"/>
  </r>
  <r>
    <x v="127"/>
    <x v="6"/>
    <s v="Bank Transfer"/>
    <s v="Overseas"/>
    <n v="6068"/>
    <n v="0"/>
    <n v="0"/>
    <m/>
    <n v="182.04"/>
    <n v="5"/>
    <m/>
    <n v="187.04"/>
    <n v="0"/>
    <n v="187.04"/>
  </r>
  <r>
    <x v="127"/>
    <x v="3"/>
    <s v="Cash"/>
    <s v="Local"/>
    <n v="38685"/>
    <n v="193.42500000000001"/>
    <n v="0.1"/>
    <m/>
    <n v="0"/>
    <n v="0"/>
    <m/>
    <n v="193.52500000000001"/>
    <n v="193.52500000000001"/>
    <n v="0"/>
  </r>
  <r>
    <x v="127"/>
    <x v="4"/>
    <s v="Cash"/>
    <s v="Local"/>
    <n v="44388"/>
    <n v="221.94"/>
    <n v="0.1"/>
    <m/>
    <n v="0"/>
    <n v="0"/>
    <m/>
    <n v="222.04"/>
    <n v="222.04"/>
    <n v="0"/>
  </r>
  <r>
    <x v="127"/>
    <x v="7"/>
    <s v="Online"/>
    <s v="Local"/>
    <n v="16514"/>
    <n v="82.570000000000007"/>
    <n v="0.1"/>
    <m/>
    <n v="0"/>
    <n v="0"/>
    <m/>
    <n v="82.67"/>
    <n v="82.67"/>
    <n v="0"/>
  </r>
  <r>
    <x v="127"/>
    <x v="0"/>
    <s v="Bank Transfer"/>
    <s v="Local"/>
    <n v="12561"/>
    <n v="62.805"/>
    <n v="0.1"/>
    <m/>
    <n v="0"/>
    <n v="0"/>
    <m/>
    <n v="62.905000000000001"/>
    <n v="62.905000000000001"/>
    <n v="0"/>
  </r>
  <r>
    <x v="127"/>
    <x v="8"/>
    <s v="Cash"/>
    <s v="Local"/>
    <n v="43571"/>
    <n v="217.85500000000002"/>
    <n v="0.1"/>
    <m/>
    <n v="0"/>
    <n v="0"/>
    <m/>
    <n v="217.95500000000001"/>
    <n v="217.95500000000001"/>
    <n v="0"/>
  </r>
  <r>
    <x v="127"/>
    <x v="6"/>
    <s v="Cash"/>
    <s v="Local"/>
    <n v="44081"/>
    <n v="220.405"/>
    <n v="0.1"/>
    <m/>
    <n v="0"/>
    <n v="0"/>
    <m/>
    <n v="220.505"/>
    <n v="220.505"/>
    <n v="0"/>
  </r>
  <r>
    <x v="127"/>
    <x v="1"/>
    <s v="Bank Transfer"/>
    <s v="Local"/>
    <n v="11207"/>
    <n v="56.035000000000004"/>
    <n v="0.1"/>
    <m/>
    <n v="0"/>
    <n v="0"/>
    <m/>
    <n v="56.135000000000005"/>
    <n v="56.135000000000005"/>
    <n v="0"/>
  </r>
  <r>
    <x v="128"/>
    <x v="1"/>
    <s v="Online"/>
    <s v="Local"/>
    <n v="40809"/>
    <n v="204.04500000000002"/>
    <n v="0.1"/>
    <m/>
    <n v="0"/>
    <n v="0"/>
    <m/>
    <n v="204.14500000000001"/>
    <n v="204.14500000000001"/>
    <n v="0"/>
  </r>
  <r>
    <x v="128"/>
    <x v="6"/>
    <s v="Online"/>
    <s v="Overseas"/>
    <n v="16612"/>
    <n v="0"/>
    <n v="0"/>
    <m/>
    <n v="498.35999999999996"/>
    <n v="5"/>
    <m/>
    <n v="503.35999999999996"/>
    <n v="0"/>
    <n v="503.35999999999996"/>
  </r>
  <r>
    <x v="128"/>
    <x v="6"/>
    <s v="Online"/>
    <s v="Local"/>
    <n v="15274"/>
    <n v="76.37"/>
    <n v="0.1"/>
    <m/>
    <n v="0"/>
    <n v="0"/>
    <m/>
    <n v="76.47"/>
    <n v="76.47"/>
    <n v="0"/>
  </r>
  <r>
    <x v="128"/>
    <x v="6"/>
    <s v="Online"/>
    <s v="Overseas"/>
    <n v="30434"/>
    <n v="0"/>
    <n v="0"/>
    <m/>
    <n v="913.02"/>
    <n v="5"/>
    <m/>
    <n v="918.02"/>
    <n v="0"/>
    <n v="918.02"/>
  </r>
  <r>
    <x v="128"/>
    <x v="6"/>
    <s v="Online"/>
    <s v="Overseas"/>
    <n v="37894"/>
    <n v="0"/>
    <n v="0"/>
    <m/>
    <n v="1136.82"/>
    <n v="5"/>
    <m/>
    <n v="1141.82"/>
    <n v="0"/>
    <n v="1141.82"/>
  </r>
  <r>
    <x v="128"/>
    <x v="0"/>
    <s v="Online"/>
    <s v="Local"/>
    <n v="33379"/>
    <n v="166.89500000000001"/>
    <n v="0.1"/>
    <m/>
    <n v="0"/>
    <n v="0"/>
    <m/>
    <n v="166.995"/>
    <n v="166.995"/>
    <n v="0"/>
  </r>
  <r>
    <x v="128"/>
    <x v="6"/>
    <s v="Cash"/>
    <s v="Local"/>
    <n v="43288"/>
    <n v="216.44"/>
    <n v="0.1"/>
    <m/>
    <n v="0"/>
    <n v="0"/>
    <m/>
    <n v="216.54"/>
    <n v="216.54"/>
    <n v="0"/>
  </r>
  <r>
    <x v="128"/>
    <x v="0"/>
    <s v="Cash"/>
    <s v="Overseas"/>
    <n v="32378"/>
    <n v="0"/>
    <n v="0"/>
    <m/>
    <n v="971.33999999999992"/>
    <n v="5"/>
    <m/>
    <n v="976.33999999999992"/>
    <n v="0"/>
    <n v="976.33999999999992"/>
  </r>
  <r>
    <x v="128"/>
    <x v="4"/>
    <s v="Online"/>
    <s v="Local"/>
    <n v="26258"/>
    <n v="131.29"/>
    <n v="0.1"/>
    <m/>
    <n v="0"/>
    <n v="0"/>
    <m/>
    <n v="131.38999999999999"/>
    <n v="131.38999999999999"/>
    <n v="0"/>
  </r>
  <r>
    <x v="128"/>
    <x v="2"/>
    <s v="Bank Transfer"/>
    <s v="Local"/>
    <n v="7174"/>
    <n v="35.869999999999997"/>
    <n v="0.1"/>
    <m/>
    <n v="0"/>
    <n v="0"/>
    <m/>
    <n v="35.97"/>
    <n v="35.97"/>
    <n v="0"/>
  </r>
  <r>
    <x v="128"/>
    <x v="0"/>
    <s v="Cash"/>
    <s v="Local"/>
    <n v="16424"/>
    <n v="82.12"/>
    <n v="0.1"/>
    <m/>
    <n v="0"/>
    <n v="0"/>
    <m/>
    <n v="82.22"/>
    <n v="82.22"/>
    <n v="0"/>
  </r>
  <r>
    <x v="129"/>
    <x v="3"/>
    <s v="Bank Transfer"/>
    <s v="Local"/>
    <n v="15576"/>
    <n v="77.88"/>
    <n v="0.1"/>
    <m/>
    <n v="0"/>
    <n v="0"/>
    <m/>
    <n v="77.97999999999999"/>
    <n v="77.97999999999999"/>
    <n v="0"/>
  </r>
  <r>
    <x v="129"/>
    <x v="7"/>
    <s v="Online"/>
    <s v="Local"/>
    <n v="5591"/>
    <n v="27.955000000000002"/>
    <n v="0.1"/>
    <m/>
    <n v="0"/>
    <n v="0"/>
    <m/>
    <n v="28.055000000000003"/>
    <n v="28.055000000000003"/>
    <n v="0"/>
  </r>
  <r>
    <x v="129"/>
    <x v="2"/>
    <s v="Bank Transfer"/>
    <s v="Local"/>
    <n v="21004"/>
    <n v="105.02"/>
    <n v="0.1"/>
    <m/>
    <n v="0"/>
    <n v="0"/>
    <m/>
    <n v="105.11999999999999"/>
    <n v="105.11999999999999"/>
    <n v="0"/>
  </r>
  <r>
    <x v="129"/>
    <x v="3"/>
    <s v="Cash"/>
    <s v="Local"/>
    <n v="22092"/>
    <n v="110.46000000000001"/>
    <n v="0.1"/>
    <m/>
    <n v="0"/>
    <n v="0"/>
    <m/>
    <n v="110.56"/>
    <n v="110.56"/>
    <n v="0"/>
  </r>
  <r>
    <x v="129"/>
    <x v="6"/>
    <s v="Online"/>
    <s v="Local"/>
    <n v="49931"/>
    <n v="249.655"/>
    <n v="0.1"/>
    <m/>
    <n v="0"/>
    <n v="0"/>
    <m/>
    <n v="249.755"/>
    <n v="249.755"/>
    <n v="0"/>
  </r>
  <r>
    <x v="129"/>
    <x v="0"/>
    <s v="Online"/>
    <s v="Local"/>
    <n v="15991"/>
    <n v="79.954999999999998"/>
    <n v="0.1"/>
    <m/>
    <n v="0"/>
    <n v="0"/>
    <m/>
    <n v="80.054999999999993"/>
    <n v="80.054999999999993"/>
    <n v="0"/>
  </r>
  <r>
    <x v="129"/>
    <x v="0"/>
    <s v="Cash"/>
    <s v="Overseas"/>
    <n v="11259"/>
    <n v="0"/>
    <n v="0"/>
    <m/>
    <n v="337.77"/>
    <n v="5"/>
    <m/>
    <n v="342.77"/>
    <n v="0"/>
    <n v="342.77"/>
  </r>
  <r>
    <x v="129"/>
    <x v="4"/>
    <s v="Bank Transfer"/>
    <s v="Local"/>
    <n v="9230"/>
    <n v="46.15"/>
    <n v="0.1"/>
    <m/>
    <n v="0"/>
    <n v="0"/>
    <m/>
    <n v="46.25"/>
    <n v="46.25"/>
    <n v="0"/>
  </r>
  <r>
    <x v="129"/>
    <x v="0"/>
    <s v="Cash"/>
    <s v="Local"/>
    <n v="45485"/>
    <n v="227.42500000000001"/>
    <n v="0.1"/>
    <m/>
    <n v="0"/>
    <n v="0"/>
    <m/>
    <n v="227.52500000000001"/>
    <n v="227.52500000000001"/>
    <n v="0"/>
  </r>
  <r>
    <x v="130"/>
    <x v="0"/>
    <s v="Online"/>
    <s v="Local"/>
    <n v="21218"/>
    <n v="106.09"/>
    <n v="0.1"/>
    <m/>
    <n v="0"/>
    <n v="0"/>
    <m/>
    <n v="106.19"/>
    <n v="106.19"/>
    <n v="0"/>
  </r>
  <r>
    <x v="130"/>
    <x v="6"/>
    <s v="Cash"/>
    <s v="Local"/>
    <n v="13016"/>
    <n v="65.08"/>
    <n v="0.1"/>
    <m/>
    <n v="0"/>
    <n v="0"/>
    <m/>
    <n v="65.179999999999993"/>
    <n v="65.179999999999993"/>
    <n v="0"/>
  </r>
  <r>
    <x v="130"/>
    <x v="3"/>
    <s v="Cash"/>
    <s v="Local"/>
    <n v="3518"/>
    <n v="17.59"/>
    <n v="0.1"/>
    <m/>
    <n v="0"/>
    <n v="0"/>
    <m/>
    <n v="17.690000000000001"/>
    <n v="17.690000000000001"/>
    <n v="0"/>
  </r>
  <r>
    <x v="130"/>
    <x v="6"/>
    <s v="Cash"/>
    <s v="Local"/>
    <n v="16212"/>
    <n v="81.06"/>
    <n v="0.1"/>
    <m/>
    <n v="0"/>
    <n v="0"/>
    <m/>
    <n v="81.16"/>
    <n v="81.16"/>
    <n v="0"/>
  </r>
  <r>
    <x v="130"/>
    <x v="4"/>
    <s v="Cash"/>
    <s v="Local"/>
    <n v="19625"/>
    <n v="98.125"/>
    <n v="0.1"/>
    <m/>
    <n v="0"/>
    <n v="0"/>
    <m/>
    <n v="98.224999999999994"/>
    <n v="98.224999999999994"/>
    <n v="0"/>
  </r>
  <r>
    <x v="130"/>
    <x v="6"/>
    <s v="Online"/>
    <s v="Overseas"/>
    <n v="9497"/>
    <n v="0"/>
    <n v="0"/>
    <m/>
    <n v="284.90999999999997"/>
    <n v="5"/>
    <m/>
    <n v="289.90999999999997"/>
    <n v="0"/>
    <n v="289.90999999999997"/>
  </r>
  <r>
    <x v="130"/>
    <x v="2"/>
    <s v="Cash"/>
    <s v="Overseas"/>
    <n v="37901"/>
    <n v="0"/>
    <n v="0"/>
    <m/>
    <n v="1137.03"/>
    <n v="5"/>
    <m/>
    <n v="1142.03"/>
    <n v="0"/>
    <n v="1142.03"/>
  </r>
  <r>
    <x v="130"/>
    <x v="8"/>
    <s v="Cash"/>
    <s v="Local"/>
    <n v="23009"/>
    <n v="115.045"/>
    <n v="0.1"/>
    <m/>
    <n v="0"/>
    <n v="0"/>
    <m/>
    <n v="115.145"/>
    <n v="115.145"/>
    <n v="0"/>
  </r>
  <r>
    <x v="131"/>
    <x v="6"/>
    <s v="Cash"/>
    <s v="Local"/>
    <n v="43686"/>
    <n v="218.43"/>
    <n v="0.1"/>
    <m/>
    <n v="0"/>
    <n v="0"/>
    <m/>
    <n v="218.53"/>
    <n v="218.53"/>
    <n v="0"/>
  </r>
  <r>
    <x v="131"/>
    <x v="1"/>
    <s v="Bank Transfer"/>
    <s v="Local"/>
    <n v="32169"/>
    <n v="160.845"/>
    <n v="0.1"/>
    <m/>
    <n v="0"/>
    <n v="0"/>
    <m/>
    <n v="160.94499999999999"/>
    <n v="160.94499999999999"/>
    <n v="0"/>
  </r>
  <r>
    <x v="131"/>
    <x v="4"/>
    <s v="Cash"/>
    <s v="Local"/>
    <n v="18742"/>
    <n v="93.710000000000008"/>
    <n v="0.1"/>
    <m/>
    <n v="0"/>
    <n v="0"/>
    <m/>
    <n v="93.81"/>
    <n v="93.81"/>
    <n v="0"/>
  </r>
  <r>
    <x v="131"/>
    <x v="7"/>
    <s v="Cash"/>
    <s v="Overseas"/>
    <n v="21145"/>
    <n v="0"/>
    <n v="0"/>
    <m/>
    <n v="634.35"/>
    <n v="5"/>
    <m/>
    <n v="639.35"/>
    <n v="0"/>
    <n v="639.35"/>
  </r>
  <r>
    <x v="131"/>
    <x v="7"/>
    <s v="Cash"/>
    <s v="Local"/>
    <n v="48782"/>
    <n v="243.91"/>
    <n v="0.1"/>
    <m/>
    <n v="0"/>
    <n v="0"/>
    <m/>
    <n v="244.01"/>
    <n v="244.01"/>
    <n v="0"/>
  </r>
  <r>
    <x v="131"/>
    <x v="5"/>
    <s v="Cash"/>
    <s v="Overseas"/>
    <n v="1799"/>
    <n v="0"/>
    <n v="0"/>
    <m/>
    <n v="53.97"/>
    <n v="5"/>
    <m/>
    <n v="58.97"/>
    <n v="0"/>
    <n v="58.97"/>
  </r>
  <r>
    <x v="131"/>
    <x v="7"/>
    <s v="Bank Transfer"/>
    <s v="Local"/>
    <n v="38461"/>
    <n v="192.30500000000001"/>
    <n v="0.1"/>
    <m/>
    <n v="0"/>
    <n v="0"/>
    <m/>
    <n v="192.405"/>
    <n v="192.405"/>
    <n v="0"/>
  </r>
  <r>
    <x v="132"/>
    <x v="1"/>
    <s v="Online"/>
    <s v="Overseas"/>
    <n v="21438"/>
    <n v="0"/>
    <n v="0"/>
    <m/>
    <n v="643.14"/>
    <n v="5"/>
    <m/>
    <n v="648.14"/>
    <n v="0"/>
    <n v="648.14"/>
  </r>
  <r>
    <x v="132"/>
    <x v="7"/>
    <s v="Online"/>
    <s v="Local"/>
    <n v="35062"/>
    <n v="175.31"/>
    <n v="0.1"/>
    <m/>
    <n v="0"/>
    <n v="0"/>
    <m/>
    <n v="175.41"/>
    <n v="175.41"/>
    <n v="0"/>
  </r>
  <r>
    <x v="132"/>
    <x v="1"/>
    <s v="Cash"/>
    <s v="Local"/>
    <n v="32482"/>
    <n v="162.41"/>
    <n v="0.1"/>
    <m/>
    <n v="0"/>
    <n v="0"/>
    <m/>
    <n v="162.51"/>
    <n v="162.51"/>
    <n v="0"/>
  </r>
  <r>
    <x v="132"/>
    <x v="6"/>
    <s v="Cash"/>
    <s v="Local"/>
    <n v="44043"/>
    <n v="220.215"/>
    <n v="0.1"/>
    <m/>
    <n v="0"/>
    <n v="0"/>
    <m/>
    <n v="220.315"/>
    <n v="220.315"/>
    <n v="0"/>
  </r>
  <r>
    <x v="132"/>
    <x v="1"/>
    <s v="Online"/>
    <s v="Local"/>
    <n v="13508"/>
    <n v="67.540000000000006"/>
    <n v="0.1"/>
    <m/>
    <n v="0"/>
    <n v="0"/>
    <m/>
    <n v="67.64"/>
    <n v="67.64"/>
    <n v="0"/>
  </r>
  <r>
    <x v="132"/>
    <x v="8"/>
    <s v="Online"/>
    <s v="Overseas"/>
    <n v="36347"/>
    <n v="0"/>
    <n v="0"/>
    <m/>
    <n v="1090.4099999999999"/>
    <n v="5"/>
    <m/>
    <n v="1095.4099999999999"/>
    <n v="0"/>
    <n v="1095.4099999999999"/>
  </r>
  <r>
    <x v="132"/>
    <x v="5"/>
    <s v="Cash"/>
    <s v="Overseas"/>
    <n v="15430"/>
    <n v="0"/>
    <n v="0"/>
    <m/>
    <n v="462.9"/>
    <n v="5"/>
    <m/>
    <n v="467.9"/>
    <n v="0"/>
    <n v="467.9"/>
  </r>
  <r>
    <x v="132"/>
    <x v="4"/>
    <s v="Cash"/>
    <s v="Local"/>
    <n v="4899"/>
    <n v="24.495000000000001"/>
    <n v="0.1"/>
    <m/>
    <n v="0"/>
    <n v="0"/>
    <m/>
    <n v="24.595000000000002"/>
    <n v="24.595000000000002"/>
    <n v="0"/>
  </r>
  <r>
    <x v="132"/>
    <x v="1"/>
    <s v="Online"/>
    <s v="Overseas"/>
    <n v="2263"/>
    <n v="0"/>
    <n v="0"/>
    <m/>
    <n v="67.89"/>
    <n v="5"/>
    <m/>
    <n v="72.89"/>
    <n v="0"/>
    <n v="72.89"/>
  </r>
  <r>
    <x v="132"/>
    <x v="0"/>
    <s v="Cash"/>
    <s v="Local"/>
    <n v="42703"/>
    <n v="213.51500000000001"/>
    <n v="0.1"/>
    <m/>
    <n v="0"/>
    <n v="0"/>
    <m/>
    <n v="213.61500000000001"/>
    <n v="213.61500000000001"/>
    <n v="0"/>
  </r>
  <r>
    <x v="132"/>
    <x v="4"/>
    <s v="Cash"/>
    <s v="Local"/>
    <n v="11964"/>
    <n v="59.82"/>
    <n v="0.1"/>
    <m/>
    <n v="0"/>
    <n v="0"/>
    <m/>
    <n v="59.92"/>
    <n v="59.92"/>
    <n v="0"/>
  </r>
  <r>
    <x v="132"/>
    <x v="2"/>
    <s v="Online"/>
    <s v="Local"/>
    <n v="31683"/>
    <n v="158.41499999999999"/>
    <n v="0.1"/>
    <m/>
    <n v="0"/>
    <n v="0"/>
    <m/>
    <n v="158.51499999999999"/>
    <n v="158.51499999999999"/>
    <n v="0"/>
  </r>
  <r>
    <x v="133"/>
    <x v="6"/>
    <s v="Cash"/>
    <s v="Local"/>
    <n v="11026"/>
    <n v="55.13"/>
    <n v="0.1"/>
    <m/>
    <n v="0"/>
    <n v="0"/>
    <m/>
    <n v="55.230000000000004"/>
    <n v="55.230000000000004"/>
    <n v="0"/>
  </r>
  <r>
    <x v="133"/>
    <x v="5"/>
    <s v="Cash"/>
    <s v="Local"/>
    <n v="12948"/>
    <n v="64.739999999999995"/>
    <n v="0.1"/>
    <m/>
    <n v="0"/>
    <n v="0"/>
    <m/>
    <n v="64.839999999999989"/>
    <n v="64.839999999999989"/>
    <n v="0"/>
  </r>
  <r>
    <x v="133"/>
    <x v="0"/>
    <s v="Cash"/>
    <s v="Overseas"/>
    <n v="39344"/>
    <n v="0"/>
    <n v="0"/>
    <m/>
    <n v="1180.32"/>
    <n v="5"/>
    <m/>
    <n v="1185.32"/>
    <n v="0"/>
    <n v="1185.32"/>
  </r>
  <r>
    <x v="133"/>
    <x v="8"/>
    <s v="Cash"/>
    <s v="Local"/>
    <n v="36416"/>
    <n v="182.08"/>
    <n v="0.1"/>
    <m/>
    <n v="0"/>
    <n v="0"/>
    <m/>
    <n v="182.18"/>
    <n v="182.18"/>
    <n v="0"/>
  </r>
  <r>
    <x v="133"/>
    <x v="4"/>
    <s v="Cash"/>
    <s v="Overseas"/>
    <n v="33560"/>
    <n v="0"/>
    <n v="0"/>
    <m/>
    <n v="1006.8"/>
    <n v="5"/>
    <m/>
    <n v="1011.8"/>
    <n v="0"/>
    <n v="1011.8"/>
  </r>
  <r>
    <x v="133"/>
    <x v="0"/>
    <s v="Online"/>
    <s v="Overseas"/>
    <n v="6474"/>
    <n v="0"/>
    <n v="0"/>
    <m/>
    <n v="194.22"/>
    <n v="5"/>
    <m/>
    <n v="199.22"/>
    <n v="0"/>
    <n v="199.22"/>
  </r>
  <r>
    <x v="133"/>
    <x v="0"/>
    <s v="Cash"/>
    <s v="Local"/>
    <n v="48656"/>
    <n v="243.28"/>
    <n v="0.1"/>
    <m/>
    <n v="0"/>
    <n v="0"/>
    <m/>
    <n v="243.38"/>
    <n v="243.38"/>
    <n v="0"/>
  </r>
  <r>
    <x v="133"/>
    <x v="2"/>
    <s v="Cash"/>
    <s v="Local"/>
    <n v="44270"/>
    <n v="221.35"/>
    <n v="0.1"/>
    <m/>
    <n v="0"/>
    <n v="0"/>
    <m/>
    <n v="221.45"/>
    <n v="221.45"/>
    <n v="0"/>
  </r>
  <r>
    <x v="134"/>
    <x v="6"/>
    <s v="Online"/>
    <s v="Local"/>
    <n v="49403"/>
    <n v="247.01500000000001"/>
    <n v="0.1"/>
    <m/>
    <n v="0"/>
    <n v="0"/>
    <m/>
    <n v="247.11500000000001"/>
    <n v="247.11500000000001"/>
    <n v="0"/>
  </r>
  <r>
    <x v="134"/>
    <x v="6"/>
    <s v="Cash"/>
    <s v="Local"/>
    <n v="25017"/>
    <n v="125.08500000000001"/>
    <n v="0.1"/>
    <m/>
    <n v="0"/>
    <n v="0"/>
    <m/>
    <n v="125.185"/>
    <n v="125.185"/>
    <n v="0"/>
  </r>
  <r>
    <x v="134"/>
    <x v="4"/>
    <s v="Cash"/>
    <s v="Local"/>
    <n v="8010"/>
    <n v="40.050000000000004"/>
    <n v="0.1"/>
    <m/>
    <n v="0"/>
    <n v="0"/>
    <m/>
    <n v="40.150000000000006"/>
    <n v="40.150000000000006"/>
    <n v="0"/>
  </r>
  <r>
    <x v="134"/>
    <x v="6"/>
    <s v="Cash"/>
    <s v="Local"/>
    <n v="42798"/>
    <n v="213.99"/>
    <n v="0.1"/>
    <m/>
    <n v="0"/>
    <n v="0"/>
    <m/>
    <n v="214.09"/>
    <n v="214.09"/>
    <n v="0"/>
  </r>
  <r>
    <x v="134"/>
    <x v="0"/>
    <s v="Cash"/>
    <s v="Local"/>
    <n v="36927"/>
    <n v="184.63499999999999"/>
    <n v="0.1"/>
    <m/>
    <n v="0"/>
    <n v="0"/>
    <m/>
    <n v="184.73499999999999"/>
    <n v="184.73499999999999"/>
    <n v="0"/>
  </r>
  <r>
    <x v="134"/>
    <x v="6"/>
    <s v="Online"/>
    <s v="Local"/>
    <n v="35613"/>
    <n v="178.065"/>
    <n v="0.1"/>
    <m/>
    <n v="0"/>
    <n v="0"/>
    <m/>
    <n v="178.16499999999999"/>
    <n v="178.16499999999999"/>
    <n v="0"/>
  </r>
  <r>
    <x v="134"/>
    <x v="2"/>
    <s v="Cash"/>
    <s v="Overseas"/>
    <n v="43412"/>
    <n v="0"/>
    <n v="0"/>
    <m/>
    <n v="1302.3599999999999"/>
    <n v="5"/>
    <m/>
    <n v="1307.3599999999999"/>
    <n v="0"/>
    <n v="1307.3599999999999"/>
  </r>
  <r>
    <x v="134"/>
    <x v="8"/>
    <s v="Cash"/>
    <s v="Local"/>
    <n v="42480"/>
    <n v="212.4"/>
    <n v="0.1"/>
    <m/>
    <n v="0"/>
    <n v="0"/>
    <m/>
    <n v="212.5"/>
    <n v="212.5"/>
    <n v="0"/>
  </r>
  <r>
    <x v="134"/>
    <x v="7"/>
    <s v="Cash"/>
    <s v="Local"/>
    <n v="39609"/>
    <n v="198.04500000000002"/>
    <n v="0.1"/>
    <m/>
    <n v="0"/>
    <n v="0"/>
    <m/>
    <n v="198.14500000000001"/>
    <n v="198.14500000000001"/>
    <n v="0"/>
  </r>
  <r>
    <x v="134"/>
    <x v="6"/>
    <s v="Online"/>
    <s v="Local"/>
    <n v="46480"/>
    <n v="232.4"/>
    <n v="0.1"/>
    <m/>
    <n v="0"/>
    <n v="0"/>
    <m/>
    <n v="232.5"/>
    <n v="232.5"/>
    <n v="0"/>
  </r>
  <r>
    <x v="135"/>
    <x v="3"/>
    <s v="Bank Transfer"/>
    <s v="Local"/>
    <n v="2000"/>
    <n v="10"/>
    <n v="0.1"/>
    <m/>
    <n v="0"/>
    <n v="0"/>
    <m/>
    <n v="10.1"/>
    <n v="10.1"/>
    <n v="0"/>
  </r>
  <r>
    <x v="135"/>
    <x v="6"/>
    <s v="Bank Transfer"/>
    <s v="Local"/>
    <n v="30454"/>
    <n v="152.27000000000001"/>
    <n v="0.1"/>
    <m/>
    <n v="0"/>
    <n v="0"/>
    <m/>
    <n v="152.37"/>
    <n v="152.37"/>
    <n v="0"/>
  </r>
  <r>
    <x v="135"/>
    <x v="6"/>
    <s v="Cash"/>
    <s v="Overseas"/>
    <n v="27808"/>
    <n v="0"/>
    <n v="0"/>
    <m/>
    <n v="834.24"/>
    <n v="5"/>
    <m/>
    <n v="839.24"/>
    <n v="0"/>
    <n v="839.24"/>
  </r>
  <r>
    <x v="135"/>
    <x v="6"/>
    <s v="Online"/>
    <s v="Local"/>
    <n v="43174"/>
    <n v="215.87"/>
    <n v="0.1"/>
    <m/>
    <n v="0"/>
    <n v="0"/>
    <m/>
    <n v="215.97"/>
    <n v="215.97"/>
    <n v="0"/>
  </r>
  <r>
    <x v="135"/>
    <x v="1"/>
    <s v="Cash"/>
    <s v="Local"/>
    <n v="10281"/>
    <n v="51.405000000000001"/>
    <n v="0.1"/>
    <m/>
    <n v="0"/>
    <n v="0"/>
    <m/>
    <n v="51.505000000000003"/>
    <n v="51.505000000000003"/>
    <n v="0"/>
  </r>
  <r>
    <x v="135"/>
    <x v="7"/>
    <s v="Online"/>
    <s v="Local"/>
    <n v="4724"/>
    <n v="23.62"/>
    <n v="0.1"/>
    <m/>
    <n v="0"/>
    <n v="0"/>
    <m/>
    <n v="23.720000000000002"/>
    <n v="23.720000000000002"/>
    <n v="0"/>
  </r>
  <r>
    <x v="135"/>
    <x v="3"/>
    <s v="Online"/>
    <s v="Local"/>
    <n v="4019"/>
    <n v="20.094999999999999"/>
    <n v="0.1"/>
    <m/>
    <n v="0"/>
    <n v="0"/>
    <m/>
    <n v="20.195"/>
    <n v="20.195"/>
    <n v="0"/>
  </r>
  <r>
    <x v="135"/>
    <x v="7"/>
    <s v="Online"/>
    <s v="Local"/>
    <n v="47722"/>
    <n v="238.61"/>
    <n v="0.1"/>
    <m/>
    <n v="0"/>
    <n v="0"/>
    <m/>
    <n v="238.71"/>
    <n v="238.71"/>
    <n v="0"/>
  </r>
  <r>
    <x v="135"/>
    <x v="1"/>
    <s v="Cash"/>
    <s v="Local"/>
    <n v="13261"/>
    <n v="66.305000000000007"/>
    <n v="0.1"/>
    <m/>
    <n v="0"/>
    <n v="0"/>
    <m/>
    <n v="66.405000000000001"/>
    <n v="66.405000000000001"/>
    <n v="0"/>
  </r>
  <r>
    <x v="135"/>
    <x v="2"/>
    <s v="Bank Transfer"/>
    <s v="Overseas"/>
    <n v="11053"/>
    <n v="0"/>
    <n v="0"/>
    <m/>
    <n v="331.59"/>
    <n v="5"/>
    <m/>
    <n v="336.59"/>
    <n v="0"/>
    <n v="336.59"/>
  </r>
  <r>
    <x v="135"/>
    <x v="7"/>
    <s v="Cash"/>
    <s v="Local"/>
    <n v="44971"/>
    <n v="224.85500000000002"/>
    <n v="0.1"/>
    <m/>
    <n v="0"/>
    <n v="0"/>
    <m/>
    <n v="224.95500000000001"/>
    <n v="224.95500000000001"/>
    <n v="0"/>
  </r>
  <r>
    <x v="135"/>
    <x v="1"/>
    <s v="Online"/>
    <s v="Local"/>
    <n v="4457"/>
    <n v="22.285"/>
    <n v="0.1"/>
    <m/>
    <n v="0"/>
    <n v="0"/>
    <m/>
    <n v="22.385000000000002"/>
    <n v="22.385000000000002"/>
    <n v="0"/>
  </r>
  <r>
    <x v="135"/>
    <x v="2"/>
    <s v="Cash"/>
    <s v="Local"/>
    <n v="40666"/>
    <n v="203.33"/>
    <n v="0.1"/>
    <m/>
    <n v="0"/>
    <n v="0"/>
    <m/>
    <n v="203.43"/>
    <n v="203.43"/>
    <n v="0"/>
  </r>
  <r>
    <x v="136"/>
    <x v="3"/>
    <s v="Cash"/>
    <s v="Local"/>
    <n v="48881"/>
    <n v="244.405"/>
    <n v="0.1"/>
    <m/>
    <n v="0"/>
    <n v="0"/>
    <m/>
    <n v="244.505"/>
    <n v="244.505"/>
    <n v="0"/>
  </r>
  <r>
    <x v="136"/>
    <x v="1"/>
    <s v="Cash"/>
    <s v="Local"/>
    <n v="41709"/>
    <n v="208.54500000000002"/>
    <n v="0.1"/>
    <m/>
    <n v="0"/>
    <n v="0"/>
    <m/>
    <n v="208.64500000000001"/>
    <n v="208.64500000000001"/>
    <n v="0"/>
  </r>
  <r>
    <x v="136"/>
    <x v="6"/>
    <s v="Cash"/>
    <s v="Local"/>
    <n v="28597"/>
    <n v="142.98500000000001"/>
    <n v="0.1"/>
    <m/>
    <n v="0"/>
    <n v="0"/>
    <m/>
    <n v="143.08500000000001"/>
    <n v="143.08500000000001"/>
    <n v="0"/>
  </r>
  <r>
    <x v="136"/>
    <x v="1"/>
    <s v="Online"/>
    <s v="Local"/>
    <n v="38419"/>
    <n v="192.095"/>
    <n v="0.1"/>
    <m/>
    <n v="0"/>
    <n v="0"/>
    <m/>
    <n v="192.19499999999999"/>
    <n v="192.19499999999999"/>
    <n v="0"/>
  </r>
  <r>
    <x v="136"/>
    <x v="0"/>
    <s v="Online"/>
    <s v="Local"/>
    <n v="1319"/>
    <n v="6.5949999999999998"/>
    <n v="0.1"/>
    <m/>
    <n v="0"/>
    <n v="0"/>
    <m/>
    <n v="6.6949999999999994"/>
    <n v="6.6949999999999994"/>
    <n v="0"/>
  </r>
  <r>
    <x v="136"/>
    <x v="2"/>
    <s v="Cash"/>
    <s v="Local"/>
    <n v="20571"/>
    <n v="102.855"/>
    <n v="0.1"/>
    <m/>
    <n v="0"/>
    <n v="0"/>
    <m/>
    <n v="102.955"/>
    <n v="102.955"/>
    <n v="0"/>
  </r>
  <r>
    <x v="136"/>
    <x v="6"/>
    <s v="Online"/>
    <s v="Overseas"/>
    <n v="22783"/>
    <n v="0"/>
    <n v="0"/>
    <m/>
    <n v="683.49"/>
    <n v="5"/>
    <m/>
    <n v="688.49"/>
    <n v="0"/>
    <n v="688.49"/>
  </r>
  <r>
    <x v="136"/>
    <x v="4"/>
    <s v="Cash"/>
    <s v="Local"/>
    <n v="35620"/>
    <n v="178.1"/>
    <n v="0.1"/>
    <m/>
    <n v="0"/>
    <n v="0"/>
    <m/>
    <n v="178.2"/>
    <n v="178.2"/>
    <n v="0"/>
  </r>
  <r>
    <x v="136"/>
    <x v="0"/>
    <s v="Cash"/>
    <s v="Local"/>
    <n v="34396"/>
    <n v="171.98"/>
    <n v="0.1"/>
    <m/>
    <n v="0"/>
    <n v="0"/>
    <m/>
    <n v="172.07999999999998"/>
    <n v="172.07999999999998"/>
    <n v="0"/>
  </r>
  <r>
    <x v="137"/>
    <x v="1"/>
    <s v="Cash"/>
    <s v="Overseas"/>
    <n v="8065"/>
    <n v="0"/>
    <n v="0"/>
    <m/>
    <n v="241.95"/>
    <n v="5"/>
    <m/>
    <n v="246.95"/>
    <n v="0"/>
    <n v="246.95"/>
  </r>
  <r>
    <x v="137"/>
    <x v="3"/>
    <s v="Cash"/>
    <s v="Local"/>
    <n v="13542"/>
    <n v="67.710000000000008"/>
    <n v="0.1"/>
    <m/>
    <n v="0"/>
    <n v="0"/>
    <m/>
    <n v="67.81"/>
    <n v="67.81"/>
    <n v="0"/>
  </r>
  <r>
    <x v="137"/>
    <x v="0"/>
    <s v="Bank Transfer"/>
    <s v="Overseas"/>
    <n v="38073"/>
    <n v="0"/>
    <n v="0"/>
    <m/>
    <n v="1142.19"/>
    <n v="5"/>
    <m/>
    <n v="1147.19"/>
    <n v="0"/>
    <n v="1147.19"/>
  </r>
  <r>
    <x v="137"/>
    <x v="1"/>
    <s v="Bank Transfer"/>
    <s v="Local"/>
    <n v="2443"/>
    <n v="12.215"/>
    <n v="0.1"/>
    <m/>
    <n v="0"/>
    <n v="0"/>
    <m/>
    <n v="12.315"/>
    <n v="12.315"/>
    <n v="0"/>
  </r>
  <r>
    <x v="138"/>
    <x v="2"/>
    <s v="Cash"/>
    <s v="Local"/>
    <n v="5991"/>
    <n v="29.955000000000002"/>
    <n v="0.1"/>
    <m/>
    <n v="0"/>
    <n v="0"/>
    <m/>
    <n v="30.055000000000003"/>
    <n v="30.055000000000003"/>
    <n v="0"/>
  </r>
  <r>
    <x v="138"/>
    <x v="6"/>
    <s v="Bank Transfer"/>
    <s v="Local"/>
    <n v="21188"/>
    <n v="105.94"/>
    <n v="0.1"/>
    <m/>
    <n v="0"/>
    <n v="0"/>
    <m/>
    <n v="106.03999999999999"/>
    <n v="106.03999999999999"/>
    <n v="0"/>
  </r>
  <r>
    <x v="138"/>
    <x v="4"/>
    <s v="Online"/>
    <s v="Local"/>
    <n v="16544"/>
    <n v="82.72"/>
    <n v="0.1"/>
    <m/>
    <n v="0"/>
    <n v="0"/>
    <m/>
    <n v="82.82"/>
    <n v="82.82"/>
    <n v="0"/>
  </r>
  <r>
    <x v="138"/>
    <x v="2"/>
    <s v="Cash"/>
    <s v="Local"/>
    <n v="4876"/>
    <n v="24.38"/>
    <n v="0.1"/>
    <m/>
    <n v="0"/>
    <n v="0"/>
    <m/>
    <n v="24.48"/>
    <n v="24.48"/>
    <n v="0"/>
  </r>
  <r>
    <x v="138"/>
    <x v="9"/>
    <s v="Cash"/>
    <s v="Local"/>
    <n v="19600"/>
    <n v="98"/>
    <n v="0.1"/>
    <m/>
    <n v="0"/>
    <n v="0"/>
    <m/>
    <n v="98.1"/>
    <n v="98.1"/>
    <n v="0"/>
  </r>
  <r>
    <x v="138"/>
    <x v="1"/>
    <s v="Cash"/>
    <s v="Overseas"/>
    <n v="18607"/>
    <n v="0"/>
    <n v="0"/>
    <m/>
    <n v="558.20999999999992"/>
    <n v="5"/>
    <m/>
    <n v="563.20999999999992"/>
    <n v="0"/>
    <n v="563.20999999999992"/>
  </r>
  <r>
    <x v="138"/>
    <x v="6"/>
    <s v="Cash"/>
    <s v="Local"/>
    <n v="9711"/>
    <n v="48.555"/>
    <n v="0.1"/>
    <m/>
    <n v="0"/>
    <n v="0"/>
    <m/>
    <n v="48.655000000000001"/>
    <n v="48.655000000000001"/>
    <n v="0"/>
  </r>
  <r>
    <x v="138"/>
    <x v="2"/>
    <s v="Cash"/>
    <s v="Overseas"/>
    <n v="41998"/>
    <n v="0"/>
    <n v="0"/>
    <m/>
    <n v="1259.94"/>
    <n v="5"/>
    <m/>
    <n v="1264.94"/>
    <n v="0"/>
    <n v="1264.94"/>
  </r>
  <r>
    <x v="138"/>
    <x v="2"/>
    <s v="Cash"/>
    <s v="Local"/>
    <n v="7598"/>
    <n v="37.99"/>
    <n v="0.1"/>
    <m/>
    <n v="0"/>
    <n v="0"/>
    <m/>
    <n v="38.090000000000003"/>
    <n v="38.090000000000003"/>
    <n v="0"/>
  </r>
  <r>
    <x v="138"/>
    <x v="3"/>
    <s v="Online"/>
    <s v="Local"/>
    <n v="40961"/>
    <n v="204.80500000000001"/>
    <n v="0.1"/>
    <m/>
    <n v="0"/>
    <n v="0"/>
    <m/>
    <n v="204.905"/>
    <n v="204.905"/>
    <n v="0"/>
  </r>
  <r>
    <x v="139"/>
    <x v="0"/>
    <s v="Cash"/>
    <s v="Local"/>
    <n v="29455"/>
    <n v="147.27500000000001"/>
    <n v="0.1"/>
    <m/>
    <n v="0"/>
    <n v="0"/>
    <m/>
    <n v="147.375"/>
    <n v="147.375"/>
    <n v="0"/>
  </r>
  <r>
    <x v="139"/>
    <x v="8"/>
    <s v="Online"/>
    <s v="Local"/>
    <n v="3097"/>
    <n v="15.485000000000001"/>
    <n v="0.1"/>
    <m/>
    <n v="0"/>
    <n v="0"/>
    <m/>
    <n v="15.585000000000001"/>
    <n v="15.585000000000001"/>
    <n v="0"/>
  </r>
  <r>
    <x v="139"/>
    <x v="9"/>
    <s v="Cash"/>
    <s v="Local"/>
    <n v="18629"/>
    <n v="93.144999999999996"/>
    <n v="0.1"/>
    <m/>
    <n v="0"/>
    <n v="0"/>
    <m/>
    <n v="93.24499999999999"/>
    <n v="93.24499999999999"/>
    <n v="0"/>
  </r>
  <r>
    <x v="139"/>
    <x v="3"/>
    <s v="Cash"/>
    <s v="Local"/>
    <n v="10560"/>
    <n v="52.800000000000004"/>
    <n v="0.1"/>
    <m/>
    <n v="0"/>
    <n v="0"/>
    <m/>
    <n v="52.900000000000006"/>
    <n v="52.900000000000006"/>
    <n v="0"/>
  </r>
  <r>
    <x v="139"/>
    <x v="0"/>
    <s v="Bank Transfer"/>
    <s v="Local"/>
    <n v="26597"/>
    <n v="132.98500000000001"/>
    <n v="0.1"/>
    <m/>
    <n v="0"/>
    <n v="0"/>
    <m/>
    <n v="133.08500000000001"/>
    <n v="133.08500000000001"/>
    <n v="0"/>
  </r>
  <r>
    <x v="139"/>
    <x v="3"/>
    <s v="Cash"/>
    <s v="Local"/>
    <n v="46515"/>
    <n v="232.57500000000002"/>
    <n v="0.1"/>
    <m/>
    <n v="0"/>
    <n v="0"/>
    <m/>
    <n v="232.67500000000001"/>
    <n v="232.67500000000001"/>
    <n v="0"/>
  </r>
  <r>
    <x v="139"/>
    <x v="0"/>
    <s v="Bank Transfer"/>
    <s v="Local"/>
    <n v="22420"/>
    <n v="112.10000000000001"/>
    <n v="0.1"/>
    <m/>
    <n v="0"/>
    <n v="0"/>
    <m/>
    <n v="112.2"/>
    <n v="112.2"/>
    <n v="0"/>
  </r>
  <r>
    <x v="139"/>
    <x v="6"/>
    <s v="Online"/>
    <s v="Local"/>
    <n v="15421"/>
    <n v="77.105000000000004"/>
    <n v="0.1"/>
    <m/>
    <n v="0"/>
    <n v="0"/>
    <m/>
    <n v="77.204999999999998"/>
    <n v="77.204999999999998"/>
    <n v="0"/>
  </r>
  <r>
    <x v="140"/>
    <x v="0"/>
    <s v="Cash"/>
    <s v="Overseas"/>
    <n v="25958"/>
    <n v="0"/>
    <n v="0"/>
    <m/>
    <n v="778.74"/>
    <n v="5"/>
    <m/>
    <n v="783.74"/>
    <n v="0"/>
    <n v="783.74"/>
  </r>
  <r>
    <x v="140"/>
    <x v="7"/>
    <s v="Online"/>
    <s v="Local"/>
    <n v="23637"/>
    <n v="118.185"/>
    <n v="0.1"/>
    <m/>
    <n v="0"/>
    <n v="0"/>
    <m/>
    <n v="118.285"/>
    <n v="118.285"/>
    <n v="0"/>
  </r>
  <r>
    <x v="140"/>
    <x v="1"/>
    <s v="Online"/>
    <s v="Local"/>
    <n v="42540"/>
    <n v="212.70000000000002"/>
    <n v="0.1"/>
    <m/>
    <n v="0"/>
    <n v="0"/>
    <m/>
    <n v="212.8"/>
    <n v="212.8"/>
    <n v="0"/>
  </r>
  <r>
    <x v="140"/>
    <x v="1"/>
    <s v="Cash"/>
    <s v="Local"/>
    <n v="24560"/>
    <n v="122.8"/>
    <n v="0.1"/>
    <m/>
    <n v="0"/>
    <n v="0"/>
    <m/>
    <n v="122.89999999999999"/>
    <n v="122.89999999999999"/>
    <n v="0"/>
  </r>
  <r>
    <x v="140"/>
    <x v="1"/>
    <s v="Online"/>
    <s v="Local"/>
    <n v="32860"/>
    <n v="164.3"/>
    <n v="0.1"/>
    <m/>
    <n v="0"/>
    <n v="0"/>
    <m/>
    <n v="164.4"/>
    <n v="164.4"/>
    <n v="0"/>
  </r>
  <r>
    <x v="140"/>
    <x v="4"/>
    <s v="Cash"/>
    <s v="Overseas"/>
    <n v="30998"/>
    <n v="0"/>
    <n v="0"/>
    <m/>
    <n v="929.93999999999994"/>
    <n v="5"/>
    <m/>
    <n v="934.93999999999994"/>
    <n v="0"/>
    <n v="934.93999999999994"/>
  </r>
  <r>
    <x v="140"/>
    <x v="0"/>
    <s v="Cash"/>
    <s v="Local"/>
    <n v="20674"/>
    <n v="103.37"/>
    <n v="0.1"/>
    <m/>
    <n v="0"/>
    <n v="0"/>
    <m/>
    <n v="103.47"/>
    <n v="103.47"/>
    <n v="0"/>
  </r>
  <r>
    <x v="140"/>
    <x v="4"/>
    <s v="Online"/>
    <s v="Local"/>
    <n v="7396"/>
    <n v="36.980000000000004"/>
    <n v="0.1"/>
    <m/>
    <n v="0"/>
    <n v="0"/>
    <m/>
    <n v="37.080000000000005"/>
    <n v="37.080000000000005"/>
    <n v="0"/>
  </r>
  <r>
    <x v="140"/>
    <x v="4"/>
    <s v="Cash"/>
    <s v="Local"/>
    <n v="43"/>
    <n v="0.215"/>
    <n v="0.1"/>
    <m/>
    <n v="0"/>
    <n v="0"/>
    <m/>
    <n v="0.315"/>
    <n v="0.315"/>
    <n v="0"/>
  </r>
  <r>
    <x v="140"/>
    <x v="3"/>
    <s v="Bank Transfer"/>
    <s v="Overseas"/>
    <n v="15140"/>
    <n v="0"/>
    <n v="0"/>
    <m/>
    <n v="454.2"/>
    <n v="5"/>
    <m/>
    <n v="459.2"/>
    <n v="0"/>
    <n v="459.2"/>
  </r>
  <r>
    <x v="140"/>
    <x v="6"/>
    <s v="Cash"/>
    <s v="Local"/>
    <n v="25712"/>
    <n v="128.56"/>
    <n v="0.1"/>
    <m/>
    <n v="0"/>
    <n v="0"/>
    <m/>
    <n v="128.66"/>
    <n v="128.66"/>
    <n v="0"/>
  </r>
  <r>
    <x v="140"/>
    <x v="1"/>
    <s v="Cash"/>
    <s v="Local"/>
    <n v="16843"/>
    <n v="84.215000000000003"/>
    <n v="0.1"/>
    <m/>
    <n v="0"/>
    <n v="0"/>
    <m/>
    <n v="84.314999999999998"/>
    <n v="84.314999999999998"/>
    <n v="0"/>
  </r>
  <r>
    <x v="140"/>
    <x v="0"/>
    <s v="Online"/>
    <s v="Local"/>
    <n v="21035"/>
    <n v="105.175"/>
    <n v="0.1"/>
    <m/>
    <n v="0"/>
    <n v="0"/>
    <m/>
    <n v="105.27499999999999"/>
    <n v="105.27499999999999"/>
    <n v="0"/>
  </r>
  <r>
    <x v="140"/>
    <x v="1"/>
    <s v="Cash"/>
    <s v="Local"/>
    <n v="43059"/>
    <n v="215.29500000000002"/>
    <n v="0.1"/>
    <m/>
    <n v="0"/>
    <n v="0"/>
    <m/>
    <n v="215.39500000000001"/>
    <n v="215.39500000000001"/>
    <n v="0"/>
  </r>
  <r>
    <x v="140"/>
    <x v="6"/>
    <s v="Cash"/>
    <s v="Overseas"/>
    <n v="8239"/>
    <n v="0"/>
    <n v="0"/>
    <m/>
    <n v="247.17"/>
    <n v="5"/>
    <m/>
    <n v="252.17"/>
    <n v="0"/>
    <n v="252.17"/>
  </r>
  <r>
    <x v="140"/>
    <x v="7"/>
    <s v="Cash"/>
    <s v="Local"/>
    <n v="18024"/>
    <n v="90.12"/>
    <n v="0.1"/>
    <m/>
    <n v="0"/>
    <n v="0"/>
    <m/>
    <n v="90.22"/>
    <n v="90.22"/>
    <n v="0"/>
  </r>
  <r>
    <x v="140"/>
    <x v="0"/>
    <s v="Cash"/>
    <s v="Local"/>
    <n v="43188"/>
    <n v="215.94"/>
    <n v="0.1"/>
    <m/>
    <n v="0"/>
    <n v="0"/>
    <m/>
    <n v="216.04"/>
    <n v="216.04"/>
    <n v="0"/>
  </r>
  <r>
    <x v="140"/>
    <x v="1"/>
    <s v="Cash"/>
    <s v="Overseas"/>
    <n v="36642"/>
    <n v="0"/>
    <n v="0"/>
    <m/>
    <n v="1099.26"/>
    <n v="5"/>
    <m/>
    <n v="1104.26"/>
    <n v="0"/>
    <n v="1104.26"/>
  </r>
  <r>
    <x v="140"/>
    <x v="0"/>
    <s v="Cash"/>
    <s v="Overseas"/>
    <n v="11573"/>
    <n v="0"/>
    <n v="0"/>
    <m/>
    <n v="347.19"/>
    <n v="5"/>
    <m/>
    <n v="352.19"/>
    <n v="0"/>
    <n v="352.19"/>
  </r>
  <r>
    <x v="140"/>
    <x v="2"/>
    <s v="Online"/>
    <s v="Local"/>
    <n v="17053"/>
    <n v="85.265000000000001"/>
    <n v="0.1"/>
    <m/>
    <n v="0"/>
    <n v="0"/>
    <m/>
    <n v="85.364999999999995"/>
    <n v="85.364999999999995"/>
    <n v="0"/>
  </r>
  <r>
    <x v="140"/>
    <x v="6"/>
    <s v="Bank Transfer"/>
    <s v="Local"/>
    <n v="4107"/>
    <n v="20.535"/>
    <n v="0.1"/>
    <m/>
    <n v="0"/>
    <n v="0"/>
    <m/>
    <n v="20.635000000000002"/>
    <n v="20.635000000000002"/>
    <n v="0"/>
  </r>
  <r>
    <x v="140"/>
    <x v="3"/>
    <s v="Bank Transfer"/>
    <s v="Local"/>
    <n v="10256"/>
    <n v="51.28"/>
    <n v="0.1"/>
    <m/>
    <n v="0"/>
    <n v="0"/>
    <m/>
    <n v="51.38"/>
    <n v="51.38"/>
    <n v="0"/>
  </r>
  <r>
    <x v="140"/>
    <x v="2"/>
    <s v="Cash"/>
    <s v="Local"/>
    <n v="26615"/>
    <n v="133.07499999999999"/>
    <n v="0.1"/>
    <m/>
    <n v="0"/>
    <n v="0"/>
    <m/>
    <n v="133.17499999999998"/>
    <n v="133.17499999999998"/>
    <n v="0"/>
  </r>
  <r>
    <x v="140"/>
    <x v="1"/>
    <s v="Online"/>
    <s v="Overseas"/>
    <n v="15924"/>
    <n v="0"/>
    <n v="0"/>
    <m/>
    <n v="477.71999999999997"/>
    <n v="5"/>
    <m/>
    <n v="482.71999999999997"/>
    <n v="0"/>
    <n v="482.71999999999997"/>
  </r>
  <r>
    <x v="140"/>
    <x v="3"/>
    <s v="Cash"/>
    <s v="Local"/>
    <n v="20506"/>
    <n v="102.53"/>
    <n v="0.1"/>
    <m/>
    <n v="0"/>
    <n v="0"/>
    <m/>
    <n v="102.63"/>
    <n v="102.63"/>
    <n v="0"/>
  </r>
  <r>
    <x v="140"/>
    <x v="9"/>
    <s v="Bank Transfer"/>
    <s v="Local"/>
    <n v="1241"/>
    <n v="6.2050000000000001"/>
    <n v="0.1"/>
    <m/>
    <n v="0"/>
    <n v="0"/>
    <m/>
    <n v="6.3049999999999997"/>
    <n v="6.3049999999999997"/>
    <n v="0"/>
  </r>
  <r>
    <x v="140"/>
    <x v="6"/>
    <s v="Cash"/>
    <s v="Local"/>
    <n v="27697"/>
    <n v="138.48500000000001"/>
    <n v="0.1"/>
    <m/>
    <n v="0"/>
    <n v="0"/>
    <m/>
    <n v="138.58500000000001"/>
    <n v="138.58500000000001"/>
    <n v="0"/>
  </r>
  <r>
    <x v="140"/>
    <x v="0"/>
    <s v="Online"/>
    <s v="Local"/>
    <n v="21692"/>
    <n v="108.46000000000001"/>
    <n v="0.1"/>
    <m/>
    <n v="0"/>
    <n v="0"/>
    <m/>
    <n v="108.56"/>
    <n v="108.56"/>
    <n v="0"/>
  </r>
  <r>
    <x v="140"/>
    <x v="1"/>
    <s v="Cash"/>
    <s v="Overseas"/>
    <n v="39442"/>
    <n v="0"/>
    <n v="0"/>
    <m/>
    <n v="1183.26"/>
    <n v="5"/>
    <m/>
    <n v="1188.26"/>
    <n v="0"/>
    <n v="1188.26"/>
  </r>
  <r>
    <x v="140"/>
    <x v="5"/>
    <s v="Bank Transfer"/>
    <s v="Local"/>
    <n v="16381"/>
    <n v="81.905000000000001"/>
    <n v="0.1"/>
    <m/>
    <n v="0"/>
    <n v="0"/>
    <m/>
    <n v="82.004999999999995"/>
    <n v="82.004999999999995"/>
    <n v="0"/>
  </r>
  <r>
    <x v="141"/>
    <x v="1"/>
    <s v="Online"/>
    <s v="Overseas"/>
    <n v="43760"/>
    <n v="0"/>
    <n v="0"/>
    <m/>
    <n v="1312.8"/>
    <n v="5"/>
    <m/>
    <n v="1317.8"/>
    <n v="0"/>
    <n v="1317.8"/>
  </r>
  <r>
    <x v="141"/>
    <x v="6"/>
    <s v="Cash"/>
    <s v="Local"/>
    <n v="1257"/>
    <n v="6.2850000000000001"/>
    <n v="0.1"/>
    <m/>
    <n v="0"/>
    <n v="0"/>
    <m/>
    <n v="6.3849999999999998"/>
    <n v="6.3849999999999998"/>
    <n v="0"/>
  </r>
  <r>
    <x v="141"/>
    <x v="2"/>
    <s v="Cash"/>
    <s v="Local"/>
    <n v="8167"/>
    <n v="40.835000000000001"/>
    <n v="0.1"/>
    <m/>
    <n v="0"/>
    <n v="0"/>
    <m/>
    <n v="40.935000000000002"/>
    <n v="40.935000000000002"/>
    <n v="0"/>
  </r>
  <r>
    <x v="141"/>
    <x v="7"/>
    <s v="Cash"/>
    <s v="Local"/>
    <n v="44287"/>
    <n v="221.435"/>
    <n v="0.1"/>
    <m/>
    <n v="0"/>
    <n v="0"/>
    <m/>
    <n v="221.535"/>
    <n v="221.535"/>
    <n v="0"/>
  </r>
  <r>
    <x v="141"/>
    <x v="0"/>
    <s v="Cash"/>
    <s v="Overseas"/>
    <n v="37650"/>
    <n v="0"/>
    <n v="0"/>
    <m/>
    <n v="1129.5"/>
    <n v="5"/>
    <m/>
    <n v="1134.5"/>
    <n v="0"/>
    <n v="1134.5"/>
  </r>
  <r>
    <x v="141"/>
    <x v="1"/>
    <s v="Online"/>
    <s v="Local"/>
    <n v="35338"/>
    <n v="176.69"/>
    <n v="0.1"/>
    <m/>
    <n v="0"/>
    <n v="0"/>
    <m/>
    <n v="176.79"/>
    <n v="176.79"/>
    <n v="0"/>
  </r>
  <r>
    <x v="141"/>
    <x v="3"/>
    <s v="Cash"/>
    <s v="Local"/>
    <n v="17621"/>
    <n v="88.105000000000004"/>
    <n v="0.1"/>
    <m/>
    <n v="0"/>
    <n v="0"/>
    <m/>
    <n v="88.204999999999998"/>
    <n v="88.204999999999998"/>
    <n v="0"/>
  </r>
  <r>
    <x v="141"/>
    <x v="1"/>
    <s v="Cash"/>
    <s v="Local"/>
    <n v="29317"/>
    <n v="146.58500000000001"/>
    <n v="0.1"/>
    <m/>
    <n v="0"/>
    <n v="0"/>
    <m/>
    <n v="146.685"/>
    <n v="146.685"/>
    <n v="0"/>
  </r>
  <r>
    <x v="141"/>
    <x v="6"/>
    <s v="Bank Transfer"/>
    <s v="Local"/>
    <n v="15283"/>
    <n v="76.415000000000006"/>
    <n v="0.1"/>
    <m/>
    <n v="0"/>
    <n v="0"/>
    <m/>
    <n v="76.515000000000001"/>
    <n v="76.515000000000001"/>
    <n v="0"/>
  </r>
  <r>
    <x v="141"/>
    <x v="6"/>
    <s v="Online"/>
    <s v="Local"/>
    <n v="25384"/>
    <n v="126.92"/>
    <n v="0.1"/>
    <m/>
    <n v="0"/>
    <n v="0"/>
    <m/>
    <n v="127.02"/>
    <n v="127.02"/>
    <n v="0"/>
  </r>
  <r>
    <x v="141"/>
    <x v="9"/>
    <s v="Cash"/>
    <s v="Local"/>
    <n v="41262"/>
    <n v="206.31"/>
    <n v="0.1"/>
    <m/>
    <n v="0"/>
    <n v="0"/>
    <m/>
    <n v="206.41"/>
    <n v="206.41"/>
    <n v="0"/>
  </r>
  <r>
    <x v="141"/>
    <x v="0"/>
    <s v="Cash"/>
    <s v="Overseas"/>
    <n v="8646"/>
    <n v="0"/>
    <n v="0"/>
    <m/>
    <n v="259.38"/>
    <n v="5"/>
    <m/>
    <n v="264.38"/>
    <n v="0"/>
    <n v="264.38"/>
  </r>
  <r>
    <x v="141"/>
    <x v="0"/>
    <s v="Bank Transfer"/>
    <s v="Local"/>
    <n v="3764"/>
    <n v="18.82"/>
    <n v="0.1"/>
    <m/>
    <n v="0"/>
    <n v="0"/>
    <m/>
    <n v="18.920000000000002"/>
    <n v="18.920000000000002"/>
    <n v="0"/>
  </r>
  <r>
    <x v="141"/>
    <x v="1"/>
    <s v="Cash"/>
    <s v="Overseas"/>
    <n v="28192"/>
    <n v="0"/>
    <n v="0"/>
    <m/>
    <n v="845.76"/>
    <n v="5"/>
    <m/>
    <n v="850.76"/>
    <n v="0"/>
    <n v="850.76"/>
  </r>
  <r>
    <x v="141"/>
    <x v="8"/>
    <s v="Cash"/>
    <s v="Overseas"/>
    <n v="36945"/>
    <n v="0"/>
    <n v="0"/>
    <m/>
    <n v="1108.3499999999999"/>
    <n v="5"/>
    <m/>
    <n v="1113.3499999999999"/>
    <n v="0"/>
    <n v="1113.3499999999999"/>
  </r>
  <r>
    <x v="141"/>
    <x v="0"/>
    <s v="Cash"/>
    <s v="Overseas"/>
    <n v="11083"/>
    <n v="0"/>
    <n v="0"/>
    <m/>
    <n v="332.49"/>
    <n v="5"/>
    <m/>
    <n v="337.49"/>
    <n v="0"/>
    <n v="337.49"/>
  </r>
  <r>
    <x v="141"/>
    <x v="4"/>
    <s v="Cash"/>
    <s v="Overseas"/>
    <n v="12358"/>
    <n v="0"/>
    <n v="0"/>
    <m/>
    <n v="370.74"/>
    <n v="5"/>
    <m/>
    <n v="375.74"/>
    <n v="0"/>
    <n v="375.74"/>
  </r>
  <r>
    <x v="141"/>
    <x v="2"/>
    <s v="Bank Transfer"/>
    <s v="Local"/>
    <n v="11318"/>
    <n v="56.59"/>
    <n v="0.1"/>
    <m/>
    <n v="0"/>
    <n v="0"/>
    <m/>
    <n v="56.690000000000005"/>
    <n v="56.690000000000005"/>
    <n v="0"/>
  </r>
  <r>
    <x v="141"/>
    <x v="0"/>
    <s v="Bank Transfer"/>
    <s v="Local"/>
    <n v="16805"/>
    <n v="84.025000000000006"/>
    <n v="0.1"/>
    <m/>
    <n v="0"/>
    <n v="0"/>
    <m/>
    <n v="84.125"/>
    <n v="84.125"/>
    <n v="0"/>
  </r>
  <r>
    <x v="141"/>
    <x v="6"/>
    <s v="Cash"/>
    <s v="Overseas"/>
    <n v="33927"/>
    <n v="0"/>
    <n v="0"/>
    <m/>
    <n v="1017.81"/>
    <n v="5"/>
    <m/>
    <n v="1022.81"/>
    <n v="0"/>
    <n v="1022.81"/>
  </r>
  <r>
    <x v="141"/>
    <x v="9"/>
    <s v="Online"/>
    <s v="Local"/>
    <n v="26000"/>
    <n v="130"/>
    <n v="0.1"/>
    <m/>
    <n v="0"/>
    <n v="0"/>
    <m/>
    <n v="130.1"/>
    <n v="130.1"/>
    <n v="0"/>
  </r>
  <r>
    <x v="141"/>
    <x v="6"/>
    <s v="Bank Transfer"/>
    <s v="Overseas"/>
    <n v="34771"/>
    <n v="0"/>
    <n v="0"/>
    <m/>
    <n v="1043.1299999999999"/>
    <n v="5"/>
    <m/>
    <n v="1048.1299999999999"/>
    <n v="0"/>
    <n v="1048.1299999999999"/>
  </r>
  <r>
    <x v="141"/>
    <x v="0"/>
    <s v="Cash"/>
    <s v="Local"/>
    <n v="24533"/>
    <n v="122.66500000000001"/>
    <n v="0.1"/>
    <m/>
    <n v="0"/>
    <n v="0"/>
    <m/>
    <n v="122.765"/>
    <n v="122.765"/>
    <n v="0"/>
  </r>
  <r>
    <x v="141"/>
    <x v="6"/>
    <s v="Online"/>
    <s v="Local"/>
    <n v="17783"/>
    <n v="88.915000000000006"/>
    <n v="0.1"/>
    <m/>
    <n v="0"/>
    <n v="0"/>
    <m/>
    <n v="89.015000000000001"/>
    <n v="89.015000000000001"/>
    <n v="0"/>
  </r>
  <r>
    <x v="141"/>
    <x v="0"/>
    <s v="Cash"/>
    <s v="Overseas"/>
    <n v="23772"/>
    <n v="0"/>
    <n v="0"/>
    <m/>
    <n v="713.16"/>
    <n v="5"/>
    <m/>
    <n v="718.16"/>
    <n v="0"/>
    <n v="718.16"/>
  </r>
  <r>
    <x v="141"/>
    <x v="6"/>
    <s v="Bank Transfer"/>
    <s v="Local"/>
    <n v="26919"/>
    <n v="134.595"/>
    <n v="0.1"/>
    <m/>
    <n v="0"/>
    <n v="0"/>
    <m/>
    <n v="134.69499999999999"/>
    <n v="134.69499999999999"/>
    <n v="0"/>
  </r>
  <r>
    <x v="141"/>
    <x v="6"/>
    <s v="Bank Transfer"/>
    <s v="Local"/>
    <n v="29508"/>
    <n v="147.54"/>
    <n v="0.1"/>
    <m/>
    <n v="0"/>
    <n v="0"/>
    <m/>
    <n v="147.63999999999999"/>
    <n v="147.63999999999999"/>
    <n v="0"/>
  </r>
  <r>
    <x v="141"/>
    <x v="1"/>
    <s v="Bank Transfer"/>
    <s v="Local"/>
    <n v="5086"/>
    <n v="25.43"/>
    <n v="0.1"/>
    <m/>
    <n v="0"/>
    <n v="0"/>
    <m/>
    <n v="25.53"/>
    <n v="25.53"/>
    <n v="0"/>
  </r>
  <r>
    <x v="141"/>
    <x v="7"/>
    <s v="Online"/>
    <s v="Overseas"/>
    <n v="43653"/>
    <n v="0"/>
    <n v="0"/>
    <m/>
    <n v="1309.5899999999999"/>
    <n v="5"/>
    <m/>
    <n v="1314.59"/>
    <n v="0"/>
    <n v="1314.59"/>
  </r>
  <r>
    <x v="141"/>
    <x v="2"/>
    <s v="Bank Transfer"/>
    <s v="Local"/>
    <n v="31031"/>
    <n v="155.155"/>
    <n v="0.1"/>
    <m/>
    <n v="0"/>
    <n v="0"/>
    <m/>
    <n v="155.255"/>
    <n v="155.255"/>
    <n v="0"/>
  </r>
  <r>
    <x v="141"/>
    <x v="1"/>
    <s v="Online"/>
    <s v="Overseas"/>
    <n v="14271"/>
    <n v="0"/>
    <n v="0"/>
    <m/>
    <n v="428.13"/>
    <n v="5"/>
    <m/>
    <n v="433.13"/>
    <n v="0"/>
    <n v="433.13"/>
  </r>
  <r>
    <x v="141"/>
    <x v="0"/>
    <s v="Online"/>
    <s v="Overseas"/>
    <n v="43946"/>
    <n v="0"/>
    <n v="0"/>
    <m/>
    <n v="1318.3799999999999"/>
    <n v="5"/>
    <m/>
    <n v="1323.3799999999999"/>
    <n v="0"/>
    <n v="1323.3799999999999"/>
  </r>
  <r>
    <x v="141"/>
    <x v="5"/>
    <s v="Cash"/>
    <s v="Local"/>
    <n v="10771"/>
    <n v="53.855000000000004"/>
    <n v="0.1"/>
    <m/>
    <n v="0"/>
    <n v="0"/>
    <m/>
    <n v="53.955000000000005"/>
    <n v="53.955000000000005"/>
    <n v="0"/>
  </r>
  <r>
    <x v="141"/>
    <x v="6"/>
    <s v="Online"/>
    <s v="Overseas"/>
    <n v="4324"/>
    <n v="0"/>
    <n v="0"/>
    <m/>
    <n v="129.72"/>
    <n v="5"/>
    <m/>
    <n v="134.72"/>
    <n v="0"/>
    <n v="134.72"/>
  </r>
  <r>
    <x v="141"/>
    <x v="7"/>
    <s v="Online"/>
    <s v="Local"/>
    <n v="34867"/>
    <n v="174.33500000000001"/>
    <n v="0.1"/>
    <m/>
    <n v="0"/>
    <n v="0"/>
    <m/>
    <n v="174.435"/>
    <n v="174.435"/>
    <n v="0"/>
  </r>
  <r>
    <x v="141"/>
    <x v="3"/>
    <s v="Online"/>
    <s v="Local"/>
    <n v="45391"/>
    <n v="226.95500000000001"/>
    <n v="0.1"/>
    <m/>
    <n v="0"/>
    <n v="0"/>
    <m/>
    <n v="227.05500000000001"/>
    <n v="227.05500000000001"/>
    <n v="0"/>
  </r>
  <r>
    <x v="141"/>
    <x v="1"/>
    <s v="Online"/>
    <s v="Local"/>
    <n v="16967"/>
    <n v="84.835000000000008"/>
    <n v="0.1"/>
    <m/>
    <n v="0"/>
    <n v="0"/>
    <m/>
    <n v="84.935000000000002"/>
    <n v="84.935000000000002"/>
    <n v="0"/>
  </r>
  <r>
    <x v="141"/>
    <x v="2"/>
    <s v="Online"/>
    <s v="Local"/>
    <n v="8574"/>
    <n v="42.87"/>
    <n v="0.1"/>
    <m/>
    <n v="0"/>
    <n v="0"/>
    <m/>
    <n v="42.97"/>
    <n v="42.97"/>
    <n v="0"/>
  </r>
  <r>
    <x v="141"/>
    <x v="0"/>
    <s v="Bank Transfer"/>
    <s v="Local"/>
    <n v="39234"/>
    <n v="196.17000000000002"/>
    <n v="0.1"/>
    <m/>
    <n v="0"/>
    <n v="0"/>
    <m/>
    <n v="196.27"/>
    <n v="196.27"/>
    <n v="0"/>
  </r>
  <r>
    <x v="141"/>
    <x v="2"/>
    <s v="Bank Transfer"/>
    <s v="Local"/>
    <n v="10950"/>
    <n v="54.75"/>
    <n v="0.1"/>
    <m/>
    <n v="0"/>
    <n v="0"/>
    <m/>
    <n v="54.85"/>
    <n v="54.85"/>
    <n v="0"/>
  </r>
  <r>
    <x v="141"/>
    <x v="9"/>
    <s v="Cash"/>
    <s v="Local"/>
    <n v="47393"/>
    <n v="236.965"/>
    <n v="0.1"/>
    <m/>
    <n v="0"/>
    <n v="0"/>
    <m/>
    <n v="237.065"/>
    <n v="237.065"/>
    <n v="0"/>
  </r>
  <r>
    <x v="141"/>
    <x v="9"/>
    <s v="Online"/>
    <s v="Local"/>
    <n v="31353"/>
    <n v="156.76500000000001"/>
    <n v="0.1"/>
    <m/>
    <n v="0"/>
    <n v="0"/>
    <m/>
    <n v="156.86500000000001"/>
    <n v="156.86500000000001"/>
    <n v="0"/>
  </r>
  <r>
    <x v="141"/>
    <x v="2"/>
    <s v="Bank Transfer"/>
    <s v="Local"/>
    <n v="3398"/>
    <n v="16.990000000000002"/>
    <n v="0.1"/>
    <m/>
    <n v="0"/>
    <n v="0"/>
    <m/>
    <n v="17.090000000000003"/>
    <n v="17.090000000000003"/>
    <n v="0"/>
  </r>
  <r>
    <x v="141"/>
    <x v="0"/>
    <s v="Bank Transfer"/>
    <s v="Overseas"/>
    <n v="37804"/>
    <n v="0"/>
    <n v="0"/>
    <m/>
    <n v="1134.1199999999999"/>
    <n v="5"/>
    <m/>
    <n v="1139.1199999999999"/>
    <n v="0"/>
    <n v="1139.1199999999999"/>
  </r>
  <r>
    <x v="141"/>
    <x v="0"/>
    <s v="Cash"/>
    <s v="Overseas"/>
    <n v="35514"/>
    <n v="0"/>
    <n v="0"/>
    <m/>
    <n v="1065.42"/>
    <n v="5"/>
    <m/>
    <n v="1070.42"/>
    <n v="0"/>
    <n v="1070.42"/>
  </r>
  <r>
    <x v="141"/>
    <x v="1"/>
    <s v="Bank Transfer"/>
    <s v="Overseas"/>
    <n v="44494"/>
    <n v="0"/>
    <n v="0"/>
    <m/>
    <n v="1334.82"/>
    <n v="5"/>
    <m/>
    <n v="1339.82"/>
    <n v="0"/>
    <n v="1339.82"/>
  </r>
  <r>
    <x v="141"/>
    <x v="2"/>
    <s v="Cash"/>
    <s v="Local"/>
    <n v="43421"/>
    <n v="217.10500000000002"/>
    <n v="0.1"/>
    <m/>
    <n v="0"/>
    <n v="0"/>
    <m/>
    <n v="217.20500000000001"/>
    <n v="217.20500000000001"/>
    <n v="0"/>
  </r>
  <r>
    <x v="142"/>
    <x v="1"/>
    <s v="Online"/>
    <s v="Local"/>
    <n v="36062"/>
    <n v="180.31"/>
    <n v="0.1"/>
    <m/>
    <n v="0"/>
    <n v="0"/>
    <m/>
    <n v="180.41"/>
    <n v="180.41"/>
    <n v="0"/>
  </r>
  <r>
    <x v="142"/>
    <x v="4"/>
    <s v="Cash"/>
    <s v="Local"/>
    <n v="28489"/>
    <n v="142.44499999999999"/>
    <n v="0.1"/>
    <m/>
    <n v="0"/>
    <n v="0"/>
    <m/>
    <n v="142.54499999999999"/>
    <n v="142.54499999999999"/>
    <n v="0"/>
  </r>
  <r>
    <x v="142"/>
    <x v="7"/>
    <s v="Bank Transfer"/>
    <s v="Local"/>
    <n v="2924"/>
    <n v="14.620000000000001"/>
    <n v="0.1"/>
    <m/>
    <n v="0"/>
    <n v="0"/>
    <m/>
    <n v="14.72"/>
    <n v="14.72"/>
    <n v="0"/>
  </r>
  <r>
    <x v="142"/>
    <x v="9"/>
    <s v="Bank Transfer"/>
    <s v="Overseas"/>
    <n v="15345"/>
    <n v="0"/>
    <n v="0"/>
    <m/>
    <n v="460.34999999999997"/>
    <n v="5"/>
    <m/>
    <n v="465.34999999999997"/>
    <n v="0"/>
    <n v="465.34999999999997"/>
  </r>
  <r>
    <x v="142"/>
    <x v="4"/>
    <s v="Cash"/>
    <s v="Local"/>
    <n v="6897"/>
    <n v="34.484999999999999"/>
    <n v="0.1"/>
    <m/>
    <n v="0"/>
    <n v="0"/>
    <m/>
    <n v="34.585000000000001"/>
    <n v="34.585000000000001"/>
    <n v="0"/>
  </r>
  <r>
    <x v="142"/>
    <x v="1"/>
    <s v="Online"/>
    <s v="Overseas"/>
    <n v="37957"/>
    <n v="0"/>
    <n v="0"/>
    <m/>
    <n v="1138.71"/>
    <n v="5"/>
    <m/>
    <n v="1143.71"/>
    <n v="0"/>
    <n v="1143.71"/>
  </r>
  <r>
    <x v="142"/>
    <x v="0"/>
    <s v="Online"/>
    <s v="Local"/>
    <n v="37841"/>
    <n v="189.20500000000001"/>
    <n v="0.1"/>
    <m/>
    <n v="0"/>
    <n v="0"/>
    <m/>
    <n v="189.30500000000001"/>
    <n v="189.30500000000001"/>
    <n v="0"/>
  </r>
  <r>
    <x v="142"/>
    <x v="4"/>
    <s v="Cash"/>
    <s v="Overseas"/>
    <n v="6674"/>
    <n v="0"/>
    <n v="0"/>
    <m/>
    <n v="200.22"/>
    <n v="5"/>
    <m/>
    <n v="205.22"/>
    <n v="0"/>
    <n v="205.22"/>
  </r>
  <r>
    <x v="142"/>
    <x v="4"/>
    <s v="Online"/>
    <s v="Local"/>
    <n v="40016"/>
    <n v="200.08"/>
    <n v="0.1"/>
    <m/>
    <n v="0"/>
    <n v="0"/>
    <m/>
    <n v="200.18"/>
    <n v="200.18"/>
    <n v="0"/>
  </r>
  <r>
    <x v="142"/>
    <x v="6"/>
    <s v="Cash"/>
    <s v="Local"/>
    <n v="8880"/>
    <n v="44.4"/>
    <n v="0.1"/>
    <m/>
    <n v="0"/>
    <n v="0"/>
    <m/>
    <n v="44.5"/>
    <n v="44.5"/>
    <n v="0"/>
  </r>
  <r>
    <x v="142"/>
    <x v="1"/>
    <s v="Online"/>
    <s v="Local"/>
    <n v="46097"/>
    <n v="230.48500000000001"/>
    <n v="0.1"/>
    <m/>
    <n v="0"/>
    <n v="0"/>
    <m/>
    <n v="230.58500000000001"/>
    <n v="230.58500000000001"/>
    <n v="0"/>
  </r>
  <r>
    <x v="142"/>
    <x v="7"/>
    <s v="Bank Transfer"/>
    <s v="Local"/>
    <n v="12513"/>
    <n v="62.565000000000005"/>
    <n v="0.1"/>
    <m/>
    <n v="0"/>
    <n v="0"/>
    <m/>
    <n v="62.665000000000006"/>
    <n v="62.665000000000006"/>
    <n v="0"/>
  </r>
  <r>
    <x v="142"/>
    <x v="2"/>
    <s v="Online"/>
    <s v="Local"/>
    <n v="24039"/>
    <n v="120.19500000000001"/>
    <n v="0.1"/>
    <m/>
    <n v="0"/>
    <n v="0"/>
    <m/>
    <n v="120.295"/>
    <n v="120.295"/>
    <n v="0"/>
  </r>
  <r>
    <x v="142"/>
    <x v="1"/>
    <s v="Cash"/>
    <s v="Overseas"/>
    <n v="14603"/>
    <n v="0"/>
    <n v="0"/>
    <m/>
    <n v="438.09"/>
    <n v="5"/>
    <m/>
    <n v="443.09"/>
    <n v="0"/>
    <n v="443.09"/>
  </r>
  <r>
    <x v="142"/>
    <x v="6"/>
    <s v="Online"/>
    <s v="Local"/>
    <n v="44369"/>
    <n v="221.845"/>
    <n v="0.1"/>
    <m/>
    <n v="0"/>
    <n v="0"/>
    <m/>
    <n v="221.94499999999999"/>
    <n v="221.94499999999999"/>
    <n v="0"/>
  </r>
  <r>
    <x v="142"/>
    <x v="6"/>
    <s v="Cash"/>
    <s v="Overseas"/>
    <n v="35202"/>
    <n v="0"/>
    <n v="0"/>
    <m/>
    <n v="1056.06"/>
    <n v="5"/>
    <m/>
    <n v="1061.06"/>
    <n v="0"/>
    <n v="1061.06"/>
  </r>
  <r>
    <x v="142"/>
    <x v="5"/>
    <s v="Online"/>
    <s v="Local"/>
    <n v="35735"/>
    <n v="178.67500000000001"/>
    <n v="0.1"/>
    <m/>
    <n v="0"/>
    <n v="0"/>
    <m/>
    <n v="178.77500000000001"/>
    <n v="178.77500000000001"/>
    <n v="0"/>
  </r>
  <r>
    <x v="142"/>
    <x v="6"/>
    <s v="Cash"/>
    <s v="Local"/>
    <n v="21166"/>
    <n v="105.83"/>
    <n v="0.1"/>
    <m/>
    <n v="0"/>
    <n v="0"/>
    <m/>
    <n v="105.92999999999999"/>
    <n v="105.92999999999999"/>
    <n v="0"/>
  </r>
  <r>
    <x v="142"/>
    <x v="0"/>
    <s v="Online"/>
    <s v="Local"/>
    <n v="44775"/>
    <n v="223.875"/>
    <n v="0.1"/>
    <m/>
    <n v="0"/>
    <n v="0"/>
    <m/>
    <n v="223.97499999999999"/>
    <n v="223.97499999999999"/>
    <n v="0"/>
  </r>
  <r>
    <x v="142"/>
    <x v="7"/>
    <s v="Online"/>
    <s v="Local"/>
    <n v="18283"/>
    <n v="91.415000000000006"/>
    <n v="0.1"/>
    <m/>
    <n v="0"/>
    <n v="0"/>
    <m/>
    <n v="91.515000000000001"/>
    <n v="91.515000000000001"/>
    <n v="0"/>
  </r>
  <r>
    <x v="142"/>
    <x v="2"/>
    <s v="Cash"/>
    <s v="Local"/>
    <n v="34137"/>
    <n v="170.685"/>
    <n v="0.1"/>
    <m/>
    <n v="0"/>
    <n v="0"/>
    <m/>
    <n v="170.785"/>
    <n v="170.785"/>
    <n v="0"/>
  </r>
  <r>
    <x v="142"/>
    <x v="0"/>
    <s v="Cash"/>
    <s v="Overseas"/>
    <n v="34296"/>
    <n v="0"/>
    <n v="0"/>
    <m/>
    <n v="1028.8799999999999"/>
    <n v="5"/>
    <m/>
    <n v="1033.8799999999999"/>
    <n v="0"/>
    <n v="1033.8799999999999"/>
  </r>
  <r>
    <x v="142"/>
    <x v="1"/>
    <s v="Bank Transfer"/>
    <s v="Local"/>
    <n v="27122"/>
    <n v="135.61000000000001"/>
    <n v="0.1"/>
    <m/>
    <n v="0"/>
    <n v="0"/>
    <m/>
    <n v="135.71"/>
    <n v="135.71"/>
    <n v="0"/>
  </r>
  <r>
    <x v="142"/>
    <x v="0"/>
    <s v="Cash"/>
    <s v="Overseas"/>
    <n v="19558"/>
    <n v="0"/>
    <n v="0"/>
    <m/>
    <n v="586.74"/>
    <n v="5"/>
    <m/>
    <n v="591.74"/>
    <n v="0"/>
    <n v="591.74"/>
  </r>
  <r>
    <x v="142"/>
    <x v="4"/>
    <s v="Cash"/>
    <s v="Overseas"/>
    <n v="22983"/>
    <n v="0"/>
    <n v="0"/>
    <m/>
    <n v="689.49"/>
    <n v="5"/>
    <m/>
    <n v="694.49"/>
    <n v="0"/>
    <n v="694.49"/>
  </r>
  <r>
    <x v="142"/>
    <x v="0"/>
    <s v="Cash"/>
    <s v="Overseas"/>
    <n v="53"/>
    <n v="0"/>
    <n v="0"/>
    <m/>
    <n v="1.5899999999999999"/>
    <n v="5"/>
    <m/>
    <n v="6.59"/>
    <n v="0"/>
    <n v="6.59"/>
  </r>
  <r>
    <x v="142"/>
    <x v="5"/>
    <s v="Bank Transfer"/>
    <s v="Local"/>
    <n v="8209"/>
    <n v="41.045000000000002"/>
    <n v="0.1"/>
    <m/>
    <n v="0"/>
    <n v="0"/>
    <m/>
    <n v="41.145000000000003"/>
    <n v="41.145000000000003"/>
    <n v="0"/>
  </r>
  <r>
    <x v="142"/>
    <x v="1"/>
    <s v="Online"/>
    <s v="Local"/>
    <n v="13585"/>
    <n v="67.924999999999997"/>
    <n v="0.1"/>
    <m/>
    <n v="0"/>
    <n v="0"/>
    <m/>
    <n v="68.024999999999991"/>
    <n v="68.024999999999991"/>
    <n v="0"/>
  </r>
  <r>
    <x v="142"/>
    <x v="0"/>
    <s v="Cash"/>
    <s v="Overseas"/>
    <n v="26796"/>
    <n v="0"/>
    <n v="0"/>
    <m/>
    <n v="803.88"/>
    <n v="5"/>
    <m/>
    <n v="808.88"/>
    <n v="0"/>
    <n v="808.88"/>
  </r>
  <r>
    <x v="142"/>
    <x v="0"/>
    <s v="Cash"/>
    <s v="Local"/>
    <n v="28646"/>
    <n v="143.22999999999999"/>
    <n v="0.1"/>
    <m/>
    <n v="0"/>
    <n v="0"/>
    <m/>
    <n v="143.32999999999998"/>
    <n v="143.32999999999998"/>
    <n v="0"/>
  </r>
  <r>
    <x v="142"/>
    <x v="1"/>
    <s v="Cash"/>
    <s v="Local"/>
    <n v="22609"/>
    <n v="113.045"/>
    <n v="0.1"/>
    <m/>
    <n v="0"/>
    <n v="0"/>
    <m/>
    <n v="113.145"/>
    <n v="113.145"/>
    <n v="0"/>
  </r>
  <r>
    <x v="142"/>
    <x v="2"/>
    <s v="Online"/>
    <s v="Local"/>
    <n v="46356"/>
    <n v="231.78"/>
    <n v="0.1"/>
    <m/>
    <n v="0"/>
    <n v="0"/>
    <m/>
    <n v="231.88"/>
    <n v="231.88"/>
    <n v="0"/>
  </r>
  <r>
    <x v="142"/>
    <x v="9"/>
    <s v="Online"/>
    <s v="Local"/>
    <n v="4"/>
    <n v="0.02"/>
    <n v="0.1"/>
    <m/>
    <n v="0"/>
    <n v="0"/>
    <m/>
    <n v="0.12000000000000001"/>
    <n v="0.12000000000000001"/>
    <n v="0"/>
  </r>
  <r>
    <x v="142"/>
    <x v="7"/>
    <s v="Cash"/>
    <s v="Local"/>
    <n v="9191"/>
    <n v="45.954999999999998"/>
    <n v="0.1"/>
    <m/>
    <n v="0"/>
    <n v="0"/>
    <m/>
    <n v="46.055"/>
    <n v="46.055"/>
    <n v="0"/>
  </r>
  <r>
    <x v="142"/>
    <x v="0"/>
    <s v="Cash"/>
    <s v="Local"/>
    <n v="49293"/>
    <n v="246.465"/>
    <n v="0.1"/>
    <m/>
    <n v="0"/>
    <n v="0"/>
    <m/>
    <n v="246.565"/>
    <n v="246.565"/>
    <n v="0"/>
  </r>
  <r>
    <x v="142"/>
    <x v="6"/>
    <s v="Bank Transfer"/>
    <s v="Local"/>
    <n v="8108"/>
    <n v="40.54"/>
    <n v="0.1"/>
    <m/>
    <n v="0"/>
    <n v="0"/>
    <m/>
    <n v="40.64"/>
    <n v="40.64"/>
    <n v="0"/>
  </r>
  <r>
    <x v="142"/>
    <x v="3"/>
    <s v="Cash"/>
    <s v="Local"/>
    <n v="7859"/>
    <n v="39.295000000000002"/>
    <n v="0.1"/>
    <m/>
    <n v="0"/>
    <n v="0"/>
    <m/>
    <n v="39.395000000000003"/>
    <n v="39.395000000000003"/>
    <n v="0"/>
  </r>
  <r>
    <x v="142"/>
    <x v="1"/>
    <s v="Online"/>
    <s v="Local"/>
    <n v="26216"/>
    <n v="131.08000000000001"/>
    <n v="0.1"/>
    <m/>
    <n v="0"/>
    <n v="0"/>
    <m/>
    <n v="131.18"/>
    <n v="131.18"/>
    <n v="0"/>
  </r>
  <r>
    <x v="142"/>
    <x v="3"/>
    <s v="Cash"/>
    <s v="Local"/>
    <n v="49980"/>
    <n v="249.9"/>
    <n v="0.1"/>
    <m/>
    <n v="0"/>
    <n v="0"/>
    <m/>
    <n v="250"/>
    <n v="250"/>
    <n v="0"/>
  </r>
  <r>
    <x v="142"/>
    <x v="6"/>
    <s v="Online"/>
    <s v="Local"/>
    <n v="42055"/>
    <n v="210.27500000000001"/>
    <n v="0.1"/>
    <m/>
    <n v="0"/>
    <n v="0"/>
    <m/>
    <n v="210.375"/>
    <n v="210.375"/>
    <n v="0"/>
  </r>
  <r>
    <x v="142"/>
    <x v="4"/>
    <s v="Online"/>
    <s v="Local"/>
    <n v="27596"/>
    <n v="137.97999999999999"/>
    <n v="0.1"/>
    <m/>
    <n v="0"/>
    <n v="0"/>
    <m/>
    <n v="138.07999999999998"/>
    <n v="138.07999999999998"/>
    <n v="0"/>
  </r>
  <r>
    <x v="142"/>
    <x v="5"/>
    <s v="Online"/>
    <s v="Local"/>
    <n v="24234"/>
    <n v="121.17"/>
    <n v="0.1"/>
    <m/>
    <n v="0"/>
    <n v="0"/>
    <m/>
    <n v="121.27"/>
    <n v="121.27"/>
    <n v="0"/>
  </r>
  <r>
    <x v="142"/>
    <x v="5"/>
    <s v="Cash"/>
    <s v="Local"/>
    <n v="14427"/>
    <n v="72.135000000000005"/>
    <n v="0.1"/>
    <m/>
    <n v="0"/>
    <n v="0"/>
    <m/>
    <n v="72.234999999999999"/>
    <n v="72.234999999999999"/>
    <n v="0"/>
  </r>
  <r>
    <x v="142"/>
    <x v="5"/>
    <s v="Cash"/>
    <s v="Local"/>
    <n v="33491"/>
    <n v="167.45500000000001"/>
    <n v="0.1"/>
    <m/>
    <n v="0"/>
    <n v="0"/>
    <m/>
    <n v="167.55500000000001"/>
    <n v="167.55500000000001"/>
    <n v="0"/>
  </r>
  <r>
    <x v="142"/>
    <x v="6"/>
    <s v="Online"/>
    <s v="Local"/>
    <n v="2484"/>
    <n v="12.42"/>
    <n v="0.1"/>
    <m/>
    <n v="0"/>
    <n v="0"/>
    <m/>
    <n v="12.52"/>
    <n v="12.52"/>
    <n v="0"/>
  </r>
  <r>
    <x v="142"/>
    <x v="8"/>
    <s v="Bank Transfer"/>
    <s v="Local"/>
    <n v="30285"/>
    <n v="151.42500000000001"/>
    <n v="0.1"/>
    <m/>
    <n v="0"/>
    <n v="0"/>
    <m/>
    <n v="151.52500000000001"/>
    <n v="151.52500000000001"/>
    <n v="0"/>
  </r>
  <r>
    <x v="142"/>
    <x v="2"/>
    <s v="Bank Transfer"/>
    <s v="Local"/>
    <n v="29684"/>
    <n v="148.42000000000002"/>
    <n v="0.1"/>
    <m/>
    <n v="0"/>
    <n v="0"/>
    <m/>
    <n v="148.52000000000001"/>
    <n v="148.52000000000001"/>
    <n v="0"/>
  </r>
  <r>
    <x v="142"/>
    <x v="2"/>
    <s v="Cash"/>
    <s v="Local"/>
    <n v="40197"/>
    <n v="200.98500000000001"/>
    <n v="0.1"/>
    <m/>
    <n v="0"/>
    <n v="0"/>
    <m/>
    <n v="201.08500000000001"/>
    <n v="201.08500000000001"/>
    <n v="0"/>
  </r>
  <r>
    <x v="142"/>
    <x v="6"/>
    <s v="Cash"/>
    <s v="Local"/>
    <n v="37687"/>
    <n v="188.435"/>
    <n v="0.1"/>
    <m/>
    <n v="0"/>
    <n v="0"/>
    <m/>
    <n v="188.535"/>
    <n v="188.535"/>
    <n v="0"/>
  </r>
  <r>
    <x v="142"/>
    <x v="1"/>
    <s v="Cash"/>
    <s v="Overseas"/>
    <n v="3314"/>
    <n v="0"/>
    <n v="0"/>
    <m/>
    <n v="99.42"/>
    <n v="5"/>
    <m/>
    <n v="104.42"/>
    <n v="0"/>
    <n v="104.42"/>
  </r>
  <r>
    <x v="142"/>
    <x v="3"/>
    <s v="Cash"/>
    <s v="Local"/>
    <n v="21560"/>
    <n v="107.8"/>
    <n v="0.1"/>
    <m/>
    <n v="0"/>
    <n v="0"/>
    <m/>
    <n v="107.89999999999999"/>
    <n v="107.89999999999999"/>
    <n v="0"/>
  </r>
  <r>
    <x v="142"/>
    <x v="4"/>
    <s v="Cash"/>
    <s v="Local"/>
    <n v="38002"/>
    <n v="190.01"/>
    <n v="0.1"/>
    <m/>
    <n v="0"/>
    <n v="0"/>
    <m/>
    <n v="190.10999999999999"/>
    <n v="190.10999999999999"/>
    <n v="0"/>
  </r>
  <r>
    <x v="142"/>
    <x v="2"/>
    <s v="Online"/>
    <s v="Local"/>
    <n v="2897"/>
    <n v="14.484999999999999"/>
    <n v="0.1"/>
    <m/>
    <n v="0"/>
    <n v="0"/>
    <m/>
    <n v="14.584999999999999"/>
    <n v="14.584999999999999"/>
    <n v="0"/>
  </r>
  <r>
    <x v="142"/>
    <x v="1"/>
    <s v="Bank Transfer"/>
    <s v="Local"/>
    <n v="32354"/>
    <n v="161.77000000000001"/>
    <n v="0.1"/>
    <m/>
    <n v="0"/>
    <n v="0"/>
    <m/>
    <n v="161.87"/>
    <n v="161.87"/>
    <n v="0"/>
  </r>
  <r>
    <x v="142"/>
    <x v="1"/>
    <s v="Cash"/>
    <s v="Local"/>
    <n v="40488"/>
    <n v="202.44"/>
    <n v="0.1"/>
    <m/>
    <n v="0"/>
    <n v="0"/>
    <m/>
    <n v="202.54"/>
    <n v="202.54"/>
    <n v="0"/>
  </r>
  <r>
    <x v="142"/>
    <x v="1"/>
    <s v="Cash"/>
    <s v="Local"/>
    <n v="46267"/>
    <n v="231.33500000000001"/>
    <n v="0.1"/>
    <m/>
    <n v="0"/>
    <n v="0"/>
    <m/>
    <n v="231.435"/>
    <n v="231.435"/>
    <n v="0"/>
  </r>
  <r>
    <x v="142"/>
    <x v="0"/>
    <s v="Online"/>
    <s v="Local"/>
    <n v="38391"/>
    <n v="191.95500000000001"/>
    <n v="0.1"/>
    <m/>
    <n v="0"/>
    <n v="0"/>
    <m/>
    <n v="192.05500000000001"/>
    <n v="192.05500000000001"/>
    <n v="0"/>
  </r>
  <r>
    <x v="142"/>
    <x v="9"/>
    <s v="Cash"/>
    <s v="Local"/>
    <n v="18210"/>
    <n v="91.05"/>
    <n v="0.1"/>
    <m/>
    <n v="0"/>
    <n v="0"/>
    <m/>
    <n v="91.149999999999991"/>
    <n v="91.149999999999991"/>
    <n v="0"/>
  </r>
  <r>
    <x v="142"/>
    <x v="4"/>
    <s v="Online"/>
    <s v="Overseas"/>
    <n v="16919"/>
    <n v="0"/>
    <n v="0"/>
    <m/>
    <n v="507.57"/>
    <n v="5"/>
    <m/>
    <n v="512.56999999999994"/>
    <n v="0"/>
    <n v="512.56999999999994"/>
  </r>
  <r>
    <x v="142"/>
    <x v="1"/>
    <s v="Cash"/>
    <s v="Overseas"/>
    <n v="45599"/>
    <n v="0"/>
    <n v="0"/>
    <m/>
    <n v="1367.97"/>
    <n v="5"/>
    <m/>
    <n v="1372.97"/>
    <n v="0"/>
    <n v="1372.97"/>
  </r>
  <r>
    <x v="143"/>
    <x v="9"/>
    <s v="Cash"/>
    <s v="Local"/>
    <n v="40185"/>
    <n v="200.92500000000001"/>
    <n v="0.1"/>
    <m/>
    <n v="0"/>
    <n v="0"/>
    <m/>
    <n v="201.02500000000001"/>
    <n v="201.02500000000001"/>
    <n v="0"/>
  </r>
  <r>
    <x v="143"/>
    <x v="1"/>
    <s v="Cash"/>
    <s v="Local"/>
    <n v="25342"/>
    <n v="126.71000000000001"/>
    <n v="0.1"/>
    <m/>
    <n v="0"/>
    <n v="0"/>
    <m/>
    <n v="126.81"/>
    <n v="126.81"/>
    <n v="0"/>
  </r>
  <r>
    <x v="143"/>
    <x v="8"/>
    <s v="Online"/>
    <s v="Local"/>
    <n v="38878"/>
    <n v="194.39000000000001"/>
    <n v="0.1"/>
    <m/>
    <n v="0"/>
    <n v="0"/>
    <m/>
    <n v="194.49"/>
    <n v="194.49"/>
    <n v="0"/>
  </r>
  <r>
    <x v="143"/>
    <x v="7"/>
    <s v="Cash"/>
    <s v="Local"/>
    <n v="29315"/>
    <n v="146.57500000000002"/>
    <n v="0.1"/>
    <m/>
    <n v="0"/>
    <n v="0"/>
    <m/>
    <n v="146.67500000000001"/>
    <n v="146.67500000000001"/>
    <n v="0"/>
  </r>
  <r>
    <x v="143"/>
    <x v="4"/>
    <s v="Cash"/>
    <s v="Local"/>
    <n v="17285"/>
    <n v="86.424999999999997"/>
    <n v="0.1"/>
    <m/>
    <n v="0"/>
    <n v="0"/>
    <m/>
    <n v="86.524999999999991"/>
    <n v="86.524999999999991"/>
    <n v="0"/>
  </r>
  <r>
    <x v="143"/>
    <x v="4"/>
    <s v="Cash"/>
    <s v="Local"/>
    <n v="7715"/>
    <n v="38.575000000000003"/>
    <n v="0.1"/>
    <m/>
    <n v="0"/>
    <n v="0"/>
    <m/>
    <n v="38.675000000000004"/>
    <n v="38.675000000000004"/>
    <n v="0"/>
  </r>
  <r>
    <x v="143"/>
    <x v="2"/>
    <s v="Online"/>
    <s v="Local"/>
    <n v="9314"/>
    <n v="46.57"/>
    <n v="0.1"/>
    <m/>
    <n v="0"/>
    <n v="0"/>
    <m/>
    <n v="46.67"/>
    <n v="46.67"/>
    <n v="0"/>
  </r>
  <r>
    <x v="143"/>
    <x v="1"/>
    <s v="Bank Transfer"/>
    <s v="Local"/>
    <n v="24197"/>
    <n v="120.985"/>
    <n v="0.1"/>
    <m/>
    <n v="0"/>
    <n v="0"/>
    <m/>
    <n v="121.08499999999999"/>
    <n v="121.08499999999999"/>
    <n v="0"/>
  </r>
  <r>
    <x v="143"/>
    <x v="3"/>
    <s v="Cash"/>
    <s v="Local"/>
    <n v="39366"/>
    <n v="196.83"/>
    <n v="0.1"/>
    <m/>
    <n v="0"/>
    <n v="0"/>
    <m/>
    <n v="196.93"/>
    <n v="196.93"/>
    <n v="0"/>
  </r>
  <r>
    <x v="143"/>
    <x v="0"/>
    <s v="Cash"/>
    <s v="Local"/>
    <n v="14286"/>
    <n v="71.430000000000007"/>
    <n v="0.1"/>
    <m/>
    <n v="0"/>
    <n v="0"/>
    <m/>
    <n v="71.53"/>
    <n v="71.53"/>
    <n v="0"/>
  </r>
  <r>
    <x v="143"/>
    <x v="0"/>
    <s v="Online"/>
    <s v="Local"/>
    <n v="29466"/>
    <n v="147.33000000000001"/>
    <n v="0.1"/>
    <m/>
    <n v="0"/>
    <n v="0"/>
    <m/>
    <n v="147.43"/>
    <n v="147.43"/>
    <n v="0"/>
  </r>
  <r>
    <x v="143"/>
    <x v="4"/>
    <s v="Cash"/>
    <s v="Local"/>
    <n v="27801"/>
    <n v="139.005"/>
    <n v="0.1"/>
    <m/>
    <n v="0"/>
    <n v="0"/>
    <m/>
    <n v="139.10499999999999"/>
    <n v="139.10499999999999"/>
    <n v="0"/>
  </r>
  <r>
    <x v="143"/>
    <x v="0"/>
    <s v="Cash"/>
    <s v="Overseas"/>
    <n v="5874"/>
    <n v="0"/>
    <n v="0"/>
    <m/>
    <n v="176.22"/>
    <n v="5"/>
    <m/>
    <n v="181.22"/>
    <n v="0"/>
    <n v="181.22"/>
  </r>
  <r>
    <x v="143"/>
    <x v="6"/>
    <s v="Bank Transfer"/>
    <s v="Local"/>
    <n v="2554"/>
    <n v="12.77"/>
    <n v="0.1"/>
    <m/>
    <n v="0"/>
    <n v="0"/>
    <m/>
    <n v="12.87"/>
    <n v="12.87"/>
    <n v="0"/>
  </r>
  <r>
    <x v="143"/>
    <x v="0"/>
    <s v="Bank Transfer"/>
    <s v="Local"/>
    <n v="12953"/>
    <n v="64.765000000000001"/>
    <n v="0.1"/>
    <m/>
    <n v="0"/>
    <n v="0"/>
    <m/>
    <n v="64.864999999999995"/>
    <n v="64.864999999999995"/>
    <n v="0"/>
  </r>
  <r>
    <x v="143"/>
    <x v="7"/>
    <s v="Cash"/>
    <s v="Overseas"/>
    <n v="18821"/>
    <n v="0"/>
    <n v="0"/>
    <m/>
    <n v="564.63"/>
    <n v="5"/>
    <m/>
    <n v="569.63"/>
    <n v="0"/>
    <n v="569.63"/>
  </r>
  <r>
    <x v="143"/>
    <x v="0"/>
    <s v="Online"/>
    <s v="Local"/>
    <n v="1568"/>
    <n v="7.84"/>
    <n v="0.1"/>
    <m/>
    <n v="0"/>
    <n v="0"/>
    <m/>
    <n v="7.9399999999999995"/>
    <n v="7.9399999999999995"/>
    <n v="0"/>
  </r>
  <r>
    <x v="143"/>
    <x v="2"/>
    <s v="Cash"/>
    <s v="Local"/>
    <n v="13071"/>
    <n v="65.355000000000004"/>
    <n v="0.1"/>
    <m/>
    <n v="0"/>
    <n v="0"/>
    <m/>
    <n v="65.454999999999998"/>
    <n v="65.454999999999998"/>
    <n v="0"/>
  </r>
  <r>
    <x v="143"/>
    <x v="0"/>
    <s v="Bank Transfer"/>
    <s v="Local"/>
    <n v="23064"/>
    <n v="115.32000000000001"/>
    <n v="0.1"/>
    <m/>
    <n v="0"/>
    <n v="0"/>
    <m/>
    <n v="115.42"/>
    <n v="115.42"/>
    <n v="0"/>
  </r>
  <r>
    <x v="143"/>
    <x v="7"/>
    <s v="Cash"/>
    <s v="Local"/>
    <n v="39149"/>
    <n v="195.745"/>
    <n v="0.1"/>
    <m/>
    <n v="0"/>
    <n v="0"/>
    <m/>
    <n v="195.845"/>
    <n v="195.845"/>
    <n v="0"/>
  </r>
  <r>
    <x v="143"/>
    <x v="9"/>
    <s v="Cash"/>
    <s v="Local"/>
    <n v="33079"/>
    <n v="165.39500000000001"/>
    <n v="0.1"/>
    <m/>
    <n v="0"/>
    <n v="0"/>
    <m/>
    <n v="165.495"/>
    <n v="165.495"/>
    <n v="0"/>
  </r>
  <r>
    <x v="143"/>
    <x v="2"/>
    <s v="Online"/>
    <s v="Local"/>
    <n v="424"/>
    <n v="2.12"/>
    <n v="0.1"/>
    <m/>
    <n v="0"/>
    <n v="0"/>
    <m/>
    <n v="2.2200000000000002"/>
    <n v="2.2200000000000002"/>
    <n v="0"/>
  </r>
  <r>
    <x v="143"/>
    <x v="9"/>
    <s v="Online"/>
    <s v="Overseas"/>
    <n v="23860"/>
    <n v="0"/>
    <n v="0"/>
    <m/>
    <n v="715.8"/>
    <n v="5"/>
    <m/>
    <n v="720.8"/>
    <n v="0"/>
    <n v="720.8"/>
  </r>
  <r>
    <x v="143"/>
    <x v="6"/>
    <s v="Online"/>
    <s v="Local"/>
    <n v="1650"/>
    <n v="8.25"/>
    <n v="0.1"/>
    <m/>
    <n v="0"/>
    <n v="0"/>
    <m/>
    <n v="8.35"/>
    <n v="8.35"/>
    <n v="0"/>
  </r>
  <r>
    <x v="143"/>
    <x v="6"/>
    <s v="Online"/>
    <s v="Local"/>
    <n v="26100"/>
    <n v="130.5"/>
    <n v="0.1"/>
    <m/>
    <n v="0"/>
    <n v="0"/>
    <m/>
    <n v="130.6"/>
    <n v="130.6"/>
    <n v="0"/>
  </r>
  <r>
    <x v="143"/>
    <x v="0"/>
    <s v="Online"/>
    <s v="Local"/>
    <n v="8167"/>
    <n v="40.835000000000001"/>
    <n v="0.1"/>
    <m/>
    <n v="0"/>
    <n v="0"/>
    <m/>
    <n v="40.935000000000002"/>
    <n v="40.935000000000002"/>
    <n v="0"/>
  </r>
  <r>
    <x v="143"/>
    <x v="3"/>
    <s v="Online"/>
    <s v="Local"/>
    <n v="45746"/>
    <n v="228.73000000000002"/>
    <n v="0.1"/>
    <m/>
    <n v="0"/>
    <n v="0"/>
    <m/>
    <n v="228.83"/>
    <n v="228.83"/>
    <n v="0"/>
  </r>
  <r>
    <x v="143"/>
    <x v="7"/>
    <s v="Cash"/>
    <s v="Overseas"/>
    <n v="15155"/>
    <n v="0"/>
    <n v="0"/>
    <m/>
    <n v="454.65"/>
    <n v="5"/>
    <m/>
    <n v="459.65"/>
    <n v="0"/>
    <n v="459.65"/>
  </r>
  <r>
    <x v="143"/>
    <x v="6"/>
    <s v="Online"/>
    <s v="Local"/>
    <n v="11612"/>
    <n v="58.06"/>
    <n v="0.1"/>
    <m/>
    <n v="0"/>
    <n v="0"/>
    <m/>
    <n v="58.160000000000004"/>
    <n v="58.160000000000004"/>
    <n v="0"/>
  </r>
  <r>
    <x v="143"/>
    <x v="7"/>
    <s v="Online"/>
    <s v="Local"/>
    <n v="36445"/>
    <n v="182.22499999999999"/>
    <n v="0.1"/>
    <m/>
    <n v="0"/>
    <n v="0"/>
    <m/>
    <n v="182.32499999999999"/>
    <n v="182.32499999999999"/>
    <n v="0"/>
  </r>
  <r>
    <x v="143"/>
    <x v="0"/>
    <s v="Online"/>
    <s v="Overseas"/>
    <n v="33004"/>
    <n v="0"/>
    <n v="0"/>
    <m/>
    <n v="990.12"/>
    <n v="5"/>
    <m/>
    <n v="995.12"/>
    <n v="0"/>
    <n v="995.12"/>
  </r>
  <r>
    <x v="143"/>
    <x v="6"/>
    <s v="Online"/>
    <s v="Local"/>
    <n v="35742"/>
    <n v="178.71"/>
    <n v="0.1"/>
    <m/>
    <n v="0"/>
    <n v="0"/>
    <m/>
    <n v="178.81"/>
    <n v="178.81"/>
    <n v="0"/>
  </r>
  <r>
    <x v="143"/>
    <x v="3"/>
    <s v="Cash"/>
    <s v="Local"/>
    <n v="11417"/>
    <n v="57.085000000000001"/>
    <n v="0.1"/>
    <m/>
    <n v="0"/>
    <n v="0"/>
    <m/>
    <n v="57.185000000000002"/>
    <n v="57.185000000000002"/>
    <n v="0"/>
  </r>
  <r>
    <x v="143"/>
    <x v="3"/>
    <s v="Bank Transfer"/>
    <s v="Overseas"/>
    <n v="701"/>
    <n v="0"/>
    <n v="0"/>
    <m/>
    <n v="21.029999999999998"/>
    <n v="5"/>
    <m/>
    <n v="26.029999999999998"/>
    <n v="0"/>
    <n v="26.029999999999998"/>
  </r>
  <r>
    <x v="143"/>
    <x v="0"/>
    <s v="Online"/>
    <s v="Overseas"/>
    <n v="25457"/>
    <n v="0"/>
    <n v="0"/>
    <m/>
    <n v="763.70999999999992"/>
    <n v="5"/>
    <m/>
    <n v="768.70999999999992"/>
    <n v="0"/>
    <n v="768.70999999999992"/>
  </r>
  <r>
    <x v="143"/>
    <x v="3"/>
    <s v="Online"/>
    <s v="Overseas"/>
    <n v="9931"/>
    <n v="0"/>
    <n v="0"/>
    <m/>
    <n v="297.93"/>
    <n v="5"/>
    <m/>
    <n v="302.93"/>
    <n v="0"/>
    <n v="302.93"/>
  </r>
  <r>
    <x v="143"/>
    <x v="1"/>
    <s v="Online"/>
    <s v="Local"/>
    <n v="17694"/>
    <n v="88.47"/>
    <n v="0.1"/>
    <m/>
    <n v="0"/>
    <n v="0"/>
    <m/>
    <n v="88.57"/>
    <n v="88.57"/>
    <n v="0"/>
  </r>
  <r>
    <x v="143"/>
    <x v="6"/>
    <s v="Cash"/>
    <s v="Local"/>
    <n v="24787"/>
    <n v="123.935"/>
    <n v="0.1"/>
    <m/>
    <n v="0"/>
    <n v="0"/>
    <m/>
    <n v="124.035"/>
    <n v="124.035"/>
    <n v="0"/>
  </r>
  <r>
    <x v="143"/>
    <x v="4"/>
    <s v="Cash"/>
    <s v="Overseas"/>
    <n v="44253"/>
    <n v="0"/>
    <n v="0"/>
    <m/>
    <n v="1327.59"/>
    <n v="5"/>
    <m/>
    <n v="1332.59"/>
    <n v="0"/>
    <n v="1332.59"/>
  </r>
  <r>
    <x v="143"/>
    <x v="1"/>
    <s v="Cash"/>
    <s v="Local"/>
    <n v="18605"/>
    <n v="93.025000000000006"/>
    <n v="0.1"/>
    <m/>
    <n v="0"/>
    <n v="0"/>
    <m/>
    <n v="93.125"/>
    <n v="93.125"/>
    <n v="0"/>
  </r>
  <r>
    <x v="143"/>
    <x v="0"/>
    <s v="Cash"/>
    <s v="Local"/>
    <n v="37058"/>
    <n v="185.29"/>
    <n v="0.1"/>
    <m/>
    <n v="0"/>
    <n v="0"/>
    <m/>
    <n v="185.39"/>
    <n v="185.39"/>
    <n v="0"/>
  </r>
  <r>
    <x v="143"/>
    <x v="0"/>
    <s v="Online"/>
    <s v="Local"/>
    <n v="3692"/>
    <n v="18.46"/>
    <n v="0.1"/>
    <m/>
    <n v="0"/>
    <n v="0"/>
    <m/>
    <n v="18.560000000000002"/>
    <n v="18.560000000000002"/>
    <n v="0"/>
  </r>
  <r>
    <x v="144"/>
    <x v="0"/>
    <s v="Online"/>
    <s v="Local"/>
    <n v="14230"/>
    <n v="71.150000000000006"/>
    <n v="0.1"/>
    <m/>
    <n v="0"/>
    <n v="0"/>
    <m/>
    <n v="71.25"/>
    <n v="71.25"/>
    <n v="0"/>
  </r>
  <r>
    <x v="144"/>
    <x v="0"/>
    <s v="Cash"/>
    <s v="Local"/>
    <n v="3268"/>
    <n v="16.34"/>
    <n v="0.1"/>
    <m/>
    <n v="0"/>
    <n v="0"/>
    <m/>
    <n v="16.440000000000001"/>
    <n v="16.440000000000001"/>
    <n v="0"/>
  </r>
  <r>
    <x v="144"/>
    <x v="1"/>
    <s v="Cash"/>
    <s v="Local"/>
    <n v="13103"/>
    <n v="65.515000000000001"/>
    <n v="0.1"/>
    <m/>
    <n v="0"/>
    <n v="0"/>
    <m/>
    <n v="65.614999999999995"/>
    <n v="65.614999999999995"/>
    <n v="0"/>
  </r>
  <r>
    <x v="144"/>
    <x v="4"/>
    <s v="Online"/>
    <s v="Local"/>
    <n v="39470"/>
    <n v="197.35"/>
    <n v="0.1"/>
    <m/>
    <n v="0"/>
    <n v="0"/>
    <m/>
    <n v="197.45"/>
    <n v="197.45"/>
    <n v="0"/>
  </r>
  <r>
    <x v="144"/>
    <x v="6"/>
    <s v="Cash"/>
    <s v="Local"/>
    <n v="38301"/>
    <n v="191.505"/>
    <n v="0.1"/>
    <m/>
    <n v="0"/>
    <n v="0"/>
    <m/>
    <n v="191.60499999999999"/>
    <n v="191.60499999999999"/>
    <n v="0"/>
  </r>
  <r>
    <x v="144"/>
    <x v="7"/>
    <s v="Cash"/>
    <s v="Local"/>
    <n v="17786"/>
    <n v="88.93"/>
    <n v="0.1"/>
    <m/>
    <n v="0"/>
    <n v="0"/>
    <m/>
    <n v="89.03"/>
    <n v="89.03"/>
    <n v="0"/>
  </r>
  <r>
    <x v="144"/>
    <x v="6"/>
    <s v="Cash"/>
    <s v="Overseas"/>
    <n v="24488"/>
    <n v="0"/>
    <n v="0"/>
    <m/>
    <n v="734.64"/>
    <n v="5"/>
    <m/>
    <n v="739.64"/>
    <n v="0"/>
    <n v="739.64"/>
  </r>
  <r>
    <x v="144"/>
    <x v="0"/>
    <s v="Bank Transfer"/>
    <s v="Local"/>
    <n v="34611"/>
    <n v="173.05500000000001"/>
    <n v="0.1"/>
    <m/>
    <n v="0"/>
    <n v="0"/>
    <m/>
    <n v="173.155"/>
    <n v="173.155"/>
    <n v="0"/>
  </r>
  <r>
    <x v="144"/>
    <x v="2"/>
    <s v="Cash"/>
    <s v="Local"/>
    <n v="33589"/>
    <n v="167.94499999999999"/>
    <n v="0.1"/>
    <m/>
    <n v="0"/>
    <n v="0"/>
    <m/>
    <n v="168.04499999999999"/>
    <n v="168.04499999999999"/>
    <n v="0"/>
  </r>
  <r>
    <x v="144"/>
    <x v="4"/>
    <s v="Online"/>
    <s v="Local"/>
    <n v="48233"/>
    <n v="241.16499999999999"/>
    <n v="0.1"/>
    <m/>
    <n v="0"/>
    <n v="0"/>
    <m/>
    <n v="241.26499999999999"/>
    <n v="241.26499999999999"/>
    <n v="0"/>
  </r>
  <r>
    <x v="144"/>
    <x v="8"/>
    <s v="Cash"/>
    <s v="Local"/>
    <n v="185"/>
    <n v="0.92500000000000004"/>
    <n v="0.1"/>
    <m/>
    <n v="0"/>
    <n v="0"/>
    <m/>
    <n v="1.0250000000000001"/>
    <n v="1.0250000000000001"/>
    <n v="0"/>
  </r>
  <r>
    <x v="144"/>
    <x v="1"/>
    <s v="Online"/>
    <s v="Local"/>
    <n v="13641"/>
    <n v="68.204999999999998"/>
    <n v="0.1"/>
    <m/>
    <n v="0"/>
    <n v="0"/>
    <m/>
    <n v="68.304999999999993"/>
    <n v="68.304999999999993"/>
    <n v="0"/>
  </r>
  <r>
    <x v="144"/>
    <x v="4"/>
    <s v="Cash"/>
    <s v="Overseas"/>
    <n v="42368"/>
    <n v="0"/>
    <n v="0"/>
    <m/>
    <n v="1271.04"/>
    <n v="5"/>
    <m/>
    <n v="1276.04"/>
    <n v="0"/>
    <n v="1276.04"/>
  </r>
  <r>
    <x v="144"/>
    <x v="2"/>
    <s v="Cash"/>
    <s v="Local"/>
    <n v="22195"/>
    <n v="110.97500000000001"/>
    <n v="0.1"/>
    <m/>
    <n v="0"/>
    <n v="0"/>
    <m/>
    <n v="111.075"/>
    <n v="111.075"/>
    <n v="0"/>
  </r>
  <r>
    <x v="144"/>
    <x v="6"/>
    <s v="Bank Transfer"/>
    <s v="Local"/>
    <n v="36114"/>
    <n v="180.57"/>
    <n v="0.1"/>
    <m/>
    <n v="0"/>
    <n v="0"/>
    <m/>
    <n v="180.67"/>
    <n v="180.67"/>
    <n v="0"/>
  </r>
  <r>
    <x v="144"/>
    <x v="7"/>
    <s v="Online"/>
    <s v="Local"/>
    <n v="34125"/>
    <n v="170.625"/>
    <n v="0.1"/>
    <m/>
    <n v="0"/>
    <n v="0"/>
    <m/>
    <n v="170.72499999999999"/>
    <n v="170.72499999999999"/>
    <n v="0"/>
  </r>
  <r>
    <x v="144"/>
    <x v="6"/>
    <s v="Bank Transfer"/>
    <s v="Local"/>
    <n v="21866"/>
    <n v="109.33"/>
    <n v="0.1"/>
    <m/>
    <n v="0"/>
    <n v="0"/>
    <m/>
    <n v="109.42999999999999"/>
    <n v="109.42999999999999"/>
    <n v="0"/>
  </r>
  <r>
    <x v="144"/>
    <x v="2"/>
    <s v="Cash"/>
    <s v="Overseas"/>
    <n v="46166"/>
    <n v="0"/>
    <n v="0"/>
    <m/>
    <n v="1384.98"/>
    <n v="5"/>
    <m/>
    <n v="1389.98"/>
    <n v="0"/>
    <n v="1389.98"/>
  </r>
  <r>
    <x v="144"/>
    <x v="3"/>
    <s v="Cash"/>
    <s v="Local"/>
    <n v="49042"/>
    <n v="245.21"/>
    <n v="0.1"/>
    <m/>
    <n v="0"/>
    <n v="0"/>
    <m/>
    <n v="245.31"/>
    <n v="245.31"/>
    <n v="0"/>
  </r>
  <r>
    <x v="144"/>
    <x v="4"/>
    <s v="Cash"/>
    <s v="Local"/>
    <n v="38643"/>
    <n v="193.215"/>
    <n v="0.1"/>
    <m/>
    <n v="0"/>
    <n v="0"/>
    <m/>
    <n v="193.315"/>
    <n v="193.315"/>
    <n v="0"/>
  </r>
  <r>
    <x v="144"/>
    <x v="6"/>
    <s v="Cash"/>
    <s v="Overseas"/>
    <n v="19142"/>
    <n v="0"/>
    <n v="0"/>
    <m/>
    <n v="574.26"/>
    <n v="5"/>
    <m/>
    <n v="579.26"/>
    <n v="0"/>
    <n v="579.26"/>
  </r>
  <r>
    <x v="144"/>
    <x v="4"/>
    <s v="Online"/>
    <s v="Local"/>
    <n v="34164"/>
    <n v="170.82"/>
    <n v="0.1"/>
    <m/>
    <n v="0"/>
    <n v="0"/>
    <m/>
    <n v="170.92"/>
    <n v="170.92"/>
    <n v="0"/>
  </r>
  <r>
    <x v="144"/>
    <x v="6"/>
    <s v="Cash"/>
    <s v="Overseas"/>
    <n v="19068"/>
    <n v="0"/>
    <n v="0"/>
    <m/>
    <n v="572.04"/>
    <n v="5"/>
    <m/>
    <n v="577.04"/>
    <n v="0"/>
    <n v="577.04"/>
  </r>
  <r>
    <x v="144"/>
    <x v="3"/>
    <s v="Online"/>
    <s v="Local"/>
    <n v="35171"/>
    <n v="175.85499999999999"/>
    <n v="0.1"/>
    <m/>
    <n v="0"/>
    <n v="0"/>
    <m/>
    <n v="175.95499999999998"/>
    <n v="175.95499999999998"/>
    <n v="0"/>
  </r>
  <r>
    <x v="144"/>
    <x v="2"/>
    <s v="Online"/>
    <s v="Local"/>
    <n v="17163"/>
    <n v="85.814999999999998"/>
    <n v="0.1"/>
    <m/>
    <n v="0"/>
    <n v="0"/>
    <m/>
    <n v="85.914999999999992"/>
    <n v="85.914999999999992"/>
    <n v="0"/>
  </r>
  <r>
    <x v="144"/>
    <x v="6"/>
    <s v="Online"/>
    <s v="Local"/>
    <n v="43652"/>
    <n v="218.26"/>
    <n v="0.1"/>
    <m/>
    <n v="0"/>
    <n v="0"/>
    <m/>
    <n v="218.35999999999999"/>
    <n v="218.35999999999999"/>
    <n v="0"/>
  </r>
  <r>
    <x v="144"/>
    <x v="0"/>
    <s v="Online"/>
    <s v="Local"/>
    <n v="27528"/>
    <n v="137.64000000000001"/>
    <n v="0.1"/>
    <m/>
    <n v="0"/>
    <n v="0"/>
    <m/>
    <n v="137.74"/>
    <n v="137.74"/>
    <n v="0"/>
  </r>
  <r>
    <x v="144"/>
    <x v="7"/>
    <s v="Cash"/>
    <s v="Local"/>
    <n v="7866"/>
    <n v="39.33"/>
    <n v="0.1"/>
    <m/>
    <n v="0"/>
    <n v="0"/>
    <m/>
    <n v="39.43"/>
    <n v="39.43"/>
    <n v="0"/>
  </r>
  <r>
    <x v="144"/>
    <x v="6"/>
    <s v="Online"/>
    <s v="Overseas"/>
    <n v="32081"/>
    <n v="0"/>
    <n v="0"/>
    <m/>
    <n v="962.43"/>
    <n v="5"/>
    <m/>
    <n v="967.43"/>
    <n v="0"/>
    <n v="967.43"/>
  </r>
  <r>
    <x v="144"/>
    <x v="2"/>
    <s v="Online"/>
    <s v="Local"/>
    <n v="29053"/>
    <n v="145.26500000000001"/>
    <n v="0.1"/>
    <m/>
    <n v="0"/>
    <n v="0"/>
    <m/>
    <n v="145.36500000000001"/>
    <n v="145.36500000000001"/>
    <n v="0"/>
  </r>
  <r>
    <x v="144"/>
    <x v="3"/>
    <s v="Online"/>
    <s v="Local"/>
    <n v="6268"/>
    <n v="31.34"/>
    <n v="0.1"/>
    <m/>
    <n v="0"/>
    <n v="0"/>
    <m/>
    <n v="31.44"/>
    <n v="31.44"/>
    <n v="0"/>
  </r>
  <r>
    <x v="144"/>
    <x v="6"/>
    <s v="Bank Transfer"/>
    <s v="Local"/>
    <n v="6202"/>
    <n v="31.01"/>
    <n v="0.1"/>
    <m/>
    <n v="0"/>
    <n v="0"/>
    <m/>
    <n v="31.110000000000003"/>
    <n v="31.110000000000003"/>
    <n v="0"/>
  </r>
  <r>
    <x v="144"/>
    <x v="9"/>
    <s v="Cash"/>
    <s v="Overseas"/>
    <n v="11954"/>
    <n v="0"/>
    <n v="0"/>
    <m/>
    <n v="358.62"/>
    <n v="5"/>
    <m/>
    <n v="363.62"/>
    <n v="0"/>
    <n v="363.62"/>
  </r>
  <r>
    <x v="144"/>
    <x v="1"/>
    <s v="Cash"/>
    <s v="Overseas"/>
    <n v="8943"/>
    <n v="0"/>
    <n v="0"/>
    <m/>
    <n v="268.28999999999996"/>
    <n v="5"/>
    <m/>
    <n v="273.28999999999996"/>
    <n v="0"/>
    <n v="273.28999999999996"/>
  </r>
  <r>
    <x v="144"/>
    <x v="0"/>
    <s v="Cash"/>
    <s v="Overseas"/>
    <n v="4246"/>
    <n v="0"/>
    <n v="0"/>
    <m/>
    <n v="127.38"/>
    <n v="5"/>
    <m/>
    <n v="132.38"/>
    <n v="0"/>
    <n v="132.38"/>
  </r>
  <r>
    <x v="144"/>
    <x v="0"/>
    <s v="Cash"/>
    <s v="Local"/>
    <n v="13809"/>
    <n v="69.045000000000002"/>
    <n v="0.1"/>
    <m/>
    <n v="0"/>
    <n v="0"/>
    <m/>
    <n v="69.144999999999996"/>
    <n v="69.144999999999996"/>
    <n v="0"/>
  </r>
  <r>
    <x v="144"/>
    <x v="6"/>
    <s v="Cash"/>
    <s v="Local"/>
    <n v="20389"/>
    <n v="101.94500000000001"/>
    <n v="0.1"/>
    <m/>
    <n v="0"/>
    <n v="0"/>
    <m/>
    <n v="102.045"/>
    <n v="102.045"/>
    <n v="0"/>
  </r>
  <r>
    <x v="144"/>
    <x v="1"/>
    <s v="Cash"/>
    <s v="Overseas"/>
    <n v="45761"/>
    <n v="0"/>
    <n v="0"/>
    <m/>
    <n v="1372.83"/>
    <n v="5"/>
    <m/>
    <n v="1377.83"/>
    <n v="0"/>
    <n v="1377.83"/>
  </r>
  <r>
    <x v="144"/>
    <x v="7"/>
    <s v="Cash"/>
    <s v="Local"/>
    <n v="34210"/>
    <n v="171.05"/>
    <n v="0.1"/>
    <m/>
    <n v="0"/>
    <n v="0"/>
    <m/>
    <n v="171.15"/>
    <n v="171.15"/>
    <n v="0"/>
  </r>
  <r>
    <x v="144"/>
    <x v="9"/>
    <s v="Bank Transfer"/>
    <s v="Local"/>
    <n v="16374"/>
    <n v="81.87"/>
    <n v="0.1"/>
    <m/>
    <n v="0"/>
    <n v="0"/>
    <m/>
    <n v="81.97"/>
    <n v="81.97"/>
    <n v="0"/>
  </r>
  <r>
    <x v="144"/>
    <x v="0"/>
    <s v="Cash"/>
    <s v="Local"/>
    <n v="44340"/>
    <n v="221.70000000000002"/>
    <n v="0.1"/>
    <m/>
    <n v="0"/>
    <n v="0"/>
    <m/>
    <n v="221.8"/>
    <n v="221.8"/>
    <n v="0"/>
  </r>
  <r>
    <x v="144"/>
    <x v="4"/>
    <s v="Cash"/>
    <s v="Local"/>
    <n v="31772"/>
    <n v="158.86000000000001"/>
    <n v="0.1"/>
    <m/>
    <n v="0"/>
    <n v="0"/>
    <m/>
    <n v="158.96"/>
    <n v="158.96"/>
    <n v="0"/>
  </r>
  <r>
    <x v="144"/>
    <x v="9"/>
    <s v="Online"/>
    <s v="Local"/>
    <n v="41702"/>
    <n v="208.51"/>
    <n v="0.1"/>
    <m/>
    <n v="0"/>
    <n v="0"/>
    <m/>
    <n v="208.60999999999999"/>
    <n v="208.60999999999999"/>
    <n v="0"/>
  </r>
  <r>
    <x v="144"/>
    <x v="7"/>
    <s v="Cash"/>
    <s v="Local"/>
    <n v="9484"/>
    <n v="47.42"/>
    <n v="0.1"/>
    <m/>
    <n v="0"/>
    <n v="0"/>
    <m/>
    <n v="47.52"/>
    <n v="47.52"/>
    <n v="0"/>
  </r>
  <r>
    <x v="144"/>
    <x v="0"/>
    <s v="Cash"/>
    <s v="Local"/>
    <n v="20114"/>
    <n v="100.57000000000001"/>
    <n v="0.1"/>
    <m/>
    <n v="0"/>
    <n v="0"/>
    <m/>
    <n v="100.67"/>
    <n v="100.67"/>
    <n v="0"/>
  </r>
  <r>
    <x v="144"/>
    <x v="0"/>
    <s v="Cash"/>
    <s v="Local"/>
    <n v="18142"/>
    <n v="90.710000000000008"/>
    <n v="0.1"/>
    <m/>
    <n v="0"/>
    <n v="0"/>
    <m/>
    <n v="90.81"/>
    <n v="90.81"/>
    <n v="0"/>
  </r>
  <r>
    <x v="144"/>
    <x v="9"/>
    <s v="Cash"/>
    <s v="Overseas"/>
    <n v="42384"/>
    <n v="0"/>
    <n v="0"/>
    <m/>
    <n v="1271.52"/>
    <n v="5"/>
    <m/>
    <n v="1276.52"/>
    <n v="0"/>
    <n v="1276.52"/>
  </r>
  <r>
    <x v="144"/>
    <x v="9"/>
    <s v="Online"/>
    <s v="Local"/>
    <n v="38354"/>
    <n v="191.77"/>
    <n v="0.1"/>
    <m/>
    <n v="0"/>
    <n v="0"/>
    <m/>
    <n v="191.87"/>
    <n v="191.87"/>
    <n v="0"/>
  </r>
  <r>
    <x v="144"/>
    <x v="9"/>
    <s v="Online"/>
    <s v="Overseas"/>
    <n v="49931"/>
    <n v="0"/>
    <n v="0"/>
    <m/>
    <n v="1497.9299999999998"/>
    <n v="5"/>
    <m/>
    <n v="1502.9299999999998"/>
    <n v="0"/>
    <n v="1502.9299999999998"/>
  </r>
  <r>
    <x v="144"/>
    <x v="1"/>
    <s v="Online"/>
    <s v="Local"/>
    <n v="39906"/>
    <n v="199.53"/>
    <n v="0.1"/>
    <m/>
    <n v="0"/>
    <n v="0"/>
    <m/>
    <n v="199.63"/>
    <n v="199.63"/>
    <n v="0"/>
  </r>
  <r>
    <x v="144"/>
    <x v="3"/>
    <s v="Cash"/>
    <s v="Overseas"/>
    <n v="37573"/>
    <n v="0"/>
    <n v="0"/>
    <m/>
    <n v="1127.19"/>
    <n v="5"/>
    <m/>
    <n v="1132.19"/>
    <n v="0"/>
    <n v="1132.19"/>
  </r>
  <r>
    <x v="144"/>
    <x v="4"/>
    <s v="Cash"/>
    <s v="Overseas"/>
    <n v="13234"/>
    <n v="0"/>
    <n v="0"/>
    <m/>
    <n v="397.02"/>
    <n v="5"/>
    <m/>
    <n v="402.02"/>
    <n v="0"/>
    <n v="402.02"/>
  </r>
  <r>
    <x v="144"/>
    <x v="1"/>
    <s v="Cash"/>
    <s v="Local"/>
    <n v="32310"/>
    <n v="161.55000000000001"/>
    <n v="0.1"/>
    <m/>
    <n v="0"/>
    <n v="0"/>
    <m/>
    <n v="161.65"/>
    <n v="161.65"/>
    <n v="0"/>
  </r>
  <r>
    <x v="144"/>
    <x v="4"/>
    <s v="Online"/>
    <s v="Local"/>
    <n v="43472"/>
    <n v="217.36"/>
    <n v="0.1"/>
    <m/>
    <n v="0"/>
    <n v="0"/>
    <m/>
    <n v="217.46"/>
    <n v="217.46"/>
    <n v="0"/>
  </r>
  <r>
    <x v="144"/>
    <x v="1"/>
    <s v="Cash"/>
    <s v="Local"/>
    <n v="2674"/>
    <n v="13.370000000000001"/>
    <n v="0.1"/>
    <m/>
    <n v="0"/>
    <n v="0"/>
    <m/>
    <n v="13.47"/>
    <n v="13.47"/>
    <n v="0"/>
  </r>
  <r>
    <x v="144"/>
    <x v="6"/>
    <s v="Bank Transfer"/>
    <s v="Local"/>
    <n v="6604"/>
    <n v="33.020000000000003"/>
    <n v="0.1"/>
    <m/>
    <n v="0"/>
    <n v="0"/>
    <m/>
    <n v="33.120000000000005"/>
    <n v="33.120000000000005"/>
    <n v="0"/>
  </r>
  <r>
    <x v="144"/>
    <x v="8"/>
    <s v="Online"/>
    <s v="Local"/>
    <n v="16582"/>
    <n v="82.91"/>
    <n v="0.1"/>
    <m/>
    <n v="0"/>
    <n v="0"/>
    <m/>
    <n v="83.009999999999991"/>
    <n v="83.009999999999991"/>
    <n v="0"/>
  </r>
  <r>
    <x v="145"/>
    <x v="1"/>
    <s v="Cash"/>
    <s v="Local"/>
    <n v="16570"/>
    <n v="82.850000000000009"/>
    <n v="0.1"/>
    <m/>
    <n v="0"/>
    <n v="0"/>
    <m/>
    <n v="82.95"/>
    <n v="82.95"/>
    <n v="0"/>
  </r>
  <r>
    <x v="145"/>
    <x v="6"/>
    <s v="Cash"/>
    <s v="Local"/>
    <n v="10382"/>
    <n v="51.910000000000004"/>
    <n v="0.1"/>
    <m/>
    <n v="0"/>
    <n v="0"/>
    <m/>
    <n v="52.010000000000005"/>
    <n v="52.010000000000005"/>
    <n v="0"/>
  </r>
  <r>
    <x v="145"/>
    <x v="6"/>
    <s v="Online"/>
    <s v="Local"/>
    <n v="38141"/>
    <n v="190.70500000000001"/>
    <n v="0.1"/>
    <m/>
    <n v="0"/>
    <n v="0"/>
    <m/>
    <n v="190.80500000000001"/>
    <n v="190.80500000000001"/>
    <n v="0"/>
  </r>
  <r>
    <x v="145"/>
    <x v="0"/>
    <s v="Online"/>
    <s v="Local"/>
    <n v="43486"/>
    <n v="217.43"/>
    <n v="0.1"/>
    <m/>
    <n v="0"/>
    <n v="0"/>
    <m/>
    <n v="217.53"/>
    <n v="217.53"/>
    <n v="0"/>
  </r>
  <r>
    <x v="145"/>
    <x v="2"/>
    <s v="Bank Transfer"/>
    <s v="Local"/>
    <n v="49969"/>
    <n v="249.845"/>
    <n v="0.1"/>
    <m/>
    <n v="0"/>
    <n v="0"/>
    <m/>
    <n v="249.94499999999999"/>
    <n v="249.94499999999999"/>
    <n v="0"/>
  </r>
  <r>
    <x v="145"/>
    <x v="4"/>
    <s v="Cash"/>
    <s v="Local"/>
    <n v="37615"/>
    <n v="188.07500000000002"/>
    <n v="0.1"/>
    <m/>
    <n v="0"/>
    <n v="0"/>
    <m/>
    <n v="188.17500000000001"/>
    <n v="188.17500000000001"/>
    <n v="0"/>
  </r>
  <r>
    <x v="145"/>
    <x v="1"/>
    <s v="Cash"/>
    <s v="Local"/>
    <n v="30969"/>
    <n v="154.845"/>
    <n v="0.1"/>
    <m/>
    <n v="0"/>
    <n v="0"/>
    <m/>
    <n v="154.94499999999999"/>
    <n v="154.94499999999999"/>
    <n v="0"/>
  </r>
  <r>
    <x v="145"/>
    <x v="6"/>
    <s v="Online"/>
    <s v="Local"/>
    <n v="25153"/>
    <n v="125.765"/>
    <n v="0.1"/>
    <m/>
    <n v="0"/>
    <n v="0"/>
    <m/>
    <n v="125.86499999999999"/>
    <n v="125.86499999999999"/>
    <n v="0"/>
  </r>
  <r>
    <x v="145"/>
    <x v="2"/>
    <s v="Online"/>
    <s v="Overseas"/>
    <n v="1201"/>
    <n v="0"/>
    <n v="0"/>
    <m/>
    <n v="36.03"/>
    <n v="5"/>
    <m/>
    <n v="41.03"/>
    <n v="0"/>
    <n v="41.03"/>
  </r>
  <r>
    <x v="145"/>
    <x v="0"/>
    <s v="Bank Transfer"/>
    <s v="Local"/>
    <n v="47399"/>
    <n v="236.995"/>
    <n v="0.1"/>
    <m/>
    <n v="0"/>
    <n v="0"/>
    <m/>
    <n v="237.095"/>
    <n v="237.095"/>
    <n v="0"/>
  </r>
  <r>
    <x v="145"/>
    <x v="1"/>
    <s v="Cash"/>
    <s v="Local"/>
    <n v="34143"/>
    <n v="170.715"/>
    <n v="0.1"/>
    <m/>
    <n v="0"/>
    <n v="0"/>
    <m/>
    <n v="170.815"/>
    <n v="170.815"/>
    <n v="0"/>
  </r>
  <r>
    <x v="145"/>
    <x v="6"/>
    <s v="Cash"/>
    <s v="Local"/>
    <n v="35453"/>
    <n v="177.26500000000001"/>
    <n v="0.1"/>
    <m/>
    <n v="0"/>
    <n v="0"/>
    <m/>
    <n v="177.36500000000001"/>
    <n v="177.36500000000001"/>
    <n v="0"/>
  </r>
  <r>
    <x v="145"/>
    <x v="4"/>
    <s v="Online"/>
    <s v="Overseas"/>
    <n v="473"/>
    <n v="0"/>
    <n v="0"/>
    <m/>
    <n v="14.19"/>
    <n v="5"/>
    <m/>
    <n v="19.189999999999998"/>
    <n v="0"/>
    <n v="19.189999999999998"/>
  </r>
  <r>
    <x v="145"/>
    <x v="0"/>
    <s v="Bank Transfer"/>
    <s v="Local"/>
    <n v="44253"/>
    <n v="221.26500000000001"/>
    <n v="0.1"/>
    <m/>
    <n v="0"/>
    <n v="0"/>
    <m/>
    <n v="221.36500000000001"/>
    <n v="221.36500000000001"/>
    <n v="0"/>
  </r>
  <r>
    <x v="145"/>
    <x v="0"/>
    <s v="Bank Transfer"/>
    <s v="Local"/>
    <n v="14107"/>
    <n v="70.534999999999997"/>
    <n v="0.1"/>
    <m/>
    <n v="0"/>
    <n v="0"/>
    <m/>
    <n v="70.634999999999991"/>
    <n v="70.634999999999991"/>
    <n v="0"/>
  </r>
  <r>
    <x v="145"/>
    <x v="9"/>
    <s v="Cash"/>
    <s v="Local"/>
    <n v="34743"/>
    <n v="173.715"/>
    <n v="0.1"/>
    <m/>
    <n v="0"/>
    <n v="0"/>
    <m/>
    <n v="173.815"/>
    <n v="173.815"/>
    <n v="0"/>
  </r>
  <r>
    <x v="145"/>
    <x v="4"/>
    <s v="Bank Transfer"/>
    <s v="Local"/>
    <n v="41104"/>
    <n v="205.52"/>
    <n v="0.1"/>
    <m/>
    <n v="0"/>
    <n v="0"/>
    <m/>
    <n v="205.62"/>
    <n v="205.62"/>
    <n v="0"/>
  </r>
  <r>
    <x v="145"/>
    <x v="9"/>
    <s v="Cash"/>
    <s v="Local"/>
    <n v="16159"/>
    <n v="80.795000000000002"/>
    <n v="0.1"/>
    <m/>
    <n v="0"/>
    <n v="0"/>
    <m/>
    <n v="80.894999999999996"/>
    <n v="80.894999999999996"/>
    <n v="0"/>
  </r>
  <r>
    <x v="145"/>
    <x v="0"/>
    <s v="Online"/>
    <s v="Local"/>
    <n v="11126"/>
    <n v="55.63"/>
    <n v="0.1"/>
    <m/>
    <n v="0"/>
    <n v="0"/>
    <m/>
    <n v="55.730000000000004"/>
    <n v="55.730000000000004"/>
    <n v="0"/>
  </r>
  <r>
    <x v="145"/>
    <x v="4"/>
    <s v="Online"/>
    <s v="Local"/>
    <n v="3299"/>
    <n v="16.495000000000001"/>
    <n v="0.1"/>
    <m/>
    <n v="0"/>
    <n v="0"/>
    <m/>
    <n v="16.595000000000002"/>
    <n v="16.595000000000002"/>
    <n v="0"/>
  </r>
  <r>
    <x v="145"/>
    <x v="3"/>
    <s v="Bank Transfer"/>
    <s v="Overseas"/>
    <n v="47897"/>
    <n v="0"/>
    <n v="0"/>
    <m/>
    <n v="1436.9099999999999"/>
    <n v="5"/>
    <m/>
    <n v="1441.9099999999999"/>
    <n v="0"/>
    <n v="1441.9099999999999"/>
  </r>
  <r>
    <x v="145"/>
    <x v="5"/>
    <s v="Online"/>
    <s v="Local"/>
    <n v="31253"/>
    <n v="156.26500000000001"/>
    <n v="0.1"/>
    <m/>
    <n v="0"/>
    <n v="0"/>
    <m/>
    <n v="156.36500000000001"/>
    <n v="156.36500000000001"/>
    <n v="0"/>
  </r>
  <r>
    <x v="145"/>
    <x v="0"/>
    <s v="Bank Transfer"/>
    <s v="Local"/>
    <n v="10331"/>
    <n v="51.655000000000001"/>
    <n v="0.1"/>
    <m/>
    <n v="0"/>
    <n v="0"/>
    <m/>
    <n v="51.755000000000003"/>
    <n v="51.755000000000003"/>
    <n v="0"/>
  </r>
  <r>
    <x v="145"/>
    <x v="5"/>
    <s v="Cash"/>
    <s v="Local"/>
    <n v="3565"/>
    <n v="17.824999999999999"/>
    <n v="0.1"/>
    <m/>
    <n v="0"/>
    <n v="0"/>
    <m/>
    <n v="17.925000000000001"/>
    <n v="17.925000000000001"/>
    <n v="0"/>
  </r>
  <r>
    <x v="145"/>
    <x v="0"/>
    <s v="Online"/>
    <s v="Local"/>
    <n v="27694"/>
    <n v="138.47"/>
    <n v="0.1"/>
    <m/>
    <n v="0"/>
    <n v="0"/>
    <m/>
    <n v="138.57"/>
    <n v="138.57"/>
    <n v="0"/>
  </r>
  <r>
    <x v="145"/>
    <x v="3"/>
    <s v="Online"/>
    <s v="Local"/>
    <n v="10114"/>
    <n v="50.57"/>
    <n v="0.1"/>
    <m/>
    <n v="0"/>
    <n v="0"/>
    <m/>
    <n v="50.67"/>
    <n v="50.67"/>
    <n v="0"/>
  </r>
  <r>
    <x v="145"/>
    <x v="5"/>
    <s v="Cash"/>
    <s v="Local"/>
    <n v="20505"/>
    <n v="102.52500000000001"/>
    <n v="0.1"/>
    <m/>
    <n v="0"/>
    <n v="0"/>
    <m/>
    <n v="102.625"/>
    <n v="102.625"/>
    <n v="0"/>
  </r>
  <r>
    <x v="145"/>
    <x v="7"/>
    <s v="Cash"/>
    <s v="Local"/>
    <n v="32217"/>
    <n v="161.08500000000001"/>
    <n v="0.1"/>
    <m/>
    <n v="0"/>
    <n v="0"/>
    <m/>
    <n v="161.185"/>
    <n v="161.185"/>
    <n v="0"/>
  </r>
  <r>
    <x v="145"/>
    <x v="2"/>
    <s v="Cash"/>
    <s v="Local"/>
    <n v="34112"/>
    <n v="170.56"/>
    <n v="0.1"/>
    <m/>
    <n v="0"/>
    <n v="0"/>
    <m/>
    <n v="170.66"/>
    <n v="170.66"/>
    <n v="0"/>
  </r>
  <r>
    <x v="145"/>
    <x v="2"/>
    <s v="Cash"/>
    <s v="Local"/>
    <n v="2187"/>
    <n v="10.935"/>
    <n v="0.1"/>
    <m/>
    <n v="0"/>
    <n v="0"/>
    <m/>
    <n v="11.035"/>
    <n v="11.035"/>
    <n v="0"/>
  </r>
  <r>
    <x v="145"/>
    <x v="2"/>
    <s v="Cash"/>
    <s v="Local"/>
    <n v="18274"/>
    <n v="91.37"/>
    <n v="0.1"/>
    <m/>
    <n v="0"/>
    <n v="0"/>
    <m/>
    <n v="91.47"/>
    <n v="91.47"/>
    <n v="0"/>
  </r>
  <r>
    <x v="145"/>
    <x v="1"/>
    <s v="Online"/>
    <s v="Local"/>
    <n v="4670"/>
    <n v="23.35"/>
    <n v="0.1"/>
    <m/>
    <n v="0"/>
    <n v="0"/>
    <m/>
    <n v="23.450000000000003"/>
    <n v="23.450000000000003"/>
    <n v="0"/>
  </r>
  <r>
    <x v="145"/>
    <x v="4"/>
    <s v="Cash"/>
    <s v="Overseas"/>
    <n v="9182"/>
    <n v="0"/>
    <n v="0"/>
    <m/>
    <n v="275.45999999999998"/>
    <n v="5"/>
    <m/>
    <n v="280.45999999999998"/>
    <n v="0"/>
    <n v="280.45999999999998"/>
  </r>
  <r>
    <x v="145"/>
    <x v="3"/>
    <s v="Bank Transfer"/>
    <s v="Local"/>
    <n v="45156"/>
    <n v="225.78"/>
    <n v="0.1"/>
    <m/>
    <n v="0"/>
    <n v="0"/>
    <m/>
    <n v="225.88"/>
    <n v="225.88"/>
    <n v="0"/>
  </r>
  <r>
    <x v="145"/>
    <x v="1"/>
    <s v="Cash"/>
    <s v="Local"/>
    <n v="30264"/>
    <n v="151.32"/>
    <n v="0.1"/>
    <m/>
    <n v="0"/>
    <n v="0"/>
    <m/>
    <n v="151.41999999999999"/>
    <n v="151.41999999999999"/>
    <n v="0"/>
  </r>
  <r>
    <x v="145"/>
    <x v="2"/>
    <s v="Cash"/>
    <s v="Local"/>
    <n v="46702"/>
    <n v="233.51"/>
    <n v="0.1"/>
    <m/>
    <n v="0"/>
    <n v="0"/>
    <m/>
    <n v="233.60999999999999"/>
    <n v="233.60999999999999"/>
    <n v="0"/>
  </r>
  <r>
    <x v="145"/>
    <x v="7"/>
    <s v="Cash"/>
    <s v="Local"/>
    <n v="21859"/>
    <n v="109.295"/>
    <n v="0.1"/>
    <m/>
    <n v="0"/>
    <n v="0"/>
    <m/>
    <n v="109.395"/>
    <n v="109.395"/>
    <n v="0"/>
  </r>
  <r>
    <x v="145"/>
    <x v="7"/>
    <s v="Online"/>
    <s v="Overseas"/>
    <n v="42066"/>
    <n v="0"/>
    <n v="0"/>
    <m/>
    <n v="1261.98"/>
    <n v="5"/>
    <m/>
    <n v="1266.98"/>
    <n v="0"/>
    <n v="1266.98"/>
  </r>
  <r>
    <x v="145"/>
    <x v="0"/>
    <s v="Cash"/>
    <s v="Local"/>
    <n v="9746"/>
    <n v="48.730000000000004"/>
    <n v="0.1"/>
    <m/>
    <n v="0"/>
    <n v="0"/>
    <m/>
    <n v="48.830000000000005"/>
    <n v="48.830000000000005"/>
    <n v="0"/>
  </r>
  <r>
    <x v="145"/>
    <x v="2"/>
    <s v="Cash"/>
    <s v="Overseas"/>
    <n v="37492"/>
    <n v="0"/>
    <n v="0"/>
    <m/>
    <n v="1124.76"/>
    <n v="5"/>
    <m/>
    <n v="1129.76"/>
    <n v="0"/>
    <n v="1129.76"/>
  </r>
  <r>
    <x v="145"/>
    <x v="0"/>
    <s v="Bank Transfer"/>
    <s v="Overseas"/>
    <n v="26279"/>
    <n v="0"/>
    <n v="0"/>
    <m/>
    <n v="788.37"/>
    <n v="5"/>
    <m/>
    <n v="793.37"/>
    <n v="0"/>
    <n v="793.37"/>
  </r>
  <r>
    <x v="145"/>
    <x v="4"/>
    <s v="Cash"/>
    <s v="Overseas"/>
    <n v="3661"/>
    <n v="0"/>
    <n v="0"/>
    <m/>
    <n v="109.83"/>
    <n v="5"/>
    <m/>
    <n v="114.83"/>
    <n v="0"/>
    <n v="114.83"/>
  </r>
  <r>
    <x v="145"/>
    <x v="1"/>
    <s v="Online"/>
    <s v="Local"/>
    <n v="34801"/>
    <n v="174.005"/>
    <n v="0.1"/>
    <m/>
    <n v="0"/>
    <n v="0"/>
    <m/>
    <n v="174.10499999999999"/>
    <n v="174.10499999999999"/>
    <n v="0"/>
  </r>
  <r>
    <x v="145"/>
    <x v="0"/>
    <s v="Cash"/>
    <s v="Local"/>
    <n v="8363"/>
    <n v="41.814999999999998"/>
    <n v="0.1"/>
    <m/>
    <n v="0"/>
    <n v="0"/>
    <m/>
    <n v="41.914999999999999"/>
    <n v="41.914999999999999"/>
    <n v="0"/>
  </r>
  <r>
    <x v="145"/>
    <x v="5"/>
    <s v="Cash"/>
    <s v="Local"/>
    <n v="7953"/>
    <n v="39.765000000000001"/>
    <n v="0.1"/>
    <m/>
    <n v="0"/>
    <n v="0"/>
    <m/>
    <n v="39.865000000000002"/>
    <n v="39.865000000000002"/>
    <n v="0"/>
  </r>
  <r>
    <x v="145"/>
    <x v="9"/>
    <s v="Bank Transfer"/>
    <s v="Local"/>
    <n v="19290"/>
    <n v="96.45"/>
    <n v="0.1"/>
    <m/>
    <n v="0"/>
    <n v="0"/>
    <m/>
    <n v="96.55"/>
    <n v="96.55"/>
    <n v="0"/>
  </r>
  <r>
    <x v="146"/>
    <x v="0"/>
    <s v="Online"/>
    <s v="Overseas"/>
    <n v="44899"/>
    <n v="0"/>
    <n v="0"/>
    <m/>
    <n v="1346.97"/>
    <n v="5"/>
    <m/>
    <n v="1351.97"/>
    <n v="0"/>
    <n v="1351.97"/>
  </r>
  <r>
    <x v="146"/>
    <x v="0"/>
    <s v="Cash"/>
    <s v="Local"/>
    <n v="15704"/>
    <n v="78.52"/>
    <n v="0.1"/>
    <m/>
    <n v="0"/>
    <n v="0"/>
    <m/>
    <n v="78.61999999999999"/>
    <n v="78.61999999999999"/>
    <n v="0"/>
  </r>
  <r>
    <x v="146"/>
    <x v="0"/>
    <s v="Cash"/>
    <s v="Local"/>
    <n v="49936"/>
    <n v="249.68"/>
    <n v="0.1"/>
    <m/>
    <n v="0"/>
    <n v="0"/>
    <m/>
    <n v="249.78"/>
    <n v="249.78"/>
    <n v="0"/>
  </r>
  <r>
    <x v="146"/>
    <x v="6"/>
    <s v="Bank Transfer"/>
    <s v="Local"/>
    <n v="13072"/>
    <n v="65.36"/>
    <n v="0.1"/>
    <m/>
    <n v="0"/>
    <n v="0"/>
    <m/>
    <n v="65.459999999999994"/>
    <n v="65.459999999999994"/>
    <n v="0"/>
  </r>
  <r>
    <x v="146"/>
    <x v="2"/>
    <s v="Cash"/>
    <s v="Local"/>
    <n v="4884"/>
    <n v="24.42"/>
    <n v="0.1"/>
    <m/>
    <n v="0"/>
    <n v="0"/>
    <m/>
    <n v="24.520000000000003"/>
    <n v="24.520000000000003"/>
    <n v="0"/>
  </r>
  <r>
    <x v="146"/>
    <x v="4"/>
    <s v="Cash"/>
    <s v="Overseas"/>
    <n v="4067"/>
    <n v="0"/>
    <n v="0"/>
    <m/>
    <n v="122.00999999999999"/>
    <n v="5"/>
    <m/>
    <n v="127.00999999999999"/>
    <n v="0"/>
    <n v="127.00999999999999"/>
  </r>
  <r>
    <x v="146"/>
    <x v="0"/>
    <s v="Online"/>
    <s v="Overseas"/>
    <n v="15196"/>
    <n v="0"/>
    <n v="0"/>
    <m/>
    <n v="455.88"/>
    <n v="5"/>
    <m/>
    <n v="460.88"/>
    <n v="0"/>
    <n v="460.88"/>
  </r>
  <r>
    <x v="146"/>
    <x v="3"/>
    <s v="Online"/>
    <s v="Local"/>
    <n v="47114"/>
    <n v="235.57"/>
    <n v="0.1"/>
    <m/>
    <n v="0"/>
    <n v="0"/>
    <m/>
    <n v="235.67"/>
    <n v="235.67"/>
    <n v="0"/>
  </r>
  <r>
    <x v="146"/>
    <x v="4"/>
    <s v="Cash"/>
    <s v="Local"/>
    <n v="47479"/>
    <n v="237.39500000000001"/>
    <n v="0.1"/>
    <m/>
    <n v="0"/>
    <n v="0"/>
    <m/>
    <n v="237.495"/>
    <n v="237.495"/>
    <n v="0"/>
  </r>
  <r>
    <x v="146"/>
    <x v="7"/>
    <s v="Bank Transfer"/>
    <s v="Local"/>
    <n v="24191"/>
    <n v="120.955"/>
    <n v="0.1"/>
    <m/>
    <n v="0"/>
    <n v="0"/>
    <m/>
    <n v="121.05499999999999"/>
    <n v="121.05499999999999"/>
    <n v="0"/>
  </r>
  <r>
    <x v="146"/>
    <x v="1"/>
    <s v="Online"/>
    <s v="Local"/>
    <n v="29574"/>
    <n v="147.87"/>
    <n v="0.1"/>
    <m/>
    <n v="0"/>
    <n v="0"/>
    <m/>
    <n v="147.97"/>
    <n v="147.97"/>
    <n v="0"/>
  </r>
  <r>
    <x v="146"/>
    <x v="1"/>
    <s v="Online"/>
    <s v="Local"/>
    <n v="41425"/>
    <n v="207.125"/>
    <n v="0.1"/>
    <m/>
    <n v="0"/>
    <n v="0"/>
    <m/>
    <n v="207.22499999999999"/>
    <n v="207.22499999999999"/>
    <n v="0"/>
  </r>
  <r>
    <x v="146"/>
    <x v="1"/>
    <s v="Cash"/>
    <s v="Local"/>
    <n v="31467"/>
    <n v="157.33500000000001"/>
    <n v="0.1"/>
    <m/>
    <n v="0"/>
    <n v="0"/>
    <m/>
    <n v="157.435"/>
    <n v="157.435"/>
    <n v="0"/>
  </r>
  <r>
    <x v="146"/>
    <x v="3"/>
    <s v="Bank Transfer"/>
    <s v="Local"/>
    <n v="46321"/>
    <n v="231.60500000000002"/>
    <n v="0.1"/>
    <m/>
    <n v="0"/>
    <n v="0"/>
    <m/>
    <n v="231.70500000000001"/>
    <n v="231.70500000000001"/>
    <n v="0"/>
  </r>
  <r>
    <x v="146"/>
    <x v="3"/>
    <s v="Cash"/>
    <s v="Local"/>
    <n v="4134"/>
    <n v="20.67"/>
    <n v="0.1"/>
    <m/>
    <n v="0"/>
    <n v="0"/>
    <m/>
    <n v="20.770000000000003"/>
    <n v="20.770000000000003"/>
    <n v="0"/>
  </r>
  <r>
    <x v="146"/>
    <x v="0"/>
    <s v="Online"/>
    <s v="Local"/>
    <n v="15836"/>
    <n v="79.180000000000007"/>
    <n v="0.1"/>
    <m/>
    <n v="0"/>
    <n v="0"/>
    <m/>
    <n v="79.28"/>
    <n v="79.28"/>
    <n v="0"/>
  </r>
  <r>
    <x v="146"/>
    <x v="0"/>
    <s v="Bank Transfer"/>
    <s v="Local"/>
    <n v="43638"/>
    <n v="218.19"/>
    <n v="0.1"/>
    <m/>
    <n v="0"/>
    <n v="0"/>
    <m/>
    <n v="218.29"/>
    <n v="218.29"/>
    <n v="0"/>
  </r>
  <r>
    <x v="146"/>
    <x v="1"/>
    <s v="Cash"/>
    <s v="Overseas"/>
    <n v="3642"/>
    <n v="0"/>
    <n v="0"/>
    <m/>
    <n v="109.25999999999999"/>
    <n v="5"/>
    <m/>
    <n v="114.25999999999999"/>
    <n v="0"/>
    <n v="114.25999999999999"/>
  </r>
  <r>
    <x v="146"/>
    <x v="0"/>
    <s v="Cash"/>
    <s v="Overseas"/>
    <n v="11188"/>
    <n v="0"/>
    <n v="0"/>
    <m/>
    <n v="335.64"/>
    <n v="5"/>
    <m/>
    <n v="340.64"/>
    <n v="0"/>
    <n v="340.64"/>
  </r>
  <r>
    <x v="146"/>
    <x v="3"/>
    <s v="Cash"/>
    <s v="Local"/>
    <n v="3415"/>
    <n v="17.074999999999999"/>
    <n v="0.1"/>
    <m/>
    <n v="0"/>
    <n v="0"/>
    <m/>
    <n v="17.175000000000001"/>
    <n v="17.175000000000001"/>
    <n v="0"/>
  </r>
  <r>
    <x v="146"/>
    <x v="5"/>
    <s v="Cash"/>
    <s v="Local"/>
    <n v="16683"/>
    <n v="83.415000000000006"/>
    <n v="0.1"/>
    <m/>
    <n v="0"/>
    <n v="0"/>
    <m/>
    <n v="83.515000000000001"/>
    <n v="83.515000000000001"/>
    <n v="0"/>
  </r>
  <r>
    <x v="146"/>
    <x v="4"/>
    <s v="Online"/>
    <s v="Local"/>
    <n v="8250"/>
    <n v="41.25"/>
    <n v="0.1"/>
    <m/>
    <n v="0"/>
    <n v="0"/>
    <m/>
    <n v="41.35"/>
    <n v="41.35"/>
    <n v="0"/>
  </r>
  <r>
    <x v="146"/>
    <x v="6"/>
    <s v="Online"/>
    <s v="Local"/>
    <n v="30789"/>
    <n v="153.94499999999999"/>
    <n v="0.1"/>
    <m/>
    <n v="0"/>
    <n v="0"/>
    <m/>
    <n v="154.04499999999999"/>
    <n v="154.04499999999999"/>
    <n v="0"/>
  </r>
  <r>
    <x v="146"/>
    <x v="6"/>
    <s v="Cash"/>
    <s v="Local"/>
    <n v="747"/>
    <n v="3.7349999999999999"/>
    <n v="0.1"/>
    <m/>
    <n v="0"/>
    <n v="0"/>
    <m/>
    <n v="3.835"/>
    <n v="3.835"/>
    <n v="0"/>
  </r>
  <r>
    <x v="146"/>
    <x v="8"/>
    <s v="Cash"/>
    <s v="Local"/>
    <n v="11621"/>
    <n v="58.105000000000004"/>
    <n v="0.1"/>
    <m/>
    <n v="0"/>
    <n v="0"/>
    <m/>
    <n v="58.205000000000005"/>
    <n v="58.205000000000005"/>
    <n v="0"/>
  </r>
  <r>
    <x v="146"/>
    <x v="0"/>
    <s v="Online"/>
    <s v="Local"/>
    <n v="39195"/>
    <n v="195.97499999999999"/>
    <n v="0.1"/>
    <m/>
    <n v="0"/>
    <n v="0"/>
    <m/>
    <n v="196.07499999999999"/>
    <n v="196.07499999999999"/>
    <n v="0"/>
  </r>
  <r>
    <x v="146"/>
    <x v="5"/>
    <s v="Online"/>
    <s v="Local"/>
    <n v="14604"/>
    <n v="73.02"/>
    <n v="0.1"/>
    <m/>
    <n v="0"/>
    <n v="0"/>
    <m/>
    <n v="73.11999999999999"/>
    <n v="73.11999999999999"/>
    <n v="0"/>
  </r>
  <r>
    <x v="146"/>
    <x v="4"/>
    <s v="Cash"/>
    <s v="Local"/>
    <n v="10092"/>
    <n v="50.46"/>
    <n v="0.1"/>
    <m/>
    <n v="0"/>
    <n v="0"/>
    <m/>
    <n v="50.56"/>
    <n v="50.56"/>
    <n v="0"/>
  </r>
  <r>
    <x v="146"/>
    <x v="1"/>
    <s v="Online"/>
    <s v="Local"/>
    <n v="19287"/>
    <n v="96.435000000000002"/>
    <n v="0.1"/>
    <m/>
    <n v="0"/>
    <n v="0"/>
    <m/>
    <n v="96.534999999999997"/>
    <n v="96.534999999999997"/>
    <n v="0"/>
  </r>
  <r>
    <x v="146"/>
    <x v="1"/>
    <s v="Cash"/>
    <s v="Local"/>
    <n v="11084"/>
    <n v="55.42"/>
    <n v="0.1"/>
    <m/>
    <n v="0"/>
    <n v="0"/>
    <m/>
    <n v="55.52"/>
    <n v="55.52"/>
    <n v="0"/>
  </r>
  <r>
    <x v="146"/>
    <x v="0"/>
    <s v="Cash"/>
    <s v="Local"/>
    <n v="42660"/>
    <n v="213.3"/>
    <n v="0.1"/>
    <m/>
    <n v="0"/>
    <n v="0"/>
    <m/>
    <n v="213.4"/>
    <n v="213.4"/>
    <n v="0"/>
  </r>
  <r>
    <x v="146"/>
    <x v="4"/>
    <s v="Bank Transfer"/>
    <s v="Local"/>
    <n v="33096"/>
    <n v="165.48"/>
    <n v="0.1"/>
    <m/>
    <n v="0"/>
    <n v="0"/>
    <m/>
    <n v="165.57999999999998"/>
    <n v="165.57999999999998"/>
    <n v="0"/>
  </r>
  <r>
    <x v="146"/>
    <x v="0"/>
    <s v="Bank Transfer"/>
    <s v="Local"/>
    <n v="33215"/>
    <n v="166.07500000000002"/>
    <n v="0.1"/>
    <m/>
    <n v="0"/>
    <n v="0"/>
    <m/>
    <n v="166.17500000000001"/>
    <n v="166.17500000000001"/>
    <n v="0"/>
  </r>
  <r>
    <x v="146"/>
    <x v="8"/>
    <s v="Cash"/>
    <s v="Local"/>
    <n v="39754"/>
    <n v="198.77"/>
    <n v="0.1"/>
    <m/>
    <n v="0"/>
    <n v="0"/>
    <m/>
    <n v="198.87"/>
    <n v="198.87"/>
    <n v="0"/>
  </r>
  <r>
    <x v="146"/>
    <x v="0"/>
    <s v="Cash"/>
    <s v="Local"/>
    <n v="44747"/>
    <n v="223.73500000000001"/>
    <n v="0.1"/>
    <m/>
    <n v="0"/>
    <n v="0"/>
    <m/>
    <n v="223.83500000000001"/>
    <n v="223.83500000000001"/>
    <n v="0"/>
  </r>
  <r>
    <x v="146"/>
    <x v="5"/>
    <s v="Cash"/>
    <s v="Overseas"/>
    <n v="48054"/>
    <n v="0"/>
    <n v="0"/>
    <m/>
    <n v="1441.62"/>
    <n v="5"/>
    <m/>
    <n v="1446.62"/>
    <n v="0"/>
    <n v="1446.62"/>
  </r>
  <r>
    <x v="146"/>
    <x v="4"/>
    <s v="Cash"/>
    <s v="Local"/>
    <n v="6735"/>
    <n v="33.674999999999997"/>
    <n v="0.1"/>
    <m/>
    <n v="0"/>
    <n v="0"/>
    <m/>
    <n v="33.774999999999999"/>
    <n v="33.774999999999999"/>
    <n v="0"/>
  </r>
  <r>
    <x v="146"/>
    <x v="6"/>
    <s v="Online"/>
    <s v="Local"/>
    <n v="12443"/>
    <n v="62.215000000000003"/>
    <n v="0.1"/>
    <m/>
    <n v="0"/>
    <n v="0"/>
    <m/>
    <n v="62.315000000000005"/>
    <n v="62.315000000000005"/>
    <n v="0"/>
  </r>
  <r>
    <x v="146"/>
    <x v="1"/>
    <s v="Cash"/>
    <s v="Overseas"/>
    <n v="27714"/>
    <n v="0"/>
    <n v="0"/>
    <m/>
    <n v="831.42"/>
    <n v="5"/>
    <m/>
    <n v="836.42"/>
    <n v="0"/>
    <n v="836.42"/>
  </r>
  <r>
    <x v="146"/>
    <x v="1"/>
    <s v="Online"/>
    <s v="Local"/>
    <n v="40892"/>
    <n v="204.46"/>
    <n v="0.1"/>
    <m/>
    <n v="0"/>
    <n v="0"/>
    <m/>
    <n v="204.56"/>
    <n v="204.56"/>
    <n v="0"/>
  </r>
  <r>
    <x v="146"/>
    <x v="0"/>
    <s v="Cash"/>
    <s v="Overseas"/>
    <n v="26800"/>
    <n v="0"/>
    <n v="0"/>
    <m/>
    <n v="804"/>
    <n v="5"/>
    <m/>
    <n v="809"/>
    <n v="0"/>
    <n v="809"/>
  </r>
  <r>
    <x v="146"/>
    <x v="5"/>
    <s v="Bank Transfer"/>
    <s v="Local"/>
    <n v="19869"/>
    <n v="99.344999999999999"/>
    <n v="0.1"/>
    <m/>
    <n v="0"/>
    <n v="0"/>
    <m/>
    <n v="99.444999999999993"/>
    <n v="99.444999999999993"/>
    <n v="0"/>
  </r>
  <r>
    <x v="146"/>
    <x v="5"/>
    <s v="Cash"/>
    <s v="Local"/>
    <n v="35050"/>
    <n v="175.25"/>
    <n v="0.1"/>
    <m/>
    <n v="0"/>
    <n v="0"/>
    <m/>
    <n v="175.35"/>
    <n v="175.35"/>
    <n v="0"/>
  </r>
  <r>
    <x v="146"/>
    <x v="3"/>
    <s v="Bank Transfer"/>
    <s v="Local"/>
    <n v="40873"/>
    <n v="204.36500000000001"/>
    <n v="0.1"/>
    <m/>
    <n v="0"/>
    <n v="0"/>
    <m/>
    <n v="204.465"/>
    <n v="204.465"/>
    <n v="0"/>
  </r>
  <r>
    <x v="146"/>
    <x v="6"/>
    <s v="Online"/>
    <s v="Local"/>
    <n v="151"/>
    <n v="0.755"/>
    <n v="0.1"/>
    <m/>
    <n v="0"/>
    <n v="0"/>
    <m/>
    <n v="0.85499999999999998"/>
    <n v="0.85499999999999998"/>
    <n v="0"/>
  </r>
  <r>
    <x v="146"/>
    <x v="3"/>
    <s v="Cash"/>
    <s v="Local"/>
    <n v="7555"/>
    <n v="37.774999999999999"/>
    <n v="0.1"/>
    <m/>
    <n v="0"/>
    <n v="0"/>
    <m/>
    <n v="37.875"/>
    <n v="37.875"/>
    <n v="0"/>
  </r>
  <r>
    <x v="146"/>
    <x v="6"/>
    <s v="Cash"/>
    <s v="Overseas"/>
    <n v="42770"/>
    <n v="0"/>
    <n v="0"/>
    <m/>
    <n v="1283.0999999999999"/>
    <n v="5"/>
    <m/>
    <n v="1288.0999999999999"/>
    <n v="0"/>
    <n v="1288.0999999999999"/>
  </r>
  <r>
    <x v="146"/>
    <x v="4"/>
    <s v="Bank Transfer"/>
    <s v="Local"/>
    <n v="667"/>
    <n v="3.335"/>
    <n v="0.1"/>
    <m/>
    <n v="0"/>
    <n v="0"/>
    <m/>
    <n v="3.4350000000000001"/>
    <n v="3.4350000000000001"/>
    <n v="0"/>
  </r>
  <r>
    <x v="146"/>
    <x v="0"/>
    <s v="Cash"/>
    <s v="Overseas"/>
    <n v="36479"/>
    <n v="0"/>
    <n v="0"/>
    <m/>
    <n v="1094.3699999999999"/>
    <n v="5"/>
    <m/>
    <n v="1099.3699999999999"/>
    <n v="0"/>
    <n v="1099.3699999999999"/>
  </r>
  <r>
    <x v="147"/>
    <x v="1"/>
    <s v="Online"/>
    <s v="Overseas"/>
    <n v="3012"/>
    <n v="0"/>
    <n v="0"/>
    <m/>
    <n v="90.36"/>
    <n v="5"/>
    <m/>
    <n v="95.36"/>
    <n v="0"/>
    <n v="95.36"/>
  </r>
  <r>
    <x v="147"/>
    <x v="3"/>
    <s v="Bank Transfer"/>
    <s v="Overseas"/>
    <n v="45551"/>
    <n v="0"/>
    <n v="0"/>
    <m/>
    <n v="1366.53"/>
    <n v="5"/>
    <m/>
    <n v="1371.53"/>
    <n v="0"/>
    <n v="1371.53"/>
  </r>
  <r>
    <x v="147"/>
    <x v="0"/>
    <s v="Online"/>
    <s v="Local"/>
    <n v="17486"/>
    <n v="87.43"/>
    <n v="0.1"/>
    <m/>
    <n v="0"/>
    <n v="0"/>
    <m/>
    <n v="87.53"/>
    <n v="87.53"/>
    <n v="0"/>
  </r>
  <r>
    <x v="147"/>
    <x v="4"/>
    <s v="Cash"/>
    <s v="Overseas"/>
    <n v="10670"/>
    <n v="0"/>
    <n v="0"/>
    <m/>
    <n v="320.09999999999997"/>
    <n v="5"/>
    <m/>
    <n v="325.09999999999997"/>
    <n v="0"/>
    <n v="325.09999999999997"/>
  </r>
  <r>
    <x v="147"/>
    <x v="8"/>
    <s v="Online"/>
    <s v="Overseas"/>
    <n v="11693"/>
    <n v="0"/>
    <n v="0"/>
    <m/>
    <n v="350.78999999999996"/>
    <n v="5"/>
    <m/>
    <n v="355.78999999999996"/>
    <n v="0"/>
    <n v="355.78999999999996"/>
  </r>
  <r>
    <x v="147"/>
    <x v="7"/>
    <s v="Bank Transfer"/>
    <s v="Local"/>
    <n v="9786"/>
    <n v="48.93"/>
    <n v="0.1"/>
    <m/>
    <n v="0"/>
    <n v="0"/>
    <m/>
    <n v="49.03"/>
    <n v="49.03"/>
    <n v="0"/>
  </r>
  <r>
    <x v="147"/>
    <x v="3"/>
    <s v="Bank Transfer"/>
    <s v="Overseas"/>
    <n v="39723"/>
    <n v="0"/>
    <n v="0"/>
    <m/>
    <n v="1191.69"/>
    <n v="5"/>
    <m/>
    <n v="1196.69"/>
    <n v="0"/>
    <n v="1196.69"/>
  </r>
  <r>
    <x v="147"/>
    <x v="6"/>
    <s v="Bank Transfer"/>
    <s v="Local"/>
    <n v="33695"/>
    <n v="168.47499999999999"/>
    <n v="0.1"/>
    <m/>
    <n v="0"/>
    <n v="0"/>
    <m/>
    <n v="168.57499999999999"/>
    <n v="168.57499999999999"/>
    <n v="0"/>
  </r>
  <r>
    <x v="147"/>
    <x v="6"/>
    <s v="Bank Transfer"/>
    <s v="Local"/>
    <n v="45152"/>
    <n v="225.76"/>
    <n v="0.1"/>
    <m/>
    <n v="0"/>
    <n v="0"/>
    <m/>
    <n v="225.85999999999999"/>
    <n v="225.85999999999999"/>
    <n v="0"/>
  </r>
  <r>
    <x v="147"/>
    <x v="8"/>
    <s v="Cash"/>
    <s v="Local"/>
    <n v="5910"/>
    <n v="29.55"/>
    <n v="0.1"/>
    <m/>
    <n v="0"/>
    <n v="0"/>
    <m/>
    <n v="29.650000000000002"/>
    <n v="29.650000000000002"/>
    <n v="0"/>
  </r>
  <r>
    <x v="147"/>
    <x v="1"/>
    <s v="Cash"/>
    <s v="Local"/>
    <n v="28617"/>
    <n v="143.08500000000001"/>
    <n v="0.1"/>
    <m/>
    <n v="0"/>
    <n v="0"/>
    <m/>
    <n v="143.185"/>
    <n v="143.185"/>
    <n v="0"/>
  </r>
  <r>
    <x v="147"/>
    <x v="6"/>
    <s v="Online"/>
    <s v="Overseas"/>
    <n v="34842"/>
    <n v="0"/>
    <n v="0"/>
    <m/>
    <n v="1045.26"/>
    <n v="5"/>
    <m/>
    <n v="1050.26"/>
    <n v="0"/>
    <n v="1050.26"/>
  </r>
  <r>
    <x v="147"/>
    <x v="6"/>
    <s v="Online"/>
    <s v="Local"/>
    <n v="536"/>
    <n v="2.68"/>
    <n v="0.1"/>
    <m/>
    <n v="0"/>
    <n v="0"/>
    <m/>
    <n v="2.7800000000000002"/>
    <n v="2.7800000000000002"/>
    <n v="0"/>
  </r>
  <r>
    <x v="147"/>
    <x v="2"/>
    <s v="Online"/>
    <s v="Local"/>
    <n v="27083"/>
    <n v="135.41499999999999"/>
    <n v="0.1"/>
    <m/>
    <n v="0"/>
    <n v="0"/>
    <m/>
    <n v="135.51499999999999"/>
    <n v="135.51499999999999"/>
    <n v="0"/>
  </r>
  <r>
    <x v="147"/>
    <x v="6"/>
    <s v="Bank Transfer"/>
    <s v="Local"/>
    <n v="36691"/>
    <n v="183.45500000000001"/>
    <n v="0.1"/>
    <m/>
    <n v="0"/>
    <n v="0"/>
    <m/>
    <n v="183.55500000000001"/>
    <n v="183.55500000000001"/>
    <n v="0"/>
  </r>
  <r>
    <x v="147"/>
    <x v="9"/>
    <s v="Online"/>
    <s v="Local"/>
    <n v="19455"/>
    <n v="97.275000000000006"/>
    <n v="0.1"/>
    <m/>
    <n v="0"/>
    <n v="0"/>
    <m/>
    <n v="97.375"/>
    <n v="97.375"/>
    <n v="0"/>
  </r>
  <r>
    <x v="147"/>
    <x v="0"/>
    <s v="Online"/>
    <s v="Local"/>
    <n v="19677"/>
    <n v="98.385000000000005"/>
    <n v="0.1"/>
    <m/>
    <n v="0"/>
    <n v="0"/>
    <m/>
    <n v="98.484999999999999"/>
    <n v="98.484999999999999"/>
    <n v="0"/>
  </r>
  <r>
    <x v="147"/>
    <x v="1"/>
    <s v="Cash"/>
    <s v="Local"/>
    <n v="5561"/>
    <n v="27.805"/>
    <n v="0.1"/>
    <m/>
    <n v="0"/>
    <n v="0"/>
    <m/>
    <n v="27.905000000000001"/>
    <n v="27.905000000000001"/>
    <n v="0"/>
  </r>
  <r>
    <x v="147"/>
    <x v="3"/>
    <s v="Bank Transfer"/>
    <s v="Overseas"/>
    <n v="48073"/>
    <n v="0"/>
    <n v="0"/>
    <m/>
    <n v="1442.19"/>
    <n v="5"/>
    <m/>
    <n v="1447.19"/>
    <n v="0"/>
    <n v="1447.19"/>
  </r>
  <r>
    <x v="147"/>
    <x v="0"/>
    <s v="Bank Transfer"/>
    <s v="Local"/>
    <n v="38346"/>
    <n v="191.73000000000002"/>
    <n v="0.1"/>
    <m/>
    <n v="0"/>
    <n v="0"/>
    <m/>
    <n v="191.83"/>
    <n v="191.83"/>
    <n v="0"/>
  </r>
  <r>
    <x v="147"/>
    <x v="7"/>
    <s v="Online"/>
    <s v="Local"/>
    <n v="40533"/>
    <n v="202.66499999999999"/>
    <n v="0.1"/>
    <m/>
    <n v="0"/>
    <n v="0"/>
    <m/>
    <n v="202.76499999999999"/>
    <n v="202.76499999999999"/>
    <n v="0"/>
  </r>
  <r>
    <x v="147"/>
    <x v="3"/>
    <s v="Cash"/>
    <s v="Local"/>
    <n v="26947"/>
    <n v="134.73500000000001"/>
    <n v="0.1"/>
    <m/>
    <n v="0"/>
    <n v="0"/>
    <m/>
    <n v="134.83500000000001"/>
    <n v="134.83500000000001"/>
    <n v="0"/>
  </r>
  <r>
    <x v="147"/>
    <x v="1"/>
    <s v="Bank Transfer"/>
    <s v="Local"/>
    <n v="35140"/>
    <n v="175.70000000000002"/>
    <n v="0.1"/>
    <m/>
    <n v="0"/>
    <n v="0"/>
    <m/>
    <n v="175.8"/>
    <n v="175.8"/>
    <n v="0"/>
  </r>
  <r>
    <x v="147"/>
    <x v="8"/>
    <s v="Cash"/>
    <s v="Overseas"/>
    <n v="3429"/>
    <n v="0"/>
    <n v="0"/>
    <m/>
    <n v="102.86999999999999"/>
    <n v="5"/>
    <m/>
    <n v="107.86999999999999"/>
    <n v="0"/>
    <n v="107.86999999999999"/>
  </r>
  <r>
    <x v="147"/>
    <x v="0"/>
    <s v="Cash"/>
    <s v="Local"/>
    <n v="40751"/>
    <n v="203.755"/>
    <n v="0.1"/>
    <m/>
    <n v="0"/>
    <n v="0"/>
    <m/>
    <n v="203.85499999999999"/>
    <n v="203.85499999999999"/>
    <n v="0"/>
  </r>
  <r>
    <x v="147"/>
    <x v="0"/>
    <s v="Cash"/>
    <s v="Local"/>
    <n v="40799"/>
    <n v="203.995"/>
    <n v="0.1"/>
    <m/>
    <n v="0"/>
    <n v="0"/>
    <m/>
    <n v="204.095"/>
    <n v="204.095"/>
    <n v="0"/>
  </r>
  <r>
    <x v="147"/>
    <x v="2"/>
    <s v="Cash"/>
    <s v="Local"/>
    <n v="32415"/>
    <n v="162.07500000000002"/>
    <n v="0.1"/>
    <m/>
    <n v="0"/>
    <n v="0"/>
    <m/>
    <n v="162.17500000000001"/>
    <n v="162.17500000000001"/>
    <n v="0"/>
  </r>
  <r>
    <x v="147"/>
    <x v="5"/>
    <s v="Online"/>
    <s v="Local"/>
    <n v="35417"/>
    <n v="177.08500000000001"/>
    <n v="0.1"/>
    <m/>
    <n v="0"/>
    <n v="0"/>
    <m/>
    <n v="177.185"/>
    <n v="177.185"/>
    <n v="0"/>
  </r>
  <r>
    <x v="147"/>
    <x v="6"/>
    <s v="Bank Transfer"/>
    <s v="Local"/>
    <n v="11362"/>
    <n v="56.81"/>
    <n v="0.1"/>
    <m/>
    <n v="0"/>
    <n v="0"/>
    <m/>
    <n v="56.910000000000004"/>
    <n v="56.910000000000004"/>
    <n v="0"/>
  </r>
  <r>
    <x v="147"/>
    <x v="0"/>
    <s v="Online"/>
    <s v="Local"/>
    <n v="42426"/>
    <n v="212.13"/>
    <n v="0.1"/>
    <m/>
    <n v="0"/>
    <n v="0"/>
    <m/>
    <n v="212.23"/>
    <n v="212.23"/>
    <n v="0"/>
  </r>
  <r>
    <x v="147"/>
    <x v="4"/>
    <s v="Cash"/>
    <s v="Local"/>
    <n v="18392"/>
    <n v="91.960000000000008"/>
    <n v="0.1"/>
    <m/>
    <n v="0"/>
    <n v="0"/>
    <m/>
    <n v="92.06"/>
    <n v="92.06"/>
    <n v="0"/>
  </r>
  <r>
    <x v="147"/>
    <x v="2"/>
    <s v="Cash"/>
    <s v="Overseas"/>
    <n v="43383"/>
    <n v="0"/>
    <n v="0"/>
    <m/>
    <n v="1301.49"/>
    <n v="5"/>
    <m/>
    <n v="1306.49"/>
    <n v="0"/>
    <n v="1306.49"/>
  </r>
  <r>
    <x v="147"/>
    <x v="1"/>
    <s v="Cash"/>
    <s v="Overseas"/>
    <n v="6943"/>
    <n v="0"/>
    <n v="0"/>
    <m/>
    <n v="208.29"/>
    <n v="5"/>
    <m/>
    <n v="213.29"/>
    <n v="0"/>
    <n v="213.29"/>
  </r>
  <r>
    <x v="147"/>
    <x v="2"/>
    <s v="Cash"/>
    <s v="Local"/>
    <n v="41521"/>
    <n v="207.60500000000002"/>
    <n v="0.1"/>
    <m/>
    <n v="0"/>
    <n v="0"/>
    <m/>
    <n v="207.70500000000001"/>
    <n v="207.70500000000001"/>
    <n v="0"/>
  </r>
  <r>
    <x v="147"/>
    <x v="7"/>
    <s v="Online"/>
    <s v="Local"/>
    <n v="16227"/>
    <n v="81.135000000000005"/>
    <n v="0.1"/>
    <m/>
    <n v="0"/>
    <n v="0"/>
    <m/>
    <n v="81.234999999999999"/>
    <n v="81.234999999999999"/>
    <n v="0"/>
  </r>
  <r>
    <x v="147"/>
    <x v="6"/>
    <s v="Cash"/>
    <s v="Local"/>
    <n v="31291"/>
    <n v="156.45500000000001"/>
    <n v="0.1"/>
    <m/>
    <n v="0"/>
    <n v="0"/>
    <m/>
    <n v="156.55500000000001"/>
    <n v="156.55500000000001"/>
    <n v="0"/>
  </r>
  <r>
    <x v="147"/>
    <x v="0"/>
    <s v="Cash"/>
    <s v="Local"/>
    <n v="9234"/>
    <n v="46.17"/>
    <n v="0.1"/>
    <m/>
    <n v="0"/>
    <n v="0"/>
    <m/>
    <n v="46.27"/>
    <n v="46.27"/>
    <n v="0"/>
  </r>
  <r>
    <x v="147"/>
    <x v="9"/>
    <s v="Bank Transfer"/>
    <s v="Overseas"/>
    <n v="23664"/>
    <n v="0"/>
    <n v="0"/>
    <m/>
    <n v="709.92"/>
    <n v="5"/>
    <m/>
    <n v="714.92"/>
    <n v="0"/>
    <n v="714.92"/>
  </r>
  <r>
    <x v="147"/>
    <x v="1"/>
    <s v="Online"/>
    <s v="Overseas"/>
    <n v="42116"/>
    <n v="0"/>
    <n v="0"/>
    <m/>
    <n v="1263.48"/>
    <n v="5"/>
    <m/>
    <n v="1268.48"/>
    <n v="0"/>
    <n v="1268.48"/>
  </r>
  <r>
    <x v="147"/>
    <x v="5"/>
    <s v="Bank Transfer"/>
    <s v="Local"/>
    <n v="27731"/>
    <n v="138.655"/>
    <n v="0.1"/>
    <m/>
    <n v="0"/>
    <n v="0"/>
    <m/>
    <n v="138.755"/>
    <n v="138.755"/>
    <n v="0"/>
  </r>
  <r>
    <x v="147"/>
    <x v="0"/>
    <s v="Cash"/>
    <s v="Overseas"/>
    <n v="9746"/>
    <n v="0"/>
    <n v="0"/>
    <m/>
    <n v="292.38"/>
    <n v="5"/>
    <m/>
    <n v="297.38"/>
    <n v="0"/>
    <n v="297.38"/>
  </r>
  <r>
    <x v="147"/>
    <x v="0"/>
    <s v="Cash"/>
    <s v="Overseas"/>
    <n v="36590"/>
    <n v="0"/>
    <n v="0"/>
    <m/>
    <n v="1097.7"/>
    <n v="5"/>
    <m/>
    <n v="1102.7"/>
    <n v="0"/>
    <n v="1102.7"/>
  </r>
  <r>
    <x v="147"/>
    <x v="0"/>
    <s v="Cash"/>
    <s v="Local"/>
    <n v="41396"/>
    <n v="206.98000000000002"/>
    <n v="0.1"/>
    <m/>
    <n v="0"/>
    <n v="0"/>
    <m/>
    <n v="207.08"/>
    <n v="207.08"/>
    <n v="0"/>
  </r>
  <r>
    <x v="147"/>
    <x v="2"/>
    <s v="Cash"/>
    <s v="Local"/>
    <n v="9750"/>
    <n v="48.75"/>
    <n v="0.1"/>
    <m/>
    <n v="0"/>
    <n v="0"/>
    <m/>
    <n v="48.85"/>
    <n v="48.85"/>
    <n v="0"/>
  </r>
  <r>
    <x v="147"/>
    <x v="5"/>
    <s v="Online"/>
    <s v="Local"/>
    <n v="41077"/>
    <n v="205.38499999999999"/>
    <n v="0.1"/>
    <m/>
    <n v="0"/>
    <n v="0"/>
    <m/>
    <n v="205.48499999999999"/>
    <n v="205.48499999999999"/>
    <n v="0"/>
  </r>
  <r>
    <x v="148"/>
    <x v="1"/>
    <s v="Online"/>
    <s v="Overseas"/>
    <n v="43261"/>
    <n v="0"/>
    <n v="0"/>
    <m/>
    <n v="1297.83"/>
    <n v="5"/>
    <m/>
    <n v="1302.83"/>
    <n v="0"/>
    <n v="1302.83"/>
  </r>
  <r>
    <x v="148"/>
    <x v="2"/>
    <s v="Cash"/>
    <s v="Local"/>
    <n v="5382"/>
    <n v="26.91"/>
    <n v="0.1"/>
    <m/>
    <n v="0"/>
    <n v="0"/>
    <m/>
    <n v="27.01"/>
    <n v="27.01"/>
    <n v="0"/>
  </r>
  <r>
    <x v="148"/>
    <x v="7"/>
    <s v="Online"/>
    <s v="Local"/>
    <n v="36837"/>
    <n v="184.185"/>
    <n v="0.1"/>
    <m/>
    <n v="0"/>
    <n v="0"/>
    <m/>
    <n v="184.285"/>
    <n v="184.285"/>
    <n v="0"/>
  </r>
  <r>
    <x v="148"/>
    <x v="3"/>
    <s v="Online"/>
    <s v="Overseas"/>
    <n v="21638"/>
    <n v="0"/>
    <n v="0"/>
    <m/>
    <n v="649.14"/>
    <n v="5"/>
    <m/>
    <n v="654.14"/>
    <n v="0"/>
    <n v="654.14"/>
  </r>
  <r>
    <x v="148"/>
    <x v="6"/>
    <s v="Cash"/>
    <s v="Local"/>
    <n v="45691"/>
    <n v="228.45500000000001"/>
    <n v="0.1"/>
    <m/>
    <n v="0"/>
    <n v="0"/>
    <m/>
    <n v="228.55500000000001"/>
    <n v="228.55500000000001"/>
    <n v="0"/>
  </r>
  <r>
    <x v="148"/>
    <x v="4"/>
    <s v="Cash"/>
    <s v="Local"/>
    <n v="27672"/>
    <n v="138.36000000000001"/>
    <n v="0.1"/>
    <m/>
    <n v="0"/>
    <n v="0"/>
    <m/>
    <n v="138.46"/>
    <n v="138.46"/>
    <n v="0"/>
  </r>
  <r>
    <x v="148"/>
    <x v="6"/>
    <s v="Cash"/>
    <s v="Local"/>
    <n v="31081"/>
    <n v="155.405"/>
    <n v="0.1"/>
    <m/>
    <n v="0"/>
    <n v="0"/>
    <m/>
    <n v="155.505"/>
    <n v="155.505"/>
    <n v="0"/>
  </r>
  <r>
    <x v="148"/>
    <x v="0"/>
    <s v="Cash"/>
    <s v="Local"/>
    <n v="9118"/>
    <n v="45.59"/>
    <n v="0.1"/>
    <m/>
    <n v="0"/>
    <n v="0"/>
    <m/>
    <n v="45.690000000000005"/>
    <n v="45.690000000000005"/>
    <n v="0"/>
  </r>
  <r>
    <x v="148"/>
    <x v="0"/>
    <s v="Cash"/>
    <s v="Local"/>
    <n v="6056"/>
    <n v="30.28"/>
    <n v="0.1"/>
    <m/>
    <n v="0"/>
    <n v="0"/>
    <m/>
    <n v="30.380000000000003"/>
    <n v="30.380000000000003"/>
    <n v="0"/>
  </r>
  <r>
    <x v="148"/>
    <x v="4"/>
    <s v="Cash"/>
    <s v="Local"/>
    <n v="7005"/>
    <n v="35.024999999999999"/>
    <n v="0.1"/>
    <m/>
    <n v="0"/>
    <n v="0"/>
    <m/>
    <n v="35.125"/>
    <n v="35.125"/>
    <n v="0"/>
  </r>
  <r>
    <x v="148"/>
    <x v="1"/>
    <s v="Cash"/>
    <s v="Local"/>
    <n v="41309"/>
    <n v="206.54500000000002"/>
    <n v="0.1"/>
    <m/>
    <n v="0"/>
    <n v="0"/>
    <m/>
    <n v="206.64500000000001"/>
    <n v="206.64500000000001"/>
    <n v="0"/>
  </r>
  <r>
    <x v="148"/>
    <x v="2"/>
    <s v="Bank Transfer"/>
    <s v="Local"/>
    <n v="31136"/>
    <n v="155.68"/>
    <n v="0.1"/>
    <m/>
    <n v="0"/>
    <n v="0"/>
    <m/>
    <n v="155.78"/>
    <n v="155.78"/>
    <n v="0"/>
  </r>
  <r>
    <x v="148"/>
    <x v="1"/>
    <s v="Online"/>
    <s v="Local"/>
    <n v="42863"/>
    <n v="214.315"/>
    <n v="0.1"/>
    <m/>
    <n v="0"/>
    <n v="0"/>
    <m/>
    <n v="214.41499999999999"/>
    <n v="214.41499999999999"/>
    <n v="0"/>
  </r>
  <r>
    <x v="148"/>
    <x v="1"/>
    <s v="Cash"/>
    <s v="Overseas"/>
    <n v="7442"/>
    <n v="0"/>
    <n v="0"/>
    <m/>
    <n v="223.26"/>
    <n v="5"/>
    <m/>
    <n v="228.26"/>
    <n v="0"/>
    <n v="228.26"/>
  </r>
  <r>
    <x v="148"/>
    <x v="0"/>
    <s v="Cash"/>
    <s v="Overseas"/>
    <n v="12282"/>
    <n v="0"/>
    <n v="0"/>
    <m/>
    <n v="368.46"/>
    <n v="5"/>
    <m/>
    <n v="373.46"/>
    <n v="0"/>
    <n v="373.46"/>
  </r>
  <r>
    <x v="148"/>
    <x v="7"/>
    <s v="Cash"/>
    <s v="Overseas"/>
    <n v="10747"/>
    <n v="0"/>
    <n v="0"/>
    <m/>
    <n v="322.40999999999997"/>
    <n v="5"/>
    <m/>
    <n v="327.40999999999997"/>
    <n v="0"/>
    <n v="327.40999999999997"/>
  </r>
  <r>
    <x v="148"/>
    <x v="0"/>
    <s v="Cash"/>
    <s v="Overseas"/>
    <n v="44808"/>
    <n v="0"/>
    <n v="0"/>
    <m/>
    <n v="1344.24"/>
    <n v="5"/>
    <m/>
    <n v="1349.24"/>
    <n v="0"/>
    <n v="1349.24"/>
  </r>
  <r>
    <x v="148"/>
    <x v="3"/>
    <s v="Online"/>
    <s v="Local"/>
    <n v="2954"/>
    <n v="14.77"/>
    <n v="0.1"/>
    <m/>
    <n v="0"/>
    <n v="0"/>
    <m/>
    <n v="14.87"/>
    <n v="14.87"/>
    <n v="0"/>
  </r>
  <r>
    <x v="148"/>
    <x v="5"/>
    <s v="Cash"/>
    <s v="Local"/>
    <n v="18215"/>
    <n v="91.075000000000003"/>
    <n v="0.1"/>
    <m/>
    <n v="0"/>
    <n v="0"/>
    <m/>
    <n v="91.174999999999997"/>
    <n v="91.174999999999997"/>
    <n v="0"/>
  </r>
  <r>
    <x v="148"/>
    <x v="3"/>
    <s v="Cash"/>
    <s v="Local"/>
    <n v="8188"/>
    <n v="40.94"/>
    <n v="0.1"/>
    <m/>
    <n v="0"/>
    <n v="0"/>
    <m/>
    <n v="41.04"/>
    <n v="41.04"/>
    <n v="0"/>
  </r>
  <r>
    <x v="148"/>
    <x v="6"/>
    <s v="Online"/>
    <s v="Overseas"/>
    <n v="40881"/>
    <n v="0"/>
    <n v="0"/>
    <m/>
    <n v="1226.43"/>
    <n v="5"/>
    <m/>
    <n v="1231.43"/>
    <n v="0"/>
    <n v="1231.43"/>
  </r>
  <r>
    <x v="148"/>
    <x v="0"/>
    <s v="Cash"/>
    <s v="Local"/>
    <n v="2251"/>
    <n v="11.255000000000001"/>
    <n v="0.1"/>
    <m/>
    <n v="0"/>
    <n v="0"/>
    <m/>
    <n v="11.355"/>
    <n v="11.355"/>
    <n v="0"/>
  </r>
  <r>
    <x v="148"/>
    <x v="8"/>
    <s v="Cash"/>
    <s v="Local"/>
    <n v="23345"/>
    <n v="116.72500000000001"/>
    <n v="0.1"/>
    <m/>
    <n v="0"/>
    <n v="0"/>
    <m/>
    <n v="116.825"/>
    <n v="116.825"/>
    <n v="0"/>
  </r>
  <r>
    <x v="148"/>
    <x v="1"/>
    <s v="Cash"/>
    <s v="Overseas"/>
    <n v="42585"/>
    <n v="0"/>
    <n v="0"/>
    <m/>
    <n v="1277.55"/>
    <n v="5"/>
    <m/>
    <n v="1282.55"/>
    <n v="0"/>
    <n v="1282.55"/>
  </r>
  <r>
    <x v="148"/>
    <x v="0"/>
    <s v="Cash"/>
    <s v="Local"/>
    <n v="38495"/>
    <n v="192.47499999999999"/>
    <n v="0.1"/>
    <m/>
    <n v="0"/>
    <n v="0"/>
    <m/>
    <n v="192.57499999999999"/>
    <n v="192.57499999999999"/>
    <n v="0"/>
  </r>
  <r>
    <x v="148"/>
    <x v="4"/>
    <s v="Online"/>
    <s v="Local"/>
    <n v="3871"/>
    <n v="19.355"/>
    <n v="0.1"/>
    <m/>
    <n v="0"/>
    <n v="0"/>
    <m/>
    <n v="19.455000000000002"/>
    <n v="19.455000000000002"/>
    <n v="0"/>
  </r>
  <r>
    <x v="148"/>
    <x v="1"/>
    <s v="Online"/>
    <s v="Overseas"/>
    <n v="48689"/>
    <n v="0"/>
    <n v="0"/>
    <m/>
    <n v="1460.6699999999998"/>
    <n v="5"/>
    <m/>
    <n v="1465.6699999999998"/>
    <n v="0"/>
    <n v="1465.6699999999998"/>
  </r>
  <r>
    <x v="148"/>
    <x v="2"/>
    <s v="Cash"/>
    <s v="Local"/>
    <n v="38805"/>
    <n v="194.02500000000001"/>
    <n v="0.1"/>
    <m/>
    <n v="0"/>
    <n v="0"/>
    <m/>
    <n v="194.125"/>
    <n v="194.125"/>
    <n v="0"/>
  </r>
  <r>
    <x v="148"/>
    <x v="6"/>
    <s v="Online"/>
    <s v="Local"/>
    <n v="41013"/>
    <n v="205.065"/>
    <n v="0.1"/>
    <m/>
    <n v="0"/>
    <n v="0"/>
    <m/>
    <n v="205.16499999999999"/>
    <n v="205.16499999999999"/>
    <n v="0"/>
  </r>
  <r>
    <x v="148"/>
    <x v="1"/>
    <s v="Online"/>
    <s v="Local"/>
    <n v="43357"/>
    <n v="216.785"/>
    <n v="0.1"/>
    <m/>
    <n v="0"/>
    <n v="0"/>
    <m/>
    <n v="216.88499999999999"/>
    <n v="216.88499999999999"/>
    <n v="0"/>
  </r>
  <r>
    <x v="148"/>
    <x v="4"/>
    <s v="Cash"/>
    <s v="Overseas"/>
    <n v="38636"/>
    <n v="0"/>
    <n v="0"/>
    <m/>
    <n v="1159.08"/>
    <n v="5"/>
    <m/>
    <n v="1164.08"/>
    <n v="0"/>
    <n v="1164.08"/>
  </r>
  <r>
    <x v="148"/>
    <x v="0"/>
    <s v="Bank Transfer"/>
    <s v="Local"/>
    <n v="25758"/>
    <n v="128.79"/>
    <n v="0.1"/>
    <m/>
    <n v="0"/>
    <n v="0"/>
    <m/>
    <n v="128.88999999999999"/>
    <n v="128.88999999999999"/>
    <n v="0"/>
  </r>
  <r>
    <x v="148"/>
    <x v="1"/>
    <s v="Online"/>
    <s v="Local"/>
    <n v="45049"/>
    <n v="225.245"/>
    <n v="0.1"/>
    <m/>
    <n v="0"/>
    <n v="0"/>
    <m/>
    <n v="225.345"/>
    <n v="225.345"/>
    <n v="0"/>
  </r>
  <r>
    <x v="148"/>
    <x v="0"/>
    <s v="Cash"/>
    <s v="Local"/>
    <n v="21587"/>
    <n v="107.935"/>
    <n v="0.1"/>
    <m/>
    <n v="0"/>
    <n v="0"/>
    <m/>
    <n v="108.035"/>
    <n v="108.035"/>
    <n v="0"/>
  </r>
  <r>
    <x v="148"/>
    <x v="6"/>
    <s v="Online"/>
    <s v="Local"/>
    <n v="24115"/>
    <n v="120.575"/>
    <n v="0.1"/>
    <m/>
    <n v="0"/>
    <n v="0"/>
    <m/>
    <n v="120.675"/>
    <n v="120.675"/>
    <n v="0"/>
  </r>
  <r>
    <x v="148"/>
    <x v="0"/>
    <s v="Cash"/>
    <s v="Local"/>
    <n v="26064"/>
    <n v="130.32"/>
    <n v="0.1"/>
    <m/>
    <n v="0"/>
    <n v="0"/>
    <m/>
    <n v="130.41999999999999"/>
    <n v="130.41999999999999"/>
    <n v="0"/>
  </r>
  <r>
    <x v="148"/>
    <x v="7"/>
    <s v="Cash"/>
    <s v="Local"/>
    <n v="2801"/>
    <n v="14.005000000000001"/>
    <n v="0.1"/>
    <m/>
    <n v="0"/>
    <n v="0"/>
    <m/>
    <n v="14.105"/>
    <n v="14.105"/>
    <n v="0"/>
  </r>
  <r>
    <x v="148"/>
    <x v="5"/>
    <s v="Online"/>
    <s v="Local"/>
    <n v="15365"/>
    <n v="76.825000000000003"/>
    <n v="0.1"/>
    <m/>
    <n v="0"/>
    <n v="0"/>
    <m/>
    <n v="76.924999999999997"/>
    <n v="76.924999999999997"/>
    <n v="0"/>
  </r>
  <r>
    <x v="148"/>
    <x v="7"/>
    <s v="Cash"/>
    <s v="Local"/>
    <n v="30238"/>
    <n v="151.19"/>
    <n v="0.1"/>
    <m/>
    <n v="0"/>
    <n v="0"/>
    <m/>
    <n v="151.29"/>
    <n v="151.29"/>
    <n v="0"/>
  </r>
  <r>
    <x v="148"/>
    <x v="4"/>
    <s v="Online"/>
    <s v="Local"/>
    <n v="46456"/>
    <n v="232.28"/>
    <n v="0.1"/>
    <m/>
    <n v="0"/>
    <n v="0"/>
    <m/>
    <n v="232.38"/>
    <n v="232.38"/>
    <n v="0"/>
  </r>
  <r>
    <x v="148"/>
    <x v="1"/>
    <s v="Bank Transfer"/>
    <s v="Overseas"/>
    <n v="32255"/>
    <n v="0"/>
    <n v="0"/>
    <m/>
    <n v="967.65"/>
    <n v="5"/>
    <m/>
    <n v="972.65"/>
    <n v="0"/>
    <n v="972.65"/>
  </r>
  <r>
    <x v="148"/>
    <x v="2"/>
    <s v="Online"/>
    <s v="Local"/>
    <n v="15787"/>
    <n v="78.935000000000002"/>
    <n v="0.1"/>
    <m/>
    <n v="0"/>
    <n v="0"/>
    <m/>
    <n v="79.034999999999997"/>
    <n v="79.034999999999997"/>
    <n v="0"/>
  </r>
  <r>
    <x v="148"/>
    <x v="6"/>
    <s v="Online"/>
    <s v="Overseas"/>
    <n v="42861"/>
    <n v="0"/>
    <n v="0"/>
    <m/>
    <n v="1285.83"/>
    <n v="5"/>
    <m/>
    <n v="1290.83"/>
    <n v="0"/>
    <n v="1290.83"/>
  </r>
  <r>
    <x v="148"/>
    <x v="2"/>
    <s v="Online"/>
    <s v="Overseas"/>
    <n v="40702"/>
    <n v="0"/>
    <n v="0"/>
    <m/>
    <n v="1221.06"/>
    <n v="5"/>
    <m/>
    <n v="1226.06"/>
    <n v="0"/>
    <n v="1226.06"/>
  </r>
  <r>
    <x v="148"/>
    <x v="6"/>
    <s v="Online"/>
    <s v="Local"/>
    <n v="6537"/>
    <n v="32.685000000000002"/>
    <n v="0.1"/>
    <m/>
    <n v="0"/>
    <n v="0"/>
    <m/>
    <n v="32.785000000000004"/>
    <n v="32.785000000000004"/>
    <n v="0"/>
  </r>
  <r>
    <x v="148"/>
    <x v="4"/>
    <s v="Online"/>
    <s v="Local"/>
    <n v="21777"/>
    <n v="108.88500000000001"/>
    <n v="0.1"/>
    <m/>
    <n v="0"/>
    <n v="0"/>
    <m/>
    <n v="108.985"/>
    <n v="108.985"/>
    <n v="0"/>
  </r>
  <r>
    <x v="148"/>
    <x v="4"/>
    <s v="Bank Transfer"/>
    <s v="Local"/>
    <n v="21637"/>
    <n v="108.185"/>
    <n v="0.1"/>
    <m/>
    <n v="0"/>
    <n v="0"/>
    <m/>
    <n v="108.285"/>
    <n v="108.285"/>
    <n v="0"/>
  </r>
  <r>
    <x v="148"/>
    <x v="1"/>
    <s v="Cash"/>
    <s v="Overseas"/>
    <n v="48509"/>
    <n v="0"/>
    <n v="0"/>
    <m/>
    <n v="1455.27"/>
    <n v="5"/>
    <m/>
    <n v="1460.27"/>
    <n v="0"/>
    <n v="1460.27"/>
  </r>
  <r>
    <x v="148"/>
    <x v="0"/>
    <s v="Online"/>
    <s v="Local"/>
    <n v="21832"/>
    <n v="109.16"/>
    <n v="0.1"/>
    <m/>
    <n v="0"/>
    <n v="0"/>
    <m/>
    <n v="109.25999999999999"/>
    <n v="109.25999999999999"/>
    <n v="0"/>
  </r>
  <r>
    <x v="148"/>
    <x v="1"/>
    <s v="Cash"/>
    <s v="Overseas"/>
    <n v="16299"/>
    <n v="0"/>
    <n v="0"/>
    <m/>
    <n v="488.96999999999997"/>
    <n v="5"/>
    <m/>
    <n v="493.96999999999997"/>
    <n v="0"/>
    <n v="493.96999999999997"/>
  </r>
  <r>
    <x v="148"/>
    <x v="5"/>
    <s v="Bank Transfer"/>
    <s v="Local"/>
    <n v="12804"/>
    <n v="64.02"/>
    <n v="0.1"/>
    <m/>
    <n v="0"/>
    <n v="0"/>
    <m/>
    <n v="64.11999999999999"/>
    <n v="64.11999999999999"/>
    <n v="0"/>
  </r>
  <r>
    <x v="148"/>
    <x v="0"/>
    <s v="Cash"/>
    <s v="Overseas"/>
    <n v="6776"/>
    <n v="0"/>
    <n v="0"/>
    <m/>
    <n v="203.28"/>
    <n v="5"/>
    <m/>
    <n v="208.28"/>
    <n v="0"/>
    <n v="208.28"/>
  </r>
  <r>
    <x v="149"/>
    <x v="3"/>
    <s v="Cash"/>
    <s v="Local"/>
    <n v="42623"/>
    <n v="213.11500000000001"/>
    <n v="0.1"/>
    <m/>
    <n v="0"/>
    <n v="0"/>
    <m/>
    <n v="213.215"/>
    <n v="213.215"/>
    <n v="0"/>
  </r>
  <r>
    <x v="149"/>
    <x v="8"/>
    <s v="Cash"/>
    <s v="Overseas"/>
    <n v="33976"/>
    <n v="0"/>
    <n v="0"/>
    <m/>
    <n v="1019.28"/>
    <n v="5"/>
    <m/>
    <n v="1024.28"/>
    <n v="0"/>
    <n v="1024.28"/>
  </r>
  <r>
    <x v="149"/>
    <x v="4"/>
    <s v="Cash"/>
    <s v="Local"/>
    <n v="22738"/>
    <n v="113.69"/>
    <n v="0.1"/>
    <m/>
    <n v="0"/>
    <n v="0"/>
    <m/>
    <n v="113.78999999999999"/>
    <n v="113.78999999999999"/>
    <n v="0"/>
  </r>
  <r>
    <x v="149"/>
    <x v="5"/>
    <s v="Cash"/>
    <s v="Local"/>
    <n v="24215"/>
    <n v="121.075"/>
    <n v="0.1"/>
    <m/>
    <n v="0"/>
    <n v="0"/>
    <m/>
    <n v="121.175"/>
    <n v="121.175"/>
    <n v="0"/>
  </r>
  <r>
    <x v="149"/>
    <x v="2"/>
    <s v="Cash"/>
    <s v="Overseas"/>
    <n v="45960"/>
    <n v="0"/>
    <n v="0"/>
    <m/>
    <n v="1378.8"/>
    <n v="5"/>
    <m/>
    <n v="1383.8"/>
    <n v="0"/>
    <n v="1383.8"/>
  </r>
  <r>
    <x v="149"/>
    <x v="2"/>
    <s v="Cash"/>
    <s v="Local"/>
    <n v="4816"/>
    <n v="24.080000000000002"/>
    <n v="0.1"/>
    <m/>
    <n v="0"/>
    <n v="0"/>
    <m/>
    <n v="24.180000000000003"/>
    <n v="24.180000000000003"/>
    <n v="0"/>
  </r>
  <r>
    <x v="149"/>
    <x v="0"/>
    <s v="Bank Transfer"/>
    <s v="Local"/>
    <n v="43730"/>
    <n v="218.65"/>
    <n v="0.1"/>
    <m/>
    <n v="0"/>
    <n v="0"/>
    <m/>
    <n v="218.75"/>
    <n v="218.75"/>
    <n v="0"/>
  </r>
  <r>
    <x v="149"/>
    <x v="2"/>
    <s v="Online"/>
    <s v="Local"/>
    <n v="35838"/>
    <n v="179.19"/>
    <n v="0.1"/>
    <m/>
    <n v="0"/>
    <n v="0"/>
    <m/>
    <n v="179.29"/>
    <n v="179.29"/>
    <n v="0"/>
  </r>
  <r>
    <x v="149"/>
    <x v="0"/>
    <s v="Cash"/>
    <s v="Local"/>
    <n v="13621"/>
    <n v="68.105000000000004"/>
    <n v="0.1"/>
    <m/>
    <n v="0"/>
    <n v="0"/>
    <m/>
    <n v="68.204999999999998"/>
    <n v="68.204999999999998"/>
    <n v="0"/>
  </r>
  <r>
    <x v="149"/>
    <x v="1"/>
    <s v="Cash"/>
    <s v="Local"/>
    <n v="28121"/>
    <n v="140.60499999999999"/>
    <n v="0.1"/>
    <m/>
    <n v="0"/>
    <n v="0"/>
    <m/>
    <n v="140.70499999999998"/>
    <n v="140.70499999999998"/>
    <n v="0"/>
  </r>
  <r>
    <x v="149"/>
    <x v="0"/>
    <s v="Online"/>
    <s v="Overseas"/>
    <n v="12339"/>
    <n v="0"/>
    <n v="0"/>
    <m/>
    <n v="370.16999999999996"/>
    <n v="5"/>
    <m/>
    <n v="375.16999999999996"/>
    <n v="0"/>
    <n v="375.16999999999996"/>
  </r>
  <r>
    <x v="149"/>
    <x v="2"/>
    <s v="Cash"/>
    <s v="Overseas"/>
    <n v="3619"/>
    <n v="0"/>
    <n v="0"/>
    <m/>
    <n v="108.57"/>
    <n v="5"/>
    <m/>
    <n v="113.57"/>
    <n v="0"/>
    <n v="113.57"/>
  </r>
  <r>
    <x v="149"/>
    <x v="0"/>
    <s v="Bank Transfer"/>
    <s v="Local"/>
    <n v="20628"/>
    <n v="103.14"/>
    <n v="0.1"/>
    <m/>
    <n v="0"/>
    <n v="0"/>
    <m/>
    <n v="103.24"/>
    <n v="103.24"/>
    <n v="0"/>
  </r>
  <r>
    <x v="149"/>
    <x v="0"/>
    <s v="Online"/>
    <s v="Local"/>
    <n v="44862"/>
    <n v="224.31"/>
    <n v="0.1"/>
    <m/>
    <n v="0"/>
    <n v="0"/>
    <m/>
    <n v="224.41"/>
    <n v="224.41"/>
    <n v="0"/>
  </r>
  <r>
    <x v="149"/>
    <x v="3"/>
    <s v="Cash"/>
    <s v="Local"/>
    <n v="15869"/>
    <n v="79.344999999999999"/>
    <n v="0.1"/>
    <m/>
    <n v="0"/>
    <n v="0"/>
    <m/>
    <n v="79.444999999999993"/>
    <n v="79.444999999999993"/>
    <n v="0"/>
  </r>
  <r>
    <x v="149"/>
    <x v="6"/>
    <s v="Bank Transfer"/>
    <s v="Local"/>
    <n v="3191"/>
    <n v="15.955"/>
    <n v="0.1"/>
    <m/>
    <n v="0"/>
    <n v="0"/>
    <m/>
    <n v="16.055"/>
    <n v="16.055"/>
    <n v="0"/>
  </r>
  <r>
    <x v="149"/>
    <x v="2"/>
    <s v="Online"/>
    <s v="Local"/>
    <n v="47378"/>
    <n v="236.89000000000001"/>
    <n v="0.1"/>
    <m/>
    <n v="0"/>
    <n v="0"/>
    <m/>
    <n v="236.99"/>
    <n v="236.99"/>
    <n v="0"/>
  </r>
  <r>
    <x v="149"/>
    <x v="2"/>
    <s v="Bank Transfer"/>
    <s v="Local"/>
    <n v="877"/>
    <n v="4.3849999999999998"/>
    <n v="0.1"/>
    <m/>
    <n v="0"/>
    <n v="0"/>
    <m/>
    <n v="4.4849999999999994"/>
    <n v="4.4849999999999994"/>
    <n v="0"/>
  </r>
  <r>
    <x v="149"/>
    <x v="3"/>
    <s v="Cash"/>
    <s v="Local"/>
    <n v="29635"/>
    <n v="148.17500000000001"/>
    <n v="0.1"/>
    <m/>
    <n v="0"/>
    <n v="0"/>
    <m/>
    <n v="148.27500000000001"/>
    <n v="148.27500000000001"/>
    <n v="0"/>
  </r>
  <r>
    <x v="149"/>
    <x v="1"/>
    <s v="Cash"/>
    <s v="Local"/>
    <n v="14232"/>
    <n v="71.16"/>
    <n v="0.1"/>
    <m/>
    <n v="0"/>
    <n v="0"/>
    <m/>
    <n v="71.259999999999991"/>
    <n v="71.259999999999991"/>
    <n v="0"/>
  </r>
  <r>
    <x v="149"/>
    <x v="8"/>
    <s v="Cash"/>
    <s v="Local"/>
    <n v="5065"/>
    <n v="25.324999999999999"/>
    <n v="0.1"/>
    <m/>
    <n v="0"/>
    <n v="0"/>
    <m/>
    <n v="25.425000000000001"/>
    <n v="25.425000000000001"/>
    <n v="0"/>
  </r>
  <r>
    <x v="149"/>
    <x v="2"/>
    <s v="Bank Transfer"/>
    <s v="Local"/>
    <n v="17236"/>
    <n v="86.18"/>
    <n v="0.1"/>
    <m/>
    <n v="0"/>
    <n v="0"/>
    <m/>
    <n v="86.28"/>
    <n v="86.28"/>
    <n v="0"/>
  </r>
  <r>
    <x v="149"/>
    <x v="6"/>
    <s v="Cash"/>
    <s v="Local"/>
    <n v="45748"/>
    <n v="228.74"/>
    <n v="0.1"/>
    <m/>
    <n v="0"/>
    <n v="0"/>
    <m/>
    <n v="228.84"/>
    <n v="228.84"/>
    <n v="0"/>
  </r>
  <r>
    <x v="149"/>
    <x v="4"/>
    <s v="Online"/>
    <s v="Local"/>
    <n v="12790"/>
    <n v="63.95"/>
    <n v="0.1"/>
    <m/>
    <n v="0"/>
    <n v="0"/>
    <m/>
    <n v="64.05"/>
    <n v="64.05"/>
    <n v="0"/>
  </r>
  <r>
    <x v="149"/>
    <x v="0"/>
    <s v="Online"/>
    <s v="Local"/>
    <n v="30990"/>
    <n v="154.95000000000002"/>
    <n v="0.1"/>
    <m/>
    <n v="0"/>
    <n v="0"/>
    <m/>
    <n v="155.05000000000001"/>
    <n v="155.05000000000001"/>
    <n v="0"/>
  </r>
  <r>
    <x v="149"/>
    <x v="4"/>
    <s v="Online"/>
    <s v="Overseas"/>
    <n v="26101"/>
    <n v="0"/>
    <n v="0"/>
    <m/>
    <n v="783.03"/>
    <n v="5"/>
    <m/>
    <n v="788.03"/>
    <n v="0"/>
    <n v="788.03"/>
  </r>
  <r>
    <x v="149"/>
    <x v="6"/>
    <s v="Cash"/>
    <s v="Overseas"/>
    <n v="16791"/>
    <n v="0"/>
    <n v="0"/>
    <m/>
    <n v="503.72999999999996"/>
    <n v="5"/>
    <m/>
    <n v="508.72999999999996"/>
    <n v="0"/>
    <n v="508.72999999999996"/>
  </r>
  <r>
    <x v="149"/>
    <x v="7"/>
    <s v="Cash"/>
    <s v="Local"/>
    <n v="41392"/>
    <n v="206.96"/>
    <n v="0.1"/>
    <m/>
    <n v="0"/>
    <n v="0"/>
    <m/>
    <n v="207.06"/>
    <n v="207.06"/>
    <n v="0"/>
  </r>
  <r>
    <x v="149"/>
    <x v="1"/>
    <s v="Online"/>
    <s v="Local"/>
    <n v="2528"/>
    <n v="12.64"/>
    <n v="0.1"/>
    <m/>
    <n v="0"/>
    <n v="0"/>
    <m/>
    <n v="12.74"/>
    <n v="12.74"/>
    <n v="0"/>
  </r>
  <r>
    <x v="149"/>
    <x v="0"/>
    <s v="Online"/>
    <s v="Local"/>
    <n v="14186"/>
    <n v="70.930000000000007"/>
    <n v="0.1"/>
    <m/>
    <n v="0"/>
    <n v="0"/>
    <m/>
    <n v="71.03"/>
    <n v="71.03"/>
    <n v="0"/>
  </r>
  <r>
    <x v="149"/>
    <x v="7"/>
    <s v="Bank Transfer"/>
    <s v="Overseas"/>
    <n v="24711"/>
    <n v="0"/>
    <n v="0"/>
    <m/>
    <n v="741.32999999999993"/>
    <n v="5"/>
    <m/>
    <n v="746.32999999999993"/>
    <n v="0"/>
    <n v="746.32999999999993"/>
  </r>
  <r>
    <x v="149"/>
    <x v="1"/>
    <s v="Cash"/>
    <s v="Overseas"/>
    <n v="7373"/>
    <n v="0"/>
    <n v="0"/>
    <m/>
    <n v="221.19"/>
    <n v="5"/>
    <m/>
    <n v="226.19"/>
    <n v="0"/>
    <n v="226.19"/>
  </r>
  <r>
    <x v="149"/>
    <x v="6"/>
    <s v="Online"/>
    <s v="Local"/>
    <n v="20734"/>
    <n v="103.67"/>
    <n v="0.1"/>
    <m/>
    <n v="0"/>
    <n v="0"/>
    <m/>
    <n v="103.77"/>
    <n v="103.77"/>
    <n v="0"/>
  </r>
  <r>
    <x v="149"/>
    <x v="6"/>
    <s v="Cash"/>
    <s v="Overseas"/>
    <n v="18607"/>
    <n v="0"/>
    <n v="0"/>
    <m/>
    <n v="558.20999999999992"/>
    <n v="5"/>
    <m/>
    <n v="563.20999999999992"/>
    <n v="0"/>
    <n v="563.20999999999992"/>
  </r>
  <r>
    <x v="149"/>
    <x v="6"/>
    <s v="Cash"/>
    <s v="Local"/>
    <n v="46756"/>
    <n v="233.78"/>
    <n v="0.1"/>
    <m/>
    <n v="0"/>
    <n v="0"/>
    <m/>
    <n v="233.88"/>
    <n v="233.88"/>
    <n v="0"/>
  </r>
  <r>
    <x v="149"/>
    <x v="3"/>
    <s v="Cash"/>
    <s v="Local"/>
    <n v="10155"/>
    <n v="50.774999999999999"/>
    <n v="0.1"/>
    <m/>
    <n v="0"/>
    <n v="0"/>
    <m/>
    <n v="50.875"/>
    <n v="50.875"/>
    <n v="0"/>
  </r>
  <r>
    <x v="149"/>
    <x v="1"/>
    <s v="Cash"/>
    <s v="Overseas"/>
    <n v="8212"/>
    <n v="0"/>
    <n v="0"/>
    <m/>
    <n v="246.35999999999999"/>
    <n v="5"/>
    <m/>
    <n v="251.35999999999999"/>
    <n v="0"/>
    <n v="251.35999999999999"/>
  </r>
  <r>
    <x v="149"/>
    <x v="3"/>
    <s v="Online"/>
    <s v="Overseas"/>
    <n v="32347"/>
    <n v="0"/>
    <n v="0"/>
    <m/>
    <n v="970.41"/>
    <n v="5"/>
    <m/>
    <n v="975.41"/>
    <n v="0"/>
    <n v="975.41"/>
  </r>
  <r>
    <x v="149"/>
    <x v="5"/>
    <s v="Online"/>
    <s v="Local"/>
    <n v="30125"/>
    <n v="150.625"/>
    <n v="0.1"/>
    <m/>
    <n v="0"/>
    <n v="0"/>
    <m/>
    <n v="150.72499999999999"/>
    <n v="150.72499999999999"/>
    <n v="0"/>
  </r>
  <r>
    <x v="149"/>
    <x v="3"/>
    <s v="Online"/>
    <s v="Local"/>
    <n v="49845"/>
    <n v="249.22499999999999"/>
    <n v="0.1"/>
    <m/>
    <n v="0"/>
    <n v="0"/>
    <m/>
    <n v="249.32499999999999"/>
    <n v="249.32499999999999"/>
    <n v="0"/>
  </r>
  <r>
    <x v="149"/>
    <x v="5"/>
    <s v="Online"/>
    <s v="Local"/>
    <n v="29106"/>
    <n v="145.53"/>
    <n v="0.1"/>
    <m/>
    <n v="0"/>
    <n v="0"/>
    <m/>
    <n v="145.63"/>
    <n v="145.63"/>
    <n v="0"/>
  </r>
  <r>
    <x v="149"/>
    <x v="6"/>
    <s v="Cash"/>
    <s v="Overseas"/>
    <n v="3246"/>
    <n v="0"/>
    <n v="0"/>
    <m/>
    <n v="97.38"/>
    <n v="5"/>
    <m/>
    <n v="102.38"/>
    <n v="0"/>
    <n v="102.38"/>
  </r>
  <r>
    <x v="149"/>
    <x v="5"/>
    <s v="Cash"/>
    <s v="Local"/>
    <n v="25514"/>
    <n v="127.57000000000001"/>
    <n v="0.1"/>
    <m/>
    <n v="0"/>
    <n v="0"/>
    <m/>
    <n v="127.67"/>
    <n v="127.67"/>
    <n v="0"/>
  </r>
  <r>
    <x v="149"/>
    <x v="0"/>
    <s v="Online"/>
    <s v="Local"/>
    <n v="25963"/>
    <n v="129.815"/>
    <n v="0.1"/>
    <m/>
    <n v="0"/>
    <n v="0"/>
    <m/>
    <n v="129.91499999999999"/>
    <n v="129.91499999999999"/>
    <n v="0"/>
  </r>
  <r>
    <x v="149"/>
    <x v="3"/>
    <s v="Online"/>
    <s v="Local"/>
    <n v="12238"/>
    <n v="61.19"/>
    <n v="0.1"/>
    <m/>
    <n v="0"/>
    <n v="0"/>
    <m/>
    <n v="61.29"/>
    <n v="61.29"/>
    <n v="0"/>
  </r>
  <r>
    <x v="149"/>
    <x v="3"/>
    <s v="Online"/>
    <s v="Overseas"/>
    <n v="25749"/>
    <n v="0"/>
    <n v="0"/>
    <m/>
    <n v="772.47"/>
    <n v="5"/>
    <m/>
    <n v="777.47"/>
    <n v="0"/>
    <n v="777.47"/>
  </r>
  <r>
    <x v="149"/>
    <x v="1"/>
    <s v="Online"/>
    <s v="Local"/>
    <n v="21175"/>
    <n v="105.875"/>
    <n v="0.1"/>
    <m/>
    <n v="0"/>
    <n v="0"/>
    <m/>
    <n v="105.97499999999999"/>
    <n v="105.97499999999999"/>
    <n v="0"/>
  </r>
  <r>
    <x v="149"/>
    <x v="1"/>
    <s v="Cash"/>
    <s v="Local"/>
    <n v="23063"/>
    <n v="115.315"/>
    <n v="0.1"/>
    <m/>
    <n v="0"/>
    <n v="0"/>
    <m/>
    <n v="115.41499999999999"/>
    <n v="115.41499999999999"/>
    <n v="0"/>
  </r>
  <r>
    <x v="149"/>
    <x v="8"/>
    <s v="Bank Transfer"/>
    <s v="Local"/>
    <n v="14742"/>
    <n v="73.710000000000008"/>
    <n v="0.1"/>
    <m/>
    <n v="0"/>
    <n v="0"/>
    <m/>
    <n v="73.81"/>
    <n v="73.81"/>
    <n v="0"/>
  </r>
  <r>
    <x v="149"/>
    <x v="7"/>
    <s v="Cash"/>
    <s v="Local"/>
    <n v="25821"/>
    <n v="129.10499999999999"/>
    <n v="0.1"/>
    <m/>
    <n v="0"/>
    <n v="0"/>
    <m/>
    <n v="129.20499999999998"/>
    <n v="129.20499999999998"/>
    <n v="0"/>
  </r>
  <r>
    <x v="149"/>
    <x v="1"/>
    <s v="Cash"/>
    <s v="Overseas"/>
    <n v="47850"/>
    <n v="0"/>
    <n v="0"/>
    <m/>
    <n v="1435.5"/>
    <n v="5"/>
    <m/>
    <n v="1440.5"/>
    <n v="0"/>
    <n v="1440.5"/>
  </r>
  <r>
    <x v="149"/>
    <x v="5"/>
    <s v="Online"/>
    <s v="Local"/>
    <n v="18993"/>
    <n v="94.965000000000003"/>
    <n v="0.1"/>
    <m/>
    <n v="0"/>
    <n v="0"/>
    <m/>
    <n v="95.064999999999998"/>
    <n v="95.064999999999998"/>
    <n v="0"/>
  </r>
  <r>
    <x v="149"/>
    <x v="8"/>
    <s v="Cash"/>
    <s v="Local"/>
    <n v="46613"/>
    <n v="233.065"/>
    <n v="0.1"/>
    <m/>
    <n v="0"/>
    <n v="0"/>
    <m/>
    <n v="233.16499999999999"/>
    <n v="233.16499999999999"/>
    <n v="0"/>
  </r>
  <r>
    <x v="149"/>
    <x v="7"/>
    <s v="Cash"/>
    <s v="Local"/>
    <n v="28952"/>
    <n v="144.76"/>
    <n v="0.1"/>
    <m/>
    <n v="0"/>
    <n v="0"/>
    <m/>
    <n v="144.85999999999999"/>
    <n v="144.85999999999999"/>
    <n v="0"/>
  </r>
  <r>
    <x v="149"/>
    <x v="1"/>
    <s v="Cash"/>
    <s v="Local"/>
    <n v="7956"/>
    <n v="39.78"/>
    <n v="0.1"/>
    <m/>
    <n v="0"/>
    <n v="0"/>
    <m/>
    <n v="39.880000000000003"/>
    <n v="39.880000000000003"/>
    <n v="0"/>
  </r>
  <r>
    <x v="149"/>
    <x v="2"/>
    <s v="Online"/>
    <s v="Local"/>
    <n v="566"/>
    <n v="2.83"/>
    <n v="0.1"/>
    <m/>
    <n v="0"/>
    <n v="0"/>
    <m/>
    <n v="2.93"/>
    <n v="2.93"/>
    <n v="0"/>
  </r>
  <r>
    <x v="150"/>
    <x v="6"/>
    <s v="Cash"/>
    <s v="Overseas"/>
    <n v="1032"/>
    <n v="0"/>
    <n v="0"/>
    <m/>
    <n v="30.959999999999997"/>
    <n v="5"/>
    <m/>
    <n v="35.959999999999994"/>
    <n v="0"/>
    <n v="35.959999999999994"/>
  </r>
  <r>
    <x v="150"/>
    <x v="7"/>
    <s v="Online"/>
    <s v="Local"/>
    <n v="39352"/>
    <n v="196.76"/>
    <n v="0.1"/>
    <m/>
    <n v="0"/>
    <n v="0"/>
    <m/>
    <n v="196.85999999999999"/>
    <n v="196.85999999999999"/>
    <n v="0"/>
  </r>
  <r>
    <x v="150"/>
    <x v="0"/>
    <s v="Cash"/>
    <s v="Local"/>
    <n v="21597"/>
    <n v="107.985"/>
    <n v="0.1"/>
    <m/>
    <n v="0"/>
    <n v="0"/>
    <m/>
    <n v="108.08499999999999"/>
    <n v="108.08499999999999"/>
    <n v="0"/>
  </r>
  <r>
    <x v="150"/>
    <x v="0"/>
    <s v="Cash"/>
    <s v="Local"/>
    <n v="36850"/>
    <n v="184.25"/>
    <n v="0.1"/>
    <m/>
    <n v="0"/>
    <n v="0"/>
    <m/>
    <n v="184.35"/>
    <n v="184.35"/>
    <n v="0"/>
  </r>
  <r>
    <x v="150"/>
    <x v="4"/>
    <s v="Online"/>
    <s v="Overseas"/>
    <n v="30876"/>
    <n v="0"/>
    <n v="0"/>
    <m/>
    <n v="926.28"/>
    <n v="5"/>
    <m/>
    <n v="931.28"/>
    <n v="0"/>
    <n v="931.28"/>
  </r>
  <r>
    <x v="150"/>
    <x v="0"/>
    <s v="Online"/>
    <s v="Local"/>
    <n v="38349"/>
    <n v="191.745"/>
    <n v="0.1"/>
    <m/>
    <n v="0"/>
    <n v="0"/>
    <m/>
    <n v="191.845"/>
    <n v="191.845"/>
    <n v="0"/>
  </r>
  <r>
    <x v="150"/>
    <x v="1"/>
    <s v="Bank Transfer"/>
    <s v="Local"/>
    <n v="36006"/>
    <n v="180.03"/>
    <n v="0.1"/>
    <m/>
    <n v="0"/>
    <n v="0"/>
    <m/>
    <n v="180.13"/>
    <n v="180.13"/>
    <n v="0"/>
  </r>
  <r>
    <x v="150"/>
    <x v="7"/>
    <s v="Cash"/>
    <s v="Overseas"/>
    <n v="3495"/>
    <n v="0"/>
    <n v="0"/>
    <m/>
    <n v="104.85"/>
    <n v="5"/>
    <m/>
    <n v="109.85"/>
    <n v="0"/>
    <n v="109.85"/>
  </r>
  <r>
    <x v="150"/>
    <x v="6"/>
    <s v="Online"/>
    <s v="Local"/>
    <n v="47895"/>
    <n v="239.47499999999999"/>
    <n v="0.1"/>
    <m/>
    <n v="0"/>
    <n v="0"/>
    <m/>
    <n v="239.57499999999999"/>
    <n v="239.57499999999999"/>
    <n v="0"/>
  </r>
  <r>
    <x v="150"/>
    <x v="5"/>
    <s v="Bank Transfer"/>
    <s v="Local"/>
    <n v="13541"/>
    <n v="67.704999999999998"/>
    <n v="0.1"/>
    <m/>
    <n v="0"/>
    <n v="0"/>
    <m/>
    <n v="67.804999999999993"/>
    <n v="67.804999999999993"/>
    <n v="0"/>
  </r>
  <r>
    <x v="150"/>
    <x v="1"/>
    <s v="Online"/>
    <s v="Overseas"/>
    <n v="23268"/>
    <n v="0"/>
    <n v="0"/>
    <m/>
    <n v="698.04"/>
    <n v="5"/>
    <m/>
    <n v="703.04"/>
    <n v="0"/>
    <n v="703.04"/>
  </r>
  <r>
    <x v="150"/>
    <x v="8"/>
    <s v="Bank Transfer"/>
    <s v="Local"/>
    <n v="9292"/>
    <n v="46.46"/>
    <n v="0.1"/>
    <m/>
    <n v="0"/>
    <n v="0"/>
    <m/>
    <n v="46.56"/>
    <n v="46.56"/>
    <n v="0"/>
  </r>
  <r>
    <x v="150"/>
    <x v="5"/>
    <s v="Cash"/>
    <s v="Local"/>
    <n v="30099"/>
    <n v="150.495"/>
    <n v="0.1"/>
    <m/>
    <n v="0"/>
    <n v="0"/>
    <m/>
    <n v="150.595"/>
    <n v="150.595"/>
    <n v="0"/>
  </r>
  <r>
    <x v="150"/>
    <x v="0"/>
    <s v="Cash"/>
    <s v="Local"/>
    <n v="33592"/>
    <n v="167.96"/>
    <n v="0.1"/>
    <m/>
    <n v="0"/>
    <n v="0"/>
    <m/>
    <n v="168.06"/>
    <n v="168.06"/>
    <n v="0"/>
  </r>
  <r>
    <x v="150"/>
    <x v="8"/>
    <s v="Cash"/>
    <s v="Local"/>
    <n v="4228"/>
    <n v="21.14"/>
    <n v="0.1"/>
    <m/>
    <n v="0"/>
    <n v="0"/>
    <m/>
    <n v="21.240000000000002"/>
    <n v="21.240000000000002"/>
    <n v="0"/>
  </r>
  <r>
    <x v="150"/>
    <x v="1"/>
    <s v="Bank Transfer"/>
    <s v="Local"/>
    <n v="21400"/>
    <n v="107"/>
    <n v="0.1"/>
    <m/>
    <n v="0"/>
    <n v="0"/>
    <m/>
    <n v="107.1"/>
    <n v="107.1"/>
    <n v="0"/>
  </r>
  <r>
    <x v="150"/>
    <x v="0"/>
    <s v="Online"/>
    <s v="Local"/>
    <n v="45461"/>
    <n v="227.30500000000001"/>
    <n v="0.1"/>
    <m/>
    <n v="0"/>
    <n v="0"/>
    <m/>
    <n v="227.405"/>
    <n v="227.405"/>
    <n v="0"/>
  </r>
  <r>
    <x v="150"/>
    <x v="3"/>
    <s v="Online"/>
    <s v="Local"/>
    <n v="15713"/>
    <n v="78.564999999999998"/>
    <n v="0.1"/>
    <m/>
    <n v="0"/>
    <n v="0"/>
    <m/>
    <n v="78.664999999999992"/>
    <n v="78.664999999999992"/>
    <n v="0"/>
  </r>
  <r>
    <x v="150"/>
    <x v="9"/>
    <s v="Cash"/>
    <s v="Overseas"/>
    <n v="25593"/>
    <n v="0"/>
    <n v="0"/>
    <m/>
    <n v="767.79"/>
    <n v="5"/>
    <m/>
    <n v="772.79"/>
    <n v="0"/>
    <n v="772.79"/>
  </r>
  <r>
    <x v="150"/>
    <x v="4"/>
    <s v="Online"/>
    <s v="Local"/>
    <n v="33614"/>
    <n v="168.07"/>
    <n v="0.1"/>
    <m/>
    <n v="0"/>
    <n v="0"/>
    <m/>
    <n v="168.17"/>
    <n v="168.17"/>
    <n v="0"/>
  </r>
  <r>
    <x v="150"/>
    <x v="8"/>
    <s v="Online"/>
    <s v="Local"/>
    <n v="7538"/>
    <n v="37.69"/>
    <n v="0.1"/>
    <m/>
    <n v="0"/>
    <n v="0"/>
    <m/>
    <n v="37.79"/>
    <n v="37.79"/>
    <n v="0"/>
  </r>
  <r>
    <x v="150"/>
    <x v="0"/>
    <s v="Online"/>
    <s v="Overseas"/>
    <n v="26904"/>
    <n v="0"/>
    <n v="0"/>
    <m/>
    <n v="807.12"/>
    <n v="5"/>
    <m/>
    <n v="812.12"/>
    <n v="0"/>
    <n v="812.12"/>
  </r>
  <r>
    <x v="150"/>
    <x v="9"/>
    <s v="Online"/>
    <s v="Overseas"/>
    <n v="30917"/>
    <n v="0"/>
    <n v="0"/>
    <m/>
    <n v="927.51"/>
    <n v="5"/>
    <m/>
    <n v="932.51"/>
    <n v="0"/>
    <n v="932.51"/>
  </r>
  <r>
    <x v="150"/>
    <x v="0"/>
    <s v="Online"/>
    <s v="Local"/>
    <n v="37"/>
    <n v="0.185"/>
    <n v="0.1"/>
    <m/>
    <n v="0"/>
    <n v="0"/>
    <m/>
    <n v="0.28500000000000003"/>
    <n v="0.28500000000000003"/>
    <n v="0"/>
  </r>
  <r>
    <x v="150"/>
    <x v="1"/>
    <s v="Cash"/>
    <s v="Overseas"/>
    <n v="49882"/>
    <n v="0"/>
    <n v="0"/>
    <m/>
    <n v="1496.46"/>
    <n v="5"/>
    <m/>
    <n v="1501.46"/>
    <n v="0"/>
    <n v="1501.46"/>
  </r>
  <r>
    <x v="150"/>
    <x v="8"/>
    <s v="Cash"/>
    <s v="Local"/>
    <n v="46559"/>
    <n v="232.79500000000002"/>
    <n v="0.1"/>
    <m/>
    <n v="0"/>
    <n v="0"/>
    <m/>
    <n v="232.89500000000001"/>
    <n v="232.89500000000001"/>
    <n v="0"/>
  </r>
  <r>
    <x v="150"/>
    <x v="9"/>
    <s v="Cash"/>
    <s v="Overseas"/>
    <n v="9599"/>
    <n v="0"/>
    <n v="0"/>
    <m/>
    <n v="287.96999999999997"/>
    <n v="5"/>
    <m/>
    <n v="292.96999999999997"/>
    <n v="0"/>
    <n v="292.96999999999997"/>
  </r>
  <r>
    <x v="150"/>
    <x v="3"/>
    <s v="Cash"/>
    <s v="Overseas"/>
    <n v="41506"/>
    <n v="0"/>
    <n v="0"/>
    <m/>
    <n v="1245.18"/>
    <n v="5"/>
    <m/>
    <n v="1250.18"/>
    <n v="0"/>
    <n v="1250.18"/>
  </r>
  <r>
    <x v="150"/>
    <x v="4"/>
    <s v="Bank Transfer"/>
    <s v="Overseas"/>
    <n v="19304"/>
    <n v="0"/>
    <n v="0"/>
    <m/>
    <n v="579.12"/>
    <n v="5"/>
    <m/>
    <n v="584.12"/>
    <n v="0"/>
    <n v="584.12"/>
  </r>
  <r>
    <x v="150"/>
    <x v="7"/>
    <s v="Cash"/>
    <s v="Local"/>
    <n v="14505"/>
    <n v="72.525000000000006"/>
    <n v="0.1"/>
    <m/>
    <n v="0"/>
    <n v="0"/>
    <m/>
    <n v="72.625"/>
    <n v="72.625"/>
    <n v="0"/>
  </r>
  <r>
    <x v="150"/>
    <x v="6"/>
    <s v="Online"/>
    <s v="Local"/>
    <n v="23665"/>
    <n v="118.325"/>
    <n v="0.1"/>
    <m/>
    <n v="0"/>
    <n v="0"/>
    <m/>
    <n v="118.425"/>
    <n v="118.425"/>
    <n v="0"/>
  </r>
  <r>
    <x v="151"/>
    <x v="9"/>
    <s v="Cash"/>
    <s v="Local"/>
    <n v="41060"/>
    <n v="205.3"/>
    <n v="0.1"/>
    <m/>
    <n v="0"/>
    <n v="0"/>
    <m/>
    <n v="205.4"/>
    <n v="205.4"/>
    <n v="0"/>
  </r>
  <r>
    <x v="151"/>
    <x v="2"/>
    <s v="Online"/>
    <s v="Local"/>
    <n v="31696"/>
    <n v="158.47999999999999"/>
    <n v="0.1"/>
    <m/>
    <n v="0"/>
    <n v="0"/>
    <m/>
    <n v="158.57999999999998"/>
    <n v="158.57999999999998"/>
    <n v="0"/>
  </r>
  <r>
    <x v="151"/>
    <x v="6"/>
    <s v="Cash"/>
    <s v="Overseas"/>
    <n v="24705"/>
    <n v="0"/>
    <n v="0"/>
    <m/>
    <n v="741.15"/>
    <n v="5"/>
    <m/>
    <n v="746.15"/>
    <n v="0"/>
    <n v="746.15"/>
  </r>
  <r>
    <x v="151"/>
    <x v="1"/>
    <s v="Cash"/>
    <s v="Local"/>
    <n v="5444"/>
    <n v="27.22"/>
    <n v="0.1"/>
    <m/>
    <n v="0"/>
    <n v="0"/>
    <m/>
    <n v="27.32"/>
    <n v="27.32"/>
    <n v="0"/>
  </r>
  <r>
    <x v="151"/>
    <x v="0"/>
    <s v="Cash"/>
    <s v="Local"/>
    <n v="23714"/>
    <n v="118.57000000000001"/>
    <n v="0.1"/>
    <m/>
    <n v="0"/>
    <n v="0"/>
    <m/>
    <n v="118.67"/>
    <n v="118.67"/>
    <n v="0"/>
  </r>
  <r>
    <x v="151"/>
    <x v="8"/>
    <s v="Bank Transfer"/>
    <s v="Overseas"/>
    <n v="48870"/>
    <n v="0"/>
    <n v="0"/>
    <m/>
    <n v="1466.1"/>
    <n v="5"/>
    <m/>
    <n v="1471.1"/>
    <n v="0"/>
    <n v="1471.1"/>
  </r>
  <r>
    <x v="151"/>
    <x v="2"/>
    <s v="Cash"/>
    <s v="Local"/>
    <n v="41070"/>
    <n v="205.35"/>
    <n v="0.1"/>
    <m/>
    <n v="0"/>
    <n v="0"/>
    <m/>
    <n v="205.45"/>
    <n v="205.45"/>
    <n v="0"/>
  </r>
  <r>
    <x v="151"/>
    <x v="3"/>
    <s v="Bank Transfer"/>
    <s v="Local"/>
    <n v="20891"/>
    <n v="104.455"/>
    <n v="0.1"/>
    <m/>
    <n v="0"/>
    <n v="0"/>
    <m/>
    <n v="104.55499999999999"/>
    <n v="104.55499999999999"/>
    <n v="0"/>
  </r>
  <r>
    <x v="151"/>
    <x v="7"/>
    <s v="Bank Transfer"/>
    <s v="Local"/>
    <n v="14824"/>
    <n v="74.12"/>
    <n v="0.1"/>
    <m/>
    <n v="0"/>
    <n v="0"/>
    <m/>
    <n v="74.22"/>
    <n v="74.22"/>
    <n v="0"/>
  </r>
  <r>
    <x v="151"/>
    <x v="0"/>
    <s v="Cash"/>
    <s v="Overseas"/>
    <n v="9895"/>
    <n v="0"/>
    <n v="0"/>
    <m/>
    <n v="296.84999999999997"/>
    <n v="5"/>
    <m/>
    <n v="301.84999999999997"/>
    <n v="0"/>
    <n v="301.84999999999997"/>
  </r>
  <r>
    <x v="151"/>
    <x v="2"/>
    <s v="Cash"/>
    <s v="Local"/>
    <n v="44821"/>
    <n v="224.10500000000002"/>
    <n v="0.1"/>
    <m/>
    <n v="0"/>
    <n v="0"/>
    <m/>
    <n v="224.20500000000001"/>
    <n v="224.20500000000001"/>
    <n v="0"/>
  </r>
  <r>
    <x v="151"/>
    <x v="2"/>
    <s v="Online"/>
    <s v="Overseas"/>
    <n v="40741"/>
    <n v="0"/>
    <n v="0"/>
    <m/>
    <n v="1222.23"/>
    <n v="5"/>
    <m/>
    <n v="1227.23"/>
    <n v="0"/>
    <n v="1227.23"/>
  </r>
  <r>
    <x v="151"/>
    <x v="9"/>
    <s v="Online"/>
    <s v="Overseas"/>
    <n v="10148"/>
    <n v="0"/>
    <n v="0"/>
    <m/>
    <n v="304.44"/>
    <n v="5"/>
    <m/>
    <n v="309.44"/>
    <n v="0"/>
    <n v="309.44"/>
  </r>
  <r>
    <x v="151"/>
    <x v="0"/>
    <s v="Online"/>
    <s v="Local"/>
    <n v="11336"/>
    <n v="56.68"/>
    <n v="0.1"/>
    <m/>
    <n v="0"/>
    <n v="0"/>
    <m/>
    <n v="56.78"/>
    <n v="56.78"/>
    <n v="0"/>
  </r>
  <r>
    <x v="151"/>
    <x v="0"/>
    <s v="Cash"/>
    <s v="Local"/>
    <n v="45089"/>
    <n v="225.44499999999999"/>
    <n v="0.1"/>
    <m/>
    <n v="0"/>
    <n v="0"/>
    <m/>
    <n v="225.54499999999999"/>
    <n v="225.54499999999999"/>
    <n v="0"/>
  </r>
  <r>
    <x v="151"/>
    <x v="1"/>
    <s v="Bank Transfer"/>
    <s v="Local"/>
    <n v="35944"/>
    <n v="179.72"/>
    <n v="0.1"/>
    <m/>
    <n v="0"/>
    <n v="0"/>
    <m/>
    <n v="179.82"/>
    <n v="179.82"/>
    <n v="0"/>
  </r>
  <r>
    <x v="151"/>
    <x v="3"/>
    <s v="Cash"/>
    <s v="Overseas"/>
    <n v="5579"/>
    <n v="0"/>
    <n v="0"/>
    <m/>
    <n v="167.37"/>
    <n v="5"/>
    <m/>
    <n v="172.37"/>
    <n v="0"/>
    <n v="172.37"/>
  </r>
  <r>
    <x v="151"/>
    <x v="0"/>
    <s v="Cash"/>
    <s v="Local"/>
    <n v="34765"/>
    <n v="173.82500000000002"/>
    <n v="0.1"/>
    <m/>
    <n v="0"/>
    <n v="0"/>
    <m/>
    <n v="173.92500000000001"/>
    <n v="173.92500000000001"/>
    <n v="0"/>
  </r>
  <r>
    <x v="151"/>
    <x v="6"/>
    <s v="Cash"/>
    <s v="Local"/>
    <n v="5298"/>
    <n v="26.490000000000002"/>
    <n v="0.1"/>
    <m/>
    <n v="0"/>
    <n v="0"/>
    <m/>
    <n v="26.590000000000003"/>
    <n v="26.590000000000003"/>
    <n v="0"/>
  </r>
  <r>
    <x v="151"/>
    <x v="0"/>
    <s v="Online"/>
    <s v="Local"/>
    <n v="36480"/>
    <n v="182.4"/>
    <n v="0.1"/>
    <m/>
    <n v="0"/>
    <n v="0"/>
    <m/>
    <n v="182.5"/>
    <n v="182.5"/>
    <n v="0"/>
  </r>
  <r>
    <x v="151"/>
    <x v="6"/>
    <s v="Bank Transfer"/>
    <s v="Local"/>
    <n v="46965"/>
    <n v="234.82500000000002"/>
    <n v="0.1"/>
    <m/>
    <n v="0"/>
    <n v="0"/>
    <m/>
    <n v="234.92500000000001"/>
    <n v="234.92500000000001"/>
    <n v="0"/>
  </r>
  <r>
    <x v="151"/>
    <x v="7"/>
    <s v="Cash"/>
    <s v="Overseas"/>
    <n v="27444"/>
    <n v="0"/>
    <n v="0"/>
    <m/>
    <n v="823.31999999999994"/>
    <n v="5"/>
    <m/>
    <n v="828.31999999999994"/>
    <n v="0"/>
    <n v="828.31999999999994"/>
  </r>
  <r>
    <x v="151"/>
    <x v="1"/>
    <s v="Online"/>
    <s v="Local"/>
    <n v="15434"/>
    <n v="77.17"/>
    <n v="0.1"/>
    <m/>
    <n v="0"/>
    <n v="0"/>
    <m/>
    <n v="77.27"/>
    <n v="77.27"/>
    <n v="0"/>
  </r>
  <r>
    <x v="151"/>
    <x v="4"/>
    <s v="Online"/>
    <s v="Overseas"/>
    <n v="48114"/>
    <n v="0"/>
    <n v="0"/>
    <m/>
    <n v="1443.4199999999998"/>
    <n v="5"/>
    <m/>
    <n v="1448.4199999999998"/>
    <n v="0"/>
    <n v="1448.4199999999998"/>
  </r>
  <r>
    <x v="151"/>
    <x v="3"/>
    <s v="Online"/>
    <s v="Local"/>
    <n v="18736"/>
    <n v="93.68"/>
    <n v="0.1"/>
    <m/>
    <n v="0"/>
    <n v="0"/>
    <m/>
    <n v="93.78"/>
    <n v="93.78"/>
    <n v="0"/>
  </r>
  <r>
    <x v="151"/>
    <x v="1"/>
    <s v="Cash"/>
    <s v="Local"/>
    <n v="46645"/>
    <n v="233.22499999999999"/>
    <n v="0.1"/>
    <m/>
    <n v="0"/>
    <n v="0"/>
    <m/>
    <n v="233.32499999999999"/>
    <n v="233.32499999999999"/>
    <n v="0"/>
  </r>
  <r>
    <x v="151"/>
    <x v="0"/>
    <s v="Online"/>
    <s v="Local"/>
    <n v="23083"/>
    <n v="115.41500000000001"/>
    <n v="0.1"/>
    <m/>
    <n v="0"/>
    <n v="0"/>
    <m/>
    <n v="115.515"/>
    <n v="115.515"/>
    <n v="0"/>
  </r>
  <r>
    <x v="151"/>
    <x v="7"/>
    <s v="Cash"/>
    <s v="Local"/>
    <n v="14360"/>
    <n v="71.8"/>
    <n v="0.1"/>
    <m/>
    <n v="0"/>
    <n v="0"/>
    <m/>
    <n v="71.899999999999991"/>
    <n v="71.899999999999991"/>
    <n v="0"/>
  </r>
  <r>
    <x v="151"/>
    <x v="0"/>
    <s v="Online"/>
    <s v="Local"/>
    <n v="10930"/>
    <n v="54.65"/>
    <n v="0.1"/>
    <m/>
    <n v="0"/>
    <n v="0"/>
    <m/>
    <n v="54.75"/>
    <n v="54.75"/>
    <n v="0"/>
  </r>
  <r>
    <x v="151"/>
    <x v="9"/>
    <s v="Bank Transfer"/>
    <s v="Overseas"/>
    <n v="38954"/>
    <n v="0"/>
    <n v="0"/>
    <m/>
    <n v="1168.6199999999999"/>
    <n v="5"/>
    <m/>
    <n v="1173.6199999999999"/>
    <n v="0"/>
    <n v="1173.6199999999999"/>
  </r>
  <r>
    <x v="151"/>
    <x v="0"/>
    <s v="Cash"/>
    <s v="Local"/>
    <n v="49083"/>
    <n v="245.41499999999999"/>
    <n v="0.1"/>
    <m/>
    <n v="0"/>
    <n v="0"/>
    <m/>
    <n v="245.51499999999999"/>
    <n v="245.51499999999999"/>
    <n v="0"/>
  </r>
  <r>
    <x v="151"/>
    <x v="7"/>
    <s v="Online"/>
    <s v="Local"/>
    <n v="41933"/>
    <n v="209.66499999999999"/>
    <n v="0.1"/>
    <m/>
    <n v="0"/>
    <n v="0"/>
    <m/>
    <n v="209.76499999999999"/>
    <n v="209.76499999999999"/>
    <n v="0"/>
  </r>
  <r>
    <x v="151"/>
    <x v="4"/>
    <s v="Bank Transfer"/>
    <s v="Overseas"/>
    <n v="2760"/>
    <n v="0"/>
    <n v="0"/>
    <m/>
    <n v="82.8"/>
    <n v="5"/>
    <m/>
    <n v="87.8"/>
    <n v="0"/>
    <n v="87.8"/>
  </r>
  <r>
    <x v="151"/>
    <x v="8"/>
    <s v="Cash"/>
    <s v="Local"/>
    <n v="45032"/>
    <n v="225.16"/>
    <n v="0.1"/>
    <m/>
    <n v="0"/>
    <n v="0"/>
    <m/>
    <n v="225.26"/>
    <n v="225.26"/>
    <n v="0"/>
  </r>
  <r>
    <x v="151"/>
    <x v="3"/>
    <s v="Bank Transfer"/>
    <s v="Local"/>
    <n v="15130"/>
    <n v="75.650000000000006"/>
    <n v="0.1"/>
    <m/>
    <n v="0"/>
    <n v="0"/>
    <m/>
    <n v="75.75"/>
    <n v="75.75"/>
    <n v="0"/>
  </r>
  <r>
    <x v="151"/>
    <x v="0"/>
    <s v="Cash"/>
    <s v="Local"/>
    <n v="30946"/>
    <n v="154.72999999999999"/>
    <n v="0.1"/>
    <m/>
    <n v="0"/>
    <n v="0"/>
    <m/>
    <n v="154.82999999999998"/>
    <n v="154.82999999999998"/>
    <n v="0"/>
  </r>
  <r>
    <x v="151"/>
    <x v="6"/>
    <s v="Cash"/>
    <s v="Local"/>
    <n v="25766"/>
    <n v="128.83000000000001"/>
    <n v="0.1"/>
    <m/>
    <n v="0"/>
    <n v="0"/>
    <m/>
    <n v="128.93"/>
    <n v="128.93"/>
    <n v="0"/>
  </r>
  <r>
    <x v="151"/>
    <x v="6"/>
    <s v="Online"/>
    <s v="Local"/>
    <n v="12676"/>
    <n v="63.38"/>
    <n v="0.1"/>
    <m/>
    <n v="0"/>
    <n v="0"/>
    <m/>
    <n v="63.480000000000004"/>
    <n v="63.480000000000004"/>
    <n v="0"/>
  </r>
  <r>
    <x v="151"/>
    <x v="0"/>
    <s v="Cash"/>
    <s v="Overseas"/>
    <n v="37546"/>
    <n v="0"/>
    <n v="0"/>
    <m/>
    <n v="1126.3799999999999"/>
    <n v="5"/>
    <m/>
    <n v="1131.3799999999999"/>
    <n v="0"/>
    <n v="1131.3799999999999"/>
  </r>
  <r>
    <x v="151"/>
    <x v="7"/>
    <s v="Cash"/>
    <s v="Local"/>
    <n v="46843"/>
    <n v="234.215"/>
    <n v="0.1"/>
    <m/>
    <n v="0"/>
    <n v="0"/>
    <m/>
    <n v="234.315"/>
    <n v="234.315"/>
    <n v="0"/>
  </r>
  <r>
    <x v="151"/>
    <x v="5"/>
    <s v="Cash"/>
    <s v="Local"/>
    <n v="27984"/>
    <n v="139.92000000000002"/>
    <n v="0.1"/>
    <m/>
    <n v="0"/>
    <n v="0"/>
    <m/>
    <n v="140.02000000000001"/>
    <n v="140.02000000000001"/>
    <n v="0"/>
  </r>
  <r>
    <x v="151"/>
    <x v="2"/>
    <s v="Online"/>
    <s v="Local"/>
    <n v="6199"/>
    <n v="30.995000000000001"/>
    <n v="0.1"/>
    <m/>
    <n v="0"/>
    <n v="0"/>
    <m/>
    <n v="31.095000000000002"/>
    <n v="31.095000000000002"/>
    <n v="0"/>
  </r>
  <r>
    <x v="151"/>
    <x v="0"/>
    <s v="Bank Transfer"/>
    <s v="Local"/>
    <n v="48075"/>
    <n v="240.375"/>
    <n v="0.1"/>
    <m/>
    <n v="0"/>
    <n v="0"/>
    <m/>
    <n v="240.47499999999999"/>
    <n v="240.47499999999999"/>
    <n v="0"/>
  </r>
  <r>
    <x v="151"/>
    <x v="6"/>
    <s v="Online"/>
    <s v="Overseas"/>
    <n v="13456"/>
    <n v="0"/>
    <n v="0"/>
    <m/>
    <n v="403.68"/>
    <n v="5"/>
    <m/>
    <n v="408.68"/>
    <n v="0"/>
    <n v="408.68"/>
  </r>
  <r>
    <x v="151"/>
    <x v="1"/>
    <s v="Bank Transfer"/>
    <s v="Local"/>
    <n v="1463"/>
    <n v="7.3150000000000004"/>
    <n v="0.1"/>
    <m/>
    <n v="0"/>
    <n v="0"/>
    <m/>
    <n v="7.415"/>
    <n v="7.415"/>
    <n v="0"/>
  </r>
  <r>
    <x v="151"/>
    <x v="8"/>
    <s v="Online"/>
    <s v="Local"/>
    <n v="45763"/>
    <n v="228.815"/>
    <n v="0.1"/>
    <m/>
    <n v="0"/>
    <n v="0"/>
    <m/>
    <n v="228.91499999999999"/>
    <n v="228.91499999999999"/>
    <n v="0"/>
  </r>
  <r>
    <x v="151"/>
    <x v="0"/>
    <s v="Cash"/>
    <s v="Local"/>
    <n v="43550"/>
    <n v="217.75"/>
    <n v="0.1"/>
    <m/>
    <n v="0"/>
    <n v="0"/>
    <m/>
    <n v="217.85"/>
    <n v="217.85"/>
    <n v="0"/>
  </r>
  <r>
    <x v="151"/>
    <x v="1"/>
    <s v="Online"/>
    <s v="Local"/>
    <n v="33654"/>
    <n v="168.27"/>
    <n v="0.1"/>
    <m/>
    <n v="0"/>
    <n v="0"/>
    <m/>
    <n v="168.37"/>
    <n v="168.37"/>
    <n v="0"/>
  </r>
  <r>
    <x v="151"/>
    <x v="6"/>
    <s v="Cash"/>
    <s v="Local"/>
    <n v="20869"/>
    <n v="104.345"/>
    <n v="0.1"/>
    <m/>
    <n v="0"/>
    <n v="0"/>
    <m/>
    <n v="104.44499999999999"/>
    <n v="104.44499999999999"/>
    <n v="0"/>
  </r>
  <r>
    <x v="151"/>
    <x v="8"/>
    <s v="Online"/>
    <s v="Local"/>
    <n v="25553"/>
    <n v="127.765"/>
    <n v="0.1"/>
    <m/>
    <n v="0"/>
    <n v="0"/>
    <m/>
    <n v="127.86499999999999"/>
    <n v="127.86499999999999"/>
    <n v="0"/>
  </r>
  <r>
    <x v="151"/>
    <x v="6"/>
    <s v="Cash"/>
    <s v="Local"/>
    <n v="21361"/>
    <n v="106.80500000000001"/>
    <n v="0.1"/>
    <m/>
    <n v="0"/>
    <n v="0"/>
    <m/>
    <n v="106.905"/>
    <n v="106.905"/>
    <n v="0"/>
  </r>
  <r>
    <x v="151"/>
    <x v="5"/>
    <s v="Bank Transfer"/>
    <s v="Local"/>
    <n v="16613"/>
    <n v="83.064999999999998"/>
    <n v="0.1"/>
    <m/>
    <n v="0"/>
    <n v="0"/>
    <m/>
    <n v="83.164999999999992"/>
    <n v="83.164999999999992"/>
    <n v="0"/>
  </r>
  <r>
    <x v="152"/>
    <x v="2"/>
    <s v="Online"/>
    <s v="Overseas"/>
    <n v="19071"/>
    <n v="0"/>
    <n v="0"/>
    <m/>
    <n v="572.13"/>
    <n v="5"/>
    <m/>
    <n v="577.13"/>
    <n v="0"/>
    <n v="577.13"/>
  </r>
  <r>
    <x v="152"/>
    <x v="0"/>
    <s v="Bank Transfer"/>
    <s v="Local"/>
    <n v="23058"/>
    <n v="115.29"/>
    <n v="0.1"/>
    <m/>
    <n v="0"/>
    <n v="0"/>
    <m/>
    <n v="115.39"/>
    <n v="115.39"/>
    <n v="0"/>
  </r>
  <r>
    <x v="152"/>
    <x v="7"/>
    <s v="Online"/>
    <s v="Overseas"/>
    <n v="3235"/>
    <n v="0"/>
    <n v="0"/>
    <m/>
    <n v="97.05"/>
    <n v="5"/>
    <m/>
    <n v="102.05"/>
    <n v="0"/>
    <n v="102.05"/>
  </r>
  <r>
    <x v="152"/>
    <x v="0"/>
    <s v="Cash"/>
    <s v="Local"/>
    <n v="16163"/>
    <n v="80.814999999999998"/>
    <n v="0.1"/>
    <m/>
    <n v="0"/>
    <n v="0"/>
    <m/>
    <n v="80.914999999999992"/>
    <n v="80.914999999999992"/>
    <n v="0"/>
  </r>
  <r>
    <x v="152"/>
    <x v="6"/>
    <s v="Cash"/>
    <s v="Local"/>
    <n v="17037"/>
    <n v="85.185000000000002"/>
    <n v="0.1"/>
    <m/>
    <n v="0"/>
    <n v="0"/>
    <m/>
    <n v="85.284999999999997"/>
    <n v="85.284999999999997"/>
    <n v="0"/>
  </r>
  <r>
    <x v="152"/>
    <x v="6"/>
    <s v="Bank Transfer"/>
    <s v="Overseas"/>
    <n v="26011"/>
    <n v="0"/>
    <n v="0"/>
    <m/>
    <n v="780.32999999999993"/>
    <n v="5"/>
    <m/>
    <n v="785.32999999999993"/>
    <n v="0"/>
    <n v="785.32999999999993"/>
  </r>
  <r>
    <x v="152"/>
    <x v="4"/>
    <s v="Bank Transfer"/>
    <s v="Overseas"/>
    <n v="14144"/>
    <n v="0"/>
    <n v="0"/>
    <m/>
    <n v="424.32"/>
    <n v="5"/>
    <m/>
    <n v="429.32"/>
    <n v="0"/>
    <n v="429.32"/>
  </r>
  <r>
    <x v="152"/>
    <x v="9"/>
    <s v="Cash"/>
    <s v="Local"/>
    <n v="13818"/>
    <n v="69.09"/>
    <n v="0.1"/>
    <m/>
    <n v="0"/>
    <n v="0"/>
    <m/>
    <n v="69.19"/>
    <n v="69.19"/>
    <n v="0"/>
  </r>
  <r>
    <x v="152"/>
    <x v="2"/>
    <s v="Cash"/>
    <s v="Overseas"/>
    <n v="43095"/>
    <n v="0"/>
    <n v="0"/>
    <m/>
    <n v="1292.8499999999999"/>
    <n v="5"/>
    <m/>
    <n v="1297.8499999999999"/>
    <n v="0"/>
    <n v="1297.8499999999999"/>
  </r>
  <r>
    <x v="152"/>
    <x v="6"/>
    <s v="Cash"/>
    <s v="Overseas"/>
    <n v="25292"/>
    <n v="0"/>
    <n v="0"/>
    <m/>
    <n v="758.76"/>
    <n v="5"/>
    <m/>
    <n v="763.76"/>
    <n v="0"/>
    <n v="763.76"/>
  </r>
  <r>
    <x v="152"/>
    <x v="3"/>
    <s v="Cash"/>
    <s v="Local"/>
    <n v="41003"/>
    <n v="205.01500000000001"/>
    <n v="0.1"/>
    <m/>
    <n v="0"/>
    <n v="0"/>
    <m/>
    <n v="205.11500000000001"/>
    <n v="205.11500000000001"/>
    <n v="0"/>
  </r>
  <r>
    <x v="152"/>
    <x v="8"/>
    <s v="Online"/>
    <s v="Local"/>
    <n v="26296"/>
    <n v="131.47999999999999"/>
    <n v="0.1"/>
    <m/>
    <n v="0"/>
    <n v="0"/>
    <m/>
    <n v="131.57999999999998"/>
    <n v="131.57999999999998"/>
    <n v="0"/>
  </r>
  <r>
    <x v="152"/>
    <x v="3"/>
    <s v="Online"/>
    <s v="Local"/>
    <n v="8189"/>
    <n v="40.945"/>
    <n v="0.1"/>
    <m/>
    <n v="0"/>
    <n v="0"/>
    <m/>
    <n v="41.045000000000002"/>
    <n v="41.045000000000002"/>
    <n v="0"/>
  </r>
  <r>
    <x v="152"/>
    <x v="1"/>
    <s v="Cash"/>
    <s v="Local"/>
    <n v="3575"/>
    <n v="17.875"/>
    <n v="0.1"/>
    <m/>
    <n v="0"/>
    <n v="0"/>
    <m/>
    <n v="17.975000000000001"/>
    <n v="17.975000000000001"/>
    <n v="0"/>
  </r>
  <r>
    <x v="152"/>
    <x v="8"/>
    <s v="Cash"/>
    <s v="Local"/>
    <n v="16713"/>
    <n v="83.564999999999998"/>
    <n v="0.1"/>
    <m/>
    <n v="0"/>
    <n v="0"/>
    <m/>
    <n v="83.664999999999992"/>
    <n v="83.664999999999992"/>
    <n v="0"/>
  </r>
  <r>
    <x v="152"/>
    <x v="0"/>
    <s v="Cash"/>
    <s v="Overseas"/>
    <n v="24011"/>
    <n v="0"/>
    <n v="0"/>
    <m/>
    <n v="720.32999999999993"/>
    <n v="5"/>
    <m/>
    <n v="725.32999999999993"/>
    <n v="0"/>
    <n v="725.32999999999993"/>
  </r>
  <r>
    <x v="152"/>
    <x v="8"/>
    <s v="Cash"/>
    <s v="Local"/>
    <n v="42904"/>
    <n v="214.52"/>
    <n v="0.1"/>
    <m/>
    <n v="0"/>
    <n v="0"/>
    <m/>
    <n v="214.62"/>
    <n v="214.62"/>
    <n v="0"/>
  </r>
  <r>
    <x v="152"/>
    <x v="1"/>
    <s v="Cash"/>
    <s v="Local"/>
    <n v="9717"/>
    <n v="48.585000000000001"/>
    <n v="0.1"/>
    <m/>
    <n v="0"/>
    <n v="0"/>
    <m/>
    <n v="48.685000000000002"/>
    <n v="48.685000000000002"/>
    <n v="0"/>
  </r>
  <r>
    <x v="152"/>
    <x v="6"/>
    <s v="Bank Transfer"/>
    <s v="Local"/>
    <n v="43598"/>
    <n v="217.99"/>
    <n v="0.1"/>
    <m/>
    <n v="0"/>
    <n v="0"/>
    <m/>
    <n v="218.09"/>
    <n v="218.09"/>
    <n v="0"/>
  </r>
  <r>
    <x v="152"/>
    <x v="0"/>
    <s v="Cash"/>
    <s v="Local"/>
    <n v="18273"/>
    <n v="91.364999999999995"/>
    <n v="0.1"/>
    <m/>
    <n v="0"/>
    <n v="0"/>
    <m/>
    <n v="91.464999999999989"/>
    <n v="91.464999999999989"/>
    <n v="0"/>
  </r>
  <r>
    <x v="152"/>
    <x v="4"/>
    <s v="Online"/>
    <s v="Local"/>
    <n v="26380"/>
    <n v="131.9"/>
    <n v="0.1"/>
    <m/>
    <n v="0"/>
    <n v="0"/>
    <m/>
    <n v="132"/>
    <n v="132"/>
    <n v="0"/>
  </r>
  <r>
    <x v="152"/>
    <x v="6"/>
    <s v="Cash"/>
    <s v="Local"/>
    <n v="49327"/>
    <n v="246.63500000000002"/>
    <n v="0.1"/>
    <m/>
    <n v="0"/>
    <n v="0"/>
    <m/>
    <n v="246.73500000000001"/>
    <n v="246.73500000000001"/>
    <n v="0"/>
  </r>
  <r>
    <x v="152"/>
    <x v="4"/>
    <s v="Cash"/>
    <s v="Local"/>
    <n v="25049"/>
    <n v="125.245"/>
    <n v="0.1"/>
    <m/>
    <n v="0"/>
    <n v="0"/>
    <m/>
    <n v="125.345"/>
    <n v="125.345"/>
    <n v="0"/>
  </r>
  <r>
    <x v="152"/>
    <x v="1"/>
    <s v="Cash"/>
    <s v="Local"/>
    <n v="9395"/>
    <n v="46.975000000000001"/>
    <n v="0.1"/>
    <m/>
    <n v="0"/>
    <n v="0"/>
    <m/>
    <n v="47.075000000000003"/>
    <n v="47.075000000000003"/>
    <n v="0"/>
  </r>
  <r>
    <x v="152"/>
    <x v="6"/>
    <s v="Cash"/>
    <s v="Local"/>
    <n v="33050"/>
    <n v="165.25"/>
    <n v="0.1"/>
    <m/>
    <n v="0"/>
    <n v="0"/>
    <m/>
    <n v="165.35"/>
    <n v="165.35"/>
    <n v="0"/>
  </r>
  <r>
    <x v="152"/>
    <x v="6"/>
    <s v="Online"/>
    <s v="Local"/>
    <n v="28282"/>
    <n v="141.41"/>
    <n v="0.1"/>
    <m/>
    <n v="0"/>
    <n v="0"/>
    <m/>
    <n v="141.51"/>
    <n v="141.51"/>
    <n v="0"/>
  </r>
  <r>
    <x v="152"/>
    <x v="9"/>
    <s v="Cash"/>
    <s v="Local"/>
    <n v="8780"/>
    <n v="43.9"/>
    <n v="0.1"/>
    <m/>
    <n v="0"/>
    <n v="0"/>
    <m/>
    <n v="44"/>
    <n v="44"/>
    <n v="0"/>
  </r>
  <r>
    <x v="152"/>
    <x v="5"/>
    <s v="Bank Transfer"/>
    <s v="Overseas"/>
    <n v="31650"/>
    <n v="0"/>
    <n v="0"/>
    <m/>
    <n v="949.5"/>
    <n v="5"/>
    <m/>
    <n v="954.5"/>
    <n v="0"/>
    <n v="954.5"/>
  </r>
  <r>
    <x v="152"/>
    <x v="4"/>
    <s v="Cash"/>
    <s v="Overseas"/>
    <n v="1185"/>
    <n v="0"/>
    <n v="0"/>
    <m/>
    <n v="35.549999999999997"/>
    <n v="5"/>
    <m/>
    <n v="40.549999999999997"/>
    <n v="0"/>
    <n v="40.549999999999997"/>
  </r>
  <r>
    <x v="152"/>
    <x v="6"/>
    <s v="Online"/>
    <s v="Local"/>
    <n v="9150"/>
    <n v="45.75"/>
    <n v="0.1"/>
    <m/>
    <n v="0"/>
    <n v="0"/>
    <m/>
    <n v="45.85"/>
    <n v="45.85"/>
    <n v="0"/>
  </r>
  <r>
    <x v="152"/>
    <x v="0"/>
    <s v="Cash"/>
    <s v="Overseas"/>
    <n v="25728"/>
    <n v="0"/>
    <n v="0"/>
    <m/>
    <n v="771.83999999999992"/>
    <n v="5"/>
    <m/>
    <n v="776.83999999999992"/>
    <n v="0"/>
    <n v="776.83999999999992"/>
  </r>
  <r>
    <x v="152"/>
    <x v="2"/>
    <s v="Bank Transfer"/>
    <s v="Local"/>
    <n v="10798"/>
    <n v="53.99"/>
    <n v="0.1"/>
    <m/>
    <n v="0"/>
    <n v="0"/>
    <m/>
    <n v="54.09"/>
    <n v="54.09"/>
    <n v="0"/>
  </r>
  <r>
    <x v="152"/>
    <x v="8"/>
    <s v="Online"/>
    <s v="Local"/>
    <n v="33792"/>
    <n v="168.96"/>
    <n v="0.1"/>
    <m/>
    <n v="0"/>
    <n v="0"/>
    <m/>
    <n v="169.06"/>
    <n v="169.06"/>
    <n v="0"/>
  </r>
  <r>
    <x v="152"/>
    <x v="3"/>
    <s v="Cash"/>
    <s v="Local"/>
    <n v="21907"/>
    <n v="109.535"/>
    <n v="0.1"/>
    <m/>
    <n v="0"/>
    <n v="0"/>
    <m/>
    <n v="109.63499999999999"/>
    <n v="109.63499999999999"/>
    <n v="0"/>
  </r>
  <r>
    <x v="152"/>
    <x v="3"/>
    <s v="Online"/>
    <s v="Overseas"/>
    <n v="30872"/>
    <n v="0"/>
    <n v="0"/>
    <m/>
    <n v="926.16"/>
    <n v="5"/>
    <m/>
    <n v="931.16"/>
    <n v="0"/>
    <n v="931.16"/>
  </r>
  <r>
    <x v="152"/>
    <x v="6"/>
    <s v="Cash"/>
    <s v="Local"/>
    <n v="13489"/>
    <n v="67.445000000000007"/>
    <n v="0.1"/>
    <m/>
    <n v="0"/>
    <n v="0"/>
    <m/>
    <n v="67.545000000000002"/>
    <n v="67.545000000000002"/>
    <n v="0"/>
  </r>
  <r>
    <x v="152"/>
    <x v="4"/>
    <s v="Bank Transfer"/>
    <s v="Local"/>
    <n v="28340"/>
    <n v="141.70000000000002"/>
    <n v="0.1"/>
    <m/>
    <n v="0"/>
    <n v="0"/>
    <m/>
    <n v="141.80000000000001"/>
    <n v="141.80000000000001"/>
    <n v="0"/>
  </r>
  <r>
    <x v="152"/>
    <x v="2"/>
    <s v="Cash"/>
    <s v="Local"/>
    <n v="42207"/>
    <n v="211.035"/>
    <n v="0.1"/>
    <m/>
    <n v="0"/>
    <n v="0"/>
    <m/>
    <n v="211.13499999999999"/>
    <n v="211.13499999999999"/>
    <n v="0"/>
  </r>
  <r>
    <x v="152"/>
    <x v="3"/>
    <s v="Cash"/>
    <s v="Local"/>
    <n v="35627"/>
    <n v="178.13499999999999"/>
    <n v="0.1"/>
    <m/>
    <n v="0"/>
    <n v="0"/>
    <m/>
    <n v="178.23499999999999"/>
    <n v="178.23499999999999"/>
    <n v="0"/>
  </r>
  <r>
    <x v="152"/>
    <x v="5"/>
    <s v="Cash"/>
    <s v="Local"/>
    <n v="9503"/>
    <n v="47.515000000000001"/>
    <n v="0.1"/>
    <m/>
    <n v="0"/>
    <n v="0"/>
    <m/>
    <n v="47.615000000000002"/>
    <n v="47.615000000000002"/>
    <n v="0"/>
  </r>
  <r>
    <x v="152"/>
    <x v="7"/>
    <s v="Online"/>
    <s v="Local"/>
    <n v="36801"/>
    <n v="184.005"/>
    <n v="0.1"/>
    <m/>
    <n v="0"/>
    <n v="0"/>
    <m/>
    <n v="184.10499999999999"/>
    <n v="184.10499999999999"/>
    <n v="0"/>
  </r>
  <r>
    <x v="152"/>
    <x v="1"/>
    <s v="Online"/>
    <s v="Local"/>
    <n v="37312"/>
    <n v="186.56"/>
    <n v="0.1"/>
    <m/>
    <n v="0"/>
    <n v="0"/>
    <m/>
    <n v="186.66"/>
    <n v="186.66"/>
    <n v="0"/>
  </r>
  <r>
    <x v="152"/>
    <x v="0"/>
    <s v="Online"/>
    <s v="Local"/>
    <n v="6997"/>
    <n v="34.984999999999999"/>
    <n v="0.1"/>
    <m/>
    <n v="0"/>
    <n v="0"/>
    <m/>
    <n v="35.085000000000001"/>
    <n v="35.085000000000001"/>
    <n v="0"/>
  </r>
  <r>
    <x v="152"/>
    <x v="6"/>
    <s v="Cash"/>
    <s v="Overseas"/>
    <n v="9683"/>
    <n v="0"/>
    <n v="0"/>
    <m/>
    <n v="290.49"/>
    <n v="5"/>
    <m/>
    <n v="295.49"/>
    <n v="0"/>
    <n v="295.49"/>
  </r>
  <r>
    <x v="152"/>
    <x v="2"/>
    <s v="Online"/>
    <s v="Local"/>
    <n v="3706"/>
    <n v="18.53"/>
    <n v="0.1"/>
    <m/>
    <n v="0"/>
    <n v="0"/>
    <m/>
    <n v="18.630000000000003"/>
    <n v="18.630000000000003"/>
    <n v="0"/>
  </r>
  <r>
    <x v="152"/>
    <x v="1"/>
    <s v="Online"/>
    <s v="Local"/>
    <n v="35967"/>
    <n v="179.83500000000001"/>
    <n v="0.1"/>
    <m/>
    <n v="0"/>
    <n v="0"/>
    <m/>
    <n v="179.935"/>
    <n v="179.935"/>
    <n v="0"/>
  </r>
  <r>
    <x v="152"/>
    <x v="8"/>
    <s v="Online"/>
    <s v="Local"/>
    <n v="41904"/>
    <n v="209.52"/>
    <n v="0.1"/>
    <m/>
    <n v="0"/>
    <n v="0"/>
    <m/>
    <n v="209.62"/>
    <n v="209.62"/>
    <n v="0"/>
  </r>
  <r>
    <x v="152"/>
    <x v="1"/>
    <s v="Online"/>
    <s v="Local"/>
    <n v="38634"/>
    <n v="193.17000000000002"/>
    <n v="0.1"/>
    <m/>
    <n v="0"/>
    <n v="0"/>
    <m/>
    <n v="193.27"/>
    <n v="193.27"/>
    <n v="0"/>
  </r>
  <r>
    <x v="152"/>
    <x v="6"/>
    <s v="Cash"/>
    <s v="Local"/>
    <n v="855"/>
    <n v="4.2750000000000004"/>
    <n v="0.1"/>
    <m/>
    <n v="0"/>
    <n v="0"/>
    <m/>
    <n v="4.375"/>
    <n v="4.375"/>
    <n v="0"/>
  </r>
  <r>
    <x v="152"/>
    <x v="4"/>
    <s v="Cash"/>
    <s v="Local"/>
    <n v="4629"/>
    <n v="23.145"/>
    <n v="0.1"/>
    <m/>
    <n v="0"/>
    <n v="0"/>
    <m/>
    <n v="23.245000000000001"/>
    <n v="23.245000000000001"/>
    <n v="0"/>
  </r>
  <r>
    <x v="152"/>
    <x v="0"/>
    <s v="Online"/>
    <s v="Local"/>
    <n v="39128"/>
    <n v="195.64000000000001"/>
    <n v="0.1"/>
    <m/>
    <n v="0"/>
    <n v="0"/>
    <m/>
    <n v="195.74"/>
    <n v="195.74"/>
    <n v="0"/>
  </r>
  <r>
    <x v="152"/>
    <x v="1"/>
    <s v="Cash"/>
    <s v="Local"/>
    <n v="40479"/>
    <n v="202.39500000000001"/>
    <n v="0.1"/>
    <m/>
    <n v="0"/>
    <n v="0"/>
    <m/>
    <n v="202.495"/>
    <n v="202.495"/>
    <n v="0"/>
  </r>
  <r>
    <x v="152"/>
    <x v="4"/>
    <s v="Cash"/>
    <s v="Local"/>
    <n v="24748"/>
    <n v="123.74000000000001"/>
    <n v="0.1"/>
    <m/>
    <n v="0"/>
    <n v="0"/>
    <m/>
    <n v="123.84"/>
    <n v="123.84"/>
    <n v="0"/>
  </r>
  <r>
    <x v="152"/>
    <x v="4"/>
    <s v="Cash"/>
    <s v="Local"/>
    <n v="25004"/>
    <n v="125.02"/>
    <n v="0.1"/>
    <m/>
    <n v="0"/>
    <n v="0"/>
    <m/>
    <n v="125.11999999999999"/>
    <n v="125.11999999999999"/>
    <n v="0"/>
  </r>
  <r>
    <x v="152"/>
    <x v="1"/>
    <s v="Cash"/>
    <s v="Local"/>
    <n v="33872"/>
    <n v="169.36"/>
    <n v="0.1"/>
    <m/>
    <n v="0"/>
    <n v="0"/>
    <m/>
    <n v="169.46"/>
    <n v="169.46"/>
    <n v="0"/>
  </r>
  <r>
    <x v="152"/>
    <x v="1"/>
    <s v="Online"/>
    <s v="Local"/>
    <n v="42374"/>
    <n v="211.87"/>
    <n v="0.1"/>
    <m/>
    <n v="0"/>
    <n v="0"/>
    <m/>
    <n v="211.97"/>
    <n v="211.97"/>
    <n v="0"/>
  </r>
  <r>
    <x v="152"/>
    <x v="3"/>
    <s v="Online"/>
    <s v="Local"/>
    <n v="23548"/>
    <n v="117.74000000000001"/>
    <n v="0.1"/>
    <m/>
    <n v="0"/>
    <n v="0"/>
    <m/>
    <n v="117.84"/>
    <n v="117.84"/>
    <n v="0"/>
  </r>
  <r>
    <x v="153"/>
    <x v="2"/>
    <s v="Online"/>
    <s v="Local"/>
    <n v="19986"/>
    <n v="99.93"/>
    <n v="0.1"/>
    <m/>
    <n v="0"/>
    <n v="0"/>
    <m/>
    <n v="100.03"/>
    <n v="100.03"/>
    <n v="0"/>
  </r>
  <r>
    <x v="153"/>
    <x v="6"/>
    <s v="Cash"/>
    <s v="Local"/>
    <n v="1594"/>
    <n v="7.97"/>
    <n v="0.1"/>
    <m/>
    <n v="0"/>
    <n v="0"/>
    <m/>
    <n v="8.07"/>
    <n v="8.07"/>
    <n v="0"/>
  </r>
  <r>
    <x v="153"/>
    <x v="5"/>
    <s v="Cash"/>
    <s v="Local"/>
    <n v="14192"/>
    <n v="70.960000000000008"/>
    <n v="0.1"/>
    <m/>
    <n v="0"/>
    <n v="0"/>
    <m/>
    <n v="71.06"/>
    <n v="71.06"/>
    <n v="0"/>
  </r>
  <r>
    <x v="153"/>
    <x v="4"/>
    <s v="Online"/>
    <s v="Overseas"/>
    <n v="32604"/>
    <n v="0"/>
    <n v="0"/>
    <m/>
    <n v="978.12"/>
    <n v="5"/>
    <m/>
    <n v="983.12"/>
    <n v="0"/>
    <n v="983.12"/>
  </r>
  <r>
    <x v="153"/>
    <x v="0"/>
    <s v="Cash"/>
    <s v="Overseas"/>
    <n v="11077"/>
    <n v="0"/>
    <n v="0"/>
    <m/>
    <n v="332.31"/>
    <n v="5"/>
    <m/>
    <n v="337.31"/>
    <n v="0"/>
    <n v="337.31"/>
  </r>
  <r>
    <x v="153"/>
    <x v="5"/>
    <s v="Cash"/>
    <s v="Local"/>
    <n v="11587"/>
    <n v="57.935000000000002"/>
    <n v="0.1"/>
    <m/>
    <n v="0"/>
    <n v="0"/>
    <m/>
    <n v="58.035000000000004"/>
    <n v="58.035000000000004"/>
    <n v="0"/>
  </r>
  <r>
    <x v="153"/>
    <x v="1"/>
    <s v="Cash"/>
    <s v="Local"/>
    <n v="48147"/>
    <n v="240.73500000000001"/>
    <n v="0.1"/>
    <m/>
    <n v="0"/>
    <n v="0"/>
    <m/>
    <n v="240.83500000000001"/>
    <n v="240.83500000000001"/>
    <n v="0"/>
  </r>
  <r>
    <x v="153"/>
    <x v="2"/>
    <s v="Bank Transfer"/>
    <s v="Local"/>
    <n v="3547"/>
    <n v="17.734999999999999"/>
    <n v="0.1"/>
    <m/>
    <n v="0"/>
    <n v="0"/>
    <m/>
    <n v="17.835000000000001"/>
    <n v="17.835000000000001"/>
    <n v="0"/>
  </r>
  <r>
    <x v="153"/>
    <x v="6"/>
    <s v="Online"/>
    <s v="Local"/>
    <n v="39354"/>
    <n v="196.77"/>
    <n v="0.1"/>
    <m/>
    <n v="0"/>
    <n v="0"/>
    <m/>
    <n v="196.87"/>
    <n v="196.87"/>
    <n v="0"/>
  </r>
  <r>
    <x v="153"/>
    <x v="2"/>
    <s v="Bank Transfer"/>
    <s v="Local"/>
    <n v="47275"/>
    <n v="236.375"/>
    <n v="0.1"/>
    <m/>
    <n v="0"/>
    <n v="0"/>
    <m/>
    <n v="236.47499999999999"/>
    <n v="236.47499999999999"/>
    <n v="0"/>
  </r>
  <r>
    <x v="153"/>
    <x v="1"/>
    <s v="Online"/>
    <s v="Local"/>
    <n v="48065"/>
    <n v="240.32500000000002"/>
    <n v="0.1"/>
    <m/>
    <n v="0"/>
    <n v="0"/>
    <m/>
    <n v="240.42500000000001"/>
    <n v="240.42500000000001"/>
    <n v="0"/>
  </r>
  <r>
    <x v="153"/>
    <x v="2"/>
    <s v="Cash"/>
    <s v="Local"/>
    <n v="36560"/>
    <n v="182.8"/>
    <n v="0.1"/>
    <m/>
    <n v="0"/>
    <n v="0"/>
    <m/>
    <n v="182.9"/>
    <n v="182.9"/>
    <n v="0"/>
  </r>
  <r>
    <x v="153"/>
    <x v="4"/>
    <s v="Cash"/>
    <s v="Local"/>
    <n v="15279"/>
    <n v="76.394999999999996"/>
    <n v="0.1"/>
    <m/>
    <n v="0"/>
    <n v="0"/>
    <m/>
    <n v="76.49499999999999"/>
    <n v="76.49499999999999"/>
    <n v="0"/>
  </r>
  <r>
    <x v="153"/>
    <x v="3"/>
    <s v="Online"/>
    <s v="Local"/>
    <n v="20221"/>
    <n v="101.105"/>
    <n v="0.1"/>
    <m/>
    <n v="0"/>
    <n v="0"/>
    <m/>
    <n v="101.205"/>
    <n v="101.205"/>
    <n v="0"/>
  </r>
  <r>
    <x v="153"/>
    <x v="4"/>
    <s v="Online"/>
    <s v="Local"/>
    <n v="40591"/>
    <n v="202.95500000000001"/>
    <n v="0.1"/>
    <m/>
    <n v="0"/>
    <n v="0"/>
    <m/>
    <n v="203.05500000000001"/>
    <n v="203.05500000000001"/>
    <n v="0"/>
  </r>
  <r>
    <x v="153"/>
    <x v="1"/>
    <s v="Bank Transfer"/>
    <s v="Local"/>
    <n v="8748"/>
    <n v="43.74"/>
    <n v="0.1"/>
    <m/>
    <n v="0"/>
    <n v="0"/>
    <m/>
    <n v="43.84"/>
    <n v="43.84"/>
    <n v="0"/>
  </r>
  <r>
    <x v="153"/>
    <x v="6"/>
    <s v="Cash"/>
    <s v="Local"/>
    <n v="34909"/>
    <n v="174.54500000000002"/>
    <n v="0.1"/>
    <m/>
    <n v="0"/>
    <n v="0"/>
    <m/>
    <n v="174.64500000000001"/>
    <n v="174.64500000000001"/>
    <n v="0"/>
  </r>
  <r>
    <x v="153"/>
    <x v="9"/>
    <s v="Online"/>
    <s v="Local"/>
    <n v="34577"/>
    <n v="172.88499999999999"/>
    <n v="0.1"/>
    <m/>
    <n v="0"/>
    <n v="0"/>
    <m/>
    <n v="172.98499999999999"/>
    <n v="172.98499999999999"/>
    <n v="0"/>
  </r>
  <r>
    <x v="153"/>
    <x v="3"/>
    <s v="Cash"/>
    <s v="Local"/>
    <n v="42984"/>
    <n v="214.92000000000002"/>
    <n v="0.1"/>
    <m/>
    <n v="0"/>
    <n v="0"/>
    <m/>
    <n v="215.02"/>
    <n v="215.02"/>
    <n v="0"/>
  </r>
  <r>
    <x v="153"/>
    <x v="5"/>
    <s v="Cash"/>
    <s v="Local"/>
    <n v="15166"/>
    <n v="75.83"/>
    <n v="0.1"/>
    <m/>
    <n v="0"/>
    <n v="0"/>
    <m/>
    <n v="75.929999999999993"/>
    <n v="75.929999999999993"/>
    <n v="0"/>
  </r>
  <r>
    <x v="153"/>
    <x v="4"/>
    <s v="Cash"/>
    <s v="Local"/>
    <n v="18657"/>
    <n v="93.284999999999997"/>
    <n v="0.1"/>
    <m/>
    <n v="0"/>
    <n v="0"/>
    <m/>
    <n v="93.384999999999991"/>
    <n v="93.384999999999991"/>
    <n v="0"/>
  </r>
  <r>
    <x v="153"/>
    <x v="3"/>
    <s v="Online"/>
    <s v="Local"/>
    <n v="29176"/>
    <n v="145.88"/>
    <n v="0.1"/>
    <m/>
    <n v="0"/>
    <n v="0"/>
    <m/>
    <n v="145.97999999999999"/>
    <n v="145.97999999999999"/>
    <n v="0"/>
  </r>
  <r>
    <x v="153"/>
    <x v="3"/>
    <s v="Cash"/>
    <s v="Local"/>
    <n v="39854"/>
    <n v="199.27"/>
    <n v="0.1"/>
    <m/>
    <n v="0"/>
    <n v="0"/>
    <m/>
    <n v="199.37"/>
    <n v="199.37"/>
    <n v="0"/>
  </r>
  <r>
    <x v="153"/>
    <x v="9"/>
    <s v="Bank Transfer"/>
    <s v="Overseas"/>
    <n v="42659"/>
    <n v="0"/>
    <n v="0"/>
    <m/>
    <n v="1279.77"/>
    <n v="5"/>
    <m/>
    <n v="1284.77"/>
    <n v="0"/>
    <n v="1284.77"/>
  </r>
  <r>
    <x v="153"/>
    <x v="0"/>
    <s v="Cash"/>
    <s v="Local"/>
    <n v="34546"/>
    <n v="172.73"/>
    <n v="0.1"/>
    <m/>
    <n v="0"/>
    <n v="0"/>
    <m/>
    <n v="172.82999999999998"/>
    <n v="172.82999999999998"/>
    <n v="0"/>
  </r>
  <r>
    <x v="153"/>
    <x v="2"/>
    <s v="Online"/>
    <s v="Local"/>
    <n v="36781"/>
    <n v="183.905"/>
    <n v="0.1"/>
    <m/>
    <n v="0"/>
    <n v="0"/>
    <m/>
    <n v="184.005"/>
    <n v="184.005"/>
    <n v="0"/>
  </r>
  <r>
    <x v="153"/>
    <x v="2"/>
    <s v="Online"/>
    <s v="Overseas"/>
    <n v="32800"/>
    <n v="0"/>
    <n v="0"/>
    <m/>
    <n v="984"/>
    <n v="5"/>
    <m/>
    <n v="989"/>
    <n v="0"/>
    <n v="989"/>
  </r>
  <r>
    <x v="153"/>
    <x v="1"/>
    <s v="Cash"/>
    <s v="Local"/>
    <n v="30451"/>
    <n v="152.255"/>
    <n v="0.1"/>
    <m/>
    <n v="0"/>
    <n v="0"/>
    <m/>
    <n v="152.35499999999999"/>
    <n v="152.35499999999999"/>
    <n v="0"/>
  </r>
  <r>
    <x v="153"/>
    <x v="0"/>
    <s v="Online"/>
    <s v="Local"/>
    <n v="43568"/>
    <n v="217.84"/>
    <n v="0.1"/>
    <m/>
    <n v="0"/>
    <n v="0"/>
    <m/>
    <n v="217.94"/>
    <n v="217.94"/>
    <n v="0"/>
  </r>
  <r>
    <x v="153"/>
    <x v="0"/>
    <s v="Cash"/>
    <s v="Local"/>
    <n v="44483"/>
    <n v="222.41499999999999"/>
    <n v="0.1"/>
    <m/>
    <n v="0"/>
    <n v="0"/>
    <m/>
    <n v="222.51499999999999"/>
    <n v="222.51499999999999"/>
    <n v="0"/>
  </r>
  <r>
    <x v="153"/>
    <x v="4"/>
    <s v="Cash"/>
    <s v="Local"/>
    <n v="6687"/>
    <n v="33.435000000000002"/>
    <n v="0.1"/>
    <m/>
    <n v="0"/>
    <n v="0"/>
    <m/>
    <n v="33.535000000000004"/>
    <n v="33.535000000000004"/>
    <n v="0"/>
  </r>
  <r>
    <x v="153"/>
    <x v="3"/>
    <s v="Bank Transfer"/>
    <s v="Local"/>
    <n v="43474"/>
    <n v="217.37"/>
    <n v="0.1"/>
    <m/>
    <n v="0"/>
    <n v="0"/>
    <m/>
    <n v="217.47"/>
    <n v="217.47"/>
    <n v="0"/>
  </r>
  <r>
    <x v="153"/>
    <x v="5"/>
    <s v="Cash"/>
    <s v="Local"/>
    <n v="26744"/>
    <n v="133.72"/>
    <n v="0.1"/>
    <m/>
    <n v="0"/>
    <n v="0"/>
    <m/>
    <n v="133.82"/>
    <n v="133.82"/>
    <n v="0"/>
  </r>
  <r>
    <x v="153"/>
    <x v="0"/>
    <s v="Online"/>
    <s v="Local"/>
    <n v="34189"/>
    <n v="170.94499999999999"/>
    <n v="0.1"/>
    <m/>
    <n v="0"/>
    <n v="0"/>
    <m/>
    <n v="171.04499999999999"/>
    <n v="171.04499999999999"/>
    <n v="0"/>
  </r>
  <r>
    <x v="153"/>
    <x v="4"/>
    <s v="Online"/>
    <s v="Local"/>
    <n v="40499"/>
    <n v="202.495"/>
    <n v="0.1"/>
    <m/>
    <n v="0"/>
    <n v="0"/>
    <m/>
    <n v="202.595"/>
    <n v="202.595"/>
    <n v="0"/>
  </r>
  <r>
    <x v="153"/>
    <x v="0"/>
    <s v="Bank Transfer"/>
    <s v="Local"/>
    <n v="3725"/>
    <n v="18.625"/>
    <n v="0.1"/>
    <m/>
    <n v="0"/>
    <n v="0"/>
    <m/>
    <n v="18.725000000000001"/>
    <n v="18.725000000000001"/>
    <n v="0"/>
  </r>
  <r>
    <x v="153"/>
    <x v="0"/>
    <s v="Cash"/>
    <s v="Local"/>
    <n v="27519"/>
    <n v="137.595"/>
    <n v="0.1"/>
    <m/>
    <n v="0"/>
    <n v="0"/>
    <m/>
    <n v="137.69499999999999"/>
    <n v="137.69499999999999"/>
    <n v="0"/>
  </r>
  <r>
    <x v="153"/>
    <x v="0"/>
    <s v="Online"/>
    <s v="Local"/>
    <n v="19389"/>
    <n v="96.945000000000007"/>
    <n v="0.1"/>
    <m/>
    <n v="0"/>
    <n v="0"/>
    <m/>
    <n v="97.045000000000002"/>
    <n v="97.045000000000002"/>
    <n v="0"/>
  </r>
  <r>
    <x v="153"/>
    <x v="0"/>
    <s v="Bank Transfer"/>
    <s v="Local"/>
    <n v="8053"/>
    <n v="40.265000000000001"/>
    <n v="0.1"/>
    <m/>
    <n v="0"/>
    <n v="0"/>
    <m/>
    <n v="40.365000000000002"/>
    <n v="40.365000000000002"/>
    <n v="0"/>
  </r>
  <r>
    <x v="153"/>
    <x v="1"/>
    <s v="Cash"/>
    <s v="Local"/>
    <n v="16360"/>
    <n v="81.8"/>
    <n v="0.1"/>
    <m/>
    <n v="0"/>
    <n v="0"/>
    <m/>
    <n v="81.899999999999991"/>
    <n v="81.899999999999991"/>
    <n v="0"/>
  </r>
  <r>
    <x v="153"/>
    <x v="7"/>
    <s v="Cash"/>
    <s v="Local"/>
    <n v="49695"/>
    <n v="248.47499999999999"/>
    <n v="0.1"/>
    <m/>
    <n v="0"/>
    <n v="0"/>
    <m/>
    <n v="248.57499999999999"/>
    <n v="248.57499999999999"/>
    <n v="0"/>
  </r>
  <r>
    <x v="153"/>
    <x v="6"/>
    <s v="Bank Transfer"/>
    <s v="Local"/>
    <n v="11945"/>
    <n v="59.725000000000001"/>
    <n v="0.1"/>
    <m/>
    <n v="0"/>
    <n v="0"/>
    <m/>
    <n v="59.825000000000003"/>
    <n v="59.825000000000003"/>
    <n v="0"/>
  </r>
  <r>
    <x v="153"/>
    <x v="3"/>
    <s v="Cash"/>
    <s v="Local"/>
    <n v="30947"/>
    <n v="154.73500000000001"/>
    <n v="0.1"/>
    <m/>
    <n v="0"/>
    <n v="0"/>
    <m/>
    <n v="154.83500000000001"/>
    <n v="154.83500000000001"/>
    <n v="0"/>
  </r>
  <r>
    <x v="153"/>
    <x v="9"/>
    <s v="Cash"/>
    <s v="Local"/>
    <n v="1263"/>
    <n v="6.3150000000000004"/>
    <n v="0.1"/>
    <m/>
    <n v="0"/>
    <n v="0"/>
    <m/>
    <n v="6.415"/>
    <n v="6.415"/>
    <n v="0"/>
  </r>
  <r>
    <x v="153"/>
    <x v="1"/>
    <s v="Cash"/>
    <s v="Overseas"/>
    <n v="3471"/>
    <n v="0"/>
    <n v="0"/>
    <m/>
    <n v="104.13"/>
    <n v="5"/>
    <m/>
    <n v="109.13"/>
    <n v="0"/>
    <n v="109.13"/>
  </r>
  <r>
    <x v="154"/>
    <x v="6"/>
    <s v="Online"/>
    <s v="Local"/>
    <n v="7156"/>
    <n v="35.78"/>
    <n v="0.1"/>
    <m/>
    <n v="0"/>
    <n v="0"/>
    <m/>
    <n v="35.880000000000003"/>
    <n v="35.880000000000003"/>
    <n v="0"/>
  </r>
  <r>
    <x v="154"/>
    <x v="1"/>
    <s v="Cash"/>
    <s v="Overseas"/>
    <n v="16268"/>
    <n v="0"/>
    <n v="0"/>
    <m/>
    <n v="488.03999999999996"/>
    <n v="5"/>
    <m/>
    <n v="493.03999999999996"/>
    <n v="0"/>
    <n v="493.03999999999996"/>
  </r>
  <r>
    <x v="154"/>
    <x v="2"/>
    <s v="Cash"/>
    <s v="Overseas"/>
    <n v="47228"/>
    <n v="0"/>
    <n v="0"/>
    <m/>
    <n v="1416.84"/>
    <n v="5"/>
    <m/>
    <n v="1421.84"/>
    <n v="0"/>
    <n v="1421.84"/>
  </r>
  <r>
    <x v="154"/>
    <x v="3"/>
    <s v="Cash"/>
    <s v="Local"/>
    <n v="7356"/>
    <n v="36.78"/>
    <n v="0.1"/>
    <m/>
    <n v="0"/>
    <n v="0"/>
    <m/>
    <n v="36.880000000000003"/>
    <n v="36.880000000000003"/>
    <n v="0"/>
  </r>
  <r>
    <x v="154"/>
    <x v="8"/>
    <s v="Online"/>
    <s v="Local"/>
    <n v="21316"/>
    <n v="106.58"/>
    <n v="0.1"/>
    <m/>
    <n v="0"/>
    <n v="0"/>
    <m/>
    <n v="106.67999999999999"/>
    <n v="106.67999999999999"/>
    <n v="0"/>
  </r>
  <r>
    <x v="154"/>
    <x v="0"/>
    <s v="Cash"/>
    <s v="Local"/>
    <n v="24914"/>
    <n v="124.57000000000001"/>
    <n v="0.1"/>
    <m/>
    <n v="0"/>
    <n v="0"/>
    <m/>
    <n v="124.67"/>
    <n v="124.67"/>
    <n v="0"/>
  </r>
  <r>
    <x v="154"/>
    <x v="0"/>
    <s v="Online"/>
    <s v="Local"/>
    <n v="31862"/>
    <n v="159.31"/>
    <n v="0.1"/>
    <m/>
    <n v="0"/>
    <n v="0"/>
    <m/>
    <n v="159.41"/>
    <n v="159.41"/>
    <n v="0"/>
  </r>
  <r>
    <x v="154"/>
    <x v="9"/>
    <s v="Online"/>
    <s v="Local"/>
    <n v="28577"/>
    <n v="142.88499999999999"/>
    <n v="0.1"/>
    <m/>
    <n v="0"/>
    <n v="0"/>
    <m/>
    <n v="142.98499999999999"/>
    <n v="142.98499999999999"/>
    <n v="0"/>
  </r>
  <r>
    <x v="154"/>
    <x v="8"/>
    <s v="Online"/>
    <s v="Local"/>
    <n v="32579"/>
    <n v="162.89500000000001"/>
    <n v="0.1"/>
    <m/>
    <n v="0"/>
    <n v="0"/>
    <m/>
    <n v="162.995"/>
    <n v="162.995"/>
    <n v="0"/>
  </r>
  <r>
    <x v="154"/>
    <x v="9"/>
    <s v="Online"/>
    <s v="Local"/>
    <n v="6894"/>
    <n v="34.47"/>
    <n v="0.1"/>
    <m/>
    <n v="0"/>
    <n v="0"/>
    <m/>
    <n v="34.57"/>
    <n v="34.57"/>
    <n v="0"/>
  </r>
  <r>
    <x v="154"/>
    <x v="7"/>
    <s v="Online"/>
    <s v="Local"/>
    <n v="26336"/>
    <n v="131.68"/>
    <n v="0.1"/>
    <m/>
    <n v="0"/>
    <n v="0"/>
    <m/>
    <n v="131.78"/>
    <n v="131.78"/>
    <n v="0"/>
  </r>
  <r>
    <x v="154"/>
    <x v="8"/>
    <s v="Online"/>
    <s v="Overseas"/>
    <n v="34336"/>
    <n v="0"/>
    <n v="0"/>
    <m/>
    <n v="1030.08"/>
    <n v="5"/>
    <m/>
    <n v="1035.08"/>
    <n v="0"/>
    <n v="1035.08"/>
  </r>
  <r>
    <x v="154"/>
    <x v="3"/>
    <s v="Cash"/>
    <s v="Local"/>
    <n v="35649"/>
    <n v="178.245"/>
    <n v="0.1"/>
    <m/>
    <n v="0"/>
    <n v="0"/>
    <m/>
    <n v="178.345"/>
    <n v="178.345"/>
    <n v="0"/>
  </r>
  <r>
    <x v="154"/>
    <x v="0"/>
    <s v="Online"/>
    <s v="Local"/>
    <n v="32449"/>
    <n v="162.245"/>
    <n v="0.1"/>
    <m/>
    <n v="0"/>
    <n v="0"/>
    <m/>
    <n v="162.345"/>
    <n v="162.345"/>
    <n v="0"/>
  </r>
  <r>
    <x v="154"/>
    <x v="0"/>
    <s v="Online"/>
    <s v="Local"/>
    <n v="4927"/>
    <n v="24.635000000000002"/>
    <n v="0.1"/>
    <m/>
    <n v="0"/>
    <n v="0"/>
    <m/>
    <n v="24.735000000000003"/>
    <n v="24.735000000000003"/>
    <n v="0"/>
  </r>
  <r>
    <x v="154"/>
    <x v="2"/>
    <s v="Online"/>
    <s v="Local"/>
    <n v="49305"/>
    <n v="246.52500000000001"/>
    <n v="0.1"/>
    <m/>
    <n v="0"/>
    <n v="0"/>
    <m/>
    <n v="246.625"/>
    <n v="246.625"/>
    <n v="0"/>
  </r>
  <r>
    <x v="154"/>
    <x v="1"/>
    <s v="Online"/>
    <s v="Local"/>
    <n v="33209"/>
    <n v="166.04500000000002"/>
    <n v="0.1"/>
    <m/>
    <n v="0"/>
    <n v="0"/>
    <m/>
    <n v="166.14500000000001"/>
    <n v="166.14500000000001"/>
    <n v="0"/>
  </r>
  <r>
    <x v="154"/>
    <x v="8"/>
    <s v="Online"/>
    <s v="Local"/>
    <n v="20111"/>
    <n v="100.55500000000001"/>
    <n v="0.1"/>
    <m/>
    <n v="0"/>
    <n v="0"/>
    <m/>
    <n v="100.655"/>
    <n v="100.655"/>
    <n v="0"/>
  </r>
  <r>
    <x v="154"/>
    <x v="9"/>
    <s v="Bank Transfer"/>
    <s v="Local"/>
    <n v="44013"/>
    <n v="220.065"/>
    <n v="0.1"/>
    <m/>
    <n v="0"/>
    <n v="0"/>
    <m/>
    <n v="220.16499999999999"/>
    <n v="220.16499999999999"/>
    <n v="0"/>
  </r>
  <r>
    <x v="154"/>
    <x v="6"/>
    <s v="Bank Transfer"/>
    <s v="Local"/>
    <n v="41361"/>
    <n v="206.80500000000001"/>
    <n v="0.1"/>
    <m/>
    <n v="0"/>
    <n v="0"/>
    <m/>
    <n v="206.905"/>
    <n v="206.905"/>
    <n v="0"/>
  </r>
  <r>
    <x v="154"/>
    <x v="3"/>
    <s v="Online"/>
    <s v="Overseas"/>
    <n v="21145"/>
    <n v="0"/>
    <n v="0"/>
    <m/>
    <n v="634.35"/>
    <n v="5"/>
    <m/>
    <n v="639.35"/>
    <n v="0"/>
    <n v="639.35"/>
  </r>
  <r>
    <x v="154"/>
    <x v="6"/>
    <s v="Cash"/>
    <s v="Overseas"/>
    <n v="14639"/>
    <n v="0"/>
    <n v="0"/>
    <m/>
    <n v="439.16999999999996"/>
    <n v="5"/>
    <m/>
    <n v="444.16999999999996"/>
    <n v="0"/>
    <n v="444.16999999999996"/>
  </r>
  <r>
    <x v="154"/>
    <x v="0"/>
    <s v="Cash"/>
    <s v="Overseas"/>
    <n v="24172"/>
    <n v="0"/>
    <n v="0"/>
    <m/>
    <n v="725.16"/>
    <n v="5"/>
    <m/>
    <n v="730.16"/>
    <n v="0"/>
    <n v="730.16"/>
  </r>
  <r>
    <x v="154"/>
    <x v="0"/>
    <s v="Online"/>
    <s v="Local"/>
    <n v="21366"/>
    <n v="106.83"/>
    <n v="0.1"/>
    <m/>
    <n v="0"/>
    <n v="0"/>
    <m/>
    <n v="106.92999999999999"/>
    <n v="106.92999999999999"/>
    <n v="0"/>
  </r>
  <r>
    <x v="154"/>
    <x v="5"/>
    <s v="Bank Transfer"/>
    <s v="Overseas"/>
    <n v="1384"/>
    <n v="0"/>
    <n v="0"/>
    <m/>
    <n v="41.519999999999996"/>
    <n v="5"/>
    <m/>
    <n v="46.519999999999996"/>
    <n v="0"/>
    <n v="46.519999999999996"/>
  </r>
  <r>
    <x v="154"/>
    <x v="3"/>
    <s v="Cash"/>
    <s v="Overseas"/>
    <n v="8088"/>
    <n v="0"/>
    <n v="0"/>
    <m/>
    <n v="242.64"/>
    <n v="5"/>
    <m/>
    <n v="247.64"/>
    <n v="0"/>
    <n v="247.64"/>
  </r>
  <r>
    <x v="154"/>
    <x v="0"/>
    <s v="Cash"/>
    <s v="Local"/>
    <n v="11395"/>
    <n v="56.975000000000001"/>
    <n v="0.1"/>
    <m/>
    <n v="0"/>
    <n v="0"/>
    <m/>
    <n v="57.075000000000003"/>
    <n v="57.075000000000003"/>
    <n v="0"/>
  </r>
  <r>
    <x v="154"/>
    <x v="7"/>
    <s v="Cash"/>
    <s v="Overseas"/>
    <n v="20669"/>
    <n v="0"/>
    <n v="0"/>
    <m/>
    <n v="620.06999999999994"/>
    <n v="5"/>
    <m/>
    <n v="625.06999999999994"/>
    <n v="0"/>
    <n v="625.06999999999994"/>
  </r>
  <r>
    <x v="154"/>
    <x v="4"/>
    <s v="Cash"/>
    <s v="Local"/>
    <n v="36256"/>
    <n v="181.28"/>
    <n v="0.1"/>
    <m/>
    <n v="0"/>
    <n v="0"/>
    <m/>
    <n v="181.38"/>
    <n v="181.38"/>
    <n v="0"/>
  </r>
  <r>
    <x v="154"/>
    <x v="2"/>
    <s v="Online"/>
    <s v="Local"/>
    <n v="10391"/>
    <n v="51.954999999999998"/>
    <n v="0.1"/>
    <m/>
    <n v="0"/>
    <n v="0"/>
    <m/>
    <n v="52.055"/>
    <n v="52.055"/>
    <n v="0"/>
  </r>
  <r>
    <x v="154"/>
    <x v="0"/>
    <s v="Bank Transfer"/>
    <s v="Local"/>
    <n v="37021"/>
    <n v="185.10499999999999"/>
    <n v="0.1"/>
    <m/>
    <n v="0"/>
    <n v="0"/>
    <m/>
    <n v="185.20499999999998"/>
    <n v="185.20499999999998"/>
    <n v="0"/>
  </r>
  <r>
    <x v="154"/>
    <x v="4"/>
    <s v="Online"/>
    <s v="Overseas"/>
    <n v="14177"/>
    <n v="0"/>
    <n v="0"/>
    <m/>
    <n v="425.31"/>
    <n v="5"/>
    <m/>
    <n v="430.31"/>
    <n v="0"/>
    <n v="430.31"/>
  </r>
  <r>
    <x v="154"/>
    <x v="6"/>
    <s v="Cash"/>
    <s v="Overseas"/>
    <n v="48345"/>
    <n v="0"/>
    <n v="0"/>
    <m/>
    <n v="1450.35"/>
    <n v="5"/>
    <m/>
    <n v="1455.35"/>
    <n v="0"/>
    <n v="1455.35"/>
  </r>
  <r>
    <x v="154"/>
    <x v="2"/>
    <s v="Cash"/>
    <s v="Local"/>
    <n v="23260"/>
    <n v="116.3"/>
    <n v="0.1"/>
    <m/>
    <n v="0"/>
    <n v="0"/>
    <m/>
    <n v="116.39999999999999"/>
    <n v="116.39999999999999"/>
    <n v="0"/>
  </r>
  <r>
    <x v="154"/>
    <x v="0"/>
    <s v="Online"/>
    <s v="Local"/>
    <n v="39376"/>
    <n v="196.88"/>
    <n v="0.1"/>
    <m/>
    <n v="0"/>
    <n v="0"/>
    <m/>
    <n v="196.98"/>
    <n v="196.98"/>
    <n v="0"/>
  </r>
  <r>
    <x v="154"/>
    <x v="0"/>
    <s v="Bank Transfer"/>
    <s v="Local"/>
    <n v="17689"/>
    <n v="88.445000000000007"/>
    <n v="0.1"/>
    <m/>
    <n v="0"/>
    <n v="0"/>
    <m/>
    <n v="88.545000000000002"/>
    <n v="88.545000000000002"/>
    <n v="0"/>
  </r>
  <r>
    <x v="154"/>
    <x v="3"/>
    <s v="Online"/>
    <s v="Local"/>
    <n v="43788"/>
    <n v="218.94"/>
    <n v="0.1"/>
    <m/>
    <n v="0"/>
    <n v="0"/>
    <m/>
    <n v="219.04"/>
    <n v="219.04"/>
    <n v="0"/>
  </r>
  <r>
    <x v="154"/>
    <x v="6"/>
    <s v="Online"/>
    <s v="Local"/>
    <n v="10798"/>
    <n v="53.99"/>
    <n v="0.1"/>
    <m/>
    <n v="0"/>
    <n v="0"/>
    <m/>
    <n v="54.09"/>
    <n v="54.09"/>
    <n v="0"/>
  </r>
  <r>
    <x v="154"/>
    <x v="6"/>
    <s v="Online"/>
    <s v="Local"/>
    <n v="22043"/>
    <n v="110.215"/>
    <n v="0.1"/>
    <m/>
    <n v="0"/>
    <n v="0"/>
    <m/>
    <n v="110.315"/>
    <n v="110.315"/>
    <n v="0"/>
  </r>
  <r>
    <x v="154"/>
    <x v="6"/>
    <s v="Bank Transfer"/>
    <s v="Local"/>
    <n v="17084"/>
    <n v="85.42"/>
    <n v="0.1"/>
    <m/>
    <n v="0"/>
    <n v="0"/>
    <m/>
    <n v="85.52"/>
    <n v="85.52"/>
    <n v="0"/>
  </r>
  <r>
    <x v="154"/>
    <x v="8"/>
    <s v="Cash"/>
    <s v="Overseas"/>
    <n v="38372"/>
    <n v="0"/>
    <n v="0"/>
    <m/>
    <n v="1151.1599999999999"/>
    <n v="5"/>
    <m/>
    <n v="1156.1599999999999"/>
    <n v="0"/>
    <n v="1156.1599999999999"/>
  </r>
  <r>
    <x v="155"/>
    <x v="7"/>
    <s v="Cash"/>
    <s v="Overseas"/>
    <n v="31372"/>
    <n v="0"/>
    <n v="0"/>
    <m/>
    <n v="941.16"/>
    <n v="5"/>
    <m/>
    <n v="946.16"/>
    <n v="0"/>
    <n v="946.16"/>
  </r>
  <r>
    <x v="155"/>
    <x v="1"/>
    <s v="Cash"/>
    <s v="Local"/>
    <n v="9979"/>
    <n v="49.895000000000003"/>
    <n v="0.1"/>
    <m/>
    <n v="0"/>
    <n v="0"/>
    <m/>
    <n v="49.995000000000005"/>
    <n v="49.995000000000005"/>
    <n v="0"/>
  </r>
  <r>
    <x v="155"/>
    <x v="1"/>
    <s v="Cash"/>
    <s v="Local"/>
    <n v="37610"/>
    <n v="188.05"/>
    <n v="0.1"/>
    <m/>
    <n v="0"/>
    <n v="0"/>
    <m/>
    <n v="188.15"/>
    <n v="188.15"/>
    <n v="0"/>
  </r>
  <r>
    <x v="155"/>
    <x v="3"/>
    <s v="Cash"/>
    <s v="Local"/>
    <n v="518"/>
    <n v="2.59"/>
    <n v="0.1"/>
    <m/>
    <n v="0"/>
    <n v="0"/>
    <m/>
    <n v="2.69"/>
    <n v="2.69"/>
    <n v="0"/>
  </r>
  <r>
    <x v="155"/>
    <x v="9"/>
    <s v="Cash"/>
    <s v="Local"/>
    <n v="35521"/>
    <n v="177.60499999999999"/>
    <n v="0.1"/>
    <m/>
    <n v="0"/>
    <n v="0"/>
    <m/>
    <n v="177.70499999999998"/>
    <n v="177.70499999999998"/>
    <n v="0"/>
  </r>
  <r>
    <x v="155"/>
    <x v="4"/>
    <s v="Cash"/>
    <s v="Local"/>
    <n v="18438"/>
    <n v="92.19"/>
    <n v="0.1"/>
    <m/>
    <n v="0"/>
    <n v="0"/>
    <m/>
    <n v="92.289999999999992"/>
    <n v="92.289999999999992"/>
    <n v="0"/>
  </r>
  <r>
    <x v="155"/>
    <x v="8"/>
    <s v="Online"/>
    <s v="Overseas"/>
    <n v="9468"/>
    <n v="0"/>
    <n v="0"/>
    <m/>
    <n v="284.03999999999996"/>
    <n v="5"/>
    <m/>
    <n v="289.03999999999996"/>
    <n v="0"/>
    <n v="289.03999999999996"/>
  </r>
  <r>
    <x v="155"/>
    <x v="8"/>
    <s v="Cash"/>
    <s v="Local"/>
    <n v="1409"/>
    <n v="7.0449999999999999"/>
    <n v="0.1"/>
    <m/>
    <n v="0"/>
    <n v="0"/>
    <m/>
    <n v="7.1449999999999996"/>
    <n v="7.1449999999999996"/>
    <n v="0"/>
  </r>
  <r>
    <x v="155"/>
    <x v="2"/>
    <s v="Cash"/>
    <s v="Local"/>
    <n v="18755"/>
    <n v="93.775000000000006"/>
    <n v="0.1"/>
    <m/>
    <n v="0"/>
    <n v="0"/>
    <m/>
    <n v="93.875"/>
    <n v="93.875"/>
    <n v="0"/>
  </r>
  <r>
    <x v="155"/>
    <x v="0"/>
    <s v="Online"/>
    <s v="Local"/>
    <n v="15738"/>
    <n v="78.69"/>
    <n v="0.1"/>
    <m/>
    <n v="0"/>
    <n v="0"/>
    <m/>
    <n v="78.789999999999992"/>
    <n v="78.789999999999992"/>
    <n v="0"/>
  </r>
  <r>
    <x v="155"/>
    <x v="4"/>
    <s v="Online"/>
    <s v="Overseas"/>
    <n v="30731"/>
    <n v="0"/>
    <n v="0"/>
    <m/>
    <n v="921.93"/>
    <n v="5"/>
    <m/>
    <n v="926.93"/>
    <n v="0"/>
    <n v="926.93"/>
  </r>
  <r>
    <x v="155"/>
    <x v="1"/>
    <s v="Bank Transfer"/>
    <s v="Local"/>
    <n v="40595"/>
    <n v="202.97499999999999"/>
    <n v="0.1"/>
    <m/>
    <n v="0"/>
    <n v="0"/>
    <m/>
    <n v="203.07499999999999"/>
    <n v="203.07499999999999"/>
    <n v="0"/>
  </r>
  <r>
    <x v="155"/>
    <x v="2"/>
    <s v="Online"/>
    <s v="Overseas"/>
    <n v="26323"/>
    <n v="0"/>
    <n v="0"/>
    <m/>
    <n v="789.68999999999994"/>
    <n v="5"/>
    <m/>
    <n v="794.68999999999994"/>
    <n v="0"/>
    <n v="794.68999999999994"/>
  </r>
  <r>
    <x v="155"/>
    <x v="1"/>
    <s v="Online"/>
    <s v="Local"/>
    <n v="44934"/>
    <n v="224.67000000000002"/>
    <n v="0.1"/>
    <m/>
    <n v="0"/>
    <n v="0"/>
    <m/>
    <n v="224.77"/>
    <n v="224.77"/>
    <n v="0"/>
  </r>
  <r>
    <x v="155"/>
    <x v="0"/>
    <s v="Online"/>
    <s v="Local"/>
    <n v="10209"/>
    <n v="51.045000000000002"/>
    <n v="0.1"/>
    <m/>
    <n v="0"/>
    <n v="0"/>
    <m/>
    <n v="51.145000000000003"/>
    <n v="51.145000000000003"/>
    <n v="0"/>
  </r>
  <r>
    <x v="155"/>
    <x v="4"/>
    <s v="Online"/>
    <s v="Overseas"/>
    <n v="7524"/>
    <n v="0"/>
    <n v="0"/>
    <m/>
    <n v="225.72"/>
    <n v="5"/>
    <m/>
    <n v="230.72"/>
    <n v="0"/>
    <n v="230.72"/>
  </r>
  <r>
    <x v="155"/>
    <x v="1"/>
    <s v="Cash"/>
    <s v="Overseas"/>
    <n v="19621"/>
    <n v="0"/>
    <n v="0"/>
    <m/>
    <n v="588.63"/>
    <n v="5"/>
    <m/>
    <n v="593.63"/>
    <n v="0"/>
    <n v="593.63"/>
  </r>
  <r>
    <x v="155"/>
    <x v="0"/>
    <s v="Online"/>
    <s v="Overseas"/>
    <n v="13710"/>
    <n v="0"/>
    <n v="0"/>
    <m/>
    <n v="411.3"/>
    <n v="5"/>
    <m/>
    <n v="416.3"/>
    <n v="0"/>
    <n v="416.3"/>
  </r>
  <r>
    <x v="155"/>
    <x v="8"/>
    <s v="Online"/>
    <s v="Local"/>
    <n v="43930"/>
    <n v="219.65"/>
    <n v="0.1"/>
    <m/>
    <n v="0"/>
    <n v="0"/>
    <m/>
    <n v="219.75"/>
    <n v="219.75"/>
    <n v="0"/>
  </r>
  <r>
    <x v="155"/>
    <x v="0"/>
    <s v="Bank Transfer"/>
    <s v="Local"/>
    <n v="29579"/>
    <n v="147.89500000000001"/>
    <n v="0.1"/>
    <m/>
    <n v="0"/>
    <n v="0"/>
    <m/>
    <n v="147.995"/>
    <n v="147.995"/>
    <n v="0"/>
  </r>
  <r>
    <x v="155"/>
    <x v="8"/>
    <s v="Online"/>
    <s v="Local"/>
    <n v="25566"/>
    <n v="127.83"/>
    <n v="0.1"/>
    <m/>
    <n v="0"/>
    <n v="0"/>
    <m/>
    <n v="127.92999999999999"/>
    <n v="127.92999999999999"/>
    <n v="0"/>
  </r>
  <r>
    <x v="155"/>
    <x v="2"/>
    <s v="Bank Transfer"/>
    <s v="Local"/>
    <n v="27499"/>
    <n v="137.495"/>
    <n v="0.1"/>
    <m/>
    <n v="0"/>
    <n v="0"/>
    <m/>
    <n v="137.595"/>
    <n v="137.595"/>
    <n v="0"/>
  </r>
  <r>
    <x v="155"/>
    <x v="6"/>
    <s v="Cash"/>
    <s v="Local"/>
    <n v="14651"/>
    <n v="73.254999999999995"/>
    <n v="0.1"/>
    <m/>
    <n v="0"/>
    <n v="0"/>
    <m/>
    <n v="73.35499999999999"/>
    <n v="73.35499999999999"/>
    <n v="0"/>
  </r>
  <r>
    <x v="155"/>
    <x v="9"/>
    <s v="Cash"/>
    <s v="Overseas"/>
    <n v="19757"/>
    <n v="0"/>
    <n v="0"/>
    <m/>
    <n v="592.70999999999992"/>
    <n v="5"/>
    <m/>
    <n v="597.70999999999992"/>
    <n v="0"/>
    <n v="597.70999999999992"/>
  </r>
  <r>
    <x v="155"/>
    <x v="1"/>
    <s v="Cash"/>
    <s v="Local"/>
    <n v="30547"/>
    <n v="152.73500000000001"/>
    <n v="0.1"/>
    <m/>
    <n v="0"/>
    <n v="0"/>
    <m/>
    <n v="152.83500000000001"/>
    <n v="152.83500000000001"/>
    <n v="0"/>
  </r>
  <r>
    <x v="155"/>
    <x v="4"/>
    <s v="Online"/>
    <s v="Local"/>
    <n v="13037"/>
    <n v="65.185000000000002"/>
    <n v="0.1"/>
    <m/>
    <n v="0"/>
    <n v="0"/>
    <m/>
    <n v="65.284999999999997"/>
    <n v="65.284999999999997"/>
    <n v="0"/>
  </r>
  <r>
    <x v="155"/>
    <x v="1"/>
    <s v="Cash"/>
    <s v="Local"/>
    <n v="24338"/>
    <n v="121.69"/>
    <n v="0.1"/>
    <m/>
    <n v="0"/>
    <n v="0"/>
    <m/>
    <n v="121.78999999999999"/>
    <n v="121.78999999999999"/>
    <n v="0"/>
  </r>
  <r>
    <x v="155"/>
    <x v="0"/>
    <s v="Cash"/>
    <s v="Local"/>
    <n v="23416"/>
    <n v="117.08"/>
    <n v="0.1"/>
    <m/>
    <n v="0"/>
    <n v="0"/>
    <m/>
    <n v="117.17999999999999"/>
    <n v="117.17999999999999"/>
    <n v="0"/>
  </r>
  <r>
    <x v="155"/>
    <x v="2"/>
    <s v="Online"/>
    <s v="Overseas"/>
    <n v="35756"/>
    <n v="0"/>
    <n v="0"/>
    <m/>
    <n v="1072.68"/>
    <n v="5"/>
    <m/>
    <n v="1077.68"/>
    <n v="0"/>
    <n v="1077.68"/>
  </r>
  <r>
    <x v="155"/>
    <x v="0"/>
    <s v="Online"/>
    <s v="Local"/>
    <n v="11941"/>
    <n v="59.704999999999998"/>
    <n v="0.1"/>
    <m/>
    <n v="0"/>
    <n v="0"/>
    <m/>
    <n v="59.805"/>
    <n v="59.805"/>
    <n v="0"/>
  </r>
  <r>
    <x v="155"/>
    <x v="7"/>
    <s v="Online"/>
    <s v="Overseas"/>
    <n v="19946"/>
    <n v="0"/>
    <n v="0"/>
    <m/>
    <n v="598.38"/>
    <n v="5"/>
    <m/>
    <n v="603.38"/>
    <n v="0"/>
    <n v="603.38"/>
  </r>
  <r>
    <x v="155"/>
    <x v="0"/>
    <s v="Cash"/>
    <s v="Local"/>
    <n v="41407"/>
    <n v="207.035"/>
    <n v="0.1"/>
    <m/>
    <n v="0"/>
    <n v="0"/>
    <m/>
    <n v="207.13499999999999"/>
    <n v="207.13499999999999"/>
    <n v="0"/>
  </r>
  <r>
    <x v="155"/>
    <x v="0"/>
    <s v="Online"/>
    <s v="Local"/>
    <n v="2940"/>
    <n v="14.700000000000001"/>
    <n v="0.1"/>
    <m/>
    <n v="0"/>
    <n v="0"/>
    <m/>
    <n v="14.8"/>
    <n v="14.8"/>
    <n v="0"/>
  </r>
  <r>
    <x v="155"/>
    <x v="0"/>
    <s v="Bank Transfer"/>
    <s v="Local"/>
    <n v="19579"/>
    <n v="97.894999999999996"/>
    <n v="0.1"/>
    <m/>
    <n v="0"/>
    <n v="0"/>
    <m/>
    <n v="97.99499999999999"/>
    <n v="97.99499999999999"/>
    <n v="0"/>
  </r>
  <r>
    <x v="155"/>
    <x v="1"/>
    <s v="Online"/>
    <s v="Local"/>
    <n v="44620"/>
    <n v="223.1"/>
    <n v="0.1"/>
    <m/>
    <n v="0"/>
    <n v="0"/>
    <m/>
    <n v="223.2"/>
    <n v="223.2"/>
    <n v="0"/>
  </r>
  <r>
    <x v="155"/>
    <x v="8"/>
    <s v="Cash"/>
    <s v="Overseas"/>
    <n v="37966"/>
    <n v="0"/>
    <n v="0"/>
    <m/>
    <n v="1138.98"/>
    <n v="5"/>
    <m/>
    <n v="1143.98"/>
    <n v="0"/>
    <n v="1143.98"/>
  </r>
  <r>
    <x v="155"/>
    <x v="0"/>
    <s v="Cash"/>
    <s v="Local"/>
    <n v="45177"/>
    <n v="225.88499999999999"/>
    <n v="0.1"/>
    <m/>
    <n v="0"/>
    <n v="0"/>
    <m/>
    <n v="225.98499999999999"/>
    <n v="225.98499999999999"/>
    <n v="0"/>
  </r>
  <r>
    <x v="155"/>
    <x v="0"/>
    <s v="Bank Transfer"/>
    <s v="Local"/>
    <n v="27562"/>
    <n v="137.81"/>
    <n v="0.1"/>
    <m/>
    <n v="0"/>
    <n v="0"/>
    <m/>
    <n v="137.91"/>
    <n v="137.91"/>
    <n v="0"/>
  </r>
  <r>
    <x v="155"/>
    <x v="1"/>
    <s v="Cash"/>
    <s v="Local"/>
    <n v="5246"/>
    <n v="26.23"/>
    <n v="0.1"/>
    <m/>
    <n v="0"/>
    <n v="0"/>
    <m/>
    <n v="26.330000000000002"/>
    <n v="26.330000000000002"/>
    <n v="0"/>
  </r>
  <r>
    <x v="155"/>
    <x v="1"/>
    <s v="Online"/>
    <s v="Local"/>
    <n v="37552"/>
    <n v="187.76"/>
    <n v="0.1"/>
    <m/>
    <n v="0"/>
    <n v="0"/>
    <m/>
    <n v="187.85999999999999"/>
    <n v="187.85999999999999"/>
    <n v="0"/>
  </r>
  <r>
    <x v="155"/>
    <x v="2"/>
    <s v="Cash"/>
    <s v="Local"/>
    <n v="7592"/>
    <n v="37.96"/>
    <n v="0.1"/>
    <m/>
    <n v="0"/>
    <n v="0"/>
    <m/>
    <n v="38.06"/>
    <n v="38.06"/>
    <n v="0"/>
  </r>
  <r>
    <x v="155"/>
    <x v="0"/>
    <s v="Bank Transfer"/>
    <s v="Overseas"/>
    <n v="43252"/>
    <n v="0"/>
    <n v="0"/>
    <m/>
    <n v="1297.56"/>
    <n v="5"/>
    <m/>
    <n v="1302.56"/>
    <n v="0"/>
    <n v="1302.56"/>
  </r>
  <r>
    <x v="155"/>
    <x v="3"/>
    <s v="Online"/>
    <s v="Overseas"/>
    <n v="19560"/>
    <n v="0"/>
    <n v="0"/>
    <m/>
    <n v="586.79999999999995"/>
    <n v="5"/>
    <m/>
    <n v="591.79999999999995"/>
    <n v="0"/>
    <n v="591.79999999999995"/>
  </r>
  <r>
    <x v="155"/>
    <x v="1"/>
    <s v="Online"/>
    <s v="Local"/>
    <n v="34044"/>
    <n v="170.22"/>
    <n v="0.1"/>
    <m/>
    <n v="0"/>
    <n v="0"/>
    <m/>
    <n v="170.32"/>
    <n v="170.32"/>
    <n v="0"/>
  </r>
  <r>
    <x v="155"/>
    <x v="2"/>
    <s v="Cash"/>
    <s v="Local"/>
    <n v="4829"/>
    <n v="24.145"/>
    <n v="0.1"/>
    <m/>
    <n v="0"/>
    <n v="0"/>
    <m/>
    <n v="24.245000000000001"/>
    <n v="24.245000000000001"/>
    <n v="0"/>
  </r>
  <r>
    <x v="156"/>
    <x v="8"/>
    <s v="Cash"/>
    <s v="Local"/>
    <n v="44821"/>
    <n v="224.10500000000002"/>
    <n v="0.1"/>
    <m/>
    <n v="0"/>
    <n v="0"/>
    <m/>
    <n v="224.20500000000001"/>
    <n v="224.20500000000001"/>
    <n v="0"/>
  </r>
  <r>
    <x v="156"/>
    <x v="2"/>
    <s v="Cash"/>
    <s v="Local"/>
    <n v="30606"/>
    <n v="153.03"/>
    <n v="0.1"/>
    <m/>
    <n v="0"/>
    <n v="0"/>
    <m/>
    <n v="153.13"/>
    <n v="153.13"/>
    <n v="0"/>
  </r>
  <r>
    <x v="156"/>
    <x v="4"/>
    <s v="Cash"/>
    <s v="Local"/>
    <n v="19610"/>
    <n v="98.05"/>
    <n v="0.1"/>
    <m/>
    <n v="0"/>
    <n v="0"/>
    <m/>
    <n v="98.149999999999991"/>
    <n v="98.149999999999991"/>
    <n v="0"/>
  </r>
  <r>
    <x v="156"/>
    <x v="0"/>
    <s v="Cash"/>
    <s v="Local"/>
    <n v="20805"/>
    <n v="104.02500000000001"/>
    <n v="0.1"/>
    <m/>
    <n v="0"/>
    <n v="0"/>
    <m/>
    <n v="104.125"/>
    <n v="104.125"/>
    <n v="0"/>
  </r>
  <r>
    <x v="156"/>
    <x v="0"/>
    <s v="Cash"/>
    <s v="Local"/>
    <n v="48654"/>
    <n v="243.27"/>
    <n v="0.1"/>
    <m/>
    <n v="0"/>
    <n v="0"/>
    <m/>
    <n v="243.37"/>
    <n v="243.37"/>
    <n v="0"/>
  </r>
  <r>
    <x v="156"/>
    <x v="6"/>
    <s v="Cash"/>
    <s v="Local"/>
    <n v="44921"/>
    <n v="224.60500000000002"/>
    <n v="0.1"/>
    <m/>
    <n v="0"/>
    <n v="0"/>
    <m/>
    <n v="224.70500000000001"/>
    <n v="224.70500000000001"/>
    <n v="0"/>
  </r>
  <r>
    <x v="156"/>
    <x v="1"/>
    <s v="Cash"/>
    <s v="Local"/>
    <n v="31326"/>
    <n v="156.63"/>
    <n v="0.1"/>
    <m/>
    <n v="0"/>
    <n v="0"/>
    <m/>
    <n v="156.72999999999999"/>
    <n v="156.72999999999999"/>
    <n v="0"/>
  </r>
  <r>
    <x v="156"/>
    <x v="6"/>
    <s v="Online"/>
    <s v="Local"/>
    <n v="45574"/>
    <n v="227.87"/>
    <n v="0.1"/>
    <m/>
    <n v="0"/>
    <n v="0"/>
    <m/>
    <n v="227.97"/>
    <n v="227.97"/>
    <n v="0"/>
  </r>
  <r>
    <x v="156"/>
    <x v="4"/>
    <s v="Cash"/>
    <s v="Local"/>
    <n v="29301"/>
    <n v="146.505"/>
    <n v="0.1"/>
    <m/>
    <n v="0"/>
    <n v="0"/>
    <m/>
    <n v="146.60499999999999"/>
    <n v="146.60499999999999"/>
    <n v="0"/>
  </r>
  <r>
    <x v="156"/>
    <x v="8"/>
    <s v="Bank Transfer"/>
    <s v="Overseas"/>
    <n v="33684"/>
    <n v="0"/>
    <n v="0"/>
    <m/>
    <n v="1010.52"/>
    <n v="5"/>
    <m/>
    <n v="1015.52"/>
    <n v="0"/>
    <n v="1015.52"/>
  </r>
  <r>
    <x v="156"/>
    <x v="9"/>
    <s v="Online"/>
    <s v="Local"/>
    <n v="9055"/>
    <n v="45.274999999999999"/>
    <n v="0.1"/>
    <m/>
    <n v="0"/>
    <n v="0"/>
    <m/>
    <n v="45.375"/>
    <n v="45.375"/>
    <n v="0"/>
  </r>
  <r>
    <x v="156"/>
    <x v="1"/>
    <s v="Bank Transfer"/>
    <s v="Local"/>
    <n v="1940"/>
    <n v="9.7000000000000011"/>
    <n v="0.1"/>
    <m/>
    <n v="0"/>
    <n v="0"/>
    <m/>
    <n v="9.8000000000000007"/>
    <n v="9.8000000000000007"/>
    <n v="0"/>
  </r>
  <r>
    <x v="156"/>
    <x v="1"/>
    <s v="Bank Transfer"/>
    <s v="Local"/>
    <n v="16984"/>
    <n v="84.92"/>
    <n v="0.1"/>
    <m/>
    <n v="0"/>
    <n v="0"/>
    <m/>
    <n v="85.02"/>
    <n v="85.02"/>
    <n v="0"/>
  </r>
  <r>
    <x v="156"/>
    <x v="1"/>
    <s v="Cash"/>
    <s v="Local"/>
    <n v="39213"/>
    <n v="196.065"/>
    <n v="0.1"/>
    <m/>
    <n v="0"/>
    <n v="0"/>
    <m/>
    <n v="196.16499999999999"/>
    <n v="196.16499999999999"/>
    <n v="0"/>
  </r>
  <r>
    <x v="156"/>
    <x v="0"/>
    <s v="Online"/>
    <s v="Local"/>
    <n v="39344"/>
    <n v="196.72"/>
    <n v="0.1"/>
    <m/>
    <n v="0"/>
    <n v="0"/>
    <m/>
    <n v="196.82"/>
    <n v="196.82"/>
    <n v="0"/>
  </r>
  <r>
    <x v="156"/>
    <x v="9"/>
    <s v="Online"/>
    <s v="Overseas"/>
    <n v="38084"/>
    <n v="0"/>
    <n v="0"/>
    <m/>
    <n v="1142.52"/>
    <n v="5"/>
    <m/>
    <n v="1147.52"/>
    <n v="0"/>
    <n v="1147.52"/>
  </r>
  <r>
    <x v="156"/>
    <x v="1"/>
    <s v="Bank Transfer"/>
    <s v="Local"/>
    <n v="49765"/>
    <n v="248.82500000000002"/>
    <n v="0.1"/>
    <m/>
    <n v="0"/>
    <n v="0"/>
    <m/>
    <n v="248.92500000000001"/>
    <n v="248.92500000000001"/>
    <n v="0"/>
  </r>
  <r>
    <x v="156"/>
    <x v="1"/>
    <s v="Online"/>
    <s v="Local"/>
    <n v="33075"/>
    <n v="165.375"/>
    <n v="0.1"/>
    <m/>
    <n v="0"/>
    <n v="0"/>
    <m/>
    <n v="165.47499999999999"/>
    <n v="165.47499999999999"/>
    <n v="0"/>
  </r>
  <r>
    <x v="156"/>
    <x v="9"/>
    <s v="Bank Transfer"/>
    <s v="Local"/>
    <n v="14520"/>
    <n v="72.600000000000009"/>
    <n v="0.1"/>
    <m/>
    <n v="0"/>
    <n v="0"/>
    <m/>
    <n v="72.7"/>
    <n v="72.7"/>
    <n v="0"/>
  </r>
  <r>
    <x v="156"/>
    <x v="0"/>
    <s v="Cash"/>
    <s v="Local"/>
    <n v="17087"/>
    <n v="85.435000000000002"/>
    <n v="0.1"/>
    <m/>
    <n v="0"/>
    <n v="0"/>
    <m/>
    <n v="85.534999999999997"/>
    <n v="85.534999999999997"/>
    <n v="0"/>
  </r>
  <r>
    <x v="156"/>
    <x v="6"/>
    <s v="Cash"/>
    <s v="Overseas"/>
    <n v="3086"/>
    <n v="0"/>
    <n v="0"/>
    <m/>
    <n v="92.58"/>
    <n v="5"/>
    <m/>
    <n v="97.58"/>
    <n v="0"/>
    <n v="97.58"/>
  </r>
  <r>
    <x v="156"/>
    <x v="4"/>
    <s v="Bank Transfer"/>
    <s v="Local"/>
    <n v="16756"/>
    <n v="83.78"/>
    <n v="0.1"/>
    <m/>
    <n v="0"/>
    <n v="0"/>
    <m/>
    <n v="83.88"/>
    <n v="83.88"/>
    <n v="0"/>
  </r>
  <r>
    <x v="156"/>
    <x v="6"/>
    <s v="Cash"/>
    <s v="Local"/>
    <n v="32182"/>
    <n v="160.91"/>
    <n v="0.1"/>
    <m/>
    <n v="0"/>
    <n v="0"/>
    <m/>
    <n v="161.01"/>
    <n v="161.01"/>
    <n v="0"/>
  </r>
  <r>
    <x v="156"/>
    <x v="9"/>
    <s v="Cash"/>
    <s v="Local"/>
    <n v="35194"/>
    <n v="175.97"/>
    <n v="0.1"/>
    <m/>
    <n v="0"/>
    <n v="0"/>
    <m/>
    <n v="176.07"/>
    <n v="176.07"/>
    <n v="0"/>
  </r>
  <r>
    <x v="156"/>
    <x v="3"/>
    <s v="Cash"/>
    <s v="Overseas"/>
    <n v="14671"/>
    <n v="0"/>
    <n v="0"/>
    <m/>
    <n v="440.13"/>
    <n v="5"/>
    <m/>
    <n v="445.13"/>
    <n v="0"/>
    <n v="445.13"/>
  </r>
  <r>
    <x v="156"/>
    <x v="0"/>
    <s v="Cash"/>
    <s v="Local"/>
    <n v="29578"/>
    <n v="147.89000000000001"/>
    <n v="0.1"/>
    <m/>
    <n v="0"/>
    <n v="0"/>
    <m/>
    <n v="147.99"/>
    <n v="147.99"/>
    <n v="0"/>
  </r>
  <r>
    <x v="156"/>
    <x v="9"/>
    <s v="Online"/>
    <s v="Local"/>
    <n v="9831"/>
    <n v="49.155000000000001"/>
    <n v="0.1"/>
    <m/>
    <n v="0"/>
    <n v="0"/>
    <m/>
    <n v="49.255000000000003"/>
    <n v="49.255000000000003"/>
    <n v="0"/>
  </r>
  <r>
    <x v="156"/>
    <x v="4"/>
    <s v="Online"/>
    <s v="Local"/>
    <n v="4697"/>
    <n v="23.484999999999999"/>
    <n v="0.1"/>
    <m/>
    <n v="0"/>
    <n v="0"/>
    <m/>
    <n v="23.585000000000001"/>
    <n v="23.585000000000001"/>
    <n v="0"/>
  </r>
  <r>
    <x v="156"/>
    <x v="0"/>
    <s v="Online"/>
    <s v="Local"/>
    <n v="19242"/>
    <n v="96.210000000000008"/>
    <n v="0.1"/>
    <m/>
    <n v="0"/>
    <n v="0"/>
    <m/>
    <n v="96.31"/>
    <n v="96.31"/>
    <n v="0"/>
  </r>
  <r>
    <x v="156"/>
    <x v="1"/>
    <s v="Cash"/>
    <s v="Local"/>
    <n v="17756"/>
    <n v="88.78"/>
    <n v="0.1"/>
    <m/>
    <n v="0"/>
    <n v="0"/>
    <m/>
    <n v="88.88"/>
    <n v="88.88"/>
    <n v="0"/>
  </r>
  <r>
    <x v="156"/>
    <x v="3"/>
    <s v="Cash"/>
    <s v="Local"/>
    <n v="23213"/>
    <n v="116.065"/>
    <n v="0.1"/>
    <m/>
    <n v="0"/>
    <n v="0"/>
    <m/>
    <n v="116.16499999999999"/>
    <n v="116.16499999999999"/>
    <n v="0"/>
  </r>
  <r>
    <x v="156"/>
    <x v="8"/>
    <s v="Cash"/>
    <s v="Local"/>
    <n v="43769"/>
    <n v="218.845"/>
    <n v="0.1"/>
    <m/>
    <n v="0"/>
    <n v="0"/>
    <m/>
    <n v="218.94499999999999"/>
    <n v="218.94499999999999"/>
    <n v="0"/>
  </r>
  <r>
    <x v="156"/>
    <x v="9"/>
    <s v="Bank Transfer"/>
    <s v="Local"/>
    <n v="12265"/>
    <n v="61.325000000000003"/>
    <n v="0.1"/>
    <m/>
    <n v="0"/>
    <n v="0"/>
    <m/>
    <n v="61.425000000000004"/>
    <n v="61.425000000000004"/>
    <n v="0"/>
  </r>
  <r>
    <x v="156"/>
    <x v="0"/>
    <s v="Cash"/>
    <s v="Overseas"/>
    <n v="21858"/>
    <n v="0"/>
    <n v="0"/>
    <m/>
    <n v="655.74"/>
    <n v="5"/>
    <m/>
    <n v="660.74"/>
    <n v="0"/>
    <n v="660.74"/>
  </r>
  <r>
    <x v="156"/>
    <x v="1"/>
    <s v="Cash"/>
    <s v="Local"/>
    <n v="24986"/>
    <n v="124.93"/>
    <n v="0.1"/>
    <m/>
    <n v="0"/>
    <n v="0"/>
    <m/>
    <n v="125.03"/>
    <n v="125.03"/>
    <n v="0"/>
  </r>
  <r>
    <x v="156"/>
    <x v="4"/>
    <s v="Online"/>
    <s v="Overseas"/>
    <n v="18993"/>
    <n v="0"/>
    <n v="0"/>
    <m/>
    <n v="569.79"/>
    <n v="5"/>
    <m/>
    <n v="574.79"/>
    <n v="0"/>
    <n v="574.79"/>
  </r>
  <r>
    <x v="156"/>
    <x v="0"/>
    <s v="Cash"/>
    <s v="Local"/>
    <n v="38042"/>
    <n v="190.21"/>
    <n v="0.1"/>
    <m/>
    <n v="0"/>
    <n v="0"/>
    <m/>
    <n v="190.31"/>
    <n v="190.31"/>
    <n v="0"/>
  </r>
  <r>
    <x v="156"/>
    <x v="9"/>
    <s v="Cash"/>
    <s v="Local"/>
    <n v="32371"/>
    <n v="161.85499999999999"/>
    <n v="0.1"/>
    <m/>
    <n v="0"/>
    <n v="0"/>
    <m/>
    <n v="161.95499999999998"/>
    <n v="161.95499999999998"/>
    <n v="0"/>
  </r>
  <r>
    <x v="156"/>
    <x v="4"/>
    <s v="Online"/>
    <s v="Local"/>
    <n v="27716"/>
    <n v="138.58000000000001"/>
    <n v="0.1"/>
    <m/>
    <n v="0"/>
    <n v="0"/>
    <m/>
    <n v="138.68"/>
    <n v="138.68"/>
    <n v="0"/>
  </r>
  <r>
    <x v="156"/>
    <x v="1"/>
    <s v="Cash"/>
    <s v="Local"/>
    <n v="37755"/>
    <n v="188.77500000000001"/>
    <n v="0.1"/>
    <m/>
    <n v="0"/>
    <n v="0"/>
    <m/>
    <n v="188.875"/>
    <n v="188.875"/>
    <n v="0"/>
  </r>
  <r>
    <x v="156"/>
    <x v="8"/>
    <s v="Cash"/>
    <s v="Local"/>
    <n v="28628"/>
    <n v="143.14000000000001"/>
    <n v="0.1"/>
    <m/>
    <n v="0"/>
    <n v="0"/>
    <m/>
    <n v="143.24"/>
    <n v="143.24"/>
    <n v="0"/>
  </r>
  <r>
    <x v="156"/>
    <x v="1"/>
    <s v="Bank Transfer"/>
    <s v="Local"/>
    <n v="498"/>
    <n v="2.4900000000000002"/>
    <n v="0.1"/>
    <m/>
    <n v="0"/>
    <n v="0"/>
    <m/>
    <n v="2.5900000000000003"/>
    <n v="2.5900000000000003"/>
    <n v="0"/>
  </r>
  <r>
    <x v="156"/>
    <x v="3"/>
    <s v="Online"/>
    <s v="Local"/>
    <n v="47099"/>
    <n v="235.495"/>
    <n v="0.1"/>
    <m/>
    <n v="0"/>
    <n v="0"/>
    <m/>
    <n v="235.595"/>
    <n v="235.595"/>
    <n v="0"/>
  </r>
  <r>
    <x v="156"/>
    <x v="1"/>
    <s v="Online"/>
    <s v="Overseas"/>
    <n v="41912"/>
    <n v="0"/>
    <n v="0"/>
    <m/>
    <n v="1257.3599999999999"/>
    <n v="5"/>
    <m/>
    <n v="1262.3599999999999"/>
    <n v="0"/>
    <n v="1262.3599999999999"/>
  </r>
  <r>
    <x v="156"/>
    <x v="1"/>
    <s v="Cash"/>
    <s v="Local"/>
    <n v="21255"/>
    <n v="106.27500000000001"/>
    <n v="0.1"/>
    <m/>
    <n v="0"/>
    <n v="0"/>
    <m/>
    <n v="106.375"/>
    <n v="106.375"/>
    <n v="0"/>
  </r>
  <r>
    <x v="156"/>
    <x v="0"/>
    <s v="Online"/>
    <s v="Local"/>
    <n v="16335"/>
    <n v="81.674999999999997"/>
    <n v="0.1"/>
    <m/>
    <n v="0"/>
    <n v="0"/>
    <m/>
    <n v="81.774999999999991"/>
    <n v="81.774999999999991"/>
    <n v="0"/>
  </r>
  <r>
    <x v="156"/>
    <x v="4"/>
    <s v="Bank Transfer"/>
    <s v="Overseas"/>
    <n v="27623"/>
    <n v="0"/>
    <n v="0"/>
    <m/>
    <n v="828.68999999999994"/>
    <n v="5"/>
    <m/>
    <n v="833.68999999999994"/>
    <n v="0"/>
    <n v="833.68999999999994"/>
  </r>
  <r>
    <x v="157"/>
    <x v="0"/>
    <s v="Bank Transfer"/>
    <s v="Local"/>
    <n v="36296"/>
    <n v="181.48"/>
    <n v="0.1"/>
    <m/>
    <n v="0"/>
    <n v="0"/>
    <m/>
    <n v="181.57999999999998"/>
    <n v="181.57999999999998"/>
    <n v="0"/>
  </r>
  <r>
    <x v="157"/>
    <x v="5"/>
    <s v="Bank Transfer"/>
    <s v="Overseas"/>
    <n v="26213"/>
    <n v="0"/>
    <n v="0"/>
    <m/>
    <n v="786.39"/>
    <n v="5"/>
    <m/>
    <n v="791.39"/>
    <n v="0"/>
    <n v="791.39"/>
  </r>
  <r>
    <x v="157"/>
    <x v="7"/>
    <s v="Cash"/>
    <s v="Overseas"/>
    <n v="13889"/>
    <n v="0"/>
    <n v="0"/>
    <m/>
    <n v="416.66999999999996"/>
    <n v="5"/>
    <m/>
    <n v="421.66999999999996"/>
    <n v="0"/>
    <n v="421.66999999999996"/>
  </r>
  <r>
    <x v="157"/>
    <x v="3"/>
    <s v="Cash"/>
    <s v="Overseas"/>
    <n v="29168"/>
    <n v="0"/>
    <n v="0"/>
    <m/>
    <n v="875.04"/>
    <n v="5"/>
    <m/>
    <n v="880.04"/>
    <n v="0"/>
    <n v="880.04"/>
  </r>
  <r>
    <x v="157"/>
    <x v="8"/>
    <s v="Cash"/>
    <s v="Local"/>
    <n v="13808"/>
    <n v="69.040000000000006"/>
    <n v="0.1"/>
    <m/>
    <n v="0"/>
    <n v="0"/>
    <m/>
    <n v="69.14"/>
    <n v="69.14"/>
    <n v="0"/>
  </r>
  <r>
    <x v="157"/>
    <x v="9"/>
    <s v="Online"/>
    <s v="Local"/>
    <n v="7617"/>
    <n v="38.085000000000001"/>
    <n v="0.1"/>
    <m/>
    <n v="0"/>
    <n v="0"/>
    <m/>
    <n v="38.185000000000002"/>
    <n v="38.185000000000002"/>
    <n v="0"/>
  </r>
  <r>
    <x v="157"/>
    <x v="9"/>
    <s v="Cash"/>
    <s v="Overseas"/>
    <n v="5452"/>
    <n v="0"/>
    <n v="0"/>
    <m/>
    <n v="163.56"/>
    <n v="5"/>
    <m/>
    <n v="168.56"/>
    <n v="0"/>
    <n v="168.56"/>
  </r>
  <r>
    <x v="157"/>
    <x v="1"/>
    <s v="Online"/>
    <s v="Overseas"/>
    <n v="11697"/>
    <n v="0"/>
    <n v="0"/>
    <m/>
    <n v="350.90999999999997"/>
    <n v="5"/>
    <m/>
    <n v="355.90999999999997"/>
    <n v="0"/>
    <n v="355.90999999999997"/>
  </r>
  <r>
    <x v="157"/>
    <x v="8"/>
    <s v="Online"/>
    <s v="Local"/>
    <n v="30707"/>
    <n v="153.535"/>
    <n v="0.1"/>
    <m/>
    <n v="0"/>
    <n v="0"/>
    <m/>
    <n v="153.63499999999999"/>
    <n v="153.63499999999999"/>
    <n v="0"/>
  </r>
  <r>
    <x v="157"/>
    <x v="0"/>
    <s v="Bank Transfer"/>
    <s v="Local"/>
    <n v="35599"/>
    <n v="177.995"/>
    <n v="0.1"/>
    <m/>
    <n v="0"/>
    <n v="0"/>
    <m/>
    <n v="178.095"/>
    <n v="178.095"/>
    <n v="0"/>
  </r>
  <r>
    <x v="157"/>
    <x v="1"/>
    <s v="Cash"/>
    <s v="Local"/>
    <n v="12923"/>
    <n v="64.614999999999995"/>
    <n v="0.1"/>
    <m/>
    <n v="0"/>
    <n v="0"/>
    <m/>
    <n v="64.714999999999989"/>
    <n v="64.714999999999989"/>
    <n v="0"/>
  </r>
  <r>
    <x v="157"/>
    <x v="0"/>
    <s v="Cash"/>
    <s v="Local"/>
    <n v="26676"/>
    <n v="133.38"/>
    <n v="0.1"/>
    <m/>
    <n v="0"/>
    <n v="0"/>
    <m/>
    <n v="133.47999999999999"/>
    <n v="133.47999999999999"/>
    <n v="0"/>
  </r>
  <r>
    <x v="157"/>
    <x v="0"/>
    <s v="Online"/>
    <s v="Overseas"/>
    <n v="47042"/>
    <n v="0"/>
    <n v="0"/>
    <m/>
    <n v="1411.26"/>
    <n v="5"/>
    <m/>
    <n v="1416.26"/>
    <n v="0"/>
    <n v="1416.26"/>
  </r>
  <r>
    <x v="157"/>
    <x v="1"/>
    <s v="Cash"/>
    <s v="Overseas"/>
    <n v="42031"/>
    <n v="0"/>
    <n v="0"/>
    <m/>
    <n v="1260.93"/>
    <n v="5"/>
    <m/>
    <n v="1265.93"/>
    <n v="0"/>
    <n v="1265.93"/>
  </r>
  <r>
    <x v="157"/>
    <x v="1"/>
    <s v="Online"/>
    <s v="Overseas"/>
    <n v="3993"/>
    <n v="0"/>
    <n v="0"/>
    <m/>
    <n v="119.78999999999999"/>
    <n v="5"/>
    <m/>
    <n v="124.78999999999999"/>
    <n v="0"/>
    <n v="124.78999999999999"/>
  </r>
  <r>
    <x v="157"/>
    <x v="0"/>
    <s v="Online"/>
    <s v="Local"/>
    <n v="2118"/>
    <n v="10.59"/>
    <n v="0.1"/>
    <m/>
    <n v="0"/>
    <n v="0"/>
    <m/>
    <n v="10.69"/>
    <n v="10.69"/>
    <n v="0"/>
  </r>
  <r>
    <x v="157"/>
    <x v="6"/>
    <s v="Online"/>
    <s v="Local"/>
    <n v="1966"/>
    <n v="9.83"/>
    <n v="0.1"/>
    <m/>
    <n v="0"/>
    <n v="0"/>
    <m/>
    <n v="9.93"/>
    <n v="9.93"/>
    <n v="0"/>
  </r>
  <r>
    <x v="157"/>
    <x v="6"/>
    <s v="Online"/>
    <s v="Overseas"/>
    <n v="45813"/>
    <n v="0"/>
    <n v="0"/>
    <m/>
    <n v="1374.3899999999999"/>
    <n v="5"/>
    <m/>
    <n v="1379.3899999999999"/>
    <n v="0"/>
    <n v="1379.3899999999999"/>
  </r>
  <r>
    <x v="157"/>
    <x v="1"/>
    <s v="Bank Transfer"/>
    <s v="Overseas"/>
    <n v="17722"/>
    <n v="0"/>
    <n v="0"/>
    <m/>
    <n v="531.66"/>
    <n v="5"/>
    <m/>
    <n v="536.66"/>
    <n v="0"/>
    <n v="536.66"/>
  </r>
  <r>
    <x v="157"/>
    <x v="3"/>
    <s v="Cash"/>
    <s v="Local"/>
    <n v="37599"/>
    <n v="187.995"/>
    <n v="0.1"/>
    <m/>
    <n v="0"/>
    <n v="0"/>
    <m/>
    <n v="188.095"/>
    <n v="188.095"/>
    <n v="0"/>
  </r>
  <r>
    <x v="157"/>
    <x v="0"/>
    <s v="Cash"/>
    <s v="Local"/>
    <n v="28804"/>
    <n v="144.02000000000001"/>
    <n v="0.1"/>
    <m/>
    <n v="0"/>
    <n v="0"/>
    <m/>
    <n v="144.12"/>
    <n v="144.12"/>
    <n v="0"/>
  </r>
  <r>
    <x v="157"/>
    <x v="4"/>
    <s v="Cash"/>
    <s v="Overseas"/>
    <n v="32492"/>
    <n v="0"/>
    <n v="0"/>
    <m/>
    <n v="974.76"/>
    <n v="5"/>
    <m/>
    <n v="979.76"/>
    <n v="0"/>
    <n v="979.76"/>
  </r>
  <r>
    <x v="157"/>
    <x v="6"/>
    <s v="Online"/>
    <s v="Local"/>
    <n v="30156"/>
    <n v="150.78"/>
    <n v="0.1"/>
    <m/>
    <n v="0"/>
    <n v="0"/>
    <m/>
    <n v="150.88"/>
    <n v="150.88"/>
    <n v="0"/>
  </r>
  <r>
    <x v="157"/>
    <x v="6"/>
    <s v="Cash"/>
    <s v="Overseas"/>
    <n v="19595"/>
    <n v="0"/>
    <n v="0"/>
    <m/>
    <n v="587.85"/>
    <n v="5"/>
    <m/>
    <n v="592.85"/>
    <n v="0"/>
    <n v="592.85"/>
  </r>
  <r>
    <x v="157"/>
    <x v="1"/>
    <s v="Online"/>
    <s v="Local"/>
    <n v="7035"/>
    <n v="35.175000000000004"/>
    <n v="0.1"/>
    <m/>
    <n v="0"/>
    <n v="0"/>
    <m/>
    <n v="35.275000000000006"/>
    <n v="35.275000000000006"/>
    <n v="0"/>
  </r>
  <r>
    <x v="157"/>
    <x v="6"/>
    <s v="Online"/>
    <s v="Local"/>
    <n v="32525"/>
    <n v="162.625"/>
    <n v="0.1"/>
    <m/>
    <n v="0"/>
    <n v="0"/>
    <m/>
    <n v="162.72499999999999"/>
    <n v="162.72499999999999"/>
    <n v="0"/>
  </r>
  <r>
    <x v="157"/>
    <x v="1"/>
    <s v="Online"/>
    <s v="Local"/>
    <n v="7407"/>
    <n v="37.035000000000004"/>
    <n v="0.1"/>
    <m/>
    <n v="0"/>
    <n v="0"/>
    <m/>
    <n v="37.135000000000005"/>
    <n v="37.135000000000005"/>
    <n v="0"/>
  </r>
  <r>
    <x v="157"/>
    <x v="6"/>
    <s v="Online"/>
    <s v="Local"/>
    <n v="21191"/>
    <n v="105.955"/>
    <n v="0.1"/>
    <m/>
    <n v="0"/>
    <n v="0"/>
    <m/>
    <n v="106.05499999999999"/>
    <n v="106.05499999999999"/>
    <n v="0"/>
  </r>
  <r>
    <x v="157"/>
    <x v="8"/>
    <s v="Online"/>
    <s v="Local"/>
    <n v="22900"/>
    <n v="114.5"/>
    <n v="0.1"/>
    <m/>
    <n v="0"/>
    <n v="0"/>
    <m/>
    <n v="114.6"/>
    <n v="114.6"/>
    <n v="0"/>
  </r>
  <r>
    <x v="157"/>
    <x v="0"/>
    <s v="Online"/>
    <s v="Local"/>
    <n v="42199"/>
    <n v="210.995"/>
    <n v="0.1"/>
    <m/>
    <n v="0"/>
    <n v="0"/>
    <m/>
    <n v="211.095"/>
    <n v="211.095"/>
    <n v="0"/>
  </r>
  <r>
    <x v="157"/>
    <x v="6"/>
    <s v="Bank Transfer"/>
    <s v="Local"/>
    <n v="33342"/>
    <n v="166.71"/>
    <n v="0.1"/>
    <m/>
    <n v="0"/>
    <n v="0"/>
    <m/>
    <n v="166.81"/>
    <n v="166.81"/>
    <n v="0"/>
  </r>
  <r>
    <x v="157"/>
    <x v="4"/>
    <s v="Online"/>
    <s v="Local"/>
    <n v="22527"/>
    <n v="112.63500000000001"/>
    <n v="0.1"/>
    <m/>
    <n v="0"/>
    <n v="0"/>
    <m/>
    <n v="112.735"/>
    <n v="112.735"/>
    <n v="0"/>
  </r>
  <r>
    <x v="157"/>
    <x v="6"/>
    <s v="Cash"/>
    <s v="Local"/>
    <n v="2761"/>
    <n v="13.805"/>
    <n v="0.1"/>
    <m/>
    <n v="0"/>
    <n v="0"/>
    <m/>
    <n v="13.904999999999999"/>
    <n v="13.904999999999999"/>
    <n v="0"/>
  </r>
  <r>
    <x v="157"/>
    <x v="4"/>
    <s v="Cash"/>
    <s v="Overseas"/>
    <n v="7919"/>
    <n v="0"/>
    <n v="0"/>
    <m/>
    <n v="237.57"/>
    <n v="5"/>
    <m/>
    <n v="242.57"/>
    <n v="0"/>
    <n v="242.57"/>
  </r>
  <r>
    <x v="157"/>
    <x v="6"/>
    <s v="Online"/>
    <s v="Local"/>
    <n v="4956"/>
    <n v="24.78"/>
    <n v="0.1"/>
    <m/>
    <n v="0"/>
    <n v="0"/>
    <m/>
    <n v="24.880000000000003"/>
    <n v="24.880000000000003"/>
    <n v="0"/>
  </r>
  <r>
    <x v="157"/>
    <x v="4"/>
    <s v="Cash"/>
    <s v="Local"/>
    <n v="48648"/>
    <n v="243.24"/>
    <n v="0.1"/>
    <m/>
    <n v="0"/>
    <n v="0"/>
    <m/>
    <n v="243.34"/>
    <n v="243.34"/>
    <n v="0"/>
  </r>
  <r>
    <x v="157"/>
    <x v="3"/>
    <s v="Online"/>
    <s v="Local"/>
    <n v="39180"/>
    <n v="195.9"/>
    <n v="0.1"/>
    <m/>
    <n v="0"/>
    <n v="0"/>
    <m/>
    <n v="196"/>
    <n v="196"/>
    <n v="0"/>
  </r>
  <r>
    <x v="157"/>
    <x v="0"/>
    <s v="Bank Transfer"/>
    <s v="Overseas"/>
    <n v="23491"/>
    <n v="0"/>
    <n v="0"/>
    <m/>
    <n v="704.73"/>
    <n v="5"/>
    <m/>
    <n v="709.73"/>
    <n v="0"/>
    <n v="709.73"/>
  </r>
  <r>
    <x v="157"/>
    <x v="2"/>
    <s v="Cash"/>
    <s v="Local"/>
    <n v="27620"/>
    <n v="138.1"/>
    <n v="0.1"/>
    <m/>
    <n v="0"/>
    <n v="0"/>
    <m/>
    <n v="138.19999999999999"/>
    <n v="138.19999999999999"/>
    <n v="0"/>
  </r>
  <r>
    <x v="157"/>
    <x v="3"/>
    <s v="Cash"/>
    <s v="Local"/>
    <n v="20580"/>
    <n v="102.9"/>
    <n v="0.1"/>
    <m/>
    <n v="0"/>
    <n v="0"/>
    <m/>
    <n v="103"/>
    <n v="103"/>
    <n v="0"/>
  </r>
  <r>
    <x v="157"/>
    <x v="1"/>
    <s v="Cash"/>
    <s v="Overseas"/>
    <n v="29413"/>
    <n v="0"/>
    <n v="0"/>
    <m/>
    <n v="882.39"/>
    <n v="5"/>
    <m/>
    <n v="887.39"/>
    <n v="0"/>
    <n v="887.39"/>
  </r>
  <r>
    <x v="157"/>
    <x v="4"/>
    <s v="Cash"/>
    <s v="Local"/>
    <n v="29283"/>
    <n v="146.41499999999999"/>
    <n v="0.1"/>
    <m/>
    <n v="0"/>
    <n v="0"/>
    <m/>
    <n v="146.51499999999999"/>
    <n v="146.51499999999999"/>
    <n v="0"/>
  </r>
  <r>
    <x v="158"/>
    <x v="8"/>
    <s v="Cash"/>
    <s v="Local"/>
    <n v="37619"/>
    <n v="188.095"/>
    <n v="0.1"/>
    <m/>
    <n v="0"/>
    <n v="0"/>
    <m/>
    <n v="188.19499999999999"/>
    <n v="188.19499999999999"/>
    <n v="0"/>
  </r>
  <r>
    <x v="158"/>
    <x v="9"/>
    <s v="Cash"/>
    <s v="Overseas"/>
    <n v="21262"/>
    <n v="0"/>
    <n v="0"/>
    <m/>
    <n v="637.86"/>
    <n v="5"/>
    <m/>
    <n v="642.86"/>
    <n v="0"/>
    <n v="642.86"/>
  </r>
  <r>
    <x v="158"/>
    <x v="2"/>
    <s v="Cash"/>
    <s v="Local"/>
    <n v="31652"/>
    <n v="158.26"/>
    <n v="0.1"/>
    <m/>
    <n v="0"/>
    <n v="0"/>
    <m/>
    <n v="158.35999999999999"/>
    <n v="158.35999999999999"/>
    <n v="0"/>
  </r>
  <r>
    <x v="158"/>
    <x v="4"/>
    <s v="Cash"/>
    <s v="Local"/>
    <n v="10003"/>
    <n v="50.015000000000001"/>
    <n v="0.1"/>
    <m/>
    <n v="0"/>
    <n v="0"/>
    <m/>
    <n v="50.115000000000002"/>
    <n v="50.115000000000002"/>
    <n v="0"/>
  </r>
  <r>
    <x v="158"/>
    <x v="1"/>
    <s v="Cash"/>
    <s v="Local"/>
    <n v="42566"/>
    <n v="212.83"/>
    <n v="0.1"/>
    <m/>
    <n v="0"/>
    <n v="0"/>
    <m/>
    <n v="212.93"/>
    <n v="212.93"/>
    <n v="0"/>
  </r>
  <r>
    <x v="158"/>
    <x v="1"/>
    <s v="Online"/>
    <s v="Local"/>
    <n v="16787"/>
    <n v="83.935000000000002"/>
    <n v="0.1"/>
    <m/>
    <n v="0"/>
    <n v="0"/>
    <m/>
    <n v="84.034999999999997"/>
    <n v="84.034999999999997"/>
    <n v="0"/>
  </r>
  <r>
    <x v="158"/>
    <x v="5"/>
    <s v="Online"/>
    <s v="Local"/>
    <n v="2178"/>
    <n v="10.89"/>
    <n v="0.1"/>
    <m/>
    <n v="0"/>
    <n v="0"/>
    <m/>
    <n v="10.99"/>
    <n v="10.99"/>
    <n v="0"/>
  </r>
  <r>
    <x v="158"/>
    <x v="7"/>
    <s v="Online"/>
    <s v="Local"/>
    <n v="43951"/>
    <n v="219.755"/>
    <n v="0.1"/>
    <m/>
    <n v="0"/>
    <n v="0"/>
    <m/>
    <n v="219.85499999999999"/>
    <n v="219.85499999999999"/>
    <n v="0"/>
  </r>
  <r>
    <x v="158"/>
    <x v="8"/>
    <s v="Cash"/>
    <s v="Local"/>
    <n v="15603"/>
    <n v="78.015000000000001"/>
    <n v="0.1"/>
    <m/>
    <n v="0"/>
    <n v="0"/>
    <m/>
    <n v="78.114999999999995"/>
    <n v="78.114999999999995"/>
    <n v="0"/>
  </r>
  <r>
    <x v="158"/>
    <x v="8"/>
    <s v="Bank Transfer"/>
    <s v="Overseas"/>
    <n v="7015"/>
    <n v="0"/>
    <n v="0"/>
    <m/>
    <n v="210.45"/>
    <n v="5"/>
    <m/>
    <n v="215.45"/>
    <n v="0"/>
    <n v="215.45"/>
  </r>
  <r>
    <x v="158"/>
    <x v="0"/>
    <s v="Cash"/>
    <s v="Local"/>
    <n v="20006"/>
    <n v="100.03"/>
    <n v="0.1"/>
    <m/>
    <n v="0"/>
    <n v="0"/>
    <m/>
    <n v="100.13"/>
    <n v="100.13"/>
    <n v="0"/>
  </r>
  <r>
    <x v="158"/>
    <x v="3"/>
    <s v="Cash"/>
    <s v="Overseas"/>
    <n v="26180"/>
    <n v="0"/>
    <n v="0"/>
    <m/>
    <n v="785.4"/>
    <n v="5"/>
    <m/>
    <n v="790.4"/>
    <n v="0"/>
    <n v="790.4"/>
  </r>
  <r>
    <x v="158"/>
    <x v="0"/>
    <s v="Cash"/>
    <s v="Local"/>
    <n v="6581"/>
    <n v="32.905000000000001"/>
    <n v="0.1"/>
    <m/>
    <n v="0"/>
    <n v="0"/>
    <m/>
    <n v="33.005000000000003"/>
    <n v="33.005000000000003"/>
    <n v="0"/>
  </r>
  <r>
    <x v="158"/>
    <x v="6"/>
    <s v="Online"/>
    <s v="Overseas"/>
    <n v="12258"/>
    <n v="0"/>
    <n v="0"/>
    <m/>
    <n v="367.74"/>
    <n v="5"/>
    <m/>
    <n v="372.74"/>
    <n v="0"/>
    <n v="372.74"/>
  </r>
  <r>
    <x v="158"/>
    <x v="3"/>
    <s v="Online"/>
    <s v="Local"/>
    <n v="18633"/>
    <n v="93.165000000000006"/>
    <n v="0.1"/>
    <m/>
    <n v="0"/>
    <n v="0"/>
    <m/>
    <n v="93.265000000000001"/>
    <n v="93.265000000000001"/>
    <n v="0"/>
  </r>
  <r>
    <x v="158"/>
    <x v="0"/>
    <s v="Online"/>
    <s v="Local"/>
    <n v="47446"/>
    <n v="237.23000000000002"/>
    <n v="0.1"/>
    <m/>
    <n v="0"/>
    <n v="0"/>
    <m/>
    <n v="237.33"/>
    <n v="237.33"/>
    <n v="0"/>
  </r>
  <r>
    <x v="158"/>
    <x v="0"/>
    <s v="Cash"/>
    <s v="Local"/>
    <n v="42281"/>
    <n v="211.405"/>
    <n v="0.1"/>
    <m/>
    <n v="0"/>
    <n v="0"/>
    <m/>
    <n v="211.505"/>
    <n v="211.505"/>
    <n v="0"/>
  </r>
  <r>
    <x v="158"/>
    <x v="6"/>
    <s v="Cash"/>
    <s v="Local"/>
    <n v="8080"/>
    <n v="40.4"/>
    <n v="0.1"/>
    <m/>
    <n v="0"/>
    <n v="0"/>
    <m/>
    <n v="40.5"/>
    <n v="40.5"/>
    <n v="0"/>
  </r>
  <r>
    <x v="158"/>
    <x v="0"/>
    <s v="Online"/>
    <s v="Overseas"/>
    <n v="31457"/>
    <n v="0"/>
    <n v="0"/>
    <m/>
    <n v="943.70999999999992"/>
    <n v="5"/>
    <m/>
    <n v="948.70999999999992"/>
    <n v="0"/>
    <n v="948.70999999999992"/>
  </r>
  <r>
    <x v="158"/>
    <x v="0"/>
    <s v="Cash"/>
    <s v="Local"/>
    <n v="15046"/>
    <n v="75.23"/>
    <n v="0.1"/>
    <m/>
    <n v="0"/>
    <n v="0"/>
    <m/>
    <n v="75.33"/>
    <n v="75.33"/>
    <n v="0"/>
  </r>
  <r>
    <x v="158"/>
    <x v="5"/>
    <s v="Cash"/>
    <s v="Local"/>
    <n v="46431"/>
    <n v="232.155"/>
    <n v="0.1"/>
    <m/>
    <n v="0"/>
    <n v="0"/>
    <m/>
    <n v="232.255"/>
    <n v="232.255"/>
    <n v="0"/>
  </r>
  <r>
    <x v="158"/>
    <x v="0"/>
    <s v="Online"/>
    <s v="Local"/>
    <n v="37971"/>
    <n v="189.85499999999999"/>
    <n v="0.1"/>
    <m/>
    <n v="0"/>
    <n v="0"/>
    <m/>
    <n v="189.95499999999998"/>
    <n v="189.95499999999998"/>
    <n v="0"/>
  </r>
  <r>
    <x v="158"/>
    <x v="1"/>
    <s v="Online"/>
    <s v="Local"/>
    <n v="13108"/>
    <n v="65.540000000000006"/>
    <n v="0.1"/>
    <m/>
    <n v="0"/>
    <n v="0"/>
    <m/>
    <n v="65.64"/>
    <n v="65.64"/>
    <n v="0"/>
  </r>
  <r>
    <x v="158"/>
    <x v="0"/>
    <s v="Online"/>
    <s v="Local"/>
    <n v="35112"/>
    <n v="175.56"/>
    <n v="0.1"/>
    <m/>
    <n v="0"/>
    <n v="0"/>
    <m/>
    <n v="175.66"/>
    <n v="175.66"/>
    <n v="0"/>
  </r>
  <r>
    <x v="158"/>
    <x v="9"/>
    <s v="Online"/>
    <s v="Local"/>
    <n v="16650"/>
    <n v="83.25"/>
    <n v="0.1"/>
    <m/>
    <n v="0"/>
    <n v="0"/>
    <m/>
    <n v="83.35"/>
    <n v="83.35"/>
    <n v="0"/>
  </r>
  <r>
    <x v="158"/>
    <x v="8"/>
    <s v="Cash"/>
    <s v="Local"/>
    <n v="31357"/>
    <n v="156.785"/>
    <n v="0.1"/>
    <m/>
    <n v="0"/>
    <n v="0"/>
    <m/>
    <n v="156.88499999999999"/>
    <n v="156.88499999999999"/>
    <n v="0"/>
  </r>
  <r>
    <x v="158"/>
    <x v="2"/>
    <s v="Bank Transfer"/>
    <s v="Overseas"/>
    <n v="46083"/>
    <n v="0"/>
    <n v="0"/>
    <m/>
    <n v="1382.49"/>
    <n v="5"/>
    <m/>
    <n v="1387.49"/>
    <n v="0"/>
    <n v="1387.49"/>
  </r>
  <r>
    <x v="158"/>
    <x v="0"/>
    <s v="Cash"/>
    <s v="Local"/>
    <n v="34966"/>
    <n v="174.83"/>
    <n v="0.1"/>
    <m/>
    <n v="0"/>
    <n v="0"/>
    <m/>
    <n v="174.93"/>
    <n v="174.93"/>
    <n v="0"/>
  </r>
  <r>
    <x v="158"/>
    <x v="6"/>
    <s v="Cash"/>
    <s v="Local"/>
    <n v="29662"/>
    <n v="148.31"/>
    <n v="0.1"/>
    <m/>
    <n v="0"/>
    <n v="0"/>
    <m/>
    <n v="148.41"/>
    <n v="148.41"/>
    <n v="0"/>
  </r>
  <r>
    <x v="158"/>
    <x v="6"/>
    <s v="Bank Transfer"/>
    <s v="Local"/>
    <n v="39910"/>
    <n v="199.55"/>
    <n v="0.1"/>
    <m/>
    <n v="0"/>
    <n v="0"/>
    <m/>
    <n v="199.65"/>
    <n v="199.65"/>
    <n v="0"/>
  </r>
  <r>
    <x v="158"/>
    <x v="9"/>
    <s v="Online"/>
    <s v="Local"/>
    <n v="35990"/>
    <n v="179.95000000000002"/>
    <n v="0.1"/>
    <m/>
    <n v="0"/>
    <n v="0"/>
    <m/>
    <n v="180.05"/>
    <n v="180.05"/>
    <n v="0"/>
  </r>
  <r>
    <x v="158"/>
    <x v="7"/>
    <s v="Online"/>
    <s v="Local"/>
    <n v="20468"/>
    <n v="102.34"/>
    <n v="0.1"/>
    <m/>
    <n v="0"/>
    <n v="0"/>
    <m/>
    <n v="102.44"/>
    <n v="102.44"/>
    <n v="0"/>
  </r>
  <r>
    <x v="158"/>
    <x v="2"/>
    <s v="Cash"/>
    <s v="Overseas"/>
    <n v="15131"/>
    <n v="0"/>
    <n v="0"/>
    <m/>
    <n v="453.93"/>
    <n v="5"/>
    <m/>
    <n v="458.93"/>
    <n v="0"/>
    <n v="458.93"/>
  </r>
  <r>
    <x v="158"/>
    <x v="0"/>
    <s v="Online"/>
    <s v="Local"/>
    <n v="10556"/>
    <n v="52.78"/>
    <n v="0.1"/>
    <m/>
    <n v="0"/>
    <n v="0"/>
    <m/>
    <n v="52.88"/>
    <n v="52.88"/>
    <n v="0"/>
  </r>
  <r>
    <x v="158"/>
    <x v="2"/>
    <s v="Bank Transfer"/>
    <s v="Local"/>
    <n v="34083"/>
    <n v="170.41499999999999"/>
    <n v="0.1"/>
    <m/>
    <n v="0"/>
    <n v="0"/>
    <m/>
    <n v="170.51499999999999"/>
    <n v="170.51499999999999"/>
    <n v="0"/>
  </r>
  <r>
    <x v="158"/>
    <x v="4"/>
    <s v="Cash"/>
    <s v="Local"/>
    <n v="42087"/>
    <n v="210.435"/>
    <n v="0.1"/>
    <m/>
    <n v="0"/>
    <n v="0"/>
    <m/>
    <n v="210.535"/>
    <n v="210.535"/>
    <n v="0"/>
  </r>
  <r>
    <x v="158"/>
    <x v="0"/>
    <s v="Bank Transfer"/>
    <s v="Local"/>
    <n v="46979"/>
    <n v="234.89500000000001"/>
    <n v="0.1"/>
    <m/>
    <n v="0"/>
    <n v="0"/>
    <m/>
    <n v="234.995"/>
    <n v="234.995"/>
    <n v="0"/>
  </r>
  <r>
    <x v="158"/>
    <x v="9"/>
    <s v="Online"/>
    <s v="Local"/>
    <n v="973"/>
    <n v="4.8650000000000002"/>
    <n v="0.1"/>
    <m/>
    <n v="0"/>
    <n v="0"/>
    <m/>
    <n v="4.9649999999999999"/>
    <n v="4.9649999999999999"/>
    <n v="0"/>
  </r>
  <r>
    <x v="158"/>
    <x v="0"/>
    <s v="Cash"/>
    <s v="Local"/>
    <n v="42834"/>
    <n v="214.17000000000002"/>
    <n v="0.1"/>
    <m/>
    <n v="0"/>
    <n v="0"/>
    <m/>
    <n v="214.27"/>
    <n v="214.27"/>
    <n v="0"/>
  </r>
  <r>
    <x v="158"/>
    <x v="4"/>
    <s v="Cash"/>
    <s v="Local"/>
    <n v="49227"/>
    <n v="246.13500000000002"/>
    <n v="0.1"/>
    <m/>
    <n v="0"/>
    <n v="0"/>
    <m/>
    <n v="246.23500000000001"/>
    <n v="246.23500000000001"/>
    <n v="0"/>
  </r>
  <r>
    <x v="158"/>
    <x v="1"/>
    <s v="Cash"/>
    <s v="Local"/>
    <n v="168"/>
    <n v="0.84"/>
    <n v="0.1"/>
    <m/>
    <n v="0"/>
    <n v="0"/>
    <m/>
    <n v="0.94"/>
    <n v="0.94"/>
    <n v="0"/>
  </r>
  <r>
    <x v="158"/>
    <x v="6"/>
    <s v="Online"/>
    <s v="Overseas"/>
    <n v="14997"/>
    <n v="0"/>
    <n v="0"/>
    <m/>
    <n v="449.90999999999997"/>
    <n v="5"/>
    <m/>
    <n v="454.90999999999997"/>
    <n v="0"/>
    <n v="454.90999999999997"/>
  </r>
  <r>
    <x v="158"/>
    <x v="1"/>
    <s v="Cash"/>
    <s v="Local"/>
    <n v="39980"/>
    <n v="199.9"/>
    <n v="0.1"/>
    <m/>
    <n v="0"/>
    <n v="0"/>
    <m/>
    <n v="200"/>
    <n v="200"/>
    <n v="0"/>
  </r>
  <r>
    <x v="158"/>
    <x v="1"/>
    <s v="Cash"/>
    <s v="Overseas"/>
    <n v="47993"/>
    <n v="0"/>
    <n v="0"/>
    <m/>
    <n v="1439.79"/>
    <n v="5"/>
    <m/>
    <n v="1444.79"/>
    <n v="0"/>
    <n v="1444.79"/>
  </r>
  <r>
    <x v="158"/>
    <x v="0"/>
    <s v="Cash"/>
    <s v="Overseas"/>
    <n v="43874"/>
    <n v="0"/>
    <n v="0"/>
    <m/>
    <n v="1316.22"/>
    <n v="5"/>
    <m/>
    <n v="1321.22"/>
    <n v="0"/>
    <n v="1321.22"/>
  </r>
  <r>
    <x v="158"/>
    <x v="3"/>
    <s v="Online"/>
    <s v="Local"/>
    <n v="13788"/>
    <n v="68.94"/>
    <n v="0.1"/>
    <m/>
    <n v="0"/>
    <n v="0"/>
    <m/>
    <n v="69.039999999999992"/>
    <n v="69.039999999999992"/>
    <n v="0"/>
  </r>
  <r>
    <x v="158"/>
    <x v="5"/>
    <s v="Online"/>
    <s v="Local"/>
    <n v="42028"/>
    <n v="210.14000000000001"/>
    <n v="0.1"/>
    <m/>
    <n v="0"/>
    <n v="0"/>
    <m/>
    <n v="210.24"/>
    <n v="210.24"/>
    <n v="0"/>
  </r>
  <r>
    <x v="158"/>
    <x v="1"/>
    <s v="Online"/>
    <s v="Overseas"/>
    <n v="27588"/>
    <n v="0"/>
    <n v="0"/>
    <m/>
    <n v="827.64"/>
    <n v="5"/>
    <m/>
    <n v="832.64"/>
    <n v="0"/>
    <n v="832.64"/>
  </r>
  <r>
    <x v="158"/>
    <x v="2"/>
    <s v="Cash"/>
    <s v="Local"/>
    <n v="31431"/>
    <n v="157.155"/>
    <n v="0.1"/>
    <m/>
    <n v="0"/>
    <n v="0"/>
    <m/>
    <n v="157.255"/>
    <n v="157.255"/>
    <n v="0"/>
  </r>
  <r>
    <x v="159"/>
    <x v="4"/>
    <s v="Online"/>
    <s v="Local"/>
    <n v="27766"/>
    <n v="138.83000000000001"/>
    <n v="0.1"/>
    <m/>
    <n v="0"/>
    <n v="0"/>
    <m/>
    <n v="138.93"/>
    <n v="138.93"/>
    <n v="0"/>
  </r>
  <r>
    <x v="159"/>
    <x v="4"/>
    <s v="Cash"/>
    <s v="Local"/>
    <n v="24588"/>
    <n v="122.94"/>
    <n v="0.1"/>
    <m/>
    <n v="0"/>
    <n v="0"/>
    <m/>
    <n v="123.03999999999999"/>
    <n v="123.03999999999999"/>
    <n v="0"/>
  </r>
  <r>
    <x v="159"/>
    <x v="0"/>
    <s v="Bank Transfer"/>
    <s v="Local"/>
    <n v="18826"/>
    <n v="94.13"/>
    <n v="0.1"/>
    <m/>
    <n v="0"/>
    <n v="0"/>
    <m/>
    <n v="94.22999999999999"/>
    <n v="94.22999999999999"/>
    <n v="0"/>
  </r>
  <r>
    <x v="159"/>
    <x v="4"/>
    <s v="Online"/>
    <s v="Overseas"/>
    <n v="25243"/>
    <n v="0"/>
    <n v="0"/>
    <m/>
    <n v="757.29"/>
    <n v="5"/>
    <m/>
    <n v="762.29"/>
    <n v="0"/>
    <n v="762.29"/>
  </r>
  <r>
    <x v="159"/>
    <x v="0"/>
    <s v="Cash"/>
    <s v="Local"/>
    <n v="47917"/>
    <n v="239.58500000000001"/>
    <n v="0.1"/>
    <m/>
    <n v="0"/>
    <n v="0"/>
    <m/>
    <n v="239.685"/>
    <n v="239.685"/>
    <n v="0"/>
  </r>
  <r>
    <x v="159"/>
    <x v="6"/>
    <s v="Cash"/>
    <s v="Local"/>
    <n v="10308"/>
    <n v="51.54"/>
    <n v="0.1"/>
    <m/>
    <n v="0"/>
    <n v="0"/>
    <m/>
    <n v="51.64"/>
    <n v="51.64"/>
    <n v="0"/>
  </r>
  <r>
    <x v="159"/>
    <x v="3"/>
    <s v="Online"/>
    <s v="Local"/>
    <n v="8077"/>
    <n v="40.384999999999998"/>
    <n v="0.1"/>
    <m/>
    <n v="0"/>
    <n v="0"/>
    <m/>
    <n v="40.484999999999999"/>
    <n v="40.484999999999999"/>
    <n v="0"/>
  </r>
  <r>
    <x v="159"/>
    <x v="6"/>
    <s v="Cash"/>
    <s v="Local"/>
    <n v="29624"/>
    <n v="148.12"/>
    <n v="0.1"/>
    <m/>
    <n v="0"/>
    <n v="0"/>
    <m/>
    <n v="148.22"/>
    <n v="148.22"/>
    <n v="0"/>
  </r>
  <r>
    <x v="159"/>
    <x v="0"/>
    <s v="Bank Transfer"/>
    <s v="Local"/>
    <n v="17107"/>
    <n v="85.534999999999997"/>
    <n v="0.1"/>
    <m/>
    <n v="0"/>
    <n v="0"/>
    <m/>
    <n v="85.634999999999991"/>
    <n v="85.634999999999991"/>
    <n v="0"/>
  </r>
  <r>
    <x v="159"/>
    <x v="2"/>
    <s v="Bank Transfer"/>
    <s v="Overseas"/>
    <n v="16907"/>
    <n v="0"/>
    <n v="0"/>
    <m/>
    <n v="507.21"/>
    <n v="5"/>
    <m/>
    <n v="512.21"/>
    <n v="0"/>
    <n v="512.21"/>
  </r>
  <r>
    <x v="159"/>
    <x v="3"/>
    <s v="Cash"/>
    <s v="Local"/>
    <n v="40530"/>
    <n v="202.65"/>
    <n v="0.1"/>
    <m/>
    <n v="0"/>
    <n v="0"/>
    <m/>
    <n v="202.75"/>
    <n v="202.75"/>
    <n v="0"/>
  </r>
  <r>
    <x v="159"/>
    <x v="6"/>
    <s v="Cash"/>
    <s v="Local"/>
    <n v="39171"/>
    <n v="195.85500000000002"/>
    <n v="0.1"/>
    <m/>
    <n v="0"/>
    <n v="0"/>
    <m/>
    <n v="195.95500000000001"/>
    <n v="195.95500000000001"/>
    <n v="0"/>
  </r>
  <r>
    <x v="159"/>
    <x v="6"/>
    <s v="Cash"/>
    <s v="Overseas"/>
    <n v="14130"/>
    <n v="0"/>
    <n v="0"/>
    <m/>
    <n v="423.9"/>
    <n v="5"/>
    <m/>
    <n v="428.9"/>
    <n v="0"/>
    <n v="428.9"/>
  </r>
  <r>
    <x v="159"/>
    <x v="0"/>
    <s v="Bank Transfer"/>
    <s v="Overseas"/>
    <n v="7457"/>
    <n v="0"/>
    <n v="0"/>
    <m/>
    <n v="223.70999999999998"/>
    <n v="5"/>
    <m/>
    <n v="228.70999999999998"/>
    <n v="0"/>
    <n v="228.70999999999998"/>
  </r>
  <r>
    <x v="159"/>
    <x v="9"/>
    <s v="Online"/>
    <s v="Local"/>
    <n v="39962"/>
    <n v="199.81"/>
    <n v="0.1"/>
    <m/>
    <n v="0"/>
    <n v="0"/>
    <m/>
    <n v="199.91"/>
    <n v="199.91"/>
    <n v="0"/>
  </r>
  <r>
    <x v="159"/>
    <x v="0"/>
    <s v="Online"/>
    <s v="Local"/>
    <n v="23359"/>
    <n v="116.795"/>
    <n v="0.1"/>
    <m/>
    <n v="0"/>
    <n v="0"/>
    <m/>
    <n v="116.895"/>
    <n v="116.895"/>
    <n v="0"/>
  </r>
  <r>
    <x v="159"/>
    <x v="0"/>
    <s v="Online"/>
    <s v="Overseas"/>
    <n v="45132"/>
    <n v="0"/>
    <n v="0"/>
    <m/>
    <n v="1353.96"/>
    <n v="5"/>
    <m/>
    <n v="1358.96"/>
    <n v="0"/>
    <n v="1358.96"/>
  </r>
  <r>
    <x v="159"/>
    <x v="0"/>
    <s v="Cash"/>
    <s v="Local"/>
    <n v="36628"/>
    <n v="183.14000000000001"/>
    <n v="0.1"/>
    <m/>
    <n v="0"/>
    <n v="0"/>
    <m/>
    <n v="183.24"/>
    <n v="183.24"/>
    <n v="0"/>
  </r>
  <r>
    <x v="159"/>
    <x v="6"/>
    <s v="Online"/>
    <s v="Overseas"/>
    <n v="6482"/>
    <n v="0"/>
    <n v="0"/>
    <m/>
    <n v="194.45999999999998"/>
    <n v="5"/>
    <m/>
    <n v="199.45999999999998"/>
    <n v="0"/>
    <n v="199.45999999999998"/>
  </r>
  <r>
    <x v="159"/>
    <x v="0"/>
    <s v="Cash"/>
    <s v="Overseas"/>
    <n v="44901"/>
    <n v="0"/>
    <n v="0"/>
    <m/>
    <n v="1347.03"/>
    <n v="5"/>
    <m/>
    <n v="1352.03"/>
    <n v="0"/>
    <n v="1352.03"/>
  </r>
  <r>
    <x v="159"/>
    <x v="9"/>
    <s v="Bank Transfer"/>
    <s v="Local"/>
    <n v="37457"/>
    <n v="187.285"/>
    <n v="0.1"/>
    <m/>
    <n v="0"/>
    <n v="0"/>
    <m/>
    <n v="187.38499999999999"/>
    <n v="187.38499999999999"/>
    <n v="0"/>
  </r>
  <r>
    <x v="159"/>
    <x v="3"/>
    <s v="Online"/>
    <s v="Local"/>
    <n v="20726"/>
    <n v="103.63"/>
    <n v="0.1"/>
    <m/>
    <n v="0"/>
    <n v="0"/>
    <m/>
    <n v="103.72999999999999"/>
    <n v="103.72999999999999"/>
    <n v="0"/>
  </r>
  <r>
    <x v="159"/>
    <x v="4"/>
    <s v="Cash"/>
    <s v="Overseas"/>
    <n v="42397"/>
    <n v="0"/>
    <n v="0"/>
    <m/>
    <n v="1271.9099999999999"/>
    <n v="5"/>
    <m/>
    <n v="1276.9099999999999"/>
    <n v="0"/>
    <n v="1276.9099999999999"/>
  </r>
  <r>
    <x v="159"/>
    <x v="3"/>
    <s v="Bank Transfer"/>
    <s v="Local"/>
    <n v="32205"/>
    <n v="161.02500000000001"/>
    <n v="0.1"/>
    <m/>
    <n v="0"/>
    <n v="0"/>
    <m/>
    <n v="161.125"/>
    <n v="161.125"/>
    <n v="0"/>
  </r>
  <r>
    <x v="159"/>
    <x v="7"/>
    <s v="Cash"/>
    <s v="Local"/>
    <n v="13358"/>
    <n v="66.790000000000006"/>
    <n v="0.1"/>
    <m/>
    <n v="0"/>
    <n v="0"/>
    <m/>
    <n v="66.89"/>
    <n v="66.89"/>
    <n v="0"/>
  </r>
  <r>
    <x v="159"/>
    <x v="7"/>
    <s v="Cash"/>
    <s v="Local"/>
    <n v="5265"/>
    <n v="26.324999999999999"/>
    <n v="0.1"/>
    <m/>
    <n v="0"/>
    <n v="0"/>
    <m/>
    <n v="26.425000000000001"/>
    <n v="26.425000000000001"/>
    <n v="0"/>
  </r>
  <r>
    <x v="159"/>
    <x v="4"/>
    <s v="Cash"/>
    <s v="Local"/>
    <n v="49942"/>
    <n v="249.71"/>
    <n v="0.1"/>
    <m/>
    <n v="0"/>
    <n v="0"/>
    <m/>
    <n v="249.81"/>
    <n v="249.81"/>
    <n v="0"/>
  </r>
  <r>
    <x v="159"/>
    <x v="2"/>
    <s v="Cash"/>
    <s v="Overseas"/>
    <n v="16495"/>
    <n v="0"/>
    <n v="0"/>
    <m/>
    <n v="494.84999999999997"/>
    <n v="5"/>
    <m/>
    <n v="499.84999999999997"/>
    <n v="0"/>
    <n v="499.84999999999997"/>
  </r>
  <r>
    <x v="159"/>
    <x v="4"/>
    <s v="Online"/>
    <s v="Local"/>
    <n v="26538"/>
    <n v="132.69"/>
    <n v="0.1"/>
    <m/>
    <n v="0"/>
    <n v="0"/>
    <m/>
    <n v="132.79"/>
    <n v="132.79"/>
    <n v="0"/>
  </r>
  <r>
    <x v="159"/>
    <x v="1"/>
    <s v="Cash"/>
    <s v="Local"/>
    <n v="36466"/>
    <n v="182.33"/>
    <n v="0.1"/>
    <m/>
    <n v="0"/>
    <n v="0"/>
    <m/>
    <n v="182.43"/>
    <n v="182.43"/>
    <n v="0"/>
  </r>
  <r>
    <x v="159"/>
    <x v="1"/>
    <s v="Cash"/>
    <s v="Overseas"/>
    <n v="36542"/>
    <n v="0"/>
    <n v="0"/>
    <m/>
    <n v="1096.26"/>
    <n v="5"/>
    <m/>
    <n v="1101.26"/>
    <n v="0"/>
    <n v="1101.26"/>
  </r>
  <r>
    <x v="159"/>
    <x v="1"/>
    <s v="Cash"/>
    <s v="Local"/>
    <n v="17621"/>
    <n v="88.105000000000004"/>
    <n v="0.1"/>
    <m/>
    <n v="0"/>
    <n v="0"/>
    <m/>
    <n v="88.204999999999998"/>
    <n v="88.204999999999998"/>
    <n v="0"/>
  </r>
  <r>
    <x v="159"/>
    <x v="0"/>
    <s v="Cash"/>
    <s v="Local"/>
    <n v="33872"/>
    <n v="169.36"/>
    <n v="0.1"/>
    <m/>
    <n v="0"/>
    <n v="0"/>
    <m/>
    <n v="169.46"/>
    <n v="169.46"/>
    <n v="0"/>
  </r>
  <r>
    <x v="159"/>
    <x v="4"/>
    <s v="Online"/>
    <s v="Local"/>
    <n v="39474"/>
    <n v="197.37"/>
    <n v="0.1"/>
    <m/>
    <n v="0"/>
    <n v="0"/>
    <m/>
    <n v="197.47"/>
    <n v="197.47"/>
    <n v="0"/>
  </r>
  <r>
    <x v="159"/>
    <x v="4"/>
    <s v="Cash"/>
    <s v="Local"/>
    <n v="17971"/>
    <n v="89.855000000000004"/>
    <n v="0.1"/>
    <m/>
    <n v="0"/>
    <n v="0"/>
    <m/>
    <n v="89.954999999999998"/>
    <n v="89.954999999999998"/>
    <n v="0"/>
  </r>
  <r>
    <x v="159"/>
    <x v="1"/>
    <s v="Online"/>
    <s v="Local"/>
    <n v="43843"/>
    <n v="219.215"/>
    <n v="0.1"/>
    <m/>
    <n v="0"/>
    <n v="0"/>
    <m/>
    <n v="219.315"/>
    <n v="219.315"/>
    <n v="0"/>
  </r>
  <r>
    <x v="159"/>
    <x v="6"/>
    <s v="Online"/>
    <s v="Overseas"/>
    <n v="7429"/>
    <n v="0"/>
    <n v="0"/>
    <m/>
    <n v="222.87"/>
    <n v="5"/>
    <m/>
    <n v="227.87"/>
    <n v="0"/>
    <n v="227.87"/>
  </r>
  <r>
    <x v="159"/>
    <x v="3"/>
    <s v="Cash"/>
    <s v="Local"/>
    <n v="7516"/>
    <n v="37.58"/>
    <n v="0.1"/>
    <m/>
    <n v="0"/>
    <n v="0"/>
    <m/>
    <n v="37.68"/>
    <n v="37.68"/>
    <n v="0"/>
  </r>
  <r>
    <x v="159"/>
    <x v="1"/>
    <s v="Online"/>
    <s v="Overseas"/>
    <n v="49753"/>
    <n v="0"/>
    <n v="0"/>
    <m/>
    <n v="1492.59"/>
    <n v="5"/>
    <m/>
    <n v="1497.59"/>
    <n v="0"/>
    <n v="1497.59"/>
  </r>
  <r>
    <x v="159"/>
    <x v="8"/>
    <s v="Online"/>
    <s v="Local"/>
    <n v="21234"/>
    <n v="106.17"/>
    <n v="0.1"/>
    <m/>
    <n v="0"/>
    <n v="0"/>
    <m/>
    <n v="106.27"/>
    <n v="106.27"/>
    <n v="0"/>
  </r>
  <r>
    <x v="159"/>
    <x v="8"/>
    <s v="Cash"/>
    <s v="Local"/>
    <n v="5838"/>
    <n v="29.19"/>
    <n v="0.1"/>
    <m/>
    <n v="0"/>
    <n v="0"/>
    <m/>
    <n v="29.290000000000003"/>
    <n v="29.290000000000003"/>
    <n v="0"/>
  </r>
  <r>
    <x v="159"/>
    <x v="2"/>
    <s v="Bank Transfer"/>
    <s v="Local"/>
    <n v="38378"/>
    <n v="191.89000000000001"/>
    <n v="0.1"/>
    <m/>
    <n v="0"/>
    <n v="0"/>
    <m/>
    <n v="191.99"/>
    <n v="191.99"/>
    <n v="0"/>
  </r>
  <r>
    <x v="159"/>
    <x v="5"/>
    <s v="Online"/>
    <s v="Local"/>
    <n v="35045"/>
    <n v="175.22499999999999"/>
    <n v="0.1"/>
    <m/>
    <n v="0"/>
    <n v="0"/>
    <m/>
    <n v="175.32499999999999"/>
    <n v="175.32499999999999"/>
    <n v="0"/>
  </r>
  <r>
    <x v="159"/>
    <x v="0"/>
    <s v="Cash"/>
    <s v="Overseas"/>
    <n v="24069"/>
    <n v="0"/>
    <n v="0"/>
    <m/>
    <n v="722.06999999999994"/>
    <n v="5"/>
    <m/>
    <n v="727.06999999999994"/>
    <n v="0"/>
    <n v="727.06999999999994"/>
  </r>
  <r>
    <x v="159"/>
    <x v="4"/>
    <s v="Online"/>
    <s v="Local"/>
    <n v="1513"/>
    <n v="7.5650000000000004"/>
    <n v="0.1"/>
    <m/>
    <n v="0"/>
    <n v="0"/>
    <m/>
    <n v="7.665"/>
    <n v="7.665"/>
    <n v="0"/>
  </r>
  <r>
    <x v="159"/>
    <x v="4"/>
    <s v="Cash"/>
    <s v="Local"/>
    <n v="30182"/>
    <n v="150.91"/>
    <n v="0.1"/>
    <m/>
    <n v="0"/>
    <n v="0"/>
    <m/>
    <n v="151.01"/>
    <n v="151.01"/>
    <n v="0"/>
  </r>
  <r>
    <x v="159"/>
    <x v="0"/>
    <s v="Cash"/>
    <s v="Local"/>
    <n v="3600"/>
    <n v="18"/>
    <n v="0.1"/>
    <m/>
    <n v="0"/>
    <n v="0"/>
    <m/>
    <n v="18.100000000000001"/>
    <n v="18.100000000000001"/>
    <n v="0"/>
  </r>
  <r>
    <x v="159"/>
    <x v="0"/>
    <s v="Cash"/>
    <s v="Local"/>
    <n v="41162"/>
    <n v="205.81"/>
    <n v="0.1"/>
    <m/>
    <n v="0"/>
    <n v="0"/>
    <m/>
    <n v="205.91"/>
    <n v="205.91"/>
    <n v="0"/>
  </r>
  <r>
    <x v="159"/>
    <x v="0"/>
    <s v="Online"/>
    <s v="Local"/>
    <n v="28637"/>
    <n v="143.185"/>
    <n v="0.1"/>
    <m/>
    <n v="0"/>
    <n v="0"/>
    <m/>
    <n v="143.285"/>
    <n v="143.285"/>
    <n v="0"/>
  </r>
  <r>
    <x v="160"/>
    <x v="2"/>
    <s v="Cash"/>
    <s v="Local"/>
    <n v="16784"/>
    <n v="83.92"/>
    <n v="0.1"/>
    <m/>
    <n v="0"/>
    <n v="0"/>
    <m/>
    <n v="84.02"/>
    <n v="84.02"/>
    <n v="0"/>
  </r>
  <r>
    <x v="160"/>
    <x v="0"/>
    <s v="Cash"/>
    <s v="Local"/>
    <n v="4410"/>
    <n v="22.05"/>
    <n v="0.1"/>
    <m/>
    <n v="0"/>
    <n v="0"/>
    <m/>
    <n v="22.150000000000002"/>
    <n v="22.150000000000002"/>
    <n v="0"/>
  </r>
  <r>
    <x v="160"/>
    <x v="1"/>
    <s v="Cash"/>
    <s v="Local"/>
    <n v="12668"/>
    <n v="63.34"/>
    <n v="0.1"/>
    <m/>
    <n v="0"/>
    <n v="0"/>
    <m/>
    <n v="63.440000000000005"/>
    <n v="63.440000000000005"/>
    <n v="0"/>
  </r>
  <r>
    <x v="160"/>
    <x v="1"/>
    <s v="Online"/>
    <s v="Local"/>
    <n v="18200"/>
    <n v="91"/>
    <n v="0.1"/>
    <m/>
    <n v="0"/>
    <n v="0"/>
    <m/>
    <n v="91.1"/>
    <n v="91.1"/>
    <n v="0"/>
  </r>
  <r>
    <x v="160"/>
    <x v="7"/>
    <s v="Bank Transfer"/>
    <s v="Local"/>
    <n v="38517"/>
    <n v="192.58500000000001"/>
    <n v="0.1"/>
    <m/>
    <n v="0"/>
    <n v="0"/>
    <m/>
    <n v="192.685"/>
    <n v="192.685"/>
    <n v="0"/>
  </r>
  <r>
    <x v="160"/>
    <x v="7"/>
    <s v="Online"/>
    <s v="Local"/>
    <n v="47503"/>
    <n v="237.51500000000001"/>
    <n v="0.1"/>
    <m/>
    <n v="0"/>
    <n v="0"/>
    <m/>
    <n v="237.61500000000001"/>
    <n v="237.61500000000001"/>
    <n v="0"/>
  </r>
  <r>
    <x v="160"/>
    <x v="4"/>
    <s v="Cash"/>
    <s v="Overseas"/>
    <n v="49925"/>
    <n v="0"/>
    <n v="0"/>
    <m/>
    <n v="1497.75"/>
    <n v="5"/>
    <m/>
    <n v="1502.75"/>
    <n v="0"/>
    <n v="1502.75"/>
  </r>
  <r>
    <x v="160"/>
    <x v="9"/>
    <s v="Cash"/>
    <s v="Local"/>
    <n v="43396"/>
    <n v="216.98000000000002"/>
    <n v="0.1"/>
    <m/>
    <n v="0"/>
    <n v="0"/>
    <m/>
    <n v="217.08"/>
    <n v="217.08"/>
    <n v="0"/>
  </r>
  <r>
    <x v="160"/>
    <x v="4"/>
    <s v="Cash"/>
    <s v="Overseas"/>
    <n v="47165"/>
    <n v="0"/>
    <n v="0"/>
    <m/>
    <n v="1414.95"/>
    <n v="5"/>
    <m/>
    <n v="1419.95"/>
    <n v="0"/>
    <n v="1419.95"/>
  </r>
  <r>
    <x v="160"/>
    <x v="6"/>
    <s v="Bank Transfer"/>
    <s v="Local"/>
    <n v="34297"/>
    <n v="171.48500000000001"/>
    <n v="0.1"/>
    <m/>
    <n v="0"/>
    <n v="0"/>
    <m/>
    <n v="171.58500000000001"/>
    <n v="171.58500000000001"/>
    <n v="0"/>
  </r>
  <r>
    <x v="160"/>
    <x v="8"/>
    <s v="Cash"/>
    <s v="Local"/>
    <n v="14631"/>
    <n v="73.155000000000001"/>
    <n v="0.1"/>
    <m/>
    <n v="0"/>
    <n v="0"/>
    <m/>
    <n v="73.254999999999995"/>
    <n v="73.254999999999995"/>
    <n v="0"/>
  </r>
  <r>
    <x v="160"/>
    <x v="4"/>
    <s v="Bank Transfer"/>
    <s v="Local"/>
    <n v="26154"/>
    <n v="130.77000000000001"/>
    <n v="0.1"/>
    <m/>
    <n v="0"/>
    <n v="0"/>
    <m/>
    <n v="130.87"/>
    <n v="130.87"/>
    <n v="0"/>
  </r>
  <r>
    <x v="160"/>
    <x v="5"/>
    <s v="Bank Transfer"/>
    <s v="Local"/>
    <n v="33209"/>
    <n v="166.04500000000002"/>
    <n v="0.1"/>
    <m/>
    <n v="0"/>
    <n v="0"/>
    <m/>
    <n v="166.14500000000001"/>
    <n v="166.14500000000001"/>
    <n v="0"/>
  </r>
  <r>
    <x v="160"/>
    <x v="1"/>
    <s v="Online"/>
    <s v="Local"/>
    <n v="33202"/>
    <n v="166.01"/>
    <n v="0.1"/>
    <m/>
    <n v="0"/>
    <n v="0"/>
    <m/>
    <n v="166.10999999999999"/>
    <n v="166.10999999999999"/>
    <n v="0"/>
  </r>
  <r>
    <x v="160"/>
    <x v="6"/>
    <s v="Cash"/>
    <s v="Local"/>
    <n v="26268"/>
    <n v="131.34"/>
    <n v="0.1"/>
    <m/>
    <n v="0"/>
    <n v="0"/>
    <m/>
    <n v="131.44"/>
    <n v="131.44"/>
    <n v="0"/>
  </r>
  <r>
    <x v="160"/>
    <x v="1"/>
    <s v="Cash"/>
    <s v="Local"/>
    <n v="38781"/>
    <n v="193.905"/>
    <n v="0.1"/>
    <m/>
    <n v="0"/>
    <n v="0"/>
    <m/>
    <n v="194.005"/>
    <n v="194.005"/>
    <n v="0"/>
  </r>
  <r>
    <x v="160"/>
    <x v="2"/>
    <s v="Cash"/>
    <s v="Local"/>
    <n v="18780"/>
    <n v="93.9"/>
    <n v="0.1"/>
    <m/>
    <n v="0"/>
    <n v="0"/>
    <m/>
    <n v="94"/>
    <n v="94"/>
    <n v="0"/>
  </r>
  <r>
    <x v="160"/>
    <x v="1"/>
    <s v="Bank Transfer"/>
    <s v="Local"/>
    <n v="11163"/>
    <n v="55.814999999999998"/>
    <n v="0.1"/>
    <m/>
    <n v="0"/>
    <n v="0"/>
    <m/>
    <n v="55.914999999999999"/>
    <n v="55.914999999999999"/>
    <n v="0"/>
  </r>
  <r>
    <x v="160"/>
    <x v="6"/>
    <s v="Online"/>
    <s v="Overseas"/>
    <n v="32691"/>
    <n v="0"/>
    <n v="0"/>
    <m/>
    <n v="980.73"/>
    <n v="5"/>
    <m/>
    <n v="985.73"/>
    <n v="0"/>
    <n v="985.73"/>
  </r>
  <r>
    <x v="160"/>
    <x v="1"/>
    <s v="Cash"/>
    <s v="Local"/>
    <n v="17077"/>
    <n v="85.385000000000005"/>
    <n v="0.1"/>
    <m/>
    <n v="0"/>
    <n v="0"/>
    <m/>
    <n v="85.484999999999999"/>
    <n v="85.484999999999999"/>
    <n v="0"/>
  </r>
  <r>
    <x v="160"/>
    <x v="4"/>
    <s v="Cash"/>
    <s v="Local"/>
    <n v="22702"/>
    <n v="113.51"/>
    <n v="0.1"/>
    <m/>
    <n v="0"/>
    <n v="0"/>
    <m/>
    <n v="113.61"/>
    <n v="113.61"/>
    <n v="0"/>
  </r>
  <r>
    <x v="160"/>
    <x v="2"/>
    <s v="Online"/>
    <s v="Local"/>
    <n v="6627"/>
    <n v="33.134999999999998"/>
    <n v="0.1"/>
    <m/>
    <n v="0"/>
    <n v="0"/>
    <m/>
    <n v="33.234999999999999"/>
    <n v="33.234999999999999"/>
    <n v="0"/>
  </r>
  <r>
    <x v="160"/>
    <x v="1"/>
    <s v="Cash"/>
    <s v="Local"/>
    <n v="37776"/>
    <n v="188.88"/>
    <n v="0.1"/>
    <m/>
    <n v="0"/>
    <n v="0"/>
    <m/>
    <n v="188.98"/>
    <n v="188.98"/>
    <n v="0"/>
  </r>
  <r>
    <x v="160"/>
    <x v="6"/>
    <s v="Cash"/>
    <s v="Local"/>
    <n v="41576"/>
    <n v="207.88"/>
    <n v="0.1"/>
    <m/>
    <n v="0"/>
    <n v="0"/>
    <m/>
    <n v="207.98"/>
    <n v="207.98"/>
    <n v="0"/>
  </r>
  <r>
    <x v="160"/>
    <x v="3"/>
    <s v="Online"/>
    <s v="Local"/>
    <n v="7381"/>
    <n v="36.905000000000001"/>
    <n v="0.1"/>
    <m/>
    <n v="0"/>
    <n v="0"/>
    <m/>
    <n v="37.005000000000003"/>
    <n v="37.005000000000003"/>
    <n v="0"/>
  </r>
  <r>
    <x v="160"/>
    <x v="1"/>
    <s v="Online"/>
    <s v="Local"/>
    <n v="25688"/>
    <n v="128.44"/>
    <n v="0.1"/>
    <m/>
    <n v="0"/>
    <n v="0"/>
    <m/>
    <n v="128.54"/>
    <n v="128.54"/>
    <n v="0"/>
  </r>
  <r>
    <x v="160"/>
    <x v="1"/>
    <s v="Online"/>
    <s v="Overseas"/>
    <n v="18952"/>
    <n v="0"/>
    <n v="0"/>
    <m/>
    <n v="568.55999999999995"/>
    <n v="5"/>
    <m/>
    <n v="573.55999999999995"/>
    <n v="0"/>
    <n v="573.55999999999995"/>
  </r>
  <r>
    <x v="160"/>
    <x v="3"/>
    <s v="Online"/>
    <s v="Local"/>
    <n v="37535"/>
    <n v="187.67500000000001"/>
    <n v="0.1"/>
    <m/>
    <n v="0"/>
    <n v="0"/>
    <m/>
    <n v="187.77500000000001"/>
    <n v="187.77500000000001"/>
    <n v="0"/>
  </r>
  <r>
    <x v="160"/>
    <x v="1"/>
    <s v="Online"/>
    <s v="Local"/>
    <n v="35288"/>
    <n v="176.44"/>
    <n v="0.1"/>
    <m/>
    <n v="0"/>
    <n v="0"/>
    <m/>
    <n v="176.54"/>
    <n v="176.54"/>
    <n v="0"/>
  </r>
  <r>
    <x v="160"/>
    <x v="5"/>
    <s v="Online"/>
    <s v="Overseas"/>
    <n v="45160"/>
    <n v="0"/>
    <n v="0"/>
    <m/>
    <n v="1354.8"/>
    <n v="5"/>
    <m/>
    <n v="1359.8"/>
    <n v="0"/>
    <n v="1359.8"/>
  </r>
  <r>
    <x v="160"/>
    <x v="6"/>
    <s v="Cash"/>
    <s v="Local"/>
    <n v="23211"/>
    <n v="116.05500000000001"/>
    <n v="0.1"/>
    <m/>
    <n v="0"/>
    <n v="0"/>
    <m/>
    <n v="116.155"/>
    <n v="116.155"/>
    <n v="0"/>
  </r>
  <r>
    <x v="160"/>
    <x v="6"/>
    <s v="Cash"/>
    <s v="Local"/>
    <n v="18989"/>
    <n v="94.945000000000007"/>
    <n v="0.1"/>
    <m/>
    <n v="0"/>
    <n v="0"/>
    <m/>
    <n v="95.045000000000002"/>
    <n v="95.045000000000002"/>
    <n v="0"/>
  </r>
  <r>
    <x v="160"/>
    <x v="9"/>
    <s v="Cash"/>
    <s v="Overseas"/>
    <n v="43106"/>
    <n v="0"/>
    <n v="0"/>
    <m/>
    <n v="1293.18"/>
    <n v="5"/>
    <m/>
    <n v="1298.18"/>
    <n v="0"/>
    <n v="1298.18"/>
  </r>
  <r>
    <x v="160"/>
    <x v="3"/>
    <s v="Cash"/>
    <s v="Local"/>
    <n v="16735"/>
    <n v="83.674999999999997"/>
    <n v="0.1"/>
    <m/>
    <n v="0"/>
    <n v="0"/>
    <m/>
    <n v="83.774999999999991"/>
    <n v="83.774999999999991"/>
    <n v="0"/>
  </r>
  <r>
    <x v="160"/>
    <x v="5"/>
    <s v="Cash"/>
    <s v="Local"/>
    <n v="31972"/>
    <n v="159.86000000000001"/>
    <n v="0.1"/>
    <m/>
    <n v="0"/>
    <n v="0"/>
    <m/>
    <n v="159.96"/>
    <n v="159.96"/>
    <n v="0"/>
  </r>
  <r>
    <x v="160"/>
    <x v="3"/>
    <s v="Cash"/>
    <s v="Overseas"/>
    <n v="42681"/>
    <n v="0"/>
    <n v="0"/>
    <m/>
    <n v="1280.43"/>
    <n v="5"/>
    <m/>
    <n v="1285.43"/>
    <n v="0"/>
    <n v="1285.43"/>
  </r>
  <r>
    <x v="160"/>
    <x v="6"/>
    <s v="Online"/>
    <s v="Overseas"/>
    <n v="17647"/>
    <n v="0"/>
    <n v="0"/>
    <m/>
    <n v="529.41"/>
    <n v="5"/>
    <m/>
    <n v="534.41"/>
    <n v="0"/>
    <n v="534.41"/>
  </r>
  <r>
    <x v="161"/>
    <x v="6"/>
    <s v="Cash"/>
    <s v="Local"/>
    <n v="32326"/>
    <n v="161.63"/>
    <n v="0.1"/>
    <m/>
    <n v="0"/>
    <n v="0"/>
    <m/>
    <n v="161.72999999999999"/>
    <n v="161.72999999999999"/>
    <n v="0"/>
  </r>
  <r>
    <x v="161"/>
    <x v="4"/>
    <s v="Cash"/>
    <s v="Overseas"/>
    <n v="44223"/>
    <n v="0"/>
    <n v="0"/>
    <m/>
    <n v="1326.69"/>
    <n v="5"/>
    <m/>
    <n v="1331.69"/>
    <n v="0"/>
    <n v="1331.69"/>
  </r>
  <r>
    <x v="161"/>
    <x v="2"/>
    <s v="Cash"/>
    <s v="Local"/>
    <n v="15404"/>
    <n v="77.02"/>
    <n v="0.1"/>
    <m/>
    <n v="0"/>
    <n v="0"/>
    <m/>
    <n v="77.11999999999999"/>
    <n v="77.11999999999999"/>
    <n v="0"/>
  </r>
  <r>
    <x v="161"/>
    <x v="2"/>
    <s v="Cash"/>
    <s v="Local"/>
    <n v="31135"/>
    <n v="155.67500000000001"/>
    <n v="0.1"/>
    <m/>
    <n v="0"/>
    <n v="0"/>
    <m/>
    <n v="155.77500000000001"/>
    <n v="155.77500000000001"/>
    <n v="0"/>
  </r>
  <r>
    <x v="161"/>
    <x v="2"/>
    <s v="Cash"/>
    <s v="Overseas"/>
    <n v="8981"/>
    <n v="0"/>
    <n v="0"/>
    <m/>
    <n v="269.43"/>
    <n v="5"/>
    <m/>
    <n v="274.43"/>
    <n v="0"/>
    <n v="274.43"/>
  </r>
  <r>
    <x v="161"/>
    <x v="2"/>
    <s v="Cash"/>
    <s v="Local"/>
    <n v="3226"/>
    <n v="16.13"/>
    <n v="0.1"/>
    <m/>
    <n v="0"/>
    <n v="0"/>
    <m/>
    <n v="16.23"/>
    <n v="16.23"/>
    <n v="0"/>
  </r>
  <r>
    <x v="161"/>
    <x v="2"/>
    <s v="Online"/>
    <s v="Overseas"/>
    <n v="3619"/>
    <n v="0"/>
    <n v="0"/>
    <m/>
    <n v="108.57"/>
    <n v="5"/>
    <m/>
    <n v="113.57"/>
    <n v="0"/>
    <n v="113.57"/>
  </r>
  <r>
    <x v="161"/>
    <x v="4"/>
    <s v="Bank Transfer"/>
    <s v="Local"/>
    <n v="20770"/>
    <n v="103.85000000000001"/>
    <n v="0.1"/>
    <m/>
    <n v="0"/>
    <n v="0"/>
    <m/>
    <n v="103.95"/>
    <n v="103.95"/>
    <n v="0"/>
  </r>
  <r>
    <x v="161"/>
    <x v="8"/>
    <s v="Cash"/>
    <s v="Local"/>
    <n v="27532"/>
    <n v="137.66"/>
    <n v="0.1"/>
    <m/>
    <n v="0"/>
    <n v="0"/>
    <m/>
    <n v="137.76"/>
    <n v="137.76"/>
    <n v="0"/>
  </r>
  <r>
    <x v="161"/>
    <x v="8"/>
    <s v="Bank Transfer"/>
    <s v="Overseas"/>
    <n v="39644"/>
    <n v="0"/>
    <n v="0"/>
    <m/>
    <n v="1189.32"/>
    <n v="5"/>
    <m/>
    <n v="1194.32"/>
    <n v="0"/>
    <n v="1194.32"/>
  </r>
  <r>
    <x v="161"/>
    <x v="6"/>
    <s v="Online"/>
    <s v="Local"/>
    <n v="13128"/>
    <n v="65.64"/>
    <n v="0.1"/>
    <m/>
    <n v="0"/>
    <n v="0"/>
    <m/>
    <n v="65.739999999999995"/>
    <n v="65.739999999999995"/>
    <n v="0"/>
  </r>
  <r>
    <x v="161"/>
    <x v="5"/>
    <s v="Cash"/>
    <s v="Local"/>
    <n v="2024"/>
    <n v="10.120000000000001"/>
    <n v="0.1"/>
    <m/>
    <n v="0"/>
    <n v="0"/>
    <m/>
    <n v="10.220000000000001"/>
    <n v="10.220000000000001"/>
    <n v="0"/>
  </r>
  <r>
    <x v="161"/>
    <x v="6"/>
    <s v="Online"/>
    <s v="Local"/>
    <n v="49654"/>
    <n v="248.27"/>
    <n v="0.1"/>
    <m/>
    <n v="0"/>
    <n v="0"/>
    <m/>
    <n v="248.37"/>
    <n v="248.37"/>
    <n v="0"/>
  </r>
  <r>
    <x v="161"/>
    <x v="0"/>
    <s v="Cash"/>
    <s v="Overseas"/>
    <n v="33256"/>
    <n v="0"/>
    <n v="0"/>
    <m/>
    <n v="997.68"/>
    <n v="5"/>
    <m/>
    <n v="1002.68"/>
    <n v="0"/>
    <n v="1002.68"/>
  </r>
  <r>
    <x v="161"/>
    <x v="9"/>
    <s v="Cash"/>
    <s v="Local"/>
    <n v="6075"/>
    <n v="30.375"/>
    <n v="0.1"/>
    <m/>
    <n v="0"/>
    <n v="0"/>
    <m/>
    <n v="30.475000000000001"/>
    <n v="30.475000000000001"/>
    <n v="0"/>
  </r>
  <r>
    <x v="161"/>
    <x v="4"/>
    <s v="Cash"/>
    <s v="Local"/>
    <n v="36611"/>
    <n v="183.05500000000001"/>
    <n v="0.1"/>
    <m/>
    <n v="0"/>
    <n v="0"/>
    <m/>
    <n v="183.155"/>
    <n v="183.155"/>
    <n v="0"/>
  </r>
  <r>
    <x v="161"/>
    <x v="0"/>
    <s v="Online"/>
    <s v="Local"/>
    <n v="2815"/>
    <n v="14.075000000000001"/>
    <n v="0.1"/>
    <m/>
    <n v="0"/>
    <n v="0"/>
    <m/>
    <n v="14.175000000000001"/>
    <n v="14.175000000000001"/>
    <n v="0"/>
  </r>
  <r>
    <x v="161"/>
    <x v="4"/>
    <s v="Online"/>
    <s v="Overseas"/>
    <n v="41358"/>
    <n v="0"/>
    <n v="0"/>
    <m/>
    <n v="1240.74"/>
    <n v="5"/>
    <m/>
    <n v="1245.74"/>
    <n v="0"/>
    <n v="1245.74"/>
  </r>
  <r>
    <x v="161"/>
    <x v="8"/>
    <s v="Cash"/>
    <s v="Local"/>
    <n v="29589"/>
    <n v="147.94499999999999"/>
    <n v="0.1"/>
    <m/>
    <n v="0"/>
    <n v="0"/>
    <m/>
    <n v="148.04499999999999"/>
    <n v="148.04499999999999"/>
    <n v="0"/>
  </r>
  <r>
    <x v="161"/>
    <x v="4"/>
    <s v="Online"/>
    <s v="Local"/>
    <n v="45741"/>
    <n v="228.70500000000001"/>
    <n v="0.1"/>
    <m/>
    <n v="0"/>
    <n v="0"/>
    <m/>
    <n v="228.80500000000001"/>
    <n v="228.80500000000001"/>
    <n v="0"/>
  </r>
  <r>
    <x v="161"/>
    <x v="0"/>
    <s v="Online"/>
    <s v="Local"/>
    <n v="9918"/>
    <n v="49.59"/>
    <n v="0.1"/>
    <m/>
    <n v="0"/>
    <n v="0"/>
    <m/>
    <n v="49.690000000000005"/>
    <n v="49.690000000000005"/>
    <n v="0"/>
  </r>
  <r>
    <x v="161"/>
    <x v="6"/>
    <s v="Cash"/>
    <s v="Local"/>
    <n v="42499"/>
    <n v="212.495"/>
    <n v="0.1"/>
    <m/>
    <n v="0"/>
    <n v="0"/>
    <m/>
    <n v="212.595"/>
    <n v="212.595"/>
    <n v="0"/>
  </r>
  <r>
    <x v="161"/>
    <x v="2"/>
    <s v="Online"/>
    <s v="Local"/>
    <n v="2579"/>
    <n v="12.895"/>
    <n v="0.1"/>
    <m/>
    <n v="0"/>
    <n v="0"/>
    <m/>
    <n v="12.994999999999999"/>
    <n v="12.994999999999999"/>
    <n v="0"/>
  </r>
  <r>
    <x v="161"/>
    <x v="7"/>
    <s v="Bank Transfer"/>
    <s v="Local"/>
    <n v="24809"/>
    <n v="124.045"/>
    <n v="0.1"/>
    <m/>
    <n v="0"/>
    <n v="0"/>
    <m/>
    <n v="124.145"/>
    <n v="124.145"/>
    <n v="0"/>
  </r>
  <r>
    <x v="161"/>
    <x v="6"/>
    <s v="Cash"/>
    <s v="Local"/>
    <n v="3486"/>
    <n v="17.43"/>
    <n v="0.1"/>
    <m/>
    <n v="0"/>
    <n v="0"/>
    <m/>
    <n v="17.53"/>
    <n v="17.53"/>
    <n v="0"/>
  </r>
  <r>
    <x v="161"/>
    <x v="0"/>
    <s v="Online"/>
    <s v="Local"/>
    <n v="34181"/>
    <n v="170.905"/>
    <n v="0.1"/>
    <m/>
    <n v="0"/>
    <n v="0"/>
    <m/>
    <n v="171.005"/>
    <n v="171.005"/>
    <n v="0"/>
  </r>
  <r>
    <x v="161"/>
    <x v="6"/>
    <s v="Cash"/>
    <s v="Overseas"/>
    <n v="13770"/>
    <n v="0"/>
    <n v="0"/>
    <m/>
    <n v="413.09999999999997"/>
    <n v="5"/>
    <m/>
    <n v="418.09999999999997"/>
    <n v="0"/>
    <n v="418.09999999999997"/>
  </r>
  <r>
    <x v="161"/>
    <x v="0"/>
    <s v="Cash"/>
    <s v="Local"/>
    <n v="15642"/>
    <n v="78.210000000000008"/>
    <n v="0.1"/>
    <m/>
    <n v="0"/>
    <n v="0"/>
    <m/>
    <n v="78.31"/>
    <n v="78.31"/>
    <n v="0"/>
  </r>
  <r>
    <x v="161"/>
    <x v="8"/>
    <s v="Cash"/>
    <s v="Local"/>
    <n v="24359"/>
    <n v="121.795"/>
    <n v="0.1"/>
    <m/>
    <n v="0"/>
    <n v="0"/>
    <m/>
    <n v="121.895"/>
    <n v="121.895"/>
    <n v="0"/>
  </r>
  <r>
    <x v="161"/>
    <x v="9"/>
    <s v="Cash"/>
    <s v="Local"/>
    <n v="37373"/>
    <n v="186.86500000000001"/>
    <n v="0.1"/>
    <m/>
    <n v="0"/>
    <n v="0"/>
    <m/>
    <n v="186.965"/>
    <n v="186.965"/>
    <n v="0"/>
  </r>
  <r>
    <x v="161"/>
    <x v="2"/>
    <s v="Cash"/>
    <s v="Local"/>
    <n v="3929"/>
    <n v="19.645"/>
    <n v="0.1"/>
    <m/>
    <n v="0"/>
    <n v="0"/>
    <m/>
    <n v="19.745000000000001"/>
    <n v="19.745000000000001"/>
    <n v="0"/>
  </r>
  <r>
    <x v="161"/>
    <x v="2"/>
    <s v="Bank Transfer"/>
    <s v="Overseas"/>
    <n v="36539"/>
    <n v="0"/>
    <n v="0"/>
    <m/>
    <n v="1096.17"/>
    <n v="5"/>
    <m/>
    <n v="1101.17"/>
    <n v="0"/>
    <n v="1101.17"/>
  </r>
  <r>
    <x v="161"/>
    <x v="6"/>
    <s v="Bank Transfer"/>
    <s v="Local"/>
    <n v="19836"/>
    <n v="99.18"/>
    <n v="0.1"/>
    <m/>
    <n v="0"/>
    <n v="0"/>
    <m/>
    <n v="99.28"/>
    <n v="99.28"/>
    <n v="0"/>
  </r>
  <r>
    <x v="161"/>
    <x v="6"/>
    <s v="Bank Transfer"/>
    <s v="Overseas"/>
    <n v="2878"/>
    <n v="0"/>
    <n v="0"/>
    <m/>
    <n v="86.34"/>
    <n v="5"/>
    <m/>
    <n v="91.34"/>
    <n v="0"/>
    <n v="91.34"/>
  </r>
  <r>
    <x v="161"/>
    <x v="2"/>
    <s v="Cash"/>
    <s v="Local"/>
    <n v="15013"/>
    <n v="75.064999999999998"/>
    <n v="0.1"/>
    <m/>
    <n v="0"/>
    <n v="0"/>
    <m/>
    <n v="75.164999999999992"/>
    <n v="75.164999999999992"/>
    <n v="0"/>
  </r>
  <r>
    <x v="161"/>
    <x v="0"/>
    <s v="Online"/>
    <s v="Overseas"/>
    <n v="10627"/>
    <n v="0"/>
    <n v="0"/>
    <m/>
    <n v="318.81"/>
    <n v="5"/>
    <m/>
    <n v="323.81"/>
    <n v="0"/>
    <n v="323.81"/>
  </r>
  <r>
    <x v="161"/>
    <x v="1"/>
    <s v="Bank Transfer"/>
    <s v="Local"/>
    <n v="49635"/>
    <n v="248.17500000000001"/>
    <n v="0.1"/>
    <m/>
    <n v="0"/>
    <n v="0"/>
    <m/>
    <n v="248.27500000000001"/>
    <n v="248.27500000000001"/>
    <n v="0"/>
  </r>
  <r>
    <x v="162"/>
    <x v="1"/>
    <s v="Cash"/>
    <s v="Local"/>
    <n v="2828"/>
    <n v="14.14"/>
    <n v="0.1"/>
    <m/>
    <n v="0"/>
    <n v="0"/>
    <m/>
    <n v="14.24"/>
    <n v="14.24"/>
    <n v="0"/>
  </r>
  <r>
    <x v="162"/>
    <x v="3"/>
    <s v="Cash"/>
    <s v="Local"/>
    <n v="29109"/>
    <n v="145.54500000000002"/>
    <n v="0.1"/>
    <m/>
    <n v="0"/>
    <n v="0"/>
    <m/>
    <n v="145.64500000000001"/>
    <n v="145.64500000000001"/>
    <n v="0"/>
  </r>
  <r>
    <x v="162"/>
    <x v="1"/>
    <s v="Bank Transfer"/>
    <s v="Overseas"/>
    <n v="9649"/>
    <n v="0"/>
    <n v="0"/>
    <m/>
    <n v="289.46999999999997"/>
    <n v="5"/>
    <m/>
    <n v="294.46999999999997"/>
    <n v="0"/>
    <n v="294.46999999999997"/>
  </r>
  <r>
    <x v="162"/>
    <x v="0"/>
    <s v="Online"/>
    <s v="Overseas"/>
    <n v="38972"/>
    <n v="0"/>
    <n v="0"/>
    <m/>
    <n v="1169.1599999999999"/>
    <n v="5"/>
    <m/>
    <n v="1174.1599999999999"/>
    <n v="0"/>
    <n v="1174.1599999999999"/>
  </r>
  <r>
    <x v="162"/>
    <x v="3"/>
    <s v="Cash"/>
    <s v="Local"/>
    <n v="29763"/>
    <n v="148.815"/>
    <n v="0.1"/>
    <m/>
    <n v="0"/>
    <n v="0"/>
    <m/>
    <n v="148.91499999999999"/>
    <n v="148.91499999999999"/>
    <n v="0"/>
  </r>
  <r>
    <x v="162"/>
    <x v="9"/>
    <s v="Bank Transfer"/>
    <s v="Local"/>
    <n v="47014"/>
    <n v="235.07"/>
    <n v="0.1"/>
    <m/>
    <n v="0"/>
    <n v="0"/>
    <m/>
    <n v="235.17"/>
    <n v="235.17"/>
    <n v="0"/>
  </r>
  <r>
    <x v="162"/>
    <x v="0"/>
    <s v="Cash"/>
    <s v="Local"/>
    <n v="18706"/>
    <n v="93.53"/>
    <n v="0.1"/>
    <m/>
    <n v="0"/>
    <n v="0"/>
    <m/>
    <n v="93.63"/>
    <n v="93.63"/>
    <n v="0"/>
  </r>
  <r>
    <x v="162"/>
    <x v="3"/>
    <s v="Cash"/>
    <s v="Local"/>
    <n v="10708"/>
    <n v="53.54"/>
    <n v="0.1"/>
    <m/>
    <n v="0"/>
    <n v="0"/>
    <m/>
    <n v="53.64"/>
    <n v="53.64"/>
    <n v="0"/>
  </r>
  <r>
    <x v="162"/>
    <x v="0"/>
    <s v="Cash"/>
    <s v="Local"/>
    <n v="1075"/>
    <n v="5.375"/>
    <n v="0.1"/>
    <m/>
    <n v="0"/>
    <n v="0"/>
    <m/>
    <n v="5.4749999999999996"/>
    <n v="5.4749999999999996"/>
    <n v="0"/>
  </r>
  <r>
    <x v="162"/>
    <x v="2"/>
    <s v="Online"/>
    <s v="Local"/>
    <n v="13200"/>
    <n v="66"/>
    <n v="0.1"/>
    <m/>
    <n v="0"/>
    <n v="0"/>
    <m/>
    <n v="66.099999999999994"/>
    <n v="66.099999999999994"/>
    <n v="0"/>
  </r>
  <r>
    <x v="162"/>
    <x v="4"/>
    <s v="Cash"/>
    <s v="Local"/>
    <n v="4781"/>
    <n v="23.905000000000001"/>
    <n v="0.1"/>
    <m/>
    <n v="0"/>
    <n v="0"/>
    <m/>
    <n v="24.005000000000003"/>
    <n v="24.005000000000003"/>
    <n v="0"/>
  </r>
  <r>
    <x v="162"/>
    <x v="3"/>
    <s v="Cash"/>
    <s v="Local"/>
    <n v="7766"/>
    <n v="38.83"/>
    <n v="0.1"/>
    <m/>
    <n v="0"/>
    <n v="0"/>
    <m/>
    <n v="38.93"/>
    <n v="38.93"/>
    <n v="0"/>
  </r>
  <r>
    <x v="162"/>
    <x v="8"/>
    <s v="Cash"/>
    <s v="Overseas"/>
    <n v="25859"/>
    <n v="0"/>
    <n v="0"/>
    <m/>
    <n v="775.77"/>
    <n v="5"/>
    <m/>
    <n v="780.77"/>
    <n v="0"/>
    <n v="780.77"/>
  </r>
  <r>
    <x v="162"/>
    <x v="0"/>
    <s v="Bank Transfer"/>
    <s v="Local"/>
    <n v="20184"/>
    <n v="100.92"/>
    <n v="0.1"/>
    <m/>
    <n v="0"/>
    <n v="0"/>
    <m/>
    <n v="101.02"/>
    <n v="101.02"/>
    <n v="0"/>
  </r>
  <r>
    <x v="162"/>
    <x v="4"/>
    <s v="Online"/>
    <s v="Local"/>
    <n v="3759"/>
    <n v="18.795000000000002"/>
    <n v="0.1"/>
    <m/>
    <n v="0"/>
    <n v="0"/>
    <m/>
    <n v="18.895000000000003"/>
    <n v="18.895000000000003"/>
    <n v="0"/>
  </r>
  <r>
    <x v="162"/>
    <x v="8"/>
    <s v="Cash"/>
    <s v="Local"/>
    <n v="40342"/>
    <n v="201.71"/>
    <n v="0.1"/>
    <m/>
    <n v="0"/>
    <n v="0"/>
    <m/>
    <n v="201.81"/>
    <n v="201.81"/>
    <n v="0"/>
  </r>
  <r>
    <x v="162"/>
    <x v="2"/>
    <s v="Cash"/>
    <s v="Local"/>
    <n v="20368"/>
    <n v="101.84"/>
    <n v="0.1"/>
    <m/>
    <n v="0"/>
    <n v="0"/>
    <m/>
    <n v="101.94"/>
    <n v="101.94"/>
    <n v="0"/>
  </r>
  <r>
    <x v="162"/>
    <x v="1"/>
    <s v="Cash"/>
    <s v="Overseas"/>
    <n v="16314"/>
    <n v="0"/>
    <n v="0"/>
    <m/>
    <n v="489.41999999999996"/>
    <n v="5"/>
    <m/>
    <n v="494.41999999999996"/>
    <n v="0"/>
    <n v="494.41999999999996"/>
  </r>
  <r>
    <x v="162"/>
    <x v="1"/>
    <s v="Cash"/>
    <s v="Overseas"/>
    <n v="13881"/>
    <n v="0"/>
    <n v="0"/>
    <m/>
    <n v="416.43"/>
    <n v="5"/>
    <m/>
    <n v="421.43"/>
    <n v="0"/>
    <n v="421.43"/>
  </r>
  <r>
    <x v="162"/>
    <x v="0"/>
    <s v="Online"/>
    <s v="Local"/>
    <n v="20755"/>
    <n v="103.77500000000001"/>
    <n v="0.1"/>
    <m/>
    <n v="0"/>
    <n v="0"/>
    <m/>
    <n v="103.875"/>
    <n v="103.875"/>
    <n v="0"/>
  </r>
  <r>
    <x v="162"/>
    <x v="3"/>
    <s v="Cash"/>
    <s v="Local"/>
    <n v="1503"/>
    <n v="7.5150000000000006"/>
    <n v="0.1"/>
    <m/>
    <n v="0"/>
    <n v="0"/>
    <m/>
    <n v="7.6150000000000002"/>
    <n v="7.6150000000000002"/>
    <n v="0"/>
  </r>
  <r>
    <x v="162"/>
    <x v="1"/>
    <s v="Online"/>
    <s v="Local"/>
    <n v="5619"/>
    <n v="28.094999999999999"/>
    <n v="0.1"/>
    <m/>
    <n v="0"/>
    <n v="0"/>
    <m/>
    <n v="28.195"/>
    <n v="28.195"/>
    <n v="0"/>
  </r>
  <r>
    <x v="162"/>
    <x v="4"/>
    <s v="Bank Transfer"/>
    <s v="Local"/>
    <n v="9834"/>
    <n v="49.17"/>
    <n v="0.1"/>
    <m/>
    <n v="0"/>
    <n v="0"/>
    <m/>
    <n v="49.27"/>
    <n v="49.27"/>
    <n v="0"/>
  </r>
  <r>
    <x v="162"/>
    <x v="1"/>
    <s v="Cash"/>
    <s v="Local"/>
    <n v="16916"/>
    <n v="84.58"/>
    <n v="0.1"/>
    <m/>
    <n v="0"/>
    <n v="0"/>
    <m/>
    <n v="84.679999999999993"/>
    <n v="84.679999999999993"/>
    <n v="0"/>
  </r>
  <r>
    <x v="162"/>
    <x v="1"/>
    <s v="Online"/>
    <s v="Local"/>
    <n v="30521"/>
    <n v="152.60499999999999"/>
    <n v="0.1"/>
    <m/>
    <n v="0"/>
    <n v="0"/>
    <m/>
    <n v="152.70499999999998"/>
    <n v="152.70499999999998"/>
    <n v="0"/>
  </r>
  <r>
    <x v="162"/>
    <x v="3"/>
    <s v="Cash"/>
    <s v="Local"/>
    <n v="21344"/>
    <n v="106.72"/>
    <n v="0.1"/>
    <m/>
    <n v="0"/>
    <n v="0"/>
    <m/>
    <n v="106.82"/>
    <n v="106.82"/>
    <n v="0"/>
  </r>
  <r>
    <x v="162"/>
    <x v="1"/>
    <s v="Online"/>
    <s v="Local"/>
    <n v="35786"/>
    <n v="178.93"/>
    <n v="0.1"/>
    <m/>
    <n v="0"/>
    <n v="0"/>
    <m/>
    <n v="179.03"/>
    <n v="179.03"/>
    <n v="0"/>
  </r>
  <r>
    <x v="162"/>
    <x v="1"/>
    <s v="Online"/>
    <s v="Local"/>
    <n v="46670"/>
    <n v="233.35"/>
    <n v="0.1"/>
    <m/>
    <n v="0"/>
    <n v="0"/>
    <m/>
    <n v="233.45"/>
    <n v="233.45"/>
    <n v="0"/>
  </r>
  <r>
    <x v="162"/>
    <x v="0"/>
    <s v="Bank Transfer"/>
    <s v="Local"/>
    <n v="18873"/>
    <n v="94.364999999999995"/>
    <n v="0.1"/>
    <m/>
    <n v="0"/>
    <n v="0"/>
    <m/>
    <n v="94.464999999999989"/>
    <n v="94.464999999999989"/>
    <n v="0"/>
  </r>
  <r>
    <x v="162"/>
    <x v="7"/>
    <s v="Online"/>
    <s v="Local"/>
    <n v="19746"/>
    <n v="98.73"/>
    <n v="0.1"/>
    <m/>
    <n v="0"/>
    <n v="0"/>
    <m/>
    <n v="98.83"/>
    <n v="98.83"/>
    <n v="0"/>
  </r>
  <r>
    <x v="162"/>
    <x v="0"/>
    <s v="Cash"/>
    <s v="Local"/>
    <n v="7795"/>
    <n v="38.975000000000001"/>
    <n v="0.1"/>
    <m/>
    <n v="0"/>
    <n v="0"/>
    <m/>
    <n v="39.075000000000003"/>
    <n v="39.075000000000003"/>
    <n v="0"/>
  </r>
  <r>
    <x v="162"/>
    <x v="1"/>
    <s v="Cash"/>
    <s v="Local"/>
    <n v="6577"/>
    <n v="32.884999999999998"/>
    <n v="0.1"/>
    <m/>
    <n v="0"/>
    <n v="0"/>
    <m/>
    <n v="32.984999999999999"/>
    <n v="32.984999999999999"/>
    <n v="0"/>
  </r>
  <r>
    <x v="162"/>
    <x v="4"/>
    <s v="Online"/>
    <s v="Local"/>
    <n v="21293"/>
    <n v="106.465"/>
    <n v="0.1"/>
    <m/>
    <n v="0"/>
    <n v="0"/>
    <m/>
    <n v="106.565"/>
    <n v="106.565"/>
    <n v="0"/>
  </r>
  <r>
    <x v="162"/>
    <x v="0"/>
    <s v="Online"/>
    <s v="Local"/>
    <n v="18382"/>
    <n v="91.91"/>
    <n v="0.1"/>
    <m/>
    <n v="0"/>
    <n v="0"/>
    <m/>
    <n v="92.009999999999991"/>
    <n v="92.009999999999991"/>
    <n v="0"/>
  </r>
  <r>
    <x v="162"/>
    <x v="0"/>
    <s v="Cash"/>
    <s v="Overseas"/>
    <n v="20939"/>
    <n v="0"/>
    <n v="0"/>
    <m/>
    <n v="628.16999999999996"/>
    <n v="5"/>
    <m/>
    <n v="633.16999999999996"/>
    <n v="0"/>
    <n v="633.16999999999996"/>
  </r>
  <r>
    <x v="162"/>
    <x v="1"/>
    <s v="Online"/>
    <s v="Overseas"/>
    <n v="6477"/>
    <n v="0"/>
    <n v="0"/>
    <m/>
    <n v="194.31"/>
    <n v="5"/>
    <m/>
    <n v="199.31"/>
    <n v="0"/>
    <n v="199.31"/>
  </r>
  <r>
    <x v="162"/>
    <x v="4"/>
    <s v="Online"/>
    <s v="Overseas"/>
    <n v="33152"/>
    <n v="0"/>
    <n v="0"/>
    <m/>
    <n v="994.56"/>
    <n v="5"/>
    <m/>
    <n v="999.56"/>
    <n v="0"/>
    <n v="999.56"/>
  </r>
  <r>
    <x v="162"/>
    <x v="0"/>
    <s v="Cash"/>
    <s v="Local"/>
    <n v="37127"/>
    <n v="185.63499999999999"/>
    <n v="0.1"/>
    <m/>
    <n v="0"/>
    <n v="0"/>
    <m/>
    <n v="185.73499999999999"/>
    <n v="185.73499999999999"/>
    <n v="0"/>
  </r>
  <r>
    <x v="162"/>
    <x v="3"/>
    <s v="Online"/>
    <s v="Local"/>
    <n v="33421"/>
    <n v="167.10499999999999"/>
    <n v="0.1"/>
    <m/>
    <n v="0"/>
    <n v="0"/>
    <m/>
    <n v="167.20499999999998"/>
    <n v="167.20499999999998"/>
    <n v="0"/>
  </r>
  <r>
    <x v="162"/>
    <x v="6"/>
    <s v="Online"/>
    <s v="Local"/>
    <n v="9048"/>
    <n v="45.24"/>
    <n v="0.1"/>
    <m/>
    <n v="0"/>
    <n v="0"/>
    <m/>
    <n v="45.34"/>
    <n v="45.34"/>
    <n v="0"/>
  </r>
  <r>
    <x v="162"/>
    <x v="8"/>
    <s v="Cash"/>
    <s v="Overseas"/>
    <n v="29953"/>
    <n v="0"/>
    <n v="0"/>
    <m/>
    <n v="898.58999999999992"/>
    <n v="5"/>
    <m/>
    <n v="903.58999999999992"/>
    <n v="0"/>
    <n v="903.58999999999992"/>
  </r>
  <r>
    <x v="162"/>
    <x v="4"/>
    <s v="Online"/>
    <s v="Local"/>
    <n v="4886"/>
    <n v="24.43"/>
    <n v="0.1"/>
    <m/>
    <n v="0"/>
    <n v="0"/>
    <m/>
    <n v="24.53"/>
    <n v="24.53"/>
    <n v="0"/>
  </r>
  <r>
    <x v="162"/>
    <x v="9"/>
    <s v="Online"/>
    <s v="Local"/>
    <n v="42334"/>
    <n v="211.67000000000002"/>
    <n v="0.1"/>
    <m/>
    <n v="0"/>
    <n v="0"/>
    <m/>
    <n v="211.77"/>
    <n v="211.77"/>
    <n v="0"/>
  </r>
  <r>
    <x v="163"/>
    <x v="2"/>
    <s v="Bank Transfer"/>
    <s v="Local"/>
    <n v="19468"/>
    <n v="97.34"/>
    <n v="0.1"/>
    <m/>
    <n v="0"/>
    <n v="0"/>
    <m/>
    <n v="97.44"/>
    <n v="97.44"/>
    <n v="0"/>
  </r>
  <r>
    <x v="163"/>
    <x v="0"/>
    <s v="Cash"/>
    <s v="Local"/>
    <n v="39459"/>
    <n v="197.29500000000002"/>
    <n v="0.1"/>
    <m/>
    <n v="0"/>
    <n v="0"/>
    <m/>
    <n v="197.39500000000001"/>
    <n v="197.39500000000001"/>
    <n v="0"/>
  </r>
  <r>
    <x v="163"/>
    <x v="0"/>
    <s v="Bank Transfer"/>
    <s v="Local"/>
    <n v="12663"/>
    <n v="63.315000000000005"/>
    <n v="0.1"/>
    <m/>
    <n v="0"/>
    <n v="0"/>
    <m/>
    <n v="63.415000000000006"/>
    <n v="63.415000000000006"/>
    <n v="0"/>
  </r>
  <r>
    <x v="163"/>
    <x v="1"/>
    <s v="Online"/>
    <s v="Overseas"/>
    <n v="23348"/>
    <n v="0"/>
    <n v="0"/>
    <m/>
    <n v="700.43999999999994"/>
    <n v="5"/>
    <m/>
    <n v="705.43999999999994"/>
    <n v="0"/>
    <n v="705.43999999999994"/>
  </r>
  <r>
    <x v="163"/>
    <x v="0"/>
    <s v="Bank Transfer"/>
    <s v="Local"/>
    <n v="14813"/>
    <n v="74.064999999999998"/>
    <n v="0.1"/>
    <m/>
    <n v="0"/>
    <n v="0"/>
    <m/>
    <n v="74.164999999999992"/>
    <n v="74.164999999999992"/>
    <n v="0"/>
  </r>
  <r>
    <x v="163"/>
    <x v="2"/>
    <s v="Cash"/>
    <s v="Local"/>
    <n v="36610"/>
    <n v="183.05"/>
    <n v="0.1"/>
    <m/>
    <n v="0"/>
    <n v="0"/>
    <m/>
    <n v="183.15"/>
    <n v="183.15"/>
    <n v="0"/>
  </r>
  <r>
    <x v="163"/>
    <x v="1"/>
    <s v="Online"/>
    <s v="Local"/>
    <n v="26184"/>
    <n v="130.92000000000002"/>
    <n v="0.1"/>
    <m/>
    <n v="0"/>
    <n v="0"/>
    <m/>
    <n v="131.02000000000001"/>
    <n v="131.02000000000001"/>
    <n v="0"/>
  </r>
  <r>
    <x v="163"/>
    <x v="0"/>
    <s v="Bank Transfer"/>
    <s v="Local"/>
    <n v="26860"/>
    <n v="134.30000000000001"/>
    <n v="0.1"/>
    <m/>
    <n v="0"/>
    <n v="0"/>
    <m/>
    <n v="134.4"/>
    <n v="134.4"/>
    <n v="0"/>
  </r>
  <r>
    <x v="163"/>
    <x v="0"/>
    <s v="Bank Transfer"/>
    <s v="Local"/>
    <n v="43410"/>
    <n v="217.05"/>
    <n v="0.1"/>
    <m/>
    <n v="0"/>
    <n v="0"/>
    <m/>
    <n v="217.15"/>
    <n v="217.15"/>
    <n v="0"/>
  </r>
  <r>
    <x v="163"/>
    <x v="4"/>
    <s v="Cash"/>
    <s v="Local"/>
    <n v="25883"/>
    <n v="129.41499999999999"/>
    <n v="0.1"/>
    <m/>
    <n v="0"/>
    <n v="0"/>
    <m/>
    <n v="129.51499999999999"/>
    <n v="129.51499999999999"/>
    <n v="0"/>
  </r>
  <r>
    <x v="163"/>
    <x v="6"/>
    <s v="Cash"/>
    <s v="Local"/>
    <n v="29153"/>
    <n v="145.76500000000001"/>
    <n v="0.1"/>
    <m/>
    <n v="0"/>
    <n v="0"/>
    <m/>
    <n v="145.86500000000001"/>
    <n v="145.86500000000001"/>
    <n v="0"/>
  </r>
  <r>
    <x v="163"/>
    <x v="2"/>
    <s v="Online"/>
    <s v="Local"/>
    <n v="40556"/>
    <n v="202.78"/>
    <n v="0.1"/>
    <m/>
    <n v="0"/>
    <n v="0"/>
    <m/>
    <n v="202.88"/>
    <n v="202.88"/>
    <n v="0"/>
  </r>
  <r>
    <x v="163"/>
    <x v="4"/>
    <s v="Cash"/>
    <s v="Local"/>
    <n v="39121"/>
    <n v="195.60500000000002"/>
    <n v="0.1"/>
    <m/>
    <n v="0"/>
    <n v="0"/>
    <m/>
    <n v="195.70500000000001"/>
    <n v="195.70500000000001"/>
    <n v="0"/>
  </r>
  <r>
    <x v="163"/>
    <x v="1"/>
    <s v="Cash"/>
    <s v="Overseas"/>
    <n v="12222"/>
    <n v="0"/>
    <n v="0"/>
    <m/>
    <n v="366.65999999999997"/>
    <n v="5"/>
    <m/>
    <n v="371.65999999999997"/>
    <n v="0"/>
    <n v="371.65999999999997"/>
  </r>
  <r>
    <x v="163"/>
    <x v="7"/>
    <s v="Cash"/>
    <s v="Local"/>
    <n v="6356"/>
    <n v="31.78"/>
    <n v="0.1"/>
    <m/>
    <n v="0"/>
    <n v="0"/>
    <m/>
    <n v="31.880000000000003"/>
    <n v="31.880000000000003"/>
    <n v="0"/>
  </r>
  <r>
    <x v="163"/>
    <x v="8"/>
    <s v="Online"/>
    <s v="Local"/>
    <n v="37094"/>
    <n v="185.47"/>
    <n v="0.1"/>
    <m/>
    <n v="0"/>
    <n v="0"/>
    <m/>
    <n v="185.57"/>
    <n v="185.57"/>
    <n v="0"/>
  </r>
  <r>
    <x v="163"/>
    <x v="6"/>
    <s v="Cash"/>
    <s v="Local"/>
    <n v="1753"/>
    <n v="8.7650000000000006"/>
    <n v="0.1"/>
    <m/>
    <n v="0"/>
    <n v="0"/>
    <m/>
    <n v="8.8650000000000002"/>
    <n v="8.8650000000000002"/>
    <n v="0"/>
  </r>
  <r>
    <x v="163"/>
    <x v="9"/>
    <s v="Online"/>
    <s v="Local"/>
    <n v="1780"/>
    <n v="8.9"/>
    <n v="0.1"/>
    <m/>
    <n v="0"/>
    <n v="0"/>
    <m/>
    <n v="9"/>
    <n v="9"/>
    <n v="0"/>
  </r>
  <r>
    <x v="163"/>
    <x v="3"/>
    <s v="Cash"/>
    <s v="Local"/>
    <n v="27019"/>
    <n v="135.095"/>
    <n v="0.1"/>
    <m/>
    <n v="0"/>
    <n v="0"/>
    <m/>
    <n v="135.19499999999999"/>
    <n v="135.19499999999999"/>
    <n v="0"/>
  </r>
  <r>
    <x v="163"/>
    <x v="6"/>
    <s v="Online"/>
    <s v="Overseas"/>
    <n v="41045"/>
    <n v="0"/>
    <n v="0"/>
    <m/>
    <n v="1231.3499999999999"/>
    <n v="5"/>
    <m/>
    <n v="1236.3499999999999"/>
    <n v="0"/>
    <n v="1236.3499999999999"/>
  </r>
  <r>
    <x v="163"/>
    <x v="6"/>
    <s v="Cash"/>
    <s v="Overseas"/>
    <n v="34898"/>
    <n v="0"/>
    <n v="0"/>
    <m/>
    <n v="1046.94"/>
    <n v="5"/>
    <m/>
    <n v="1051.94"/>
    <n v="0"/>
    <n v="1051.94"/>
  </r>
  <r>
    <x v="163"/>
    <x v="6"/>
    <s v="Online"/>
    <s v="Local"/>
    <n v="15124"/>
    <n v="75.62"/>
    <n v="0.1"/>
    <m/>
    <n v="0"/>
    <n v="0"/>
    <m/>
    <n v="75.72"/>
    <n v="75.72"/>
    <n v="0"/>
  </r>
  <r>
    <x v="163"/>
    <x v="0"/>
    <s v="Cash"/>
    <s v="Local"/>
    <n v="4846"/>
    <n v="24.23"/>
    <n v="0.1"/>
    <m/>
    <n v="0"/>
    <n v="0"/>
    <m/>
    <n v="24.330000000000002"/>
    <n v="24.330000000000002"/>
    <n v="0"/>
  </r>
  <r>
    <x v="163"/>
    <x v="5"/>
    <s v="Online"/>
    <s v="Overseas"/>
    <n v="37540"/>
    <n v="0"/>
    <n v="0"/>
    <m/>
    <n v="1126.2"/>
    <n v="5"/>
    <m/>
    <n v="1131.2"/>
    <n v="0"/>
    <n v="1131.2"/>
  </r>
  <r>
    <x v="163"/>
    <x v="8"/>
    <s v="Online"/>
    <s v="Local"/>
    <n v="24426"/>
    <n v="122.13"/>
    <n v="0.1"/>
    <m/>
    <n v="0"/>
    <n v="0"/>
    <m/>
    <n v="122.22999999999999"/>
    <n v="122.22999999999999"/>
    <n v="0"/>
  </r>
  <r>
    <x v="163"/>
    <x v="0"/>
    <s v="Cash"/>
    <s v="Overseas"/>
    <n v="5299"/>
    <n v="0"/>
    <n v="0"/>
    <m/>
    <n v="158.97"/>
    <n v="5"/>
    <m/>
    <n v="163.97"/>
    <n v="0"/>
    <n v="163.97"/>
  </r>
  <r>
    <x v="163"/>
    <x v="3"/>
    <s v="Online"/>
    <s v="Overseas"/>
    <n v="36259"/>
    <n v="0"/>
    <n v="0"/>
    <m/>
    <n v="1087.77"/>
    <n v="5"/>
    <m/>
    <n v="1092.77"/>
    <n v="0"/>
    <n v="1092.77"/>
  </r>
  <r>
    <x v="163"/>
    <x v="8"/>
    <s v="Online"/>
    <s v="Local"/>
    <n v="1604"/>
    <n v="8.02"/>
    <n v="0.1"/>
    <m/>
    <n v="0"/>
    <n v="0"/>
    <m/>
    <n v="8.1199999999999992"/>
    <n v="8.1199999999999992"/>
    <n v="0"/>
  </r>
  <r>
    <x v="163"/>
    <x v="6"/>
    <s v="Online"/>
    <s v="Local"/>
    <n v="29488"/>
    <n v="147.44"/>
    <n v="0.1"/>
    <m/>
    <n v="0"/>
    <n v="0"/>
    <m/>
    <n v="147.54"/>
    <n v="147.54"/>
    <n v="0"/>
  </r>
  <r>
    <x v="163"/>
    <x v="1"/>
    <s v="Cash"/>
    <s v="Local"/>
    <n v="6455"/>
    <n v="32.274999999999999"/>
    <n v="0.1"/>
    <m/>
    <n v="0"/>
    <n v="0"/>
    <m/>
    <n v="32.375"/>
    <n v="32.375"/>
    <n v="0"/>
  </r>
  <r>
    <x v="163"/>
    <x v="4"/>
    <s v="Online"/>
    <s v="Local"/>
    <n v="2211"/>
    <n v="11.055"/>
    <n v="0.1"/>
    <m/>
    <n v="0"/>
    <n v="0"/>
    <m/>
    <n v="11.154999999999999"/>
    <n v="11.154999999999999"/>
    <n v="0"/>
  </r>
  <r>
    <x v="163"/>
    <x v="0"/>
    <s v="Cash"/>
    <s v="Overseas"/>
    <n v="21265"/>
    <n v="0"/>
    <n v="0"/>
    <m/>
    <n v="637.94999999999993"/>
    <n v="5"/>
    <m/>
    <n v="642.94999999999993"/>
    <n v="0"/>
    <n v="642.94999999999993"/>
  </r>
  <r>
    <x v="163"/>
    <x v="1"/>
    <s v="Cash"/>
    <s v="Local"/>
    <n v="19085"/>
    <n v="95.424999999999997"/>
    <n v="0.1"/>
    <m/>
    <n v="0"/>
    <n v="0"/>
    <m/>
    <n v="95.524999999999991"/>
    <n v="95.524999999999991"/>
    <n v="0"/>
  </r>
  <r>
    <x v="163"/>
    <x v="2"/>
    <s v="Online"/>
    <s v="Overseas"/>
    <n v="33994"/>
    <n v="0"/>
    <n v="0"/>
    <m/>
    <n v="1019.8199999999999"/>
    <n v="5"/>
    <m/>
    <n v="1024.82"/>
    <n v="0"/>
    <n v="1024.82"/>
  </r>
  <r>
    <x v="163"/>
    <x v="3"/>
    <s v="Cash"/>
    <s v="Local"/>
    <n v="7895"/>
    <n v="39.475000000000001"/>
    <n v="0.1"/>
    <m/>
    <n v="0"/>
    <n v="0"/>
    <m/>
    <n v="39.575000000000003"/>
    <n v="39.575000000000003"/>
    <n v="0"/>
  </r>
  <r>
    <x v="163"/>
    <x v="0"/>
    <s v="Online"/>
    <s v="Overseas"/>
    <n v="11043"/>
    <n v="0"/>
    <n v="0"/>
    <m/>
    <n v="331.28999999999996"/>
    <n v="5"/>
    <m/>
    <n v="336.28999999999996"/>
    <n v="0"/>
    <n v="336.28999999999996"/>
  </r>
  <r>
    <x v="163"/>
    <x v="9"/>
    <s v="Cash"/>
    <s v="Local"/>
    <n v="13131"/>
    <n v="65.655000000000001"/>
    <n v="0.1"/>
    <m/>
    <n v="0"/>
    <n v="0"/>
    <m/>
    <n v="65.754999999999995"/>
    <n v="65.754999999999995"/>
    <n v="0"/>
  </r>
  <r>
    <x v="163"/>
    <x v="6"/>
    <s v="Bank Transfer"/>
    <s v="Local"/>
    <n v="26090"/>
    <n v="130.44999999999999"/>
    <n v="0.1"/>
    <m/>
    <n v="0"/>
    <n v="0"/>
    <m/>
    <n v="130.54999999999998"/>
    <n v="130.54999999999998"/>
    <n v="0"/>
  </r>
  <r>
    <x v="163"/>
    <x v="1"/>
    <s v="Cash"/>
    <s v="Local"/>
    <n v="21611"/>
    <n v="108.05500000000001"/>
    <n v="0.1"/>
    <m/>
    <n v="0"/>
    <n v="0"/>
    <m/>
    <n v="108.155"/>
    <n v="108.155"/>
    <n v="0"/>
  </r>
  <r>
    <x v="163"/>
    <x v="4"/>
    <s v="Bank Transfer"/>
    <s v="Local"/>
    <n v="32799"/>
    <n v="163.995"/>
    <n v="0.1"/>
    <m/>
    <n v="0"/>
    <n v="0"/>
    <m/>
    <n v="164.095"/>
    <n v="164.095"/>
    <n v="0"/>
  </r>
  <r>
    <x v="163"/>
    <x v="2"/>
    <s v="Online"/>
    <s v="Local"/>
    <n v="40903"/>
    <n v="204.51500000000001"/>
    <n v="0.1"/>
    <m/>
    <n v="0"/>
    <n v="0"/>
    <m/>
    <n v="204.61500000000001"/>
    <n v="204.61500000000001"/>
    <n v="0"/>
  </r>
  <r>
    <x v="163"/>
    <x v="9"/>
    <s v="Online"/>
    <s v="Local"/>
    <n v="19883"/>
    <n v="99.415000000000006"/>
    <n v="0.1"/>
    <m/>
    <n v="0"/>
    <n v="0"/>
    <m/>
    <n v="99.515000000000001"/>
    <n v="99.515000000000001"/>
    <n v="0"/>
  </r>
  <r>
    <x v="164"/>
    <x v="0"/>
    <s v="Cash"/>
    <s v="Local"/>
    <n v="36520"/>
    <n v="182.6"/>
    <n v="0.1"/>
    <m/>
    <n v="0"/>
    <n v="0"/>
    <m/>
    <n v="182.7"/>
    <n v="182.7"/>
    <n v="0"/>
  </r>
  <r>
    <x v="164"/>
    <x v="3"/>
    <s v="Cash"/>
    <s v="Local"/>
    <n v="7126"/>
    <n v="35.630000000000003"/>
    <n v="0.1"/>
    <m/>
    <n v="0"/>
    <n v="0"/>
    <m/>
    <n v="35.730000000000004"/>
    <n v="35.730000000000004"/>
    <n v="0"/>
  </r>
  <r>
    <x v="164"/>
    <x v="1"/>
    <s v="Cash"/>
    <s v="Local"/>
    <n v="17662"/>
    <n v="88.31"/>
    <n v="0.1"/>
    <m/>
    <n v="0"/>
    <n v="0"/>
    <m/>
    <n v="88.41"/>
    <n v="88.41"/>
    <n v="0"/>
  </r>
  <r>
    <x v="164"/>
    <x v="9"/>
    <s v="Online"/>
    <s v="Overseas"/>
    <n v="29313"/>
    <n v="0"/>
    <n v="0"/>
    <m/>
    <n v="879.39"/>
    <n v="5"/>
    <m/>
    <n v="884.39"/>
    <n v="0"/>
    <n v="884.39"/>
  </r>
  <r>
    <x v="164"/>
    <x v="4"/>
    <s v="Cash"/>
    <s v="Local"/>
    <n v="32549"/>
    <n v="162.745"/>
    <n v="0.1"/>
    <m/>
    <n v="0"/>
    <n v="0"/>
    <m/>
    <n v="162.845"/>
    <n v="162.845"/>
    <n v="0"/>
  </r>
  <r>
    <x v="164"/>
    <x v="2"/>
    <s v="Bank Transfer"/>
    <s v="Local"/>
    <n v="5985"/>
    <n v="29.925000000000001"/>
    <n v="0.1"/>
    <m/>
    <n v="0"/>
    <n v="0"/>
    <m/>
    <n v="30.025000000000002"/>
    <n v="30.025000000000002"/>
    <n v="0"/>
  </r>
  <r>
    <x v="164"/>
    <x v="1"/>
    <s v="Online"/>
    <s v="Local"/>
    <n v="22789"/>
    <n v="113.94500000000001"/>
    <n v="0.1"/>
    <m/>
    <n v="0"/>
    <n v="0"/>
    <m/>
    <n v="114.045"/>
    <n v="114.045"/>
    <n v="0"/>
  </r>
  <r>
    <x v="164"/>
    <x v="1"/>
    <s v="Cash"/>
    <s v="Local"/>
    <n v="49638"/>
    <n v="248.19"/>
    <n v="0.1"/>
    <m/>
    <n v="0"/>
    <n v="0"/>
    <m/>
    <n v="248.29"/>
    <n v="248.29"/>
    <n v="0"/>
  </r>
  <r>
    <x v="164"/>
    <x v="1"/>
    <s v="Cash"/>
    <s v="Local"/>
    <n v="8220"/>
    <n v="41.1"/>
    <n v="0.1"/>
    <m/>
    <n v="0"/>
    <n v="0"/>
    <m/>
    <n v="41.2"/>
    <n v="41.2"/>
    <n v="0"/>
  </r>
  <r>
    <x v="164"/>
    <x v="0"/>
    <s v="Cash"/>
    <s v="Local"/>
    <n v="33354"/>
    <n v="166.77"/>
    <n v="0.1"/>
    <m/>
    <n v="0"/>
    <n v="0"/>
    <m/>
    <n v="166.87"/>
    <n v="166.87"/>
    <n v="0"/>
  </r>
  <r>
    <x v="164"/>
    <x v="0"/>
    <s v="Bank Transfer"/>
    <s v="Overseas"/>
    <n v="19635"/>
    <n v="0"/>
    <n v="0"/>
    <m/>
    <n v="589.04999999999995"/>
    <n v="5"/>
    <m/>
    <n v="594.04999999999995"/>
    <n v="0"/>
    <n v="594.04999999999995"/>
  </r>
  <r>
    <x v="164"/>
    <x v="4"/>
    <s v="Online"/>
    <s v="Local"/>
    <n v="40185"/>
    <n v="200.92500000000001"/>
    <n v="0.1"/>
    <m/>
    <n v="0"/>
    <n v="0"/>
    <m/>
    <n v="201.02500000000001"/>
    <n v="201.02500000000001"/>
    <n v="0"/>
  </r>
  <r>
    <x v="164"/>
    <x v="8"/>
    <s v="Bank Transfer"/>
    <s v="Local"/>
    <n v="37580"/>
    <n v="187.9"/>
    <n v="0.1"/>
    <m/>
    <n v="0"/>
    <n v="0"/>
    <m/>
    <n v="188"/>
    <n v="188"/>
    <n v="0"/>
  </r>
  <r>
    <x v="164"/>
    <x v="3"/>
    <s v="Cash"/>
    <s v="Local"/>
    <n v="38006"/>
    <n v="190.03"/>
    <n v="0.1"/>
    <m/>
    <n v="0"/>
    <n v="0"/>
    <m/>
    <n v="190.13"/>
    <n v="190.13"/>
    <n v="0"/>
  </r>
  <r>
    <x v="164"/>
    <x v="0"/>
    <s v="Cash"/>
    <s v="Local"/>
    <n v="37488"/>
    <n v="187.44"/>
    <n v="0.1"/>
    <m/>
    <n v="0"/>
    <n v="0"/>
    <m/>
    <n v="187.54"/>
    <n v="187.54"/>
    <n v="0"/>
  </r>
  <r>
    <x v="164"/>
    <x v="1"/>
    <s v="Online"/>
    <s v="Local"/>
    <n v="6620"/>
    <n v="33.1"/>
    <n v="0.1"/>
    <m/>
    <n v="0"/>
    <n v="0"/>
    <m/>
    <n v="33.200000000000003"/>
    <n v="33.200000000000003"/>
    <n v="0"/>
  </r>
  <r>
    <x v="164"/>
    <x v="1"/>
    <s v="Online"/>
    <s v="Local"/>
    <n v="25701"/>
    <n v="128.505"/>
    <n v="0.1"/>
    <m/>
    <n v="0"/>
    <n v="0"/>
    <m/>
    <n v="128.60499999999999"/>
    <n v="128.60499999999999"/>
    <n v="0"/>
  </r>
  <r>
    <x v="164"/>
    <x v="7"/>
    <s v="Cash"/>
    <s v="Local"/>
    <n v="25991"/>
    <n v="129.95500000000001"/>
    <n v="0.1"/>
    <m/>
    <n v="0"/>
    <n v="0"/>
    <m/>
    <n v="130.05500000000001"/>
    <n v="130.05500000000001"/>
    <n v="0"/>
  </r>
  <r>
    <x v="164"/>
    <x v="1"/>
    <s v="Bank Transfer"/>
    <s v="Overseas"/>
    <n v="6137"/>
    <n v="0"/>
    <n v="0"/>
    <m/>
    <n v="184.10999999999999"/>
    <n v="5"/>
    <m/>
    <n v="189.10999999999999"/>
    <n v="0"/>
    <n v="189.10999999999999"/>
  </r>
  <r>
    <x v="164"/>
    <x v="9"/>
    <s v="Cash"/>
    <s v="Local"/>
    <n v="39765"/>
    <n v="198.82500000000002"/>
    <n v="0.1"/>
    <m/>
    <n v="0"/>
    <n v="0"/>
    <m/>
    <n v="198.92500000000001"/>
    <n v="198.92500000000001"/>
    <n v="0"/>
  </r>
  <r>
    <x v="164"/>
    <x v="6"/>
    <s v="Online"/>
    <s v="Local"/>
    <n v="382"/>
    <n v="1.9100000000000001"/>
    <n v="0.1"/>
    <m/>
    <n v="0"/>
    <n v="0"/>
    <m/>
    <n v="2.0100000000000002"/>
    <n v="2.0100000000000002"/>
    <n v="0"/>
  </r>
  <r>
    <x v="164"/>
    <x v="2"/>
    <s v="Online"/>
    <s v="Overseas"/>
    <n v="23790"/>
    <n v="0"/>
    <n v="0"/>
    <m/>
    <n v="713.69999999999993"/>
    <n v="5"/>
    <m/>
    <n v="718.69999999999993"/>
    <n v="0"/>
    <n v="718.69999999999993"/>
  </r>
  <r>
    <x v="164"/>
    <x v="4"/>
    <s v="Cash"/>
    <s v="Local"/>
    <n v="44979"/>
    <n v="224.89500000000001"/>
    <n v="0.1"/>
    <m/>
    <n v="0"/>
    <n v="0"/>
    <m/>
    <n v="224.995"/>
    <n v="224.995"/>
    <n v="0"/>
  </r>
  <r>
    <x v="164"/>
    <x v="2"/>
    <s v="Cash"/>
    <s v="Local"/>
    <n v="12559"/>
    <n v="62.795000000000002"/>
    <n v="0.1"/>
    <m/>
    <n v="0"/>
    <n v="0"/>
    <m/>
    <n v="62.895000000000003"/>
    <n v="62.895000000000003"/>
    <n v="0"/>
  </r>
  <r>
    <x v="164"/>
    <x v="6"/>
    <s v="Cash"/>
    <s v="Local"/>
    <n v="1384"/>
    <n v="6.92"/>
    <n v="0.1"/>
    <m/>
    <n v="0"/>
    <n v="0"/>
    <m/>
    <n v="7.02"/>
    <n v="7.02"/>
    <n v="0"/>
  </r>
  <r>
    <x v="164"/>
    <x v="2"/>
    <s v="Cash"/>
    <s v="Local"/>
    <n v="19057"/>
    <n v="95.284999999999997"/>
    <n v="0.1"/>
    <m/>
    <n v="0"/>
    <n v="0"/>
    <m/>
    <n v="95.384999999999991"/>
    <n v="95.384999999999991"/>
    <n v="0"/>
  </r>
  <r>
    <x v="164"/>
    <x v="0"/>
    <s v="Cash"/>
    <s v="Local"/>
    <n v="4365"/>
    <n v="21.824999999999999"/>
    <n v="0.1"/>
    <m/>
    <n v="0"/>
    <n v="0"/>
    <m/>
    <n v="21.925000000000001"/>
    <n v="21.925000000000001"/>
    <n v="0"/>
  </r>
  <r>
    <x v="164"/>
    <x v="5"/>
    <s v="Cash"/>
    <s v="Local"/>
    <n v="30336"/>
    <n v="151.68"/>
    <n v="0.1"/>
    <m/>
    <n v="0"/>
    <n v="0"/>
    <m/>
    <n v="151.78"/>
    <n v="151.78"/>
    <n v="0"/>
  </r>
  <r>
    <x v="164"/>
    <x v="4"/>
    <s v="Online"/>
    <s v="Local"/>
    <n v="30857"/>
    <n v="154.285"/>
    <n v="0.1"/>
    <m/>
    <n v="0"/>
    <n v="0"/>
    <m/>
    <n v="154.38499999999999"/>
    <n v="154.38499999999999"/>
    <n v="0"/>
  </r>
  <r>
    <x v="164"/>
    <x v="4"/>
    <s v="Online"/>
    <s v="Local"/>
    <n v="9324"/>
    <n v="46.62"/>
    <n v="0.1"/>
    <m/>
    <n v="0"/>
    <n v="0"/>
    <m/>
    <n v="46.72"/>
    <n v="46.72"/>
    <n v="0"/>
  </r>
  <r>
    <x v="164"/>
    <x v="1"/>
    <s v="Cash"/>
    <s v="Overseas"/>
    <n v="2505"/>
    <n v="0"/>
    <n v="0"/>
    <m/>
    <n v="75.149999999999991"/>
    <n v="5"/>
    <m/>
    <n v="80.149999999999991"/>
    <n v="0"/>
    <n v="80.149999999999991"/>
  </r>
  <r>
    <x v="164"/>
    <x v="3"/>
    <s v="Cash"/>
    <s v="Local"/>
    <n v="44228"/>
    <n v="221.14000000000001"/>
    <n v="0.1"/>
    <m/>
    <n v="0"/>
    <n v="0"/>
    <m/>
    <n v="221.24"/>
    <n v="221.24"/>
    <n v="0"/>
  </r>
  <r>
    <x v="164"/>
    <x v="6"/>
    <s v="Cash"/>
    <s v="Local"/>
    <n v="28583"/>
    <n v="142.91499999999999"/>
    <n v="0.1"/>
    <m/>
    <n v="0"/>
    <n v="0"/>
    <m/>
    <n v="143.01499999999999"/>
    <n v="143.01499999999999"/>
    <n v="0"/>
  </r>
  <r>
    <x v="164"/>
    <x v="0"/>
    <s v="Cash"/>
    <s v="Local"/>
    <n v="25906"/>
    <n v="129.53"/>
    <n v="0.1"/>
    <m/>
    <n v="0"/>
    <n v="0"/>
    <m/>
    <n v="129.63"/>
    <n v="129.63"/>
    <n v="0"/>
  </r>
  <r>
    <x v="164"/>
    <x v="2"/>
    <s v="Bank Transfer"/>
    <s v="Local"/>
    <n v="3411"/>
    <n v="17.055"/>
    <n v="0.1"/>
    <m/>
    <n v="0"/>
    <n v="0"/>
    <m/>
    <n v="17.155000000000001"/>
    <n v="17.155000000000001"/>
    <n v="0"/>
  </r>
  <r>
    <x v="164"/>
    <x v="6"/>
    <s v="Online"/>
    <s v="Local"/>
    <n v="45754"/>
    <n v="228.77"/>
    <n v="0.1"/>
    <m/>
    <n v="0"/>
    <n v="0"/>
    <m/>
    <n v="228.87"/>
    <n v="228.87"/>
    <n v="0"/>
  </r>
  <r>
    <x v="164"/>
    <x v="3"/>
    <s v="Cash"/>
    <s v="Local"/>
    <n v="4515"/>
    <n v="22.574999999999999"/>
    <n v="0.1"/>
    <m/>
    <n v="0"/>
    <n v="0"/>
    <m/>
    <n v="22.675000000000001"/>
    <n v="22.675000000000001"/>
    <n v="0"/>
  </r>
  <r>
    <x v="164"/>
    <x v="1"/>
    <s v="Online"/>
    <s v="Local"/>
    <n v="6213"/>
    <n v="31.065000000000001"/>
    <n v="0.1"/>
    <m/>
    <n v="0"/>
    <n v="0"/>
    <m/>
    <n v="31.165000000000003"/>
    <n v="31.165000000000003"/>
    <n v="0"/>
  </r>
  <r>
    <x v="164"/>
    <x v="6"/>
    <s v="Bank Transfer"/>
    <s v="Local"/>
    <n v="2035"/>
    <n v="10.175000000000001"/>
    <n v="0.1"/>
    <m/>
    <n v="0"/>
    <n v="0"/>
    <m/>
    <n v="10.275"/>
    <n v="10.275"/>
    <n v="0"/>
  </r>
  <r>
    <x v="165"/>
    <x v="9"/>
    <s v="Cash"/>
    <s v="Overseas"/>
    <n v="18386"/>
    <n v="0"/>
    <n v="0"/>
    <m/>
    <n v="551.57999999999993"/>
    <n v="5"/>
    <m/>
    <n v="556.57999999999993"/>
    <n v="0"/>
    <n v="556.57999999999993"/>
  </r>
  <r>
    <x v="165"/>
    <x v="1"/>
    <s v="Cash"/>
    <s v="Local"/>
    <n v="49247"/>
    <n v="246.23500000000001"/>
    <n v="0.1"/>
    <m/>
    <n v="0"/>
    <n v="0"/>
    <m/>
    <n v="246.33500000000001"/>
    <n v="246.33500000000001"/>
    <n v="0"/>
  </r>
  <r>
    <x v="165"/>
    <x v="6"/>
    <s v="Online"/>
    <s v="Local"/>
    <n v="44684"/>
    <n v="223.42000000000002"/>
    <n v="0.1"/>
    <m/>
    <n v="0"/>
    <n v="0"/>
    <m/>
    <n v="223.52"/>
    <n v="223.52"/>
    <n v="0"/>
  </r>
  <r>
    <x v="165"/>
    <x v="4"/>
    <s v="Bank Transfer"/>
    <s v="Local"/>
    <n v="21070"/>
    <n v="105.35000000000001"/>
    <n v="0.1"/>
    <m/>
    <n v="0"/>
    <n v="0"/>
    <m/>
    <n v="105.45"/>
    <n v="105.45"/>
    <n v="0"/>
  </r>
  <r>
    <x v="165"/>
    <x v="3"/>
    <s v="Cash"/>
    <s v="Local"/>
    <n v="13241"/>
    <n v="66.204999999999998"/>
    <n v="0.1"/>
    <m/>
    <n v="0"/>
    <n v="0"/>
    <m/>
    <n v="66.304999999999993"/>
    <n v="66.304999999999993"/>
    <n v="0"/>
  </r>
  <r>
    <x v="165"/>
    <x v="4"/>
    <s v="Cash"/>
    <s v="Local"/>
    <n v="28023"/>
    <n v="140.11500000000001"/>
    <n v="0.1"/>
    <m/>
    <n v="0"/>
    <n v="0"/>
    <m/>
    <n v="140.215"/>
    <n v="140.215"/>
    <n v="0"/>
  </r>
  <r>
    <x v="165"/>
    <x v="0"/>
    <s v="Cash"/>
    <s v="Local"/>
    <n v="20105"/>
    <n v="100.52500000000001"/>
    <n v="0.1"/>
    <m/>
    <n v="0"/>
    <n v="0"/>
    <m/>
    <n v="100.625"/>
    <n v="100.625"/>
    <n v="0"/>
  </r>
  <r>
    <x v="165"/>
    <x v="8"/>
    <s v="Bank Transfer"/>
    <s v="Overseas"/>
    <n v="34304"/>
    <n v="0"/>
    <n v="0"/>
    <m/>
    <n v="1029.1199999999999"/>
    <n v="5"/>
    <m/>
    <n v="1034.1199999999999"/>
    <n v="0"/>
    <n v="1034.1199999999999"/>
  </r>
  <r>
    <x v="165"/>
    <x v="7"/>
    <s v="Online"/>
    <s v="Local"/>
    <n v="40171"/>
    <n v="200.85500000000002"/>
    <n v="0.1"/>
    <m/>
    <n v="0"/>
    <n v="0"/>
    <m/>
    <n v="200.95500000000001"/>
    <n v="200.95500000000001"/>
    <n v="0"/>
  </r>
  <r>
    <x v="165"/>
    <x v="1"/>
    <s v="Online"/>
    <s v="Overseas"/>
    <n v="7259"/>
    <n v="0"/>
    <n v="0"/>
    <m/>
    <n v="217.76999999999998"/>
    <n v="5"/>
    <m/>
    <n v="222.76999999999998"/>
    <n v="0"/>
    <n v="222.76999999999998"/>
  </r>
  <r>
    <x v="165"/>
    <x v="3"/>
    <s v="Online"/>
    <s v="Local"/>
    <n v="3649"/>
    <n v="18.245000000000001"/>
    <n v="0.1"/>
    <m/>
    <n v="0"/>
    <n v="0"/>
    <m/>
    <n v="18.345000000000002"/>
    <n v="18.345000000000002"/>
    <n v="0"/>
  </r>
  <r>
    <x v="165"/>
    <x v="0"/>
    <s v="Cash"/>
    <s v="Local"/>
    <n v="33507"/>
    <n v="167.535"/>
    <n v="0.1"/>
    <m/>
    <n v="0"/>
    <n v="0"/>
    <m/>
    <n v="167.63499999999999"/>
    <n v="167.63499999999999"/>
    <n v="0"/>
  </r>
  <r>
    <x v="165"/>
    <x v="0"/>
    <s v="Cash"/>
    <s v="Local"/>
    <n v="4886"/>
    <n v="24.43"/>
    <n v="0.1"/>
    <m/>
    <n v="0"/>
    <n v="0"/>
    <m/>
    <n v="24.53"/>
    <n v="24.53"/>
    <n v="0"/>
  </r>
  <r>
    <x v="165"/>
    <x v="1"/>
    <s v="Cash"/>
    <s v="Overseas"/>
    <n v="47967"/>
    <n v="0"/>
    <n v="0"/>
    <m/>
    <n v="1439.01"/>
    <n v="5"/>
    <m/>
    <n v="1444.01"/>
    <n v="0"/>
    <n v="1444.01"/>
  </r>
  <r>
    <x v="165"/>
    <x v="1"/>
    <s v="Online"/>
    <s v="Local"/>
    <n v="37954"/>
    <n v="189.77"/>
    <n v="0.1"/>
    <m/>
    <n v="0"/>
    <n v="0"/>
    <m/>
    <n v="189.87"/>
    <n v="189.87"/>
    <n v="0"/>
  </r>
  <r>
    <x v="165"/>
    <x v="9"/>
    <s v="Cash"/>
    <s v="Overseas"/>
    <n v="6282"/>
    <n v="0"/>
    <n v="0"/>
    <m/>
    <n v="188.45999999999998"/>
    <n v="5"/>
    <m/>
    <n v="193.45999999999998"/>
    <n v="0"/>
    <n v="193.45999999999998"/>
  </r>
  <r>
    <x v="165"/>
    <x v="0"/>
    <s v="Cash"/>
    <s v="Overseas"/>
    <n v="21574"/>
    <n v="0"/>
    <n v="0"/>
    <m/>
    <n v="647.22"/>
    <n v="5"/>
    <m/>
    <n v="652.22"/>
    <n v="0"/>
    <n v="652.22"/>
  </r>
  <r>
    <x v="165"/>
    <x v="1"/>
    <s v="Bank Transfer"/>
    <s v="Local"/>
    <n v="35140"/>
    <n v="175.70000000000002"/>
    <n v="0.1"/>
    <m/>
    <n v="0"/>
    <n v="0"/>
    <m/>
    <n v="175.8"/>
    <n v="175.8"/>
    <n v="0"/>
  </r>
  <r>
    <x v="165"/>
    <x v="2"/>
    <s v="Online"/>
    <s v="Local"/>
    <n v="44629"/>
    <n v="223.14500000000001"/>
    <n v="0.1"/>
    <m/>
    <n v="0"/>
    <n v="0"/>
    <m/>
    <n v="223.245"/>
    <n v="223.245"/>
    <n v="0"/>
  </r>
  <r>
    <x v="165"/>
    <x v="1"/>
    <s v="Cash"/>
    <s v="Overseas"/>
    <n v="34670"/>
    <n v="0"/>
    <n v="0"/>
    <m/>
    <n v="1040.0999999999999"/>
    <n v="5"/>
    <m/>
    <n v="1045.0999999999999"/>
    <n v="0"/>
    <n v="1045.0999999999999"/>
  </r>
  <r>
    <x v="165"/>
    <x v="9"/>
    <s v="Online"/>
    <s v="Local"/>
    <n v="41294"/>
    <n v="206.47"/>
    <n v="0.1"/>
    <m/>
    <n v="0"/>
    <n v="0"/>
    <m/>
    <n v="206.57"/>
    <n v="206.57"/>
    <n v="0"/>
  </r>
  <r>
    <x v="165"/>
    <x v="6"/>
    <s v="Online"/>
    <s v="Overseas"/>
    <n v="46523"/>
    <n v="0"/>
    <n v="0"/>
    <m/>
    <n v="1395.69"/>
    <n v="5"/>
    <m/>
    <n v="1400.69"/>
    <n v="0"/>
    <n v="1400.69"/>
  </r>
  <r>
    <x v="165"/>
    <x v="2"/>
    <s v="Bank Transfer"/>
    <s v="Local"/>
    <n v="12179"/>
    <n v="60.895000000000003"/>
    <n v="0.1"/>
    <m/>
    <n v="0"/>
    <n v="0"/>
    <m/>
    <n v="60.995000000000005"/>
    <n v="60.995000000000005"/>
    <n v="0"/>
  </r>
  <r>
    <x v="165"/>
    <x v="4"/>
    <s v="Online"/>
    <s v="Local"/>
    <n v="33080"/>
    <n v="165.4"/>
    <n v="0.1"/>
    <m/>
    <n v="0"/>
    <n v="0"/>
    <m/>
    <n v="165.5"/>
    <n v="165.5"/>
    <n v="0"/>
  </r>
  <r>
    <x v="165"/>
    <x v="3"/>
    <s v="Cash"/>
    <s v="Local"/>
    <n v="30177"/>
    <n v="150.88499999999999"/>
    <n v="0.1"/>
    <m/>
    <n v="0"/>
    <n v="0"/>
    <m/>
    <n v="150.98499999999999"/>
    <n v="150.98499999999999"/>
    <n v="0"/>
  </r>
  <r>
    <x v="165"/>
    <x v="6"/>
    <s v="Bank Transfer"/>
    <s v="Overseas"/>
    <n v="16240"/>
    <n v="0"/>
    <n v="0"/>
    <m/>
    <n v="487.2"/>
    <n v="5"/>
    <m/>
    <n v="492.2"/>
    <n v="0"/>
    <n v="492.2"/>
  </r>
  <r>
    <x v="165"/>
    <x v="6"/>
    <s v="Bank Transfer"/>
    <s v="Local"/>
    <n v="25942"/>
    <n v="129.71"/>
    <n v="0.1"/>
    <m/>
    <n v="0"/>
    <n v="0"/>
    <m/>
    <n v="129.81"/>
    <n v="129.81"/>
    <n v="0"/>
  </r>
  <r>
    <x v="165"/>
    <x v="5"/>
    <s v="Cash"/>
    <s v="Local"/>
    <n v="35752"/>
    <n v="178.76"/>
    <n v="0.1"/>
    <m/>
    <n v="0"/>
    <n v="0"/>
    <m/>
    <n v="178.85999999999999"/>
    <n v="178.85999999999999"/>
    <n v="0"/>
  </r>
  <r>
    <x v="165"/>
    <x v="6"/>
    <s v="Online"/>
    <s v="Local"/>
    <n v="4471"/>
    <n v="22.355"/>
    <n v="0.1"/>
    <m/>
    <n v="0"/>
    <n v="0"/>
    <m/>
    <n v="22.455000000000002"/>
    <n v="22.455000000000002"/>
    <n v="0"/>
  </r>
  <r>
    <x v="165"/>
    <x v="1"/>
    <s v="Bank Transfer"/>
    <s v="Local"/>
    <n v="16117"/>
    <n v="80.585000000000008"/>
    <n v="0.1"/>
    <m/>
    <n v="0"/>
    <n v="0"/>
    <m/>
    <n v="80.685000000000002"/>
    <n v="80.685000000000002"/>
    <n v="0"/>
  </r>
  <r>
    <x v="165"/>
    <x v="0"/>
    <s v="Bank Transfer"/>
    <s v="Local"/>
    <n v="7886"/>
    <n v="39.43"/>
    <n v="0.1"/>
    <m/>
    <n v="0"/>
    <n v="0"/>
    <m/>
    <n v="39.53"/>
    <n v="39.53"/>
    <n v="0"/>
  </r>
  <r>
    <x v="165"/>
    <x v="6"/>
    <s v="Bank Transfer"/>
    <s v="Local"/>
    <n v="37747"/>
    <n v="188.73500000000001"/>
    <n v="0.1"/>
    <m/>
    <n v="0"/>
    <n v="0"/>
    <m/>
    <n v="188.83500000000001"/>
    <n v="188.83500000000001"/>
    <n v="0"/>
  </r>
  <r>
    <x v="165"/>
    <x v="0"/>
    <s v="Cash"/>
    <s v="Local"/>
    <n v="21474"/>
    <n v="107.37"/>
    <n v="0.1"/>
    <m/>
    <n v="0"/>
    <n v="0"/>
    <m/>
    <n v="107.47"/>
    <n v="107.47"/>
    <n v="0"/>
  </r>
  <r>
    <x v="165"/>
    <x v="1"/>
    <s v="Online"/>
    <s v="Local"/>
    <n v="29304"/>
    <n v="146.52000000000001"/>
    <n v="0.1"/>
    <m/>
    <n v="0"/>
    <n v="0"/>
    <m/>
    <n v="146.62"/>
    <n v="146.62"/>
    <n v="0"/>
  </r>
  <r>
    <x v="165"/>
    <x v="6"/>
    <s v="Online"/>
    <s v="Local"/>
    <n v="29392"/>
    <n v="146.96"/>
    <n v="0.1"/>
    <m/>
    <n v="0"/>
    <n v="0"/>
    <m/>
    <n v="147.06"/>
    <n v="147.06"/>
    <n v="0"/>
  </r>
  <r>
    <x v="165"/>
    <x v="3"/>
    <s v="Cash"/>
    <s v="Overseas"/>
    <n v="4721"/>
    <n v="0"/>
    <n v="0"/>
    <m/>
    <n v="141.63"/>
    <n v="5"/>
    <m/>
    <n v="146.63"/>
    <n v="0"/>
    <n v="146.63"/>
  </r>
  <r>
    <x v="165"/>
    <x v="0"/>
    <s v="Cash"/>
    <s v="Local"/>
    <n v="2005"/>
    <n v="10.025"/>
    <n v="0.1"/>
    <m/>
    <n v="0"/>
    <n v="0"/>
    <m/>
    <n v="10.125"/>
    <n v="10.125"/>
    <n v="0"/>
  </r>
  <r>
    <x v="165"/>
    <x v="3"/>
    <s v="Cash"/>
    <s v="Overseas"/>
    <n v="15041"/>
    <n v="0"/>
    <n v="0"/>
    <m/>
    <n v="451.22999999999996"/>
    <n v="5"/>
    <m/>
    <n v="456.22999999999996"/>
    <n v="0"/>
    <n v="456.22999999999996"/>
  </r>
  <r>
    <x v="165"/>
    <x v="3"/>
    <s v="Online"/>
    <s v="Local"/>
    <n v="30651"/>
    <n v="153.255"/>
    <n v="0.1"/>
    <m/>
    <n v="0"/>
    <n v="0"/>
    <m/>
    <n v="153.35499999999999"/>
    <n v="153.35499999999999"/>
    <n v="0"/>
  </r>
  <r>
    <x v="165"/>
    <x v="2"/>
    <s v="Cash"/>
    <s v="Overseas"/>
    <n v="44603"/>
    <n v="0"/>
    <n v="0"/>
    <m/>
    <n v="1338.09"/>
    <n v="5"/>
    <m/>
    <n v="1343.09"/>
    <n v="0"/>
    <n v="1343.09"/>
  </r>
  <r>
    <x v="165"/>
    <x v="3"/>
    <s v="Cash"/>
    <s v="Overseas"/>
    <n v="46178"/>
    <n v="0"/>
    <n v="0"/>
    <m/>
    <n v="1385.34"/>
    <n v="5"/>
    <m/>
    <n v="1390.34"/>
    <n v="0"/>
    <n v="1390.34"/>
  </r>
  <r>
    <x v="165"/>
    <x v="8"/>
    <s v="Online"/>
    <s v="Overseas"/>
    <n v="39296"/>
    <n v="0"/>
    <n v="0"/>
    <m/>
    <n v="1178.8799999999999"/>
    <n v="5"/>
    <m/>
    <n v="1183.8799999999999"/>
    <n v="0"/>
    <n v="1183.8799999999999"/>
  </r>
  <r>
    <x v="166"/>
    <x v="0"/>
    <s v="Cash"/>
    <s v="Local"/>
    <n v="25429"/>
    <n v="127.145"/>
    <n v="0.1"/>
    <m/>
    <n v="0"/>
    <n v="0"/>
    <m/>
    <n v="127.24499999999999"/>
    <n v="127.24499999999999"/>
    <n v="0"/>
  </r>
  <r>
    <x v="166"/>
    <x v="4"/>
    <s v="Online"/>
    <s v="Local"/>
    <n v="5307"/>
    <n v="26.535"/>
    <n v="0.1"/>
    <m/>
    <n v="0"/>
    <n v="0"/>
    <m/>
    <n v="26.635000000000002"/>
    <n v="26.635000000000002"/>
    <n v="0"/>
  </r>
  <r>
    <x v="166"/>
    <x v="7"/>
    <s v="Online"/>
    <s v="Local"/>
    <n v="47153"/>
    <n v="235.76500000000001"/>
    <n v="0.1"/>
    <m/>
    <n v="0"/>
    <n v="0"/>
    <m/>
    <n v="235.86500000000001"/>
    <n v="235.86500000000001"/>
    <n v="0"/>
  </r>
  <r>
    <x v="166"/>
    <x v="1"/>
    <s v="Cash"/>
    <s v="Local"/>
    <n v="26305"/>
    <n v="131.52500000000001"/>
    <n v="0.1"/>
    <m/>
    <n v="0"/>
    <n v="0"/>
    <m/>
    <n v="131.625"/>
    <n v="131.625"/>
    <n v="0"/>
  </r>
  <r>
    <x v="166"/>
    <x v="6"/>
    <s v="Online"/>
    <s v="Local"/>
    <n v="47099"/>
    <n v="235.495"/>
    <n v="0.1"/>
    <m/>
    <n v="0"/>
    <n v="0"/>
    <m/>
    <n v="235.595"/>
    <n v="235.595"/>
    <n v="0"/>
  </r>
  <r>
    <x v="166"/>
    <x v="4"/>
    <s v="Cash"/>
    <s v="Overseas"/>
    <n v="15256"/>
    <n v="0"/>
    <n v="0"/>
    <m/>
    <n v="457.68"/>
    <n v="5"/>
    <m/>
    <n v="462.68"/>
    <n v="0"/>
    <n v="462.68"/>
  </r>
  <r>
    <x v="166"/>
    <x v="0"/>
    <s v="Online"/>
    <s v="Local"/>
    <n v="6914"/>
    <n v="34.57"/>
    <n v="0.1"/>
    <m/>
    <n v="0"/>
    <n v="0"/>
    <m/>
    <n v="34.67"/>
    <n v="34.67"/>
    <n v="0"/>
  </r>
  <r>
    <x v="166"/>
    <x v="0"/>
    <s v="Online"/>
    <s v="Local"/>
    <n v="4987"/>
    <n v="24.935000000000002"/>
    <n v="0.1"/>
    <m/>
    <n v="0"/>
    <n v="0"/>
    <m/>
    <n v="25.035000000000004"/>
    <n v="25.035000000000004"/>
    <n v="0"/>
  </r>
  <r>
    <x v="166"/>
    <x v="6"/>
    <s v="Cash"/>
    <s v="Local"/>
    <n v="9816"/>
    <n v="49.08"/>
    <n v="0.1"/>
    <m/>
    <n v="0"/>
    <n v="0"/>
    <m/>
    <n v="49.18"/>
    <n v="49.18"/>
    <n v="0"/>
  </r>
  <r>
    <x v="166"/>
    <x v="1"/>
    <s v="Cash"/>
    <s v="Local"/>
    <n v="45134"/>
    <n v="225.67000000000002"/>
    <n v="0.1"/>
    <m/>
    <n v="0"/>
    <n v="0"/>
    <m/>
    <n v="225.77"/>
    <n v="225.77"/>
    <n v="0"/>
  </r>
  <r>
    <x v="166"/>
    <x v="6"/>
    <s v="Online"/>
    <s v="Local"/>
    <n v="46857"/>
    <n v="234.285"/>
    <n v="0.1"/>
    <m/>
    <n v="0"/>
    <n v="0"/>
    <m/>
    <n v="234.38499999999999"/>
    <n v="234.38499999999999"/>
    <n v="0"/>
  </r>
  <r>
    <x v="166"/>
    <x v="0"/>
    <s v="Cash"/>
    <s v="Local"/>
    <n v="32139"/>
    <n v="160.69499999999999"/>
    <n v="0.1"/>
    <m/>
    <n v="0"/>
    <n v="0"/>
    <m/>
    <n v="160.79499999999999"/>
    <n v="160.79499999999999"/>
    <n v="0"/>
  </r>
  <r>
    <x v="166"/>
    <x v="4"/>
    <s v="Cash"/>
    <s v="Local"/>
    <n v="31179"/>
    <n v="155.89500000000001"/>
    <n v="0.1"/>
    <m/>
    <n v="0"/>
    <n v="0"/>
    <m/>
    <n v="155.995"/>
    <n v="155.995"/>
    <n v="0"/>
  </r>
  <r>
    <x v="166"/>
    <x v="9"/>
    <s v="Bank Transfer"/>
    <s v="Local"/>
    <n v="15023"/>
    <n v="75.114999999999995"/>
    <n v="0.1"/>
    <m/>
    <n v="0"/>
    <n v="0"/>
    <m/>
    <n v="75.214999999999989"/>
    <n v="75.214999999999989"/>
    <n v="0"/>
  </r>
  <r>
    <x v="166"/>
    <x v="3"/>
    <s v="Cash"/>
    <s v="Local"/>
    <n v="36306"/>
    <n v="181.53"/>
    <n v="0.1"/>
    <m/>
    <n v="0"/>
    <n v="0"/>
    <m/>
    <n v="181.63"/>
    <n v="181.63"/>
    <n v="0"/>
  </r>
  <r>
    <x v="166"/>
    <x v="1"/>
    <s v="Bank Transfer"/>
    <s v="Overseas"/>
    <n v="32539"/>
    <n v="0"/>
    <n v="0"/>
    <m/>
    <n v="976.17"/>
    <n v="5"/>
    <m/>
    <n v="981.17"/>
    <n v="0"/>
    <n v="981.17"/>
  </r>
  <r>
    <x v="166"/>
    <x v="8"/>
    <s v="Online"/>
    <s v="Local"/>
    <n v="24427"/>
    <n v="122.13500000000001"/>
    <n v="0.1"/>
    <m/>
    <n v="0"/>
    <n v="0"/>
    <m/>
    <n v="122.235"/>
    <n v="122.235"/>
    <n v="0"/>
  </r>
  <r>
    <x v="166"/>
    <x v="0"/>
    <s v="Cash"/>
    <s v="Local"/>
    <n v="1184"/>
    <n v="5.92"/>
    <n v="0.1"/>
    <m/>
    <n v="0"/>
    <n v="0"/>
    <m/>
    <n v="6.02"/>
    <n v="6.02"/>
    <n v="0"/>
  </r>
  <r>
    <x v="166"/>
    <x v="8"/>
    <s v="Online"/>
    <s v="Local"/>
    <n v="38243"/>
    <n v="191.215"/>
    <n v="0.1"/>
    <m/>
    <n v="0"/>
    <n v="0"/>
    <m/>
    <n v="191.315"/>
    <n v="191.315"/>
    <n v="0"/>
  </r>
  <r>
    <x v="166"/>
    <x v="1"/>
    <s v="Cash"/>
    <s v="Local"/>
    <n v="32841"/>
    <n v="164.20500000000001"/>
    <n v="0.1"/>
    <m/>
    <n v="0"/>
    <n v="0"/>
    <m/>
    <n v="164.30500000000001"/>
    <n v="164.30500000000001"/>
    <n v="0"/>
  </r>
  <r>
    <x v="166"/>
    <x v="9"/>
    <s v="Cash"/>
    <s v="Local"/>
    <n v="26974"/>
    <n v="134.87"/>
    <n v="0.1"/>
    <m/>
    <n v="0"/>
    <n v="0"/>
    <m/>
    <n v="134.97"/>
    <n v="134.97"/>
    <n v="0"/>
  </r>
  <r>
    <x v="166"/>
    <x v="0"/>
    <s v="Cash"/>
    <s v="Overseas"/>
    <n v="15495"/>
    <n v="0"/>
    <n v="0"/>
    <m/>
    <n v="464.84999999999997"/>
    <n v="5"/>
    <m/>
    <n v="469.84999999999997"/>
    <n v="0"/>
    <n v="469.84999999999997"/>
  </r>
  <r>
    <x v="166"/>
    <x v="0"/>
    <s v="Cash"/>
    <s v="Local"/>
    <n v="40204"/>
    <n v="201.02"/>
    <n v="0.1"/>
    <m/>
    <n v="0"/>
    <n v="0"/>
    <m/>
    <n v="201.12"/>
    <n v="201.12"/>
    <n v="0"/>
  </r>
  <r>
    <x v="166"/>
    <x v="2"/>
    <s v="Online"/>
    <s v="Overseas"/>
    <n v="49390"/>
    <n v="0"/>
    <n v="0"/>
    <m/>
    <n v="1481.7"/>
    <n v="5"/>
    <m/>
    <n v="1486.7"/>
    <n v="0"/>
    <n v="1486.7"/>
  </r>
  <r>
    <x v="166"/>
    <x v="2"/>
    <s v="Cash"/>
    <s v="Overseas"/>
    <n v="23223"/>
    <n v="0"/>
    <n v="0"/>
    <m/>
    <n v="696.68999999999994"/>
    <n v="5"/>
    <m/>
    <n v="701.68999999999994"/>
    <n v="0"/>
    <n v="701.68999999999994"/>
  </r>
  <r>
    <x v="166"/>
    <x v="0"/>
    <s v="Online"/>
    <s v="Local"/>
    <n v="17285"/>
    <n v="86.424999999999997"/>
    <n v="0.1"/>
    <m/>
    <n v="0"/>
    <n v="0"/>
    <m/>
    <n v="86.524999999999991"/>
    <n v="86.524999999999991"/>
    <n v="0"/>
  </r>
  <r>
    <x v="166"/>
    <x v="0"/>
    <s v="Cash"/>
    <s v="Local"/>
    <n v="14615"/>
    <n v="73.075000000000003"/>
    <n v="0.1"/>
    <m/>
    <n v="0"/>
    <n v="0"/>
    <m/>
    <n v="73.174999999999997"/>
    <n v="73.174999999999997"/>
    <n v="0"/>
  </r>
  <r>
    <x v="166"/>
    <x v="7"/>
    <s v="Cash"/>
    <s v="Overseas"/>
    <n v="29285"/>
    <n v="0"/>
    <n v="0"/>
    <m/>
    <n v="878.55"/>
    <n v="5"/>
    <m/>
    <n v="883.55"/>
    <n v="0"/>
    <n v="883.55"/>
  </r>
  <r>
    <x v="166"/>
    <x v="4"/>
    <s v="Bank Transfer"/>
    <s v="Overseas"/>
    <n v="16519"/>
    <n v="0"/>
    <n v="0"/>
    <m/>
    <n v="495.57"/>
    <n v="5"/>
    <m/>
    <n v="500.57"/>
    <n v="0"/>
    <n v="500.57"/>
  </r>
  <r>
    <x v="166"/>
    <x v="0"/>
    <s v="Cash"/>
    <s v="Local"/>
    <n v="10198"/>
    <n v="50.99"/>
    <n v="0.1"/>
    <m/>
    <n v="0"/>
    <n v="0"/>
    <m/>
    <n v="51.09"/>
    <n v="51.09"/>
    <n v="0"/>
  </r>
  <r>
    <x v="166"/>
    <x v="6"/>
    <s v="Cash"/>
    <s v="Overseas"/>
    <n v="7615"/>
    <n v="0"/>
    <n v="0"/>
    <m/>
    <n v="228.45"/>
    <n v="5"/>
    <m/>
    <n v="233.45"/>
    <n v="0"/>
    <n v="233.45"/>
  </r>
  <r>
    <x v="166"/>
    <x v="9"/>
    <s v="Cash"/>
    <s v="Overseas"/>
    <n v="22161"/>
    <n v="0"/>
    <n v="0"/>
    <m/>
    <n v="664.82999999999993"/>
    <n v="5"/>
    <m/>
    <n v="669.82999999999993"/>
    <n v="0"/>
    <n v="669.82999999999993"/>
  </r>
  <r>
    <x v="166"/>
    <x v="6"/>
    <s v="Cash"/>
    <s v="Local"/>
    <n v="17468"/>
    <n v="87.34"/>
    <n v="0.1"/>
    <m/>
    <n v="0"/>
    <n v="0"/>
    <m/>
    <n v="87.44"/>
    <n v="87.44"/>
    <n v="0"/>
  </r>
  <r>
    <x v="166"/>
    <x v="0"/>
    <s v="Cash"/>
    <s v="Local"/>
    <n v="42550"/>
    <n v="212.75"/>
    <n v="0.1"/>
    <m/>
    <n v="0"/>
    <n v="0"/>
    <m/>
    <n v="212.85"/>
    <n v="212.85"/>
    <n v="0"/>
  </r>
  <r>
    <x v="166"/>
    <x v="6"/>
    <s v="Bank Transfer"/>
    <s v="Local"/>
    <n v="36238"/>
    <n v="181.19"/>
    <n v="0.1"/>
    <m/>
    <n v="0"/>
    <n v="0"/>
    <m/>
    <n v="181.29"/>
    <n v="181.29"/>
    <n v="0"/>
  </r>
  <r>
    <x v="166"/>
    <x v="6"/>
    <s v="Cash"/>
    <s v="Local"/>
    <n v="45637"/>
    <n v="228.185"/>
    <n v="0.1"/>
    <m/>
    <n v="0"/>
    <n v="0"/>
    <m/>
    <n v="228.285"/>
    <n v="228.285"/>
    <n v="0"/>
  </r>
  <r>
    <x v="166"/>
    <x v="2"/>
    <s v="Cash"/>
    <s v="Overseas"/>
    <n v="4739"/>
    <n v="0"/>
    <n v="0"/>
    <m/>
    <n v="142.16999999999999"/>
    <n v="5"/>
    <m/>
    <n v="147.16999999999999"/>
    <n v="0"/>
    <n v="147.16999999999999"/>
  </r>
  <r>
    <x v="166"/>
    <x v="6"/>
    <s v="Bank Transfer"/>
    <s v="Overseas"/>
    <n v="17540"/>
    <n v="0"/>
    <n v="0"/>
    <m/>
    <n v="526.19999999999993"/>
    <n v="5"/>
    <m/>
    <n v="531.19999999999993"/>
    <n v="0"/>
    <n v="531.19999999999993"/>
  </r>
  <r>
    <x v="166"/>
    <x v="0"/>
    <s v="Online"/>
    <s v="Local"/>
    <n v="36759"/>
    <n v="183.79500000000002"/>
    <n v="0.1"/>
    <m/>
    <n v="0"/>
    <n v="0"/>
    <m/>
    <n v="183.89500000000001"/>
    <n v="183.89500000000001"/>
    <n v="0"/>
  </r>
  <r>
    <x v="166"/>
    <x v="0"/>
    <s v="Cash"/>
    <s v="Overseas"/>
    <n v="46897"/>
    <n v="0"/>
    <n v="0"/>
    <m/>
    <n v="1406.9099999999999"/>
    <n v="5"/>
    <m/>
    <n v="1411.9099999999999"/>
    <n v="0"/>
    <n v="1411.9099999999999"/>
  </r>
  <r>
    <x v="166"/>
    <x v="0"/>
    <s v="Online"/>
    <s v="Local"/>
    <n v="16346"/>
    <n v="81.73"/>
    <n v="0.1"/>
    <m/>
    <n v="0"/>
    <n v="0"/>
    <m/>
    <n v="81.83"/>
    <n v="81.83"/>
    <n v="0"/>
  </r>
  <r>
    <x v="166"/>
    <x v="0"/>
    <s v="Cash"/>
    <s v="Local"/>
    <n v="23077"/>
    <n v="115.38500000000001"/>
    <n v="0.1"/>
    <m/>
    <n v="0"/>
    <n v="0"/>
    <m/>
    <n v="115.485"/>
    <n v="115.485"/>
    <n v="0"/>
  </r>
  <r>
    <x v="166"/>
    <x v="0"/>
    <s v="Online"/>
    <s v="Local"/>
    <n v="2719"/>
    <n v="13.595000000000001"/>
    <n v="0.1"/>
    <m/>
    <n v="0"/>
    <n v="0"/>
    <m/>
    <n v="13.695"/>
    <n v="13.695"/>
    <n v="0"/>
  </r>
  <r>
    <x v="166"/>
    <x v="4"/>
    <s v="Online"/>
    <s v="Overseas"/>
    <n v="34558"/>
    <n v="0"/>
    <n v="0"/>
    <m/>
    <n v="1036.74"/>
    <n v="5"/>
    <m/>
    <n v="1041.74"/>
    <n v="0"/>
    <n v="1041.74"/>
  </r>
  <r>
    <x v="166"/>
    <x v="7"/>
    <s v="Cash"/>
    <s v="Local"/>
    <n v="41982"/>
    <n v="209.91"/>
    <n v="0.1"/>
    <m/>
    <n v="0"/>
    <n v="0"/>
    <m/>
    <n v="210.01"/>
    <n v="210.01"/>
    <n v="0"/>
  </r>
  <r>
    <x v="167"/>
    <x v="6"/>
    <s v="Bank Transfer"/>
    <s v="Local"/>
    <n v="13979"/>
    <n v="69.894999999999996"/>
    <n v="0.1"/>
    <m/>
    <n v="0"/>
    <n v="0"/>
    <m/>
    <n v="69.99499999999999"/>
    <n v="69.99499999999999"/>
    <n v="0"/>
  </r>
  <r>
    <x v="167"/>
    <x v="3"/>
    <s v="Bank Transfer"/>
    <s v="Local"/>
    <n v="7594"/>
    <n v="37.97"/>
    <n v="0.1"/>
    <m/>
    <n v="0"/>
    <n v="0"/>
    <m/>
    <n v="38.07"/>
    <n v="38.07"/>
    <n v="0"/>
  </r>
  <r>
    <x v="167"/>
    <x v="2"/>
    <s v="Cash"/>
    <s v="Overseas"/>
    <n v="41722"/>
    <n v="0"/>
    <n v="0"/>
    <m/>
    <n v="1251.6599999999999"/>
    <n v="5"/>
    <m/>
    <n v="1256.6599999999999"/>
    <n v="0"/>
    <n v="1256.6599999999999"/>
  </r>
  <r>
    <x v="167"/>
    <x v="8"/>
    <s v="Online"/>
    <s v="Local"/>
    <n v="601"/>
    <n v="3.0049999999999999"/>
    <n v="0.1"/>
    <m/>
    <n v="0"/>
    <n v="0"/>
    <m/>
    <n v="3.105"/>
    <n v="3.105"/>
    <n v="0"/>
  </r>
  <r>
    <x v="167"/>
    <x v="2"/>
    <s v="Online"/>
    <s v="Local"/>
    <n v="12342"/>
    <n v="61.71"/>
    <n v="0.1"/>
    <m/>
    <n v="0"/>
    <n v="0"/>
    <m/>
    <n v="61.81"/>
    <n v="61.81"/>
    <n v="0"/>
  </r>
  <r>
    <x v="167"/>
    <x v="0"/>
    <s v="Online"/>
    <s v="Local"/>
    <n v="7570"/>
    <n v="37.85"/>
    <n v="0.1"/>
    <m/>
    <n v="0"/>
    <n v="0"/>
    <m/>
    <n v="37.950000000000003"/>
    <n v="37.950000000000003"/>
    <n v="0"/>
  </r>
  <r>
    <x v="167"/>
    <x v="4"/>
    <s v="Cash"/>
    <s v="Local"/>
    <n v="8742"/>
    <n v="43.71"/>
    <n v="0.1"/>
    <m/>
    <n v="0"/>
    <n v="0"/>
    <m/>
    <n v="43.81"/>
    <n v="43.81"/>
    <n v="0"/>
  </r>
  <r>
    <x v="167"/>
    <x v="1"/>
    <s v="Online"/>
    <s v="Local"/>
    <n v="2907"/>
    <n v="14.535"/>
    <n v="0.1"/>
    <m/>
    <n v="0"/>
    <n v="0"/>
    <m/>
    <n v="14.635"/>
    <n v="14.635"/>
    <n v="0"/>
  </r>
  <r>
    <x v="167"/>
    <x v="1"/>
    <s v="Online"/>
    <s v="Local"/>
    <n v="6104"/>
    <n v="30.52"/>
    <n v="0.1"/>
    <m/>
    <n v="0"/>
    <n v="0"/>
    <m/>
    <n v="30.62"/>
    <n v="30.62"/>
    <n v="0"/>
  </r>
  <r>
    <x v="167"/>
    <x v="0"/>
    <s v="Cash"/>
    <s v="Local"/>
    <n v="43510"/>
    <n v="217.55"/>
    <n v="0.1"/>
    <m/>
    <n v="0"/>
    <n v="0"/>
    <m/>
    <n v="217.65"/>
    <n v="217.65"/>
    <n v="0"/>
  </r>
  <r>
    <x v="167"/>
    <x v="3"/>
    <s v="Online"/>
    <s v="Overseas"/>
    <n v="35667"/>
    <n v="0"/>
    <n v="0"/>
    <m/>
    <n v="1070.01"/>
    <n v="5"/>
    <m/>
    <n v="1075.01"/>
    <n v="0"/>
    <n v="1075.01"/>
  </r>
  <r>
    <x v="167"/>
    <x v="1"/>
    <s v="Cash"/>
    <s v="Local"/>
    <n v="7012"/>
    <n v="35.06"/>
    <n v="0.1"/>
    <m/>
    <n v="0"/>
    <n v="0"/>
    <m/>
    <n v="35.160000000000004"/>
    <n v="35.160000000000004"/>
    <n v="0"/>
  </r>
  <r>
    <x v="167"/>
    <x v="0"/>
    <s v="Online"/>
    <s v="Overseas"/>
    <n v="17162"/>
    <n v="0"/>
    <n v="0"/>
    <m/>
    <n v="514.86"/>
    <n v="5"/>
    <m/>
    <n v="519.86"/>
    <n v="0"/>
    <n v="519.86"/>
  </r>
  <r>
    <x v="167"/>
    <x v="5"/>
    <s v="Bank Transfer"/>
    <s v="Overseas"/>
    <n v="46163"/>
    <n v="0"/>
    <n v="0"/>
    <m/>
    <n v="1384.8899999999999"/>
    <n v="5"/>
    <m/>
    <n v="1389.8899999999999"/>
    <n v="0"/>
    <n v="1389.8899999999999"/>
  </r>
  <r>
    <x v="167"/>
    <x v="0"/>
    <s v="Online"/>
    <s v="Overseas"/>
    <n v="34430"/>
    <n v="0"/>
    <n v="0"/>
    <m/>
    <n v="1032.8999999999999"/>
    <n v="5"/>
    <m/>
    <n v="1037.8999999999999"/>
    <n v="0"/>
    <n v="1037.8999999999999"/>
  </r>
  <r>
    <x v="167"/>
    <x v="2"/>
    <s v="Online"/>
    <s v="Overseas"/>
    <n v="23755"/>
    <n v="0"/>
    <n v="0"/>
    <m/>
    <n v="712.65"/>
    <n v="5"/>
    <m/>
    <n v="717.65"/>
    <n v="0"/>
    <n v="717.65"/>
  </r>
  <r>
    <x v="167"/>
    <x v="7"/>
    <s v="Online"/>
    <s v="Local"/>
    <n v="3162"/>
    <n v="15.81"/>
    <n v="0.1"/>
    <m/>
    <n v="0"/>
    <n v="0"/>
    <m/>
    <n v="15.91"/>
    <n v="15.91"/>
    <n v="0"/>
  </r>
  <r>
    <x v="167"/>
    <x v="3"/>
    <s v="Cash"/>
    <s v="Overseas"/>
    <n v="21571"/>
    <n v="0"/>
    <n v="0"/>
    <m/>
    <n v="647.13"/>
    <n v="5"/>
    <m/>
    <n v="652.13"/>
    <n v="0"/>
    <n v="652.13"/>
  </r>
  <r>
    <x v="167"/>
    <x v="0"/>
    <s v="Cash"/>
    <s v="Local"/>
    <n v="23198"/>
    <n v="115.99000000000001"/>
    <n v="0.1"/>
    <m/>
    <n v="0"/>
    <n v="0"/>
    <m/>
    <n v="116.09"/>
    <n v="116.09"/>
    <n v="0"/>
  </r>
  <r>
    <x v="167"/>
    <x v="8"/>
    <s v="Online"/>
    <s v="Local"/>
    <n v="3223"/>
    <n v="16.115000000000002"/>
    <n v="0.1"/>
    <m/>
    <n v="0"/>
    <n v="0"/>
    <m/>
    <n v="16.215000000000003"/>
    <n v="16.215000000000003"/>
    <n v="0"/>
  </r>
  <r>
    <x v="167"/>
    <x v="2"/>
    <s v="Cash"/>
    <s v="Overseas"/>
    <n v="18667"/>
    <n v="0"/>
    <n v="0"/>
    <m/>
    <n v="560.01"/>
    <n v="5"/>
    <m/>
    <n v="565.01"/>
    <n v="0"/>
    <n v="565.01"/>
  </r>
  <r>
    <x v="167"/>
    <x v="1"/>
    <s v="Cash"/>
    <s v="Local"/>
    <n v="29661"/>
    <n v="148.30500000000001"/>
    <n v="0.1"/>
    <m/>
    <n v="0"/>
    <n v="0"/>
    <m/>
    <n v="148.405"/>
    <n v="148.405"/>
    <n v="0"/>
  </r>
  <r>
    <x v="167"/>
    <x v="8"/>
    <s v="Cash"/>
    <s v="Local"/>
    <n v="1412"/>
    <n v="7.0600000000000005"/>
    <n v="0.1"/>
    <m/>
    <n v="0"/>
    <n v="0"/>
    <m/>
    <n v="7.16"/>
    <n v="7.16"/>
    <n v="0"/>
  </r>
  <r>
    <x v="167"/>
    <x v="3"/>
    <s v="Cash"/>
    <s v="Local"/>
    <n v="28132"/>
    <n v="140.66"/>
    <n v="0.1"/>
    <m/>
    <n v="0"/>
    <n v="0"/>
    <m/>
    <n v="140.76"/>
    <n v="140.76"/>
    <n v="0"/>
  </r>
  <r>
    <x v="167"/>
    <x v="3"/>
    <s v="Cash"/>
    <s v="Local"/>
    <n v="17663"/>
    <n v="88.314999999999998"/>
    <n v="0.1"/>
    <m/>
    <n v="0"/>
    <n v="0"/>
    <m/>
    <n v="88.414999999999992"/>
    <n v="88.414999999999992"/>
    <n v="0"/>
  </r>
  <r>
    <x v="167"/>
    <x v="6"/>
    <s v="Cash"/>
    <s v="Local"/>
    <n v="31048"/>
    <n v="155.24"/>
    <n v="0.1"/>
    <m/>
    <n v="0"/>
    <n v="0"/>
    <m/>
    <n v="155.34"/>
    <n v="155.34"/>
    <n v="0"/>
  </r>
  <r>
    <x v="167"/>
    <x v="0"/>
    <s v="Online"/>
    <s v="Overseas"/>
    <n v="29726"/>
    <n v="0"/>
    <n v="0"/>
    <m/>
    <n v="891.78"/>
    <n v="5"/>
    <m/>
    <n v="896.78"/>
    <n v="0"/>
    <n v="896.78"/>
  </r>
  <r>
    <x v="167"/>
    <x v="3"/>
    <s v="Online"/>
    <s v="Local"/>
    <n v="49348"/>
    <n v="246.74"/>
    <n v="0.1"/>
    <m/>
    <n v="0"/>
    <n v="0"/>
    <m/>
    <n v="246.84"/>
    <n v="246.84"/>
    <n v="0"/>
  </r>
  <r>
    <x v="167"/>
    <x v="1"/>
    <s v="Online"/>
    <s v="Overseas"/>
    <n v="43743"/>
    <n v="0"/>
    <n v="0"/>
    <m/>
    <n v="1312.29"/>
    <n v="5"/>
    <m/>
    <n v="1317.29"/>
    <n v="0"/>
    <n v="1317.29"/>
  </r>
  <r>
    <x v="167"/>
    <x v="8"/>
    <s v="Cash"/>
    <s v="Local"/>
    <n v="16679"/>
    <n v="83.394999999999996"/>
    <n v="0.1"/>
    <m/>
    <n v="0"/>
    <n v="0"/>
    <m/>
    <n v="83.49499999999999"/>
    <n v="83.49499999999999"/>
    <n v="0"/>
  </r>
  <r>
    <x v="167"/>
    <x v="4"/>
    <s v="Cash"/>
    <s v="Local"/>
    <n v="25707"/>
    <n v="128.535"/>
    <n v="0.1"/>
    <m/>
    <n v="0"/>
    <n v="0"/>
    <m/>
    <n v="128.63499999999999"/>
    <n v="128.63499999999999"/>
    <n v="0"/>
  </r>
  <r>
    <x v="167"/>
    <x v="0"/>
    <s v="Cash"/>
    <s v="Local"/>
    <n v="10774"/>
    <n v="53.870000000000005"/>
    <n v="0.1"/>
    <m/>
    <n v="0"/>
    <n v="0"/>
    <m/>
    <n v="53.970000000000006"/>
    <n v="53.970000000000006"/>
    <n v="0"/>
  </r>
  <r>
    <x v="167"/>
    <x v="3"/>
    <s v="Cash"/>
    <s v="Overseas"/>
    <n v="31100"/>
    <n v="0"/>
    <n v="0"/>
    <m/>
    <n v="933"/>
    <n v="5"/>
    <m/>
    <n v="938"/>
    <n v="0"/>
    <n v="938"/>
  </r>
  <r>
    <x v="167"/>
    <x v="0"/>
    <s v="Cash"/>
    <s v="Local"/>
    <n v="29991"/>
    <n v="149.95500000000001"/>
    <n v="0.1"/>
    <m/>
    <n v="0"/>
    <n v="0"/>
    <m/>
    <n v="150.05500000000001"/>
    <n v="150.05500000000001"/>
    <n v="0"/>
  </r>
  <r>
    <x v="167"/>
    <x v="0"/>
    <s v="Bank Transfer"/>
    <s v="Local"/>
    <n v="42681"/>
    <n v="213.405"/>
    <n v="0.1"/>
    <m/>
    <n v="0"/>
    <n v="0"/>
    <m/>
    <n v="213.505"/>
    <n v="213.505"/>
    <n v="0"/>
  </r>
  <r>
    <x v="167"/>
    <x v="6"/>
    <s v="Cash"/>
    <s v="Local"/>
    <n v="36449"/>
    <n v="182.245"/>
    <n v="0.1"/>
    <m/>
    <n v="0"/>
    <n v="0"/>
    <m/>
    <n v="182.345"/>
    <n v="182.345"/>
    <n v="0"/>
  </r>
  <r>
    <x v="167"/>
    <x v="0"/>
    <s v="Bank Transfer"/>
    <s v="Local"/>
    <n v="20602"/>
    <n v="103.01"/>
    <n v="0.1"/>
    <m/>
    <n v="0"/>
    <n v="0"/>
    <m/>
    <n v="103.11"/>
    <n v="103.11"/>
    <n v="0"/>
  </r>
  <r>
    <x v="167"/>
    <x v="7"/>
    <s v="Bank Transfer"/>
    <s v="Overseas"/>
    <n v="21131"/>
    <n v="0"/>
    <n v="0"/>
    <m/>
    <n v="633.92999999999995"/>
    <n v="5"/>
    <m/>
    <n v="638.92999999999995"/>
    <n v="0"/>
    <n v="638.92999999999995"/>
  </r>
  <r>
    <x v="167"/>
    <x v="2"/>
    <s v="Bank Transfer"/>
    <s v="Local"/>
    <n v="12779"/>
    <n v="63.895000000000003"/>
    <n v="0.1"/>
    <m/>
    <n v="0"/>
    <n v="0"/>
    <m/>
    <n v="63.995000000000005"/>
    <n v="63.995000000000005"/>
    <n v="0"/>
  </r>
  <r>
    <x v="167"/>
    <x v="6"/>
    <s v="Bank Transfer"/>
    <s v="Local"/>
    <n v="32647"/>
    <n v="163.23500000000001"/>
    <n v="0.1"/>
    <m/>
    <n v="0"/>
    <n v="0"/>
    <m/>
    <n v="163.33500000000001"/>
    <n v="163.33500000000001"/>
    <n v="0"/>
  </r>
  <r>
    <x v="167"/>
    <x v="0"/>
    <s v="Cash"/>
    <s v="Local"/>
    <n v="14566"/>
    <n v="72.83"/>
    <n v="0.1"/>
    <m/>
    <n v="0"/>
    <n v="0"/>
    <m/>
    <n v="72.929999999999993"/>
    <n v="72.929999999999993"/>
    <n v="0"/>
  </r>
  <r>
    <x v="167"/>
    <x v="1"/>
    <s v="Online"/>
    <s v="Overseas"/>
    <n v="6877"/>
    <n v="0"/>
    <n v="0"/>
    <m/>
    <n v="206.31"/>
    <n v="5"/>
    <m/>
    <n v="211.31"/>
    <n v="0"/>
    <n v="211.31"/>
  </r>
  <r>
    <x v="167"/>
    <x v="7"/>
    <s v="Cash"/>
    <s v="Local"/>
    <n v="2805"/>
    <n v="14.025"/>
    <n v="0.1"/>
    <m/>
    <n v="0"/>
    <n v="0"/>
    <m/>
    <n v="14.125"/>
    <n v="14.125"/>
    <n v="0"/>
  </r>
  <r>
    <x v="167"/>
    <x v="0"/>
    <s v="Bank Transfer"/>
    <s v="Local"/>
    <n v="28939"/>
    <n v="144.69499999999999"/>
    <n v="0.1"/>
    <m/>
    <n v="0"/>
    <n v="0"/>
    <m/>
    <n v="144.79499999999999"/>
    <n v="144.79499999999999"/>
    <n v="0"/>
  </r>
  <r>
    <x v="167"/>
    <x v="0"/>
    <s v="Cash"/>
    <s v="Local"/>
    <n v="16234"/>
    <n v="81.17"/>
    <n v="0.1"/>
    <m/>
    <n v="0"/>
    <n v="0"/>
    <m/>
    <n v="81.27"/>
    <n v="81.27"/>
    <n v="0"/>
  </r>
  <r>
    <x v="167"/>
    <x v="4"/>
    <s v="Cash"/>
    <s v="Local"/>
    <n v="7743"/>
    <n v="38.715000000000003"/>
    <n v="0.1"/>
    <m/>
    <n v="0"/>
    <n v="0"/>
    <m/>
    <n v="38.815000000000005"/>
    <n v="38.815000000000005"/>
    <n v="0"/>
  </r>
  <r>
    <x v="167"/>
    <x v="5"/>
    <s v="Cash"/>
    <s v="Local"/>
    <n v="46990"/>
    <n v="234.95000000000002"/>
    <n v="0.1"/>
    <m/>
    <n v="0"/>
    <n v="0"/>
    <m/>
    <n v="235.05"/>
    <n v="235.05"/>
    <n v="0"/>
  </r>
  <r>
    <x v="168"/>
    <x v="1"/>
    <s v="Online"/>
    <s v="Local"/>
    <n v="22277"/>
    <n v="111.38500000000001"/>
    <n v="0.1"/>
    <m/>
    <n v="0"/>
    <n v="0"/>
    <m/>
    <n v="111.485"/>
    <n v="111.485"/>
    <n v="0"/>
  </r>
  <r>
    <x v="168"/>
    <x v="0"/>
    <s v="Online"/>
    <s v="Overseas"/>
    <n v="26323"/>
    <n v="0"/>
    <n v="0"/>
    <m/>
    <n v="789.68999999999994"/>
    <n v="5"/>
    <m/>
    <n v="794.68999999999994"/>
    <n v="0"/>
    <n v="794.68999999999994"/>
  </r>
  <r>
    <x v="168"/>
    <x v="3"/>
    <s v="Cash"/>
    <s v="Local"/>
    <n v="35403"/>
    <n v="177.01500000000001"/>
    <n v="0.1"/>
    <m/>
    <n v="0"/>
    <n v="0"/>
    <m/>
    <n v="177.11500000000001"/>
    <n v="177.11500000000001"/>
    <n v="0"/>
  </r>
  <r>
    <x v="168"/>
    <x v="8"/>
    <s v="Bank Transfer"/>
    <s v="Local"/>
    <n v="31565"/>
    <n v="157.82500000000002"/>
    <n v="0.1"/>
    <m/>
    <n v="0"/>
    <n v="0"/>
    <m/>
    <n v="157.92500000000001"/>
    <n v="157.92500000000001"/>
    <n v="0"/>
  </r>
  <r>
    <x v="168"/>
    <x v="1"/>
    <s v="Bank Transfer"/>
    <s v="Local"/>
    <n v="1806"/>
    <n v="9.0299999999999994"/>
    <n v="0.1"/>
    <m/>
    <n v="0"/>
    <n v="0"/>
    <m/>
    <n v="9.129999999999999"/>
    <n v="9.129999999999999"/>
    <n v="0"/>
  </r>
  <r>
    <x v="168"/>
    <x v="7"/>
    <s v="Bank Transfer"/>
    <s v="Local"/>
    <n v="5969"/>
    <n v="29.844999999999999"/>
    <n v="0.1"/>
    <m/>
    <n v="0"/>
    <n v="0"/>
    <m/>
    <n v="29.945"/>
    <n v="29.945"/>
    <n v="0"/>
  </r>
  <r>
    <x v="168"/>
    <x v="0"/>
    <s v="Bank Transfer"/>
    <s v="Local"/>
    <n v="10338"/>
    <n v="51.69"/>
    <n v="0.1"/>
    <m/>
    <n v="0"/>
    <n v="0"/>
    <m/>
    <n v="51.79"/>
    <n v="51.79"/>
    <n v="0"/>
  </r>
  <r>
    <x v="168"/>
    <x v="9"/>
    <s v="Online"/>
    <s v="Overseas"/>
    <n v="13708"/>
    <n v="0"/>
    <n v="0"/>
    <m/>
    <n v="411.24"/>
    <n v="5"/>
    <m/>
    <n v="416.24"/>
    <n v="0"/>
    <n v="416.24"/>
  </r>
  <r>
    <x v="168"/>
    <x v="4"/>
    <s v="Cash"/>
    <s v="Local"/>
    <n v="22410"/>
    <n v="112.05"/>
    <n v="0.1"/>
    <m/>
    <n v="0"/>
    <n v="0"/>
    <m/>
    <n v="112.14999999999999"/>
    <n v="112.14999999999999"/>
    <n v="0"/>
  </r>
  <r>
    <x v="168"/>
    <x v="0"/>
    <s v="Cash"/>
    <s v="Local"/>
    <n v="2595"/>
    <n v="12.975"/>
    <n v="0.1"/>
    <m/>
    <n v="0"/>
    <n v="0"/>
    <m/>
    <n v="13.074999999999999"/>
    <n v="13.074999999999999"/>
    <n v="0"/>
  </r>
  <r>
    <x v="168"/>
    <x v="8"/>
    <s v="Cash"/>
    <s v="Local"/>
    <n v="6233"/>
    <n v="31.164999999999999"/>
    <n v="0.1"/>
    <m/>
    <n v="0"/>
    <n v="0"/>
    <m/>
    <n v="31.265000000000001"/>
    <n v="31.265000000000001"/>
    <n v="0"/>
  </r>
  <r>
    <x v="168"/>
    <x v="1"/>
    <s v="Cash"/>
    <s v="Local"/>
    <n v="47409"/>
    <n v="237.04500000000002"/>
    <n v="0.1"/>
    <m/>
    <n v="0"/>
    <n v="0"/>
    <m/>
    <n v="237.14500000000001"/>
    <n v="237.14500000000001"/>
    <n v="0"/>
  </r>
  <r>
    <x v="168"/>
    <x v="1"/>
    <s v="Cash"/>
    <s v="Overseas"/>
    <n v="10632"/>
    <n v="0"/>
    <n v="0"/>
    <m/>
    <n v="318.95999999999998"/>
    <n v="5"/>
    <m/>
    <n v="323.95999999999998"/>
    <n v="0"/>
    <n v="323.95999999999998"/>
  </r>
  <r>
    <x v="168"/>
    <x v="2"/>
    <s v="Online"/>
    <s v="Local"/>
    <n v="23784"/>
    <n v="118.92"/>
    <n v="0.1"/>
    <m/>
    <n v="0"/>
    <n v="0"/>
    <m/>
    <n v="119.02"/>
    <n v="119.02"/>
    <n v="0"/>
  </r>
  <r>
    <x v="168"/>
    <x v="0"/>
    <s v="Cash"/>
    <s v="Overseas"/>
    <n v="18484"/>
    <n v="0"/>
    <n v="0"/>
    <m/>
    <n v="554.52"/>
    <n v="5"/>
    <m/>
    <n v="559.52"/>
    <n v="0"/>
    <n v="559.52"/>
  </r>
  <r>
    <x v="168"/>
    <x v="6"/>
    <s v="Online"/>
    <s v="Local"/>
    <n v="11622"/>
    <n v="58.11"/>
    <n v="0.1"/>
    <m/>
    <n v="0"/>
    <n v="0"/>
    <m/>
    <n v="58.21"/>
    <n v="58.21"/>
    <n v="0"/>
  </r>
  <r>
    <x v="168"/>
    <x v="1"/>
    <s v="Bank Transfer"/>
    <s v="Local"/>
    <n v="29795"/>
    <n v="148.97499999999999"/>
    <n v="0.1"/>
    <m/>
    <n v="0"/>
    <n v="0"/>
    <m/>
    <n v="149.07499999999999"/>
    <n v="149.07499999999999"/>
    <n v="0"/>
  </r>
  <r>
    <x v="168"/>
    <x v="6"/>
    <s v="Cash"/>
    <s v="Local"/>
    <n v="30409"/>
    <n v="152.04500000000002"/>
    <n v="0.1"/>
    <m/>
    <n v="0"/>
    <n v="0"/>
    <m/>
    <n v="152.14500000000001"/>
    <n v="152.14500000000001"/>
    <n v="0"/>
  </r>
  <r>
    <x v="168"/>
    <x v="2"/>
    <s v="Online"/>
    <s v="Overseas"/>
    <n v="9723"/>
    <n v="0"/>
    <n v="0"/>
    <m/>
    <n v="291.69"/>
    <n v="5"/>
    <m/>
    <n v="296.69"/>
    <n v="0"/>
    <n v="296.69"/>
  </r>
  <r>
    <x v="168"/>
    <x v="1"/>
    <s v="Cash"/>
    <s v="Local"/>
    <n v="6550"/>
    <n v="32.75"/>
    <n v="0.1"/>
    <m/>
    <n v="0"/>
    <n v="0"/>
    <m/>
    <n v="32.85"/>
    <n v="32.85"/>
    <n v="0"/>
  </r>
  <r>
    <x v="168"/>
    <x v="4"/>
    <s v="Online"/>
    <s v="Local"/>
    <n v="39468"/>
    <n v="197.34"/>
    <n v="0.1"/>
    <m/>
    <n v="0"/>
    <n v="0"/>
    <m/>
    <n v="197.44"/>
    <n v="197.44"/>
    <n v="0"/>
  </r>
  <r>
    <x v="168"/>
    <x v="7"/>
    <s v="Online"/>
    <s v="Local"/>
    <n v="32804"/>
    <n v="164.02"/>
    <n v="0.1"/>
    <m/>
    <n v="0"/>
    <n v="0"/>
    <m/>
    <n v="164.12"/>
    <n v="164.12"/>
    <n v="0"/>
  </r>
  <r>
    <x v="168"/>
    <x v="6"/>
    <s v="Online"/>
    <s v="Local"/>
    <n v="11322"/>
    <n v="56.61"/>
    <n v="0.1"/>
    <m/>
    <n v="0"/>
    <n v="0"/>
    <m/>
    <n v="56.71"/>
    <n v="56.71"/>
    <n v="0"/>
  </r>
  <r>
    <x v="168"/>
    <x v="6"/>
    <s v="Cash"/>
    <s v="Local"/>
    <n v="28530"/>
    <n v="142.65"/>
    <n v="0.1"/>
    <m/>
    <n v="0"/>
    <n v="0"/>
    <m/>
    <n v="142.75"/>
    <n v="142.75"/>
    <n v="0"/>
  </r>
  <r>
    <x v="168"/>
    <x v="4"/>
    <s v="Cash"/>
    <s v="Local"/>
    <n v="18602"/>
    <n v="93.01"/>
    <n v="0.1"/>
    <m/>
    <n v="0"/>
    <n v="0"/>
    <m/>
    <n v="93.11"/>
    <n v="93.11"/>
    <n v="0"/>
  </r>
  <r>
    <x v="168"/>
    <x v="4"/>
    <s v="Online"/>
    <s v="Overseas"/>
    <n v="33888"/>
    <n v="0"/>
    <n v="0"/>
    <m/>
    <n v="1016.64"/>
    <n v="5"/>
    <m/>
    <n v="1021.64"/>
    <n v="0"/>
    <n v="1021.64"/>
  </r>
  <r>
    <x v="168"/>
    <x v="8"/>
    <s v="Cash"/>
    <s v="Overseas"/>
    <n v="20888"/>
    <n v="0"/>
    <n v="0"/>
    <m/>
    <n v="626.64"/>
    <n v="5"/>
    <m/>
    <n v="631.64"/>
    <n v="0"/>
    <n v="631.64"/>
  </r>
  <r>
    <x v="168"/>
    <x v="7"/>
    <s v="Cash"/>
    <s v="Local"/>
    <n v="27742"/>
    <n v="138.71"/>
    <n v="0.1"/>
    <m/>
    <n v="0"/>
    <n v="0"/>
    <m/>
    <n v="138.81"/>
    <n v="138.81"/>
    <n v="0"/>
  </r>
  <r>
    <x v="168"/>
    <x v="0"/>
    <s v="Bank Transfer"/>
    <s v="Local"/>
    <n v="30195"/>
    <n v="150.97499999999999"/>
    <n v="0.1"/>
    <m/>
    <n v="0"/>
    <n v="0"/>
    <m/>
    <n v="151.07499999999999"/>
    <n v="151.07499999999999"/>
    <n v="0"/>
  </r>
  <r>
    <x v="168"/>
    <x v="3"/>
    <s v="Bank Transfer"/>
    <s v="Local"/>
    <n v="25932"/>
    <n v="129.66"/>
    <n v="0.1"/>
    <m/>
    <n v="0"/>
    <n v="0"/>
    <m/>
    <n v="129.76"/>
    <n v="129.76"/>
    <n v="0"/>
  </r>
  <r>
    <x v="168"/>
    <x v="5"/>
    <s v="Cash"/>
    <s v="Local"/>
    <n v="14228"/>
    <n v="71.14"/>
    <n v="0.1"/>
    <m/>
    <n v="0"/>
    <n v="0"/>
    <m/>
    <n v="71.239999999999995"/>
    <n v="71.239999999999995"/>
    <n v="0"/>
  </r>
  <r>
    <x v="168"/>
    <x v="6"/>
    <s v="Cash"/>
    <s v="Local"/>
    <n v="30207"/>
    <n v="151.035"/>
    <n v="0.1"/>
    <m/>
    <n v="0"/>
    <n v="0"/>
    <m/>
    <n v="151.13499999999999"/>
    <n v="151.13499999999999"/>
    <n v="0"/>
  </r>
  <r>
    <x v="168"/>
    <x v="2"/>
    <s v="Cash"/>
    <s v="Local"/>
    <n v="32683"/>
    <n v="163.41499999999999"/>
    <n v="0.1"/>
    <m/>
    <n v="0"/>
    <n v="0"/>
    <m/>
    <n v="163.51499999999999"/>
    <n v="163.51499999999999"/>
    <n v="0"/>
  </r>
  <r>
    <x v="168"/>
    <x v="1"/>
    <s v="Cash"/>
    <s v="Local"/>
    <n v="14242"/>
    <n v="71.210000000000008"/>
    <n v="0.1"/>
    <m/>
    <n v="0"/>
    <n v="0"/>
    <m/>
    <n v="71.31"/>
    <n v="71.31"/>
    <n v="0"/>
  </r>
  <r>
    <x v="168"/>
    <x v="0"/>
    <s v="Cash"/>
    <s v="Overseas"/>
    <n v="2188"/>
    <n v="0"/>
    <n v="0"/>
    <m/>
    <n v="65.64"/>
    <n v="5"/>
    <m/>
    <n v="70.64"/>
    <n v="0"/>
    <n v="70.64"/>
  </r>
  <r>
    <x v="168"/>
    <x v="4"/>
    <s v="Online"/>
    <s v="Local"/>
    <n v="2817"/>
    <n v="14.085000000000001"/>
    <n v="0.1"/>
    <m/>
    <n v="0"/>
    <n v="0"/>
    <m/>
    <n v="14.185"/>
    <n v="14.185"/>
    <n v="0"/>
  </r>
  <r>
    <x v="168"/>
    <x v="1"/>
    <s v="Cash"/>
    <s v="Local"/>
    <n v="46720"/>
    <n v="233.6"/>
    <n v="0.1"/>
    <m/>
    <n v="0"/>
    <n v="0"/>
    <m/>
    <n v="233.7"/>
    <n v="233.7"/>
    <n v="0"/>
  </r>
  <r>
    <x v="168"/>
    <x v="1"/>
    <s v="Cash"/>
    <s v="Local"/>
    <n v="23062"/>
    <n v="115.31"/>
    <n v="0.1"/>
    <m/>
    <n v="0"/>
    <n v="0"/>
    <m/>
    <n v="115.41"/>
    <n v="115.41"/>
    <n v="0"/>
  </r>
  <r>
    <x v="168"/>
    <x v="3"/>
    <s v="Cash"/>
    <s v="Overseas"/>
    <n v="35210"/>
    <n v="0"/>
    <n v="0"/>
    <m/>
    <n v="1056.3"/>
    <n v="5"/>
    <m/>
    <n v="1061.3"/>
    <n v="0"/>
    <n v="1061.3"/>
  </r>
  <r>
    <x v="169"/>
    <x v="4"/>
    <s v="Bank Transfer"/>
    <s v="Overseas"/>
    <n v="30767"/>
    <n v="0"/>
    <n v="0"/>
    <m/>
    <n v="923.01"/>
    <n v="5"/>
    <m/>
    <n v="928.01"/>
    <n v="0"/>
    <n v="928.01"/>
  </r>
  <r>
    <x v="169"/>
    <x v="1"/>
    <s v="Online"/>
    <s v="Local"/>
    <n v="28449"/>
    <n v="142.245"/>
    <n v="0.1"/>
    <m/>
    <n v="0"/>
    <n v="0"/>
    <m/>
    <n v="142.345"/>
    <n v="142.345"/>
    <n v="0"/>
  </r>
  <r>
    <x v="169"/>
    <x v="4"/>
    <s v="Bank Transfer"/>
    <s v="Local"/>
    <n v="2217"/>
    <n v="11.085000000000001"/>
    <n v="0.1"/>
    <m/>
    <n v="0"/>
    <n v="0"/>
    <m/>
    <n v="11.185"/>
    <n v="11.185"/>
    <n v="0"/>
  </r>
  <r>
    <x v="169"/>
    <x v="4"/>
    <s v="Bank Transfer"/>
    <s v="Local"/>
    <n v="48953"/>
    <n v="244.76500000000001"/>
    <n v="0.1"/>
    <m/>
    <n v="0"/>
    <n v="0"/>
    <m/>
    <n v="244.86500000000001"/>
    <n v="244.86500000000001"/>
    <n v="0"/>
  </r>
  <r>
    <x v="169"/>
    <x v="8"/>
    <s v="Bank Transfer"/>
    <s v="Local"/>
    <n v="48251"/>
    <n v="241.255"/>
    <n v="0.1"/>
    <m/>
    <n v="0"/>
    <n v="0"/>
    <m/>
    <n v="241.35499999999999"/>
    <n v="241.35499999999999"/>
    <n v="0"/>
  </r>
  <r>
    <x v="169"/>
    <x v="9"/>
    <s v="Cash"/>
    <s v="Local"/>
    <n v="4329"/>
    <n v="21.645"/>
    <n v="0.1"/>
    <m/>
    <n v="0"/>
    <n v="0"/>
    <m/>
    <n v="21.745000000000001"/>
    <n v="21.745000000000001"/>
    <n v="0"/>
  </r>
  <r>
    <x v="169"/>
    <x v="6"/>
    <s v="Bank Transfer"/>
    <s v="Local"/>
    <n v="36719"/>
    <n v="183.595"/>
    <n v="0.1"/>
    <m/>
    <n v="0"/>
    <n v="0"/>
    <m/>
    <n v="183.69499999999999"/>
    <n v="183.69499999999999"/>
    <n v="0"/>
  </r>
  <r>
    <x v="169"/>
    <x v="2"/>
    <s v="Cash"/>
    <s v="Local"/>
    <n v="34200"/>
    <n v="171"/>
    <n v="0.1"/>
    <m/>
    <n v="0"/>
    <n v="0"/>
    <m/>
    <n v="171.1"/>
    <n v="171.1"/>
    <n v="0"/>
  </r>
  <r>
    <x v="169"/>
    <x v="6"/>
    <s v="Cash"/>
    <s v="Overseas"/>
    <n v="1312"/>
    <n v="0"/>
    <n v="0"/>
    <m/>
    <n v="39.36"/>
    <n v="5"/>
    <m/>
    <n v="44.36"/>
    <n v="0"/>
    <n v="44.36"/>
  </r>
  <r>
    <x v="169"/>
    <x v="0"/>
    <s v="Cash"/>
    <s v="Overseas"/>
    <n v="41066"/>
    <n v="0"/>
    <n v="0"/>
    <m/>
    <n v="1231.98"/>
    <n v="5"/>
    <m/>
    <n v="1236.98"/>
    <n v="0"/>
    <n v="1236.98"/>
  </r>
  <r>
    <x v="169"/>
    <x v="4"/>
    <s v="Cash"/>
    <s v="Local"/>
    <n v="16685"/>
    <n v="83.424999999999997"/>
    <n v="0.1"/>
    <m/>
    <n v="0"/>
    <n v="0"/>
    <m/>
    <n v="83.524999999999991"/>
    <n v="83.524999999999991"/>
    <n v="0"/>
  </r>
  <r>
    <x v="169"/>
    <x v="6"/>
    <s v="Bank Transfer"/>
    <s v="Local"/>
    <n v="13663"/>
    <n v="68.314999999999998"/>
    <n v="0.1"/>
    <m/>
    <n v="0"/>
    <n v="0"/>
    <m/>
    <n v="68.414999999999992"/>
    <n v="68.414999999999992"/>
    <n v="0"/>
  </r>
  <r>
    <x v="169"/>
    <x v="1"/>
    <s v="Cash"/>
    <s v="Local"/>
    <n v="8782"/>
    <n v="43.910000000000004"/>
    <n v="0.1"/>
    <m/>
    <n v="0"/>
    <n v="0"/>
    <m/>
    <n v="44.010000000000005"/>
    <n v="44.010000000000005"/>
    <n v="0"/>
  </r>
  <r>
    <x v="169"/>
    <x v="0"/>
    <s v="Cash"/>
    <s v="Local"/>
    <n v="13938"/>
    <n v="69.69"/>
    <n v="0.1"/>
    <m/>
    <n v="0"/>
    <n v="0"/>
    <m/>
    <n v="69.789999999999992"/>
    <n v="69.789999999999992"/>
    <n v="0"/>
  </r>
  <r>
    <x v="169"/>
    <x v="9"/>
    <s v="Cash"/>
    <s v="Local"/>
    <n v="38985"/>
    <n v="194.92500000000001"/>
    <n v="0.1"/>
    <m/>
    <n v="0"/>
    <n v="0"/>
    <m/>
    <n v="195.02500000000001"/>
    <n v="195.02500000000001"/>
    <n v="0"/>
  </r>
  <r>
    <x v="169"/>
    <x v="0"/>
    <s v="Bank Transfer"/>
    <s v="Local"/>
    <n v="44538"/>
    <n v="222.69"/>
    <n v="0.1"/>
    <m/>
    <n v="0"/>
    <n v="0"/>
    <m/>
    <n v="222.79"/>
    <n v="222.79"/>
    <n v="0"/>
  </r>
  <r>
    <x v="169"/>
    <x v="0"/>
    <s v="Cash"/>
    <s v="Local"/>
    <n v="3544"/>
    <n v="17.72"/>
    <n v="0.1"/>
    <m/>
    <n v="0"/>
    <n v="0"/>
    <m/>
    <n v="17.82"/>
    <n v="17.82"/>
    <n v="0"/>
  </r>
  <r>
    <x v="169"/>
    <x v="3"/>
    <s v="Cash"/>
    <s v="Local"/>
    <n v="8187"/>
    <n v="40.935000000000002"/>
    <n v="0.1"/>
    <m/>
    <n v="0"/>
    <n v="0"/>
    <m/>
    <n v="41.035000000000004"/>
    <n v="41.035000000000004"/>
    <n v="0"/>
  </r>
  <r>
    <x v="169"/>
    <x v="0"/>
    <s v="Cash"/>
    <s v="Local"/>
    <n v="22665"/>
    <n v="113.325"/>
    <n v="0.1"/>
    <m/>
    <n v="0"/>
    <n v="0"/>
    <m/>
    <n v="113.425"/>
    <n v="113.425"/>
    <n v="0"/>
  </r>
  <r>
    <x v="169"/>
    <x v="1"/>
    <s v="Cash"/>
    <s v="Local"/>
    <n v="33927"/>
    <n v="169.63499999999999"/>
    <n v="0.1"/>
    <m/>
    <n v="0"/>
    <n v="0"/>
    <m/>
    <n v="169.73499999999999"/>
    <n v="169.73499999999999"/>
    <n v="0"/>
  </r>
  <r>
    <x v="169"/>
    <x v="4"/>
    <s v="Online"/>
    <s v="Local"/>
    <n v="9448"/>
    <n v="47.24"/>
    <n v="0.1"/>
    <m/>
    <n v="0"/>
    <n v="0"/>
    <m/>
    <n v="47.34"/>
    <n v="47.34"/>
    <n v="0"/>
  </r>
  <r>
    <x v="169"/>
    <x v="0"/>
    <s v="Cash"/>
    <s v="Local"/>
    <n v="2892"/>
    <n v="14.46"/>
    <n v="0.1"/>
    <m/>
    <n v="0"/>
    <n v="0"/>
    <m/>
    <n v="14.56"/>
    <n v="14.56"/>
    <n v="0"/>
  </r>
  <r>
    <x v="169"/>
    <x v="0"/>
    <s v="Online"/>
    <s v="Local"/>
    <n v="24564"/>
    <n v="122.82000000000001"/>
    <n v="0.1"/>
    <m/>
    <n v="0"/>
    <n v="0"/>
    <m/>
    <n v="122.92"/>
    <n v="122.92"/>
    <n v="0"/>
  </r>
  <r>
    <x v="169"/>
    <x v="8"/>
    <s v="Bank Transfer"/>
    <s v="Local"/>
    <n v="40473"/>
    <n v="202.36500000000001"/>
    <n v="0.1"/>
    <m/>
    <n v="0"/>
    <n v="0"/>
    <m/>
    <n v="202.465"/>
    <n v="202.465"/>
    <n v="0"/>
  </r>
  <r>
    <x v="169"/>
    <x v="7"/>
    <s v="Cash"/>
    <s v="Overseas"/>
    <n v="15105"/>
    <n v="0"/>
    <n v="0"/>
    <m/>
    <n v="453.15"/>
    <n v="5"/>
    <m/>
    <n v="458.15"/>
    <n v="0"/>
    <n v="458.15"/>
  </r>
  <r>
    <x v="169"/>
    <x v="8"/>
    <s v="Online"/>
    <s v="Local"/>
    <n v="43687"/>
    <n v="218.435"/>
    <n v="0.1"/>
    <m/>
    <n v="0"/>
    <n v="0"/>
    <m/>
    <n v="218.535"/>
    <n v="218.535"/>
    <n v="0"/>
  </r>
  <r>
    <x v="169"/>
    <x v="2"/>
    <s v="Online"/>
    <s v="Overseas"/>
    <n v="46624"/>
    <n v="0"/>
    <n v="0"/>
    <m/>
    <n v="1398.72"/>
    <n v="5"/>
    <m/>
    <n v="1403.72"/>
    <n v="0"/>
    <n v="1403.72"/>
  </r>
  <r>
    <x v="169"/>
    <x v="1"/>
    <s v="Bank Transfer"/>
    <s v="Local"/>
    <n v="8669"/>
    <n v="43.344999999999999"/>
    <n v="0.1"/>
    <m/>
    <n v="0"/>
    <n v="0"/>
    <m/>
    <n v="43.445"/>
    <n v="43.445"/>
    <n v="0"/>
  </r>
  <r>
    <x v="170"/>
    <x v="7"/>
    <s v="Online"/>
    <s v="Local"/>
    <n v="264"/>
    <n v="1.32"/>
    <n v="0.1"/>
    <m/>
    <n v="0"/>
    <n v="0"/>
    <m/>
    <n v="1.4200000000000002"/>
    <n v="1.4200000000000002"/>
    <n v="0"/>
  </r>
  <r>
    <x v="170"/>
    <x v="3"/>
    <s v="Online"/>
    <s v="Local"/>
    <n v="2704"/>
    <n v="13.52"/>
    <n v="0.1"/>
    <m/>
    <n v="0"/>
    <n v="0"/>
    <m/>
    <n v="13.62"/>
    <n v="13.62"/>
    <n v="0"/>
  </r>
  <r>
    <x v="170"/>
    <x v="0"/>
    <s v="Online"/>
    <s v="Local"/>
    <n v="6584"/>
    <n v="32.92"/>
    <n v="0.1"/>
    <m/>
    <n v="0"/>
    <n v="0"/>
    <m/>
    <n v="33.020000000000003"/>
    <n v="33.020000000000003"/>
    <n v="0"/>
  </r>
  <r>
    <x v="170"/>
    <x v="4"/>
    <s v="Cash"/>
    <s v="Local"/>
    <n v="6080"/>
    <n v="30.400000000000002"/>
    <n v="0.1"/>
    <m/>
    <n v="0"/>
    <n v="0"/>
    <m/>
    <n v="30.500000000000004"/>
    <n v="30.500000000000004"/>
    <n v="0"/>
  </r>
  <r>
    <x v="170"/>
    <x v="2"/>
    <s v="Online"/>
    <s v="Local"/>
    <n v="12758"/>
    <n v="63.79"/>
    <n v="0.1"/>
    <m/>
    <n v="0"/>
    <n v="0"/>
    <m/>
    <n v="63.89"/>
    <n v="63.89"/>
    <n v="0"/>
  </r>
  <r>
    <x v="170"/>
    <x v="0"/>
    <s v="Cash"/>
    <s v="Overseas"/>
    <n v="44509"/>
    <n v="0"/>
    <n v="0"/>
    <m/>
    <n v="1335.27"/>
    <n v="5"/>
    <m/>
    <n v="1340.27"/>
    <n v="0"/>
    <n v="1340.27"/>
  </r>
  <r>
    <x v="170"/>
    <x v="3"/>
    <s v="Bank Transfer"/>
    <s v="Local"/>
    <n v="17202"/>
    <n v="86.01"/>
    <n v="0.1"/>
    <m/>
    <n v="0"/>
    <n v="0"/>
    <m/>
    <n v="86.11"/>
    <n v="86.11"/>
    <n v="0"/>
  </r>
  <r>
    <x v="170"/>
    <x v="3"/>
    <s v="Cash"/>
    <s v="Overseas"/>
    <n v="17875"/>
    <n v="0"/>
    <n v="0"/>
    <m/>
    <n v="536.25"/>
    <n v="5"/>
    <m/>
    <n v="541.25"/>
    <n v="0"/>
    <n v="541.25"/>
  </r>
  <r>
    <x v="170"/>
    <x v="9"/>
    <s v="Online"/>
    <s v="Overseas"/>
    <n v="49166"/>
    <n v="0"/>
    <n v="0"/>
    <m/>
    <n v="1474.98"/>
    <n v="5"/>
    <m/>
    <n v="1479.98"/>
    <n v="0"/>
    <n v="1479.98"/>
  </r>
  <r>
    <x v="170"/>
    <x v="3"/>
    <s v="Online"/>
    <s v="Local"/>
    <n v="31217"/>
    <n v="156.08500000000001"/>
    <n v="0.1"/>
    <m/>
    <n v="0"/>
    <n v="0"/>
    <m/>
    <n v="156.185"/>
    <n v="156.185"/>
    <n v="0"/>
  </r>
  <r>
    <x v="170"/>
    <x v="3"/>
    <s v="Online"/>
    <s v="Local"/>
    <n v="22466"/>
    <n v="112.33"/>
    <n v="0.1"/>
    <m/>
    <n v="0"/>
    <n v="0"/>
    <m/>
    <n v="112.42999999999999"/>
    <n v="112.42999999999999"/>
    <n v="0"/>
  </r>
  <r>
    <x v="170"/>
    <x v="5"/>
    <s v="Bank Transfer"/>
    <s v="Local"/>
    <n v="38110"/>
    <n v="190.55"/>
    <n v="0.1"/>
    <m/>
    <n v="0"/>
    <n v="0"/>
    <m/>
    <n v="190.65"/>
    <n v="190.65"/>
    <n v="0"/>
  </r>
  <r>
    <x v="170"/>
    <x v="1"/>
    <s v="Cash"/>
    <s v="Local"/>
    <n v="32563"/>
    <n v="162.815"/>
    <n v="0.1"/>
    <m/>
    <n v="0"/>
    <n v="0"/>
    <m/>
    <n v="162.91499999999999"/>
    <n v="162.91499999999999"/>
    <n v="0"/>
  </r>
  <r>
    <x v="170"/>
    <x v="3"/>
    <s v="Cash"/>
    <s v="Local"/>
    <n v="12148"/>
    <n v="60.74"/>
    <n v="0.1"/>
    <m/>
    <n v="0"/>
    <n v="0"/>
    <m/>
    <n v="60.84"/>
    <n v="60.84"/>
    <n v="0"/>
  </r>
  <r>
    <x v="170"/>
    <x v="4"/>
    <s v="Cash"/>
    <s v="Local"/>
    <n v="21773"/>
    <n v="108.86500000000001"/>
    <n v="0.1"/>
    <m/>
    <n v="0"/>
    <n v="0"/>
    <m/>
    <n v="108.965"/>
    <n v="108.965"/>
    <n v="0"/>
  </r>
  <r>
    <x v="170"/>
    <x v="7"/>
    <s v="Bank Transfer"/>
    <s v="Local"/>
    <n v="14438"/>
    <n v="72.19"/>
    <n v="0.1"/>
    <m/>
    <n v="0"/>
    <n v="0"/>
    <m/>
    <n v="72.289999999999992"/>
    <n v="72.289999999999992"/>
    <n v="0"/>
  </r>
  <r>
    <x v="170"/>
    <x v="4"/>
    <s v="Cash"/>
    <s v="Overseas"/>
    <n v="19434"/>
    <n v="0"/>
    <n v="0"/>
    <m/>
    <n v="583.02"/>
    <n v="5"/>
    <m/>
    <n v="588.02"/>
    <n v="0"/>
    <n v="588.02"/>
  </r>
  <r>
    <x v="170"/>
    <x v="1"/>
    <s v="Online"/>
    <s v="Local"/>
    <n v="5047"/>
    <n v="25.234999999999999"/>
    <n v="0.1"/>
    <m/>
    <n v="0"/>
    <n v="0"/>
    <m/>
    <n v="25.335000000000001"/>
    <n v="25.335000000000001"/>
    <n v="0"/>
  </r>
  <r>
    <x v="170"/>
    <x v="9"/>
    <s v="Cash"/>
    <s v="Overseas"/>
    <n v="13156"/>
    <n v="0"/>
    <n v="0"/>
    <m/>
    <n v="394.68"/>
    <n v="5"/>
    <m/>
    <n v="399.68"/>
    <n v="0"/>
    <n v="399.68"/>
  </r>
  <r>
    <x v="170"/>
    <x v="0"/>
    <s v="Online"/>
    <s v="Local"/>
    <n v="10218"/>
    <n v="51.09"/>
    <n v="0.1"/>
    <m/>
    <n v="0"/>
    <n v="0"/>
    <m/>
    <n v="51.190000000000005"/>
    <n v="51.190000000000005"/>
    <n v="0"/>
  </r>
  <r>
    <x v="171"/>
    <x v="2"/>
    <s v="Online"/>
    <s v="Overseas"/>
    <n v="31692"/>
    <n v="0"/>
    <n v="0"/>
    <m/>
    <n v="950.76"/>
    <n v="5"/>
    <m/>
    <n v="955.76"/>
    <n v="0"/>
    <n v="955.76"/>
  </r>
  <r>
    <x v="171"/>
    <x v="0"/>
    <s v="Cash"/>
    <s v="Local"/>
    <n v="28286"/>
    <n v="141.43"/>
    <n v="0.1"/>
    <m/>
    <n v="0"/>
    <n v="0"/>
    <m/>
    <n v="141.53"/>
    <n v="141.53"/>
    <n v="0"/>
  </r>
  <r>
    <x v="171"/>
    <x v="6"/>
    <s v="Online"/>
    <s v="Overseas"/>
    <n v="508"/>
    <n v="0"/>
    <n v="0"/>
    <m/>
    <n v="15.24"/>
    <n v="5"/>
    <m/>
    <n v="20.240000000000002"/>
    <n v="0"/>
    <n v="20.240000000000002"/>
  </r>
  <r>
    <x v="171"/>
    <x v="3"/>
    <s v="Bank Transfer"/>
    <s v="Local"/>
    <n v="10441"/>
    <n v="52.204999999999998"/>
    <n v="0.1"/>
    <m/>
    <n v="0"/>
    <n v="0"/>
    <m/>
    <n v="52.305"/>
    <n v="52.305"/>
    <n v="0"/>
  </r>
  <r>
    <x v="171"/>
    <x v="5"/>
    <s v="Cash"/>
    <s v="Overseas"/>
    <n v="45771"/>
    <n v="0"/>
    <n v="0"/>
    <m/>
    <n v="1373.1299999999999"/>
    <n v="5"/>
    <m/>
    <n v="1378.1299999999999"/>
    <n v="0"/>
    <n v="1378.1299999999999"/>
  </r>
  <r>
    <x v="171"/>
    <x v="8"/>
    <s v="Online"/>
    <s v="Local"/>
    <n v="43041"/>
    <n v="215.20500000000001"/>
    <n v="0.1"/>
    <m/>
    <n v="0"/>
    <n v="0"/>
    <m/>
    <n v="215.30500000000001"/>
    <n v="215.30500000000001"/>
    <n v="0"/>
  </r>
  <r>
    <x v="171"/>
    <x v="6"/>
    <s v="Cash"/>
    <s v="Local"/>
    <n v="20299"/>
    <n v="101.495"/>
    <n v="0.1"/>
    <m/>
    <n v="0"/>
    <n v="0"/>
    <m/>
    <n v="101.595"/>
    <n v="101.595"/>
    <n v="0"/>
  </r>
  <r>
    <x v="171"/>
    <x v="9"/>
    <s v="Online"/>
    <s v="Local"/>
    <n v="38522"/>
    <n v="192.61"/>
    <n v="0.1"/>
    <m/>
    <n v="0"/>
    <n v="0"/>
    <m/>
    <n v="192.71"/>
    <n v="192.71"/>
    <n v="0"/>
  </r>
  <r>
    <x v="171"/>
    <x v="6"/>
    <s v="Cash"/>
    <s v="Local"/>
    <n v="48178"/>
    <n v="240.89000000000001"/>
    <n v="0.1"/>
    <m/>
    <n v="0"/>
    <n v="0"/>
    <m/>
    <n v="240.99"/>
    <n v="240.99"/>
    <n v="0"/>
  </r>
  <r>
    <x v="171"/>
    <x v="1"/>
    <s v="Online"/>
    <s v="Local"/>
    <n v="35336"/>
    <n v="176.68"/>
    <n v="0.1"/>
    <m/>
    <n v="0"/>
    <n v="0"/>
    <m/>
    <n v="176.78"/>
    <n v="176.78"/>
    <n v="0"/>
  </r>
  <r>
    <x v="171"/>
    <x v="4"/>
    <s v="Cash"/>
    <s v="Local"/>
    <n v="14093"/>
    <n v="70.465000000000003"/>
    <n v="0.1"/>
    <m/>
    <n v="0"/>
    <n v="0"/>
    <m/>
    <n v="70.564999999999998"/>
    <n v="70.564999999999998"/>
    <n v="0"/>
  </r>
  <r>
    <x v="171"/>
    <x v="6"/>
    <s v="Online"/>
    <s v="Local"/>
    <n v="12909"/>
    <n v="64.545000000000002"/>
    <n v="0.1"/>
    <m/>
    <n v="0"/>
    <n v="0"/>
    <m/>
    <n v="64.644999999999996"/>
    <n v="64.644999999999996"/>
    <n v="0"/>
  </r>
  <r>
    <x v="171"/>
    <x v="6"/>
    <s v="Bank Transfer"/>
    <s v="Local"/>
    <n v="46221"/>
    <n v="231.10500000000002"/>
    <n v="0.1"/>
    <m/>
    <n v="0"/>
    <n v="0"/>
    <m/>
    <n v="231.20500000000001"/>
    <n v="231.20500000000001"/>
    <n v="0"/>
  </r>
  <r>
    <x v="171"/>
    <x v="8"/>
    <s v="Cash"/>
    <s v="Local"/>
    <n v="10440"/>
    <n v="52.2"/>
    <n v="0.1"/>
    <m/>
    <n v="0"/>
    <n v="0"/>
    <m/>
    <n v="52.300000000000004"/>
    <n v="52.300000000000004"/>
    <n v="0"/>
  </r>
  <r>
    <x v="171"/>
    <x v="5"/>
    <s v="Online"/>
    <s v="Local"/>
    <n v="42232"/>
    <n v="211.16"/>
    <n v="0.1"/>
    <m/>
    <n v="0"/>
    <n v="0"/>
    <m/>
    <n v="211.26"/>
    <n v="211.26"/>
    <n v="0"/>
  </r>
  <r>
    <x v="171"/>
    <x v="7"/>
    <s v="Cash"/>
    <s v="Local"/>
    <n v="20870"/>
    <n v="104.35000000000001"/>
    <n v="0.1"/>
    <m/>
    <n v="0"/>
    <n v="0"/>
    <m/>
    <n v="104.45"/>
    <n v="104.45"/>
    <n v="0"/>
  </r>
  <r>
    <x v="171"/>
    <x v="6"/>
    <s v="Bank Transfer"/>
    <s v="Local"/>
    <n v="13909"/>
    <n v="69.545000000000002"/>
    <n v="0.1"/>
    <m/>
    <n v="0"/>
    <n v="0"/>
    <m/>
    <n v="69.644999999999996"/>
    <n v="69.644999999999996"/>
    <n v="0"/>
  </r>
  <r>
    <x v="172"/>
    <x v="0"/>
    <s v="Cash"/>
    <s v="Local"/>
    <n v="37814"/>
    <n v="189.07"/>
    <n v="0.1"/>
    <m/>
    <n v="0"/>
    <n v="0"/>
    <m/>
    <n v="189.17"/>
    <n v="189.17"/>
    <n v="0"/>
  </r>
  <r>
    <x v="172"/>
    <x v="0"/>
    <s v="Cash"/>
    <s v="Local"/>
    <n v="18893"/>
    <n v="94.465000000000003"/>
    <n v="0.1"/>
    <m/>
    <n v="0"/>
    <n v="0"/>
    <m/>
    <n v="94.564999999999998"/>
    <n v="94.564999999999998"/>
    <n v="0"/>
  </r>
  <r>
    <x v="172"/>
    <x v="0"/>
    <s v="Cash"/>
    <s v="Local"/>
    <n v="4557"/>
    <n v="22.785"/>
    <n v="0.1"/>
    <m/>
    <n v="0"/>
    <n v="0"/>
    <m/>
    <n v="22.885000000000002"/>
    <n v="22.885000000000002"/>
    <n v="0"/>
  </r>
  <r>
    <x v="172"/>
    <x v="5"/>
    <s v="Cash"/>
    <s v="Local"/>
    <n v="30719"/>
    <n v="153.595"/>
    <n v="0.1"/>
    <m/>
    <n v="0"/>
    <n v="0"/>
    <m/>
    <n v="153.69499999999999"/>
    <n v="153.69499999999999"/>
    <n v="0"/>
  </r>
  <r>
    <x v="172"/>
    <x v="4"/>
    <s v="Cash"/>
    <s v="Overseas"/>
    <n v="34180"/>
    <n v="0"/>
    <n v="0"/>
    <m/>
    <n v="1025.3999999999999"/>
    <n v="5"/>
    <m/>
    <n v="1030.3999999999999"/>
    <n v="0"/>
    <n v="1030.3999999999999"/>
  </r>
  <r>
    <x v="172"/>
    <x v="6"/>
    <s v="Online"/>
    <s v="Overseas"/>
    <n v="8697"/>
    <n v="0"/>
    <n v="0"/>
    <m/>
    <n v="260.90999999999997"/>
    <n v="5"/>
    <m/>
    <n v="265.90999999999997"/>
    <n v="0"/>
    <n v="265.90999999999997"/>
  </r>
  <r>
    <x v="172"/>
    <x v="4"/>
    <s v="Online"/>
    <s v="Local"/>
    <n v="15010"/>
    <n v="75.05"/>
    <n v="0.1"/>
    <m/>
    <n v="0"/>
    <n v="0"/>
    <m/>
    <n v="75.149999999999991"/>
    <n v="75.149999999999991"/>
    <n v="0"/>
  </r>
  <r>
    <x v="172"/>
    <x v="7"/>
    <s v="Online"/>
    <s v="Local"/>
    <n v="24257"/>
    <n v="121.285"/>
    <n v="0.1"/>
    <m/>
    <n v="0"/>
    <n v="0"/>
    <m/>
    <n v="121.38499999999999"/>
    <n v="121.38499999999999"/>
    <n v="0"/>
  </r>
  <r>
    <x v="172"/>
    <x v="2"/>
    <s v="Cash"/>
    <s v="Overseas"/>
    <n v="45621"/>
    <n v="0"/>
    <n v="0"/>
    <m/>
    <n v="1368.6299999999999"/>
    <n v="5"/>
    <m/>
    <n v="1373.6299999999999"/>
    <n v="0"/>
    <n v="1373.6299999999999"/>
  </r>
  <r>
    <x v="172"/>
    <x v="2"/>
    <s v="Cash"/>
    <s v="Local"/>
    <n v="43859"/>
    <n v="219.29500000000002"/>
    <n v="0.1"/>
    <m/>
    <n v="0"/>
    <n v="0"/>
    <m/>
    <n v="219.39500000000001"/>
    <n v="219.39500000000001"/>
    <n v="0"/>
  </r>
  <r>
    <x v="172"/>
    <x v="0"/>
    <s v="Cash"/>
    <s v="Overseas"/>
    <n v="41634"/>
    <n v="0"/>
    <n v="0"/>
    <m/>
    <n v="1249.02"/>
    <n v="5"/>
    <m/>
    <n v="1254.02"/>
    <n v="0"/>
    <n v="1254.02"/>
  </r>
  <r>
    <x v="172"/>
    <x v="1"/>
    <s v="Cash"/>
    <s v="Overseas"/>
    <n v="49219"/>
    <n v="0"/>
    <n v="0"/>
    <m/>
    <n v="1476.57"/>
    <n v="5"/>
    <m/>
    <n v="1481.57"/>
    <n v="0"/>
    <n v="1481.57"/>
  </r>
  <r>
    <x v="172"/>
    <x v="0"/>
    <s v="Bank Transfer"/>
    <s v="Local"/>
    <n v="40631"/>
    <n v="203.155"/>
    <n v="0.1"/>
    <m/>
    <n v="0"/>
    <n v="0"/>
    <m/>
    <n v="203.255"/>
    <n v="203.255"/>
    <n v="0"/>
  </r>
  <r>
    <x v="172"/>
    <x v="0"/>
    <s v="Bank Transfer"/>
    <s v="Local"/>
    <n v="24091"/>
    <n v="120.455"/>
    <n v="0.1"/>
    <m/>
    <n v="0"/>
    <n v="0"/>
    <m/>
    <n v="120.55499999999999"/>
    <n v="120.55499999999999"/>
    <n v="0"/>
  </r>
  <r>
    <x v="172"/>
    <x v="4"/>
    <s v="Online"/>
    <s v="Local"/>
    <n v="6396"/>
    <n v="31.98"/>
    <n v="0.1"/>
    <m/>
    <n v="0"/>
    <n v="0"/>
    <m/>
    <n v="32.08"/>
    <n v="32.08"/>
    <n v="0"/>
  </r>
  <r>
    <x v="172"/>
    <x v="0"/>
    <s v="Cash"/>
    <s v="Local"/>
    <n v="47593"/>
    <n v="237.965"/>
    <n v="0.1"/>
    <m/>
    <n v="0"/>
    <n v="0"/>
    <m/>
    <n v="238.065"/>
    <n v="238.065"/>
    <n v="0"/>
  </r>
  <r>
    <x v="172"/>
    <x v="7"/>
    <s v="Cash"/>
    <s v="Local"/>
    <n v="39319"/>
    <n v="196.595"/>
    <n v="0.1"/>
    <m/>
    <n v="0"/>
    <n v="0"/>
    <m/>
    <n v="196.69499999999999"/>
    <n v="196.69499999999999"/>
    <n v="0"/>
  </r>
  <r>
    <x v="172"/>
    <x v="1"/>
    <s v="Online"/>
    <s v="Overseas"/>
    <n v="46292"/>
    <n v="0"/>
    <n v="0"/>
    <m/>
    <n v="1388.76"/>
    <n v="5"/>
    <m/>
    <n v="1393.76"/>
    <n v="0"/>
    <n v="1393.76"/>
  </r>
  <r>
    <x v="172"/>
    <x v="3"/>
    <s v="Cash"/>
    <s v="Overseas"/>
    <n v="781"/>
    <n v="0"/>
    <n v="0"/>
    <m/>
    <n v="23.43"/>
    <n v="5"/>
    <m/>
    <n v="28.43"/>
    <n v="0"/>
    <n v="28.43"/>
  </r>
  <r>
    <x v="172"/>
    <x v="9"/>
    <s v="Cash"/>
    <s v="Overseas"/>
    <n v="7382"/>
    <n v="0"/>
    <n v="0"/>
    <m/>
    <n v="221.45999999999998"/>
    <n v="5"/>
    <m/>
    <n v="226.45999999999998"/>
    <n v="0"/>
    <n v="226.45999999999998"/>
  </r>
  <r>
    <x v="172"/>
    <x v="0"/>
    <s v="Cash"/>
    <s v="Overseas"/>
    <n v="4063"/>
    <n v="0"/>
    <n v="0"/>
    <m/>
    <n v="121.89"/>
    <n v="5"/>
    <m/>
    <n v="126.89"/>
    <n v="0"/>
    <n v="126.89"/>
  </r>
  <r>
    <x v="172"/>
    <x v="1"/>
    <s v="Online"/>
    <s v="Local"/>
    <n v="44093"/>
    <n v="220.465"/>
    <n v="0.1"/>
    <m/>
    <n v="0"/>
    <n v="0"/>
    <m/>
    <n v="220.565"/>
    <n v="220.565"/>
    <n v="0"/>
  </r>
  <r>
    <x v="172"/>
    <x v="6"/>
    <s v="Online"/>
    <s v="Local"/>
    <n v="16641"/>
    <n v="83.204999999999998"/>
    <n v="0.1"/>
    <m/>
    <n v="0"/>
    <n v="0"/>
    <m/>
    <n v="83.304999999999993"/>
    <n v="83.304999999999993"/>
    <n v="0"/>
  </r>
  <r>
    <x v="172"/>
    <x v="1"/>
    <s v="Cash"/>
    <s v="Local"/>
    <n v="14454"/>
    <n v="72.27"/>
    <n v="0.1"/>
    <m/>
    <n v="0"/>
    <n v="0"/>
    <m/>
    <n v="72.36999999999999"/>
    <n v="72.36999999999999"/>
    <n v="0"/>
  </r>
  <r>
    <x v="172"/>
    <x v="1"/>
    <s v="Cash"/>
    <s v="Local"/>
    <n v="42895"/>
    <n v="214.47499999999999"/>
    <n v="0.1"/>
    <m/>
    <n v="0"/>
    <n v="0"/>
    <m/>
    <n v="214.57499999999999"/>
    <n v="214.57499999999999"/>
    <n v="0"/>
  </r>
  <r>
    <x v="172"/>
    <x v="1"/>
    <s v="Cash"/>
    <s v="Local"/>
    <n v="4208"/>
    <n v="21.04"/>
    <n v="0.1"/>
    <m/>
    <n v="0"/>
    <n v="0"/>
    <m/>
    <n v="21.14"/>
    <n v="21.14"/>
    <n v="0"/>
  </r>
  <r>
    <x v="172"/>
    <x v="4"/>
    <s v="Cash"/>
    <s v="Overseas"/>
    <n v="5641"/>
    <n v="0"/>
    <n v="0"/>
    <m/>
    <n v="169.23"/>
    <n v="5"/>
    <m/>
    <n v="174.23"/>
    <n v="0"/>
    <n v="174.23"/>
  </r>
  <r>
    <x v="172"/>
    <x v="6"/>
    <s v="Online"/>
    <s v="Overseas"/>
    <n v="20065"/>
    <n v="0"/>
    <n v="0"/>
    <m/>
    <n v="601.94999999999993"/>
    <n v="5"/>
    <m/>
    <n v="606.94999999999993"/>
    <n v="0"/>
    <n v="606.94999999999993"/>
  </r>
  <r>
    <x v="172"/>
    <x v="0"/>
    <s v="Cash"/>
    <s v="Local"/>
    <n v="15418"/>
    <n v="77.09"/>
    <n v="0.1"/>
    <m/>
    <n v="0"/>
    <n v="0"/>
    <m/>
    <n v="77.19"/>
    <n v="77.19"/>
    <n v="0"/>
  </r>
  <r>
    <x v="172"/>
    <x v="3"/>
    <s v="Online"/>
    <s v="Local"/>
    <n v="15215"/>
    <n v="76.075000000000003"/>
    <n v="0.1"/>
    <m/>
    <n v="0"/>
    <n v="0"/>
    <m/>
    <n v="76.174999999999997"/>
    <n v="76.174999999999997"/>
    <n v="0"/>
  </r>
  <r>
    <x v="173"/>
    <x v="8"/>
    <s v="Cash"/>
    <s v="Local"/>
    <n v="25615"/>
    <n v="128.07499999999999"/>
    <n v="0.1"/>
    <m/>
    <n v="0"/>
    <n v="0"/>
    <m/>
    <n v="128.17499999999998"/>
    <n v="128.17499999999998"/>
    <n v="0"/>
  </r>
  <r>
    <x v="173"/>
    <x v="2"/>
    <s v="Bank Transfer"/>
    <s v="Local"/>
    <n v="1059"/>
    <n v="5.2949999999999999"/>
    <n v="0.1"/>
    <m/>
    <n v="0"/>
    <n v="0"/>
    <m/>
    <n v="5.3949999999999996"/>
    <n v="5.3949999999999996"/>
    <n v="0"/>
  </r>
  <r>
    <x v="173"/>
    <x v="8"/>
    <s v="Online"/>
    <s v="Overseas"/>
    <n v="16687"/>
    <n v="0"/>
    <n v="0"/>
    <m/>
    <n v="500.60999999999996"/>
    <n v="5"/>
    <m/>
    <n v="505.60999999999996"/>
    <n v="0"/>
    <n v="505.60999999999996"/>
  </r>
  <r>
    <x v="173"/>
    <x v="0"/>
    <s v="Bank Transfer"/>
    <s v="Local"/>
    <n v="6083"/>
    <n v="30.414999999999999"/>
    <n v="0.1"/>
    <m/>
    <n v="0"/>
    <n v="0"/>
    <m/>
    <n v="30.515000000000001"/>
    <n v="30.515000000000001"/>
    <n v="0"/>
  </r>
  <r>
    <x v="173"/>
    <x v="1"/>
    <s v="Cash"/>
    <s v="Local"/>
    <n v="16957"/>
    <n v="84.784999999999997"/>
    <n v="0.1"/>
    <m/>
    <n v="0"/>
    <n v="0"/>
    <m/>
    <n v="84.884999999999991"/>
    <n v="84.884999999999991"/>
    <n v="0"/>
  </r>
  <r>
    <x v="173"/>
    <x v="1"/>
    <s v="Cash"/>
    <s v="Local"/>
    <n v="25278"/>
    <n v="126.39"/>
    <n v="0.1"/>
    <m/>
    <n v="0"/>
    <n v="0"/>
    <m/>
    <n v="126.49"/>
    <n v="126.49"/>
    <n v="0"/>
  </r>
  <r>
    <x v="173"/>
    <x v="3"/>
    <s v="Online"/>
    <s v="Overseas"/>
    <n v="26382"/>
    <n v="0"/>
    <n v="0"/>
    <m/>
    <n v="791.45999999999992"/>
    <n v="5"/>
    <m/>
    <n v="796.45999999999992"/>
    <n v="0"/>
    <n v="796.45999999999992"/>
  </r>
  <r>
    <x v="173"/>
    <x v="6"/>
    <s v="Cash"/>
    <s v="Local"/>
    <n v="41881"/>
    <n v="209.405"/>
    <n v="0.1"/>
    <m/>
    <n v="0"/>
    <n v="0"/>
    <m/>
    <n v="209.505"/>
    <n v="209.505"/>
    <n v="0"/>
  </r>
  <r>
    <x v="173"/>
    <x v="2"/>
    <s v="Online"/>
    <s v="Local"/>
    <n v="12477"/>
    <n v="62.384999999999998"/>
    <n v="0.1"/>
    <m/>
    <n v="0"/>
    <n v="0"/>
    <m/>
    <n v="62.484999999999999"/>
    <n v="62.484999999999999"/>
    <n v="0"/>
  </r>
  <r>
    <x v="173"/>
    <x v="0"/>
    <s v="Bank Transfer"/>
    <s v="Local"/>
    <n v="30638"/>
    <n v="153.19"/>
    <n v="0.1"/>
    <m/>
    <n v="0"/>
    <n v="0"/>
    <m/>
    <n v="153.29"/>
    <n v="153.29"/>
    <n v="0"/>
  </r>
  <r>
    <x v="173"/>
    <x v="4"/>
    <s v="Online"/>
    <s v="Local"/>
    <n v="46515"/>
    <n v="232.57500000000002"/>
    <n v="0.1"/>
    <m/>
    <n v="0"/>
    <n v="0"/>
    <m/>
    <n v="232.67500000000001"/>
    <n v="232.67500000000001"/>
    <n v="0"/>
  </r>
  <r>
    <x v="173"/>
    <x v="6"/>
    <s v="Cash"/>
    <s v="Overseas"/>
    <n v="23246"/>
    <n v="0"/>
    <n v="0"/>
    <m/>
    <n v="697.38"/>
    <n v="5"/>
    <m/>
    <n v="702.38"/>
    <n v="0"/>
    <n v="702.38"/>
  </r>
  <r>
    <x v="173"/>
    <x v="2"/>
    <s v="Online"/>
    <s v="Local"/>
    <n v="10215"/>
    <n v="51.075000000000003"/>
    <n v="0.1"/>
    <m/>
    <n v="0"/>
    <n v="0"/>
    <m/>
    <n v="51.175000000000004"/>
    <n v="51.175000000000004"/>
    <n v="0"/>
  </r>
  <r>
    <x v="173"/>
    <x v="4"/>
    <s v="Online"/>
    <s v="Overseas"/>
    <n v="4675"/>
    <n v="0"/>
    <n v="0"/>
    <m/>
    <n v="140.25"/>
    <n v="5"/>
    <m/>
    <n v="145.25"/>
    <n v="0"/>
    <n v="145.25"/>
  </r>
  <r>
    <x v="173"/>
    <x v="0"/>
    <s v="Cash"/>
    <s v="Overseas"/>
    <n v="14312"/>
    <n v="0"/>
    <n v="0"/>
    <m/>
    <n v="429.35999999999996"/>
    <n v="5"/>
    <m/>
    <n v="434.35999999999996"/>
    <n v="0"/>
    <n v="434.35999999999996"/>
  </r>
  <r>
    <x v="173"/>
    <x v="1"/>
    <s v="Online"/>
    <s v="Local"/>
    <n v="34082"/>
    <n v="170.41"/>
    <n v="0.1"/>
    <m/>
    <n v="0"/>
    <n v="0"/>
    <m/>
    <n v="170.51"/>
    <n v="170.51"/>
    <n v="0"/>
  </r>
  <r>
    <x v="173"/>
    <x v="1"/>
    <s v="Online"/>
    <s v="Local"/>
    <n v="67"/>
    <n v="0.33500000000000002"/>
    <n v="0.1"/>
    <m/>
    <n v="0"/>
    <n v="0"/>
    <m/>
    <n v="0.43500000000000005"/>
    <n v="0.43500000000000005"/>
    <n v="0"/>
  </r>
  <r>
    <x v="173"/>
    <x v="6"/>
    <s v="Bank Transfer"/>
    <s v="Local"/>
    <n v="8175"/>
    <n v="40.875"/>
    <n v="0.1"/>
    <m/>
    <n v="0"/>
    <n v="0"/>
    <m/>
    <n v="40.975000000000001"/>
    <n v="40.975000000000001"/>
    <n v="0"/>
  </r>
  <r>
    <x v="173"/>
    <x v="2"/>
    <s v="Cash"/>
    <s v="Overseas"/>
    <n v="30303"/>
    <n v="0"/>
    <n v="0"/>
    <m/>
    <n v="909.08999999999992"/>
    <n v="5"/>
    <m/>
    <n v="914.08999999999992"/>
    <n v="0"/>
    <n v="914.08999999999992"/>
  </r>
  <r>
    <x v="173"/>
    <x v="1"/>
    <s v="Online"/>
    <s v="Local"/>
    <n v="3145"/>
    <n v="15.725"/>
    <n v="0.1"/>
    <m/>
    <n v="0"/>
    <n v="0"/>
    <m/>
    <n v="15.824999999999999"/>
    <n v="15.824999999999999"/>
    <n v="0"/>
  </r>
  <r>
    <x v="173"/>
    <x v="7"/>
    <s v="Online"/>
    <s v="Overseas"/>
    <n v="7669"/>
    <n v="0"/>
    <n v="0"/>
    <m/>
    <n v="230.07"/>
    <n v="5"/>
    <m/>
    <n v="235.07"/>
    <n v="0"/>
    <n v="235.07"/>
  </r>
  <r>
    <x v="173"/>
    <x v="2"/>
    <s v="Cash"/>
    <s v="Local"/>
    <n v="48380"/>
    <n v="241.9"/>
    <n v="0.1"/>
    <m/>
    <n v="0"/>
    <n v="0"/>
    <m/>
    <n v="242"/>
    <n v="242"/>
    <n v="0"/>
  </r>
  <r>
    <x v="173"/>
    <x v="1"/>
    <s v="Cash"/>
    <s v="Overseas"/>
    <n v="14815"/>
    <n v="0"/>
    <n v="0"/>
    <m/>
    <n v="444.45"/>
    <n v="5"/>
    <m/>
    <n v="449.45"/>
    <n v="0"/>
    <n v="449.45"/>
  </r>
  <r>
    <x v="173"/>
    <x v="3"/>
    <s v="Bank Transfer"/>
    <s v="Local"/>
    <n v="26850"/>
    <n v="134.25"/>
    <n v="0.1"/>
    <m/>
    <n v="0"/>
    <n v="0"/>
    <m/>
    <n v="134.35"/>
    <n v="134.35"/>
    <n v="0"/>
  </r>
  <r>
    <x v="173"/>
    <x v="0"/>
    <s v="Cash"/>
    <s v="Overseas"/>
    <n v="8569"/>
    <n v="0"/>
    <n v="0"/>
    <m/>
    <n v="257.07"/>
    <n v="5"/>
    <m/>
    <n v="262.07"/>
    <n v="0"/>
    <n v="262.07"/>
  </r>
  <r>
    <x v="173"/>
    <x v="9"/>
    <s v="Cash"/>
    <s v="Overseas"/>
    <n v="15786"/>
    <n v="0"/>
    <n v="0"/>
    <m/>
    <n v="473.58"/>
    <n v="5"/>
    <m/>
    <n v="478.58"/>
    <n v="0"/>
    <n v="478.58"/>
  </r>
  <r>
    <x v="173"/>
    <x v="9"/>
    <s v="Cash"/>
    <s v="Overseas"/>
    <n v="37910"/>
    <n v="0"/>
    <n v="0"/>
    <m/>
    <n v="1137.3"/>
    <n v="5"/>
    <m/>
    <n v="1142.3"/>
    <n v="0"/>
    <n v="1142.3"/>
  </r>
  <r>
    <x v="173"/>
    <x v="4"/>
    <s v="Online"/>
    <s v="Local"/>
    <n v="7911"/>
    <n v="39.555"/>
    <n v="0.1"/>
    <m/>
    <n v="0"/>
    <n v="0"/>
    <m/>
    <n v="39.655000000000001"/>
    <n v="39.655000000000001"/>
    <n v="0"/>
  </r>
  <r>
    <x v="174"/>
    <x v="6"/>
    <s v="Cash"/>
    <s v="Overseas"/>
    <n v="2408"/>
    <n v="0"/>
    <n v="0"/>
    <m/>
    <n v="72.239999999999995"/>
    <n v="5"/>
    <m/>
    <n v="77.239999999999995"/>
    <n v="0"/>
    <n v="77.239999999999995"/>
  </r>
  <r>
    <x v="174"/>
    <x v="1"/>
    <s v="Bank Transfer"/>
    <s v="Overseas"/>
    <n v="10918"/>
    <n v="0"/>
    <n v="0"/>
    <m/>
    <n v="327.53999999999996"/>
    <n v="5"/>
    <m/>
    <n v="332.53999999999996"/>
    <n v="0"/>
    <n v="332.53999999999996"/>
  </r>
  <r>
    <x v="174"/>
    <x v="4"/>
    <s v="Cash"/>
    <s v="Local"/>
    <n v="42411"/>
    <n v="212.05500000000001"/>
    <n v="0.1"/>
    <m/>
    <n v="0"/>
    <n v="0"/>
    <m/>
    <n v="212.155"/>
    <n v="212.155"/>
    <n v="0"/>
  </r>
  <r>
    <x v="174"/>
    <x v="1"/>
    <s v="Bank Transfer"/>
    <s v="Overseas"/>
    <n v="45469"/>
    <n v="0"/>
    <n v="0"/>
    <m/>
    <n v="1364.07"/>
    <n v="5"/>
    <m/>
    <n v="1369.07"/>
    <n v="0"/>
    <n v="1369.07"/>
  </r>
  <r>
    <x v="174"/>
    <x v="0"/>
    <s v="Cash"/>
    <s v="Local"/>
    <n v="11531"/>
    <n v="57.655000000000001"/>
    <n v="0.1"/>
    <m/>
    <n v="0"/>
    <n v="0"/>
    <m/>
    <n v="57.755000000000003"/>
    <n v="57.755000000000003"/>
    <n v="0"/>
  </r>
  <r>
    <x v="174"/>
    <x v="9"/>
    <s v="Cash"/>
    <s v="Local"/>
    <n v="31792"/>
    <n v="158.96"/>
    <n v="0.1"/>
    <m/>
    <n v="0"/>
    <n v="0"/>
    <m/>
    <n v="159.06"/>
    <n v="159.06"/>
    <n v="0"/>
  </r>
  <r>
    <x v="174"/>
    <x v="4"/>
    <s v="Online"/>
    <s v="Local"/>
    <n v="1745"/>
    <n v="8.7249999999999996"/>
    <n v="0.1"/>
    <m/>
    <n v="0"/>
    <n v="0"/>
    <m/>
    <n v="8.8249999999999993"/>
    <n v="8.8249999999999993"/>
    <n v="0"/>
  </r>
  <r>
    <x v="174"/>
    <x v="2"/>
    <s v="Online"/>
    <s v="Local"/>
    <n v="17104"/>
    <n v="85.52"/>
    <n v="0.1"/>
    <m/>
    <n v="0"/>
    <n v="0"/>
    <m/>
    <n v="85.61999999999999"/>
    <n v="85.61999999999999"/>
    <n v="0"/>
  </r>
  <r>
    <x v="174"/>
    <x v="0"/>
    <s v="Cash"/>
    <s v="Local"/>
    <n v="45001"/>
    <n v="225.005"/>
    <n v="0.1"/>
    <m/>
    <n v="0"/>
    <n v="0"/>
    <m/>
    <n v="225.10499999999999"/>
    <n v="225.10499999999999"/>
    <n v="0"/>
  </r>
  <r>
    <x v="174"/>
    <x v="0"/>
    <s v="Online"/>
    <s v="Local"/>
    <n v="40565"/>
    <n v="202.82500000000002"/>
    <n v="0.1"/>
    <m/>
    <n v="0"/>
    <n v="0"/>
    <m/>
    <n v="202.92500000000001"/>
    <n v="202.92500000000001"/>
    <n v="0"/>
  </r>
  <r>
    <x v="174"/>
    <x v="5"/>
    <s v="Online"/>
    <s v="Local"/>
    <n v="25082"/>
    <n v="125.41"/>
    <n v="0.1"/>
    <m/>
    <n v="0"/>
    <n v="0"/>
    <m/>
    <n v="125.50999999999999"/>
    <n v="125.50999999999999"/>
    <n v="0"/>
  </r>
  <r>
    <x v="174"/>
    <x v="7"/>
    <s v="Online"/>
    <s v="Local"/>
    <n v="45009"/>
    <n v="225.04500000000002"/>
    <n v="0.1"/>
    <m/>
    <n v="0"/>
    <n v="0"/>
    <m/>
    <n v="225.14500000000001"/>
    <n v="225.14500000000001"/>
    <n v="0"/>
  </r>
  <r>
    <x v="174"/>
    <x v="1"/>
    <s v="Online"/>
    <s v="Local"/>
    <n v="17598"/>
    <n v="87.99"/>
    <n v="0.1"/>
    <m/>
    <n v="0"/>
    <n v="0"/>
    <m/>
    <n v="88.089999999999989"/>
    <n v="88.089999999999989"/>
    <n v="0"/>
  </r>
  <r>
    <x v="174"/>
    <x v="0"/>
    <s v="Online"/>
    <s v="Local"/>
    <n v="44384"/>
    <n v="221.92000000000002"/>
    <n v="0.1"/>
    <m/>
    <n v="0"/>
    <n v="0"/>
    <m/>
    <n v="222.02"/>
    <n v="222.02"/>
    <n v="0"/>
  </r>
  <r>
    <x v="174"/>
    <x v="0"/>
    <s v="Online"/>
    <s v="Local"/>
    <n v="27645"/>
    <n v="138.22499999999999"/>
    <n v="0.1"/>
    <m/>
    <n v="0"/>
    <n v="0"/>
    <m/>
    <n v="138.32499999999999"/>
    <n v="138.32499999999999"/>
    <n v="0"/>
  </r>
  <r>
    <x v="174"/>
    <x v="4"/>
    <s v="Cash"/>
    <s v="Local"/>
    <n v="14521"/>
    <n v="72.605000000000004"/>
    <n v="0.1"/>
    <m/>
    <n v="0"/>
    <n v="0"/>
    <m/>
    <n v="72.704999999999998"/>
    <n v="72.704999999999998"/>
    <n v="0"/>
  </r>
  <r>
    <x v="174"/>
    <x v="1"/>
    <s v="Bank Transfer"/>
    <s v="Local"/>
    <n v="38101"/>
    <n v="190.505"/>
    <n v="0.1"/>
    <m/>
    <n v="0"/>
    <n v="0"/>
    <m/>
    <n v="190.60499999999999"/>
    <n v="190.60499999999999"/>
    <n v="0"/>
  </r>
  <r>
    <x v="174"/>
    <x v="0"/>
    <s v="Cash"/>
    <s v="Local"/>
    <n v="14648"/>
    <n v="73.239999999999995"/>
    <n v="0.1"/>
    <m/>
    <n v="0"/>
    <n v="0"/>
    <m/>
    <n v="73.339999999999989"/>
    <n v="73.339999999999989"/>
    <n v="0"/>
  </r>
  <r>
    <x v="174"/>
    <x v="0"/>
    <s v="Online"/>
    <s v="Local"/>
    <n v="450"/>
    <n v="2.25"/>
    <n v="0.1"/>
    <m/>
    <n v="0"/>
    <n v="0"/>
    <m/>
    <n v="2.35"/>
    <n v="2.35"/>
    <n v="0"/>
  </r>
  <r>
    <x v="174"/>
    <x v="7"/>
    <s v="Online"/>
    <s v="Local"/>
    <n v="13278"/>
    <n v="66.39"/>
    <n v="0.1"/>
    <m/>
    <n v="0"/>
    <n v="0"/>
    <m/>
    <n v="66.489999999999995"/>
    <n v="66.489999999999995"/>
    <n v="0"/>
  </r>
  <r>
    <x v="174"/>
    <x v="4"/>
    <s v="Bank Transfer"/>
    <s v="Local"/>
    <n v="46756"/>
    <n v="233.78"/>
    <n v="0.1"/>
    <m/>
    <n v="0"/>
    <n v="0"/>
    <m/>
    <n v="233.88"/>
    <n v="233.88"/>
    <n v="0"/>
  </r>
  <r>
    <x v="174"/>
    <x v="6"/>
    <s v="Cash"/>
    <s v="Local"/>
    <n v="11035"/>
    <n v="55.175000000000004"/>
    <n v="0.1"/>
    <m/>
    <n v="0"/>
    <n v="0"/>
    <m/>
    <n v="55.275000000000006"/>
    <n v="55.275000000000006"/>
    <n v="0"/>
  </r>
  <r>
    <x v="174"/>
    <x v="6"/>
    <s v="Cash"/>
    <s v="Local"/>
    <n v="1070"/>
    <n v="5.3500000000000005"/>
    <n v="0.1"/>
    <m/>
    <n v="0"/>
    <n v="0"/>
    <m/>
    <n v="5.45"/>
    <n v="5.45"/>
    <n v="0"/>
  </r>
  <r>
    <x v="174"/>
    <x v="0"/>
    <s v="Bank Transfer"/>
    <s v="Overseas"/>
    <n v="13133"/>
    <n v="0"/>
    <n v="0"/>
    <m/>
    <n v="393.99"/>
    <n v="5"/>
    <m/>
    <n v="398.99"/>
    <n v="0"/>
    <n v="398.99"/>
  </r>
  <r>
    <x v="174"/>
    <x v="0"/>
    <s v="Bank Transfer"/>
    <s v="Local"/>
    <n v="11156"/>
    <n v="55.78"/>
    <n v="0.1"/>
    <m/>
    <n v="0"/>
    <n v="0"/>
    <m/>
    <n v="55.88"/>
    <n v="55.88"/>
    <n v="0"/>
  </r>
  <r>
    <x v="174"/>
    <x v="4"/>
    <s v="Cash"/>
    <s v="Local"/>
    <n v="10806"/>
    <n v="54.03"/>
    <n v="0.1"/>
    <m/>
    <n v="0"/>
    <n v="0"/>
    <m/>
    <n v="54.13"/>
    <n v="54.13"/>
    <n v="0"/>
  </r>
  <r>
    <x v="174"/>
    <x v="6"/>
    <s v="Bank Transfer"/>
    <s v="Local"/>
    <n v="41761"/>
    <n v="208.80500000000001"/>
    <n v="0.1"/>
    <m/>
    <n v="0"/>
    <n v="0"/>
    <m/>
    <n v="208.905"/>
    <n v="208.905"/>
    <n v="0"/>
  </r>
  <r>
    <x v="174"/>
    <x v="6"/>
    <s v="Cash"/>
    <s v="Local"/>
    <n v="16966"/>
    <n v="84.83"/>
    <n v="0.1"/>
    <m/>
    <n v="0"/>
    <n v="0"/>
    <m/>
    <n v="84.929999999999993"/>
    <n v="84.929999999999993"/>
    <n v="0"/>
  </r>
  <r>
    <x v="174"/>
    <x v="0"/>
    <s v="Cash"/>
    <s v="Local"/>
    <n v="15111"/>
    <n v="75.555000000000007"/>
    <n v="0.1"/>
    <m/>
    <n v="0"/>
    <n v="0"/>
    <m/>
    <n v="75.655000000000001"/>
    <n v="75.655000000000001"/>
    <n v="0"/>
  </r>
  <r>
    <x v="175"/>
    <x v="4"/>
    <s v="Online"/>
    <s v="Overseas"/>
    <n v="13288"/>
    <n v="0"/>
    <n v="0"/>
    <m/>
    <n v="398.64"/>
    <n v="5"/>
    <m/>
    <n v="403.64"/>
    <n v="0"/>
    <n v="403.64"/>
  </r>
  <r>
    <x v="175"/>
    <x v="6"/>
    <s v="Bank Transfer"/>
    <s v="Local"/>
    <n v="40381"/>
    <n v="201.905"/>
    <n v="0.1"/>
    <m/>
    <n v="0"/>
    <n v="0"/>
    <m/>
    <n v="202.005"/>
    <n v="202.005"/>
    <n v="0"/>
  </r>
  <r>
    <x v="175"/>
    <x v="0"/>
    <s v="Cash"/>
    <s v="Local"/>
    <n v="1660"/>
    <n v="8.3000000000000007"/>
    <n v="0.1"/>
    <m/>
    <n v="0"/>
    <n v="0"/>
    <m/>
    <n v="8.4"/>
    <n v="8.4"/>
    <n v="0"/>
  </r>
  <r>
    <x v="175"/>
    <x v="0"/>
    <s v="Bank Transfer"/>
    <s v="Local"/>
    <n v="27475"/>
    <n v="137.375"/>
    <n v="0.1"/>
    <m/>
    <n v="0"/>
    <n v="0"/>
    <m/>
    <n v="137.47499999999999"/>
    <n v="137.47499999999999"/>
    <n v="0"/>
  </r>
  <r>
    <x v="175"/>
    <x v="5"/>
    <s v="Cash"/>
    <s v="Overseas"/>
    <n v="13019"/>
    <n v="0"/>
    <n v="0"/>
    <m/>
    <n v="390.57"/>
    <n v="5"/>
    <m/>
    <n v="395.57"/>
    <n v="0"/>
    <n v="395.57"/>
  </r>
  <r>
    <x v="175"/>
    <x v="5"/>
    <s v="Cash"/>
    <s v="Local"/>
    <n v="185"/>
    <n v="0.92500000000000004"/>
    <n v="0.1"/>
    <m/>
    <n v="0"/>
    <n v="0"/>
    <m/>
    <n v="1.0250000000000001"/>
    <n v="1.0250000000000001"/>
    <n v="0"/>
  </r>
  <r>
    <x v="175"/>
    <x v="9"/>
    <s v="Online"/>
    <s v="Local"/>
    <n v="36106"/>
    <n v="180.53"/>
    <n v="0.1"/>
    <m/>
    <n v="0"/>
    <n v="0"/>
    <m/>
    <n v="180.63"/>
    <n v="180.63"/>
    <n v="0"/>
  </r>
  <r>
    <x v="175"/>
    <x v="0"/>
    <s v="Cash"/>
    <s v="Overseas"/>
    <n v="21466"/>
    <n v="0"/>
    <n v="0"/>
    <m/>
    <n v="643.98"/>
    <n v="5"/>
    <m/>
    <n v="648.98"/>
    <n v="0"/>
    <n v="648.98"/>
  </r>
  <r>
    <x v="175"/>
    <x v="9"/>
    <s v="Cash"/>
    <s v="Local"/>
    <n v="33936"/>
    <n v="169.68"/>
    <n v="0.1"/>
    <m/>
    <n v="0"/>
    <n v="0"/>
    <m/>
    <n v="169.78"/>
    <n v="169.78"/>
    <n v="0"/>
  </r>
  <r>
    <x v="175"/>
    <x v="1"/>
    <s v="Online"/>
    <s v="Local"/>
    <n v="44017"/>
    <n v="220.08500000000001"/>
    <n v="0.1"/>
    <m/>
    <n v="0"/>
    <n v="0"/>
    <m/>
    <n v="220.185"/>
    <n v="220.185"/>
    <n v="0"/>
  </r>
  <r>
    <x v="175"/>
    <x v="2"/>
    <s v="Cash"/>
    <s v="Local"/>
    <n v="5284"/>
    <n v="26.42"/>
    <n v="0.1"/>
    <m/>
    <n v="0"/>
    <n v="0"/>
    <m/>
    <n v="26.520000000000003"/>
    <n v="26.520000000000003"/>
    <n v="0"/>
  </r>
  <r>
    <x v="175"/>
    <x v="3"/>
    <s v="Cash"/>
    <s v="Local"/>
    <n v="7983"/>
    <n v="39.914999999999999"/>
    <n v="0.1"/>
    <m/>
    <n v="0"/>
    <n v="0"/>
    <m/>
    <n v="40.015000000000001"/>
    <n v="40.015000000000001"/>
    <n v="0"/>
  </r>
  <r>
    <x v="175"/>
    <x v="1"/>
    <s v="Cash"/>
    <s v="Overseas"/>
    <n v="12701"/>
    <n v="0"/>
    <n v="0"/>
    <m/>
    <n v="381.03"/>
    <n v="5"/>
    <m/>
    <n v="386.03"/>
    <n v="0"/>
    <n v="386.03"/>
  </r>
  <r>
    <x v="175"/>
    <x v="1"/>
    <s v="Online"/>
    <s v="Local"/>
    <n v="33994"/>
    <n v="169.97"/>
    <n v="0.1"/>
    <m/>
    <n v="0"/>
    <n v="0"/>
    <m/>
    <n v="170.07"/>
    <n v="170.07"/>
    <n v="0"/>
  </r>
  <r>
    <x v="175"/>
    <x v="9"/>
    <s v="Online"/>
    <s v="Overseas"/>
    <n v="21584"/>
    <n v="0"/>
    <n v="0"/>
    <m/>
    <n v="647.52"/>
    <n v="5"/>
    <m/>
    <n v="652.52"/>
    <n v="0"/>
    <n v="652.52"/>
  </r>
  <r>
    <x v="175"/>
    <x v="0"/>
    <s v="Cash"/>
    <s v="Local"/>
    <n v="20412"/>
    <n v="102.06"/>
    <n v="0.1"/>
    <m/>
    <n v="0"/>
    <n v="0"/>
    <m/>
    <n v="102.16"/>
    <n v="102.16"/>
    <n v="0"/>
  </r>
  <r>
    <x v="175"/>
    <x v="0"/>
    <s v="Cash"/>
    <s v="Local"/>
    <n v="5538"/>
    <n v="27.69"/>
    <n v="0.1"/>
    <m/>
    <n v="0"/>
    <n v="0"/>
    <m/>
    <n v="27.790000000000003"/>
    <n v="27.790000000000003"/>
    <n v="0"/>
  </r>
  <r>
    <x v="175"/>
    <x v="2"/>
    <s v="Online"/>
    <s v="Local"/>
    <n v="23596"/>
    <n v="117.98"/>
    <n v="0.1"/>
    <m/>
    <n v="0"/>
    <n v="0"/>
    <m/>
    <n v="118.08"/>
    <n v="118.08"/>
    <n v="0"/>
  </r>
  <r>
    <x v="175"/>
    <x v="0"/>
    <s v="Bank Transfer"/>
    <s v="Local"/>
    <n v="47542"/>
    <n v="237.71"/>
    <n v="0.1"/>
    <m/>
    <n v="0"/>
    <n v="0"/>
    <m/>
    <n v="237.81"/>
    <n v="237.81"/>
    <n v="0"/>
  </r>
  <r>
    <x v="175"/>
    <x v="8"/>
    <s v="Cash"/>
    <s v="Local"/>
    <n v="41758"/>
    <n v="208.79"/>
    <n v="0.1"/>
    <m/>
    <n v="0"/>
    <n v="0"/>
    <m/>
    <n v="208.89"/>
    <n v="208.89"/>
    <n v="0"/>
  </r>
  <r>
    <x v="175"/>
    <x v="6"/>
    <s v="Cash"/>
    <s v="Overseas"/>
    <n v="42425"/>
    <n v="0"/>
    <n v="0"/>
    <m/>
    <n v="1272.75"/>
    <n v="5"/>
    <m/>
    <n v="1277.75"/>
    <n v="0"/>
    <n v="1277.75"/>
  </r>
  <r>
    <x v="175"/>
    <x v="0"/>
    <s v="Cash"/>
    <s v="Local"/>
    <n v="3000"/>
    <n v="15"/>
    <n v="0.1"/>
    <m/>
    <n v="0"/>
    <n v="0"/>
    <m/>
    <n v="15.1"/>
    <n v="15.1"/>
    <n v="0"/>
  </r>
  <r>
    <x v="176"/>
    <x v="5"/>
    <s v="Cash"/>
    <s v="Local"/>
    <n v="1644"/>
    <n v="8.2200000000000006"/>
    <n v="0.1"/>
    <m/>
    <n v="0"/>
    <n v="0"/>
    <m/>
    <n v="8.32"/>
    <n v="8.32"/>
    <n v="0"/>
  </r>
  <r>
    <x v="176"/>
    <x v="4"/>
    <s v="Cash"/>
    <s v="Local"/>
    <n v="2337"/>
    <n v="11.685"/>
    <n v="0.1"/>
    <m/>
    <n v="0"/>
    <n v="0"/>
    <m/>
    <n v="11.785"/>
    <n v="11.785"/>
    <n v="0"/>
  </r>
  <r>
    <x v="176"/>
    <x v="0"/>
    <s v="Online"/>
    <s v="Local"/>
    <n v="176"/>
    <n v="0.88"/>
    <n v="0.1"/>
    <m/>
    <n v="0"/>
    <n v="0"/>
    <m/>
    <n v="0.98"/>
    <n v="0.98"/>
    <n v="0"/>
  </r>
  <r>
    <x v="176"/>
    <x v="3"/>
    <s v="Online"/>
    <s v="Local"/>
    <n v="1071"/>
    <n v="5.3550000000000004"/>
    <n v="0.1"/>
    <m/>
    <n v="0"/>
    <n v="0"/>
    <m/>
    <n v="5.4550000000000001"/>
    <n v="5.4550000000000001"/>
    <n v="0"/>
  </r>
  <r>
    <x v="176"/>
    <x v="0"/>
    <s v="Cash"/>
    <s v="Overseas"/>
    <n v="45768"/>
    <n v="0"/>
    <n v="0"/>
    <m/>
    <n v="1373.04"/>
    <n v="5"/>
    <m/>
    <n v="1378.04"/>
    <n v="0"/>
    <n v="1378.04"/>
  </r>
  <r>
    <x v="176"/>
    <x v="2"/>
    <s v="Cash"/>
    <s v="Local"/>
    <n v="13007"/>
    <n v="65.034999999999997"/>
    <n v="0.1"/>
    <m/>
    <n v="0"/>
    <n v="0"/>
    <m/>
    <n v="65.134999999999991"/>
    <n v="65.134999999999991"/>
    <n v="0"/>
  </r>
  <r>
    <x v="176"/>
    <x v="6"/>
    <s v="Online"/>
    <s v="Local"/>
    <n v="39466"/>
    <n v="197.33"/>
    <n v="0.1"/>
    <m/>
    <n v="0"/>
    <n v="0"/>
    <m/>
    <n v="197.43"/>
    <n v="197.43"/>
    <n v="0"/>
  </r>
  <r>
    <x v="176"/>
    <x v="1"/>
    <s v="Bank Transfer"/>
    <s v="Overseas"/>
    <n v="5139"/>
    <n v="0"/>
    <n v="0"/>
    <m/>
    <n v="154.16999999999999"/>
    <n v="5"/>
    <m/>
    <n v="159.16999999999999"/>
    <n v="0"/>
    <n v="159.16999999999999"/>
  </r>
  <r>
    <x v="176"/>
    <x v="3"/>
    <s v="Cash"/>
    <s v="Overseas"/>
    <n v="12254"/>
    <n v="0"/>
    <n v="0"/>
    <m/>
    <n v="367.62"/>
    <n v="5"/>
    <m/>
    <n v="372.62"/>
    <n v="0"/>
    <n v="372.62"/>
  </r>
  <r>
    <x v="176"/>
    <x v="8"/>
    <s v="Cash"/>
    <s v="Local"/>
    <n v="42986"/>
    <n v="214.93"/>
    <n v="0.1"/>
    <m/>
    <n v="0"/>
    <n v="0"/>
    <m/>
    <n v="215.03"/>
    <n v="215.03"/>
    <n v="0"/>
  </r>
  <r>
    <x v="176"/>
    <x v="5"/>
    <s v="Online"/>
    <s v="Local"/>
    <n v="3341"/>
    <n v="16.705000000000002"/>
    <n v="0.1"/>
    <m/>
    <n v="0"/>
    <n v="0"/>
    <m/>
    <n v="16.805000000000003"/>
    <n v="16.805000000000003"/>
    <n v="0"/>
  </r>
  <r>
    <x v="176"/>
    <x v="3"/>
    <s v="Cash"/>
    <s v="Overseas"/>
    <n v="24911"/>
    <n v="0"/>
    <n v="0"/>
    <m/>
    <n v="747.32999999999993"/>
    <n v="5"/>
    <m/>
    <n v="752.32999999999993"/>
    <n v="0"/>
    <n v="752.32999999999993"/>
  </r>
  <r>
    <x v="176"/>
    <x v="7"/>
    <s v="Cash"/>
    <s v="Local"/>
    <n v="43284"/>
    <n v="216.42000000000002"/>
    <n v="0.1"/>
    <m/>
    <n v="0"/>
    <n v="0"/>
    <m/>
    <n v="216.52"/>
    <n v="216.52"/>
    <n v="0"/>
  </r>
  <r>
    <x v="176"/>
    <x v="0"/>
    <s v="Bank Transfer"/>
    <s v="Local"/>
    <n v="46523"/>
    <n v="232.61500000000001"/>
    <n v="0.1"/>
    <m/>
    <n v="0"/>
    <n v="0"/>
    <m/>
    <n v="232.715"/>
    <n v="232.715"/>
    <n v="0"/>
  </r>
  <r>
    <x v="176"/>
    <x v="1"/>
    <s v="Online"/>
    <s v="Local"/>
    <n v="9668"/>
    <n v="48.34"/>
    <n v="0.1"/>
    <m/>
    <n v="0"/>
    <n v="0"/>
    <m/>
    <n v="48.440000000000005"/>
    <n v="48.440000000000005"/>
    <n v="0"/>
  </r>
  <r>
    <x v="176"/>
    <x v="9"/>
    <s v="Online"/>
    <s v="Local"/>
    <n v="5413"/>
    <n v="27.065000000000001"/>
    <n v="0.1"/>
    <m/>
    <n v="0"/>
    <n v="0"/>
    <m/>
    <n v="27.165000000000003"/>
    <n v="27.165000000000003"/>
    <n v="0"/>
  </r>
  <r>
    <x v="176"/>
    <x v="0"/>
    <s v="Cash"/>
    <s v="Overseas"/>
    <n v="21799"/>
    <n v="0"/>
    <n v="0"/>
    <m/>
    <n v="653.97"/>
    <n v="5"/>
    <m/>
    <n v="658.97"/>
    <n v="0"/>
    <n v="658.97"/>
  </r>
  <r>
    <x v="176"/>
    <x v="6"/>
    <s v="Cash"/>
    <s v="Local"/>
    <n v="3254"/>
    <n v="16.27"/>
    <n v="0.1"/>
    <m/>
    <n v="0"/>
    <n v="0"/>
    <m/>
    <n v="16.37"/>
    <n v="16.37"/>
    <n v="0"/>
  </r>
  <r>
    <x v="176"/>
    <x v="1"/>
    <s v="Cash"/>
    <s v="Local"/>
    <n v="4829"/>
    <n v="24.145"/>
    <n v="0.1"/>
    <m/>
    <n v="0"/>
    <n v="0"/>
    <m/>
    <n v="24.245000000000001"/>
    <n v="24.245000000000001"/>
    <n v="0"/>
  </r>
  <r>
    <x v="176"/>
    <x v="0"/>
    <s v="Bank Transfer"/>
    <s v="Overseas"/>
    <n v="20043"/>
    <n v="0"/>
    <n v="0"/>
    <m/>
    <n v="601.29"/>
    <n v="5"/>
    <m/>
    <n v="606.29"/>
    <n v="0"/>
    <n v="606.29"/>
  </r>
  <r>
    <x v="176"/>
    <x v="4"/>
    <s v="Online"/>
    <s v="Overseas"/>
    <n v="11455"/>
    <n v="0"/>
    <n v="0"/>
    <m/>
    <n v="343.65"/>
    <n v="5"/>
    <m/>
    <n v="348.65"/>
    <n v="0"/>
    <n v="348.65"/>
  </r>
  <r>
    <x v="176"/>
    <x v="0"/>
    <s v="Cash"/>
    <s v="Local"/>
    <n v="9020"/>
    <n v="45.1"/>
    <n v="0.1"/>
    <m/>
    <n v="0"/>
    <n v="0"/>
    <m/>
    <n v="45.2"/>
    <n v="45.2"/>
    <n v="0"/>
  </r>
  <r>
    <x v="176"/>
    <x v="0"/>
    <s v="Online"/>
    <s v="Local"/>
    <n v="34318"/>
    <n v="171.59"/>
    <n v="0.1"/>
    <m/>
    <n v="0"/>
    <n v="0"/>
    <m/>
    <n v="171.69"/>
    <n v="171.69"/>
    <n v="0"/>
  </r>
  <r>
    <x v="176"/>
    <x v="3"/>
    <s v="Cash"/>
    <s v="Overseas"/>
    <n v="28896"/>
    <n v="0"/>
    <n v="0"/>
    <m/>
    <n v="866.88"/>
    <n v="5"/>
    <m/>
    <n v="871.88"/>
    <n v="0"/>
    <n v="871.88"/>
  </r>
  <r>
    <x v="176"/>
    <x v="0"/>
    <s v="Cash"/>
    <s v="Local"/>
    <n v="29938"/>
    <n v="149.69"/>
    <n v="0.1"/>
    <m/>
    <n v="0"/>
    <n v="0"/>
    <m/>
    <n v="149.79"/>
    <n v="149.79"/>
    <n v="0"/>
  </r>
  <r>
    <x v="176"/>
    <x v="1"/>
    <s v="Online"/>
    <s v="Overseas"/>
    <n v="49072"/>
    <n v="0"/>
    <n v="0"/>
    <m/>
    <n v="1472.1599999999999"/>
    <n v="5"/>
    <m/>
    <n v="1477.1599999999999"/>
    <n v="0"/>
    <n v="1477.1599999999999"/>
  </r>
  <r>
    <x v="177"/>
    <x v="2"/>
    <s v="Cash"/>
    <s v="Local"/>
    <n v="35414"/>
    <n v="177.07"/>
    <n v="0.1"/>
    <m/>
    <n v="0"/>
    <n v="0"/>
    <m/>
    <n v="177.17"/>
    <n v="177.17"/>
    <n v="0"/>
  </r>
  <r>
    <x v="177"/>
    <x v="3"/>
    <s v="Online"/>
    <s v="Local"/>
    <n v="30483"/>
    <n v="152.41499999999999"/>
    <n v="0.1"/>
    <m/>
    <n v="0"/>
    <n v="0"/>
    <m/>
    <n v="152.51499999999999"/>
    <n v="152.51499999999999"/>
    <n v="0"/>
  </r>
  <r>
    <x v="177"/>
    <x v="1"/>
    <s v="Online"/>
    <s v="Local"/>
    <n v="18"/>
    <n v="0.09"/>
    <n v="0.1"/>
    <m/>
    <n v="0"/>
    <n v="0"/>
    <m/>
    <n v="0.19"/>
    <n v="0.19"/>
    <n v="0"/>
  </r>
  <r>
    <x v="177"/>
    <x v="3"/>
    <s v="Cash"/>
    <s v="Overseas"/>
    <n v="24982"/>
    <n v="0"/>
    <n v="0"/>
    <m/>
    <n v="749.45999999999992"/>
    <n v="5"/>
    <m/>
    <n v="754.45999999999992"/>
    <n v="0"/>
    <n v="754.45999999999992"/>
  </r>
  <r>
    <x v="177"/>
    <x v="9"/>
    <s v="Online"/>
    <s v="Local"/>
    <n v="14052"/>
    <n v="70.260000000000005"/>
    <n v="0.1"/>
    <m/>
    <n v="0"/>
    <n v="0"/>
    <m/>
    <n v="70.36"/>
    <n v="70.36"/>
    <n v="0"/>
  </r>
  <r>
    <x v="177"/>
    <x v="0"/>
    <s v="Online"/>
    <s v="Local"/>
    <n v="23380"/>
    <n v="116.9"/>
    <n v="0.1"/>
    <m/>
    <n v="0"/>
    <n v="0"/>
    <m/>
    <n v="117"/>
    <n v="117"/>
    <n v="0"/>
  </r>
  <r>
    <x v="177"/>
    <x v="4"/>
    <s v="Cash"/>
    <s v="Overseas"/>
    <n v="28524"/>
    <n v="0"/>
    <n v="0"/>
    <m/>
    <n v="855.71999999999991"/>
    <n v="5"/>
    <m/>
    <n v="860.71999999999991"/>
    <n v="0"/>
    <n v="860.71999999999991"/>
  </r>
  <r>
    <x v="177"/>
    <x v="2"/>
    <s v="Cash"/>
    <s v="Local"/>
    <n v="5442"/>
    <n v="27.21"/>
    <n v="0.1"/>
    <m/>
    <n v="0"/>
    <n v="0"/>
    <m/>
    <n v="27.310000000000002"/>
    <n v="27.310000000000002"/>
    <n v="0"/>
  </r>
  <r>
    <x v="177"/>
    <x v="7"/>
    <s v="Cash"/>
    <s v="Local"/>
    <n v="47662"/>
    <n v="238.31"/>
    <n v="0.1"/>
    <m/>
    <n v="0"/>
    <n v="0"/>
    <m/>
    <n v="238.41"/>
    <n v="238.41"/>
    <n v="0"/>
  </r>
  <r>
    <x v="177"/>
    <x v="0"/>
    <s v="Bank Transfer"/>
    <s v="Local"/>
    <n v="36609"/>
    <n v="183.04500000000002"/>
    <n v="0.1"/>
    <m/>
    <n v="0"/>
    <n v="0"/>
    <m/>
    <n v="183.14500000000001"/>
    <n v="183.14500000000001"/>
    <n v="0"/>
  </r>
  <r>
    <x v="177"/>
    <x v="0"/>
    <s v="Cash"/>
    <s v="Local"/>
    <n v="49157"/>
    <n v="245.785"/>
    <n v="0.1"/>
    <m/>
    <n v="0"/>
    <n v="0"/>
    <m/>
    <n v="245.88499999999999"/>
    <n v="245.88499999999999"/>
    <n v="0"/>
  </r>
  <r>
    <x v="177"/>
    <x v="1"/>
    <s v="Bank Transfer"/>
    <s v="Local"/>
    <n v="47424"/>
    <n v="237.12"/>
    <n v="0.1"/>
    <m/>
    <n v="0"/>
    <n v="0"/>
    <m/>
    <n v="237.22"/>
    <n v="237.22"/>
    <n v="0"/>
  </r>
  <r>
    <x v="177"/>
    <x v="0"/>
    <s v="Cash"/>
    <s v="Local"/>
    <n v="11829"/>
    <n v="59.145000000000003"/>
    <n v="0.1"/>
    <m/>
    <n v="0"/>
    <n v="0"/>
    <m/>
    <n v="59.245000000000005"/>
    <n v="59.245000000000005"/>
    <n v="0"/>
  </r>
  <r>
    <x v="177"/>
    <x v="1"/>
    <s v="Online"/>
    <s v="Local"/>
    <n v="40165"/>
    <n v="200.82500000000002"/>
    <n v="0.1"/>
    <m/>
    <n v="0"/>
    <n v="0"/>
    <m/>
    <n v="200.92500000000001"/>
    <n v="200.92500000000001"/>
    <n v="0"/>
  </r>
  <r>
    <x v="177"/>
    <x v="5"/>
    <s v="Online"/>
    <s v="Local"/>
    <n v="8691"/>
    <n v="43.454999999999998"/>
    <n v="0.1"/>
    <m/>
    <n v="0"/>
    <n v="0"/>
    <m/>
    <n v="43.555"/>
    <n v="43.555"/>
    <n v="0"/>
  </r>
  <r>
    <x v="177"/>
    <x v="2"/>
    <s v="Bank Transfer"/>
    <s v="Local"/>
    <n v="34444"/>
    <n v="172.22"/>
    <n v="0.1"/>
    <m/>
    <n v="0"/>
    <n v="0"/>
    <m/>
    <n v="172.32"/>
    <n v="172.32"/>
    <n v="0"/>
  </r>
  <r>
    <x v="177"/>
    <x v="4"/>
    <s v="Cash"/>
    <s v="Local"/>
    <n v="14836"/>
    <n v="74.180000000000007"/>
    <n v="0.1"/>
    <m/>
    <n v="0"/>
    <n v="0"/>
    <m/>
    <n v="74.28"/>
    <n v="74.28"/>
    <n v="0"/>
  </r>
  <r>
    <x v="177"/>
    <x v="4"/>
    <s v="Online"/>
    <s v="Local"/>
    <n v="40442"/>
    <n v="202.21"/>
    <n v="0.1"/>
    <m/>
    <n v="0"/>
    <n v="0"/>
    <m/>
    <n v="202.31"/>
    <n v="202.31"/>
    <n v="0"/>
  </r>
  <r>
    <x v="177"/>
    <x v="0"/>
    <s v="Bank Transfer"/>
    <s v="Local"/>
    <n v="1701"/>
    <n v="8.5050000000000008"/>
    <n v="0.1"/>
    <m/>
    <n v="0"/>
    <n v="0"/>
    <m/>
    <n v="8.6050000000000004"/>
    <n v="8.6050000000000004"/>
    <n v="0"/>
  </r>
  <r>
    <x v="177"/>
    <x v="4"/>
    <s v="Cash"/>
    <s v="Overseas"/>
    <n v="12748"/>
    <n v="0"/>
    <n v="0"/>
    <m/>
    <n v="382.44"/>
    <n v="5"/>
    <m/>
    <n v="387.44"/>
    <n v="0"/>
    <n v="387.44"/>
  </r>
  <r>
    <x v="177"/>
    <x v="6"/>
    <s v="Online"/>
    <s v="Local"/>
    <n v="14282"/>
    <n v="71.41"/>
    <n v="0.1"/>
    <m/>
    <n v="0"/>
    <n v="0"/>
    <m/>
    <n v="71.509999999999991"/>
    <n v="71.509999999999991"/>
    <n v="0"/>
  </r>
  <r>
    <x v="177"/>
    <x v="6"/>
    <s v="Cash"/>
    <s v="Local"/>
    <n v="46885"/>
    <n v="234.42500000000001"/>
    <n v="0.1"/>
    <m/>
    <n v="0"/>
    <n v="0"/>
    <m/>
    <n v="234.52500000000001"/>
    <n v="234.52500000000001"/>
    <n v="0"/>
  </r>
  <r>
    <x v="177"/>
    <x v="2"/>
    <s v="Cash"/>
    <s v="Local"/>
    <n v="44146"/>
    <n v="220.73000000000002"/>
    <n v="0.1"/>
    <m/>
    <n v="0"/>
    <n v="0"/>
    <m/>
    <n v="220.83"/>
    <n v="220.83"/>
    <n v="0"/>
  </r>
  <r>
    <x v="177"/>
    <x v="2"/>
    <s v="Cash"/>
    <s v="Local"/>
    <n v="6652"/>
    <n v="33.26"/>
    <n v="0.1"/>
    <m/>
    <n v="0"/>
    <n v="0"/>
    <m/>
    <n v="33.36"/>
    <n v="33.36"/>
    <n v="0"/>
  </r>
  <r>
    <x v="177"/>
    <x v="6"/>
    <s v="Cash"/>
    <s v="Overseas"/>
    <n v="33395"/>
    <n v="0"/>
    <n v="0"/>
    <m/>
    <n v="1001.8499999999999"/>
    <n v="5"/>
    <m/>
    <n v="1006.8499999999999"/>
    <n v="0"/>
    <n v="1006.8499999999999"/>
  </r>
  <r>
    <x v="177"/>
    <x v="2"/>
    <s v="Bank Transfer"/>
    <s v="Local"/>
    <n v="39548"/>
    <n v="197.74"/>
    <n v="0.1"/>
    <m/>
    <n v="0"/>
    <n v="0"/>
    <m/>
    <n v="197.84"/>
    <n v="197.84"/>
    <n v="0"/>
  </r>
  <r>
    <x v="177"/>
    <x v="9"/>
    <s v="Online"/>
    <s v="Local"/>
    <n v="7362"/>
    <n v="36.81"/>
    <n v="0.1"/>
    <m/>
    <n v="0"/>
    <n v="0"/>
    <m/>
    <n v="36.910000000000004"/>
    <n v="36.910000000000004"/>
    <n v="0"/>
  </r>
  <r>
    <x v="178"/>
    <x v="6"/>
    <s v="Bank Transfer"/>
    <s v="Local"/>
    <n v="13177"/>
    <n v="65.885000000000005"/>
    <n v="0.1"/>
    <m/>
    <n v="0"/>
    <n v="0"/>
    <m/>
    <n v="65.984999999999999"/>
    <n v="65.984999999999999"/>
    <n v="0"/>
  </r>
  <r>
    <x v="178"/>
    <x v="0"/>
    <s v="Cash"/>
    <s v="Local"/>
    <n v="40764"/>
    <n v="203.82"/>
    <n v="0.1"/>
    <m/>
    <n v="0"/>
    <n v="0"/>
    <m/>
    <n v="203.92"/>
    <n v="203.92"/>
    <n v="0"/>
  </r>
  <r>
    <x v="178"/>
    <x v="0"/>
    <s v="Online"/>
    <s v="Local"/>
    <n v="45192"/>
    <n v="225.96"/>
    <n v="0.1"/>
    <m/>
    <n v="0"/>
    <n v="0"/>
    <m/>
    <n v="226.06"/>
    <n v="226.06"/>
    <n v="0"/>
  </r>
  <r>
    <x v="178"/>
    <x v="0"/>
    <s v="Online"/>
    <s v="Overseas"/>
    <n v="13150"/>
    <n v="0"/>
    <n v="0"/>
    <m/>
    <n v="394.5"/>
    <n v="5"/>
    <m/>
    <n v="399.5"/>
    <n v="0"/>
    <n v="399.5"/>
  </r>
  <r>
    <x v="178"/>
    <x v="2"/>
    <s v="Cash"/>
    <s v="Local"/>
    <n v="21143"/>
    <n v="105.715"/>
    <n v="0.1"/>
    <m/>
    <n v="0"/>
    <n v="0"/>
    <m/>
    <n v="105.815"/>
    <n v="105.815"/>
    <n v="0"/>
  </r>
  <r>
    <x v="178"/>
    <x v="7"/>
    <s v="Online"/>
    <s v="Local"/>
    <n v="12211"/>
    <n v="61.055"/>
    <n v="0.1"/>
    <m/>
    <n v="0"/>
    <n v="0"/>
    <m/>
    <n v="61.155000000000001"/>
    <n v="61.155000000000001"/>
    <n v="0"/>
  </r>
  <r>
    <x v="178"/>
    <x v="8"/>
    <s v="Cash"/>
    <s v="Local"/>
    <n v="21648"/>
    <n v="108.24000000000001"/>
    <n v="0.1"/>
    <m/>
    <n v="0"/>
    <n v="0"/>
    <m/>
    <n v="108.34"/>
    <n v="108.34"/>
    <n v="0"/>
  </r>
  <r>
    <x v="178"/>
    <x v="3"/>
    <s v="Bank Transfer"/>
    <s v="Local"/>
    <n v="9237"/>
    <n v="46.185000000000002"/>
    <n v="0.1"/>
    <m/>
    <n v="0"/>
    <n v="0"/>
    <m/>
    <n v="46.285000000000004"/>
    <n v="46.285000000000004"/>
    <n v="0"/>
  </r>
  <r>
    <x v="178"/>
    <x v="8"/>
    <s v="Online"/>
    <s v="Local"/>
    <n v="11429"/>
    <n v="57.145000000000003"/>
    <n v="0.1"/>
    <m/>
    <n v="0"/>
    <n v="0"/>
    <m/>
    <n v="57.245000000000005"/>
    <n v="57.245000000000005"/>
    <n v="0"/>
  </r>
  <r>
    <x v="178"/>
    <x v="3"/>
    <s v="Cash"/>
    <s v="Local"/>
    <n v="44145"/>
    <n v="220.72499999999999"/>
    <n v="0.1"/>
    <m/>
    <n v="0"/>
    <n v="0"/>
    <m/>
    <n v="220.82499999999999"/>
    <n v="220.82499999999999"/>
    <n v="0"/>
  </r>
  <r>
    <x v="178"/>
    <x v="7"/>
    <s v="Cash"/>
    <s v="Local"/>
    <n v="5958"/>
    <n v="29.79"/>
    <n v="0.1"/>
    <m/>
    <n v="0"/>
    <n v="0"/>
    <m/>
    <n v="29.89"/>
    <n v="29.89"/>
    <n v="0"/>
  </r>
  <r>
    <x v="178"/>
    <x v="6"/>
    <s v="Cash"/>
    <s v="Local"/>
    <n v="12688"/>
    <n v="63.440000000000005"/>
    <n v="0.1"/>
    <m/>
    <n v="0"/>
    <n v="0"/>
    <m/>
    <n v="63.540000000000006"/>
    <n v="63.540000000000006"/>
    <n v="0"/>
  </r>
  <r>
    <x v="178"/>
    <x v="6"/>
    <s v="Cash"/>
    <s v="Local"/>
    <n v="42908"/>
    <n v="214.54"/>
    <n v="0.1"/>
    <m/>
    <n v="0"/>
    <n v="0"/>
    <m/>
    <n v="214.64"/>
    <n v="214.64"/>
    <n v="0"/>
  </r>
  <r>
    <x v="178"/>
    <x v="6"/>
    <s v="Cash"/>
    <s v="Overseas"/>
    <n v="4081"/>
    <n v="0"/>
    <n v="0"/>
    <m/>
    <n v="122.42999999999999"/>
    <n v="5"/>
    <m/>
    <n v="127.42999999999999"/>
    <n v="0"/>
    <n v="127.42999999999999"/>
  </r>
  <r>
    <x v="178"/>
    <x v="4"/>
    <s v="Cash"/>
    <s v="Local"/>
    <n v="2105"/>
    <n v="10.525"/>
    <n v="0.1"/>
    <m/>
    <n v="0"/>
    <n v="0"/>
    <m/>
    <n v="10.625"/>
    <n v="10.625"/>
    <n v="0"/>
  </r>
  <r>
    <x v="178"/>
    <x v="0"/>
    <s v="Cash"/>
    <s v="Local"/>
    <n v="47354"/>
    <n v="236.77"/>
    <n v="0.1"/>
    <m/>
    <n v="0"/>
    <n v="0"/>
    <m/>
    <n v="236.87"/>
    <n v="236.87"/>
    <n v="0"/>
  </r>
  <r>
    <x v="178"/>
    <x v="1"/>
    <s v="Online"/>
    <s v="Local"/>
    <n v="44308"/>
    <n v="221.54"/>
    <n v="0.1"/>
    <m/>
    <n v="0"/>
    <n v="0"/>
    <m/>
    <n v="221.64"/>
    <n v="221.64"/>
    <n v="0"/>
  </r>
  <r>
    <x v="178"/>
    <x v="9"/>
    <s v="Online"/>
    <s v="Local"/>
    <n v="6927"/>
    <n v="34.634999999999998"/>
    <n v="0.1"/>
    <m/>
    <n v="0"/>
    <n v="0"/>
    <m/>
    <n v="34.734999999999999"/>
    <n v="34.734999999999999"/>
    <n v="0"/>
  </r>
  <r>
    <x v="178"/>
    <x v="0"/>
    <s v="Bank Transfer"/>
    <s v="Local"/>
    <n v="47079"/>
    <n v="235.39500000000001"/>
    <n v="0.1"/>
    <m/>
    <n v="0"/>
    <n v="0"/>
    <m/>
    <n v="235.495"/>
    <n v="235.495"/>
    <n v="0"/>
  </r>
  <r>
    <x v="178"/>
    <x v="0"/>
    <s v="Online"/>
    <s v="Local"/>
    <n v="10538"/>
    <n v="52.69"/>
    <n v="0.1"/>
    <m/>
    <n v="0"/>
    <n v="0"/>
    <m/>
    <n v="52.79"/>
    <n v="52.79"/>
    <n v="0"/>
  </r>
  <r>
    <x v="178"/>
    <x v="9"/>
    <s v="Cash"/>
    <s v="Local"/>
    <n v="15875"/>
    <n v="79.375"/>
    <n v="0.1"/>
    <m/>
    <n v="0"/>
    <n v="0"/>
    <m/>
    <n v="79.474999999999994"/>
    <n v="79.474999999999994"/>
    <n v="0"/>
  </r>
  <r>
    <x v="178"/>
    <x v="3"/>
    <s v="Online"/>
    <s v="Local"/>
    <n v="34775"/>
    <n v="173.875"/>
    <n v="0.1"/>
    <m/>
    <n v="0"/>
    <n v="0"/>
    <m/>
    <n v="173.97499999999999"/>
    <n v="173.97499999999999"/>
    <n v="0"/>
  </r>
  <r>
    <x v="178"/>
    <x v="1"/>
    <s v="Cash"/>
    <s v="Local"/>
    <n v="18334"/>
    <n v="91.67"/>
    <n v="0.1"/>
    <m/>
    <n v="0"/>
    <n v="0"/>
    <m/>
    <n v="91.77"/>
    <n v="91.77"/>
    <n v="0"/>
  </r>
  <r>
    <x v="178"/>
    <x v="1"/>
    <s v="Bank Transfer"/>
    <s v="Local"/>
    <n v="37654"/>
    <n v="188.27"/>
    <n v="0.1"/>
    <m/>
    <n v="0"/>
    <n v="0"/>
    <m/>
    <n v="188.37"/>
    <n v="188.37"/>
    <n v="0"/>
  </r>
  <r>
    <x v="179"/>
    <x v="0"/>
    <s v="Cash"/>
    <s v="Overseas"/>
    <n v="3669"/>
    <n v="0"/>
    <n v="0"/>
    <m/>
    <n v="110.07"/>
    <n v="5"/>
    <m/>
    <n v="115.07"/>
    <n v="0"/>
    <n v="115.07"/>
  </r>
  <r>
    <x v="179"/>
    <x v="5"/>
    <s v="Cash"/>
    <s v="Local"/>
    <n v="35147"/>
    <n v="175.73500000000001"/>
    <n v="0.1"/>
    <m/>
    <n v="0"/>
    <n v="0"/>
    <m/>
    <n v="175.83500000000001"/>
    <n v="175.83500000000001"/>
    <n v="0"/>
  </r>
  <r>
    <x v="179"/>
    <x v="6"/>
    <s v="Online"/>
    <s v="Overseas"/>
    <n v="14410"/>
    <n v="0"/>
    <n v="0"/>
    <m/>
    <n v="432.3"/>
    <n v="5"/>
    <m/>
    <n v="437.3"/>
    <n v="0"/>
    <n v="437.3"/>
  </r>
  <r>
    <x v="179"/>
    <x v="3"/>
    <s v="Online"/>
    <s v="Local"/>
    <n v="8907"/>
    <n v="44.535000000000004"/>
    <n v="0.1"/>
    <m/>
    <n v="0"/>
    <n v="0"/>
    <m/>
    <n v="44.635000000000005"/>
    <n v="44.635000000000005"/>
    <n v="0"/>
  </r>
  <r>
    <x v="179"/>
    <x v="6"/>
    <s v="Bank Transfer"/>
    <s v="Overseas"/>
    <n v="45262"/>
    <n v="0"/>
    <n v="0"/>
    <m/>
    <n v="1357.86"/>
    <n v="5"/>
    <m/>
    <n v="1362.86"/>
    <n v="0"/>
    <n v="1362.86"/>
  </r>
  <r>
    <x v="179"/>
    <x v="0"/>
    <s v="Bank Transfer"/>
    <s v="Local"/>
    <n v="47563"/>
    <n v="237.815"/>
    <n v="0.1"/>
    <m/>
    <n v="0"/>
    <n v="0"/>
    <m/>
    <n v="237.91499999999999"/>
    <n v="237.91499999999999"/>
    <n v="0"/>
  </r>
  <r>
    <x v="179"/>
    <x v="0"/>
    <s v="Online"/>
    <s v="Local"/>
    <n v="29640"/>
    <n v="148.20000000000002"/>
    <n v="0.1"/>
    <m/>
    <n v="0"/>
    <n v="0"/>
    <m/>
    <n v="148.30000000000001"/>
    <n v="148.30000000000001"/>
    <n v="0"/>
  </r>
  <r>
    <x v="179"/>
    <x v="6"/>
    <s v="Cash"/>
    <s v="Local"/>
    <n v="34167"/>
    <n v="170.83500000000001"/>
    <n v="0.1"/>
    <m/>
    <n v="0"/>
    <n v="0"/>
    <m/>
    <n v="170.935"/>
    <n v="170.935"/>
    <n v="0"/>
  </r>
  <r>
    <x v="179"/>
    <x v="5"/>
    <s v="Cash"/>
    <s v="Local"/>
    <n v="17627"/>
    <n v="88.135000000000005"/>
    <n v="0.1"/>
    <m/>
    <n v="0"/>
    <n v="0"/>
    <m/>
    <n v="88.234999999999999"/>
    <n v="88.234999999999999"/>
    <n v="0"/>
  </r>
  <r>
    <x v="179"/>
    <x v="1"/>
    <s v="Online"/>
    <s v="Local"/>
    <n v="13687"/>
    <n v="68.435000000000002"/>
    <n v="0.1"/>
    <m/>
    <n v="0"/>
    <n v="0"/>
    <m/>
    <n v="68.534999999999997"/>
    <n v="68.534999999999997"/>
    <n v="0"/>
  </r>
  <r>
    <x v="179"/>
    <x v="3"/>
    <s v="Cash"/>
    <s v="Local"/>
    <n v="34245"/>
    <n v="171.22499999999999"/>
    <n v="0.1"/>
    <m/>
    <n v="0"/>
    <n v="0"/>
    <m/>
    <n v="171.32499999999999"/>
    <n v="171.32499999999999"/>
    <n v="0"/>
  </r>
  <r>
    <x v="179"/>
    <x v="0"/>
    <s v="Cash"/>
    <s v="Local"/>
    <n v="45141"/>
    <n v="225.70500000000001"/>
    <n v="0.1"/>
    <m/>
    <n v="0"/>
    <n v="0"/>
    <m/>
    <n v="225.80500000000001"/>
    <n v="225.80500000000001"/>
    <n v="0"/>
  </r>
  <r>
    <x v="179"/>
    <x v="6"/>
    <s v="Bank Transfer"/>
    <s v="Local"/>
    <n v="2008"/>
    <n v="10.040000000000001"/>
    <n v="0.1"/>
    <m/>
    <n v="0"/>
    <n v="0"/>
    <m/>
    <n v="10.14"/>
    <n v="10.14"/>
    <n v="0"/>
  </r>
  <r>
    <x v="179"/>
    <x v="4"/>
    <s v="Online"/>
    <s v="Overseas"/>
    <n v="1470"/>
    <n v="0"/>
    <n v="0"/>
    <m/>
    <n v="44.1"/>
    <n v="5"/>
    <m/>
    <n v="49.1"/>
    <n v="0"/>
    <n v="49.1"/>
  </r>
  <r>
    <x v="179"/>
    <x v="6"/>
    <s v="Bank Transfer"/>
    <s v="Local"/>
    <n v="9088"/>
    <n v="45.44"/>
    <n v="0.1"/>
    <m/>
    <n v="0"/>
    <n v="0"/>
    <m/>
    <n v="45.54"/>
    <n v="45.54"/>
    <n v="0"/>
  </r>
  <r>
    <x v="179"/>
    <x v="6"/>
    <s v="Cash"/>
    <s v="Local"/>
    <n v="10572"/>
    <n v="52.86"/>
    <n v="0.1"/>
    <m/>
    <n v="0"/>
    <n v="0"/>
    <m/>
    <n v="52.96"/>
    <n v="52.96"/>
    <n v="0"/>
  </r>
  <r>
    <x v="179"/>
    <x v="7"/>
    <s v="Cash"/>
    <s v="Local"/>
    <n v="6792"/>
    <n v="33.96"/>
    <n v="0.1"/>
    <m/>
    <n v="0"/>
    <n v="0"/>
    <m/>
    <n v="34.06"/>
    <n v="34.06"/>
    <n v="0"/>
  </r>
  <r>
    <x v="179"/>
    <x v="6"/>
    <s v="Cash"/>
    <s v="Local"/>
    <n v="20575"/>
    <n v="102.875"/>
    <n v="0.1"/>
    <m/>
    <n v="0"/>
    <n v="0"/>
    <m/>
    <n v="102.97499999999999"/>
    <n v="102.97499999999999"/>
    <n v="0"/>
  </r>
  <r>
    <x v="179"/>
    <x v="3"/>
    <s v="Online"/>
    <s v="Local"/>
    <n v="41639"/>
    <n v="208.19499999999999"/>
    <n v="0.1"/>
    <m/>
    <n v="0"/>
    <n v="0"/>
    <m/>
    <n v="208.29499999999999"/>
    <n v="208.29499999999999"/>
    <n v="0"/>
  </r>
  <r>
    <x v="179"/>
    <x v="6"/>
    <s v="Cash"/>
    <s v="Local"/>
    <n v="6184"/>
    <n v="30.92"/>
    <n v="0.1"/>
    <m/>
    <n v="0"/>
    <n v="0"/>
    <m/>
    <n v="31.020000000000003"/>
    <n v="31.020000000000003"/>
    <n v="0"/>
  </r>
  <r>
    <x v="179"/>
    <x v="2"/>
    <s v="Cash"/>
    <s v="Overseas"/>
    <n v="23447"/>
    <n v="0"/>
    <n v="0"/>
    <m/>
    <n v="703.41"/>
    <n v="5"/>
    <m/>
    <n v="708.41"/>
    <n v="0"/>
    <n v="708.41"/>
  </r>
  <r>
    <x v="179"/>
    <x v="9"/>
    <s v="Cash"/>
    <s v="Local"/>
    <n v="41112"/>
    <n v="205.56"/>
    <n v="0.1"/>
    <m/>
    <n v="0"/>
    <n v="0"/>
    <m/>
    <n v="205.66"/>
    <n v="205.66"/>
    <n v="0"/>
  </r>
  <r>
    <x v="179"/>
    <x v="6"/>
    <s v="Bank Transfer"/>
    <s v="Overseas"/>
    <n v="6042"/>
    <n v="0"/>
    <n v="0"/>
    <m/>
    <n v="181.26"/>
    <n v="5"/>
    <m/>
    <n v="186.26"/>
    <n v="0"/>
    <n v="186.26"/>
  </r>
  <r>
    <x v="179"/>
    <x v="4"/>
    <s v="Cash"/>
    <s v="Overseas"/>
    <n v="16953"/>
    <n v="0"/>
    <n v="0"/>
    <m/>
    <n v="508.59"/>
    <n v="5"/>
    <m/>
    <n v="513.58999999999992"/>
    <n v="0"/>
    <n v="513.58999999999992"/>
  </r>
  <r>
    <x v="179"/>
    <x v="0"/>
    <s v="Online"/>
    <s v="Local"/>
    <n v="4161"/>
    <n v="20.805"/>
    <n v="0.1"/>
    <m/>
    <n v="0"/>
    <n v="0"/>
    <m/>
    <n v="20.905000000000001"/>
    <n v="20.905000000000001"/>
    <n v="0"/>
  </r>
  <r>
    <x v="179"/>
    <x v="7"/>
    <s v="Online"/>
    <s v="Local"/>
    <n v="13338"/>
    <n v="66.69"/>
    <n v="0.1"/>
    <m/>
    <n v="0"/>
    <n v="0"/>
    <m/>
    <n v="66.789999999999992"/>
    <n v="66.789999999999992"/>
    <n v="0"/>
  </r>
  <r>
    <x v="179"/>
    <x v="6"/>
    <s v="Cash"/>
    <s v="Local"/>
    <n v="24033"/>
    <n v="120.16500000000001"/>
    <n v="0.1"/>
    <m/>
    <n v="0"/>
    <n v="0"/>
    <m/>
    <n v="120.265"/>
    <n v="120.265"/>
    <n v="0"/>
  </r>
  <r>
    <x v="179"/>
    <x v="1"/>
    <s v="Online"/>
    <s v="Local"/>
    <n v="6743"/>
    <n v="33.715000000000003"/>
    <n v="0.1"/>
    <m/>
    <n v="0"/>
    <n v="0"/>
    <m/>
    <n v="33.815000000000005"/>
    <n v="33.815000000000005"/>
    <n v="0"/>
  </r>
  <r>
    <x v="179"/>
    <x v="0"/>
    <s v="Online"/>
    <s v="Local"/>
    <n v="31276"/>
    <n v="156.38"/>
    <n v="0.1"/>
    <m/>
    <n v="0"/>
    <n v="0"/>
    <m/>
    <n v="156.47999999999999"/>
    <n v="156.47999999999999"/>
    <n v="0"/>
  </r>
  <r>
    <x v="179"/>
    <x v="4"/>
    <s v="Cash"/>
    <s v="Local"/>
    <n v="8005"/>
    <n v="40.024999999999999"/>
    <n v="0.1"/>
    <m/>
    <n v="0"/>
    <n v="0"/>
    <m/>
    <n v="40.125"/>
    <n v="40.125"/>
    <n v="0"/>
  </r>
  <r>
    <x v="179"/>
    <x v="1"/>
    <s v="Online"/>
    <s v="Local"/>
    <n v="45205"/>
    <n v="226.02500000000001"/>
    <n v="0.1"/>
    <m/>
    <n v="0"/>
    <n v="0"/>
    <m/>
    <n v="226.125"/>
    <n v="226.125"/>
    <n v="0"/>
  </r>
  <r>
    <x v="180"/>
    <x v="0"/>
    <s v="Cash"/>
    <s v="Local"/>
    <n v="42888"/>
    <n v="214.44"/>
    <n v="0.1"/>
    <m/>
    <n v="0"/>
    <n v="0"/>
    <m/>
    <n v="214.54"/>
    <n v="214.54"/>
    <n v="0"/>
  </r>
  <r>
    <x v="180"/>
    <x v="0"/>
    <s v="Bank Transfer"/>
    <s v="Local"/>
    <n v="36805"/>
    <n v="184.02500000000001"/>
    <n v="0.1"/>
    <m/>
    <n v="0"/>
    <n v="0"/>
    <m/>
    <n v="184.125"/>
    <n v="184.125"/>
    <n v="0"/>
  </r>
  <r>
    <x v="180"/>
    <x v="4"/>
    <s v="Online"/>
    <s v="Local"/>
    <n v="35646"/>
    <n v="178.23"/>
    <n v="0.1"/>
    <m/>
    <n v="0"/>
    <n v="0"/>
    <m/>
    <n v="178.32999999999998"/>
    <n v="178.32999999999998"/>
    <n v="0"/>
  </r>
  <r>
    <x v="180"/>
    <x v="7"/>
    <s v="Cash"/>
    <s v="Local"/>
    <n v="4176"/>
    <n v="20.88"/>
    <n v="0.1"/>
    <m/>
    <n v="0"/>
    <n v="0"/>
    <m/>
    <n v="20.98"/>
    <n v="20.98"/>
    <n v="0"/>
  </r>
  <r>
    <x v="180"/>
    <x v="3"/>
    <s v="Cash"/>
    <s v="Local"/>
    <n v="16886"/>
    <n v="84.43"/>
    <n v="0.1"/>
    <m/>
    <n v="0"/>
    <n v="0"/>
    <m/>
    <n v="84.53"/>
    <n v="84.53"/>
    <n v="0"/>
  </r>
  <r>
    <x v="180"/>
    <x v="9"/>
    <s v="Bank Transfer"/>
    <s v="Local"/>
    <n v="34548"/>
    <n v="172.74"/>
    <n v="0.1"/>
    <m/>
    <n v="0"/>
    <n v="0"/>
    <m/>
    <n v="172.84"/>
    <n v="172.84"/>
    <n v="0"/>
  </r>
  <r>
    <x v="180"/>
    <x v="7"/>
    <s v="Online"/>
    <s v="Local"/>
    <n v="3817"/>
    <n v="19.085000000000001"/>
    <n v="0.1"/>
    <m/>
    <n v="0"/>
    <n v="0"/>
    <m/>
    <n v="19.185000000000002"/>
    <n v="19.185000000000002"/>
    <n v="0"/>
  </r>
  <r>
    <x v="180"/>
    <x v="1"/>
    <s v="Cash"/>
    <s v="Local"/>
    <n v="38392"/>
    <n v="191.96"/>
    <n v="0.1"/>
    <m/>
    <n v="0"/>
    <n v="0"/>
    <m/>
    <n v="192.06"/>
    <n v="192.06"/>
    <n v="0"/>
  </r>
  <r>
    <x v="180"/>
    <x v="5"/>
    <s v="Bank Transfer"/>
    <s v="Overseas"/>
    <n v="10862"/>
    <n v="0"/>
    <n v="0"/>
    <m/>
    <n v="325.86"/>
    <n v="5"/>
    <m/>
    <n v="330.86"/>
    <n v="0"/>
    <n v="330.86"/>
  </r>
  <r>
    <x v="180"/>
    <x v="4"/>
    <s v="Online"/>
    <s v="Overseas"/>
    <n v="36026"/>
    <n v="0"/>
    <n v="0"/>
    <m/>
    <n v="1080.78"/>
    <n v="5"/>
    <m/>
    <n v="1085.78"/>
    <n v="0"/>
    <n v="1085.78"/>
  </r>
  <r>
    <x v="180"/>
    <x v="0"/>
    <s v="Online"/>
    <s v="Local"/>
    <n v="43023"/>
    <n v="215.11500000000001"/>
    <n v="0.1"/>
    <m/>
    <n v="0"/>
    <n v="0"/>
    <m/>
    <n v="215.215"/>
    <n v="215.215"/>
    <n v="0"/>
  </r>
  <r>
    <x v="180"/>
    <x v="1"/>
    <s v="Online"/>
    <s v="Local"/>
    <n v="1396"/>
    <n v="6.98"/>
    <n v="0.1"/>
    <m/>
    <n v="0"/>
    <n v="0"/>
    <m/>
    <n v="7.08"/>
    <n v="7.08"/>
    <n v="0"/>
  </r>
  <r>
    <x v="180"/>
    <x v="6"/>
    <s v="Cash"/>
    <s v="Overseas"/>
    <n v="4977"/>
    <n v="0"/>
    <n v="0"/>
    <m/>
    <n v="149.31"/>
    <n v="5"/>
    <m/>
    <n v="154.31"/>
    <n v="0"/>
    <n v="154.31"/>
  </r>
  <r>
    <x v="180"/>
    <x v="8"/>
    <s v="Online"/>
    <s v="Local"/>
    <n v="47183"/>
    <n v="235.91499999999999"/>
    <n v="0.1"/>
    <m/>
    <n v="0"/>
    <n v="0"/>
    <m/>
    <n v="236.01499999999999"/>
    <n v="236.01499999999999"/>
    <n v="0"/>
  </r>
  <r>
    <x v="180"/>
    <x v="5"/>
    <s v="Cash"/>
    <s v="Local"/>
    <n v="12358"/>
    <n v="61.79"/>
    <n v="0.1"/>
    <m/>
    <n v="0"/>
    <n v="0"/>
    <m/>
    <n v="61.89"/>
    <n v="61.89"/>
    <n v="0"/>
  </r>
  <r>
    <x v="180"/>
    <x v="6"/>
    <s v="Cash"/>
    <s v="Overseas"/>
    <n v="42683"/>
    <n v="0"/>
    <n v="0"/>
    <m/>
    <n v="1280.49"/>
    <n v="5"/>
    <m/>
    <n v="1285.49"/>
    <n v="0"/>
    <n v="1285.49"/>
  </r>
  <r>
    <x v="180"/>
    <x v="3"/>
    <s v="Cash"/>
    <s v="Local"/>
    <n v="3739"/>
    <n v="18.695"/>
    <n v="0.1"/>
    <m/>
    <n v="0"/>
    <n v="0"/>
    <m/>
    <n v="18.795000000000002"/>
    <n v="18.795000000000002"/>
    <n v="0"/>
  </r>
  <r>
    <x v="180"/>
    <x v="3"/>
    <s v="Cash"/>
    <s v="Local"/>
    <n v="29142"/>
    <n v="145.71"/>
    <n v="0.1"/>
    <m/>
    <n v="0"/>
    <n v="0"/>
    <m/>
    <n v="145.81"/>
    <n v="145.81"/>
    <n v="0"/>
  </r>
  <r>
    <x v="180"/>
    <x v="1"/>
    <s v="Online"/>
    <s v="Local"/>
    <n v="14655"/>
    <n v="73.275000000000006"/>
    <n v="0.1"/>
    <m/>
    <n v="0"/>
    <n v="0"/>
    <m/>
    <n v="73.375"/>
    <n v="73.375"/>
    <n v="0"/>
  </r>
  <r>
    <x v="180"/>
    <x v="1"/>
    <s v="Online"/>
    <s v="Local"/>
    <n v="15251"/>
    <n v="76.254999999999995"/>
    <n v="0.1"/>
    <m/>
    <n v="0"/>
    <n v="0"/>
    <m/>
    <n v="76.35499999999999"/>
    <n v="76.35499999999999"/>
    <n v="0"/>
  </r>
  <r>
    <x v="180"/>
    <x v="3"/>
    <s v="Online"/>
    <s v="Local"/>
    <n v="20871"/>
    <n v="104.355"/>
    <n v="0.1"/>
    <m/>
    <n v="0"/>
    <n v="0"/>
    <m/>
    <n v="104.455"/>
    <n v="104.455"/>
    <n v="0"/>
  </r>
  <r>
    <x v="180"/>
    <x v="0"/>
    <s v="Cash"/>
    <s v="Local"/>
    <n v="47767"/>
    <n v="238.83500000000001"/>
    <n v="0.1"/>
    <m/>
    <n v="0"/>
    <n v="0"/>
    <m/>
    <n v="238.935"/>
    <n v="238.935"/>
    <n v="0"/>
  </r>
  <r>
    <x v="181"/>
    <x v="7"/>
    <s v="Bank Transfer"/>
    <s v="Local"/>
    <n v="5704"/>
    <n v="28.52"/>
    <n v="0.1"/>
    <m/>
    <n v="0"/>
    <n v="0"/>
    <m/>
    <n v="28.62"/>
    <n v="28.62"/>
    <n v="0"/>
  </r>
  <r>
    <x v="181"/>
    <x v="3"/>
    <s v="Online"/>
    <s v="Local"/>
    <n v="124"/>
    <n v="0.62"/>
    <n v="0.1"/>
    <m/>
    <n v="0"/>
    <n v="0"/>
    <m/>
    <n v="0.72"/>
    <n v="0.72"/>
    <n v="0"/>
  </r>
  <r>
    <x v="181"/>
    <x v="3"/>
    <s v="Cash"/>
    <s v="Local"/>
    <n v="33517"/>
    <n v="167.58500000000001"/>
    <n v="0.1"/>
    <m/>
    <n v="0"/>
    <n v="0"/>
    <m/>
    <n v="167.685"/>
    <n v="167.685"/>
    <n v="0"/>
  </r>
  <r>
    <x v="181"/>
    <x v="5"/>
    <s v="Cash"/>
    <s v="Local"/>
    <n v="2772"/>
    <n v="13.86"/>
    <n v="0.1"/>
    <m/>
    <n v="0"/>
    <n v="0"/>
    <m/>
    <n v="13.959999999999999"/>
    <n v="13.959999999999999"/>
    <n v="0"/>
  </r>
  <r>
    <x v="181"/>
    <x v="0"/>
    <s v="Cash"/>
    <s v="Local"/>
    <n v="16041"/>
    <n v="80.204999999999998"/>
    <n v="0.1"/>
    <m/>
    <n v="0"/>
    <n v="0"/>
    <m/>
    <n v="80.304999999999993"/>
    <n v="80.304999999999993"/>
    <n v="0"/>
  </r>
  <r>
    <x v="181"/>
    <x v="6"/>
    <s v="Cash"/>
    <s v="Local"/>
    <n v="36238"/>
    <n v="181.19"/>
    <n v="0.1"/>
    <m/>
    <n v="0"/>
    <n v="0"/>
    <m/>
    <n v="181.29"/>
    <n v="181.29"/>
    <n v="0"/>
  </r>
  <r>
    <x v="181"/>
    <x v="5"/>
    <s v="Online"/>
    <s v="Local"/>
    <n v="21968"/>
    <n v="109.84"/>
    <n v="0.1"/>
    <m/>
    <n v="0"/>
    <n v="0"/>
    <m/>
    <n v="109.94"/>
    <n v="109.94"/>
    <n v="0"/>
  </r>
  <r>
    <x v="181"/>
    <x v="0"/>
    <s v="Cash"/>
    <s v="Local"/>
    <n v="45792"/>
    <n v="228.96"/>
    <n v="0.1"/>
    <m/>
    <n v="0"/>
    <n v="0"/>
    <m/>
    <n v="229.06"/>
    <n v="229.06"/>
    <n v="0"/>
  </r>
  <r>
    <x v="181"/>
    <x v="2"/>
    <s v="Cash"/>
    <s v="Local"/>
    <n v="13683"/>
    <n v="68.415000000000006"/>
    <n v="0.1"/>
    <m/>
    <n v="0"/>
    <n v="0"/>
    <m/>
    <n v="68.515000000000001"/>
    <n v="68.515000000000001"/>
    <n v="0"/>
  </r>
  <r>
    <x v="181"/>
    <x v="6"/>
    <s v="Cash"/>
    <s v="Overseas"/>
    <n v="16116"/>
    <n v="0"/>
    <n v="0"/>
    <m/>
    <n v="483.47999999999996"/>
    <n v="5"/>
    <m/>
    <n v="488.47999999999996"/>
    <n v="0"/>
    <n v="488.47999999999996"/>
  </r>
  <r>
    <x v="181"/>
    <x v="2"/>
    <s v="Cash"/>
    <s v="Local"/>
    <n v="44310"/>
    <n v="221.55"/>
    <n v="0.1"/>
    <m/>
    <n v="0"/>
    <n v="0"/>
    <m/>
    <n v="221.65"/>
    <n v="221.65"/>
    <n v="0"/>
  </r>
  <r>
    <x v="181"/>
    <x v="2"/>
    <s v="Cash"/>
    <s v="Local"/>
    <n v="37345"/>
    <n v="186.72499999999999"/>
    <n v="0.1"/>
    <m/>
    <n v="0"/>
    <n v="0"/>
    <m/>
    <n v="186.82499999999999"/>
    <n v="186.82499999999999"/>
    <n v="0"/>
  </r>
  <r>
    <x v="181"/>
    <x v="6"/>
    <s v="Cash"/>
    <s v="Overseas"/>
    <n v="29922"/>
    <n v="0"/>
    <n v="0"/>
    <m/>
    <n v="897.66"/>
    <n v="5"/>
    <m/>
    <n v="902.66"/>
    <n v="0"/>
    <n v="902.66"/>
  </r>
  <r>
    <x v="181"/>
    <x v="6"/>
    <s v="Cash"/>
    <s v="Local"/>
    <n v="38605"/>
    <n v="193.02500000000001"/>
    <n v="0.1"/>
    <m/>
    <n v="0"/>
    <n v="0"/>
    <m/>
    <n v="193.125"/>
    <n v="193.125"/>
    <n v="0"/>
  </r>
  <r>
    <x v="181"/>
    <x v="2"/>
    <s v="Bank Transfer"/>
    <s v="Overseas"/>
    <n v="38723"/>
    <n v="0"/>
    <n v="0"/>
    <m/>
    <n v="1161.69"/>
    <n v="5"/>
    <m/>
    <n v="1166.69"/>
    <n v="0"/>
    <n v="1166.69"/>
  </r>
  <r>
    <x v="181"/>
    <x v="0"/>
    <s v="Cash"/>
    <s v="Local"/>
    <n v="41791"/>
    <n v="208.95500000000001"/>
    <n v="0.1"/>
    <m/>
    <n v="0"/>
    <n v="0"/>
    <m/>
    <n v="209.05500000000001"/>
    <n v="209.05500000000001"/>
    <n v="0"/>
  </r>
  <r>
    <x v="181"/>
    <x v="7"/>
    <s v="Cash"/>
    <s v="Local"/>
    <n v="15339"/>
    <n v="76.695000000000007"/>
    <n v="0.1"/>
    <m/>
    <n v="0"/>
    <n v="0"/>
    <m/>
    <n v="76.795000000000002"/>
    <n v="76.795000000000002"/>
    <n v="0"/>
  </r>
  <r>
    <x v="181"/>
    <x v="1"/>
    <s v="Online"/>
    <s v="Local"/>
    <n v="28428"/>
    <n v="142.14000000000001"/>
    <n v="0.1"/>
    <m/>
    <n v="0"/>
    <n v="0"/>
    <m/>
    <n v="142.24"/>
    <n v="142.24"/>
    <n v="0"/>
  </r>
  <r>
    <x v="181"/>
    <x v="8"/>
    <s v="Online"/>
    <s v="Overseas"/>
    <n v="18326"/>
    <n v="0"/>
    <n v="0"/>
    <m/>
    <n v="549.78"/>
    <n v="5"/>
    <m/>
    <n v="554.78"/>
    <n v="0"/>
    <n v="554.78"/>
  </r>
  <r>
    <x v="181"/>
    <x v="6"/>
    <s v="Online"/>
    <s v="Overseas"/>
    <n v="13619"/>
    <n v="0"/>
    <n v="0"/>
    <m/>
    <n v="408.57"/>
    <n v="5"/>
    <m/>
    <n v="413.57"/>
    <n v="0"/>
    <n v="413.57"/>
  </r>
  <r>
    <x v="181"/>
    <x v="6"/>
    <s v="Cash"/>
    <s v="Local"/>
    <n v="30624"/>
    <n v="153.12"/>
    <n v="0.1"/>
    <m/>
    <n v="0"/>
    <n v="0"/>
    <m/>
    <n v="153.22"/>
    <n v="153.22"/>
    <n v="0"/>
  </r>
  <r>
    <x v="181"/>
    <x v="7"/>
    <s v="Cash"/>
    <s v="Local"/>
    <n v="9188"/>
    <n v="45.94"/>
    <n v="0.1"/>
    <m/>
    <n v="0"/>
    <n v="0"/>
    <m/>
    <n v="46.04"/>
    <n v="46.04"/>
    <n v="0"/>
  </r>
  <r>
    <x v="181"/>
    <x v="2"/>
    <s v="Online"/>
    <s v="Overseas"/>
    <n v="29514"/>
    <n v="0"/>
    <n v="0"/>
    <m/>
    <n v="885.42"/>
    <n v="5"/>
    <m/>
    <n v="890.42"/>
    <n v="0"/>
    <n v="890.42"/>
  </r>
  <r>
    <x v="181"/>
    <x v="2"/>
    <s v="Online"/>
    <s v="Local"/>
    <n v="6144"/>
    <n v="30.72"/>
    <n v="0.1"/>
    <m/>
    <n v="0"/>
    <n v="0"/>
    <m/>
    <n v="30.82"/>
    <n v="30.82"/>
    <n v="0"/>
  </r>
  <r>
    <x v="181"/>
    <x v="3"/>
    <s v="Online"/>
    <s v="Local"/>
    <n v="14124"/>
    <n v="70.62"/>
    <n v="0.1"/>
    <m/>
    <n v="0"/>
    <n v="0"/>
    <m/>
    <n v="70.72"/>
    <n v="70.72"/>
    <n v="0"/>
  </r>
  <r>
    <x v="181"/>
    <x v="0"/>
    <s v="Bank Transfer"/>
    <s v="Local"/>
    <n v="41269"/>
    <n v="206.345"/>
    <n v="0.1"/>
    <m/>
    <n v="0"/>
    <n v="0"/>
    <m/>
    <n v="206.44499999999999"/>
    <n v="206.44499999999999"/>
    <n v="0"/>
  </r>
  <r>
    <x v="182"/>
    <x v="6"/>
    <s v="Cash"/>
    <s v="Local"/>
    <n v="28786"/>
    <n v="143.93"/>
    <n v="0.1"/>
    <m/>
    <n v="0"/>
    <n v="0"/>
    <m/>
    <n v="144.03"/>
    <n v="144.03"/>
    <n v="0"/>
  </r>
  <r>
    <x v="182"/>
    <x v="5"/>
    <s v="Cash"/>
    <s v="Local"/>
    <n v="2012"/>
    <n v="10.06"/>
    <n v="0.1"/>
    <m/>
    <n v="0"/>
    <n v="0"/>
    <m/>
    <n v="10.16"/>
    <n v="10.16"/>
    <n v="0"/>
  </r>
  <r>
    <x v="182"/>
    <x v="1"/>
    <s v="Online"/>
    <s v="Overseas"/>
    <n v="37101"/>
    <n v="0"/>
    <n v="0"/>
    <m/>
    <n v="1113.03"/>
    <n v="5"/>
    <m/>
    <n v="1118.03"/>
    <n v="0"/>
    <n v="1118.03"/>
  </r>
  <r>
    <x v="182"/>
    <x v="3"/>
    <s v="Cash"/>
    <s v="Local"/>
    <n v="42711"/>
    <n v="213.55500000000001"/>
    <n v="0.1"/>
    <m/>
    <n v="0"/>
    <n v="0"/>
    <m/>
    <n v="213.655"/>
    <n v="213.655"/>
    <n v="0"/>
  </r>
  <r>
    <x v="182"/>
    <x v="3"/>
    <s v="Cash"/>
    <s v="Local"/>
    <n v="35358"/>
    <n v="176.79"/>
    <n v="0.1"/>
    <m/>
    <n v="0"/>
    <n v="0"/>
    <m/>
    <n v="176.89"/>
    <n v="176.89"/>
    <n v="0"/>
  </r>
  <r>
    <x v="182"/>
    <x v="3"/>
    <s v="Bank Transfer"/>
    <s v="Local"/>
    <n v="16448"/>
    <n v="82.24"/>
    <n v="0.1"/>
    <m/>
    <n v="0"/>
    <n v="0"/>
    <m/>
    <n v="82.339999999999989"/>
    <n v="82.339999999999989"/>
    <n v="0"/>
  </r>
  <r>
    <x v="182"/>
    <x v="3"/>
    <s v="Cash"/>
    <s v="Overseas"/>
    <n v="44856"/>
    <n v="0"/>
    <n v="0"/>
    <m/>
    <n v="1345.68"/>
    <n v="5"/>
    <m/>
    <n v="1350.68"/>
    <n v="0"/>
    <n v="1350.68"/>
  </r>
  <r>
    <x v="182"/>
    <x v="9"/>
    <s v="Online"/>
    <s v="Local"/>
    <n v="4124"/>
    <n v="20.62"/>
    <n v="0.1"/>
    <m/>
    <n v="0"/>
    <n v="0"/>
    <m/>
    <n v="20.720000000000002"/>
    <n v="20.720000000000002"/>
    <n v="0"/>
  </r>
  <r>
    <x v="182"/>
    <x v="1"/>
    <s v="Online"/>
    <s v="Overseas"/>
    <n v="40250"/>
    <n v="0"/>
    <n v="0"/>
    <m/>
    <n v="1207.5"/>
    <n v="5"/>
    <m/>
    <n v="1212.5"/>
    <n v="0"/>
    <n v="1212.5"/>
  </r>
  <r>
    <x v="182"/>
    <x v="3"/>
    <s v="Cash"/>
    <s v="Local"/>
    <n v="28306"/>
    <n v="141.53"/>
    <n v="0.1"/>
    <m/>
    <n v="0"/>
    <n v="0"/>
    <m/>
    <n v="141.63"/>
    <n v="141.63"/>
    <n v="0"/>
  </r>
  <r>
    <x v="182"/>
    <x v="1"/>
    <s v="Cash"/>
    <s v="Local"/>
    <n v="6062"/>
    <n v="30.310000000000002"/>
    <n v="0.1"/>
    <m/>
    <n v="0"/>
    <n v="0"/>
    <m/>
    <n v="30.410000000000004"/>
    <n v="30.410000000000004"/>
    <n v="0"/>
  </r>
  <r>
    <x v="182"/>
    <x v="8"/>
    <s v="Bank Transfer"/>
    <s v="Local"/>
    <n v="49477"/>
    <n v="247.38500000000002"/>
    <n v="0.1"/>
    <m/>
    <n v="0"/>
    <n v="0"/>
    <m/>
    <n v="247.48500000000001"/>
    <n v="247.48500000000001"/>
    <n v="0"/>
  </r>
  <r>
    <x v="182"/>
    <x v="0"/>
    <s v="Bank Transfer"/>
    <s v="Local"/>
    <n v="21308"/>
    <n v="106.54"/>
    <n v="0.1"/>
    <m/>
    <n v="0"/>
    <n v="0"/>
    <m/>
    <n v="106.64"/>
    <n v="106.64"/>
    <n v="0"/>
  </r>
  <r>
    <x v="182"/>
    <x v="2"/>
    <s v="Online"/>
    <s v="Overseas"/>
    <n v="42759"/>
    <n v="0"/>
    <n v="0"/>
    <m/>
    <n v="1282.77"/>
    <n v="5"/>
    <m/>
    <n v="1287.77"/>
    <n v="0"/>
    <n v="1287.77"/>
  </r>
  <r>
    <x v="182"/>
    <x v="6"/>
    <s v="Online"/>
    <s v="Overseas"/>
    <n v="2178"/>
    <n v="0"/>
    <n v="0"/>
    <m/>
    <n v="65.34"/>
    <n v="5"/>
    <m/>
    <n v="70.34"/>
    <n v="0"/>
    <n v="70.34"/>
  </r>
  <r>
    <x v="182"/>
    <x v="6"/>
    <s v="Online"/>
    <s v="Local"/>
    <n v="19702"/>
    <n v="98.51"/>
    <n v="0.1"/>
    <m/>
    <n v="0"/>
    <n v="0"/>
    <m/>
    <n v="98.61"/>
    <n v="98.61"/>
    <n v="0"/>
  </r>
  <r>
    <x v="182"/>
    <x v="6"/>
    <s v="Online"/>
    <s v="Local"/>
    <n v="47297"/>
    <n v="236.48500000000001"/>
    <n v="0.1"/>
    <m/>
    <n v="0"/>
    <n v="0"/>
    <m/>
    <n v="236.58500000000001"/>
    <n v="236.58500000000001"/>
    <n v="0"/>
  </r>
  <r>
    <x v="182"/>
    <x v="8"/>
    <s v="Cash"/>
    <s v="Local"/>
    <n v="27894"/>
    <n v="139.47"/>
    <n v="0.1"/>
    <m/>
    <n v="0"/>
    <n v="0"/>
    <m/>
    <n v="139.57"/>
    <n v="139.57"/>
    <n v="0"/>
  </r>
  <r>
    <x v="182"/>
    <x v="1"/>
    <s v="Cash"/>
    <s v="Local"/>
    <n v="14634"/>
    <n v="73.17"/>
    <n v="0.1"/>
    <m/>
    <n v="0"/>
    <n v="0"/>
    <m/>
    <n v="73.27"/>
    <n v="73.27"/>
    <n v="0"/>
  </r>
  <r>
    <x v="182"/>
    <x v="0"/>
    <s v="Online"/>
    <s v="Local"/>
    <n v="39451"/>
    <n v="197.255"/>
    <n v="0.1"/>
    <m/>
    <n v="0"/>
    <n v="0"/>
    <m/>
    <n v="197.35499999999999"/>
    <n v="197.35499999999999"/>
    <n v="0"/>
  </r>
  <r>
    <x v="182"/>
    <x v="6"/>
    <s v="Online"/>
    <s v="Local"/>
    <n v="5529"/>
    <n v="27.645"/>
    <n v="0.1"/>
    <m/>
    <n v="0"/>
    <n v="0"/>
    <m/>
    <n v="27.745000000000001"/>
    <n v="27.745000000000001"/>
    <n v="0"/>
  </r>
  <r>
    <x v="182"/>
    <x v="9"/>
    <s v="Cash"/>
    <s v="Overseas"/>
    <n v="45305"/>
    <n v="0"/>
    <n v="0"/>
    <m/>
    <n v="1359.1499999999999"/>
    <n v="5"/>
    <m/>
    <n v="1364.1499999999999"/>
    <n v="0"/>
    <n v="1364.1499999999999"/>
  </r>
  <r>
    <x v="182"/>
    <x v="2"/>
    <s v="Bank Transfer"/>
    <s v="Local"/>
    <n v="19319"/>
    <n v="96.594999999999999"/>
    <n v="0.1"/>
    <m/>
    <n v="0"/>
    <n v="0"/>
    <m/>
    <n v="96.694999999999993"/>
    <n v="96.694999999999993"/>
    <n v="0"/>
  </r>
  <r>
    <x v="182"/>
    <x v="5"/>
    <s v="Online"/>
    <s v="Local"/>
    <n v="15155"/>
    <n v="75.775000000000006"/>
    <n v="0.1"/>
    <m/>
    <n v="0"/>
    <n v="0"/>
    <m/>
    <n v="75.875"/>
    <n v="75.875"/>
    <n v="0"/>
  </r>
  <r>
    <x v="182"/>
    <x v="5"/>
    <s v="Cash"/>
    <s v="Local"/>
    <n v="12206"/>
    <n v="61.03"/>
    <n v="0.1"/>
    <m/>
    <n v="0"/>
    <n v="0"/>
    <m/>
    <n v="61.13"/>
    <n v="61.13"/>
    <n v="0"/>
  </r>
  <r>
    <x v="182"/>
    <x v="9"/>
    <s v="Cash"/>
    <s v="Local"/>
    <n v="2325"/>
    <n v="11.625"/>
    <n v="0.1"/>
    <m/>
    <n v="0"/>
    <n v="0"/>
    <m/>
    <n v="11.725"/>
    <n v="11.725"/>
    <n v="0"/>
  </r>
  <r>
    <x v="182"/>
    <x v="9"/>
    <s v="Cash"/>
    <s v="Local"/>
    <n v="5952"/>
    <n v="29.76"/>
    <n v="0.1"/>
    <m/>
    <n v="0"/>
    <n v="0"/>
    <m/>
    <n v="29.860000000000003"/>
    <n v="29.860000000000003"/>
    <n v="0"/>
  </r>
  <r>
    <x v="182"/>
    <x v="0"/>
    <s v="Online"/>
    <s v="Local"/>
    <n v="4375"/>
    <n v="21.875"/>
    <n v="0.1"/>
    <m/>
    <n v="0"/>
    <n v="0"/>
    <m/>
    <n v="21.975000000000001"/>
    <n v="21.975000000000001"/>
    <n v="0"/>
  </r>
  <r>
    <x v="182"/>
    <x v="0"/>
    <s v="Cash"/>
    <s v="Local"/>
    <n v="10511"/>
    <n v="52.555"/>
    <n v="0.1"/>
    <m/>
    <n v="0"/>
    <n v="0"/>
    <m/>
    <n v="52.655000000000001"/>
    <n v="52.655000000000001"/>
    <n v="0"/>
  </r>
  <r>
    <x v="182"/>
    <x v="2"/>
    <s v="Online"/>
    <s v="Local"/>
    <n v="22331"/>
    <n v="111.655"/>
    <n v="0.1"/>
    <m/>
    <n v="0"/>
    <n v="0"/>
    <m/>
    <n v="111.755"/>
    <n v="111.755"/>
    <n v="0"/>
  </r>
  <r>
    <x v="182"/>
    <x v="4"/>
    <s v="Cash"/>
    <s v="Local"/>
    <n v="35390"/>
    <n v="176.95000000000002"/>
    <n v="0.1"/>
    <m/>
    <n v="0"/>
    <n v="0"/>
    <m/>
    <n v="177.05"/>
    <n v="177.05"/>
    <n v="0"/>
  </r>
  <r>
    <x v="182"/>
    <x v="0"/>
    <s v="Online"/>
    <s v="Local"/>
    <n v="25735"/>
    <n v="128.67500000000001"/>
    <n v="0.1"/>
    <m/>
    <n v="0"/>
    <n v="0"/>
    <m/>
    <n v="128.77500000000001"/>
    <n v="128.77500000000001"/>
    <n v="0"/>
  </r>
  <r>
    <x v="182"/>
    <x v="4"/>
    <s v="Cash"/>
    <s v="Local"/>
    <n v="37767"/>
    <n v="188.83500000000001"/>
    <n v="0.1"/>
    <m/>
    <n v="0"/>
    <n v="0"/>
    <m/>
    <n v="188.935"/>
    <n v="188.935"/>
    <n v="0"/>
  </r>
  <r>
    <x v="182"/>
    <x v="4"/>
    <s v="Cash"/>
    <s v="Overseas"/>
    <n v="41667"/>
    <n v="0"/>
    <n v="0"/>
    <m/>
    <n v="1250.01"/>
    <n v="5"/>
    <m/>
    <n v="1255.01"/>
    <n v="0"/>
    <n v="1255.01"/>
  </r>
  <r>
    <x v="183"/>
    <x v="6"/>
    <s v="Cash"/>
    <s v="Overseas"/>
    <n v="36239"/>
    <n v="0"/>
    <n v="0"/>
    <m/>
    <n v="1087.17"/>
    <n v="5"/>
    <m/>
    <n v="1092.17"/>
    <n v="0"/>
    <n v="1092.17"/>
  </r>
  <r>
    <x v="183"/>
    <x v="2"/>
    <s v="Online"/>
    <s v="Local"/>
    <n v="21048"/>
    <n v="105.24000000000001"/>
    <n v="0.1"/>
    <m/>
    <n v="0"/>
    <n v="0"/>
    <m/>
    <n v="105.34"/>
    <n v="105.34"/>
    <n v="0"/>
  </r>
  <r>
    <x v="183"/>
    <x v="2"/>
    <s v="Online"/>
    <s v="Local"/>
    <n v="25730"/>
    <n v="128.65"/>
    <n v="0.1"/>
    <m/>
    <n v="0"/>
    <n v="0"/>
    <m/>
    <n v="128.75"/>
    <n v="128.75"/>
    <n v="0"/>
  </r>
  <r>
    <x v="183"/>
    <x v="6"/>
    <s v="Bank Transfer"/>
    <s v="Local"/>
    <n v="15067"/>
    <n v="75.335000000000008"/>
    <n v="0.1"/>
    <m/>
    <n v="0"/>
    <n v="0"/>
    <m/>
    <n v="75.435000000000002"/>
    <n v="75.435000000000002"/>
    <n v="0"/>
  </r>
  <r>
    <x v="183"/>
    <x v="4"/>
    <s v="Cash"/>
    <s v="Overseas"/>
    <n v="6286"/>
    <n v="0"/>
    <n v="0"/>
    <m/>
    <n v="188.57999999999998"/>
    <n v="5"/>
    <m/>
    <n v="193.57999999999998"/>
    <n v="0"/>
    <n v="193.57999999999998"/>
  </r>
  <r>
    <x v="183"/>
    <x v="2"/>
    <s v="Bank Transfer"/>
    <s v="Overseas"/>
    <n v="3104"/>
    <n v="0"/>
    <n v="0"/>
    <m/>
    <n v="93.11999999999999"/>
    <n v="5"/>
    <m/>
    <n v="98.11999999999999"/>
    <n v="0"/>
    <n v="98.11999999999999"/>
  </r>
  <r>
    <x v="183"/>
    <x v="1"/>
    <s v="Cash"/>
    <s v="Local"/>
    <n v="23137"/>
    <n v="115.685"/>
    <n v="0.1"/>
    <m/>
    <n v="0"/>
    <n v="0"/>
    <m/>
    <n v="115.785"/>
    <n v="115.785"/>
    <n v="0"/>
  </r>
  <r>
    <x v="183"/>
    <x v="8"/>
    <s v="Bank Transfer"/>
    <s v="Local"/>
    <n v="23848"/>
    <n v="119.24000000000001"/>
    <n v="0.1"/>
    <m/>
    <n v="0"/>
    <n v="0"/>
    <m/>
    <n v="119.34"/>
    <n v="119.34"/>
    <n v="0"/>
  </r>
  <r>
    <x v="183"/>
    <x v="7"/>
    <s v="Online"/>
    <s v="Local"/>
    <n v="7378"/>
    <n v="36.89"/>
    <n v="0.1"/>
    <m/>
    <n v="0"/>
    <n v="0"/>
    <m/>
    <n v="36.99"/>
    <n v="36.99"/>
    <n v="0"/>
  </r>
  <r>
    <x v="183"/>
    <x v="1"/>
    <s v="Cash"/>
    <s v="Local"/>
    <n v="10557"/>
    <n v="52.785000000000004"/>
    <n v="0.1"/>
    <m/>
    <n v="0"/>
    <n v="0"/>
    <m/>
    <n v="52.885000000000005"/>
    <n v="52.885000000000005"/>
    <n v="0"/>
  </r>
  <r>
    <x v="183"/>
    <x v="2"/>
    <s v="Cash"/>
    <s v="Overseas"/>
    <n v="46248"/>
    <n v="0"/>
    <n v="0"/>
    <m/>
    <n v="1387.44"/>
    <n v="5"/>
    <m/>
    <n v="1392.44"/>
    <n v="0"/>
    <n v="1392.44"/>
  </r>
  <r>
    <x v="183"/>
    <x v="1"/>
    <s v="Online"/>
    <s v="Local"/>
    <n v="20837"/>
    <n v="104.185"/>
    <n v="0.1"/>
    <m/>
    <n v="0"/>
    <n v="0"/>
    <m/>
    <n v="104.285"/>
    <n v="104.285"/>
    <n v="0"/>
  </r>
  <r>
    <x v="183"/>
    <x v="6"/>
    <s v="Cash"/>
    <s v="Local"/>
    <n v="43790"/>
    <n v="218.95000000000002"/>
    <n v="0.1"/>
    <m/>
    <n v="0"/>
    <n v="0"/>
    <m/>
    <n v="219.05"/>
    <n v="219.05"/>
    <n v="0"/>
  </r>
  <r>
    <x v="183"/>
    <x v="0"/>
    <s v="Online"/>
    <s v="Local"/>
    <n v="35545"/>
    <n v="177.72499999999999"/>
    <n v="0.1"/>
    <m/>
    <n v="0"/>
    <n v="0"/>
    <m/>
    <n v="177.82499999999999"/>
    <n v="177.82499999999999"/>
    <n v="0"/>
  </r>
  <r>
    <x v="183"/>
    <x v="9"/>
    <s v="Cash"/>
    <s v="Local"/>
    <n v="35635"/>
    <n v="178.17500000000001"/>
    <n v="0.1"/>
    <m/>
    <n v="0"/>
    <n v="0"/>
    <m/>
    <n v="178.27500000000001"/>
    <n v="178.27500000000001"/>
    <n v="0"/>
  </r>
  <r>
    <x v="183"/>
    <x v="0"/>
    <s v="Online"/>
    <s v="Local"/>
    <n v="47935"/>
    <n v="239.67500000000001"/>
    <n v="0.1"/>
    <m/>
    <n v="0"/>
    <n v="0"/>
    <m/>
    <n v="239.77500000000001"/>
    <n v="239.77500000000001"/>
    <n v="0"/>
  </r>
  <r>
    <x v="183"/>
    <x v="7"/>
    <s v="Cash"/>
    <s v="Overseas"/>
    <n v="3515"/>
    <n v="0"/>
    <n v="0"/>
    <m/>
    <n v="105.45"/>
    <n v="5"/>
    <m/>
    <n v="110.45"/>
    <n v="0"/>
    <n v="110.45"/>
  </r>
  <r>
    <x v="183"/>
    <x v="0"/>
    <s v="Online"/>
    <s v="Local"/>
    <n v="39624"/>
    <n v="198.12"/>
    <n v="0.1"/>
    <m/>
    <n v="0"/>
    <n v="0"/>
    <m/>
    <n v="198.22"/>
    <n v="198.22"/>
    <n v="0"/>
  </r>
  <r>
    <x v="183"/>
    <x v="7"/>
    <s v="Cash"/>
    <s v="Overseas"/>
    <n v="46760"/>
    <n v="0"/>
    <n v="0"/>
    <m/>
    <n v="1402.8"/>
    <n v="5"/>
    <m/>
    <n v="1407.8"/>
    <n v="0"/>
    <n v="1407.8"/>
  </r>
  <r>
    <x v="183"/>
    <x v="6"/>
    <s v="Online"/>
    <s v="Local"/>
    <n v="2025"/>
    <n v="10.125"/>
    <n v="0.1"/>
    <m/>
    <n v="0"/>
    <n v="0"/>
    <m/>
    <n v="10.225"/>
    <n v="10.225"/>
    <n v="0"/>
  </r>
  <r>
    <x v="183"/>
    <x v="4"/>
    <s v="Cash"/>
    <s v="Local"/>
    <n v="44109"/>
    <n v="220.54500000000002"/>
    <n v="0.1"/>
    <m/>
    <n v="0"/>
    <n v="0"/>
    <m/>
    <n v="220.64500000000001"/>
    <n v="220.64500000000001"/>
    <n v="0"/>
  </r>
  <r>
    <x v="183"/>
    <x v="0"/>
    <s v="Online"/>
    <s v="Local"/>
    <n v="5232"/>
    <n v="26.16"/>
    <n v="0.1"/>
    <m/>
    <n v="0"/>
    <n v="0"/>
    <m/>
    <n v="26.26"/>
    <n v="26.26"/>
    <n v="0"/>
  </r>
  <r>
    <x v="183"/>
    <x v="1"/>
    <s v="Online"/>
    <s v="Local"/>
    <n v="33448"/>
    <n v="167.24"/>
    <n v="0.1"/>
    <m/>
    <n v="0"/>
    <n v="0"/>
    <m/>
    <n v="167.34"/>
    <n v="167.34"/>
    <n v="0"/>
  </r>
  <r>
    <x v="183"/>
    <x v="6"/>
    <s v="Bank Transfer"/>
    <s v="Overseas"/>
    <n v="45475"/>
    <n v="0"/>
    <n v="0"/>
    <m/>
    <n v="1364.25"/>
    <n v="5"/>
    <m/>
    <n v="1369.25"/>
    <n v="0"/>
    <n v="1369.25"/>
  </r>
  <r>
    <x v="183"/>
    <x v="5"/>
    <s v="Bank Transfer"/>
    <s v="Overseas"/>
    <n v="28169"/>
    <n v="0"/>
    <n v="0"/>
    <m/>
    <n v="845.06999999999994"/>
    <n v="5"/>
    <m/>
    <n v="850.06999999999994"/>
    <n v="0"/>
    <n v="850.06999999999994"/>
  </r>
  <r>
    <x v="183"/>
    <x v="4"/>
    <s v="Online"/>
    <s v="Overseas"/>
    <n v="14817"/>
    <n v="0"/>
    <n v="0"/>
    <m/>
    <n v="444.51"/>
    <n v="5"/>
    <m/>
    <n v="449.51"/>
    <n v="0"/>
    <n v="449.51"/>
  </r>
  <r>
    <x v="183"/>
    <x v="0"/>
    <s v="Bank Transfer"/>
    <s v="Local"/>
    <n v="20883"/>
    <n v="104.41500000000001"/>
    <n v="0.1"/>
    <m/>
    <n v="0"/>
    <n v="0"/>
    <m/>
    <n v="104.515"/>
    <n v="104.515"/>
    <n v="0"/>
  </r>
  <r>
    <x v="183"/>
    <x v="6"/>
    <s v="Cash"/>
    <s v="Local"/>
    <n v="33471"/>
    <n v="167.35499999999999"/>
    <n v="0.1"/>
    <m/>
    <n v="0"/>
    <n v="0"/>
    <m/>
    <n v="167.45499999999998"/>
    <n v="167.45499999999998"/>
    <n v="0"/>
  </r>
  <r>
    <x v="183"/>
    <x v="1"/>
    <s v="Online"/>
    <s v="Local"/>
    <n v="17675"/>
    <n v="88.375"/>
    <n v="0.1"/>
    <m/>
    <n v="0"/>
    <n v="0"/>
    <m/>
    <n v="88.474999999999994"/>
    <n v="88.474999999999994"/>
    <n v="0"/>
  </r>
  <r>
    <x v="183"/>
    <x v="6"/>
    <s v="Online"/>
    <s v="Local"/>
    <n v="4372"/>
    <n v="21.86"/>
    <n v="0.1"/>
    <m/>
    <n v="0"/>
    <n v="0"/>
    <m/>
    <n v="21.96"/>
    <n v="21.96"/>
    <n v="0"/>
  </r>
  <r>
    <x v="184"/>
    <x v="9"/>
    <s v="Bank Transfer"/>
    <s v="Overseas"/>
    <n v="21897"/>
    <n v="0"/>
    <n v="0"/>
    <m/>
    <n v="656.91"/>
    <n v="5"/>
    <m/>
    <n v="661.91"/>
    <n v="0"/>
    <n v="661.91"/>
  </r>
  <r>
    <x v="184"/>
    <x v="1"/>
    <s v="Cash"/>
    <s v="Local"/>
    <n v="36276"/>
    <n v="181.38"/>
    <n v="0.1"/>
    <m/>
    <n v="0"/>
    <n v="0"/>
    <m/>
    <n v="181.48"/>
    <n v="181.48"/>
    <n v="0"/>
  </r>
  <r>
    <x v="184"/>
    <x v="1"/>
    <s v="Cash"/>
    <s v="Overseas"/>
    <n v="29761"/>
    <n v="0"/>
    <n v="0"/>
    <m/>
    <n v="892.82999999999993"/>
    <n v="5"/>
    <m/>
    <n v="897.82999999999993"/>
    <n v="0"/>
    <n v="897.82999999999993"/>
  </r>
  <r>
    <x v="184"/>
    <x v="7"/>
    <s v="Cash"/>
    <s v="Local"/>
    <n v="39803"/>
    <n v="199.01500000000001"/>
    <n v="0.1"/>
    <m/>
    <n v="0"/>
    <n v="0"/>
    <m/>
    <n v="199.11500000000001"/>
    <n v="199.11500000000001"/>
    <n v="0"/>
  </r>
  <r>
    <x v="184"/>
    <x v="9"/>
    <s v="Bank Transfer"/>
    <s v="Local"/>
    <n v="28578"/>
    <n v="142.89000000000001"/>
    <n v="0.1"/>
    <m/>
    <n v="0"/>
    <n v="0"/>
    <m/>
    <n v="142.99"/>
    <n v="142.99"/>
    <n v="0"/>
  </r>
  <r>
    <x v="184"/>
    <x v="0"/>
    <s v="Cash"/>
    <s v="Local"/>
    <n v="20848"/>
    <n v="104.24000000000001"/>
    <n v="0.1"/>
    <m/>
    <n v="0"/>
    <n v="0"/>
    <m/>
    <n v="104.34"/>
    <n v="104.34"/>
    <n v="0"/>
  </r>
  <r>
    <x v="184"/>
    <x v="1"/>
    <s v="Online"/>
    <s v="Local"/>
    <n v="16059"/>
    <n v="80.295000000000002"/>
    <n v="0.1"/>
    <m/>
    <n v="0"/>
    <n v="0"/>
    <m/>
    <n v="80.394999999999996"/>
    <n v="80.394999999999996"/>
    <n v="0"/>
  </r>
  <r>
    <x v="184"/>
    <x v="6"/>
    <s v="Online"/>
    <s v="Local"/>
    <n v="10860"/>
    <n v="54.300000000000004"/>
    <n v="0.1"/>
    <m/>
    <n v="0"/>
    <n v="0"/>
    <m/>
    <n v="54.400000000000006"/>
    <n v="54.400000000000006"/>
    <n v="0"/>
  </r>
  <r>
    <x v="184"/>
    <x v="5"/>
    <s v="Online"/>
    <s v="Local"/>
    <n v="17520"/>
    <n v="87.600000000000009"/>
    <n v="0.1"/>
    <m/>
    <n v="0"/>
    <n v="0"/>
    <m/>
    <n v="87.7"/>
    <n v="87.7"/>
    <n v="0"/>
  </r>
  <r>
    <x v="184"/>
    <x v="5"/>
    <s v="Online"/>
    <s v="Overseas"/>
    <n v="26357"/>
    <n v="0"/>
    <n v="0"/>
    <m/>
    <n v="790.70999999999992"/>
    <n v="5"/>
    <m/>
    <n v="795.70999999999992"/>
    <n v="0"/>
    <n v="795.70999999999992"/>
  </r>
  <r>
    <x v="184"/>
    <x v="3"/>
    <s v="Cash"/>
    <s v="Overseas"/>
    <n v="31806"/>
    <n v="0"/>
    <n v="0"/>
    <m/>
    <n v="954.18"/>
    <n v="5"/>
    <m/>
    <n v="959.18"/>
    <n v="0"/>
    <n v="959.18"/>
  </r>
  <r>
    <x v="184"/>
    <x v="6"/>
    <s v="Online"/>
    <s v="Overseas"/>
    <n v="27078"/>
    <n v="0"/>
    <n v="0"/>
    <m/>
    <n v="812.33999999999992"/>
    <n v="5"/>
    <m/>
    <n v="817.33999999999992"/>
    <n v="0"/>
    <n v="817.33999999999992"/>
  </r>
  <r>
    <x v="184"/>
    <x v="0"/>
    <s v="Cash"/>
    <s v="Local"/>
    <n v="44699"/>
    <n v="223.495"/>
    <n v="0.1"/>
    <m/>
    <n v="0"/>
    <n v="0"/>
    <m/>
    <n v="223.595"/>
    <n v="223.595"/>
    <n v="0"/>
  </r>
  <r>
    <x v="184"/>
    <x v="3"/>
    <s v="Cash"/>
    <s v="Local"/>
    <n v="40319"/>
    <n v="201.595"/>
    <n v="0.1"/>
    <m/>
    <n v="0"/>
    <n v="0"/>
    <m/>
    <n v="201.69499999999999"/>
    <n v="201.69499999999999"/>
    <n v="0"/>
  </r>
  <r>
    <x v="184"/>
    <x v="1"/>
    <s v="Cash"/>
    <s v="Local"/>
    <n v="1558"/>
    <n v="7.79"/>
    <n v="0.1"/>
    <m/>
    <n v="0"/>
    <n v="0"/>
    <m/>
    <n v="7.89"/>
    <n v="7.89"/>
    <n v="0"/>
  </r>
  <r>
    <x v="184"/>
    <x v="1"/>
    <s v="Bank Transfer"/>
    <s v="Local"/>
    <n v="31174"/>
    <n v="155.87"/>
    <n v="0.1"/>
    <m/>
    <n v="0"/>
    <n v="0"/>
    <m/>
    <n v="155.97"/>
    <n v="155.97"/>
    <n v="0"/>
  </r>
  <r>
    <x v="184"/>
    <x v="4"/>
    <s v="Bank Transfer"/>
    <s v="Local"/>
    <n v="49779"/>
    <n v="248.89500000000001"/>
    <n v="0.1"/>
    <m/>
    <n v="0"/>
    <n v="0"/>
    <m/>
    <n v="248.995"/>
    <n v="248.995"/>
    <n v="0"/>
  </r>
  <r>
    <x v="184"/>
    <x v="3"/>
    <s v="Online"/>
    <s v="Local"/>
    <n v="11021"/>
    <n v="55.105000000000004"/>
    <n v="0.1"/>
    <m/>
    <n v="0"/>
    <n v="0"/>
    <m/>
    <n v="55.205000000000005"/>
    <n v="55.205000000000005"/>
    <n v="0"/>
  </r>
  <r>
    <x v="184"/>
    <x v="6"/>
    <s v="Cash"/>
    <s v="Local"/>
    <n v="3102"/>
    <n v="15.51"/>
    <n v="0.1"/>
    <m/>
    <n v="0"/>
    <n v="0"/>
    <m/>
    <n v="15.61"/>
    <n v="15.61"/>
    <n v="0"/>
  </r>
  <r>
    <x v="184"/>
    <x v="6"/>
    <s v="Online"/>
    <s v="Local"/>
    <n v="21860"/>
    <n v="109.3"/>
    <n v="0.1"/>
    <m/>
    <n v="0"/>
    <n v="0"/>
    <m/>
    <n v="109.39999999999999"/>
    <n v="109.39999999999999"/>
    <n v="0"/>
  </r>
  <r>
    <x v="184"/>
    <x v="0"/>
    <s v="Bank Transfer"/>
    <s v="Local"/>
    <n v="30086"/>
    <n v="150.43"/>
    <n v="0.1"/>
    <m/>
    <n v="0"/>
    <n v="0"/>
    <m/>
    <n v="150.53"/>
    <n v="150.53"/>
    <n v="0"/>
  </r>
  <r>
    <x v="184"/>
    <x v="0"/>
    <s v="Cash"/>
    <s v="Overseas"/>
    <n v="28178"/>
    <n v="0"/>
    <n v="0"/>
    <m/>
    <n v="845.33999999999992"/>
    <n v="5"/>
    <m/>
    <n v="850.33999999999992"/>
    <n v="0"/>
    <n v="850.33999999999992"/>
  </r>
  <r>
    <x v="184"/>
    <x v="1"/>
    <s v="Bank Transfer"/>
    <s v="Local"/>
    <n v="35370"/>
    <n v="176.85"/>
    <n v="0.1"/>
    <m/>
    <n v="0"/>
    <n v="0"/>
    <m/>
    <n v="176.95"/>
    <n v="176.95"/>
    <n v="0"/>
  </r>
  <r>
    <x v="184"/>
    <x v="4"/>
    <s v="Bank Transfer"/>
    <s v="Overseas"/>
    <n v="12225"/>
    <n v="0"/>
    <n v="0"/>
    <m/>
    <n v="366.75"/>
    <n v="5"/>
    <m/>
    <n v="371.75"/>
    <n v="0"/>
    <n v="371.75"/>
  </r>
  <r>
    <x v="184"/>
    <x v="6"/>
    <s v="Cash"/>
    <s v="Overseas"/>
    <n v="4127"/>
    <n v="0"/>
    <n v="0"/>
    <m/>
    <n v="123.81"/>
    <n v="5"/>
    <m/>
    <n v="128.81"/>
    <n v="0"/>
    <n v="128.81"/>
  </r>
  <r>
    <x v="184"/>
    <x v="7"/>
    <s v="Online"/>
    <s v="Local"/>
    <n v="11773"/>
    <n v="58.865000000000002"/>
    <n v="0.1"/>
    <m/>
    <n v="0"/>
    <n v="0"/>
    <m/>
    <n v="58.965000000000003"/>
    <n v="58.965000000000003"/>
    <n v="0"/>
  </r>
  <r>
    <x v="184"/>
    <x v="6"/>
    <s v="Cash"/>
    <s v="Local"/>
    <n v="40186"/>
    <n v="200.93"/>
    <n v="0.1"/>
    <m/>
    <n v="0"/>
    <n v="0"/>
    <m/>
    <n v="201.03"/>
    <n v="201.03"/>
    <n v="0"/>
  </r>
  <r>
    <x v="184"/>
    <x v="5"/>
    <s v="Cash"/>
    <s v="Local"/>
    <n v="38809"/>
    <n v="194.04500000000002"/>
    <n v="0.1"/>
    <m/>
    <n v="0"/>
    <n v="0"/>
    <m/>
    <n v="194.14500000000001"/>
    <n v="194.14500000000001"/>
    <n v="0"/>
  </r>
  <r>
    <x v="185"/>
    <x v="6"/>
    <s v="Online"/>
    <s v="Local"/>
    <n v="4209"/>
    <n v="21.045000000000002"/>
    <n v="0.1"/>
    <m/>
    <n v="0"/>
    <n v="0"/>
    <m/>
    <n v="21.145000000000003"/>
    <n v="21.145000000000003"/>
    <n v="0"/>
  </r>
  <r>
    <x v="185"/>
    <x v="1"/>
    <s v="Cash"/>
    <s v="Local"/>
    <n v="1773"/>
    <n v="8.8650000000000002"/>
    <n v="0.1"/>
    <m/>
    <n v="0"/>
    <n v="0"/>
    <m/>
    <n v="8.9649999999999999"/>
    <n v="8.9649999999999999"/>
    <n v="0"/>
  </r>
  <r>
    <x v="185"/>
    <x v="6"/>
    <s v="Cash"/>
    <s v="Local"/>
    <n v="42505"/>
    <n v="212.52500000000001"/>
    <n v="0.1"/>
    <m/>
    <n v="0"/>
    <n v="0"/>
    <m/>
    <n v="212.625"/>
    <n v="212.625"/>
    <n v="0"/>
  </r>
  <r>
    <x v="185"/>
    <x v="5"/>
    <s v="Bank Transfer"/>
    <s v="Local"/>
    <n v="39876"/>
    <n v="199.38"/>
    <n v="0.1"/>
    <m/>
    <n v="0"/>
    <n v="0"/>
    <m/>
    <n v="199.48"/>
    <n v="199.48"/>
    <n v="0"/>
  </r>
  <r>
    <x v="185"/>
    <x v="0"/>
    <s v="Cash"/>
    <s v="Local"/>
    <n v="45521"/>
    <n v="227.60500000000002"/>
    <n v="0.1"/>
    <m/>
    <n v="0"/>
    <n v="0"/>
    <m/>
    <n v="227.70500000000001"/>
    <n v="227.70500000000001"/>
    <n v="0"/>
  </r>
  <r>
    <x v="185"/>
    <x v="1"/>
    <s v="Online"/>
    <s v="Local"/>
    <n v="10071"/>
    <n v="50.355000000000004"/>
    <n v="0.1"/>
    <m/>
    <n v="0"/>
    <n v="0"/>
    <m/>
    <n v="50.455000000000005"/>
    <n v="50.455000000000005"/>
    <n v="0"/>
  </r>
  <r>
    <x v="185"/>
    <x v="1"/>
    <s v="Cash"/>
    <s v="Local"/>
    <n v="39823"/>
    <n v="199.11500000000001"/>
    <n v="0.1"/>
    <m/>
    <n v="0"/>
    <n v="0"/>
    <m/>
    <n v="199.215"/>
    <n v="199.215"/>
    <n v="0"/>
  </r>
  <r>
    <x v="185"/>
    <x v="8"/>
    <s v="Cash"/>
    <s v="Local"/>
    <n v="30839"/>
    <n v="154.19499999999999"/>
    <n v="0.1"/>
    <m/>
    <n v="0"/>
    <n v="0"/>
    <m/>
    <n v="154.29499999999999"/>
    <n v="154.29499999999999"/>
    <n v="0"/>
  </r>
  <r>
    <x v="185"/>
    <x v="6"/>
    <s v="Bank Transfer"/>
    <s v="Local"/>
    <n v="25023"/>
    <n v="125.11500000000001"/>
    <n v="0.1"/>
    <m/>
    <n v="0"/>
    <n v="0"/>
    <m/>
    <n v="125.215"/>
    <n v="125.215"/>
    <n v="0"/>
  </r>
  <r>
    <x v="185"/>
    <x v="6"/>
    <s v="Cash"/>
    <s v="Overseas"/>
    <n v="30194"/>
    <n v="0"/>
    <n v="0"/>
    <m/>
    <n v="905.81999999999994"/>
    <n v="5"/>
    <m/>
    <n v="910.81999999999994"/>
    <n v="0"/>
    <n v="910.81999999999994"/>
  </r>
  <r>
    <x v="185"/>
    <x v="0"/>
    <s v="Cash"/>
    <s v="Local"/>
    <n v="4814"/>
    <n v="24.07"/>
    <n v="0.1"/>
    <m/>
    <n v="0"/>
    <n v="0"/>
    <m/>
    <n v="24.17"/>
    <n v="24.17"/>
    <n v="0"/>
  </r>
  <r>
    <x v="185"/>
    <x v="8"/>
    <s v="Cash"/>
    <s v="Local"/>
    <n v="48296"/>
    <n v="241.48000000000002"/>
    <n v="0.1"/>
    <m/>
    <n v="0"/>
    <n v="0"/>
    <m/>
    <n v="241.58"/>
    <n v="241.58"/>
    <n v="0"/>
  </r>
  <r>
    <x v="185"/>
    <x v="5"/>
    <s v="Bank Transfer"/>
    <s v="Local"/>
    <n v="13026"/>
    <n v="65.13"/>
    <n v="0.1"/>
    <m/>
    <n v="0"/>
    <n v="0"/>
    <m/>
    <n v="65.22999999999999"/>
    <n v="65.22999999999999"/>
    <n v="0"/>
  </r>
  <r>
    <x v="185"/>
    <x v="9"/>
    <s v="Cash"/>
    <s v="Local"/>
    <n v="40931"/>
    <n v="204.655"/>
    <n v="0.1"/>
    <m/>
    <n v="0"/>
    <n v="0"/>
    <m/>
    <n v="204.755"/>
    <n v="204.755"/>
    <n v="0"/>
  </r>
  <r>
    <x v="185"/>
    <x v="0"/>
    <s v="Cash"/>
    <s v="Local"/>
    <n v="7984"/>
    <n v="39.92"/>
    <n v="0.1"/>
    <m/>
    <n v="0"/>
    <n v="0"/>
    <m/>
    <n v="40.020000000000003"/>
    <n v="40.020000000000003"/>
    <n v="0"/>
  </r>
  <r>
    <x v="185"/>
    <x v="9"/>
    <s v="Online"/>
    <s v="Local"/>
    <n v="38865"/>
    <n v="194.32500000000002"/>
    <n v="0.1"/>
    <m/>
    <n v="0"/>
    <n v="0"/>
    <m/>
    <n v="194.42500000000001"/>
    <n v="194.42500000000001"/>
    <n v="0"/>
  </r>
  <r>
    <x v="185"/>
    <x v="6"/>
    <s v="Online"/>
    <s v="Local"/>
    <n v="35335"/>
    <n v="176.67500000000001"/>
    <n v="0.1"/>
    <m/>
    <n v="0"/>
    <n v="0"/>
    <m/>
    <n v="176.77500000000001"/>
    <n v="176.77500000000001"/>
    <n v="0"/>
  </r>
  <r>
    <x v="185"/>
    <x v="9"/>
    <s v="Cash"/>
    <s v="Local"/>
    <n v="44235"/>
    <n v="221.17500000000001"/>
    <n v="0.1"/>
    <m/>
    <n v="0"/>
    <n v="0"/>
    <m/>
    <n v="221.27500000000001"/>
    <n v="221.27500000000001"/>
    <n v="0"/>
  </r>
  <r>
    <x v="185"/>
    <x v="6"/>
    <s v="Cash"/>
    <s v="Overseas"/>
    <n v="44122"/>
    <n v="0"/>
    <n v="0"/>
    <m/>
    <n v="1323.6599999999999"/>
    <n v="5"/>
    <m/>
    <n v="1328.6599999999999"/>
    <n v="0"/>
    <n v="1328.6599999999999"/>
  </r>
  <r>
    <x v="185"/>
    <x v="8"/>
    <s v="Online"/>
    <s v="Local"/>
    <n v="5626"/>
    <n v="28.13"/>
    <n v="0.1"/>
    <m/>
    <n v="0"/>
    <n v="0"/>
    <m/>
    <n v="28.23"/>
    <n v="28.23"/>
    <n v="0"/>
  </r>
  <r>
    <x v="185"/>
    <x v="2"/>
    <s v="Cash"/>
    <s v="Local"/>
    <n v="19010"/>
    <n v="95.05"/>
    <n v="0.1"/>
    <m/>
    <n v="0"/>
    <n v="0"/>
    <m/>
    <n v="95.149999999999991"/>
    <n v="95.149999999999991"/>
    <n v="0"/>
  </r>
  <r>
    <x v="185"/>
    <x v="6"/>
    <s v="Cash"/>
    <s v="Local"/>
    <n v="27883"/>
    <n v="139.41499999999999"/>
    <n v="0.1"/>
    <m/>
    <n v="0"/>
    <n v="0"/>
    <m/>
    <n v="139.51499999999999"/>
    <n v="139.51499999999999"/>
    <n v="0"/>
  </r>
  <r>
    <x v="185"/>
    <x v="2"/>
    <s v="Online"/>
    <s v="Local"/>
    <n v="30134"/>
    <n v="150.67000000000002"/>
    <n v="0.1"/>
    <m/>
    <n v="0"/>
    <n v="0"/>
    <m/>
    <n v="150.77000000000001"/>
    <n v="150.77000000000001"/>
    <n v="0"/>
  </r>
  <r>
    <x v="185"/>
    <x v="4"/>
    <s v="Online"/>
    <s v="Local"/>
    <n v="37042"/>
    <n v="185.21"/>
    <n v="0.1"/>
    <m/>
    <n v="0"/>
    <n v="0"/>
    <m/>
    <n v="185.31"/>
    <n v="185.31"/>
    <n v="0"/>
  </r>
  <r>
    <x v="185"/>
    <x v="1"/>
    <s v="Cash"/>
    <s v="Local"/>
    <n v="12598"/>
    <n v="62.99"/>
    <n v="0.1"/>
    <m/>
    <n v="0"/>
    <n v="0"/>
    <m/>
    <n v="63.09"/>
    <n v="63.09"/>
    <n v="0"/>
  </r>
  <r>
    <x v="186"/>
    <x v="0"/>
    <s v="Online"/>
    <s v="Overseas"/>
    <n v="8640"/>
    <n v="0"/>
    <n v="0"/>
    <m/>
    <n v="259.2"/>
    <n v="5"/>
    <m/>
    <n v="264.2"/>
    <n v="0"/>
    <n v="264.2"/>
  </r>
  <r>
    <x v="186"/>
    <x v="6"/>
    <s v="Cash"/>
    <s v="Local"/>
    <n v="35977"/>
    <n v="179.88499999999999"/>
    <n v="0.1"/>
    <m/>
    <n v="0"/>
    <n v="0"/>
    <m/>
    <n v="179.98499999999999"/>
    <n v="179.98499999999999"/>
    <n v="0"/>
  </r>
  <r>
    <x v="186"/>
    <x v="2"/>
    <s v="Cash"/>
    <s v="Local"/>
    <n v="36384"/>
    <n v="181.92000000000002"/>
    <n v="0.1"/>
    <m/>
    <n v="0"/>
    <n v="0"/>
    <m/>
    <n v="182.02"/>
    <n v="182.02"/>
    <n v="0"/>
  </r>
  <r>
    <x v="186"/>
    <x v="0"/>
    <s v="Cash"/>
    <s v="Local"/>
    <n v="5810"/>
    <n v="29.05"/>
    <n v="0.1"/>
    <m/>
    <n v="0"/>
    <n v="0"/>
    <m/>
    <n v="29.150000000000002"/>
    <n v="29.150000000000002"/>
    <n v="0"/>
  </r>
  <r>
    <x v="186"/>
    <x v="0"/>
    <s v="Bank Transfer"/>
    <s v="Local"/>
    <n v="25238"/>
    <n v="126.19"/>
    <n v="0.1"/>
    <m/>
    <n v="0"/>
    <n v="0"/>
    <m/>
    <n v="126.28999999999999"/>
    <n v="126.28999999999999"/>
    <n v="0"/>
  </r>
  <r>
    <x v="186"/>
    <x v="3"/>
    <s v="Bank Transfer"/>
    <s v="Local"/>
    <n v="27365"/>
    <n v="136.82499999999999"/>
    <n v="0.1"/>
    <m/>
    <n v="0"/>
    <n v="0"/>
    <m/>
    <n v="136.92499999999998"/>
    <n v="136.92499999999998"/>
    <n v="0"/>
  </r>
  <r>
    <x v="186"/>
    <x v="1"/>
    <s v="Bank Transfer"/>
    <s v="Local"/>
    <n v="36613"/>
    <n v="183.065"/>
    <n v="0.1"/>
    <m/>
    <n v="0"/>
    <n v="0"/>
    <m/>
    <n v="183.16499999999999"/>
    <n v="183.16499999999999"/>
    <n v="0"/>
  </r>
  <r>
    <x v="186"/>
    <x v="4"/>
    <s v="Cash"/>
    <s v="Local"/>
    <n v="31523"/>
    <n v="157.61500000000001"/>
    <n v="0.1"/>
    <m/>
    <n v="0"/>
    <n v="0"/>
    <m/>
    <n v="157.715"/>
    <n v="157.715"/>
    <n v="0"/>
  </r>
  <r>
    <x v="186"/>
    <x v="1"/>
    <s v="Cash"/>
    <s v="Overseas"/>
    <n v="23199"/>
    <n v="0"/>
    <n v="0"/>
    <m/>
    <n v="695.97"/>
    <n v="5"/>
    <m/>
    <n v="700.97"/>
    <n v="0"/>
    <n v="700.97"/>
  </r>
  <r>
    <x v="186"/>
    <x v="2"/>
    <s v="Cash"/>
    <s v="Local"/>
    <n v="31514"/>
    <n v="157.57"/>
    <n v="0.1"/>
    <m/>
    <n v="0"/>
    <n v="0"/>
    <m/>
    <n v="157.66999999999999"/>
    <n v="157.66999999999999"/>
    <n v="0"/>
  </r>
  <r>
    <x v="186"/>
    <x v="6"/>
    <s v="Cash"/>
    <s v="Local"/>
    <n v="21419"/>
    <n v="107.095"/>
    <n v="0.1"/>
    <m/>
    <n v="0"/>
    <n v="0"/>
    <m/>
    <n v="107.19499999999999"/>
    <n v="107.19499999999999"/>
    <n v="0"/>
  </r>
  <r>
    <x v="186"/>
    <x v="2"/>
    <s v="Cash"/>
    <s v="Local"/>
    <n v="38200"/>
    <n v="191"/>
    <n v="0.1"/>
    <m/>
    <n v="0"/>
    <n v="0"/>
    <m/>
    <n v="191.1"/>
    <n v="191.1"/>
    <n v="0"/>
  </r>
  <r>
    <x v="186"/>
    <x v="1"/>
    <s v="Online"/>
    <s v="Local"/>
    <n v="13264"/>
    <n v="66.320000000000007"/>
    <n v="0.1"/>
    <m/>
    <n v="0"/>
    <n v="0"/>
    <m/>
    <n v="66.42"/>
    <n v="66.42"/>
    <n v="0"/>
  </r>
  <r>
    <x v="186"/>
    <x v="7"/>
    <s v="Cash"/>
    <s v="Local"/>
    <n v="19928"/>
    <n v="99.64"/>
    <n v="0.1"/>
    <m/>
    <n v="0"/>
    <n v="0"/>
    <m/>
    <n v="99.74"/>
    <n v="99.74"/>
    <n v="0"/>
  </r>
  <r>
    <x v="186"/>
    <x v="6"/>
    <s v="Bank Transfer"/>
    <s v="Local"/>
    <n v="28354"/>
    <n v="141.77000000000001"/>
    <n v="0.1"/>
    <m/>
    <n v="0"/>
    <n v="0"/>
    <m/>
    <n v="141.87"/>
    <n v="141.87"/>
    <n v="0"/>
  </r>
  <r>
    <x v="186"/>
    <x v="0"/>
    <s v="Cash"/>
    <s v="Local"/>
    <n v="3336"/>
    <n v="16.68"/>
    <n v="0.1"/>
    <m/>
    <n v="0"/>
    <n v="0"/>
    <m/>
    <n v="16.78"/>
    <n v="16.78"/>
    <n v="0"/>
  </r>
  <r>
    <x v="186"/>
    <x v="4"/>
    <s v="Online"/>
    <s v="Local"/>
    <n v="29919"/>
    <n v="149.595"/>
    <n v="0.1"/>
    <m/>
    <n v="0"/>
    <n v="0"/>
    <m/>
    <n v="149.69499999999999"/>
    <n v="149.69499999999999"/>
    <n v="0"/>
  </r>
  <r>
    <x v="186"/>
    <x v="1"/>
    <s v="Cash"/>
    <s v="Local"/>
    <n v="1973"/>
    <n v="9.8650000000000002"/>
    <n v="0.1"/>
    <m/>
    <n v="0"/>
    <n v="0"/>
    <m/>
    <n v="9.9649999999999999"/>
    <n v="9.9649999999999999"/>
    <n v="0"/>
  </r>
  <r>
    <x v="186"/>
    <x v="6"/>
    <s v="Online"/>
    <s v="Local"/>
    <n v="35194"/>
    <n v="175.97"/>
    <n v="0.1"/>
    <m/>
    <n v="0"/>
    <n v="0"/>
    <m/>
    <n v="176.07"/>
    <n v="176.07"/>
    <n v="0"/>
  </r>
  <r>
    <x v="186"/>
    <x v="6"/>
    <s v="Cash"/>
    <s v="Local"/>
    <n v="41312"/>
    <n v="206.56"/>
    <n v="0.1"/>
    <m/>
    <n v="0"/>
    <n v="0"/>
    <m/>
    <n v="206.66"/>
    <n v="206.66"/>
    <n v="0"/>
  </r>
  <r>
    <x v="186"/>
    <x v="1"/>
    <s v="Online"/>
    <s v="Local"/>
    <n v="10243"/>
    <n v="51.215000000000003"/>
    <n v="0.1"/>
    <m/>
    <n v="0"/>
    <n v="0"/>
    <m/>
    <n v="51.315000000000005"/>
    <n v="51.315000000000005"/>
    <n v="0"/>
  </r>
  <r>
    <x v="186"/>
    <x v="6"/>
    <s v="Online"/>
    <s v="Overseas"/>
    <n v="26547"/>
    <n v="0"/>
    <n v="0"/>
    <m/>
    <n v="796.41"/>
    <n v="5"/>
    <m/>
    <n v="801.41"/>
    <n v="0"/>
    <n v="801.41"/>
  </r>
  <r>
    <x v="186"/>
    <x v="0"/>
    <s v="Online"/>
    <s v="Local"/>
    <n v="24751"/>
    <n v="123.75500000000001"/>
    <n v="0.1"/>
    <m/>
    <n v="0"/>
    <n v="0"/>
    <m/>
    <n v="123.855"/>
    <n v="123.855"/>
    <n v="0"/>
  </r>
  <r>
    <x v="186"/>
    <x v="8"/>
    <s v="Online"/>
    <s v="Local"/>
    <n v="18786"/>
    <n v="93.93"/>
    <n v="0.1"/>
    <m/>
    <n v="0"/>
    <n v="0"/>
    <m/>
    <n v="94.03"/>
    <n v="94.03"/>
    <n v="0"/>
  </r>
  <r>
    <x v="186"/>
    <x v="4"/>
    <s v="Bank Transfer"/>
    <s v="Overseas"/>
    <n v="19009"/>
    <n v="0"/>
    <n v="0"/>
    <m/>
    <n v="570.27"/>
    <n v="5"/>
    <m/>
    <n v="575.27"/>
    <n v="0"/>
    <n v="575.27"/>
  </r>
  <r>
    <x v="186"/>
    <x v="4"/>
    <s v="Cash"/>
    <s v="Local"/>
    <n v="18666"/>
    <n v="93.33"/>
    <n v="0.1"/>
    <m/>
    <n v="0"/>
    <n v="0"/>
    <m/>
    <n v="93.429999999999993"/>
    <n v="93.429999999999993"/>
    <n v="0"/>
  </r>
  <r>
    <x v="186"/>
    <x v="0"/>
    <s v="Bank Transfer"/>
    <s v="Overseas"/>
    <n v="40906"/>
    <n v="0"/>
    <n v="0"/>
    <m/>
    <n v="1227.18"/>
    <n v="5"/>
    <m/>
    <n v="1232.18"/>
    <n v="0"/>
    <n v="1232.18"/>
  </r>
  <r>
    <x v="186"/>
    <x v="1"/>
    <s v="Cash"/>
    <s v="Local"/>
    <n v="6930"/>
    <n v="34.65"/>
    <n v="0.1"/>
    <m/>
    <n v="0"/>
    <n v="0"/>
    <m/>
    <n v="34.75"/>
    <n v="34.75"/>
    <n v="0"/>
  </r>
  <r>
    <x v="186"/>
    <x v="1"/>
    <s v="Online"/>
    <s v="Local"/>
    <n v="36738"/>
    <n v="183.69"/>
    <n v="0.1"/>
    <m/>
    <n v="0"/>
    <n v="0"/>
    <m/>
    <n v="183.79"/>
    <n v="183.79"/>
    <n v="0"/>
  </r>
  <r>
    <x v="186"/>
    <x v="1"/>
    <s v="Online"/>
    <s v="Local"/>
    <n v="29607"/>
    <n v="148.035"/>
    <n v="0.1"/>
    <m/>
    <n v="0"/>
    <n v="0"/>
    <m/>
    <n v="148.13499999999999"/>
    <n v="148.13499999999999"/>
    <n v="0"/>
  </r>
  <r>
    <x v="186"/>
    <x v="0"/>
    <s v="Cash"/>
    <s v="Local"/>
    <n v="29878"/>
    <n v="149.39000000000001"/>
    <n v="0.1"/>
    <m/>
    <n v="0"/>
    <n v="0"/>
    <m/>
    <n v="149.49"/>
    <n v="149.49"/>
    <n v="0"/>
  </r>
  <r>
    <x v="186"/>
    <x v="0"/>
    <s v="Cash"/>
    <s v="Local"/>
    <n v="36917"/>
    <n v="184.58500000000001"/>
    <n v="0.1"/>
    <m/>
    <n v="0"/>
    <n v="0"/>
    <m/>
    <n v="184.685"/>
    <n v="184.685"/>
    <n v="0"/>
  </r>
  <r>
    <x v="186"/>
    <x v="0"/>
    <s v="Cash"/>
    <s v="Local"/>
    <n v="20757"/>
    <n v="103.785"/>
    <n v="0.1"/>
    <m/>
    <n v="0"/>
    <n v="0"/>
    <m/>
    <n v="103.88499999999999"/>
    <n v="103.88499999999999"/>
    <n v="0"/>
  </r>
  <r>
    <x v="186"/>
    <x v="0"/>
    <s v="Cash"/>
    <s v="Local"/>
    <n v="34916"/>
    <n v="174.58"/>
    <n v="0.1"/>
    <m/>
    <n v="0"/>
    <n v="0"/>
    <m/>
    <n v="174.68"/>
    <n v="174.68"/>
    <n v="0"/>
  </r>
  <r>
    <x v="186"/>
    <x v="6"/>
    <s v="Cash"/>
    <s v="Local"/>
    <n v="37855"/>
    <n v="189.27500000000001"/>
    <n v="0.1"/>
    <m/>
    <n v="0"/>
    <n v="0"/>
    <m/>
    <n v="189.375"/>
    <n v="189.375"/>
    <n v="0"/>
  </r>
  <r>
    <x v="186"/>
    <x v="4"/>
    <s v="Bank Transfer"/>
    <s v="Local"/>
    <n v="16045"/>
    <n v="80.225000000000009"/>
    <n v="0.1"/>
    <m/>
    <n v="0"/>
    <n v="0"/>
    <m/>
    <n v="80.325000000000003"/>
    <n v="80.325000000000003"/>
    <n v="0"/>
  </r>
  <r>
    <x v="186"/>
    <x v="6"/>
    <s v="Cash"/>
    <s v="Overseas"/>
    <n v="15758"/>
    <n v="0"/>
    <n v="0"/>
    <m/>
    <n v="472.74"/>
    <n v="5"/>
    <m/>
    <n v="477.74"/>
    <n v="0"/>
    <n v="477.74"/>
  </r>
  <r>
    <x v="186"/>
    <x v="1"/>
    <s v="Cash"/>
    <s v="Local"/>
    <n v="47837"/>
    <n v="239.185"/>
    <n v="0.1"/>
    <m/>
    <n v="0"/>
    <n v="0"/>
    <m/>
    <n v="239.285"/>
    <n v="239.285"/>
    <n v="0"/>
  </r>
  <r>
    <x v="187"/>
    <x v="9"/>
    <s v="Online"/>
    <s v="Local"/>
    <n v="29779"/>
    <n v="148.89500000000001"/>
    <n v="0.1"/>
    <m/>
    <n v="0"/>
    <n v="0"/>
    <m/>
    <n v="148.995"/>
    <n v="148.995"/>
    <n v="0"/>
  </r>
  <r>
    <x v="187"/>
    <x v="0"/>
    <s v="Online"/>
    <s v="Local"/>
    <n v="34994"/>
    <n v="174.97"/>
    <n v="0.1"/>
    <m/>
    <n v="0"/>
    <n v="0"/>
    <m/>
    <n v="175.07"/>
    <n v="175.07"/>
    <n v="0"/>
  </r>
  <r>
    <x v="187"/>
    <x v="6"/>
    <s v="Online"/>
    <s v="Overseas"/>
    <n v="31554"/>
    <n v="0"/>
    <n v="0"/>
    <m/>
    <n v="946.62"/>
    <n v="5"/>
    <m/>
    <n v="951.62"/>
    <n v="0"/>
    <n v="951.62"/>
  </r>
  <r>
    <x v="187"/>
    <x v="7"/>
    <s v="Cash"/>
    <s v="Overseas"/>
    <n v="13537"/>
    <n v="0"/>
    <n v="0"/>
    <m/>
    <n v="406.10999999999996"/>
    <n v="5"/>
    <m/>
    <n v="411.10999999999996"/>
    <n v="0"/>
    <n v="411.10999999999996"/>
  </r>
  <r>
    <x v="187"/>
    <x v="2"/>
    <s v="Bank Transfer"/>
    <s v="Overseas"/>
    <n v="6683"/>
    <n v="0"/>
    <n v="0"/>
    <m/>
    <n v="200.48999999999998"/>
    <n v="5"/>
    <m/>
    <n v="205.48999999999998"/>
    <n v="0"/>
    <n v="205.48999999999998"/>
  </r>
  <r>
    <x v="187"/>
    <x v="8"/>
    <s v="Cash"/>
    <s v="Overseas"/>
    <n v="7111"/>
    <n v="0"/>
    <n v="0"/>
    <m/>
    <n v="213.32999999999998"/>
    <n v="5"/>
    <m/>
    <n v="218.32999999999998"/>
    <n v="0"/>
    <n v="218.32999999999998"/>
  </r>
  <r>
    <x v="187"/>
    <x v="0"/>
    <s v="Cash"/>
    <s v="Overseas"/>
    <n v="40817"/>
    <n v="0"/>
    <n v="0"/>
    <m/>
    <n v="1224.51"/>
    <n v="5"/>
    <m/>
    <n v="1229.51"/>
    <n v="0"/>
    <n v="1229.51"/>
  </r>
  <r>
    <x v="187"/>
    <x v="8"/>
    <s v="Bank Transfer"/>
    <s v="Local"/>
    <n v="7020"/>
    <n v="35.1"/>
    <n v="0.1"/>
    <m/>
    <n v="0"/>
    <n v="0"/>
    <m/>
    <n v="35.200000000000003"/>
    <n v="35.200000000000003"/>
    <n v="0"/>
  </r>
  <r>
    <x v="187"/>
    <x v="3"/>
    <s v="Online"/>
    <s v="Overseas"/>
    <n v="20965"/>
    <n v="0"/>
    <n v="0"/>
    <m/>
    <n v="628.94999999999993"/>
    <n v="5"/>
    <m/>
    <n v="633.94999999999993"/>
    <n v="0"/>
    <n v="633.94999999999993"/>
  </r>
  <r>
    <x v="187"/>
    <x v="6"/>
    <s v="Bank Transfer"/>
    <s v="Local"/>
    <n v="10506"/>
    <n v="52.53"/>
    <n v="0.1"/>
    <m/>
    <n v="0"/>
    <n v="0"/>
    <m/>
    <n v="52.63"/>
    <n v="52.63"/>
    <n v="0"/>
  </r>
  <r>
    <x v="187"/>
    <x v="6"/>
    <s v="Cash"/>
    <s v="Local"/>
    <n v="29634"/>
    <n v="148.17000000000002"/>
    <n v="0.1"/>
    <m/>
    <n v="0"/>
    <n v="0"/>
    <m/>
    <n v="148.27000000000001"/>
    <n v="148.27000000000001"/>
    <n v="0"/>
  </r>
  <r>
    <x v="187"/>
    <x v="0"/>
    <s v="Online"/>
    <s v="Overseas"/>
    <n v="5574"/>
    <n v="0"/>
    <n v="0"/>
    <m/>
    <n v="167.22"/>
    <n v="5"/>
    <m/>
    <n v="172.22"/>
    <n v="0"/>
    <n v="172.22"/>
  </r>
  <r>
    <x v="187"/>
    <x v="2"/>
    <s v="Bank Transfer"/>
    <s v="Local"/>
    <n v="14756"/>
    <n v="73.78"/>
    <n v="0.1"/>
    <m/>
    <n v="0"/>
    <n v="0"/>
    <m/>
    <n v="73.88"/>
    <n v="73.88"/>
    <n v="0"/>
  </r>
  <r>
    <x v="187"/>
    <x v="1"/>
    <s v="Cash"/>
    <s v="Local"/>
    <n v="8585"/>
    <n v="42.925000000000004"/>
    <n v="0.1"/>
    <m/>
    <n v="0"/>
    <n v="0"/>
    <m/>
    <n v="43.025000000000006"/>
    <n v="43.025000000000006"/>
    <n v="0"/>
  </r>
  <r>
    <x v="187"/>
    <x v="6"/>
    <s v="Online"/>
    <s v="Local"/>
    <n v="23999"/>
    <n v="119.995"/>
    <n v="0.1"/>
    <m/>
    <n v="0"/>
    <n v="0"/>
    <m/>
    <n v="120.095"/>
    <n v="120.095"/>
    <n v="0"/>
  </r>
  <r>
    <x v="187"/>
    <x v="6"/>
    <s v="Bank Transfer"/>
    <s v="Local"/>
    <n v="4027"/>
    <n v="20.135000000000002"/>
    <n v="0.1"/>
    <m/>
    <n v="0"/>
    <n v="0"/>
    <m/>
    <n v="20.235000000000003"/>
    <n v="20.235000000000003"/>
    <n v="0"/>
  </r>
  <r>
    <x v="187"/>
    <x v="6"/>
    <s v="Online"/>
    <s v="Local"/>
    <n v="36444"/>
    <n v="182.22"/>
    <n v="0.1"/>
    <m/>
    <n v="0"/>
    <n v="0"/>
    <m/>
    <n v="182.32"/>
    <n v="182.32"/>
    <n v="0"/>
  </r>
  <r>
    <x v="187"/>
    <x v="1"/>
    <s v="Online"/>
    <s v="Local"/>
    <n v="22975"/>
    <n v="114.875"/>
    <n v="0.1"/>
    <m/>
    <n v="0"/>
    <n v="0"/>
    <m/>
    <n v="114.97499999999999"/>
    <n v="114.97499999999999"/>
    <n v="0"/>
  </r>
  <r>
    <x v="187"/>
    <x v="1"/>
    <s v="Cash"/>
    <s v="Overseas"/>
    <n v="30342"/>
    <n v="0"/>
    <n v="0"/>
    <m/>
    <n v="910.26"/>
    <n v="5"/>
    <m/>
    <n v="915.26"/>
    <n v="0"/>
    <n v="915.26"/>
  </r>
  <r>
    <x v="187"/>
    <x v="6"/>
    <s v="Online"/>
    <s v="Local"/>
    <n v="39349"/>
    <n v="196.745"/>
    <n v="0.1"/>
    <m/>
    <n v="0"/>
    <n v="0"/>
    <m/>
    <n v="196.845"/>
    <n v="196.845"/>
    <n v="0"/>
  </r>
  <r>
    <x v="187"/>
    <x v="3"/>
    <s v="Bank Transfer"/>
    <s v="Overseas"/>
    <n v="1023"/>
    <n v="0"/>
    <n v="0"/>
    <m/>
    <n v="30.689999999999998"/>
    <n v="5"/>
    <m/>
    <n v="35.69"/>
    <n v="0"/>
    <n v="35.69"/>
  </r>
  <r>
    <x v="187"/>
    <x v="4"/>
    <s v="Online"/>
    <s v="Overseas"/>
    <n v="12188"/>
    <n v="0"/>
    <n v="0"/>
    <m/>
    <n v="365.64"/>
    <n v="5"/>
    <m/>
    <n v="370.64"/>
    <n v="0"/>
    <n v="370.64"/>
  </r>
  <r>
    <x v="187"/>
    <x v="2"/>
    <s v="Bank Transfer"/>
    <s v="Local"/>
    <n v="33656"/>
    <n v="168.28"/>
    <n v="0.1"/>
    <m/>
    <n v="0"/>
    <n v="0"/>
    <m/>
    <n v="168.38"/>
    <n v="168.38"/>
    <n v="0"/>
  </r>
  <r>
    <x v="187"/>
    <x v="3"/>
    <s v="Online"/>
    <s v="Local"/>
    <n v="41324"/>
    <n v="206.62"/>
    <n v="0.1"/>
    <m/>
    <n v="0"/>
    <n v="0"/>
    <m/>
    <n v="206.72"/>
    <n v="206.72"/>
    <n v="0"/>
  </r>
  <r>
    <x v="187"/>
    <x v="1"/>
    <s v="Cash"/>
    <s v="Local"/>
    <n v="35615"/>
    <n v="178.07500000000002"/>
    <n v="0.1"/>
    <m/>
    <n v="0"/>
    <n v="0"/>
    <m/>
    <n v="178.17500000000001"/>
    <n v="178.17500000000001"/>
    <n v="0"/>
  </r>
  <r>
    <x v="187"/>
    <x v="1"/>
    <s v="Online"/>
    <s v="Local"/>
    <n v="24811"/>
    <n v="124.05500000000001"/>
    <n v="0.1"/>
    <m/>
    <n v="0"/>
    <n v="0"/>
    <m/>
    <n v="124.155"/>
    <n v="124.155"/>
    <n v="0"/>
  </r>
  <r>
    <x v="187"/>
    <x v="7"/>
    <s v="Cash"/>
    <s v="Local"/>
    <n v="11914"/>
    <n v="59.57"/>
    <n v="0.1"/>
    <m/>
    <n v="0"/>
    <n v="0"/>
    <m/>
    <n v="59.67"/>
    <n v="59.67"/>
    <n v="0"/>
  </r>
  <r>
    <x v="187"/>
    <x v="4"/>
    <s v="Online"/>
    <s v="Local"/>
    <n v="49272"/>
    <n v="246.36"/>
    <n v="0.1"/>
    <m/>
    <n v="0"/>
    <n v="0"/>
    <m/>
    <n v="246.46"/>
    <n v="246.46"/>
    <n v="0"/>
  </r>
  <r>
    <x v="187"/>
    <x v="3"/>
    <s v="Cash"/>
    <s v="Local"/>
    <n v="33019"/>
    <n v="165.095"/>
    <n v="0.1"/>
    <m/>
    <n v="0"/>
    <n v="0"/>
    <m/>
    <n v="165.19499999999999"/>
    <n v="165.19499999999999"/>
    <n v="0"/>
  </r>
  <r>
    <x v="187"/>
    <x v="6"/>
    <s v="Cash"/>
    <s v="Local"/>
    <n v="30951"/>
    <n v="154.755"/>
    <n v="0.1"/>
    <m/>
    <n v="0"/>
    <n v="0"/>
    <m/>
    <n v="154.85499999999999"/>
    <n v="154.85499999999999"/>
    <n v="0"/>
  </r>
  <r>
    <x v="187"/>
    <x v="1"/>
    <s v="Bank Transfer"/>
    <s v="Local"/>
    <n v="9022"/>
    <n v="45.11"/>
    <n v="0.1"/>
    <m/>
    <n v="0"/>
    <n v="0"/>
    <m/>
    <n v="45.21"/>
    <n v="45.21"/>
    <n v="0"/>
  </r>
  <r>
    <x v="187"/>
    <x v="6"/>
    <s v="Cash"/>
    <s v="Local"/>
    <n v="8017"/>
    <n v="40.085000000000001"/>
    <n v="0.1"/>
    <m/>
    <n v="0"/>
    <n v="0"/>
    <m/>
    <n v="40.185000000000002"/>
    <n v="40.185000000000002"/>
    <n v="0"/>
  </r>
  <r>
    <x v="187"/>
    <x v="4"/>
    <s v="Online"/>
    <s v="Overseas"/>
    <n v="10968"/>
    <n v="0"/>
    <n v="0"/>
    <m/>
    <n v="329.03999999999996"/>
    <n v="5"/>
    <m/>
    <n v="334.03999999999996"/>
    <n v="0"/>
    <n v="334.03999999999996"/>
  </r>
  <r>
    <x v="187"/>
    <x v="7"/>
    <s v="Online"/>
    <s v="Local"/>
    <n v="44103"/>
    <n v="220.51500000000001"/>
    <n v="0.1"/>
    <m/>
    <n v="0"/>
    <n v="0"/>
    <m/>
    <n v="220.61500000000001"/>
    <n v="220.61500000000001"/>
    <n v="0"/>
  </r>
  <r>
    <x v="187"/>
    <x v="4"/>
    <s v="Cash"/>
    <s v="Overseas"/>
    <n v="39074"/>
    <n v="0"/>
    <n v="0"/>
    <m/>
    <n v="1172.22"/>
    <n v="5"/>
    <m/>
    <n v="1177.22"/>
    <n v="0"/>
    <n v="1177.22"/>
  </r>
  <r>
    <x v="187"/>
    <x v="3"/>
    <s v="Cash"/>
    <s v="Local"/>
    <n v="42793"/>
    <n v="213.965"/>
    <n v="0.1"/>
    <m/>
    <n v="0"/>
    <n v="0"/>
    <m/>
    <n v="214.065"/>
    <n v="214.065"/>
    <n v="0"/>
  </r>
  <r>
    <x v="187"/>
    <x v="2"/>
    <s v="Bank Transfer"/>
    <s v="Local"/>
    <n v="19988"/>
    <n v="99.94"/>
    <n v="0.1"/>
    <m/>
    <n v="0"/>
    <n v="0"/>
    <m/>
    <n v="100.03999999999999"/>
    <n v="100.03999999999999"/>
    <n v="0"/>
  </r>
  <r>
    <x v="187"/>
    <x v="1"/>
    <s v="Online"/>
    <s v="Local"/>
    <n v="31441"/>
    <n v="157.20500000000001"/>
    <n v="0.1"/>
    <m/>
    <n v="0"/>
    <n v="0"/>
    <m/>
    <n v="157.30500000000001"/>
    <n v="157.30500000000001"/>
    <n v="0"/>
  </r>
  <r>
    <x v="188"/>
    <x v="3"/>
    <s v="Cash"/>
    <s v="Local"/>
    <n v="30776"/>
    <n v="153.88"/>
    <n v="0.1"/>
    <m/>
    <n v="0"/>
    <n v="0"/>
    <m/>
    <n v="153.97999999999999"/>
    <n v="153.97999999999999"/>
    <n v="0"/>
  </r>
  <r>
    <x v="188"/>
    <x v="6"/>
    <s v="Cash"/>
    <s v="Local"/>
    <n v="46411"/>
    <n v="232.05500000000001"/>
    <n v="0.1"/>
    <m/>
    <n v="0"/>
    <n v="0"/>
    <m/>
    <n v="232.155"/>
    <n v="232.155"/>
    <n v="0"/>
  </r>
  <r>
    <x v="188"/>
    <x v="0"/>
    <s v="Online"/>
    <s v="Overseas"/>
    <n v="31952"/>
    <n v="0"/>
    <n v="0"/>
    <m/>
    <n v="958.56"/>
    <n v="5"/>
    <m/>
    <n v="963.56"/>
    <n v="0"/>
    <n v="963.56"/>
  </r>
  <r>
    <x v="188"/>
    <x v="7"/>
    <s v="Online"/>
    <s v="Local"/>
    <n v="4942"/>
    <n v="24.71"/>
    <n v="0.1"/>
    <m/>
    <n v="0"/>
    <n v="0"/>
    <m/>
    <n v="24.810000000000002"/>
    <n v="24.810000000000002"/>
    <n v="0"/>
  </r>
  <r>
    <x v="188"/>
    <x v="8"/>
    <s v="Online"/>
    <s v="Local"/>
    <n v="8177"/>
    <n v="40.884999999999998"/>
    <n v="0.1"/>
    <m/>
    <n v="0"/>
    <n v="0"/>
    <m/>
    <n v="40.984999999999999"/>
    <n v="40.984999999999999"/>
    <n v="0"/>
  </r>
  <r>
    <x v="188"/>
    <x v="2"/>
    <s v="Cash"/>
    <s v="Overseas"/>
    <n v="24774"/>
    <n v="0"/>
    <n v="0"/>
    <m/>
    <n v="743.22"/>
    <n v="5"/>
    <m/>
    <n v="748.22"/>
    <n v="0"/>
    <n v="748.22"/>
  </r>
  <r>
    <x v="188"/>
    <x v="3"/>
    <s v="Online"/>
    <s v="Local"/>
    <n v="23805"/>
    <n v="119.02500000000001"/>
    <n v="0.1"/>
    <m/>
    <n v="0"/>
    <n v="0"/>
    <m/>
    <n v="119.125"/>
    <n v="119.125"/>
    <n v="0"/>
  </r>
  <r>
    <x v="188"/>
    <x v="9"/>
    <s v="Bank Transfer"/>
    <s v="Overseas"/>
    <n v="7371"/>
    <n v="0"/>
    <n v="0"/>
    <m/>
    <n v="221.13"/>
    <n v="5"/>
    <m/>
    <n v="226.13"/>
    <n v="0"/>
    <n v="226.13"/>
  </r>
  <r>
    <x v="188"/>
    <x v="0"/>
    <s v="Online"/>
    <s v="Local"/>
    <n v="44940"/>
    <n v="224.70000000000002"/>
    <n v="0.1"/>
    <m/>
    <n v="0"/>
    <n v="0"/>
    <m/>
    <n v="224.8"/>
    <n v="224.8"/>
    <n v="0"/>
  </r>
  <r>
    <x v="188"/>
    <x v="1"/>
    <s v="Online"/>
    <s v="Overseas"/>
    <n v="40605"/>
    <n v="0"/>
    <n v="0"/>
    <m/>
    <n v="1218.1499999999999"/>
    <n v="5"/>
    <m/>
    <n v="1223.1499999999999"/>
    <n v="0"/>
    <n v="1223.1499999999999"/>
  </r>
  <r>
    <x v="188"/>
    <x v="4"/>
    <s v="Online"/>
    <s v="Local"/>
    <n v="10024"/>
    <n v="50.120000000000005"/>
    <n v="0.1"/>
    <m/>
    <n v="0"/>
    <n v="0"/>
    <m/>
    <n v="50.220000000000006"/>
    <n v="50.220000000000006"/>
    <n v="0"/>
  </r>
  <r>
    <x v="188"/>
    <x v="9"/>
    <s v="Cash"/>
    <s v="Local"/>
    <n v="10020"/>
    <n v="50.1"/>
    <n v="0.1"/>
    <m/>
    <n v="0"/>
    <n v="0"/>
    <m/>
    <n v="50.2"/>
    <n v="50.2"/>
    <n v="0"/>
  </r>
  <r>
    <x v="188"/>
    <x v="6"/>
    <s v="Cash"/>
    <s v="Local"/>
    <n v="35101"/>
    <n v="175.505"/>
    <n v="0.1"/>
    <m/>
    <n v="0"/>
    <n v="0"/>
    <m/>
    <n v="175.60499999999999"/>
    <n v="175.60499999999999"/>
    <n v="0"/>
  </r>
  <r>
    <x v="188"/>
    <x v="0"/>
    <s v="Online"/>
    <s v="Local"/>
    <n v="26116"/>
    <n v="130.58000000000001"/>
    <n v="0.1"/>
    <m/>
    <n v="0"/>
    <n v="0"/>
    <m/>
    <n v="130.68"/>
    <n v="130.68"/>
    <n v="0"/>
  </r>
  <r>
    <x v="188"/>
    <x v="6"/>
    <s v="Online"/>
    <s v="Local"/>
    <n v="13459"/>
    <n v="67.295000000000002"/>
    <n v="0.1"/>
    <m/>
    <n v="0"/>
    <n v="0"/>
    <m/>
    <n v="67.394999999999996"/>
    <n v="67.394999999999996"/>
    <n v="0"/>
  </r>
  <r>
    <x v="188"/>
    <x v="4"/>
    <s v="Online"/>
    <s v="Local"/>
    <n v="38075"/>
    <n v="190.375"/>
    <n v="0.1"/>
    <m/>
    <n v="0"/>
    <n v="0"/>
    <m/>
    <n v="190.47499999999999"/>
    <n v="190.47499999999999"/>
    <n v="0"/>
  </r>
  <r>
    <x v="188"/>
    <x v="2"/>
    <s v="Cash"/>
    <s v="Local"/>
    <n v="35697"/>
    <n v="178.48500000000001"/>
    <n v="0.1"/>
    <m/>
    <n v="0"/>
    <n v="0"/>
    <m/>
    <n v="178.58500000000001"/>
    <n v="178.58500000000001"/>
    <n v="0"/>
  </r>
  <r>
    <x v="188"/>
    <x v="3"/>
    <s v="Online"/>
    <s v="Local"/>
    <n v="36500"/>
    <n v="182.5"/>
    <n v="0.1"/>
    <m/>
    <n v="0"/>
    <n v="0"/>
    <m/>
    <n v="182.6"/>
    <n v="182.6"/>
    <n v="0"/>
  </r>
  <r>
    <x v="188"/>
    <x v="6"/>
    <s v="Bank Transfer"/>
    <s v="Overseas"/>
    <n v="22654"/>
    <n v="0"/>
    <n v="0"/>
    <m/>
    <n v="679.62"/>
    <n v="5"/>
    <m/>
    <n v="684.62"/>
    <n v="0"/>
    <n v="684.62"/>
  </r>
  <r>
    <x v="188"/>
    <x v="8"/>
    <s v="Cash"/>
    <s v="Local"/>
    <n v="38870"/>
    <n v="194.35"/>
    <n v="0.1"/>
    <m/>
    <n v="0"/>
    <n v="0"/>
    <m/>
    <n v="194.45"/>
    <n v="194.45"/>
    <n v="0"/>
  </r>
  <r>
    <x v="188"/>
    <x v="6"/>
    <s v="Online"/>
    <s v="Local"/>
    <n v="1099"/>
    <n v="5.4950000000000001"/>
    <n v="0.1"/>
    <m/>
    <n v="0"/>
    <n v="0"/>
    <m/>
    <n v="5.5949999999999998"/>
    <n v="5.5949999999999998"/>
    <n v="0"/>
  </r>
  <r>
    <x v="188"/>
    <x v="2"/>
    <s v="Cash"/>
    <s v="Overseas"/>
    <n v="37612"/>
    <n v="0"/>
    <n v="0"/>
    <m/>
    <n v="1128.3599999999999"/>
    <n v="5"/>
    <m/>
    <n v="1133.3599999999999"/>
    <n v="0"/>
    <n v="1133.3599999999999"/>
  </r>
  <r>
    <x v="188"/>
    <x v="3"/>
    <s v="Cash"/>
    <s v="Local"/>
    <n v="43481"/>
    <n v="217.405"/>
    <n v="0.1"/>
    <m/>
    <n v="0"/>
    <n v="0"/>
    <m/>
    <n v="217.505"/>
    <n v="217.505"/>
    <n v="0"/>
  </r>
  <r>
    <x v="188"/>
    <x v="8"/>
    <s v="Online"/>
    <s v="Overseas"/>
    <n v="29199"/>
    <n v="0"/>
    <n v="0"/>
    <m/>
    <n v="875.96999999999991"/>
    <n v="5"/>
    <m/>
    <n v="880.96999999999991"/>
    <n v="0"/>
    <n v="880.96999999999991"/>
  </r>
  <r>
    <x v="188"/>
    <x v="5"/>
    <s v="Cash"/>
    <s v="Overseas"/>
    <n v="29016"/>
    <n v="0"/>
    <n v="0"/>
    <m/>
    <n v="870.48"/>
    <n v="5"/>
    <m/>
    <n v="875.48"/>
    <n v="0"/>
    <n v="875.48"/>
  </r>
  <r>
    <x v="188"/>
    <x v="7"/>
    <s v="Cash"/>
    <s v="Local"/>
    <n v="18861"/>
    <n v="94.305000000000007"/>
    <n v="0.1"/>
    <m/>
    <n v="0"/>
    <n v="0"/>
    <m/>
    <n v="94.405000000000001"/>
    <n v="94.405000000000001"/>
    <n v="0"/>
  </r>
  <r>
    <x v="188"/>
    <x v="2"/>
    <s v="Cash"/>
    <s v="Local"/>
    <n v="7104"/>
    <n v="35.520000000000003"/>
    <n v="0.1"/>
    <m/>
    <n v="0"/>
    <n v="0"/>
    <m/>
    <n v="35.620000000000005"/>
    <n v="35.620000000000005"/>
    <n v="0"/>
  </r>
  <r>
    <x v="188"/>
    <x v="2"/>
    <s v="Cash"/>
    <s v="Local"/>
    <n v="8510"/>
    <n v="42.550000000000004"/>
    <n v="0.1"/>
    <m/>
    <n v="0"/>
    <n v="0"/>
    <m/>
    <n v="42.650000000000006"/>
    <n v="42.650000000000006"/>
    <n v="0"/>
  </r>
  <r>
    <x v="188"/>
    <x v="7"/>
    <s v="Online"/>
    <s v="Local"/>
    <n v="30041"/>
    <n v="150.20500000000001"/>
    <n v="0.1"/>
    <m/>
    <n v="0"/>
    <n v="0"/>
    <m/>
    <n v="150.30500000000001"/>
    <n v="150.30500000000001"/>
    <n v="0"/>
  </r>
  <r>
    <x v="188"/>
    <x v="3"/>
    <s v="Bank Transfer"/>
    <s v="Local"/>
    <n v="526"/>
    <n v="2.63"/>
    <n v="0.1"/>
    <m/>
    <n v="0"/>
    <n v="0"/>
    <m/>
    <n v="2.73"/>
    <n v="2.73"/>
    <n v="0"/>
  </r>
  <r>
    <x v="189"/>
    <x v="0"/>
    <s v="Bank Transfer"/>
    <s v="Local"/>
    <n v="18544"/>
    <n v="92.72"/>
    <n v="0.1"/>
    <m/>
    <n v="0"/>
    <n v="0"/>
    <m/>
    <n v="92.82"/>
    <n v="92.82"/>
    <n v="0"/>
  </r>
  <r>
    <x v="189"/>
    <x v="3"/>
    <s v="Online"/>
    <s v="Local"/>
    <n v="20224"/>
    <n v="101.12"/>
    <n v="0.1"/>
    <m/>
    <n v="0"/>
    <n v="0"/>
    <m/>
    <n v="101.22"/>
    <n v="101.22"/>
    <n v="0"/>
  </r>
  <r>
    <x v="189"/>
    <x v="9"/>
    <s v="Online"/>
    <s v="Local"/>
    <n v="47540"/>
    <n v="237.70000000000002"/>
    <n v="0.1"/>
    <m/>
    <n v="0"/>
    <n v="0"/>
    <m/>
    <n v="237.8"/>
    <n v="237.8"/>
    <n v="0"/>
  </r>
  <r>
    <x v="189"/>
    <x v="4"/>
    <s v="Online"/>
    <s v="Local"/>
    <n v="42410"/>
    <n v="212.05"/>
    <n v="0.1"/>
    <m/>
    <n v="0"/>
    <n v="0"/>
    <m/>
    <n v="212.15"/>
    <n v="212.15"/>
    <n v="0"/>
  </r>
  <r>
    <x v="189"/>
    <x v="3"/>
    <s v="Online"/>
    <s v="Overseas"/>
    <n v="2701"/>
    <n v="0"/>
    <n v="0"/>
    <m/>
    <n v="81.03"/>
    <n v="5"/>
    <m/>
    <n v="86.03"/>
    <n v="0"/>
    <n v="86.03"/>
  </r>
  <r>
    <x v="189"/>
    <x v="7"/>
    <s v="Cash"/>
    <s v="Overseas"/>
    <n v="3067"/>
    <n v="0"/>
    <n v="0"/>
    <m/>
    <n v="92.009999999999991"/>
    <n v="5"/>
    <m/>
    <n v="97.009999999999991"/>
    <n v="0"/>
    <n v="97.009999999999991"/>
  </r>
  <r>
    <x v="189"/>
    <x v="0"/>
    <s v="Online"/>
    <s v="Local"/>
    <n v="5898"/>
    <n v="29.490000000000002"/>
    <n v="0.1"/>
    <m/>
    <n v="0"/>
    <n v="0"/>
    <m/>
    <n v="29.590000000000003"/>
    <n v="29.590000000000003"/>
    <n v="0"/>
  </r>
  <r>
    <x v="189"/>
    <x v="6"/>
    <s v="Cash"/>
    <s v="Local"/>
    <n v="20351"/>
    <n v="101.755"/>
    <n v="0.1"/>
    <m/>
    <n v="0"/>
    <n v="0"/>
    <m/>
    <n v="101.85499999999999"/>
    <n v="101.85499999999999"/>
    <n v="0"/>
  </r>
  <r>
    <x v="189"/>
    <x v="6"/>
    <s v="Cash"/>
    <s v="Local"/>
    <n v="12644"/>
    <n v="63.22"/>
    <n v="0.1"/>
    <m/>
    <n v="0"/>
    <n v="0"/>
    <m/>
    <n v="63.32"/>
    <n v="63.32"/>
    <n v="0"/>
  </r>
  <r>
    <x v="189"/>
    <x v="7"/>
    <s v="Cash"/>
    <s v="Local"/>
    <n v="14572"/>
    <n v="72.86"/>
    <n v="0.1"/>
    <m/>
    <n v="0"/>
    <n v="0"/>
    <m/>
    <n v="72.959999999999994"/>
    <n v="72.959999999999994"/>
    <n v="0"/>
  </r>
  <r>
    <x v="189"/>
    <x v="2"/>
    <s v="Online"/>
    <s v="Local"/>
    <n v="44291"/>
    <n v="221.45500000000001"/>
    <n v="0.1"/>
    <m/>
    <n v="0"/>
    <n v="0"/>
    <m/>
    <n v="221.55500000000001"/>
    <n v="221.55500000000001"/>
    <n v="0"/>
  </r>
  <r>
    <x v="189"/>
    <x v="6"/>
    <s v="Cash"/>
    <s v="Local"/>
    <n v="27556"/>
    <n v="137.78"/>
    <n v="0.1"/>
    <m/>
    <n v="0"/>
    <n v="0"/>
    <m/>
    <n v="137.88"/>
    <n v="137.88"/>
    <n v="0"/>
  </r>
  <r>
    <x v="189"/>
    <x v="1"/>
    <s v="Online"/>
    <s v="Local"/>
    <n v="23499"/>
    <n v="117.495"/>
    <n v="0.1"/>
    <m/>
    <n v="0"/>
    <n v="0"/>
    <m/>
    <n v="117.595"/>
    <n v="117.595"/>
    <n v="0"/>
  </r>
  <r>
    <x v="189"/>
    <x v="5"/>
    <s v="Cash"/>
    <s v="Local"/>
    <n v="14"/>
    <n v="7.0000000000000007E-2"/>
    <n v="0.1"/>
    <m/>
    <n v="0"/>
    <n v="0"/>
    <m/>
    <n v="0.17"/>
    <n v="0.17"/>
    <n v="0"/>
  </r>
  <r>
    <x v="189"/>
    <x v="1"/>
    <s v="Cash"/>
    <s v="Overseas"/>
    <n v="6513"/>
    <n v="0"/>
    <n v="0"/>
    <m/>
    <n v="195.39"/>
    <n v="5"/>
    <m/>
    <n v="200.39"/>
    <n v="0"/>
    <n v="200.39"/>
  </r>
  <r>
    <x v="189"/>
    <x v="6"/>
    <s v="Online"/>
    <s v="Local"/>
    <n v="10495"/>
    <n v="52.475000000000001"/>
    <n v="0.1"/>
    <m/>
    <n v="0"/>
    <n v="0"/>
    <m/>
    <n v="52.575000000000003"/>
    <n v="52.575000000000003"/>
    <n v="0"/>
  </r>
  <r>
    <x v="189"/>
    <x v="3"/>
    <s v="Online"/>
    <s v="Overseas"/>
    <n v="32396"/>
    <n v="0"/>
    <n v="0"/>
    <m/>
    <n v="971.88"/>
    <n v="5"/>
    <m/>
    <n v="976.88"/>
    <n v="0"/>
    <n v="976.88"/>
  </r>
  <r>
    <x v="189"/>
    <x v="7"/>
    <s v="Cash"/>
    <s v="Local"/>
    <n v="35861"/>
    <n v="179.30500000000001"/>
    <n v="0.1"/>
    <m/>
    <n v="0"/>
    <n v="0"/>
    <m/>
    <n v="179.405"/>
    <n v="179.405"/>
    <n v="0"/>
  </r>
  <r>
    <x v="189"/>
    <x v="3"/>
    <s v="Online"/>
    <s v="Local"/>
    <n v="6014"/>
    <n v="30.07"/>
    <n v="0.1"/>
    <m/>
    <n v="0"/>
    <n v="0"/>
    <m/>
    <n v="30.17"/>
    <n v="30.17"/>
    <n v="0"/>
  </r>
  <r>
    <x v="189"/>
    <x v="8"/>
    <s v="Cash"/>
    <s v="Local"/>
    <n v="4783"/>
    <n v="23.914999999999999"/>
    <n v="0.1"/>
    <m/>
    <n v="0"/>
    <n v="0"/>
    <m/>
    <n v="24.015000000000001"/>
    <n v="24.015000000000001"/>
    <n v="0"/>
  </r>
  <r>
    <x v="190"/>
    <x v="0"/>
    <s v="Cash"/>
    <s v="Local"/>
    <n v="45377"/>
    <n v="226.88499999999999"/>
    <n v="0.1"/>
    <m/>
    <n v="0"/>
    <n v="0"/>
    <m/>
    <n v="226.98499999999999"/>
    <n v="226.98499999999999"/>
    <n v="0"/>
  </r>
  <r>
    <x v="190"/>
    <x v="8"/>
    <s v="Bank Transfer"/>
    <s v="Local"/>
    <n v="21648"/>
    <n v="108.24000000000001"/>
    <n v="0.1"/>
    <m/>
    <n v="0"/>
    <n v="0"/>
    <m/>
    <n v="108.34"/>
    <n v="108.34"/>
    <n v="0"/>
  </r>
  <r>
    <x v="190"/>
    <x v="9"/>
    <s v="Online"/>
    <s v="Overseas"/>
    <n v="20756"/>
    <n v="0"/>
    <n v="0"/>
    <m/>
    <n v="622.67999999999995"/>
    <n v="5"/>
    <m/>
    <n v="627.67999999999995"/>
    <n v="0"/>
    <n v="627.67999999999995"/>
  </r>
  <r>
    <x v="190"/>
    <x v="4"/>
    <s v="Cash"/>
    <s v="Local"/>
    <n v="32635"/>
    <n v="163.17500000000001"/>
    <n v="0.1"/>
    <m/>
    <n v="0"/>
    <n v="0"/>
    <m/>
    <n v="163.27500000000001"/>
    <n v="163.27500000000001"/>
    <n v="0"/>
  </r>
  <r>
    <x v="190"/>
    <x v="8"/>
    <s v="Cash"/>
    <s v="Local"/>
    <n v="22873"/>
    <n v="114.36500000000001"/>
    <n v="0.1"/>
    <m/>
    <n v="0"/>
    <n v="0"/>
    <m/>
    <n v="114.465"/>
    <n v="114.465"/>
    <n v="0"/>
  </r>
  <r>
    <x v="190"/>
    <x v="0"/>
    <s v="Online"/>
    <s v="Local"/>
    <n v="9594"/>
    <n v="47.97"/>
    <n v="0.1"/>
    <m/>
    <n v="0"/>
    <n v="0"/>
    <m/>
    <n v="48.07"/>
    <n v="48.07"/>
    <n v="0"/>
  </r>
  <r>
    <x v="190"/>
    <x v="9"/>
    <s v="Online"/>
    <s v="Local"/>
    <n v="12308"/>
    <n v="61.54"/>
    <n v="0.1"/>
    <m/>
    <n v="0"/>
    <n v="0"/>
    <m/>
    <n v="61.64"/>
    <n v="61.64"/>
    <n v="0"/>
  </r>
  <r>
    <x v="190"/>
    <x v="0"/>
    <s v="Online"/>
    <s v="Local"/>
    <n v="37306"/>
    <n v="186.53"/>
    <n v="0.1"/>
    <m/>
    <n v="0"/>
    <n v="0"/>
    <m/>
    <n v="186.63"/>
    <n v="186.63"/>
    <n v="0"/>
  </r>
  <r>
    <x v="190"/>
    <x v="3"/>
    <s v="Online"/>
    <s v="Local"/>
    <n v="26515"/>
    <n v="132.57499999999999"/>
    <n v="0.1"/>
    <m/>
    <n v="0"/>
    <n v="0"/>
    <m/>
    <n v="132.67499999999998"/>
    <n v="132.67499999999998"/>
    <n v="0"/>
  </r>
  <r>
    <x v="190"/>
    <x v="2"/>
    <s v="Cash"/>
    <s v="Local"/>
    <n v="16556"/>
    <n v="82.78"/>
    <n v="0.1"/>
    <m/>
    <n v="0"/>
    <n v="0"/>
    <m/>
    <n v="82.88"/>
    <n v="82.88"/>
    <n v="0"/>
  </r>
  <r>
    <x v="190"/>
    <x v="1"/>
    <s v="Online"/>
    <s v="Overseas"/>
    <n v="46719"/>
    <n v="0"/>
    <n v="0"/>
    <m/>
    <n v="1401.57"/>
    <n v="5"/>
    <m/>
    <n v="1406.57"/>
    <n v="0"/>
    <n v="1406.57"/>
  </r>
  <r>
    <x v="190"/>
    <x v="1"/>
    <s v="Cash"/>
    <s v="Overseas"/>
    <n v="32769"/>
    <n v="0"/>
    <n v="0"/>
    <m/>
    <n v="983.06999999999994"/>
    <n v="5"/>
    <m/>
    <n v="988.06999999999994"/>
    <n v="0"/>
    <n v="988.06999999999994"/>
  </r>
  <r>
    <x v="190"/>
    <x v="0"/>
    <s v="Online"/>
    <s v="Local"/>
    <n v="4944"/>
    <n v="24.72"/>
    <n v="0.1"/>
    <m/>
    <n v="0"/>
    <n v="0"/>
    <m/>
    <n v="24.82"/>
    <n v="24.82"/>
    <n v="0"/>
  </r>
  <r>
    <x v="190"/>
    <x v="0"/>
    <s v="Bank Transfer"/>
    <s v="Overseas"/>
    <n v="18733"/>
    <n v="0"/>
    <n v="0"/>
    <m/>
    <n v="561.99"/>
    <n v="5"/>
    <m/>
    <n v="566.99"/>
    <n v="0"/>
    <n v="566.99"/>
  </r>
  <r>
    <x v="190"/>
    <x v="0"/>
    <s v="Cash"/>
    <s v="Local"/>
    <n v="49253"/>
    <n v="246.26500000000001"/>
    <n v="0.1"/>
    <m/>
    <n v="0"/>
    <n v="0"/>
    <m/>
    <n v="246.36500000000001"/>
    <n v="246.36500000000001"/>
    <n v="0"/>
  </r>
  <r>
    <x v="190"/>
    <x v="0"/>
    <s v="Online"/>
    <s v="Overseas"/>
    <n v="5964"/>
    <n v="0"/>
    <n v="0"/>
    <m/>
    <n v="178.92"/>
    <n v="5"/>
    <m/>
    <n v="183.92"/>
    <n v="0"/>
    <n v="183.92"/>
  </r>
  <r>
    <x v="190"/>
    <x v="4"/>
    <s v="Cash"/>
    <s v="Local"/>
    <n v="45754"/>
    <n v="228.77"/>
    <n v="0.1"/>
    <m/>
    <n v="0"/>
    <n v="0"/>
    <m/>
    <n v="228.87"/>
    <n v="228.87"/>
    <n v="0"/>
  </r>
  <r>
    <x v="190"/>
    <x v="1"/>
    <s v="Cash"/>
    <s v="Local"/>
    <n v="32216"/>
    <n v="161.08000000000001"/>
    <n v="0.1"/>
    <m/>
    <n v="0"/>
    <n v="0"/>
    <m/>
    <n v="161.18"/>
    <n v="161.18"/>
    <n v="0"/>
  </r>
  <r>
    <x v="190"/>
    <x v="7"/>
    <s v="Cash"/>
    <s v="Local"/>
    <n v="41916"/>
    <n v="209.58"/>
    <n v="0.1"/>
    <m/>
    <n v="0"/>
    <n v="0"/>
    <m/>
    <n v="209.68"/>
    <n v="209.68"/>
    <n v="0"/>
  </r>
  <r>
    <x v="190"/>
    <x v="7"/>
    <s v="Online"/>
    <s v="Overseas"/>
    <n v="2675"/>
    <n v="0"/>
    <n v="0"/>
    <m/>
    <n v="80.25"/>
    <n v="5"/>
    <m/>
    <n v="85.25"/>
    <n v="0"/>
    <n v="85.25"/>
  </r>
  <r>
    <x v="190"/>
    <x v="3"/>
    <s v="Cash"/>
    <s v="Overseas"/>
    <n v="20965"/>
    <n v="0"/>
    <n v="0"/>
    <m/>
    <n v="628.94999999999993"/>
    <n v="5"/>
    <m/>
    <n v="633.94999999999993"/>
    <n v="0"/>
    <n v="633.94999999999993"/>
  </r>
  <r>
    <x v="190"/>
    <x v="1"/>
    <s v="Online"/>
    <s v="Overseas"/>
    <n v="33703"/>
    <n v="0"/>
    <n v="0"/>
    <m/>
    <n v="1011.0899999999999"/>
    <n v="5"/>
    <m/>
    <n v="1016.0899999999999"/>
    <n v="0"/>
    <n v="1016.0899999999999"/>
  </r>
  <r>
    <x v="190"/>
    <x v="5"/>
    <s v="Online"/>
    <s v="Local"/>
    <n v="28567"/>
    <n v="142.83500000000001"/>
    <n v="0.1"/>
    <m/>
    <n v="0"/>
    <n v="0"/>
    <m/>
    <n v="142.935"/>
    <n v="142.935"/>
    <n v="0"/>
  </r>
  <r>
    <x v="190"/>
    <x v="0"/>
    <s v="Bank Transfer"/>
    <s v="Local"/>
    <n v="41973"/>
    <n v="209.86500000000001"/>
    <n v="0.1"/>
    <m/>
    <n v="0"/>
    <n v="0"/>
    <m/>
    <n v="209.965"/>
    <n v="209.965"/>
    <n v="0"/>
  </r>
  <r>
    <x v="190"/>
    <x v="0"/>
    <s v="Cash"/>
    <s v="Local"/>
    <n v="47887"/>
    <n v="239.435"/>
    <n v="0.1"/>
    <m/>
    <n v="0"/>
    <n v="0"/>
    <m/>
    <n v="239.535"/>
    <n v="239.535"/>
    <n v="0"/>
  </r>
  <r>
    <x v="190"/>
    <x v="8"/>
    <s v="Cash"/>
    <s v="Local"/>
    <n v="10987"/>
    <n v="54.935000000000002"/>
    <n v="0.1"/>
    <m/>
    <n v="0"/>
    <n v="0"/>
    <m/>
    <n v="55.035000000000004"/>
    <n v="55.035000000000004"/>
    <n v="0"/>
  </r>
  <r>
    <x v="190"/>
    <x v="6"/>
    <s v="Cash"/>
    <s v="Local"/>
    <n v="35527"/>
    <n v="177.63499999999999"/>
    <n v="0.1"/>
    <m/>
    <n v="0"/>
    <n v="0"/>
    <m/>
    <n v="177.73499999999999"/>
    <n v="177.73499999999999"/>
    <n v="0"/>
  </r>
  <r>
    <x v="190"/>
    <x v="1"/>
    <s v="Online"/>
    <s v="Local"/>
    <n v="20091"/>
    <n v="100.455"/>
    <n v="0.1"/>
    <m/>
    <n v="0"/>
    <n v="0"/>
    <m/>
    <n v="100.55499999999999"/>
    <n v="100.55499999999999"/>
    <n v="0"/>
  </r>
  <r>
    <x v="190"/>
    <x v="6"/>
    <s v="Cash"/>
    <s v="Overseas"/>
    <n v="7559"/>
    <n v="0"/>
    <n v="0"/>
    <m/>
    <n v="226.76999999999998"/>
    <n v="5"/>
    <m/>
    <n v="231.76999999999998"/>
    <n v="0"/>
    <n v="231.76999999999998"/>
  </r>
  <r>
    <x v="190"/>
    <x v="2"/>
    <s v="Bank Transfer"/>
    <s v="Local"/>
    <n v="6217"/>
    <n v="31.085000000000001"/>
    <n v="0.1"/>
    <m/>
    <n v="0"/>
    <n v="0"/>
    <m/>
    <n v="31.185000000000002"/>
    <n v="31.185000000000002"/>
    <n v="0"/>
  </r>
  <r>
    <x v="190"/>
    <x v="2"/>
    <s v="Cash"/>
    <s v="Local"/>
    <n v="24322"/>
    <n v="121.61"/>
    <n v="0.1"/>
    <m/>
    <n v="0"/>
    <n v="0"/>
    <m/>
    <n v="121.71"/>
    <n v="121.71"/>
    <n v="0"/>
  </r>
  <r>
    <x v="190"/>
    <x v="8"/>
    <s v="Online"/>
    <s v="Local"/>
    <n v="47717"/>
    <n v="238.58500000000001"/>
    <n v="0.1"/>
    <m/>
    <n v="0"/>
    <n v="0"/>
    <m/>
    <n v="238.685"/>
    <n v="238.685"/>
    <n v="0"/>
  </r>
  <r>
    <x v="190"/>
    <x v="6"/>
    <s v="Cash"/>
    <s v="Overseas"/>
    <n v="44004"/>
    <n v="0"/>
    <n v="0"/>
    <m/>
    <n v="1320.12"/>
    <n v="5"/>
    <m/>
    <n v="1325.12"/>
    <n v="0"/>
    <n v="1325.12"/>
  </r>
  <r>
    <x v="190"/>
    <x v="9"/>
    <s v="Online"/>
    <s v="Local"/>
    <n v="37286"/>
    <n v="186.43"/>
    <n v="0.1"/>
    <m/>
    <n v="0"/>
    <n v="0"/>
    <m/>
    <n v="186.53"/>
    <n v="186.53"/>
    <n v="0"/>
  </r>
  <r>
    <x v="191"/>
    <x v="6"/>
    <s v="Cash"/>
    <s v="Local"/>
    <n v="33888"/>
    <n v="169.44"/>
    <n v="0.1"/>
    <m/>
    <n v="0"/>
    <n v="0"/>
    <m/>
    <n v="169.54"/>
    <n v="169.54"/>
    <n v="0"/>
  </r>
  <r>
    <x v="191"/>
    <x v="5"/>
    <s v="Cash"/>
    <s v="Local"/>
    <n v="10220"/>
    <n v="51.1"/>
    <n v="0.1"/>
    <m/>
    <n v="0"/>
    <n v="0"/>
    <m/>
    <n v="51.2"/>
    <n v="51.2"/>
    <n v="0"/>
  </r>
  <r>
    <x v="191"/>
    <x v="4"/>
    <s v="Bank Transfer"/>
    <s v="Local"/>
    <n v="6584"/>
    <n v="32.92"/>
    <n v="0.1"/>
    <m/>
    <n v="0"/>
    <n v="0"/>
    <m/>
    <n v="33.020000000000003"/>
    <n v="33.020000000000003"/>
    <n v="0"/>
  </r>
  <r>
    <x v="191"/>
    <x v="5"/>
    <s v="Cash"/>
    <s v="Local"/>
    <n v="43868"/>
    <n v="219.34"/>
    <n v="0.1"/>
    <m/>
    <n v="0"/>
    <n v="0"/>
    <m/>
    <n v="219.44"/>
    <n v="219.44"/>
    <n v="0"/>
  </r>
  <r>
    <x v="191"/>
    <x v="0"/>
    <s v="Online"/>
    <s v="Local"/>
    <n v="38442"/>
    <n v="192.21"/>
    <n v="0.1"/>
    <m/>
    <n v="0"/>
    <n v="0"/>
    <m/>
    <n v="192.31"/>
    <n v="192.31"/>
    <n v="0"/>
  </r>
  <r>
    <x v="191"/>
    <x v="2"/>
    <s v="Online"/>
    <s v="Local"/>
    <n v="19099"/>
    <n v="95.495000000000005"/>
    <n v="0.1"/>
    <m/>
    <n v="0"/>
    <n v="0"/>
    <m/>
    <n v="95.594999999999999"/>
    <n v="95.594999999999999"/>
    <n v="0"/>
  </r>
  <r>
    <x v="191"/>
    <x v="1"/>
    <s v="Online"/>
    <s v="Local"/>
    <n v="24986"/>
    <n v="124.93"/>
    <n v="0.1"/>
    <m/>
    <n v="0"/>
    <n v="0"/>
    <m/>
    <n v="125.03"/>
    <n v="125.03"/>
    <n v="0"/>
  </r>
  <r>
    <x v="191"/>
    <x v="2"/>
    <s v="Cash"/>
    <s v="Local"/>
    <n v="35388"/>
    <n v="176.94"/>
    <n v="0.1"/>
    <m/>
    <n v="0"/>
    <n v="0"/>
    <m/>
    <n v="177.04"/>
    <n v="177.04"/>
    <n v="0"/>
  </r>
  <r>
    <x v="191"/>
    <x v="1"/>
    <s v="Cash"/>
    <s v="Overseas"/>
    <n v="37456"/>
    <n v="0"/>
    <n v="0"/>
    <m/>
    <n v="1123.68"/>
    <n v="5"/>
    <m/>
    <n v="1128.68"/>
    <n v="0"/>
    <n v="1128.68"/>
  </r>
  <r>
    <x v="191"/>
    <x v="8"/>
    <s v="Online"/>
    <s v="Local"/>
    <n v="12020"/>
    <n v="60.1"/>
    <n v="0.1"/>
    <m/>
    <n v="0"/>
    <n v="0"/>
    <m/>
    <n v="60.2"/>
    <n v="60.2"/>
    <n v="0"/>
  </r>
  <r>
    <x v="191"/>
    <x v="3"/>
    <s v="Bank Transfer"/>
    <s v="Overseas"/>
    <n v="38132"/>
    <n v="0"/>
    <n v="0"/>
    <m/>
    <n v="1143.96"/>
    <n v="5"/>
    <m/>
    <n v="1148.96"/>
    <n v="0"/>
    <n v="1148.96"/>
  </r>
  <r>
    <x v="191"/>
    <x v="3"/>
    <s v="Online"/>
    <s v="Local"/>
    <n v="3744"/>
    <n v="18.72"/>
    <n v="0.1"/>
    <m/>
    <n v="0"/>
    <n v="0"/>
    <m/>
    <n v="18.82"/>
    <n v="18.82"/>
    <n v="0"/>
  </r>
  <r>
    <x v="191"/>
    <x v="1"/>
    <s v="Online"/>
    <s v="Local"/>
    <n v="8435"/>
    <n v="42.175000000000004"/>
    <n v="0.1"/>
    <m/>
    <n v="0"/>
    <n v="0"/>
    <m/>
    <n v="42.275000000000006"/>
    <n v="42.275000000000006"/>
    <n v="0"/>
  </r>
  <r>
    <x v="191"/>
    <x v="6"/>
    <s v="Online"/>
    <s v="Overseas"/>
    <n v="30668"/>
    <n v="0"/>
    <n v="0"/>
    <m/>
    <n v="920.04"/>
    <n v="5"/>
    <m/>
    <n v="925.04"/>
    <n v="0"/>
    <n v="925.04"/>
  </r>
  <r>
    <x v="191"/>
    <x v="4"/>
    <s v="Cash"/>
    <s v="Local"/>
    <n v="9902"/>
    <n v="49.51"/>
    <n v="0.1"/>
    <m/>
    <n v="0"/>
    <n v="0"/>
    <m/>
    <n v="49.61"/>
    <n v="49.61"/>
    <n v="0"/>
  </r>
  <r>
    <x v="191"/>
    <x v="2"/>
    <s v="Online"/>
    <s v="Local"/>
    <n v="15153"/>
    <n v="75.765000000000001"/>
    <n v="0.1"/>
    <m/>
    <n v="0"/>
    <n v="0"/>
    <m/>
    <n v="75.864999999999995"/>
    <n v="75.864999999999995"/>
    <n v="0"/>
  </r>
  <r>
    <x v="191"/>
    <x v="5"/>
    <s v="Cash"/>
    <s v="Overseas"/>
    <n v="16438"/>
    <n v="0"/>
    <n v="0"/>
    <m/>
    <n v="493.14"/>
    <n v="5"/>
    <m/>
    <n v="498.14"/>
    <n v="0"/>
    <n v="498.14"/>
  </r>
  <r>
    <x v="191"/>
    <x v="0"/>
    <s v="Cash"/>
    <s v="Overseas"/>
    <n v="3961"/>
    <n v="0"/>
    <n v="0"/>
    <m/>
    <n v="118.83"/>
    <n v="5"/>
    <m/>
    <n v="123.83"/>
    <n v="0"/>
    <n v="123.83"/>
  </r>
  <r>
    <x v="191"/>
    <x v="0"/>
    <s v="Cash"/>
    <s v="Local"/>
    <n v="9256"/>
    <n v="46.28"/>
    <n v="0.1"/>
    <m/>
    <n v="0"/>
    <n v="0"/>
    <m/>
    <n v="46.38"/>
    <n v="46.38"/>
    <n v="0"/>
  </r>
  <r>
    <x v="191"/>
    <x v="4"/>
    <s v="Cash"/>
    <s v="Local"/>
    <n v="42266"/>
    <n v="211.33"/>
    <n v="0.1"/>
    <m/>
    <n v="0"/>
    <n v="0"/>
    <m/>
    <n v="211.43"/>
    <n v="211.43"/>
    <n v="0"/>
  </r>
  <r>
    <x v="191"/>
    <x v="4"/>
    <s v="Online"/>
    <s v="Overseas"/>
    <n v="15659"/>
    <n v="0"/>
    <n v="0"/>
    <m/>
    <n v="469.77"/>
    <n v="5"/>
    <m/>
    <n v="474.77"/>
    <n v="0"/>
    <n v="474.77"/>
  </r>
  <r>
    <x v="191"/>
    <x v="0"/>
    <s v="Cash"/>
    <s v="Overseas"/>
    <n v="34478"/>
    <n v="0"/>
    <n v="0"/>
    <m/>
    <n v="1034.3399999999999"/>
    <n v="5"/>
    <m/>
    <n v="1039.3399999999999"/>
    <n v="0"/>
    <n v="1039.3399999999999"/>
  </r>
  <r>
    <x v="191"/>
    <x v="6"/>
    <s v="Online"/>
    <s v="Local"/>
    <n v="31942"/>
    <n v="159.71"/>
    <n v="0.1"/>
    <m/>
    <n v="0"/>
    <n v="0"/>
    <m/>
    <n v="159.81"/>
    <n v="159.81"/>
    <n v="0"/>
  </r>
  <r>
    <x v="191"/>
    <x v="9"/>
    <s v="Bank Transfer"/>
    <s v="Local"/>
    <n v="19906"/>
    <n v="99.53"/>
    <n v="0.1"/>
    <m/>
    <n v="0"/>
    <n v="0"/>
    <m/>
    <n v="99.63"/>
    <n v="99.63"/>
    <n v="0"/>
  </r>
  <r>
    <x v="191"/>
    <x v="4"/>
    <s v="Cash"/>
    <s v="Local"/>
    <n v="46844"/>
    <n v="234.22"/>
    <n v="0.1"/>
    <m/>
    <n v="0"/>
    <n v="0"/>
    <m/>
    <n v="234.32"/>
    <n v="234.32"/>
    <n v="0"/>
  </r>
  <r>
    <x v="191"/>
    <x v="1"/>
    <s v="Cash"/>
    <s v="Local"/>
    <n v="22948"/>
    <n v="114.74000000000001"/>
    <n v="0.1"/>
    <m/>
    <n v="0"/>
    <n v="0"/>
    <m/>
    <n v="114.84"/>
    <n v="114.84"/>
    <n v="0"/>
  </r>
  <r>
    <x v="191"/>
    <x v="1"/>
    <s v="Online"/>
    <s v="Local"/>
    <n v="25896"/>
    <n v="129.47999999999999"/>
    <n v="0.1"/>
    <m/>
    <n v="0"/>
    <n v="0"/>
    <m/>
    <n v="129.57999999999998"/>
    <n v="129.57999999999998"/>
    <n v="0"/>
  </r>
  <r>
    <x v="191"/>
    <x v="3"/>
    <s v="Online"/>
    <s v="Local"/>
    <n v="34068"/>
    <n v="170.34"/>
    <n v="0.1"/>
    <m/>
    <n v="0"/>
    <n v="0"/>
    <m/>
    <n v="170.44"/>
    <n v="170.44"/>
    <n v="0"/>
  </r>
  <r>
    <x v="192"/>
    <x v="4"/>
    <s v="Bank Transfer"/>
    <s v="Local"/>
    <n v="39572"/>
    <n v="197.86"/>
    <n v="0.1"/>
    <m/>
    <n v="0"/>
    <n v="0"/>
    <m/>
    <n v="197.96"/>
    <n v="197.96"/>
    <n v="0"/>
  </r>
  <r>
    <x v="192"/>
    <x v="2"/>
    <s v="Cash"/>
    <s v="Overseas"/>
    <n v="44406"/>
    <n v="0"/>
    <n v="0"/>
    <m/>
    <n v="1332.18"/>
    <n v="5"/>
    <m/>
    <n v="1337.18"/>
    <n v="0"/>
    <n v="1337.18"/>
  </r>
  <r>
    <x v="192"/>
    <x v="0"/>
    <s v="Cash"/>
    <s v="Local"/>
    <n v="32056"/>
    <n v="160.28"/>
    <n v="0.1"/>
    <m/>
    <n v="0"/>
    <n v="0"/>
    <m/>
    <n v="160.38"/>
    <n v="160.38"/>
    <n v="0"/>
  </r>
  <r>
    <x v="192"/>
    <x v="2"/>
    <s v="Cash"/>
    <s v="Local"/>
    <n v="28040"/>
    <n v="140.20000000000002"/>
    <n v="0.1"/>
    <m/>
    <n v="0"/>
    <n v="0"/>
    <m/>
    <n v="140.30000000000001"/>
    <n v="140.30000000000001"/>
    <n v="0"/>
  </r>
  <r>
    <x v="192"/>
    <x v="0"/>
    <s v="Cash"/>
    <s v="Local"/>
    <n v="34090"/>
    <n v="170.45000000000002"/>
    <n v="0.1"/>
    <m/>
    <n v="0"/>
    <n v="0"/>
    <m/>
    <n v="170.55"/>
    <n v="170.55"/>
    <n v="0"/>
  </r>
  <r>
    <x v="192"/>
    <x v="0"/>
    <s v="Cash"/>
    <s v="Local"/>
    <n v="590"/>
    <n v="2.95"/>
    <n v="0.1"/>
    <m/>
    <n v="0"/>
    <n v="0"/>
    <m/>
    <n v="3.0500000000000003"/>
    <n v="3.0500000000000003"/>
    <n v="0"/>
  </r>
  <r>
    <x v="192"/>
    <x v="9"/>
    <s v="Cash"/>
    <s v="Local"/>
    <n v="41489"/>
    <n v="207.44499999999999"/>
    <n v="0.1"/>
    <m/>
    <n v="0"/>
    <n v="0"/>
    <m/>
    <n v="207.54499999999999"/>
    <n v="207.54499999999999"/>
    <n v="0"/>
  </r>
  <r>
    <x v="192"/>
    <x v="0"/>
    <s v="Cash"/>
    <s v="Local"/>
    <n v="38295"/>
    <n v="191.47499999999999"/>
    <n v="0.1"/>
    <m/>
    <n v="0"/>
    <n v="0"/>
    <m/>
    <n v="191.57499999999999"/>
    <n v="191.57499999999999"/>
    <n v="0"/>
  </r>
  <r>
    <x v="192"/>
    <x v="3"/>
    <s v="Bank Transfer"/>
    <s v="Local"/>
    <n v="15634"/>
    <n v="78.17"/>
    <n v="0.1"/>
    <m/>
    <n v="0"/>
    <n v="0"/>
    <m/>
    <n v="78.27"/>
    <n v="78.27"/>
    <n v="0"/>
  </r>
  <r>
    <x v="192"/>
    <x v="0"/>
    <s v="Cash"/>
    <s v="Overseas"/>
    <n v="6712"/>
    <n v="0"/>
    <n v="0"/>
    <m/>
    <n v="201.35999999999999"/>
    <n v="5"/>
    <m/>
    <n v="206.35999999999999"/>
    <n v="0"/>
    <n v="206.35999999999999"/>
  </r>
  <r>
    <x v="192"/>
    <x v="0"/>
    <s v="Cash"/>
    <s v="Local"/>
    <n v="41926"/>
    <n v="209.63"/>
    <n v="0.1"/>
    <m/>
    <n v="0"/>
    <n v="0"/>
    <m/>
    <n v="209.73"/>
    <n v="209.73"/>
    <n v="0"/>
  </r>
  <r>
    <x v="192"/>
    <x v="1"/>
    <s v="Cash"/>
    <s v="Overseas"/>
    <n v="29022"/>
    <n v="0"/>
    <n v="0"/>
    <m/>
    <n v="870.66"/>
    <n v="5"/>
    <m/>
    <n v="875.66"/>
    <n v="0"/>
    <n v="875.66"/>
  </r>
  <r>
    <x v="192"/>
    <x v="1"/>
    <s v="Cash"/>
    <s v="Local"/>
    <n v="40010"/>
    <n v="200.05"/>
    <n v="0.1"/>
    <m/>
    <n v="0"/>
    <n v="0"/>
    <m/>
    <n v="200.15"/>
    <n v="200.15"/>
    <n v="0"/>
  </r>
  <r>
    <x v="192"/>
    <x v="8"/>
    <s v="Cash"/>
    <s v="Local"/>
    <n v="27658"/>
    <n v="138.29"/>
    <n v="0.1"/>
    <m/>
    <n v="0"/>
    <n v="0"/>
    <m/>
    <n v="138.38999999999999"/>
    <n v="138.38999999999999"/>
    <n v="0"/>
  </r>
  <r>
    <x v="192"/>
    <x v="1"/>
    <s v="Cash"/>
    <s v="Local"/>
    <n v="14436"/>
    <n v="72.180000000000007"/>
    <n v="0.1"/>
    <m/>
    <n v="0"/>
    <n v="0"/>
    <m/>
    <n v="72.28"/>
    <n v="72.28"/>
    <n v="0"/>
  </r>
  <r>
    <x v="192"/>
    <x v="9"/>
    <s v="Online"/>
    <s v="Overseas"/>
    <n v="31901"/>
    <n v="0"/>
    <n v="0"/>
    <m/>
    <n v="957.03"/>
    <n v="5"/>
    <m/>
    <n v="962.03"/>
    <n v="0"/>
    <n v="962.03"/>
  </r>
  <r>
    <x v="192"/>
    <x v="4"/>
    <s v="Cash"/>
    <s v="Local"/>
    <n v="18877"/>
    <n v="94.385000000000005"/>
    <n v="0.1"/>
    <m/>
    <n v="0"/>
    <n v="0"/>
    <m/>
    <n v="94.484999999999999"/>
    <n v="94.484999999999999"/>
    <n v="0"/>
  </r>
  <r>
    <x v="192"/>
    <x v="3"/>
    <s v="Bank Transfer"/>
    <s v="Local"/>
    <n v="38453"/>
    <n v="192.26500000000001"/>
    <n v="0.1"/>
    <m/>
    <n v="0"/>
    <n v="0"/>
    <m/>
    <n v="192.36500000000001"/>
    <n v="192.36500000000001"/>
    <n v="0"/>
  </r>
  <r>
    <x v="192"/>
    <x v="2"/>
    <s v="Cash"/>
    <s v="Local"/>
    <n v="18059"/>
    <n v="90.295000000000002"/>
    <n v="0.1"/>
    <m/>
    <n v="0"/>
    <n v="0"/>
    <m/>
    <n v="90.394999999999996"/>
    <n v="90.394999999999996"/>
    <n v="0"/>
  </r>
  <r>
    <x v="192"/>
    <x v="0"/>
    <s v="Bank Transfer"/>
    <s v="Overseas"/>
    <n v="21774"/>
    <n v="0"/>
    <n v="0"/>
    <m/>
    <n v="653.22"/>
    <n v="5"/>
    <m/>
    <n v="658.22"/>
    <n v="0"/>
    <n v="658.22"/>
  </r>
  <r>
    <x v="192"/>
    <x v="5"/>
    <s v="Cash"/>
    <s v="Local"/>
    <n v="26523"/>
    <n v="132.61500000000001"/>
    <n v="0.1"/>
    <m/>
    <n v="0"/>
    <n v="0"/>
    <m/>
    <n v="132.715"/>
    <n v="132.715"/>
    <n v="0"/>
  </r>
  <r>
    <x v="193"/>
    <x v="4"/>
    <s v="Cash"/>
    <s v="Overseas"/>
    <n v="7916"/>
    <n v="0"/>
    <n v="0"/>
    <m/>
    <n v="237.48"/>
    <n v="5"/>
    <m/>
    <n v="242.48"/>
    <n v="0"/>
    <n v="242.48"/>
  </r>
  <r>
    <x v="193"/>
    <x v="8"/>
    <s v="Bank Transfer"/>
    <s v="Local"/>
    <n v="18525"/>
    <n v="92.625"/>
    <n v="0.1"/>
    <m/>
    <n v="0"/>
    <n v="0"/>
    <m/>
    <n v="92.724999999999994"/>
    <n v="92.724999999999994"/>
    <n v="0"/>
  </r>
  <r>
    <x v="193"/>
    <x v="9"/>
    <s v="Online"/>
    <s v="Local"/>
    <n v="20226"/>
    <n v="101.13"/>
    <n v="0.1"/>
    <m/>
    <n v="0"/>
    <n v="0"/>
    <m/>
    <n v="101.22999999999999"/>
    <n v="101.22999999999999"/>
    <n v="0"/>
  </r>
  <r>
    <x v="193"/>
    <x v="4"/>
    <s v="Online"/>
    <s v="Local"/>
    <n v="1345"/>
    <n v="6.7250000000000005"/>
    <n v="0.1"/>
    <m/>
    <n v="0"/>
    <n v="0"/>
    <m/>
    <n v="6.8250000000000002"/>
    <n v="6.8250000000000002"/>
    <n v="0"/>
  </r>
  <r>
    <x v="193"/>
    <x v="5"/>
    <s v="Online"/>
    <s v="Overseas"/>
    <n v="39474"/>
    <n v="0"/>
    <n v="0"/>
    <m/>
    <n v="1184.22"/>
    <n v="5"/>
    <m/>
    <n v="1189.22"/>
    <n v="0"/>
    <n v="1189.22"/>
  </r>
  <r>
    <x v="193"/>
    <x v="2"/>
    <s v="Bank Transfer"/>
    <s v="Local"/>
    <n v="249"/>
    <n v="1.2450000000000001"/>
    <n v="0.1"/>
    <m/>
    <n v="0"/>
    <n v="0"/>
    <m/>
    <n v="1.3450000000000002"/>
    <n v="1.3450000000000002"/>
    <n v="0"/>
  </r>
  <r>
    <x v="193"/>
    <x v="1"/>
    <s v="Online"/>
    <s v="Local"/>
    <n v="49282"/>
    <n v="246.41"/>
    <n v="0.1"/>
    <m/>
    <n v="0"/>
    <n v="0"/>
    <m/>
    <n v="246.51"/>
    <n v="246.51"/>
    <n v="0"/>
  </r>
  <r>
    <x v="193"/>
    <x v="9"/>
    <s v="Cash"/>
    <s v="Local"/>
    <n v="21837"/>
    <n v="109.185"/>
    <n v="0.1"/>
    <m/>
    <n v="0"/>
    <n v="0"/>
    <m/>
    <n v="109.285"/>
    <n v="109.285"/>
    <n v="0"/>
  </r>
  <r>
    <x v="193"/>
    <x v="0"/>
    <s v="Online"/>
    <s v="Local"/>
    <n v="15104"/>
    <n v="75.52"/>
    <n v="0.1"/>
    <m/>
    <n v="0"/>
    <n v="0"/>
    <m/>
    <n v="75.61999999999999"/>
    <n v="75.61999999999999"/>
    <n v="0"/>
  </r>
  <r>
    <x v="193"/>
    <x v="3"/>
    <s v="Cash"/>
    <s v="Local"/>
    <n v="12900"/>
    <n v="64.5"/>
    <n v="0.1"/>
    <m/>
    <n v="0"/>
    <n v="0"/>
    <m/>
    <n v="64.599999999999994"/>
    <n v="64.599999999999994"/>
    <n v="0"/>
  </r>
  <r>
    <x v="193"/>
    <x v="1"/>
    <s v="Bank Transfer"/>
    <s v="Local"/>
    <n v="35217"/>
    <n v="176.08500000000001"/>
    <n v="0.1"/>
    <m/>
    <n v="0"/>
    <n v="0"/>
    <m/>
    <n v="176.185"/>
    <n v="176.185"/>
    <n v="0"/>
  </r>
  <r>
    <x v="193"/>
    <x v="5"/>
    <s v="Cash"/>
    <s v="Local"/>
    <n v="5880"/>
    <n v="29.400000000000002"/>
    <n v="0.1"/>
    <m/>
    <n v="0"/>
    <n v="0"/>
    <m/>
    <n v="29.500000000000004"/>
    <n v="29.500000000000004"/>
    <n v="0"/>
  </r>
  <r>
    <x v="193"/>
    <x v="3"/>
    <s v="Cash"/>
    <s v="Local"/>
    <n v="18684"/>
    <n v="93.42"/>
    <n v="0.1"/>
    <m/>
    <n v="0"/>
    <n v="0"/>
    <m/>
    <n v="93.52"/>
    <n v="93.52"/>
    <n v="0"/>
  </r>
  <r>
    <x v="193"/>
    <x v="0"/>
    <s v="Bank Transfer"/>
    <s v="Overseas"/>
    <n v="6619"/>
    <n v="0"/>
    <n v="0"/>
    <m/>
    <n v="198.57"/>
    <n v="5"/>
    <m/>
    <n v="203.57"/>
    <n v="0"/>
    <n v="203.57"/>
  </r>
  <r>
    <x v="193"/>
    <x v="6"/>
    <s v="Cash"/>
    <s v="Local"/>
    <n v="20823"/>
    <n v="104.11500000000001"/>
    <n v="0.1"/>
    <m/>
    <n v="0"/>
    <n v="0"/>
    <m/>
    <n v="104.215"/>
    <n v="104.215"/>
    <n v="0"/>
  </r>
  <r>
    <x v="193"/>
    <x v="1"/>
    <s v="Cash"/>
    <s v="Local"/>
    <n v="16404"/>
    <n v="82.02"/>
    <n v="0.1"/>
    <m/>
    <n v="0"/>
    <n v="0"/>
    <m/>
    <n v="82.11999999999999"/>
    <n v="82.11999999999999"/>
    <n v="0"/>
  </r>
  <r>
    <x v="193"/>
    <x v="6"/>
    <s v="Cash"/>
    <s v="Local"/>
    <n v="41718"/>
    <n v="208.59"/>
    <n v="0.1"/>
    <m/>
    <n v="0"/>
    <n v="0"/>
    <m/>
    <n v="208.69"/>
    <n v="208.69"/>
    <n v="0"/>
  </r>
  <r>
    <x v="193"/>
    <x v="9"/>
    <s v="Online"/>
    <s v="Local"/>
    <n v="44226"/>
    <n v="221.13"/>
    <n v="0.1"/>
    <m/>
    <n v="0"/>
    <n v="0"/>
    <m/>
    <n v="221.23"/>
    <n v="221.23"/>
    <n v="0"/>
  </r>
  <r>
    <x v="193"/>
    <x v="1"/>
    <s v="Cash"/>
    <s v="Local"/>
    <n v="24738"/>
    <n v="123.69"/>
    <n v="0.1"/>
    <m/>
    <n v="0"/>
    <n v="0"/>
    <m/>
    <n v="123.78999999999999"/>
    <n v="123.78999999999999"/>
    <n v="0"/>
  </r>
  <r>
    <x v="193"/>
    <x v="6"/>
    <s v="Bank Transfer"/>
    <s v="Local"/>
    <n v="28817"/>
    <n v="144.08500000000001"/>
    <n v="0.1"/>
    <m/>
    <n v="0"/>
    <n v="0"/>
    <m/>
    <n v="144.185"/>
    <n v="144.185"/>
    <n v="0"/>
  </r>
  <r>
    <x v="193"/>
    <x v="6"/>
    <s v="Cash"/>
    <s v="Local"/>
    <n v="12734"/>
    <n v="63.67"/>
    <n v="0.1"/>
    <m/>
    <n v="0"/>
    <n v="0"/>
    <m/>
    <n v="63.77"/>
    <n v="63.77"/>
    <n v="0"/>
  </r>
  <r>
    <x v="193"/>
    <x v="0"/>
    <s v="Cash"/>
    <s v="Local"/>
    <n v="18167"/>
    <n v="90.835000000000008"/>
    <n v="0.1"/>
    <m/>
    <n v="0"/>
    <n v="0"/>
    <m/>
    <n v="90.935000000000002"/>
    <n v="90.935000000000002"/>
    <n v="0"/>
  </r>
  <r>
    <x v="193"/>
    <x v="1"/>
    <s v="Cash"/>
    <s v="Local"/>
    <n v="40457"/>
    <n v="202.285"/>
    <n v="0.1"/>
    <m/>
    <n v="0"/>
    <n v="0"/>
    <m/>
    <n v="202.38499999999999"/>
    <n v="202.38499999999999"/>
    <n v="0"/>
  </r>
  <r>
    <x v="193"/>
    <x v="0"/>
    <s v="Cash"/>
    <s v="Overseas"/>
    <n v="22163"/>
    <n v="0"/>
    <n v="0"/>
    <m/>
    <n v="664.89"/>
    <n v="5"/>
    <m/>
    <n v="669.89"/>
    <n v="0"/>
    <n v="669.89"/>
  </r>
  <r>
    <x v="193"/>
    <x v="1"/>
    <s v="Cash"/>
    <s v="Local"/>
    <n v="9849"/>
    <n v="49.245000000000005"/>
    <n v="0.1"/>
    <m/>
    <n v="0"/>
    <n v="0"/>
    <m/>
    <n v="49.345000000000006"/>
    <n v="49.345000000000006"/>
    <n v="0"/>
  </r>
  <r>
    <x v="194"/>
    <x v="6"/>
    <s v="Bank Transfer"/>
    <s v="Local"/>
    <n v="36546"/>
    <n v="182.73"/>
    <n v="0.1"/>
    <m/>
    <n v="0"/>
    <n v="0"/>
    <m/>
    <n v="182.82999999999998"/>
    <n v="182.82999999999998"/>
    <n v="0"/>
  </r>
  <r>
    <x v="194"/>
    <x v="9"/>
    <s v="Cash"/>
    <s v="Overseas"/>
    <n v="25743"/>
    <n v="0"/>
    <n v="0"/>
    <m/>
    <n v="772.29"/>
    <n v="5"/>
    <m/>
    <n v="777.29"/>
    <n v="0"/>
    <n v="777.29"/>
  </r>
  <r>
    <x v="194"/>
    <x v="6"/>
    <s v="Cash"/>
    <s v="Local"/>
    <n v="32321"/>
    <n v="161.60499999999999"/>
    <n v="0.1"/>
    <m/>
    <n v="0"/>
    <n v="0"/>
    <m/>
    <n v="161.70499999999998"/>
    <n v="161.70499999999998"/>
    <n v="0"/>
  </r>
  <r>
    <x v="194"/>
    <x v="4"/>
    <s v="Cash"/>
    <s v="Local"/>
    <n v="17516"/>
    <n v="87.58"/>
    <n v="0.1"/>
    <m/>
    <n v="0"/>
    <n v="0"/>
    <m/>
    <n v="87.679999999999993"/>
    <n v="87.679999999999993"/>
    <n v="0"/>
  </r>
  <r>
    <x v="194"/>
    <x v="6"/>
    <s v="Cash"/>
    <s v="Overseas"/>
    <n v="49258"/>
    <n v="0"/>
    <n v="0"/>
    <m/>
    <n v="1477.74"/>
    <n v="5"/>
    <m/>
    <n v="1482.74"/>
    <n v="0"/>
    <n v="1482.74"/>
  </r>
  <r>
    <x v="194"/>
    <x v="1"/>
    <s v="Cash"/>
    <s v="Local"/>
    <n v="5317"/>
    <n v="26.585000000000001"/>
    <n v="0.1"/>
    <m/>
    <n v="0"/>
    <n v="0"/>
    <m/>
    <n v="26.685000000000002"/>
    <n v="26.685000000000002"/>
    <n v="0"/>
  </r>
  <r>
    <x v="194"/>
    <x v="1"/>
    <s v="Cash"/>
    <s v="Local"/>
    <n v="42188"/>
    <n v="210.94"/>
    <n v="0.1"/>
    <m/>
    <n v="0"/>
    <n v="0"/>
    <m/>
    <n v="211.04"/>
    <n v="211.04"/>
    <n v="0"/>
  </r>
  <r>
    <x v="194"/>
    <x v="4"/>
    <s v="Online"/>
    <s v="Local"/>
    <n v="32304"/>
    <n v="161.52000000000001"/>
    <n v="0.1"/>
    <m/>
    <n v="0"/>
    <n v="0"/>
    <m/>
    <n v="161.62"/>
    <n v="161.62"/>
    <n v="0"/>
  </r>
  <r>
    <x v="194"/>
    <x v="6"/>
    <s v="Cash"/>
    <s v="Local"/>
    <n v="29799"/>
    <n v="148.995"/>
    <n v="0.1"/>
    <m/>
    <n v="0"/>
    <n v="0"/>
    <m/>
    <n v="149.095"/>
    <n v="149.095"/>
    <n v="0"/>
  </r>
  <r>
    <x v="194"/>
    <x v="1"/>
    <s v="Bank Transfer"/>
    <s v="Overseas"/>
    <n v="27931"/>
    <n v="0"/>
    <n v="0"/>
    <m/>
    <n v="837.93"/>
    <n v="5"/>
    <m/>
    <n v="842.93"/>
    <n v="0"/>
    <n v="842.93"/>
  </r>
  <r>
    <x v="194"/>
    <x v="0"/>
    <s v="Cash"/>
    <s v="Local"/>
    <n v="16726"/>
    <n v="83.63"/>
    <n v="0.1"/>
    <m/>
    <n v="0"/>
    <n v="0"/>
    <m/>
    <n v="83.72999999999999"/>
    <n v="83.72999999999999"/>
    <n v="0"/>
  </r>
  <r>
    <x v="194"/>
    <x v="3"/>
    <s v="Cash"/>
    <s v="Local"/>
    <n v="46670"/>
    <n v="233.35"/>
    <n v="0.1"/>
    <m/>
    <n v="0"/>
    <n v="0"/>
    <m/>
    <n v="233.45"/>
    <n v="233.45"/>
    <n v="0"/>
  </r>
  <r>
    <x v="194"/>
    <x v="7"/>
    <s v="Cash"/>
    <s v="Local"/>
    <n v="36081"/>
    <n v="180.405"/>
    <n v="0.1"/>
    <m/>
    <n v="0"/>
    <n v="0"/>
    <m/>
    <n v="180.505"/>
    <n v="180.505"/>
    <n v="0"/>
  </r>
  <r>
    <x v="194"/>
    <x v="2"/>
    <s v="Online"/>
    <s v="Local"/>
    <n v="35871"/>
    <n v="179.35499999999999"/>
    <n v="0.1"/>
    <m/>
    <n v="0"/>
    <n v="0"/>
    <m/>
    <n v="179.45499999999998"/>
    <n v="179.45499999999998"/>
    <n v="0"/>
  </r>
  <r>
    <x v="194"/>
    <x v="4"/>
    <s v="Bank Transfer"/>
    <s v="Overseas"/>
    <n v="22667"/>
    <n v="0"/>
    <n v="0"/>
    <m/>
    <n v="680.01"/>
    <n v="5"/>
    <m/>
    <n v="685.01"/>
    <n v="0"/>
    <n v="685.01"/>
  </r>
  <r>
    <x v="194"/>
    <x v="5"/>
    <s v="Cash"/>
    <s v="Overseas"/>
    <n v="11257"/>
    <n v="0"/>
    <n v="0"/>
    <m/>
    <n v="337.71"/>
    <n v="5"/>
    <m/>
    <n v="342.71"/>
    <n v="0"/>
    <n v="342.71"/>
  </r>
  <r>
    <x v="194"/>
    <x v="9"/>
    <s v="Online"/>
    <s v="Local"/>
    <n v="13896"/>
    <n v="69.48"/>
    <n v="0.1"/>
    <m/>
    <n v="0"/>
    <n v="0"/>
    <m/>
    <n v="69.58"/>
    <n v="69.58"/>
    <n v="0"/>
  </r>
  <r>
    <x v="194"/>
    <x v="4"/>
    <s v="Cash"/>
    <s v="Overseas"/>
    <n v="40365"/>
    <n v="0"/>
    <n v="0"/>
    <m/>
    <n v="1210.95"/>
    <n v="5"/>
    <m/>
    <n v="1215.95"/>
    <n v="0"/>
    <n v="1215.95"/>
  </r>
  <r>
    <x v="194"/>
    <x v="6"/>
    <s v="Online"/>
    <s v="Local"/>
    <n v="14679"/>
    <n v="73.394999999999996"/>
    <n v="0.1"/>
    <m/>
    <n v="0"/>
    <n v="0"/>
    <m/>
    <n v="73.49499999999999"/>
    <n v="73.49499999999999"/>
    <n v="0"/>
  </r>
  <r>
    <x v="194"/>
    <x v="6"/>
    <s v="Bank Transfer"/>
    <s v="Overseas"/>
    <n v="3901"/>
    <n v="0"/>
    <n v="0"/>
    <m/>
    <n v="117.03"/>
    <n v="5"/>
    <m/>
    <n v="122.03"/>
    <n v="0"/>
    <n v="122.03"/>
  </r>
  <r>
    <x v="194"/>
    <x v="4"/>
    <s v="Cash"/>
    <s v="Local"/>
    <n v="5739"/>
    <n v="28.695"/>
    <n v="0.1"/>
    <m/>
    <n v="0"/>
    <n v="0"/>
    <m/>
    <n v="28.795000000000002"/>
    <n v="28.795000000000002"/>
    <n v="0"/>
  </r>
  <r>
    <x v="194"/>
    <x v="6"/>
    <s v="Cash"/>
    <s v="Local"/>
    <n v="45072"/>
    <n v="225.36"/>
    <n v="0.1"/>
    <m/>
    <n v="0"/>
    <n v="0"/>
    <m/>
    <n v="225.46"/>
    <n v="225.46"/>
    <n v="0"/>
  </r>
  <r>
    <x v="195"/>
    <x v="0"/>
    <s v="Online"/>
    <s v="Local"/>
    <n v="21055"/>
    <n v="105.27500000000001"/>
    <n v="0.1"/>
    <m/>
    <n v="0"/>
    <n v="0"/>
    <m/>
    <n v="105.375"/>
    <n v="105.375"/>
    <n v="0"/>
  </r>
  <r>
    <x v="195"/>
    <x v="5"/>
    <s v="Cash"/>
    <s v="Overseas"/>
    <n v="42252"/>
    <n v="0"/>
    <n v="0"/>
    <m/>
    <n v="1267.56"/>
    <n v="5"/>
    <m/>
    <n v="1272.56"/>
    <n v="0"/>
    <n v="1272.56"/>
  </r>
  <r>
    <x v="195"/>
    <x v="3"/>
    <s v="Bank Transfer"/>
    <s v="Overseas"/>
    <n v="9749"/>
    <n v="0"/>
    <n v="0"/>
    <m/>
    <n v="292.46999999999997"/>
    <n v="5"/>
    <m/>
    <n v="297.46999999999997"/>
    <n v="0"/>
    <n v="297.46999999999997"/>
  </r>
  <r>
    <x v="195"/>
    <x v="4"/>
    <s v="Online"/>
    <s v="Overseas"/>
    <n v="37433"/>
    <n v="0"/>
    <n v="0"/>
    <m/>
    <n v="1122.99"/>
    <n v="5"/>
    <m/>
    <n v="1127.99"/>
    <n v="0"/>
    <n v="1127.99"/>
  </r>
  <r>
    <x v="195"/>
    <x v="1"/>
    <s v="Online"/>
    <s v="Local"/>
    <n v="21204"/>
    <n v="106.02"/>
    <n v="0.1"/>
    <m/>
    <n v="0"/>
    <n v="0"/>
    <m/>
    <n v="106.11999999999999"/>
    <n v="106.11999999999999"/>
    <n v="0"/>
  </r>
  <r>
    <x v="195"/>
    <x v="0"/>
    <s v="Cash"/>
    <s v="Overseas"/>
    <n v="15566"/>
    <n v="0"/>
    <n v="0"/>
    <m/>
    <n v="466.97999999999996"/>
    <n v="5"/>
    <m/>
    <n v="471.97999999999996"/>
    <n v="0"/>
    <n v="471.97999999999996"/>
  </r>
  <r>
    <x v="195"/>
    <x v="5"/>
    <s v="Cash"/>
    <s v="Overseas"/>
    <n v="48943"/>
    <n v="0"/>
    <n v="0"/>
    <m/>
    <n v="1468.29"/>
    <n v="5"/>
    <m/>
    <n v="1473.29"/>
    <n v="0"/>
    <n v="1473.29"/>
  </r>
  <r>
    <x v="195"/>
    <x v="0"/>
    <s v="Cash"/>
    <s v="Local"/>
    <n v="45251"/>
    <n v="226.255"/>
    <n v="0.1"/>
    <m/>
    <n v="0"/>
    <n v="0"/>
    <m/>
    <n v="226.35499999999999"/>
    <n v="226.35499999999999"/>
    <n v="0"/>
  </r>
  <r>
    <x v="195"/>
    <x v="4"/>
    <s v="Online"/>
    <s v="Overseas"/>
    <n v="33687"/>
    <n v="0"/>
    <n v="0"/>
    <m/>
    <n v="1010.61"/>
    <n v="5"/>
    <m/>
    <n v="1015.61"/>
    <n v="0"/>
    <n v="1015.61"/>
  </r>
  <r>
    <x v="195"/>
    <x v="1"/>
    <s v="Cash"/>
    <s v="Overseas"/>
    <n v="40170"/>
    <n v="0"/>
    <n v="0"/>
    <m/>
    <n v="1205.0999999999999"/>
    <n v="5"/>
    <m/>
    <n v="1210.0999999999999"/>
    <n v="0"/>
    <n v="1210.0999999999999"/>
  </r>
  <r>
    <x v="195"/>
    <x v="3"/>
    <s v="Online"/>
    <s v="Local"/>
    <n v="46920"/>
    <n v="234.6"/>
    <n v="0.1"/>
    <m/>
    <n v="0"/>
    <n v="0"/>
    <m/>
    <n v="234.7"/>
    <n v="234.7"/>
    <n v="0"/>
  </r>
  <r>
    <x v="195"/>
    <x v="6"/>
    <s v="Bank Transfer"/>
    <s v="Local"/>
    <n v="25795"/>
    <n v="128.97499999999999"/>
    <n v="0.1"/>
    <m/>
    <n v="0"/>
    <n v="0"/>
    <m/>
    <n v="129.07499999999999"/>
    <n v="129.07499999999999"/>
    <n v="0"/>
  </r>
  <r>
    <x v="195"/>
    <x v="4"/>
    <s v="Online"/>
    <s v="Local"/>
    <n v="26908"/>
    <n v="134.54"/>
    <n v="0.1"/>
    <m/>
    <n v="0"/>
    <n v="0"/>
    <m/>
    <n v="134.63999999999999"/>
    <n v="134.63999999999999"/>
    <n v="0"/>
  </r>
  <r>
    <x v="195"/>
    <x v="8"/>
    <s v="Online"/>
    <s v="Overseas"/>
    <n v="4471"/>
    <n v="0"/>
    <n v="0"/>
    <m/>
    <n v="134.13"/>
    <n v="5"/>
    <m/>
    <n v="139.13"/>
    <n v="0"/>
    <n v="139.13"/>
  </r>
  <r>
    <x v="195"/>
    <x v="0"/>
    <s v="Cash"/>
    <s v="Overseas"/>
    <n v="12954"/>
    <n v="0"/>
    <n v="0"/>
    <m/>
    <n v="388.62"/>
    <n v="5"/>
    <m/>
    <n v="393.62"/>
    <n v="0"/>
    <n v="393.62"/>
  </r>
  <r>
    <x v="195"/>
    <x v="4"/>
    <s v="Cash"/>
    <s v="Local"/>
    <n v="9599"/>
    <n v="47.995000000000005"/>
    <n v="0.1"/>
    <m/>
    <n v="0"/>
    <n v="0"/>
    <m/>
    <n v="48.095000000000006"/>
    <n v="48.095000000000006"/>
    <n v="0"/>
  </r>
  <r>
    <x v="195"/>
    <x v="6"/>
    <s v="Bank Transfer"/>
    <s v="Local"/>
    <n v="23861"/>
    <n v="119.30500000000001"/>
    <n v="0.1"/>
    <m/>
    <n v="0"/>
    <n v="0"/>
    <m/>
    <n v="119.405"/>
    <n v="119.405"/>
    <n v="0"/>
  </r>
  <r>
    <x v="195"/>
    <x v="1"/>
    <s v="Bank Transfer"/>
    <s v="Local"/>
    <n v="4540"/>
    <n v="22.7"/>
    <n v="0.1"/>
    <m/>
    <n v="0"/>
    <n v="0"/>
    <m/>
    <n v="22.8"/>
    <n v="22.8"/>
    <n v="0"/>
  </r>
  <r>
    <x v="195"/>
    <x v="0"/>
    <s v="Cash"/>
    <s v="Local"/>
    <n v="18432"/>
    <n v="92.16"/>
    <n v="0.1"/>
    <m/>
    <n v="0"/>
    <n v="0"/>
    <m/>
    <n v="92.259999999999991"/>
    <n v="92.259999999999991"/>
    <n v="0"/>
  </r>
  <r>
    <x v="195"/>
    <x v="2"/>
    <s v="Cash"/>
    <s v="Local"/>
    <n v="30688"/>
    <n v="153.44"/>
    <n v="0.1"/>
    <m/>
    <n v="0"/>
    <n v="0"/>
    <m/>
    <n v="153.54"/>
    <n v="153.54"/>
    <n v="0"/>
  </r>
  <r>
    <x v="195"/>
    <x v="0"/>
    <s v="Cash"/>
    <s v="Local"/>
    <n v="17393"/>
    <n v="86.965000000000003"/>
    <n v="0.1"/>
    <m/>
    <n v="0"/>
    <n v="0"/>
    <m/>
    <n v="87.064999999999998"/>
    <n v="87.064999999999998"/>
    <n v="0"/>
  </r>
  <r>
    <x v="195"/>
    <x v="1"/>
    <s v="Cash"/>
    <s v="Overseas"/>
    <n v="33420"/>
    <n v="0"/>
    <n v="0"/>
    <m/>
    <n v="1002.5999999999999"/>
    <n v="5"/>
    <m/>
    <n v="1007.5999999999999"/>
    <n v="0"/>
    <n v="1007.5999999999999"/>
  </r>
  <r>
    <x v="195"/>
    <x v="6"/>
    <s v="Cash"/>
    <s v="Local"/>
    <n v="35550"/>
    <n v="177.75"/>
    <n v="0.1"/>
    <m/>
    <n v="0"/>
    <n v="0"/>
    <m/>
    <n v="177.85"/>
    <n v="177.85"/>
    <n v="0"/>
  </r>
  <r>
    <x v="195"/>
    <x v="2"/>
    <s v="Online"/>
    <s v="Local"/>
    <n v="27536"/>
    <n v="137.68"/>
    <n v="0.1"/>
    <m/>
    <n v="0"/>
    <n v="0"/>
    <m/>
    <n v="137.78"/>
    <n v="137.78"/>
    <n v="0"/>
  </r>
  <r>
    <x v="195"/>
    <x v="0"/>
    <s v="Cash"/>
    <s v="Local"/>
    <n v="31464"/>
    <n v="157.32"/>
    <n v="0.1"/>
    <m/>
    <n v="0"/>
    <n v="0"/>
    <m/>
    <n v="157.41999999999999"/>
    <n v="157.41999999999999"/>
    <n v="0"/>
  </r>
  <r>
    <x v="195"/>
    <x v="4"/>
    <s v="Cash"/>
    <s v="Local"/>
    <n v="24102"/>
    <n v="120.51"/>
    <n v="0.1"/>
    <m/>
    <n v="0"/>
    <n v="0"/>
    <m/>
    <n v="120.61"/>
    <n v="120.61"/>
    <n v="0"/>
  </r>
  <r>
    <x v="195"/>
    <x v="1"/>
    <s v="Online"/>
    <s v="Overseas"/>
    <n v="9437"/>
    <n v="0"/>
    <n v="0"/>
    <m/>
    <n v="283.11"/>
    <n v="5"/>
    <m/>
    <n v="288.11"/>
    <n v="0"/>
    <n v="288.11"/>
  </r>
  <r>
    <x v="195"/>
    <x v="4"/>
    <s v="Online"/>
    <s v="Overseas"/>
    <n v="43554"/>
    <n v="0"/>
    <n v="0"/>
    <m/>
    <n v="1306.6199999999999"/>
    <n v="5"/>
    <m/>
    <n v="1311.62"/>
    <n v="0"/>
    <n v="1311.62"/>
  </r>
  <r>
    <x v="195"/>
    <x v="6"/>
    <s v="Cash"/>
    <s v="Local"/>
    <n v="33371"/>
    <n v="166.85499999999999"/>
    <n v="0.1"/>
    <m/>
    <n v="0"/>
    <n v="0"/>
    <m/>
    <n v="166.95499999999998"/>
    <n v="166.95499999999998"/>
    <n v="0"/>
  </r>
  <r>
    <x v="195"/>
    <x v="1"/>
    <s v="Bank Transfer"/>
    <s v="Local"/>
    <n v="13858"/>
    <n v="69.290000000000006"/>
    <n v="0.1"/>
    <m/>
    <n v="0"/>
    <n v="0"/>
    <m/>
    <n v="69.39"/>
    <n v="69.39"/>
    <n v="0"/>
  </r>
  <r>
    <x v="196"/>
    <x v="1"/>
    <s v="Online"/>
    <s v="Local"/>
    <n v="25150"/>
    <n v="125.75"/>
    <n v="0.1"/>
    <m/>
    <n v="0"/>
    <n v="0"/>
    <m/>
    <n v="125.85"/>
    <n v="125.85"/>
    <n v="0"/>
  </r>
  <r>
    <x v="196"/>
    <x v="4"/>
    <s v="Online"/>
    <s v="Overseas"/>
    <n v="21933"/>
    <n v="0"/>
    <n v="0"/>
    <m/>
    <n v="657.99"/>
    <n v="5"/>
    <m/>
    <n v="662.99"/>
    <n v="0"/>
    <n v="662.99"/>
  </r>
  <r>
    <x v="196"/>
    <x v="2"/>
    <s v="Cash"/>
    <s v="Local"/>
    <n v="37815"/>
    <n v="189.07500000000002"/>
    <n v="0.1"/>
    <m/>
    <n v="0"/>
    <n v="0"/>
    <m/>
    <n v="189.17500000000001"/>
    <n v="189.17500000000001"/>
    <n v="0"/>
  </r>
  <r>
    <x v="196"/>
    <x v="0"/>
    <s v="Online"/>
    <s v="Overseas"/>
    <n v="24350"/>
    <n v="0"/>
    <n v="0"/>
    <m/>
    <n v="730.5"/>
    <n v="5"/>
    <m/>
    <n v="735.5"/>
    <n v="0"/>
    <n v="735.5"/>
  </r>
  <r>
    <x v="196"/>
    <x v="6"/>
    <s v="Online"/>
    <s v="Local"/>
    <n v="43894"/>
    <n v="219.47"/>
    <n v="0.1"/>
    <m/>
    <n v="0"/>
    <n v="0"/>
    <m/>
    <n v="219.57"/>
    <n v="219.57"/>
    <n v="0"/>
  </r>
  <r>
    <x v="196"/>
    <x v="0"/>
    <s v="Bank Transfer"/>
    <s v="Local"/>
    <n v="45862"/>
    <n v="229.31"/>
    <n v="0.1"/>
    <m/>
    <n v="0"/>
    <n v="0"/>
    <m/>
    <n v="229.41"/>
    <n v="229.41"/>
    <n v="0"/>
  </r>
  <r>
    <x v="196"/>
    <x v="1"/>
    <s v="Cash"/>
    <s v="Local"/>
    <n v="14325"/>
    <n v="71.625"/>
    <n v="0.1"/>
    <m/>
    <n v="0"/>
    <n v="0"/>
    <m/>
    <n v="71.724999999999994"/>
    <n v="71.724999999999994"/>
    <n v="0"/>
  </r>
  <r>
    <x v="196"/>
    <x v="7"/>
    <s v="Cash"/>
    <s v="Overseas"/>
    <n v="44071"/>
    <n v="0"/>
    <n v="0"/>
    <m/>
    <n v="1322.1299999999999"/>
    <n v="5"/>
    <m/>
    <n v="1327.1299999999999"/>
    <n v="0"/>
    <n v="1327.1299999999999"/>
  </r>
  <r>
    <x v="196"/>
    <x v="6"/>
    <s v="Bank Transfer"/>
    <s v="Local"/>
    <n v="4245"/>
    <n v="21.225000000000001"/>
    <n v="0.1"/>
    <m/>
    <n v="0"/>
    <n v="0"/>
    <m/>
    <n v="21.325000000000003"/>
    <n v="21.325000000000003"/>
    <n v="0"/>
  </r>
  <r>
    <x v="196"/>
    <x v="4"/>
    <s v="Online"/>
    <s v="Local"/>
    <n v="19568"/>
    <n v="97.84"/>
    <n v="0.1"/>
    <m/>
    <n v="0"/>
    <n v="0"/>
    <m/>
    <n v="97.94"/>
    <n v="97.94"/>
    <n v="0"/>
  </r>
  <r>
    <x v="197"/>
    <x v="2"/>
    <s v="Bank Transfer"/>
    <s v="Overseas"/>
    <n v="33240"/>
    <n v="0"/>
    <n v="0"/>
    <m/>
    <n v="997.19999999999993"/>
    <n v="5"/>
    <m/>
    <n v="1002.1999999999999"/>
    <n v="0"/>
    <n v="1002.1999999999999"/>
  </r>
  <r>
    <x v="197"/>
    <x v="9"/>
    <s v="Bank Transfer"/>
    <s v="Local"/>
    <n v="3197"/>
    <n v="15.985000000000001"/>
    <n v="0.1"/>
    <m/>
    <n v="0"/>
    <n v="0"/>
    <m/>
    <n v="16.085000000000001"/>
    <n v="16.085000000000001"/>
    <n v="0"/>
  </r>
  <r>
    <x v="197"/>
    <x v="1"/>
    <s v="Cash"/>
    <s v="Local"/>
    <n v="43101"/>
    <n v="215.505"/>
    <n v="0.1"/>
    <m/>
    <n v="0"/>
    <n v="0"/>
    <m/>
    <n v="215.60499999999999"/>
    <n v="215.60499999999999"/>
    <n v="0"/>
  </r>
  <r>
    <x v="197"/>
    <x v="8"/>
    <s v="Cash"/>
    <s v="Local"/>
    <n v="14688"/>
    <n v="73.44"/>
    <n v="0.1"/>
    <m/>
    <n v="0"/>
    <n v="0"/>
    <m/>
    <n v="73.539999999999992"/>
    <n v="73.539999999999992"/>
    <n v="0"/>
  </r>
  <r>
    <x v="198"/>
    <x v="0"/>
    <s v="Cash"/>
    <s v="Local"/>
    <n v="21639"/>
    <n v="108.19500000000001"/>
    <n v="0.1"/>
    <m/>
    <n v="0"/>
    <n v="0"/>
    <m/>
    <n v="108.295"/>
    <n v="108.295"/>
    <n v="0"/>
  </r>
  <r>
    <x v="198"/>
    <x v="6"/>
    <s v="Online"/>
    <s v="Local"/>
    <n v="35221"/>
    <n v="176.10499999999999"/>
    <n v="0.1"/>
    <m/>
    <n v="0"/>
    <n v="0"/>
    <m/>
    <n v="176.20499999999998"/>
    <n v="176.20499999999998"/>
    <n v="0"/>
  </r>
  <r>
    <x v="198"/>
    <x v="1"/>
    <s v="Cash"/>
    <s v="Local"/>
    <n v="35230"/>
    <n v="176.15"/>
    <n v="0.1"/>
    <m/>
    <n v="0"/>
    <n v="0"/>
    <m/>
    <n v="176.25"/>
    <n v="176.25"/>
    <n v="0"/>
  </r>
  <r>
    <x v="198"/>
    <x v="1"/>
    <s v="Online"/>
    <s v="Overseas"/>
    <n v="41839"/>
    <n v="0"/>
    <n v="0"/>
    <m/>
    <n v="1255.1699999999998"/>
    <n v="5"/>
    <m/>
    <n v="1260.1699999999998"/>
    <n v="0"/>
    <n v="1260.1699999999998"/>
  </r>
  <r>
    <x v="198"/>
    <x v="5"/>
    <s v="Cash"/>
    <s v="Local"/>
    <n v="48714"/>
    <n v="243.57"/>
    <n v="0.1"/>
    <m/>
    <n v="0"/>
    <n v="0"/>
    <m/>
    <n v="243.67"/>
    <n v="243.67"/>
    <n v="0"/>
  </r>
  <r>
    <x v="199"/>
    <x v="6"/>
    <s v="Cash"/>
    <s v="Local"/>
    <n v="32553"/>
    <n v="162.76500000000001"/>
    <n v="0.1"/>
    <m/>
    <n v="0"/>
    <n v="0"/>
    <m/>
    <n v="162.86500000000001"/>
    <n v="162.86500000000001"/>
    <n v="0"/>
  </r>
  <r>
    <x v="199"/>
    <x v="1"/>
    <s v="Cash"/>
    <s v="Overseas"/>
    <n v="29424"/>
    <n v="0"/>
    <n v="0"/>
    <m/>
    <n v="882.71999999999991"/>
    <n v="5"/>
    <m/>
    <n v="887.71999999999991"/>
    <n v="0"/>
    <n v="887.71999999999991"/>
  </r>
  <r>
    <x v="199"/>
    <x v="2"/>
    <s v="Cash"/>
    <s v="Local"/>
    <n v="35681"/>
    <n v="178.405"/>
    <n v="0.1"/>
    <m/>
    <n v="0"/>
    <n v="0"/>
    <m/>
    <n v="178.505"/>
    <n v="178.505"/>
    <n v="0"/>
  </r>
  <r>
    <x v="199"/>
    <x v="4"/>
    <s v="Cash"/>
    <s v="Local"/>
    <n v="23318"/>
    <n v="116.59"/>
    <n v="0.1"/>
    <m/>
    <n v="0"/>
    <n v="0"/>
    <m/>
    <n v="116.69"/>
    <n v="116.69"/>
    <n v="0"/>
  </r>
  <r>
    <x v="199"/>
    <x v="4"/>
    <s v="Online"/>
    <s v="Local"/>
    <n v="6641"/>
    <n v="33.204999999999998"/>
    <n v="0.1"/>
    <m/>
    <n v="0"/>
    <n v="0"/>
    <m/>
    <n v="33.305"/>
    <n v="33.305"/>
    <n v="0"/>
  </r>
  <r>
    <x v="199"/>
    <x v="0"/>
    <s v="Cash"/>
    <s v="Overseas"/>
    <n v="28567"/>
    <n v="0"/>
    <n v="0"/>
    <m/>
    <n v="857.01"/>
    <n v="5"/>
    <m/>
    <n v="862.01"/>
    <n v="0"/>
    <n v="862.01"/>
  </r>
  <r>
    <x v="199"/>
    <x v="0"/>
    <s v="Online"/>
    <s v="Overseas"/>
    <n v="30663"/>
    <n v="0"/>
    <n v="0"/>
    <m/>
    <n v="919.89"/>
    <n v="5"/>
    <m/>
    <n v="924.89"/>
    <n v="0"/>
    <n v="924.89"/>
  </r>
  <r>
    <x v="200"/>
    <x v="6"/>
    <s v="Cash"/>
    <s v="Local"/>
    <n v="17990"/>
    <n v="89.95"/>
    <n v="0.1"/>
    <m/>
    <n v="0"/>
    <n v="0"/>
    <m/>
    <n v="90.05"/>
    <n v="90.05"/>
    <n v="0"/>
  </r>
  <r>
    <x v="200"/>
    <x v="0"/>
    <s v="Cash"/>
    <s v="Local"/>
    <n v="19387"/>
    <n v="96.935000000000002"/>
    <n v="0.1"/>
    <m/>
    <n v="0"/>
    <n v="0"/>
    <m/>
    <n v="97.034999999999997"/>
    <n v="97.034999999999997"/>
    <n v="0"/>
  </r>
  <r>
    <x v="200"/>
    <x v="6"/>
    <s v="Cash"/>
    <s v="Overseas"/>
    <n v="22617"/>
    <n v="0"/>
    <n v="0"/>
    <m/>
    <n v="678.51"/>
    <n v="5"/>
    <m/>
    <n v="683.51"/>
    <n v="0"/>
    <n v="683.51"/>
  </r>
  <r>
    <x v="201"/>
    <x v="5"/>
    <s v="Online"/>
    <s v="Local"/>
    <n v="315"/>
    <n v="1.575"/>
    <n v="0.1"/>
    <m/>
    <n v="0"/>
    <n v="0"/>
    <m/>
    <n v="1.675"/>
    <n v="1.675"/>
    <n v="0"/>
  </r>
  <r>
    <x v="201"/>
    <x v="3"/>
    <s v="Online"/>
    <s v="Overseas"/>
    <n v="880"/>
    <n v="0"/>
    <n v="0"/>
    <m/>
    <n v="26.4"/>
    <n v="5"/>
    <m/>
    <n v="31.4"/>
    <n v="0"/>
    <n v="31.4"/>
  </r>
  <r>
    <x v="201"/>
    <x v="2"/>
    <s v="Online"/>
    <s v="Local"/>
    <n v="31101"/>
    <n v="155.505"/>
    <n v="0.1"/>
    <m/>
    <n v="0"/>
    <n v="0"/>
    <m/>
    <n v="155.60499999999999"/>
    <n v="155.60499999999999"/>
    <n v="0"/>
  </r>
  <r>
    <x v="201"/>
    <x v="5"/>
    <s v="Bank Transfer"/>
    <s v="Local"/>
    <n v="45834"/>
    <n v="229.17000000000002"/>
    <n v="0.1"/>
    <m/>
    <n v="0"/>
    <n v="0"/>
    <m/>
    <n v="229.27"/>
    <n v="229.27"/>
    <n v="0"/>
  </r>
  <r>
    <x v="201"/>
    <x v="3"/>
    <s v="Cash"/>
    <s v="Local"/>
    <n v="26729"/>
    <n v="133.64500000000001"/>
    <n v="0.1"/>
    <m/>
    <n v="0"/>
    <n v="0"/>
    <m/>
    <n v="133.745"/>
    <n v="133.745"/>
    <n v="0"/>
  </r>
  <r>
    <x v="201"/>
    <x v="4"/>
    <s v="Bank Transfer"/>
    <s v="Overseas"/>
    <n v="14195"/>
    <n v="0"/>
    <n v="0"/>
    <m/>
    <n v="425.84999999999997"/>
    <n v="5"/>
    <m/>
    <n v="430.84999999999997"/>
    <n v="0"/>
    <n v="430.84999999999997"/>
  </r>
  <r>
    <x v="201"/>
    <x v="8"/>
    <s v="Bank Transfer"/>
    <s v="Local"/>
    <n v="44545"/>
    <n v="222.72499999999999"/>
    <n v="0.1"/>
    <m/>
    <n v="0"/>
    <n v="0"/>
    <m/>
    <n v="222.82499999999999"/>
    <n v="222.82499999999999"/>
    <n v="0"/>
  </r>
  <r>
    <x v="202"/>
    <x v="4"/>
    <s v="Cash"/>
    <s v="Local"/>
    <n v="13670"/>
    <n v="68.349999999999994"/>
    <n v="0.1"/>
    <m/>
    <n v="0"/>
    <n v="0"/>
    <m/>
    <n v="68.449999999999989"/>
    <n v="68.449999999999989"/>
    <n v="0"/>
  </r>
  <r>
    <x v="202"/>
    <x v="4"/>
    <s v="Bank Transfer"/>
    <s v="Overseas"/>
    <n v="8856"/>
    <n v="0"/>
    <n v="0"/>
    <m/>
    <n v="265.68"/>
    <n v="5"/>
    <m/>
    <n v="270.68"/>
    <n v="0"/>
    <n v="270.68"/>
  </r>
  <r>
    <x v="202"/>
    <x v="2"/>
    <s v="Online"/>
    <s v="Local"/>
    <n v="42475"/>
    <n v="212.375"/>
    <n v="0.1"/>
    <m/>
    <n v="0"/>
    <n v="0"/>
    <m/>
    <n v="212.47499999999999"/>
    <n v="212.47499999999999"/>
    <n v="0"/>
  </r>
  <r>
    <x v="202"/>
    <x v="0"/>
    <s v="Online"/>
    <s v="Local"/>
    <n v="21870"/>
    <n v="109.35000000000001"/>
    <n v="0.1"/>
    <m/>
    <n v="0"/>
    <n v="0"/>
    <m/>
    <n v="109.45"/>
    <n v="109.45"/>
    <n v="0"/>
  </r>
  <r>
    <x v="202"/>
    <x v="6"/>
    <s v="Cash"/>
    <s v="Local"/>
    <n v="8393"/>
    <n v="41.965000000000003"/>
    <n v="0.1"/>
    <m/>
    <n v="0"/>
    <n v="0"/>
    <m/>
    <n v="42.065000000000005"/>
    <n v="42.065000000000005"/>
    <n v="0"/>
  </r>
  <r>
    <x v="202"/>
    <x v="8"/>
    <s v="Cash"/>
    <s v="Overseas"/>
    <n v="25772"/>
    <n v="0"/>
    <n v="0"/>
    <m/>
    <n v="773.16"/>
    <n v="5"/>
    <m/>
    <n v="778.16"/>
    <n v="0"/>
    <n v="778.16"/>
  </r>
  <r>
    <x v="202"/>
    <x v="1"/>
    <s v="Cash"/>
    <s v="Local"/>
    <n v="49084"/>
    <n v="245.42000000000002"/>
    <n v="0.1"/>
    <m/>
    <n v="0"/>
    <n v="0"/>
    <m/>
    <n v="245.52"/>
    <n v="245.52"/>
    <n v="0"/>
  </r>
  <r>
    <x v="202"/>
    <x v="7"/>
    <s v="Online"/>
    <s v="Local"/>
    <n v="13198"/>
    <n v="65.989999999999995"/>
    <n v="0.1"/>
    <m/>
    <n v="0"/>
    <n v="0"/>
    <m/>
    <n v="66.089999999999989"/>
    <n v="66.089999999999989"/>
    <n v="0"/>
  </r>
  <r>
    <x v="202"/>
    <x v="6"/>
    <s v="Cash"/>
    <s v="Local"/>
    <n v="14593"/>
    <n v="72.965000000000003"/>
    <n v="0.1"/>
    <m/>
    <n v="0"/>
    <n v="0"/>
    <m/>
    <n v="73.064999999999998"/>
    <n v="73.064999999999998"/>
    <n v="0"/>
  </r>
  <r>
    <x v="202"/>
    <x v="0"/>
    <s v="Cash"/>
    <s v="Overseas"/>
    <n v="30728"/>
    <n v="0"/>
    <n v="0"/>
    <m/>
    <n v="921.83999999999992"/>
    <n v="5"/>
    <m/>
    <n v="926.83999999999992"/>
    <n v="0"/>
    <n v="926.83999999999992"/>
  </r>
  <r>
    <x v="202"/>
    <x v="0"/>
    <s v="Cash"/>
    <s v="Overseas"/>
    <n v="34693"/>
    <n v="0"/>
    <n v="0"/>
    <m/>
    <n v="1040.79"/>
    <n v="5"/>
    <m/>
    <n v="1045.79"/>
    <n v="0"/>
    <n v="1045.79"/>
  </r>
  <r>
    <x v="202"/>
    <x v="7"/>
    <s v="Online"/>
    <s v="Local"/>
    <n v="33381"/>
    <n v="166.905"/>
    <n v="0.1"/>
    <m/>
    <n v="0"/>
    <n v="0"/>
    <m/>
    <n v="167.005"/>
    <n v="167.005"/>
    <n v="0"/>
  </r>
  <r>
    <x v="202"/>
    <x v="1"/>
    <s v="Cash"/>
    <s v="Local"/>
    <n v="38143"/>
    <n v="190.715"/>
    <n v="0.1"/>
    <m/>
    <n v="0"/>
    <n v="0"/>
    <m/>
    <n v="190.815"/>
    <n v="190.815"/>
    <n v="0"/>
  </r>
  <r>
    <x v="203"/>
    <x v="6"/>
    <s v="Cash"/>
    <s v="Overseas"/>
    <n v="32067"/>
    <n v="0"/>
    <n v="0"/>
    <m/>
    <n v="962.01"/>
    <n v="5"/>
    <m/>
    <n v="967.01"/>
    <n v="0"/>
    <n v="967.01"/>
  </r>
  <r>
    <x v="203"/>
    <x v="6"/>
    <s v="Online"/>
    <s v="Local"/>
    <n v="2448"/>
    <n v="12.24"/>
    <n v="0.1"/>
    <m/>
    <n v="0"/>
    <n v="0"/>
    <m/>
    <n v="12.34"/>
    <n v="12.34"/>
    <n v="0"/>
  </r>
  <r>
    <x v="203"/>
    <x v="8"/>
    <s v="Cash"/>
    <s v="Local"/>
    <n v="12583"/>
    <n v="62.914999999999999"/>
    <n v="0.1"/>
    <m/>
    <n v="0"/>
    <n v="0"/>
    <m/>
    <n v="63.015000000000001"/>
    <n v="63.015000000000001"/>
    <n v="0"/>
  </r>
  <r>
    <x v="203"/>
    <x v="0"/>
    <s v="Cash"/>
    <s v="Local"/>
    <n v="44163"/>
    <n v="220.815"/>
    <n v="0.1"/>
    <m/>
    <n v="0"/>
    <n v="0"/>
    <m/>
    <n v="220.91499999999999"/>
    <n v="220.91499999999999"/>
    <n v="0"/>
  </r>
  <r>
    <x v="203"/>
    <x v="2"/>
    <s v="Cash"/>
    <s v="Local"/>
    <n v="40636"/>
    <n v="203.18"/>
    <n v="0.1"/>
    <m/>
    <n v="0"/>
    <n v="0"/>
    <m/>
    <n v="203.28"/>
    <n v="203.28"/>
    <n v="0"/>
  </r>
  <r>
    <x v="203"/>
    <x v="0"/>
    <s v="Bank Transfer"/>
    <s v="Local"/>
    <n v="43251"/>
    <n v="216.255"/>
    <n v="0.1"/>
    <m/>
    <n v="0"/>
    <n v="0"/>
    <m/>
    <n v="216.35499999999999"/>
    <n v="216.35499999999999"/>
    <n v="0"/>
  </r>
  <r>
    <x v="203"/>
    <x v="0"/>
    <s v="Online"/>
    <s v="Local"/>
    <n v="2237"/>
    <n v="11.185"/>
    <n v="0.1"/>
    <m/>
    <n v="0"/>
    <n v="0"/>
    <m/>
    <n v="11.285"/>
    <n v="11.285"/>
    <n v="0"/>
  </r>
  <r>
    <x v="203"/>
    <x v="8"/>
    <s v="Bank Transfer"/>
    <s v="Overseas"/>
    <n v="31311"/>
    <n v="0"/>
    <n v="0"/>
    <m/>
    <n v="939.32999999999993"/>
    <n v="5"/>
    <m/>
    <n v="944.32999999999993"/>
    <n v="0"/>
    <n v="944.32999999999993"/>
  </r>
  <r>
    <x v="203"/>
    <x v="5"/>
    <s v="Online"/>
    <s v="Local"/>
    <n v="8327"/>
    <n v="41.634999999999998"/>
    <n v="0.1"/>
    <m/>
    <n v="0"/>
    <n v="0"/>
    <m/>
    <n v="41.734999999999999"/>
    <n v="41.734999999999999"/>
    <n v="0"/>
  </r>
  <r>
    <x v="203"/>
    <x v="6"/>
    <s v="Online"/>
    <s v="Local"/>
    <n v="34126"/>
    <n v="170.63"/>
    <n v="0.1"/>
    <m/>
    <n v="0"/>
    <n v="0"/>
    <m/>
    <n v="170.73"/>
    <n v="170.73"/>
    <n v="0"/>
  </r>
  <r>
    <x v="203"/>
    <x v="1"/>
    <s v="Online"/>
    <s v="Local"/>
    <n v="40617"/>
    <n v="203.08500000000001"/>
    <n v="0.1"/>
    <m/>
    <n v="0"/>
    <n v="0"/>
    <m/>
    <n v="203.185"/>
    <n v="203.185"/>
    <n v="0"/>
  </r>
  <r>
    <x v="203"/>
    <x v="4"/>
    <s v="Cash"/>
    <s v="Local"/>
    <n v="16330"/>
    <n v="81.650000000000006"/>
    <n v="0.1"/>
    <m/>
    <n v="0"/>
    <n v="0"/>
    <m/>
    <n v="81.75"/>
    <n v="81.75"/>
    <n v="0"/>
  </r>
  <r>
    <x v="203"/>
    <x v="9"/>
    <s v="Online"/>
    <s v="Overseas"/>
    <n v="3834"/>
    <n v="0"/>
    <n v="0"/>
    <m/>
    <n v="115.02"/>
    <n v="5"/>
    <m/>
    <n v="120.02"/>
    <n v="0"/>
    <n v="120.02"/>
  </r>
  <r>
    <x v="204"/>
    <x v="1"/>
    <s v="Bank Transfer"/>
    <s v="Local"/>
    <n v="37235"/>
    <n v="186.17500000000001"/>
    <n v="0.1"/>
    <m/>
    <n v="0"/>
    <n v="0"/>
    <m/>
    <n v="186.27500000000001"/>
    <n v="186.27500000000001"/>
    <n v="0"/>
  </r>
  <r>
    <x v="204"/>
    <x v="5"/>
    <s v="Cash"/>
    <s v="Local"/>
    <n v="32611"/>
    <n v="163.05500000000001"/>
    <n v="0.1"/>
    <m/>
    <n v="0"/>
    <n v="0"/>
    <m/>
    <n v="163.155"/>
    <n v="163.155"/>
    <n v="0"/>
  </r>
  <r>
    <x v="204"/>
    <x v="4"/>
    <s v="Bank Transfer"/>
    <s v="Local"/>
    <n v="10951"/>
    <n v="54.755000000000003"/>
    <n v="0.1"/>
    <m/>
    <n v="0"/>
    <n v="0"/>
    <m/>
    <n v="54.855000000000004"/>
    <n v="54.855000000000004"/>
    <n v="0"/>
  </r>
  <r>
    <x v="204"/>
    <x v="6"/>
    <s v="Cash"/>
    <s v="Local"/>
    <n v="37969"/>
    <n v="189.845"/>
    <n v="0.1"/>
    <m/>
    <n v="0"/>
    <n v="0"/>
    <m/>
    <n v="189.94499999999999"/>
    <n v="189.94499999999999"/>
    <n v="0"/>
  </r>
  <r>
    <x v="204"/>
    <x v="1"/>
    <s v="Online"/>
    <s v="Local"/>
    <n v="35909"/>
    <n v="179.54500000000002"/>
    <n v="0.1"/>
    <m/>
    <n v="0"/>
    <n v="0"/>
    <m/>
    <n v="179.64500000000001"/>
    <n v="179.64500000000001"/>
    <n v="0"/>
  </r>
  <r>
    <x v="204"/>
    <x v="4"/>
    <s v="Cash"/>
    <s v="Local"/>
    <n v="38857"/>
    <n v="194.285"/>
    <n v="0.1"/>
    <m/>
    <n v="0"/>
    <n v="0"/>
    <m/>
    <n v="194.38499999999999"/>
    <n v="194.38499999999999"/>
    <n v="0"/>
  </r>
  <r>
    <x v="204"/>
    <x v="6"/>
    <s v="Online"/>
    <s v="Overseas"/>
    <n v="6809"/>
    <n v="0"/>
    <n v="0"/>
    <m/>
    <n v="204.26999999999998"/>
    <n v="5"/>
    <m/>
    <n v="209.26999999999998"/>
    <n v="0"/>
    <n v="209.26999999999998"/>
  </r>
  <r>
    <x v="204"/>
    <x v="2"/>
    <s v="Cash"/>
    <s v="Overseas"/>
    <n v="987"/>
    <n v="0"/>
    <n v="0"/>
    <m/>
    <n v="29.61"/>
    <n v="5"/>
    <m/>
    <n v="34.61"/>
    <n v="0"/>
    <n v="34.61"/>
  </r>
  <r>
    <x v="204"/>
    <x v="0"/>
    <s v="Cash"/>
    <s v="Local"/>
    <n v="4092"/>
    <n v="20.46"/>
    <n v="0.1"/>
    <m/>
    <n v="0"/>
    <n v="0"/>
    <m/>
    <n v="20.560000000000002"/>
    <n v="20.560000000000002"/>
    <n v="0"/>
  </r>
  <r>
    <x v="204"/>
    <x v="4"/>
    <s v="Online"/>
    <s v="Overseas"/>
    <n v="38230"/>
    <n v="0"/>
    <n v="0"/>
    <m/>
    <n v="1146.8999999999999"/>
    <n v="5"/>
    <m/>
    <n v="1151.8999999999999"/>
    <n v="0"/>
    <n v="1151.8999999999999"/>
  </r>
  <r>
    <x v="204"/>
    <x v="5"/>
    <s v="Online"/>
    <s v="Local"/>
    <n v="25029"/>
    <n v="125.145"/>
    <n v="0.1"/>
    <m/>
    <n v="0"/>
    <n v="0"/>
    <m/>
    <n v="125.24499999999999"/>
    <n v="125.24499999999999"/>
    <n v="0"/>
  </r>
  <r>
    <x v="205"/>
    <x v="1"/>
    <s v="Cash"/>
    <s v="Local"/>
    <n v="41844"/>
    <n v="209.22"/>
    <n v="0.1"/>
    <m/>
    <n v="0"/>
    <n v="0"/>
    <m/>
    <n v="209.32"/>
    <n v="209.32"/>
    <n v="0"/>
  </r>
  <r>
    <x v="205"/>
    <x v="0"/>
    <s v="Cash"/>
    <s v="Local"/>
    <n v="22920"/>
    <n v="114.60000000000001"/>
    <n v="0.1"/>
    <m/>
    <n v="0"/>
    <n v="0"/>
    <m/>
    <n v="114.7"/>
    <n v="114.7"/>
    <n v="0"/>
  </r>
  <r>
    <x v="205"/>
    <x v="1"/>
    <s v="Cash"/>
    <s v="Overseas"/>
    <n v="35621"/>
    <n v="0"/>
    <n v="0"/>
    <m/>
    <n v="1068.6299999999999"/>
    <n v="5"/>
    <m/>
    <n v="1073.6299999999999"/>
    <n v="0"/>
    <n v="1073.6299999999999"/>
  </r>
  <r>
    <x v="205"/>
    <x v="3"/>
    <s v="Cash"/>
    <s v="Overseas"/>
    <n v="17698"/>
    <n v="0"/>
    <n v="0"/>
    <m/>
    <n v="530.93999999999994"/>
    <n v="5"/>
    <m/>
    <n v="535.93999999999994"/>
    <n v="0"/>
    <n v="535.93999999999994"/>
  </r>
  <r>
    <x v="205"/>
    <x v="1"/>
    <s v="Cash"/>
    <s v="Local"/>
    <n v="1870"/>
    <n v="9.35"/>
    <n v="0.1"/>
    <m/>
    <n v="0"/>
    <n v="0"/>
    <m/>
    <n v="9.4499999999999993"/>
    <n v="9.4499999999999993"/>
    <n v="0"/>
  </r>
  <r>
    <x v="205"/>
    <x v="6"/>
    <s v="Cash"/>
    <s v="Local"/>
    <n v="43096"/>
    <n v="215.48000000000002"/>
    <n v="0.1"/>
    <m/>
    <n v="0"/>
    <n v="0"/>
    <m/>
    <n v="215.58"/>
    <n v="215.58"/>
    <n v="0"/>
  </r>
  <r>
    <x v="205"/>
    <x v="7"/>
    <s v="Cash"/>
    <s v="Local"/>
    <n v="34537"/>
    <n v="172.685"/>
    <n v="0.1"/>
    <m/>
    <n v="0"/>
    <n v="0"/>
    <m/>
    <n v="172.785"/>
    <n v="172.785"/>
    <n v="0"/>
  </r>
  <r>
    <x v="205"/>
    <x v="0"/>
    <s v="Cash"/>
    <s v="Local"/>
    <n v="11167"/>
    <n v="55.835000000000001"/>
    <n v="0.1"/>
    <m/>
    <n v="0"/>
    <n v="0"/>
    <m/>
    <n v="55.935000000000002"/>
    <n v="55.935000000000002"/>
    <n v="0"/>
  </r>
  <r>
    <x v="205"/>
    <x v="2"/>
    <s v="Online"/>
    <s v="Local"/>
    <n v="36739"/>
    <n v="183.69499999999999"/>
    <n v="0.1"/>
    <m/>
    <n v="0"/>
    <n v="0"/>
    <m/>
    <n v="183.79499999999999"/>
    <n v="183.79499999999999"/>
    <n v="0"/>
  </r>
  <r>
    <x v="206"/>
    <x v="1"/>
    <s v="Cash"/>
    <s v="Local"/>
    <n v="6271"/>
    <n v="31.355"/>
    <n v="0.1"/>
    <m/>
    <n v="0"/>
    <n v="0"/>
    <m/>
    <n v="31.455000000000002"/>
    <n v="31.455000000000002"/>
    <n v="0"/>
  </r>
  <r>
    <x v="206"/>
    <x v="2"/>
    <s v="Cash"/>
    <s v="Local"/>
    <n v="39858"/>
    <n v="199.29"/>
    <n v="0.1"/>
    <m/>
    <n v="0"/>
    <n v="0"/>
    <m/>
    <n v="199.39"/>
    <n v="199.39"/>
    <n v="0"/>
  </r>
  <r>
    <x v="206"/>
    <x v="4"/>
    <s v="Online"/>
    <s v="Local"/>
    <n v="1674"/>
    <n v="8.370000000000001"/>
    <n v="0.1"/>
    <m/>
    <n v="0"/>
    <n v="0"/>
    <m/>
    <n v="8.4700000000000006"/>
    <n v="8.4700000000000006"/>
    <n v="0"/>
  </r>
  <r>
    <x v="206"/>
    <x v="6"/>
    <s v="Online"/>
    <s v="Overseas"/>
    <n v="38457"/>
    <n v="0"/>
    <n v="0"/>
    <m/>
    <n v="1153.71"/>
    <n v="5"/>
    <m/>
    <n v="1158.71"/>
    <n v="0"/>
    <n v="1158.71"/>
  </r>
  <r>
    <x v="206"/>
    <x v="0"/>
    <s v="Bank Transfer"/>
    <s v="Local"/>
    <n v="46852"/>
    <n v="234.26"/>
    <n v="0.1"/>
    <m/>
    <n v="0"/>
    <n v="0"/>
    <m/>
    <n v="234.35999999999999"/>
    <n v="234.35999999999999"/>
    <n v="0"/>
  </r>
  <r>
    <x v="206"/>
    <x v="9"/>
    <s v="Cash"/>
    <s v="Overseas"/>
    <n v="45643"/>
    <n v="0"/>
    <n v="0"/>
    <m/>
    <n v="1369.29"/>
    <n v="5"/>
    <m/>
    <n v="1374.29"/>
    <n v="0"/>
    <n v="1374.29"/>
  </r>
  <r>
    <x v="207"/>
    <x v="1"/>
    <s v="Cash"/>
    <s v="Local"/>
    <n v="2078"/>
    <n v="10.39"/>
    <n v="0.1"/>
    <m/>
    <n v="0"/>
    <n v="0"/>
    <m/>
    <n v="10.49"/>
    <n v="10.49"/>
    <n v="0"/>
  </r>
  <r>
    <x v="207"/>
    <x v="3"/>
    <s v="Cash"/>
    <s v="Local"/>
    <n v="48847"/>
    <n v="244.23500000000001"/>
    <n v="0.1"/>
    <m/>
    <n v="0"/>
    <n v="0"/>
    <m/>
    <n v="244.33500000000001"/>
    <n v="244.33500000000001"/>
    <n v="0"/>
  </r>
  <r>
    <x v="207"/>
    <x v="0"/>
    <s v="Online"/>
    <s v="Local"/>
    <n v="11608"/>
    <n v="58.04"/>
    <n v="0.1"/>
    <m/>
    <n v="0"/>
    <n v="0"/>
    <m/>
    <n v="58.14"/>
    <n v="58.14"/>
    <n v="0"/>
  </r>
  <r>
    <x v="207"/>
    <x v="0"/>
    <s v="Cash"/>
    <s v="Local"/>
    <n v="37280"/>
    <n v="186.4"/>
    <n v="0.1"/>
    <m/>
    <n v="0"/>
    <n v="0"/>
    <m/>
    <n v="186.5"/>
    <n v="186.5"/>
    <n v="0"/>
  </r>
  <r>
    <x v="207"/>
    <x v="0"/>
    <s v="Bank Transfer"/>
    <s v="Local"/>
    <n v="37958"/>
    <n v="189.79"/>
    <n v="0.1"/>
    <m/>
    <n v="0"/>
    <n v="0"/>
    <m/>
    <n v="189.89"/>
    <n v="189.89"/>
    <n v="0"/>
  </r>
  <r>
    <x v="207"/>
    <x v="4"/>
    <s v="Online"/>
    <s v="Local"/>
    <n v="20956"/>
    <n v="104.78"/>
    <n v="0.1"/>
    <m/>
    <n v="0"/>
    <n v="0"/>
    <m/>
    <n v="104.88"/>
    <n v="104.88"/>
    <n v="0"/>
  </r>
  <r>
    <x v="207"/>
    <x v="0"/>
    <s v="Cash"/>
    <s v="Local"/>
    <n v="31798"/>
    <n v="158.99"/>
    <n v="0.1"/>
    <m/>
    <n v="0"/>
    <n v="0"/>
    <m/>
    <n v="159.09"/>
    <n v="159.09"/>
    <n v="0"/>
  </r>
  <r>
    <x v="207"/>
    <x v="4"/>
    <s v="Cash"/>
    <s v="Overseas"/>
    <n v="21727"/>
    <n v="0"/>
    <n v="0"/>
    <m/>
    <n v="651.80999999999995"/>
    <n v="5"/>
    <m/>
    <n v="656.81"/>
    <n v="0"/>
    <n v="656.81"/>
  </r>
  <r>
    <x v="208"/>
    <x v="6"/>
    <s v="Bank Transfer"/>
    <s v="Local"/>
    <n v="46610"/>
    <n v="233.05"/>
    <n v="0.1"/>
    <m/>
    <n v="0"/>
    <n v="0"/>
    <m/>
    <n v="233.15"/>
    <n v="233.15"/>
    <n v="0"/>
  </r>
  <r>
    <x v="208"/>
    <x v="6"/>
    <s v="Bank Transfer"/>
    <s v="Local"/>
    <n v="42333"/>
    <n v="211.66499999999999"/>
    <n v="0.1"/>
    <m/>
    <n v="0"/>
    <n v="0"/>
    <m/>
    <n v="211.76499999999999"/>
    <n v="211.76499999999999"/>
    <n v="0"/>
  </r>
  <r>
    <x v="208"/>
    <x v="2"/>
    <s v="Online"/>
    <s v="Local"/>
    <n v="35731"/>
    <n v="178.655"/>
    <n v="0.1"/>
    <m/>
    <n v="0"/>
    <n v="0"/>
    <m/>
    <n v="178.755"/>
    <n v="178.755"/>
    <n v="0"/>
  </r>
  <r>
    <x v="208"/>
    <x v="1"/>
    <s v="Cash"/>
    <s v="Local"/>
    <n v="13486"/>
    <n v="67.430000000000007"/>
    <n v="0.1"/>
    <m/>
    <n v="0"/>
    <n v="0"/>
    <m/>
    <n v="67.53"/>
    <n v="67.53"/>
    <n v="0"/>
  </r>
  <r>
    <x v="208"/>
    <x v="9"/>
    <s v="Online"/>
    <s v="Overseas"/>
    <n v="16512"/>
    <n v="0"/>
    <n v="0"/>
    <m/>
    <n v="495.35999999999996"/>
    <n v="5"/>
    <m/>
    <n v="500.35999999999996"/>
    <n v="0"/>
    <n v="500.35999999999996"/>
  </r>
  <r>
    <x v="208"/>
    <x v="2"/>
    <s v="Online"/>
    <s v="Local"/>
    <n v="31808"/>
    <n v="159.04"/>
    <n v="0.1"/>
    <m/>
    <n v="0"/>
    <n v="0"/>
    <m/>
    <n v="159.13999999999999"/>
    <n v="159.13999999999999"/>
    <n v="0"/>
  </r>
  <r>
    <x v="208"/>
    <x v="1"/>
    <s v="Cash"/>
    <s v="Local"/>
    <n v="22256"/>
    <n v="111.28"/>
    <n v="0.1"/>
    <m/>
    <n v="0"/>
    <n v="0"/>
    <m/>
    <n v="111.38"/>
    <n v="111.38"/>
    <n v="0"/>
  </r>
  <r>
    <x v="208"/>
    <x v="7"/>
    <s v="Online"/>
    <s v="Local"/>
    <n v="47717"/>
    <n v="238.58500000000001"/>
    <n v="0.1"/>
    <m/>
    <n v="0"/>
    <n v="0"/>
    <m/>
    <n v="238.685"/>
    <n v="238.685"/>
    <n v="0"/>
  </r>
  <r>
    <x v="208"/>
    <x v="2"/>
    <s v="Online"/>
    <s v="Overseas"/>
    <n v="34718"/>
    <n v="0"/>
    <n v="0"/>
    <m/>
    <n v="1041.54"/>
    <n v="5"/>
    <m/>
    <n v="1046.54"/>
    <n v="0"/>
    <n v="1046.54"/>
  </r>
  <r>
    <x v="208"/>
    <x v="9"/>
    <s v="Cash"/>
    <s v="Local"/>
    <n v="33150"/>
    <n v="165.75"/>
    <n v="0.1"/>
    <m/>
    <n v="0"/>
    <n v="0"/>
    <m/>
    <n v="165.85"/>
    <n v="165.85"/>
    <n v="0"/>
  </r>
  <r>
    <x v="208"/>
    <x v="6"/>
    <s v="Bank Transfer"/>
    <s v="Overseas"/>
    <n v="44892"/>
    <n v="0"/>
    <n v="0"/>
    <m/>
    <n v="1346.76"/>
    <n v="5"/>
    <m/>
    <n v="1351.76"/>
    <n v="0"/>
    <n v="1351.76"/>
  </r>
  <r>
    <x v="209"/>
    <x v="9"/>
    <s v="Online"/>
    <s v="Local"/>
    <n v="20354"/>
    <n v="101.77"/>
    <n v="0.1"/>
    <m/>
    <n v="0"/>
    <n v="0"/>
    <m/>
    <n v="101.86999999999999"/>
    <n v="101.86999999999999"/>
    <n v="0"/>
  </r>
  <r>
    <x v="209"/>
    <x v="1"/>
    <s v="Bank Transfer"/>
    <s v="Local"/>
    <n v="11665"/>
    <n v="58.325000000000003"/>
    <n v="0.1"/>
    <m/>
    <n v="0"/>
    <n v="0"/>
    <m/>
    <n v="58.425000000000004"/>
    <n v="58.425000000000004"/>
    <n v="0"/>
  </r>
  <r>
    <x v="209"/>
    <x v="6"/>
    <s v="Cash"/>
    <s v="Overseas"/>
    <n v="13884"/>
    <n v="0"/>
    <n v="0"/>
    <m/>
    <n v="416.52"/>
    <n v="5"/>
    <m/>
    <n v="421.52"/>
    <n v="0"/>
    <n v="421.52"/>
  </r>
  <r>
    <x v="209"/>
    <x v="8"/>
    <s v="Cash"/>
    <s v="Overseas"/>
    <n v="29948"/>
    <n v="0"/>
    <n v="0"/>
    <m/>
    <n v="898.43999999999994"/>
    <n v="5"/>
    <m/>
    <n v="903.43999999999994"/>
    <n v="0"/>
    <n v="903.43999999999994"/>
  </r>
  <r>
    <x v="209"/>
    <x v="7"/>
    <s v="Online"/>
    <s v="Local"/>
    <n v="16008"/>
    <n v="80.040000000000006"/>
    <n v="0.1"/>
    <m/>
    <n v="0"/>
    <n v="0"/>
    <m/>
    <n v="80.14"/>
    <n v="80.14"/>
    <n v="0"/>
  </r>
  <r>
    <x v="209"/>
    <x v="2"/>
    <s v="Bank Transfer"/>
    <s v="Local"/>
    <n v="31332"/>
    <n v="156.66"/>
    <n v="0.1"/>
    <m/>
    <n v="0"/>
    <n v="0"/>
    <m/>
    <n v="156.76"/>
    <n v="156.76"/>
    <n v="0"/>
  </r>
  <r>
    <x v="209"/>
    <x v="0"/>
    <s v="Cash"/>
    <s v="Local"/>
    <n v="23317"/>
    <n v="116.58500000000001"/>
    <n v="0.1"/>
    <m/>
    <n v="0"/>
    <n v="0"/>
    <m/>
    <n v="116.685"/>
    <n v="116.685"/>
    <n v="0"/>
  </r>
  <r>
    <x v="209"/>
    <x v="1"/>
    <s v="Bank Transfer"/>
    <s v="Local"/>
    <n v="12947"/>
    <n v="64.734999999999999"/>
    <n v="0.1"/>
    <m/>
    <n v="0"/>
    <n v="0"/>
    <m/>
    <n v="64.834999999999994"/>
    <n v="64.834999999999994"/>
    <n v="0"/>
  </r>
  <r>
    <x v="209"/>
    <x v="8"/>
    <s v="Bank Transfer"/>
    <s v="Local"/>
    <n v="46201"/>
    <n v="231.005"/>
    <n v="0.1"/>
    <m/>
    <n v="0"/>
    <n v="0"/>
    <m/>
    <n v="231.10499999999999"/>
    <n v="231.10499999999999"/>
    <n v="0"/>
  </r>
  <r>
    <x v="209"/>
    <x v="7"/>
    <s v="Online"/>
    <s v="Local"/>
    <n v="33428"/>
    <n v="167.14000000000001"/>
    <n v="0.1"/>
    <m/>
    <n v="0"/>
    <n v="0"/>
    <m/>
    <n v="167.24"/>
    <n v="167.24"/>
    <n v="0"/>
  </r>
  <r>
    <x v="209"/>
    <x v="2"/>
    <s v="Online"/>
    <s v="Local"/>
    <n v="12608"/>
    <n v="63.04"/>
    <n v="0.1"/>
    <m/>
    <n v="0"/>
    <n v="0"/>
    <m/>
    <n v="63.14"/>
    <n v="63.14"/>
    <n v="0"/>
  </r>
  <r>
    <x v="209"/>
    <x v="2"/>
    <s v="Bank Transfer"/>
    <s v="Overseas"/>
    <n v="40824"/>
    <n v="0"/>
    <n v="0"/>
    <m/>
    <n v="1224.72"/>
    <n v="5"/>
    <m/>
    <n v="1229.72"/>
    <n v="0"/>
    <n v="1229.72"/>
  </r>
  <r>
    <x v="210"/>
    <x v="0"/>
    <s v="Bank Transfer"/>
    <s v="Local"/>
    <n v="15330"/>
    <n v="76.650000000000006"/>
    <n v="0.1"/>
    <m/>
    <n v="0"/>
    <n v="0"/>
    <m/>
    <n v="76.75"/>
    <n v="76.75"/>
    <n v="0"/>
  </r>
  <r>
    <x v="210"/>
    <x v="0"/>
    <s v="Cash"/>
    <s v="Overseas"/>
    <n v="33870"/>
    <n v="0"/>
    <n v="0"/>
    <m/>
    <n v="1016.0999999999999"/>
    <n v="5"/>
    <m/>
    <n v="1021.0999999999999"/>
    <n v="0"/>
    <n v="1021.0999999999999"/>
  </r>
  <r>
    <x v="210"/>
    <x v="1"/>
    <s v="Cash"/>
    <s v="Local"/>
    <n v="42293"/>
    <n v="211.465"/>
    <n v="0.1"/>
    <m/>
    <n v="0"/>
    <n v="0"/>
    <m/>
    <n v="211.565"/>
    <n v="211.565"/>
    <n v="0"/>
  </r>
  <r>
    <x v="210"/>
    <x v="1"/>
    <s v="Online"/>
    <s v="Local"/>
    <n v="48802"/>
    <n v="244.01"/>
    <n v="0.1"/>
    <m/>
    <n v="0"/>
    <n v="0"/>
    <m/>
    <n v="244.10999999999999"/>
    <n v="244.10999999999999"/>
    <n v="0"/>
  </r>
  <r>
    <x v="210"/>
    <x v="6"/>
    <s v="Online"/>
    <s v="Overseas"/>
    <n v="22707"/>
    <n v="0"/>
    <n v="0"/>
    <m/>
    <n v="681.20999999999992"/>
    <n v="5"/>
    <m/>
    <n v="686.20999999999992"/>
    <n v="0"/>
    <n v="686.20999999999992"/>
  </r>
  <r>
    <x v="211"/>
    <x v="1"/>
    <s v="Online"/>
    <s v="Local"/>
    <n v="27102"/>
    <n v="135.51"/>
    <n v="0.1"/>
    <m/>
    <n v="0"/>
    <n v="0"/>
    <m/>
    <n v="135.60999999999999"/>
    <n v="135.60999999999999"/>
    <n v="0"/>
  </r>
  <r>
    <x v="211"/>
    <x v="8"/>
    <s v="Cash"/>
    <s v="Local"/>
    <n v="6102"/>
    <n v="30.51"/>
    <n v="0.1"/>
    <m/>
    <n v="0"/>
    <n v="0"/>
    <m/>
    <n v="30.610000000000003"/>
    <n v="30.610000000000003"/>
    <n v="0"/>
  </r>
  <r>
    <x v="211"/>
    <x v="1"/>
    <s v="Online"/>
    <s v="Local"/>
    <n v="42028"/>
    <n v="210.14000000000001"/>
    <n v="0.1"/>
    <m/>
    <n v="0"/>
    <n v="0"/>
    <m/>
    <n v="210.24"/>
    <n v="210.24"/>
    <n v="0"/>
  </r>
  <r>
    <x v="211"/>
    <x v="0"/>
    <s v="Bank Transfer"/>
    <s v="Local"/>
    <n v="19239"/>
    <n v="96.195000000000007"/>
    <n v="0.1"/>
    <m/>
    <n v="0"/>
    <n v="0"/>
    <m/>
    <n v="96.295000000000002"/>
    <n v="96.295000000000002"/>
    <n v="0"/>
  </r>
  <r>
    <x v="211"/>
    <x v="0"/>
    <s v="Online"/>
    <s v="Local"/>
    <n v="29640"/>
    <n v="148.20000000000002"/>
    <n v="0.1"/>
    <m/>
    <n v="0"/>
    <n v="0"/>
    <m/>
    <n v="148.30000000000001"/>
    <n v="148.30000000000001"/>
    <n v="0"/>
  </r>
  <r>
    <x v="211"/>
    <x v="8"/>
    <s v="Cash"/>
    <s v="Overseas"/>
    <n v="28144"/>
    <n v="0"/>
    <n v="0"/>
    <m/>
    <n v="844.31999999999994"/>
    <n v="5"/>
    <m/>
    <n v="849.31999999999994"/>
    <n v="0"/>
    <n v="849.31999999999994"/>
  </r>
  <r>
    <x v="211"/>
    <x v="1"/>
    <s v="Cash"/>
    <s v="Local"/>
    <n v="1865"/>
    <n v="9.3250000000000011"/>
    <n v="0.1"/>
    <m/>
    <n v="0"/>
    <n v="0"/>
    <m/>
    <n v="9.4250000000000007"/>
    <n v="9.4250000000000007"/>
    <n v="0"/>
  </r>
  <r>
    <x v="211"/>
    <x v="2"/>
    <s v="Online"/>
    <s v="Overseas"/>
    <n v="4412"/>
    <n v="0"/>
    <n v="0"/>
    <m/>
    <n v="132.35999999999999"/>
    <n v="5"/>
    <m/>
    <n v="137.35999999999999"/>
    <n v="0"/>
    <n v="137.35999999999999"/>
  </r>
  <r>
    <x v="211"/>
    <x v="1"/>
    <s v="Cash"/>
    <s v="Local"/>
    <n v="6923"/>
    <n v="34.615000000000002"/>
    <n v="0.1"/>
    <m/>
    <n v="0"/>
    <n v="0"/>
    <m/>
    <n v="34.715000000000003"/>
    <n v="34.715000000000003"/>
    <n v="0"/>
  </r>
  <r>
    <x v="211"/>
    <x v="9"/>
    <s v="Online"/>
    <s v="Local"/>
    <n v="8868"/>
    <n v="44.34"/>
    <n v="0.1"/>
    <m/>
    <n v="0"/>
    <n v="0"/>
    <m/>
    <n v="44.440000000000005"/>
    <n v="44.440000000000005"/>
    <n v="0"/>
  </r>
  <r>
    <x v="211"/>
    <x v="3"/>
    <s v="Bank Transfer"/>
    <s v="Overseas"/>
    <n v="1875"/>
    <n v="0"/>
    <n v="0"/>
    <m/>
    <n v="56.25"/>
    <n v="5"/>
    <m/>
    <n v="61.25"/>
    <n v="0"/>
    <n v="61.25"/>
  </r>
  <r>
    <x v="211"/>
    <x v="6"/>
    <s v="Online"/>
    <s v="Local"/>
    <n v="25076"/>
    <n v="125.38000000000001"/>
    <n v="0.1"/>
    <m/>
    <n v="0"/>
    <n v="0"/>
    <m/>
    <n v="125.48"/>
    <n v="125.48"/>
    <n v="0"/>
  </r>
  <r>
    <x v="211"/>
    <x v="0"/>
    <s v="Bank Transfer"/>
    <s v="Local"/>
    <n v="36111"/>
    <n v="180.55500000000001"/>
    <n v="0.1"/>
    <m/>
    <n v="0"/>
    <n v="0"/>
    <m/>
    <n v="180.655"/>
    <n v="180.655"/>
    <n v="0"/>
  </r>
  <r>
    <x v="211"/>
    <x v="6"/>
    <s v="Bank Transfer"/>
    <s v="Local"/>
    <n v="19700"/>
    <n v="98.5"/>
    <n v="0.1"/>
    <m/>
    <n v="0"/>
    <n v="0"/>
    <m/>
    <n v="98.6"/>
    <n v="98.6"/>
    <n v="0"/>
  </r>
  <r>
    <x v="211"/>
    <x v="6"/>
    <s v="Online"/>
    <s v="Local"/>
    <n v="25667"/>
    <n v="128.33500000000001"/>
    <n v="0.1"/>
    <m/>
    <n v="0"/>
    <n v="0"/>
    <m/>
    <n v="128.435"/>
    <n v="128.435"/>
    <n v="0"/>
  </r>
  <r>
    <x v="211"/>
    <x v="5"/>
    <s v="Online"/>
    <s v="Local"/>
    <n v="17712"/>
    <n v="88.56"/>
    <n v="0.1"/>
    <m/>
    <n v="0"/>
    <n v="0"/>
    <m/>
    <n v="88.66"/>
    <n v="88.66"/>
    <n v="0"/>
  </r>
  <r>
    <x v="211"/>
    <x v="0"/>
    <s v="Cash"/>
    <s v="Local"/>
    <n v="2785"/>
    <n v="13.925000000000001"/>
    <n v="0.1"/>
    <m/>
    <n v="0"/>
    <n v="0"/>
    <m/>
    <n v="14.025"/>
    <n v="14.025"/>
    <n v="0"/>
  </r>
  <r>
    <x v="212"/>
    <x v="4"/>
    <s v="Cash"/>
    <s v="Local"/>
    <n v="38914"/>
    <n v="194.57"/>
    <n v="0.1"/>
    <m/>
    <n v="0"/>
    <n v="0"/>
    <m/>
    <n v="194.67"/>
    <n v="194.67"/>
    <n v="0"/>
  </r>
  <r>
    <x v="212"/>
    <x v="3"/>
    <s v="Cash"/>
    <s v="Local"/>
    <n v="10531"/>
    <n v="52.655000000000001"/>
    <n v="0.1"/>
    <m/>
    <n v="0"/>
    <n v="0"/>
    <m/>
    <n v="52.755000000000003"/>
    <n v="52.755000000000003"/>
    <n v="0"/>
  </r>
  <r>
    <x v="212"/>
    <x v="3"/>
    <s v="Online"/>
    <s v="Local"/>
    <n v="17391"/>
    <n v="86.954999999999998"/>
    <n v="0.1"/>
    <m/>
    <n v="0"/>
    <n v="0"/>
    <m/>
    <n v="87.054999999999993"/>
    <n v="87.054999999999993"/>
    <n v="0"/>
  </r>
  <r>
    <x v="212"/>
    <x v="2"/>
    <s v="Bank Transfer"/>
    <s v="Local"/>
    <n v="11681"/>
    <n v="58.405000000000001"/>
    <n v="0.1"/>
    <m/>
    <n v="0"/>
    <n v="0"/>
    <m/>
    <n v="58.505000000000003"/>
    <n v="58.505000000000003"/>
    <n v="0"/>
  </r>
  <r>
    <x v="212"/>
    <x v="6"/>
    <s v="Cash"/>
    <s v="Local"/>
    <n v="37609"/>
    <n v="188.04500000000002"/>
    <n v="0.1"/>
    <m/>
    <n v="0"/>
    <n v="0"/>
    <m/>
    <n v="188.14500000000001"/>
    <n v="188.14500000000001"/>
    <n v="0"/>
  </r>
  <r>
    <x v="212"/>
    <x v="6"/>
    <s v="Online"/>
    <s v="Local"/>
    <n v="27449"/>
    <n v="137.245"/>
    <n v="0.1"/>
    <m/>
    <n v="0"/>
    <n v="0"/>
    <m/>
    <n v="137.345"/>
    <n v="137.345"/>
    <n v="0"/>
  </r>
  <r>
    <x v="213"/>
    <x v="0"/>
    <s v="Online"/>
    <s v="Overseas"/>
    <n v="11638"/>
    <n v="0"/>
    <n v="0"/>
    <m/>
    <n v="349.14"/>
    <n v="5"/>
    <m/>
    <n v="354.14"/>
    <n v="0"/>
    <n v="354.14"/>
  </r>
  <r>
    <x v="213"/>
    <x v="2"/>
    <s v="Cash"/>
    <s v="Local"/>
    <n v="11905"/>
    <n v="59.524999999999999"/>
    <n v="0.1"/>
    <m/>
    <n v="0"/>
    <n v="0"/>
    <m/>
    <n v="59.625"/>
    <n v="59.625"/>
    <n v="0"/>
  </r>
  <r>
    <x v="213"/>
    <x v="6"/>
    <s v="Bank Transfer"/>
    <s v="Local"/>
    <n v="16621"/>
    <n v="83.105000000000004"/>
    <n v="0.1"/>
    <m/>
    <n v="0"/>
    <n v="0"/>
    <m/>
    <n v="83.204999999999998"/>
    <n v="83.204999999999998"/>
    <n v="0"/>
  </r>
  <r>
    <x v="213"/>
    <x v="6"/>
    <s v="Cash"/>
    <s v="Local"/>
    <n v="18480"/>
    <n v="92.4"/>
    <n v="0.1"/>
    <m/>
    <n v="0"/>
    <n v="0"/>
    <m/>
    <n v="92.5"/>
    <n v="92.5"/>
    <n v="0"/>
  </r>
  <r>
    <x v="213"/>
    <x v="6"/>
    <s v="Cash"/>
    <s v="Local"/>
    <n v="27416"/>
    <n v="137.08000000000001"/>
    <n v="0.1"/>
    <m/>
    <n v="0"/>
    <n v="0"/>
    <m/>
    <n v="137.18"/>
    <n v="137.18"/>
    <n v="0"/>
  </r>
  <r>
    <x v="213"/>
    <x v="4"/>
    <s v="Cash"/>
    <s v="Overseas"/>
    <n v="41816"/>
    <n v="0"/>
    <n v="0"/>
    <m/>
    <n v="1254.48"/>
    <n v="5"/>
    <m/>
    <n v="1259.48"/>
    <n v="0"/>
    <n v="1259.48"/>
  </r>
  <r>
    <x v="213"/>
    <x v="9"/>
    <s v="Bank Transfer"/>
    <s v="Overseas"/>
    <n v="6469"/>
    <n v="0"/>
    <n v="0"/>
    <m/>
    <n v="194.07"/>
    <n v="5"/>
    <m/>
    <n v="199.07"/>
    <n v="0"/>
    <n v="199.07"/>
  </r>
  <r>
    <x v="214"/>
    <x v="2"/>
    <s v="Cash"/>
    <s v="Overseas"/>
    <n v="18815"/>
    <n v="0"/>
    <n v="0"/>
    <m/>
    <n v="564.44999999999993"/>
    <n v="5"/>
    <m/>
    <n v="569.44999999999993"/>
    <n v="0"/>
    <n v="569.44999999999993"/>
  </r>
  <r>
    <x v="214"/>
    <x v="0"/>
    <s v="Bank Transfer"/>
    <s v="Local"/>
    <n v="13760"/>
    <n v="68.8"/>
    <n v="0.1"/>
    <m/>
    <n v="0"/>
    <n v="0"/>
    <m/>
    <n v="68.899999999999991"/>
    <n v="68.899999999999991"/>
    <n v="0"/>
  </r>
  <r>
    <x v="214"/>
    <x v="3"/>
    <s v="Cash"/>
    <s v="Overseas"/>
    <n v="34924"/>
    <n v="0"/>
    <n v="0"/>
    <m/>
    <n v="1047.72"/>
    <n v="5"/>
    <m/>
    <n v="1052.72"/>
    <n v="0"/>
    <n v="1052.72"/>
  </r>
  <r>
    <x v="214"/>
    <x v="6"/>
    <s v="Bank Transfer"/>
    <s v="Local"/>
    <n v="48216"/>
    <n v="241.08"/>
    <n v="0.1"/>
    <m/>
    <n v="0"/>
    <n v="0"/>
    <m/>
    <n v="241.18"/>
    <n v="241.18"/>
    <n v="0"/>
  </r>
  <r>
    <x v="214"/>
    <x v="2"/>
    <s v="Online"/>
    <s v="Overseas"/>
    <n v="16496"/>
    <n v="0"/>
    <n v="0"/>
    <m/>
    <n v="494.88"/>
    <n v="5"/>
    <m/>
    <n v="499.88"/>
    <n v="0"/>
    <n v="499.88"/>
  </r>
  <r>
    <x v="214"/>
    <x v="8"/>
    <s v="Online"/>
    <s v="Local"/>
    <n v="48885"/>
    <n v="244.42500000000001"/>
    <n v="0.1"/>
    <m/>
    <n v="0"/>
    <n v="0"/>
    <m/>
    <n v="244.52500000000001"/>
    <n v="244.52500000000001"/>
    <n v="0"/>
  </r>
  <r>
    <x v="214"/>
    <x v="1"/>
    <s v="Cash"/>
    <s v="Local"/>
    <n v="32999"/>
    <n v="164.995"/>
    <n v="0.1"/>
    <m/>
    <n v="0"/>
    <n v="0"/>
    <m/>
    <n v="165.095"/>
    <n v="165.095"/>
    <n v="0"/>
  </r>
  <r>
    <x v="214"/>
    <x v="3"/>
    <s v="Online"/>
    <s v="Local"/>
    <n v="2174"/>
    <n v="10.870000000000001"/>
    <n v="0.1"/>
    <m/>
    <n v="0"/>
    <n v="0"/>
    <m/>
    <n v="10.97"/>
    <n v="10.97"/>
    <n v="0"/>
  </r>
  <r>
    <x v="214"/>
    <x v="0"/>
    <s v="Bank Transfer"/>
    <s v="Local"/>
    <n v="16484"/>
    <n v="82.42"/>
    <n v="0.1"/>
    <m/>
    <n v="0"/>
    <n v="0"/>
    <m/>
    <n v="82.52"/>
    <n v="82.52"/>
    <n v="0"/>
  </r>
  <r>
    <x v="214"/>
    <x v="0"/>
    <s v="Bank Transfer"/>
    <s v="Local"/>
    <n v="35536"/>
    <n v="177.68"/>
    <n v="0.1"/>
    <m/>
    <n v="0"/>
    <n v="0"/>
    <m/>
    <n v="177.78"/>
    <n v="177.78"/>
    <n v="0"/>
  </r>
  <r>
    <x v="214"/>
    <x v="0"/>
    <s v="Bank Transfer"/>
    <s v="Overseas"/>
    <n v="17485"/>
    <n v="0"/>
    <n v="0"/>
    <m/>
    <n v="524.54999999999995"/>
    <n v="5"/>
    <m/>
    <n v="529.54999999999995"/>
    <n v="0"/>
    <n v="529.54999999999995"/>
  </r>
  <r>
    <x v="214"/>
    <x v="8"/>
    <s v="Cash"/>
    <s v="Overseas"/>
    <n v="27500"/>
    <n v="0"/>
    <n v="0"/>
    <m/>
    <n v="825"/>
    <n v="5"/>
    <m/>
    <n v="830"/>
    <n v="0"/>
    <n v="830"/>
  </r>
  <r>
    <x v="214"/>
    <x v="6"/>
    <s v="Online"/>
    <s v="Local"/>
    <n v="25378"/>
    <n v="126.89"/>
    <n v="0.1"/>
    <m/>
    <n v="0"/>
    <n v="0"/>
    <m/>
    <n v="126.99"/>
    <n v="126.99"/>
    <n v="0"/>
  </r>
  <r>
    <x v="214"/>
    <x v="2"/>
    <s v="Bank Transfer"/>
    <s v="Local"/>
    <n v="20402"/>
    <n v="102.01"/>
    <n v="0.1"/>
    <m/>
    <n v="0"/>
    <n v="0"/>
    <m/>
    <n v="102.11"/>
    <n v="102.11"/>
    <n v="0"/>
  </r>
  <r>
    <x v="214"/>
    <x v="6"/>
    <s v="Online"/>
    <s v="Overseas"/>
    <n v="3026"/>
    <n v="0"/>
    <n v="0"/>
    <m/>
    <n v="90.78"/>
    <n v="5"/>
    <m/>
    <n v="95.78"/>
    <n v="0"/>
    <n v="95.78"/>
  </r>
  <r>
    <x v="215"/>
    <x v="1"/>
    <s v="Cash"/>
    <s v="Local"/>
    <n v="45887"/>
    <n v="229.435"/>
    <n v="0.1"/>
    <m/>
    <n v="0"/>
    <n v="0"/>
    <m/>
    <n v="229.535"/>
    <n v="229.535"/>
    <n v="0"/>
  </r>
  <r>
    <x v="215"/>
    <x v="0"/>
    <s v="Cash"/>
    <s v="Local"/>
    <n v="16179"/>
    <n v="80.894999999999996"/>
    <n v="0.1"/>
    <m/>
    <n v="0"/>
    <n v="0"/>
    <m/>
    <n v="80.99499999999999"/>
    <n v="80.99499999999999"/>
    <n v="0"/>
  </r>
  <r>
    <x v="215"/>
    <x v="5"/>
    <s v="Cash"/>
    <s v="Overseas"/>
    <n v="8883"/>
    <n v="0"/>
    <n v="0"/>
    <m/>
    <n v="266.49"/>
    <n v="5"/>
    <m/>
    <n v="271.49"/>
    <n v="0"/>
    <n v="271.49"/>
  </r>
  <r>
    <x v="215"/>
    <x v="4"/>
    <s v="Cash"/>
    <s v="Overseas"/>
    <n v="23095"/>
    <n v="0"/>
    <n v="0"/>
    <m/>
    <n v="692.85"/>
    <n v="5"/>
    <m/>
    <n v="697.85"/>
    <n v="0"/>
    <n v="697.85"/>
  </r>
  <r>
    <x v="215"/>
    <x v="1"/>
    <s v="Online"/>
    <s v="Local"/>
    <n v="28223"/>
    <n v="141.11500000000001"/>
    <n v="0.1"/>
    <m/>
    <n v="0"/>
    <n v="0"/>
    <m/>
    <n v="141.215"/>
    <n v="141.215"/>
    <n v="0"/>
  </r>
  <r>
    <x v="215"/>
    <x v="1"/>
    <s v="Bank Transfer"/>
    <s v="Local"/>
    <n v="1674"/>
    <n v="8.370000000000001"/>
    <n v="0.1"/>
    <m/>
    <n v="0"/>
    <n v="0"/>
    <m/>
    <n v="8.4700000000000006"/>
    <n v="8.4700000000000006"/>
    <n v="0"/>
  </r>
  <r>
    <x v="215"/>
    <x v="1"/>
    <s v="Online"/>
    <s v="Local"/>
    <n v="48827"/>
    <n v="244.13499999999999"/>
    <n v="0.1"/>
    <m/>
    <n v="0"/>
    <n v="0"/>
    <m/>
    <n v="244.23499999999999"/>
    <n v="244.23499999999999"/>
    <n v="0"/>
  </r>
  <r>
    <x v="215"/>
    <x v="3"/>
    <s v="Cash"/>
    <s v="Local"/>
    <n v="17688"/>
    <n v="88.44"/>
    <n v="0.1"/>
    <m/>
    <n v="0"/>
    <n v="0"/>
    <m/>
    <n v="88.539999999999992"/>
    <n v="88.539999999999992"/>
    <n v="0"/>
  </r>
  <r>
    <x v="215"/>
    <x v="6"/>
    <s v="Cash"/>
    <s v="Local"/>
    <n v="28253"/>
    <n v="141.26500000000001"/>
    <n v="0.1"/>
    <m/>
    <n v="0"/>
    <n v="0"/>
    <m/>
    <n v="141.36500000000001"/>
    <n v="141.36500000000001"/>
    <n v="0"/>
  </r>
  <r>
    <x v="215"/>
    <x v="6"/>
    <s v="Bank Transfer"/>
    <s v="Local"/>
    <n v="8615"/>
    <n v="43.075000000000003"/>
    <n v="0.1"/>
    <m/>
    <n v="0"/>
    <n v="0"/>
    <m/>
    <n v="43.175000000000004"/>
    <n v="43.175000000000004"/>
    <n v="0"/>
  </r>
  <r>
    <x v="215"/>
    <x v="6"/>
    <s v="Online"/>
    <s v="Local"/>
    <n v="49214"/>
    <n v="246.07"/>
    <n v="0.1"/>
    <m/>
    <n v="0"/>
    <n v="0"/>
    <m/>
    <n v="246.17"/>
    <n v="246.17"/>
    <n v="0"/>
  </r>
  <r>
    <x v="215"/>
    <x v="0"/>
    <s v="Cash"/>
    <s v="Local"/>
    <n v="24923"/>
    <n v="124.61500000000001"/>
    <n v="0.1"/>
    <m/>
    <n v="0"/>
    <n v="0"/>
    <m/>
    <n v="124.715"/>
    <n v="124.715"/>
    <n v="0"/>
  </r>
  <r>
    <x v="216"/>
    <x v="4"/>
    <s v="Cash"/>
    <s v="Local"/>
    <n v="9016"/>
    <n v="45.08"/>
    <n v="0.1"/>
    <m/>
    <n v="0"/>
    <n v="0"/>
    <m/>
    <n v="45.18"/>
    <n v="45.18"/>
    <n v="0"/>
  </r>
  <r>
    <x v="216"/>
    <x v="0"/>
    <s v="Cash"/>
    <s v="Local"/>
    <n v="19710"/>
    <n v="98.55"/>
    <n v="0.1"/>
    <m/>
    <n v="0"/>
    <n v="0"/>
    <m/>
    <n v="98.649999999999991"/>
    <n v="98.649999999999991"/>
    <n v="0"/>
  </r>
  <r>
    <x v="216"/>
    <x v="3"/>
    <s v="Cash"/>
    <s v="Local"/>
    <n v="44874"/>
    <n v="224.37"/>
    <n v="0.1"/>
    <m/>
    <n v="0"/>
    <n v="0"/>
    <m/>
    <n v="224.47"/>
    <n v="224.47"/>
    <n v="0"/>
  </r>
  <r>
    <x v="216"/>
    <x v="0"/>
    <s v="Bank Transfer"/>
    <s v="Local"/>
    <n v="16949"/>
    <n v="84.745000000000005"/>
    <n v="0.1"/>
    <m/>
    <n v="0"/>
    <n v="0"/>
    <m/>
    <n v="84.844999999999999"/>
    <n v="84.844999999999999"/>
    <n v="0"/>
  </r>
  <r>
    <x v="216"/>
    <x v="6"/>
    <s v="Cash"/>
    <s v="Local"/>
    <n v="7877"/>
    <n v="39.384999999999998"/>
    <n v="0.1"/>
    <m/>
    <n v="0"/>
    <n v="0"/>
    <m/>
    <n v="39.484999999999999"/>
    <n v="39.484999999999999"/>
    <n v="0"/>
  </r>
  <r>
    <x v="216"/>
    <x v="4"/>
    <s v="Online"/>
    <s v="Local"/>
    <n v="12882"/>
    <n v="64.41"/>
    <n v="0.1"/>
    <m/>
    <n v="0"/>
    <n v="0"/>
    <m/>
    <n v="64.509999999999991"/>
    <n v="64.509999999999991"/>
    <n v="0"/>
  </r>
  <r>
    <x v="216"/>
    <x v="5"/>
    <s v="Online"/>
    <s v="Overseas"/>
    <n v="28512"/>
    <n v="0"/>
    <n v="0"/>
    <m/>
    <n v="855.36"/>
    <n v="5"/>
    <m/>
    <n v="860.36"/>
    <n v="0"/>
    <n v="860.36"/>
  </r>
  <r>
    <x v="216"/>
    <x v="1"/>
    <s v="Online"/>
    <s v="Overseas"/>
    <n v="3384"/>
    <n v="0"/>
    <n v="0"/>
    <m/>
    <n v="101.52"/>
    <n v="5"/>
    <m/>
    <n v="106.52"/>
    <n v="0"/>
    <n v="106.52"/>
  </r>
  <r>
    <x v="217"/>
    <x v="6"/>
    <s v="Cash"/>
    <s v="Local"/>
    <n v="5033"/>
    <n v="25.164999999999999"/>
    <n v="0.1"/>
    <m/>
    <n v="0"/>
    <n v="0"/>
    <m/>
    <n v="25.265000000000001"/>
    <n v="25.265000000000001"/>
    <n v="0"/>
  </r>
  <r>
    <x v="217"/>
    <x v="4"/>
    <s v="Cash"/>
    <s v="Local"/>
    <n v="874"/>
    <n v="4.37"/>
    <n v="0.1"/>
    <m/>
    <n v="0"/>
    <n v="0"/>
    <m/>
    <n v="4.47"/>
    <n v="4.47"/>
    <n v="0"/>
  </r>
  <r>
    <x v="217"/>
    <x v="2"/>
    <s v="Bank Transfer"/>
    <s v="Local"/>
    <n v="25804"/>
    <n v="129.02000000000001"/>
    <n v="0.1"/>
    <m/>
    <n v="0"/>
    <n v="0"/>
    <m/>
    <n v="129.12"/>
    <n v="129.12"/>
    <n v="0"/>
  </r>
  <r>
    <x v="217"/>
    <x v="0"/>
    <s v="Cash"/>
    <s v="Overseas"/>
    <n v="2621"/>
    <n v="0"/>
    <n v="0"/>
    <m/>
    <n v="78.63"/>
    <n v="5"/>
    <m/>
    <n v="83.63"/>
    <n v="0"/>
    <n v="83.63"/>
  </r>
  <r>
    <x v="217"/>
    <x v="1"/>
    <s v="Cash"/>
    <s v="Local"/>
    <n v="26784"/>
    <n v="133.92000000000002"/>
    <n v="0.1"/>
    <m/>
    <n v="0"/>
    <n v="0"/>
    <m/>
    <n v="134.02000000000001"/>
    <n v="134.02000000000001"/>
    <n v="0"/>
  </r>
  <r>
    <x v="217"/>
    <x v="8"/>
    <s v="Cash"/>
    <s v="Local"/>
    <n v="8394"/>
    <n v="41.97"/>
    <n v="0.1"/>
    <m/>
    <n v="0"/>
    <n v="0"/>
    <m/>
    <n v="42.07"/>
    <n v="42.07"/>
    <n v="0"/>
  </r>
  <r>
    <x v="217"/>
    <x v="4"/>
    <s v="Bank Transfer"/>
    <s v="Local"/>
    <n v="25881"/>
    <n v="129.405"/>
    <n v="0.1"/>
    <m/>
    <n v="0"/>
    <n v="0"/>
    <m/>
    <n v="129.505"/>
    <n v="129.505"/>
    <n v="0"/>
  </r>
  <r>
    <x v="217"/>
    <x v="4"/>
    <s v="Cash"/>
    <s v="Local"/>
    <n v="9400"/>
    <n v="47"/>
    <n v="0.1"/>
    <m/>
    <n v="0"/>
    <n v="0"/>
    <m/>
    <n v="47.1"/>
    <n v="47.1"/>
    <n v="0"/>
  </r>
  <r>
    <x v="218"/>
    <x v="8"/>
    <s v="Cash"/>
    <s v="Local"/>
    <n v="3835"/>
    <n v="19.175000000000001"/>
    <n v="0.1"/>
    <m/>
    <n v="0"/>
    <n v="0"/>
    <m/>
    <n v="19.275000000000002"/>
    <n v="19.275000000000002"/>
    <n v="0"/>
  </r>
  <r>
    <x v="218"/>
    <x v="4"/>
    <s v="Cash"/>
    <s v="Local"/>
    <n v="26057"/>
    <n v="130.285"/>
    <n v="0.1"/>
    <m/>
    <n v="0"/>
    <n v="0"/>
    <m/>
    <n v="130.38499999999999"/>
    <n v="130.38499999999999"/>
    <n v="0"/>
  </r>
  <r>
    <x v="218"/>
    <x v="9"/>
    <s v="Cash"/>
    <s v="Local"/>
    <n v="31370"/>
    <n v="156.85"/>
    <n v="0.1"/>
    <m/>
    <n v="0"/>
    <n v="0"/>
    <m/>
    <n v="156.94999999999999"/>
    <n v="156.94999999999999"/>
    <n v="0"/>
  </r>
  <r>
    <x v="218"/>
    <x v="9"/>
    <s v="Online"/>
    <s v="Local"/>
    <n v="12629"/>
    <n v="63.145000000000003"/>
    <n v="0.1"/>
    <m/>
    <n v="0"/>
    <n v="0"/>
    <m/>
    <n v="63.245000000000005"/>
    <n v="63.245000000000005"/>
    <n v="0"/>
  </r>
  <r>
    <x v="218"/>
    <x v="6"/>
    <s v="Bank Transfer"/>
    <s v="Local"/>
    <n v="4320"/>
    <n v="21.6"/>
    <n v="0.1"/>
    <m/>
    <n v="0"/>
    <n v="0"/>
    <m/>
    <n v="21.700000000000003"/>
    <n v="21.700000000000003"/>
    <n v="0"/>
  </r>
  <r>
    <x v="218"/>
    <x v="1"/>
    <s v="Online"/>
    <s v="Local"/>
    <n v="24791"/>
    <n v="123.955"/>
    <n v="0.1"/>
    <m/>
    <n v="0"/>
    <n v="0"/>
    <m/>
    <n v="124.05499999999999"/>
    <n v="124.05499999999999"/>
    <n v="0"/>
  </r>
  <r>
    <x v="219"/>
    <x v="0"/>
    <s v="Online"/>
    <s v="Local"/>
    <n v="19579"/>
    <n v="97.894999999999996"/>
    <n v="0.1"/>
    <m/>
    <n v="0"/>
    <n v="0"/>
    <m/>
    <n v="97.99499999999999"/>
    <n v="97.99499999999999"/>
    <n v="0"/>
  </r>
  <r>
    <x v="219"/>
    <x v="4"/>
    <s v="Online"/>
    <s v="Local"/>
    <n v="30210"/>
    <n v="151.05000000000001"/>
    <n v="0.1"/>
    <m/>
    <n v="0"/>
    <n v="0"/>
    <m/>
    <n v="151.15"/>
    <n v="151.15"/>
    <n v="0"/>
  </r>
  <r>
    <x v="219"/>
    <x v="5"/>
    <s v="Cash"/>
    <s v="Local"/>
    <n v="49912"/>
    <n v="249.56"/>
    <n v="0.1"/>
    <m/>
    <n v="0"/>
    <n v="0"/>
    <m/>
    <n v="249.66"/>
    <n v="249.66"/>
    <n v="0"/>
  </r>
  <r>
    <x v="219"/>
    <x v="0"/>
    <s v="Online"/>
    <s v="Local"/>
    <n v="30593"/>
    <n v="152.965"/>
    <n v="0.1"/>
    <m/>
    <n v="0"/>
    <n v="0"/>
    <m/>
    <n v="153.065"/>
    <n v="153.065"/>
    <n v="0"/>
  </r>
  <r>
    <x v="219"/>
    <x v="2"/>
    <s v="Online"/>
    <s v="Local"/>
    <n v="21258"/>
    <n v="106.29"/>
    <n v="0.1"/>
    <m/>
    <n v="0"/>
    <n v="0"/>
    <m/>
    <n v="106.39"/>
    <n v="106.39"/>
    <n v="0"/>
  </r>
  <r>
    <x v="219"/>
    <x v="3"/>
    <s v="Cash"/>
    <s v="Local"/>
    <n v="28217"/>
    <n v="141.08500000000001"/>
    <n v="0.1"/>
    <m/>
    <n v="0"/>
    <n v="0"/>
    <m/>
    <n v="141.185"/>
    <n v="141.185"/>
    <n v="0"/>
  </r>
  <r>
    <x v="219"/>
    <x v="0"/>
    <s v="Cash"/>
    <s v="Local"/>
    <n v="38427"/>
    <n v="192.13499999999999"/>
    <n v="0.1"/>
    <m/>
    <n v="0"/>
    <n v="0"/>
    <m/>
    <n v="192.23499999999999"/>
    <n v="192.23499999999999"/>
    <n v="0"/>
  </r>
  <r>
    <x v="219"/>
    <x v="9"/>
    <s v="Online"/>
    <s v="Local"/>
    <n v="4915"/>
    <n v="24.574999999999999"/>
    <n v="0.1"/>
    <m/>
    <n v="0"/>
    <n v="0"/>
    <m/>
    <n v="24.675000000000001"/>
    <n v="24.675000000000001"/>
    <n v="0"/>
  </r>
  <r>
    <x v="219"/>
    <x v="4"/>
    <s v="Online"/>
    <s v="Local"/>
    <n v="46505"/>
    <n v="232.52500000000001"/>
    <n v="0.1"/>
    <m/>
    <n v="0"/>
    <n v="0"/>
    <m/>
    <n v="232.625"/>
    <n v="232.625"/>
    <n v="0"/>
  </r>
  <r>
    <x v="219"/>
    <x v="1"/>
    <s v="Bank Transfer"/>
    <s v="Overseas"/>
    <n v="9315"/>
    <n v="0"/>
    <n v="0"/>
    <m/>
    <n v="279.45"/>
    <n v="5"/>
    <m/>
    <n v="284.45"/>
    <n v="0"/>
    <n v="284.45"/>
  </r>
  <r>
    <x v="219"/>
    <x v="0"/>
    <s v="Online"/>
    <s v="Local"/>
    <n v="39415"/>
    <n v="197.07500000000002"/>
    <n v="0.1"/>
    <m/>
    <n v="0"/>
    <n v="0"/>
    <m/>
    <n v="197.17500000000001"/>
    <n v="197.17500000000001"/>
    <n v="0"/>
  </r>
  <r>
    <x v="220"/>
    <x v="1"/>
    <s v="Cash"/>
    <s v="Local"/>
    <n v="41108"/>
    <n v="205.54"/>
    <n v="0.1"/>
    <m/>
    <n v="0"/>
    <n v="0"/>
    <m/>
    <n v="205.64"/>
    <n v="205.64"/>
    <n v="0"/>
  </r>
  <r>
    <x v="220"/>
    <x v="1"/>
    <s v="Cash"/>
    <s v="Local"/>
    <n v="11724"/>
    <n v="58.620000000000005"/>
    <n v="0.1"/>
    <m/>
    <n v="0"/>
    <n v="0"/>
    <m/>
    <n v="58.720000000000006"/>
    <n v="58.720000000000006"/>
    <n v="0"/>
  </r>
  <r>
    <x v="220"/>
    <x v="3"/>
    <s v="Cash"/>
    <s v="Local"/>
    <n v="44167"/>
    <n v="220.83500000000001"/>
    <n v="0.1"/>
    <m/>
    <n v="0"/>
    <n v="0"/>
    <m/>
    <n v="220.935"/>
    <n v="220.935"/>
    <n v="0"/>
  </r>
  <r>
    <x v="220"/>
    <x v="3"/>
    <s v="Bank Transfer"/>
    <s v="Local"/>
    <n v="4503"/>
    <n v="22.515000000000001"/>
    <n v="0.1"/>
    <m/>
    <n v="0"/>
    <n v="0"/>
    <m/>
    <n v="22.615000000000002"/>
    <n v="22.615000000000002"/>
    <n v="0"/>
  </r>
  <r>
    <x v="220"/>
    <x v="3"/>
    <s v="Cash"/>
    <s v="Local"/>
    <n v="243"/>
    <n v="1.2150000000000001"/>
    <n v="0.1"/>
    <m/>
    <n v="0"/>
    <n v="0"/>
    <m/>
    <n v="1.3150000000000002"/>
    <n v="1.3150000000000002"/>
    <n v="0"/>
  </r>
  <r>
    <x v="220"/>
    <x v="4"/>
    <s v="Cash"/>
    <s v="Local"/>
    <n v="7887"/>
    <n v="39.435000000000002"/>
    <n v="0.1"/>
    <m/>
    <n v="0"/>
    <n v="0"/>
    <m/>
    <n v="39.535000000000004"/>
    <n v="39.535000000000004"/>
    <n v="0"/>
  </r>
  <r>
    <x v="220"/>
    <x v="1"/>
    <s v="Online"/>
    <s v="Overseas"/>
    <n v="13322"/>
    <n v="0"/>
    <n v="0"/>
    <m/>
    <n v="399.65999999999997"/>
    <n v="5"/>
    <m/>
    <n v="404.65999999999997"/>
    <n v="0"/>
    <n v="404.65999999999997"/>
  </r>
  <r>
    <x v="221"/>
    <x v="6"/>
    <s v="Online"/>
    <s v="Overseas"/>
    <n v="47699"/>
    <n v="0"/>
    <n v="0"/>
    <m/>
    <n v="1430.97"/>
    <n v="5"/>
    <m/>
    <n v="1435.97"/>
    <n v="0"/>
    <n v="1435.97"/>
  </r>
  <r>
    <x v="221"/>
    <x v="0"/>
    <s v="Cash"/>
    <s v="Overseas"/>
    <n v="40532"/>
    <n v="0"/>
    <n v="0"/>
    <m/>
    <n v="1215.96"/>
    <n v="5"/>
    <m/>
    <n v="1220.96"/>
    <n v="0"/>
    <n v="1220.96"/>
  </r>
  <r>
    <x v="221"/>
    <x v="4"/>
    <s v="Cash"/>
    <s v="Local"/>
    <n v="31385"/>
    <n v="156.92500000000001"/>
    <n v="0.1"/>
    <m/>
    <n v="0"/>
    <n v="0"/>
    <m/>
    <n v="157.02500000000001"/>
    <n v="157.02500000000001"/>
    <n v="0"/>
  </r>
  <r>
    <x v="221"/>
    <x v="0"/>
    <s v="Cash"/>
    <s v="Local"/>
    <n v="30696"/>
    <n v="153.47999999999999"/>
    <n v="0.1"/>
    <m/>
    <n v="0"/>
    <n v="0"/>
    <m/>
    <n v="153.57999999999998"/>
    <n v="153.57999999999998"/>
    <n v="0"/>
  </r>
  <r>
    <x v="221"/>
    <x v="6"/>
    <s v="Bank Transfer"/>
    <s v="Overseas"/>
    <n v="16866"/>
    <n v="0"/>
    <n v="0"/>
    <m/>
    <n v="505.97999999999996"/>
    <n v="5"/>
    <m/>
    <n v="510.97999999999996"/>
    <n v="0"/>
    <n v="510.97999999999996"/>
  </r>
  <r>
    <x v="221"/>
    <x v="5"/>
    <s v="Cash"/>
    <s v="Local"/>
    <n v="38947"/>
    <n v="194.73500000000001"/>
    <n v="0.1"/>
    <m/>
    <n v="0"/>
    <n v="0"/>
    <m/>
    <n v="194.83500000000001"/>
    <n v="194.83500000000001"/>
    <n v="0"/>
  </r>
  <r>
    <x v="221"/>
    <x v="9"/>
    <s v="Online"/>
    <s v="Local"/>
    <n v="5221"/>
    <n v="26.105"/>
    <n v="0.1"/>
    <m/>
    <n v="0"/>
    <n v="0"/>
    <m/>
    <n v="26.205000000000002"/>
    <n v="26.205000000000002"/>
    <n v="0"/>
  </r>
  <r>
    <x v="221"/>
    <x v="1"/>
    <s v="Cash"/>
    <s v="Local"/>
    <n v="20271"/>
    <n v="101.355"/>
    <n v="0.1"/>
    <m/>
    <n v="0"/>
    <n v="0"/>
    <m/>
    <n v="101.455"/>
    <n v="101.455"/>
    <n v="0"/>
  </r>
  <r>
    <x v="221"/>
    <x v="3"/>
    <s v="Online"/>
    <s v="Local"/>
    <n v="15888"/>
    <n v="79.44"/>
    <n v="0.1"/>
    <m/>
    <n v="0"/>
    <n v="0"/>
    <m/>
    <n v="79.539999999999992"/>
    <n v="79.539999999999992"/>
    <n v="0"/>
  </r>
  <r>
    <x v="221"/>
    <x v="5"/>
    <s v="Online"/>
    <s v="Local"/>
    <n v="46807"/>
    <n v="234.035"/>
    <n v="0.1"/>
    <m/>
    <n v="0"/>
    <n v="0"/>
    <m/>
    <n v="234.13499999999999"/>
    <n v="234.13499999999999"/>
    <n v="0"/>
  </r>
  <r>
    <x v="222"/>
    <x v="3"/>
    <s v="Cash"/>
    <s v="Local"/>
    <n v="17311"/>
    <n v="86.555000000000007"/>
    <n v="0.1"/>
    <m/>
    <n v="0"/>
    <n v="0"/>
    <m/>
    <n v="86.655000000000001"/>
    <n v="86.655000000000001"/>
    <n v="0"/>
  </r>
  <r>
    <x v="222"/>
    <x v="1"/>
    <s v="Online"/>
    <s v="Local"/>
    <n v="7426"/>
    <n v="37.130000000000003"/>
    <n v="0.1"/>
    <m/>
    <n v="0"/>
    <n v="0"/>
    <m/>
    <n v="37.230000000000004"/>
    <n v="37.230000000000004"/>
    <n v="0"/>
  </r>
  <r>
    <x v="222"/>
    <x v="9"/>
    <s v="Cash"/>
    <s v="Local"/>
    <n v="33242"/>
    <n v="166.21"/>
    <n v="0.1"/>
    <m/>
    <n v="0"/>
    <n v="0"/>
    <m/>
    <n v="166.31"/>
    <n v="166.31"/>
    <n v="0"/>
  </r>
  <r>
    <x v="222"/>
    <x v="2"/>
    <s v="Cash"/>
    <s v="Overseas"/>
    <n v="45149"/>
    <n v="0"/>
    <n v="0"/>
    <m/>
    <n v="1354.47"/>
    <n v="5"/>
    <m/>
    <n v="1359.47"/>
    <n v="0"/>
    <n v="1359.47"/>
  </r>
  <r>
    <x v="222"/>
    <x v="9"/>
    <s v="Cash"/>
    <s v="Local"/>
    <n v="27707"/>
    <n v="138.535"/>
    <n v="0.1"/>
    <m/>
    <n v="0"/>
    <n v="0"/>
    <m/>
    <n v="138.63499999999999"/>
    <n v="138.63499999999999"/>
    <n v="0"/>
  </r>
  <r>
    <x v="222"/>
    <x v="6"/>
    <s v="Bank Transfer"/>
    <s v="Local"/>
    <n v="13882"/>
    <n v="69.41"/>
    <n v="0.1"/>
    <m/>
    <n v="0"/>
    <n v="0"/>
    <m/>
    <n v="69.509999999999991"/>
    <n v="69.509999999999991"/>
    <n v="0"/>
  </r>
  <r>
    <x v="222"/>
    <x v="8"/>
    <s v="Cash"/>
    <s v="Overseas"/>
    <n v="7260"/>
    <n v="0"/>
    <n v="0"/>
    <m/>
    <n v="217.79999999999998"/>
    <n v="5"/>
    <m/>
    <n v="222.79999999999998"/>
    <n v="0"/>
    <n v="222.79999999999998"/>
  </r>
  <r>
    <x v="222"/>
    <x v="7"/>
    <s v="Bank Transfer"/>
    <s v="Local"/>
    <n v="12245"/>
    <n v="61.225000000000001"/>
    <n v="0.1"/>
    <m/>
    <n v="0"/>
    <n v="0"/>
    <m/>
    <n v="61.325000000000003"/>
    <n v="61.325000000000003"/>
    <n v="0"/>
  </r>
  <r>
    <x v="223"/>
    <x v="0"/>
    <s v="Online"/>
    <s v="Local"/>
    <n v="42137"/>
    <n v="210.685"/>
    <n v="0.1"/>
    <m/>
    <n v="0"/>
    <n v="0"/>
    <m/>
    <n v="210.785"/>
    <n v="210.785"/>
    <n v="0"/>
  </r>
  <r>
    <x v="223"/>
    <x v="6"/>
    <s v="Cash"/>
    <s v="Overseas"/>
    <n v="17703"/>
    <n v="0"/>
    <n v="0"/>
    <m/>
    <n v="531.09"/>
    <n v="5"/>
    <m/>
    <n v="536.09"/>
    <n v="0"/>
    <n v="536.09"/>
  </r>
  <r>
    <x v="223"/>
    <x v="0"/>
    <s v="Cash"/>
    <s v="Local"/>
    <n v="35465"/>
    <n v="177.32500000000002"/>
    <n v="0.1"/>
    <m/>
    <n v="0"/>
    <n v="0"/>
    <m/>
    <n v="177.42500000000001"/>
    <n v="177.42500000000001"/>
    <n v="0"/>
  </r>
  <r>
    <x v="223"/>
    <x v="0"/>
    <s v="Online"/>
    <s v="Local"/>
    <n v="17464"/>
    <n v="87.320000000000007"/>
    <n v="0.1"/>
    <m/>
    <n v="0"/>
    <n v="0"/>
    <m/>
    <n v="87.42"/>
    <n v="87.42"/>
    <n v="0"/>
  </r>
  <r>
    <x v="223"/>
    <x v="2"/>
    <s v="Cash"/>
    <s v="Local"/>
    <n v="45728"/>
    <n v="228.64000000000001"/>
    <n v="0.1"/>
    <m/>
    <n v="0"/>
    <n v="0"/>
    <m/>
    <n v="228.74"/>
    <n v="228.74"/>
    <n v="0"/>
  </r>
  <r>
    <x v="223"/>
    <x v="6"/>
    <s v="Bank Transfer"/>
    <s v="Overseas"/>
    <n v="29598"/>
    <n v="0"/>
    <n v="0"/>
    <m/>
    <n v="887.93999999999994"/>
    <n v="5"/>
    <m/>
    <n v="892.93999999999994"/>
    <n v="0"/>
    <n v="892.93999999999994"/>
  </r>
  <r>
    <x v="223"/>
    <x v="1"/>
    <s v="Cash"/>
    <s v="Local"/>
    <n v="15037"/>
    <n v="75.185000000000002"/>
    <n v="0.1"/>
    <m/>
    <n v="0"/>
    <n v="0"/>
    <m/>
    <n v="75.284999999999997"/>
    <n v="75.284999999999997"/>
    <n v="0"/>
  </r>
  <r>
    <x v="223"/>
    <x v="2"/>
    <s v="Online"/>
    <s v="Local"/>
    <n v="2003"/>
    <n v="10.015000000000001"/>
    <n v="0.1"/>
    <m/>
    <n v="0"/>
    <n v="0"/>
    <m/>
    <n v="10.115"/>
    <n v="10.115"/>
    <n v="0"/>
  </r>
  <r>
    <x v="223"/>
    <x v="9"/>
    <s v="Online"/>
    <s v="Local"/>
    <n v="44758"/>
    <n v="223.79"/>
    <n v="0.1"/>
    <m/>
    <n v="0"/>
    <n v="0"/>
    <m/>
    <n v="223.89"/>
    <n v="223.89"/>
    <n v="0"/>
  </r>
  <r>
    <x v="224"/>
    <x v="6"/>
    <s v="Online"/>
    <s v="Local"/>
    <n v="45374"/>
    <n v="226.87"/>
    <n v="0.1"/>
    <m/>
    <n v="0"/>
    <n v="0"/>
    <m/>
    <n v="226.97"/>
    <n v="226.97"/>
    <n v="0"/>
  </r>
  <r>
    <x v="224"/>
    <x v="8"/>
    <s v="Cash"/>
    <s v="Local"/>
    <n v="13789"/>
    <n v="68.945000000000007"/>
    <n v="0.1"/>
    <m/>
    <n v="0"/>
    <n v="0"/>
    <m/>
    <n v="69.045000000000002"/>
    <n v="69.045000000000002"/>
    <n v="0"/>
  </r>
  <r>
    <x v="224"/>
    <x v="3"/>
    <s v="Online"/>
    <s v="Local"/>
    <n v="26069"/>
    <n v="130.345"/>
    <n v="0.1"/>
    <m/>
    <n v="0"/>
    <n v="0"/>
    <m/>
    <n v="130.44499999999999"/>
    <n v="130.44499999999999"/>
    <n v="0"/>
  </r>
  <r>
    <x v="224"/>
    <x v="8"/>
    <s v="Cash"/>
    <s v="Local"/>
    <n v="29014"/>
    <n v="145.07"/>
    <n v="0.1"/>
    <m/>
    <n v="0"/>
    <n v="0"/>
    <m/>
    <n v="145.16999999999999"/>
    <n v="145.16999999999999"/>
    <n v="0"/>
  </r>
  <r>
    <x v="225"/>
    <x v="0"/>
    <s v="Online"/>
    <s v="Local"/>
    <n v="6653"/>
    <n v="33.265000000000001"/>
    <n v="0.1"/>
    <m/>
    <n v="0"/>
    <n v="0"/>
    <m/>
    <n v="33.365000000000002"/>
    <n v="33.365000000000002"/>
    <n v="0"/>
  </r>
  <r>
    <x v="225"/>
    <x v="4"/>
    <s v="Cash"/>
    <s v="Local"/>
    <n v="31529"/>
    <n v="157.64500000000001"/>
    <n v="0.1"/>
    <m/>
    <n v="0"/>
    <n v="0"/>
    <m/>
    <n v="157.745"/>
    <n v="157.745"/>
    <n v="0"/>
  </r>
  <r>
    <x v="225"/>
    <x v="4"/>
    <s v="Cash"/>
    <s v="Overseas"/>
    <n v="41179"/>
    <n v="0"/>
    <n v="0"/>
    <m/>
    <n v="1235.3699999999999"/>
    <n v="5"/>
    <m/>
    <n v="1240.3699999999999"/>
    <n v="0"/>
    <n v="1240.3699999999999"/>
  </r>
  <r>
    <x v="225"/>
    <x v="1"/>
    <s v="Online"/>
    <s v="Overseas"/>
    <n v="30559"/>
    <n v="0"/>
    <n v="0"/>
    <m/>
    <n v="916.77"/>
    <n v="5"/>
    <m/>
    <n v="921.77"/>
    <n v="0"/>
    <n v="921.77"/>
  </r>
  <r>
    <x v="225"/>
    <x v="4"/>
    <s v="Cash"/>
    <s v="Local"/>
    <n v="12877"/>
    <n v="64.385000000000005"/>
    <n v="0.1"/>
    <m/>
    <n v="0"/>
    <n v="0"/>
    <m/>
    <n v="64.484999999999999"/>
    <n v="64.484999999999999"/>
    <n v="0"/>
  </r>
  <r>
    <x v="226"/>
    <x v="1"/>
    <s v="Cash"/>
    <s v="Local"/>
    <n v="47454"/>
    <n v="237.27"/>
    <n v="0.1"/>
    <m/>
    <n v="0"/>
    <n v="0"/>
    <m/>
    <n v="237.37"/>
    <n v="237.37"/>
    <n v="0"/>
  </r>
  <r>
    <x v="226"/>
    <x v="6"/>
    <s v="Online"/>
    <s v="Local"/>
    <n v="36202"/>
    <n v="181.01"/>
    <n v="0.1"/>
    <m/>
    <n v="0"/>
    <n v="0"/>
    <m/>
    <n v="181.10999999999999"/>
    <n v="181.10999999999999"/>
    <n v="0"/>
  </r>
  <r>
    <x v="226"/>
    <x v="1"/>
    <s v="Online"/>
    <s v="Local"/>
    <n v="27114"/>
    <n v="135.57"/>
    <n v="0.1"/>
    <m/>
    <n v="0"/>
    <n v="0"/>
    <m/>
    <n v="135.66999999999999"/>
    <n v="135.66999999999999"/>
    <n v="0"/>
  </r>
  <r>
    <x v="226"/>
    <x v="7"/>
    <s v="Cash"/>
    <s v="Local"/>
    <n v="38120"/>
    <n v="190.6"/>
    <n v="0.1"/>
    <m/>
    <n v="0"/>
    <n v="0"/>
    <m/>
    <n v="190.7"/>
    <n v="190.7"/>
    <n v="0"/>
  </r>
  <r>
    <x v="226"/>
    <x v="2"/>
    <s v="Cash"/>
    <s v="Local"/>
    <n v="15291"/>
    <n v="76.454999999999998"/>
    <n v="0.1"/>
    <m/>
    <n v="0"/>
    <n v="0"/>
    <m/>
    <n v="76.554999999999993"/>
    <n v="76.554999999999993"/>
    <n v="0"/>
  </r>
  <r>
    <x v="226"/>
    <x v="8"/>
    <s v="Cash"/>
    <s v="Overseas"/>
    <n v="29420"/>
    <n v="0"/>
    <n v="0"/>
    <m/>
    <n v="882.6"/>
    <n v="5"/>
    <m/>
    <n v="887.6"/>
    <n v="0"/>
    <n v="887.6"/>
  </r>
  <r>
    <x v="226"/>
    <x v="7"/>
    <s v="Online"/>
    <s v="Local"/>
    <n v="34038"/>
    <n v="170.19"/>
    <n v="0.1"/>
    <m/>
    <n v="0"/>
    <n v="0"/>
    <m/>
    <n v="170.29"/>
    <n v="170.29"/>
    <n v="0"/>
  </r>
  <r>
    <x v="227"/>
    <x v="1"/>
    <s v="Cash"/>
    <s v="Local"/>
    <n v="42763"/>
    <n v="213.815"/>
    <n v="0.1"/>
    <m/>
    <n v="0"/>
    <n v="0"/>
    <m/>
    <n v="213.91499999999999"/>
    <n v="213.91499999999999"/>
    <n v="0"/>
  </r>
  <r>
    <x v="227"/>
    <x v="3"/>
    <s v="Cash"/>
    <s v="Local"/>
    <n v="11872"/>
    <n v="59.36"/>
    <n v="0.1"/>
    <m/>
    <n v="0"/>
    <n v="0"/>
    <m/>
    <n v="59.46"/>
    <n v="59.46"/>
    <n v="0"/>
  </r>
  <r>
    <x v="227"/>
    <x v="9"/>
    <s v="Online"/>
    <s v="Local"/>
    <n v="42547"/>
    <n v="212.73500000000001"/>
    <n v="0.1"/>
    <m/>
    <n v="0"/>
    <n v="0"/>
    <m/>
    <n v="212.83500000000001"/>
    <n v="212.83500000000001"/>
    <n v="0"/>
  </r>
  <r>
    <x v="227"/>
    <x v="0"/>
    <s v="Cash"/>
    <s v="Overseas"/>
    <n v="43857"/>
    <n v="0"/>
    <n v="0"/>
    <m/>
    <n v="1315.71"/>
    <n v="5"/>
    <m/>
    <n v="1320.71"/>
    <n v="0"/>
    <n v="1320.71"/>
  </r>
  <r>
    <x v="227"/>
    <x v="1"/>
    <s v="Cash"/>
    <s v="Overseas"/>
    <n v="34559"/>
    <n v="0"/>
    <n v="0"/>
    <m/>
    <n v="1036.77"/>
    <n v="5"/>
    <m/>
    <n v="1041.77"/>
    <n v="0"/>
    <n v="1041.77"/>
  </r>
  <r>
    <x v="227"/>
    <x v="6"/>
    <s v="Cash"/>
    <s v="Local"/>
    <n v="25709"/>
    <n v="128.54500000000002"/>
    <n v="0.1"/>
    <m/>
    <n v="0"/>
    <n v="0"/>
    <m/>
    <n v="128.64500000000001"/>
    <n v="128.64500000000001"/>
    <n v="0"/>
  </r>
  <r>
    <x v="228"/>
    <x v="2"/>
    <s v="Cash"/>
    <s v="Overseas"/>
    <n v="2270"/>
    <n v="0"/>
    <n v="0"/>
    <m/>
    <n v="68.099999999999994"/>
    <n v="5"/>
    <m/>
    <n v="73.099999999999994"/>
    <n v="0"/>
    <n v="73.099999999999994"/>
  </r>
  <r>
    <x v="228"/>
    <x v="3"/>
    <s v="Online"/>
    <s v="Local"/>
    <n v="47253"/>
    <n v="236.26500000000001"/>
    <n v="0.1"/>
    <m/>
    <n v="0"/>
    <n v="0"/>
    <m/>
    <n v="236.36500000000001"/>
    <n v="236.36500000000001"/>
    <n v="0"/>
  </r>
  <r>
    <x v="228"/>
    <x v="1"/>
    <s v="Online"/>
    <s v="Local"/>
    <n v="39062"/>
    <n v="195.31"/>
    <n v="0.1"/>
    <m/>
    <n v="0"/>
    <n v="0"/>
    <m/>
    <n v="195.41"/>
    <n v="195.41"/>
    <n v="0"/>
  </r>
  <r>
    <x v="229"/>
    <x v="0"/>
    <s v="Online"/>
    <s v="Local"/>
    <n v="15713"/>
    <n v="78.564999999999998"/>
    <n v="0.1"/>
    <m/>
    <n v="0"/>
    <n v="0"/>
    <m/>
    <n v="78.664999999999992"/>
    <n v="78.664999999999992"/>
    <n v="0"/>
  </r>
  <r>
    <x v="229"/>
    <x v="1"/>
    <s v="Bank Transfer"/>
    <s v="Local"/>
    <n v="12550"/>
    <n v="62.75"/>
    <n v="0.1"/>
    <m/>
    <n v="0"/>
    <n v="0"/>
    <m/>
    <n v="62.85"/>
    <n v="62.85"/>
    <n v="0"/>
  </r>
  <r>
    <x v="229"/>
    <x v="6"/>
    <s v="Online"/>
    <s v="Local"/>
    <n v="29076"/>
    <n v="145.38"/>
    <n v="0.1"/>
    <m/>
    <n v="0"/>
    <n v="0"/>
    <m/>
    <n v="145.47999999999999"/>
    <n v="145.47999999999999"/>
    <n v="0"/>
  </r>
  <r>
    <x v="229"/>
    <x v="4"/>
    <s v="Cash"/>
    <s v="Local"/>
    <n v="1580"/>
    <n v="7.9"/>
    <n v="0.1"/>
    <m/>
    <n v="0"/>
    <n v="0"/>
    <m/>
    <n v="8"/>
    <n v="8"/>
    <n v="0"/>
  </r>
  <r>
    <x v="230"/>
    <x v="6"/>
    <s v="Cash"/>
    <s v="Overseas"/>
    <n v="41532"/>
    <n v="0"/>
    <n v="0"/>
    <m/>
    <n v="1245.96"/>
    <n v="5"/>
    <m/>
    <n v="1250.96"/>
    <n v="0"/>
    <n v="1250.96"/>
  </r>
  <r>
    <x v="230"/>
    <x v="4"/>
    <s v="Cash"/>
    <s v="Local"/>
    <n v="27606"/>
    <n v="138.03"/>
    <n v="0.1"/>
    <m/>
    <n v="0"/>
    <n v="0"/>
    <m/>
    <n v="138.13"/>
    <n v="138.13"/>
    <n v="0"/>
  </r>
  <r>
    <x v="230"/>
    <x v="6"/>
    <s v="Cash"/>
    <s v="Local"/>
    <n v="27532"/>
    <n v="137.66"/>
    <n v="0.1"/>
    <m/>
    <n v="0"/>
    <n v="0"/>
    <m/>
    <n v="137.76"/>
    <n v="137.76"/>
    <n v="0"/>
  </r>
  <r>
    <x v="230"/>
    <x v="7"/>
    <s v="Cash"/>
    <s v="Local"/>
    <n v="6603"/>
    <n v="33.015000000000001"/>
    <n v="0.1"/>
    <m/>
    <n v="0"/>
    <n v="0"/>
    <m/>
    <n v="33.115000000000002"/>
    <n v="33.115000000000002"/>
    <n v="0"/>
  </r>
  <r>
    <x v="230"/>
    <x v="2"/>
    <s v="Online"/>
    <s v="Local"/>
    <n v="8897"/>
    <n v="44.484999999999999"/>
    <n v="0.1"/>
    <m/>
    <n v="0"/>
    <n v="0"/>
    <m/>
    <n v="44.585000000000001"/>
    <n v="44.585000000000001"/>
    <n v="0"/>
  </r>
  <r>
    <x v="230"/>
    <x v="1"/>
    <s v="Cash"/>
    <s v="Overseas"/>
    <n v="7425"/>
    <n v="0"/>
    <n v="0"/>
    <m/>
    <n v="222.75"/>
    <n v="5"/>
    <m/>
    <n v="227.75"/>
    <n v="0"/>
    <n v="227.75"/>
  </r>
  <r>
    <x v="230"/>
    <x v="4"/>
    <s v="Bank Transfer"/>
    <s v="Local"/>
    <n v="36081"/>
    <n v="180.405"/>
    <n v="0.1"/>
    <m/>
    <n v="0"/>
    <n v="0"/>
    <m/>
    <n v="180.505"/>
    <n v="180.505"/>
    <n v="0"/>
  </r>
  <r>
    <x v="230"/>
    <x v="3"/>
    <s v="Online"/>
    <s v="Local"/>
    <n v="34213"/>
    <n v="171.065"/>
    <n v="0.1"/>
    <m/>
    <n v="0"/>
    <n v="0"/>
    <m/>
    <n v="171.16499999999999"/>
    <n v="171.16499999999999"/>
    <n v="0"/>
  </r>
  <r>
    <x v="230"/>
    <x v="3"/>
    <s v="Online"/>
    <s v="Local"/>
    <n v="5076"/>
    <n v="25.38"/>
    <n v="0.1"/>
    <m/>
    <n v="0"/>
    <n v="0"/>
    <m/>
    <n v="25.48"/>
    <n v="25.48"/>
    <n v="0"/>
  </r>
  <r>
    <x v="231"/>
    <x v="4"/>
    <s v="Online"/>
    <s v="Overseas"/>
    <n v="15138"/>
    <n v="0"/>
    <n v="0"/>
    <m/>
    <n v="454.14"/>
    <n v="5"/>
    <m/>
    <n v="459.14"/>
    <n v="0"/>
    <n v="459.14"/>
  </r>
  <r>
    <x v="231"/>
    <x v="1"/>
    <s v="Cash"/>
    <s v="Local"/>
    <n v="9351"/>
    <n v="46.755000000000003"/>
    <n v="0.1"/>
    <m/>
    <n v="0"/>
    <n v="0"/>
    <m/>
    <n v="46.855000000000004"/>
    <n v="46.855000000000004"/>
    <n v="0"/>
  </r>
  <r>
    <x v="231"/>
    <x v="8"/>
    <s v="Bank Transfer"/>
    <s v="Local"/>
    <n v="37"/>
    <n v="0.185"/>
    <n v="0.1"/>
    <m/>
    <n v="0"/>
    <n v="0"/>
    <m/>
    <n v="0.28500000000000003"/>
    <n v="0.28500000000000003"/>
    <n v="0"/>
  </r>
  <r>
    <x v="231"/>
    <x v="0"/>
    <s v="Online"/>
    <s v="Local"/>
    <n v="24097"/>
    <n v="120.485"/>
    <n v="0.1"/>
    <m/>
    <n v="0"/>
    <n v="0"/>
    <m/>
    <n v="120.58499999999999"/>
    <n v="120.58499999999999"/>
    <n v="0"/>
  </r>
  <r>
    <x v="231"/>
    <x v="0"/>
    <s v="Cash"/>
    <s v="Local"/>
    <n v="33431"/>
    <n v="167.155"/>
    <n v="0.1"/>
    <m/>
    <n v="0"/>
    <n v="0"/>
    <m/>
    <n v="167.255"/>
    <n v="167.255"/>
    <n v="0"/>
  </r>
  <r>
    <x v="232"/>
    <x v="2"/>
    <s v="Online"/>
    <s v="Local"/>
    <n v="7607"/>
    <n v="38.035000000000004"/>
    <n v="0.1"/>
    <m/>
    <n v="0"/>
    <n v="0"/>
    <m/>
    <n v="38.135000000000005"/>
    <n v="38.135000000000005"/>
    <n v="0"/>
  </r>
  <r>
    <x v="232"/>
    <x v="2"/>
    <s v="Online"/>
    <s v="Local"/>
    <n v="26754"/>
    <n v="133.77000000000001"/>
    <n v="0.1"/>
    <m/>
    <n v="0"/>
    <n v="0"/>
    <m/>
    <n v="133.87"/>
    <n v="133.87"/>
    <n v="0"/>
  </r>
  <r>
    <x v="232"/>
    <x v="0"/>
    <s v="Bank Transfer"/>
    <s v="Local"/>
    <n v="23314"/>
    <n v="116.57000000000001"/>
    <n v="0.1"/>
    <m/>
    <n v="0"/>
    <n v="0"/>
    <m/>
    <n v="116.67"/>
    <n v="116.67"/>
    <n v="0"/>
  </r>
  <r>
    <x v="232"/>
    <x v="2"/>
    <s v="Cash"/>
    <s v="Overseas"/>
    <n v="34875"/>
    <n v="0"/>
    <n v="0"/>
    <m/>
    <n v="1046.25"/>
    <n v="5"/>
    <m/>
    <n v="1051.25"/>
    <n v="0"/>
    <n v="1051.25"/>
  </r>
  <r>
    <x v="232"/>
    <x v="3"/>
    <s v="Cash"/>
    <s v="Local"/>
    <n v="39851"/>
    <n v="199.255"/>
    <n v="0.1"/>
    <m/>
    <n v="0"/>
    <n v="0"/>
    <m/>
    <n v="199.35499999999999"/>
    <n v="199.35499999999999"/>
    <n v="0"/>
  </r>
  <r>
    <x v="232"/>
    <x v="6"/>
    <s v="Bank Transfer"/>
    <s v="Overseas"/>
    <n v="28668"/>
    <n v="0"/>
    <n v="0"/>
    <m/>
    <n v="860.04"/>
    <n v="5"/>
    <m/>
    <n v="865.04"/>
    <n v="0"/>
    <n v="865.04"/>
  </r>
  <r>
    <x v="232"/>
    <x v="6"/>
    <s v="Bank Transfer"/>
    <s v="Local"/>
    <n v="44869"/>
    <n v="224.345"/>
    <n v="0.1"/>
    <m/>
    <n v="0"/>
    <n v="0"/>
    <m/>
    <n v="224.44499999999999"/>
    <n v="224.44499999999999"/>
    <n v="0"/>
  </r>
  <r>
    <x v="232"/>
    <x v="0"/>
    <s v="Bank Transfer"/>
    <s v="Local"/>
    <n v="4847"/>
    <n v="24.234999999999999"/>
    <n v="0.1"/>
    <m/>
    <n v="0"/>
    <n v="0"/>
    <m/>
    <n v="24.335000000000001"/>
    <n v="24.335000000000001"/>
    <n v="0"/>
  </r>
  <r>
    <x v="233"/>
    <x v="0"/>
    <s v="Online"/>
    <s v="Overseas"/>
    <n v="34979"/>
    <n v="0"/>
    <n v="0"/>
    <m/>
    <n v="1049.3699999999999"/>
    <n v="5"/>
    <m/>
    <n v="1054.3699999999999"/>
    <n v="0"/>
    <n v="1054.3699999999999"/>
  </r>
  <r>
    <x v="233"/>
    <x v="0"/>
    <s v="Cash"/>
    <s v="Overseas"/>
    <n v="43561"/>
    <n v="0"/>
    <n v="0"/>
    <m/>
    <n v="1306.83"/>
    <n v="5"/>
    <m/>
    <n v="1311.83"/>
    <n v="0"/>
    <n v="1311.83"/>
  </r>
  <r>
    <x v="233"/>
    <x v="7"/>
    <s v="Cash"/>
    <s v="Overseas"/>
    <n v="28890"/>
    <n v="0"/>
    <n v="0"/>
    <m/>
    <n v="866.69999999999993"/>
    <n v="5"/>
    <m/>
    <n v="871.69999999999993"/>
    <n v="0"/>
    <n v="871.69999999999993"/>
  </r>
  <r>
    <x v="233"/>
    <x v="2"/>
    <s v="Online"/>
    <s v="Local"/>
    <n v="19907"/>
    <n v="99.534999999999997"/>
    <n v="0.1"/>
    <m/>
    <n v="0"/>
    <n v="0"/>
    <m/>
    <n v="99.634999999999991"/>
    <n v="99.634999999999991"/>
    <n v="0"/>
  </r>
  <r>
    <x v="233"/>
    <x v="5"/>
    <s v="Online"/>
    <s v="Local"/>
    <n v="32468"/>
    <n v="162.34"/>
    <n v="0.1"/>
    <m/>
    <n v="0"/>
    <n v="0"/>
    <m/>
    <n v="162.44"/>
    <n v="162.44"/>
    <n v="0"/>
  </r>
  <r>
    <x v="233"/>
    <x v="4"/>
    <s v="Online"/>
    <s v="Local"/>
    <n v="35436"/>
    <n v="177.18"/>
    <n v="0.1"/>
    <m/>
    <n v="0"/>
    <n v="0"/>
    <m/>
    <n v="177.28"/>
    <n v="177.28"/>
    <n v="0"/>
  </r>
  <r>
    <x v="233"/>
    <x v="2"/>
    <s v="Bank Transfer"/>
    <s v="Local"/>
    <n v="15182"/>
    <n v="75.91"/>
    <n v="0.1"/>
    <m/>
    <n v="0"/>
    <n v="0"/>
    <m/>
    <n v="76.009999999999991"/>
    <n v="76.009999999999991"/>
    <n v="0"/>
  </r>
  <r>
    <x v="233"/>
    <x v="4"/>
    <s v="Cash"/>
    <s v="Local"/>
    <n v="29214"/>
    <n v="146.07"/>
    <n v="0.1"/>
    <m/>
    <n v="0"/>
    <n v="0"/>
    <m/>
    <n v="146.16999999999999"/>
    <n v="146.16999999999999"/>
    <n v="0"/>
  </r>
  <r>
    <x v="233"/>
    <x v="6"/>
    <s v="Cash"/>
    <s v="Local"/>
    <n v="359"/>
    <n v="1.7949999999999999"/>
    <n v="0.1"/>
    <m/>
    <n v="0"/>
    <n v="0"/>
    <m/>
    <n v="1.895"/>
    <n v="1.895"/>
    <n v="0"/>
  </r>
  <r>
    <x v="233"/>
    <x v="1"/>
    <s v="Cash"/>
    <s v="Local"/>
    <n v="3883"/>
    <n v="19.414999999999999"/>
    <n v="0.1"/>
    <m/>
    <n v="0"/>
    <n v="0"/>
    <m/>
    <n v="19.515000000000001"/>
    <n v="19.515000000000001"/>
    <n v="0"/>
  </r>
  <r>
    <x v="233"/>
    <x v="0"/>
    <s v="Cash"/>
    <s v="Local"/>
    <n v="24318"/>
    <n v="121.59"/>
    <n v="0.1"/>
    <m/>
    <n v="0"/>
    <n v="0"/>
    <m/>
    <n v="121.69"/>
    <n v="121.69"/>
    <n v="0"/>
  </r>
  <r>
    <x v="233"/>
    <x v="3"/>
    <s v="Online"/>
    <s v="Overseas"/>
    <n v="24878"/>
    <n v="0"/>
    <n v="0"/>
    <m/>
    <n v="746.33999999999992"/>
    <n v="5"/>
    <m/>
    <n v="751.33999999999992"/>
    <n v="0"/>
    <n v="751.33999999999992"/>
  </r>
  <r>
    <x v="233"/>
    <x v="5"/>
    <s v="Bank Transfer"/>
    <s v="Overseas"/>
    <n v="48721"/>
    <n v="0"/>
    <n v="0"/>
    <m/>
    <n v="1461.6299999999999"/>
    <n v="5"/>
    <m/>
    <n v="1466.6299999999999"/>
    <n v="0"/>
    <n v="1466.6299999999999"/>
  </r>
  <r>
    <x v="234"/>
    <x v="9"/>
    <s v="Cash"/>
    <s v="Local"/>
    <n v="10229"/>
    <n v="51.145000000000003"/>
    <n v="0.1"/>
    <m/>
    <n v="0"/>
    <n v="0"/>
    <m/>
    <n v="51.245000000000005"/>
    <n v="51.245000000000005"/>
    <n v="0"/>
  </r>
  <r>
    <x v="234"/>
    <x v="6"/>
    <s v="Cash"/>
    <s v="Overseas"/>
    <n v="30369"/>
    <n v="0"/>
    <n v="0"/>
    <m/>
    <n v="911.06999999999994"/>
    <n v="5"/>
    <m/>
    <n v="916.06999999999994"/>
    <n v="0"/>
    <n v="916.06999999999994"/>
  </r>
  <r>
    <x v="234"/>
    <x v="5"/>
    <s v="Cash"/>
    <s v="Local"/>
    <n v="43774"/>
    <n v="218.87"/>
    <n v="0.1"/>
    <m/>
    <n v="0"/>
    <n v="0"/>
    <m/>
    <n v="218.97"/>
    <n v="218.97"/>
    <n v="0"/>
  </r>
  <r>
    <x v="234"/>
    <x v="7"/>
    <s v="Cash"/>
    <s v="Local"/>
    <n v="27733"/>
    <n v="138.66499999999999"/>
    <n v="0.1"/>
    <m/>
    <n v="0"/>
    <n v="0"/>
    <m/>
    <n v="138.76499999999999"/>
    <n v="138.76499999999999"/>
    <n v="0"/>
  </r>
  <r>
    <x v="234"/>
    <x v="4"/>
    <s v="Cash"/>
    <s v="Local"/>
    <n v="35188"/>
    <n v="175.94"/>
    <n v="0.1"/>
    <m/>
    <n v="0"/>
    <n v="0"/>
    <m/>
    <n v="176.04"/>
    <n v="176.04"/>
    <n v="0"/>
  </r>
  <r>
    <x v="234"/>
    <x v="9"/>
    <s v="Cash"/>
    <s v="Local"/>
    <n v="277"/>
    <n v="1.385"/>
    <n v="0.1"/>
    <m/>
    <n v="0"/>
    <n v="0"/>
    <m/>
    <n v="1.4850000000000001"/>
    <n v="1.4850000000000001"/>
    <n v="0"/>
  </r>
  <r>
    <x v="234"/>
    <x v="1"/>
    <s v="Bank Transfer"/>
    <s v="Local"/>
    <n v="25426"/>
    <n v="127.13000000000001"/>
    <n v="0.1"/>
    <m/>
    <n v="0"/>
    <n v="0"/>
    <m/>
    <n v="127.23"/>
    <n v="127.23"/>
    <n v="0"/>
  </r>
  <r>
    <x v="234"/>
    <x v="3"/>
    <s v="Online"/>
    <s v="Overseas"/>
    <n v="41351"/>
    <n v="0"/>
    <n v="0"/>
    <m/>
    <n v="1240.53"/>
    <n v="5"/>
    <m/>
    <n v="1245.53"/>
    <n v="0"/>
    <n v="1245.53"/>
  </r>
  <r>
    <x v="234"/>
    <x v="7"/>
    <s v="Cash"/>
    <s v="Local"/>
    <n v="47787"/>
    <n v="238.935"/>
    <n v="0.1"/>
    <m/>
    <n v="0"/>
    <n v="0"/>
    <m/>
    <n v="239.035"/>
    <n v="239.035"/>
    <n v="0"/>
  </r>
  <r>
    <x v="234"/>
    <x v="7"/>
    <s v="Cash"/>
    <s v="Local"/>
    <n v="22935"/>
    <n v="114.675"/>
    <n v="0.1"/>
    <m/>
    <n v="0"/>
    <n v="0"/>
    <m/>
    <n v="114.77499999999999"/>
    <n v="114.77499999999999"/>
    <n v="0"/>
  </r>
  <r>
    <x v="234"/>
    <x v="2"/>
    <s v="Cash"/>
    <s v="Local"/>
    <n v="2665"/>
    <n v="13.325000000000001"/>
    <n v="0.1"/>
    <m/>
    <n v="0"/>
    <n v="0"/>
    <m/>
    <n v="13.425000000000001"/>
    <n v="13.425000000000001"/>
    <n v="0"/>
  </r>
  <r>
    <x v="234"/>
    <x v="6"/>
    <s v="Cash"/>
    <s v="Overseas"/>
    <n v="46478"/>
    <n v="0"/>
    <n v="0"/>
    <m/>
    <n v="1394.34"/>
    <n v="5"/>
    <m/>
    <n v="1399.34"/>
    <n v="0"/>
    <n v="1399.34"/>
  </r>
  <r>
    <x v="234"/>
    <x v="9"/>
    <s v="Cash"/>
    <s v="Overseas"/>
    <n v="36109"/>
    <n v="0"/>
    <n v="0"/>
    <m/>
    <n v="1083.27"/>
    <n v="5"/>
    <m/>
    <n v="1088.27"/>
    <n v="0"/>
    <n v="1088.27"/>
  </r>
  <r>
    <x v="234"/>
    <x v="9"/>
    <s v="Cash"/>
    <s v="Local"/>
    <n v="1306"/>
    <n v="6.53"/>
    <n v="0.1"/>
    <m/>
    <n v="0"/>
    <n v="0"/>
    <m/>
    <n v="6.63"/>
    <n v="6.63"/>
    <n v="0"/>
  </r>
  <r>
    <x v="235"/>
    <x v="1"/>
    <s v="Cash"/>
    <s v="Local"/>
    <n v="25753"/>
    <n v="128.76500000000001"/>
    <n v="0.1"/>
    <m/>
    <n v="0"/>
    <n v="0"/>
    <m/>
    <n v="128.86500000000001"/>
    <n v="128.86500000000001"/>
    <n v="0"/>
  </r>
  <r>
    <x v="235"/>
    <x v="6"/>
    <s v="Cash"/>
    <s v="Local"/>
    <n v="20876"/>
    <n v="104.38"/>
    <n v="0.1"/>
    <m/>
    <n v="0"/>
    <n v="0"/>
    <m/>
    <n v="104.47999999999999"/>
    <n v="104.47999999999999"/>
    <n v="0"/>
  </r>
  <r>
    <x v="235"/>
    <x v="1"/>
    <s v="Cash"/>
    <s v="Local"/>
    <n v="44158"/>
    <n v="220.79"/>
    <n v="0.1"/>
    <m/>
    <n v="0"/>
    <n v="0"/>
    <m/>
    <n v="220.89"/>
    <n v="220.89"/>
    <n v="0"/>
  </r>
  <r>
    <x v="235"/>
    <x v="1"/>
    <s v="Bank Transfer"/>
    <s v="Local"/>
    <n v="14717"/>
    <n v="73.585000000000008"/>
    <n v="0.1"/>
    <m/>
    <n v="0"/>
    <n v="0"/>
    <m/>
    <n v="73.685000000000002"/>
    <n v="73.685000000000002"/>
    <n v="0"/>
  </r>
  <r>
    <x v="235"/>
    <x v="5"/>
    <s v="Bank Transfer"/>
    <s v="Overseas"/>
    <n v="44687"/>
    <n v="0"/>
    <n v="0"/>
    <m/>
    <n v="1340.61"/>
    <n v="5"/>
    <m/>
    <n v="1345.61"/>
    <n v="0"/>
    <n v="1345.61"/>
  </r>
  <r>
    <x v="235"/>
    <x v="1"/>
    <s v="Online"/>
    <s v="Local"/>
    <n v="13183"/>
    <n v="65.915000000000006"/>
    <n v="0.1"/>
    <m/>
    <n v="0"/>
    <n v="0"/>
    <m/>
    <n v="66.015000000000001"/>
    <n v="66.015000000000001"/>
    <n v="0"/>
  </r>
  <r>
    <x v="235"/>
    <x v="5"/>
    <s v="Cash"/>
    <s v="Local"/>
    <n v="4738"/>
    <n v="23.69"/>
    <n v="0.1"/>
    <m/>
    <n v="0"/>
    <n v="0"/>
    <m/>
    <n v="23.790000000000003"/>
    <n v="23.790000000000003"/>
    <n v="0"/>
  </r>
  <r>
    <x v="236"/>
    <x v="6"/>
    <s v="Cash"/>
    <s v="Local"/>
    <n v="14335"/>
    <n v="71.674999999999997"/>
    <n v="0.1"/>
    <m/>
    <n v="0"/>
    <n v="0"/>
    <m/>
    <n v="71.774999999999991"/>
    <n v="71.774999999999991"/>
    <n v="0"/>
  </r>
  <r>
    <x v="236"/>
    <x v="5"/>
    <s v="Online"/>
    <s v="Overseas"/>
    <n v="5499"/>
    <n v="0"/>
    <n v="0"/>
    <m/>
    <n v="164.97"/>
    <n v="5"/>
    <m/>
    <n v="169.97"/>
    <n v="0"/>
    <n v="169.97"/>
  </r>
  <r>
    <x v="236"/>
    <x v="5"/>
    <s v="Bank Transfer"/>
    <s v="Overseas"/>
    <n v="47510"/>
    <n v="0"/>
    <n v="0"/>
    <m/>
    <n v="1425.3"/>
    <n v="5"/>
    <m/>
    <n v="1430.3"/>
    <n v="0"/>
    <n v="1430.3"/>
  </r>
  <r>
    <x v="236"/>
    <x v="6"/>
    <s v="Cash"/>
    <s v="Overseas"/>
    <n v="9689"/>
    <n v="0"/>
    <n v="0"/>
    <m/>
    <n v="290.67"/>
    <n v="5"/>
    <m/>
    <n v="295.67"/>
    <n v="0"/>
    <n v="295.67"/>
  </r>
  <r>
    <x v="236"/>
    <x v="1"/>
    <s v="Cash"/>
    <s v="Local"/>
    <n v="33601"/>
    <n v="168.005"/>
    <n v="0.1"/>
    <m/>
    <n v="0"/>
    <n v="0"/>
    <m/>
    <n v="168.10499999999999"/>
    <n v="168.10499999999999"/>
    <n v="0"/>
  </r>
  <r>
    <x v="237"/>
    <x v="3"/>
    <s v="Cash"/>
    <s v="Local"/>
    <n v="40648"/>
    <n v="203.24"/>
    <n v="0.1"/>
    <m/>
    <n v="0"/>
    <n v="0"/>
    <m/>
    <n v="203.34"/>
    <n v="203.34"/>
    <n v="0"/>
  </r>
  <r>
    <x v="237"/>
    <x v="6"/>
    <s v="Bank Transfer"/>
    <s v="Local"/>
    <n v="30107"/>
    <n v="150.535"/>
    <n v="0.1"/>
    <m/>
    <n v="0"/>
    <n v="0"/>
    <m/>
    <n v="150.63499999999999"/>
    <n v="150.63499999999999"/>
    <n v="0"/>
  </r>
  <r>
    <x v="237"/>
    <x v="1"/>
    <s v="Online"/>
    <s v="Local"/>
    <n v="18207"/>
    <n v="91.034999999999997"/>
    <n v="0.1"/>
    <m/>
    <n v="0"/>
    <n v="0"/>
    <m/>
    <n v="91.134999999999991"/>
    <n v="91.134999999999991"/>
    <n v="0"/>
  </r>
  <r>
    <x v="237"/>
    <x v="3"/>
    <s v="Cash"/>
    <s v="Overseas"/>
    <n v="700"/>
    <n v="0"/>
    <n v="0"/>
    <m/>
    <n v="21"/>
    <n v="5"/>
    <m/>
    <n v="26"/>
    <n v="0"/>
    <n v="26"/>
  </r>
  <r>
    <x v="237"/>
    <x v="9"/>
    <s v="Cash"/>
    <s v="Local"/>
    <n v="41354"/>
    <n v="206.77"/>
    <n v="0.1"/>
    <m/>
    <n v="0"/>
    <n v="0"/>
    <m/>
    <n v="206.87"/>
    <n v="206.87"/>
    <n v="0"/>
  </r>
  <r>
    <x v="237"/>
    <x v="4"/>
    <s v="Cash"/>
    <s v="Local"/>
    <n v="20832"/>
    <n v="104.16"/>
    <n v="0.1"/>
    <m/>
    <n v="0"/>
    <n v="0"/>
    <m/>
    <n v="104.25999999999999"/>
    <n v="104.25999999999999"/>
    <n v="0"/>
  </r>
  <r>
    <x v="237"/>
    <x v="5"/>
    <s v="Online"/>
    <s v="Local"/>
    <n v="41297"/>
    <n v="206.48500000000001"/>
    <n v="0.1"/>
    <m/>
    <n v="0"/>
    <n v="0"/>
    <m/>
    <n v="206.58500000000001"/>
    <n v="206.58500000000001"/>
    <n v="0"/>
  </r>
  <r>
    <x v="237"/>
    <x v="7"/>
    <s v="Cash"/>
    <s v="Local"/>
    <n v="47356"/>
    <n v="236.78"/>
    <n v="0.1"/>
    <m/>
    <n v="0"/>
    <n v="0"/>
    <m/>
    <n v="236.88"/>
    <n v="236.88"/>
    <n v="0"/>
  </r>
  <r>
    <x v="237"/>
    <x v="0"/>
    <s v="Online"/>
    <s v="Local"/>
    <n v="3399"/>
    <n v="16.995000000000001"/>
    <n v="0.1"/>
    <m/>
    <n v="0"/>
    <n v="0"/>
    <m/>
    <n v="17.095000000000002"/>
    <n v="17.095000000000002"/>
    <n v="0"/>
  </r>
  <r>
    <x v="237"/>
    <x v="4"/>
    <s v="Online"/>
    <s v="Local"/>
    <n v="947"/>
    <n v="4.7350000000000003"/>
    <n v="0.1"/>
    <m/>
    <n v="0"/>
    <n v="0"/>
    <m/>
    <n v="4.835"/>
    <n v="4.835"/>
    <n v="0"/>
  </r>
  <r>
    <x v="237"/>
    <x v="3"/>
    <s v="Cash"/>
    <s v="Local"/>
    <n v="34959"/>
    <n v="174.79500000000002"/>
    <n v="0.1"/>
    <m/>
    <n v="0"/>
    <n v="0"/>
    <m/>
    <n v="174.89500000000001"/>
    <n v="174.89500000000001"/>
    <n v="0"/>
  </r>
  <r>
    <x v="237"/>
    <x v="7"/>
    <s v="Online"/>
    <s v="Overseas"/>
    <n v="2758"/>
    <n v="0"/>
    <n v="0"/>
    <m/>
    <n v="82.74"/>
    <n v="5"/>
    <m/>
    <n v="87.74"/>
    <n v="0"/>
    <n v="87.74"/>
  </r>
  <r>
    <x v="237"/>
    <x v="1"/>
    <s v="Online"/>
    <s v="Local"/>
    <n v="28790"/>
    <n v="143.95000000000002"/>
    <n v="0.1"/>
    <m/>
    <n v="0"/>
    <n v="0"/>
    <m/>
    <n v="144.05000000000001"/>
    <n v="144.05000000000001"/>
    <n v="0"/>
  </r>
  <r>
    <x v="238"/>
    <x v="9"/>
    <s v="Online"/>
    <s v="Overseas"/>
    <n v="45767"/>
    <n v="0"/>
    <n v="0"/>
    <m/>
    <n v="1373.01"/>
    <n v="5"/>
    <m/>
    <n v="1378.01"/>
    <n v="0"/>
    <n v="1378.01"/>
  </r>
  <r>
    <x v="238"/>
    <x v="0"/>
    <s v="Cash"/>
    <s v="Local"/>
    <n v="3229"/>
    <n v="16.145"/>
    <n v="0.1"/>
    <m/>
    <n v="0"/>
    <n v="0"/>
    <m/>
    <n v="16.245000000000001"/>
    <n v="16.245000000000001"/>
    <n v="0"/>
  </r>
  <r>
    <x v="238"/>
    <x v="1"/>
    <s v="Cash"/>
    <s v="Overseas"/>
    <n v="38622"/>
    <n v="0"/>
    <n v="0"/>
    <m/>
    <n v="1158.6599999999999"/>
    <n v="5"/>
    <m/>
    <n v="1163.6599999999999"/>
    <n v="0"/>
    <n v="1163.6599999999999"/>
  </r>
  <r>
    <x v="238"/>
    <x v="3"/>
    <s v="Cash"/>
    <s v="Local"/>
    <n v="30787"/>
    <n v="153.935"/>
    <n v="0.1"/>
    <m/>
    <n v="0"/>
    <n v="0"/>
    <m/>
    <n v="154.035"/>
    <n v="154.035"/>
    <n v="0"/>
  </r>
  <r>
    <x v="238"/>
    <x v="4"/>
    <s v="Cash"/>
    <s v="Local"/>
    <n v="49365"/>
    <n v="246.82500000000002"/>
    <n v="0.1"/>
    <m/>
    <n v="0"/>
    <n v="0"/>
    <m/>
    <n v="246.92500000000001"/>
    <n v="246.92500000000001"/>
    <n v="0"/>
  </r>
  <r>
    <x v="238"/>
    <x v="4"/>
    <s v="Online"/>
    <s v="Local"/>
    <n v="12233"/>
    <n v="61.164999999999999"/>
    <n v="0.1"/>
    <m/>
    <n v="0"/>
    <n v="0"/>
    <m/>
    <n v="61.265000000000001"/>
    <n v="61.265000000000001"/>
    <n v="0"/>
  </r>
  <r>
    <x v="238"/>
    <x v="0"/>
    <s v="Cash"/>
    <s v="Local"/>
    <n v="37407"/>
    <n v="187.035"/>
    <n v="0.1"/>
    <m/>
    <n v="0"/>
    <n v="0"/>
    <m/>
    <n v="187.13499999999999"/>
    <n v="187.13499999999999"/>
    <n v="0"/>
  </r>
  <r>
    <x v="239"/>
    <x v="7"/>
    <s v="Bank Transfer"/>
    <s v="Overseas"/>
    <n v="32885"/>
    <n v="0"/>
    <n v="0"/>
    <m/>
    <n v="986.55"/>
    <n v="5"/>
    <m/>
    <n v="991.55"/>
    <n v="0"/>
    <n v="991.55"/>
  </r>
  <r>
    <x v="239"/>
    <x v="1"/>
    <s v="Cash"/>
    <s v="Local"/>
    <n v="20671"/>
    <n v="103.355"/>
    <n v="0.1"/>
    <m/>
    <n v="0"/>
    <n v="0"/>
    <m/>
    <n v="103.455"/>
    <n v="103.455"/>
    <n v="0"/>
  </r>
  <r>
    <x v="239"/>
    <x v="6"/>
    <s v="Cash"/>
    <s v="Overseas"/>
    <n v="3423"/>
    <n v="0"/>
    <n v="0"/>
    <m/>
    <n v="102.69"/>
    <n v="5"/>
    <m/>
    <n v="107.69"/>
    <n v="0"/>
    <n v="107.69"/>
  </r>
  <r>
    <x v="239"/>
    <x v="7"/>
    <s v="Bank Transfer"/>
    <s v="Local"/>
    <n v="48290"/>
    <n v="241.45000000000002"/>
    <n v="0.1"/>
    <m/>
    <n v="0"/>
    <n v="0"/>
    <m/>
    <n v="241.55"/>
    <n v="241.55"/>
    <n v="0"/>
  </r>
  <r>
    <x v="239"/>
    <x v="6"/>
    <s v="Online"/>
    <s v="Local"/>
    <n v="33236"/>
    <n v="166.18"/>
    <n v="0.1"/>
    <m/>
    <n v="0"/>
    <n v="0"/>
    <m/>
    <n v="166.28"/>
    <n v="166.28"/>
    <n v="0"/>
  </r>
  <r>
    <x v="239"/>
    <x v="2"/>
    <s v="Cash"/>
    <s v="Local"/>
    <n v="6212"/>
    <n v="31.060000000000002"/>
    <n v="0.1"/>
    <m/>
    <n v="0"/>
    <n v="0"/>
    <m/>
    <n v="31.160000000000004"/>
    <n v="31.160000000000004"/>
    <n v="0"/>
  </r>
  <r>
    <x v="239"/>
    <x v="2"/>
    <s v="Online"/>
    <s v="Local"/>
    <n v="2027"/>
    <n v="10.135"/>
    <n v="0.1"/>
    <m/>
    <n v="0"/>
    <n v="0"/>
    <m/>
    <n v="10.234999999999999"/>
    <n v="10.234999999999999"/>
    <n v="0"/>
  </r>
  <r>
    <x v="239"/>
    <x v="6"/>
    <s v="Online"/>
    <s v="Local"/>
    <n v="39021"/>
    <n v="195.10500000000002"/>
    <n v="0.1"/>
    <m/>
    <n v="0"/>
    <n v="0"/>
    <m/>
    <n v="195.20500000000001"/>
    <n v="195.20500000000001"/>
    <n v="0"/>
  </r>
  <r>
    <x v="239"/>
    <x v="3"/>
    <s v="Online"/>
    <s v="Local"/>
    <n v="7491"/>
    <n v="37.454999999999998"/>
    <n v="0.1"/>
    <m/>
    <n v="0"/>
    <n v="0"/>
    <m/>
    <n v="37.555"/>
    <n v="37.555"/>
    <n v="0"/>
  </r>
  <r>
    <x v="239"/>
    <x v="1"/>
    <s v="Cash"/>
    <s v="Local"/>
    <n v="14203"/>
    <n v="71.015000000000001"/>
    <n v="0.1"/>
    <m/>
    <n v="0"/>
    <n v="0"/>
    <m/>
    <n v="71.114999999999995"/>
    <n v="71.114999999999995"/>
    <n v="0"/>
  </r>
  <r>
    <x v="240"/>
    <x v="1"/>
    <s v="Online"/>
    <s v="Local"/>
    <n v="600"/>
    <n v="3"/>
    <n v="0.1"/>
    <m/>
    <n v="0"/>
    <n v="0"/>
    <m/>
    <n v="3.1"/>
    <n v="3.1"/>
    <n v="0"/>
  </r>
  <r>
    <x v="240"/>
    <x v="6"/>
    <s v="Online"/>
    <s v="Local"/>
    <n v="31428"/>
    <n v="157.14000000000001"/>
    <n v="0.1"/>
    <m/>
    <n v="0"/>
    <n v="0"/>
    <m/>
    <n v="157.24"/>
    <n v="157.24"/>
    <n v="0"/>
  </r>
  <r>
    <x v="240"/>
    <x v="2"/>
    <s v="Online"/>
    <s v="Local"/>
    <n v="32170"/>
    <n v="160.85"/>
    <n v="0.1"/>
    <m/>
    <n v="0"/>
    <n v="0"/>
    <m/>
    <n v="160.94999999999999"/>
    <n v="160.94999999999999"/>
    <n v="0"/>
  </r>
  <r>
    <x v="240"/>
    <x v="8"/>
    <s v="Online"/>
    <s v="Local"/>
    <n v="42715"/>
    <n v="213.57500000000002"/>
    <n v="0.1"/>
    <m/>
    <n v="0"/>
    <n v="0"/>
    <m/>
    <n v="213.67500000000001"/>
    <n v="213.67500000000001"/>
    <n v="0"/>
  </r>
  <r>
    <x v="240"/>
    <x v="3"/>
    <s v="Bank Transfer"/>
    <s v="Local"/>
    <n v="36552"/>
    <n v="182.76"/>
    <n v="0.1"/>
    <m/>
    <n v="0"/>
    <n v="0"/>
    <m/>
    <n v="182.85999999999999"/>
    <n v="182.85999999999999"/>
    <n v="0"/>
  </r>
  <r>
    <x v="240"/>
    <x v="1"/>
    <s v="Bank Transfer"/>
    <s v="Local"/>
    <n v="42349"/>
    <n v="211.745"/>
    <n v="0.1"/>
    <m/>
    <n v="0"/>
    <n v="0"/>
    <m/>
    <n v="211.845"/>
    <n v="211.845"/>
    <n v="0"/>
  </r>
  <r>
    <x v="240"/>
    <x v="0"/>
    <s v="Online"/>
    <s v="Local"/>
    <n v="43942"/>
    <n v="219.71"/>
    <n v="0.1"/>
    <m/>
    <n v="0"/>
    <n v="0"/>
    <m/>
    <n v="219.81"/>
    <n v="219.81"/>
    <n v="0"/>
  </r>
  <r>
    <x v="240"/>
    <x v="0"/>
    <s v="Cash"/>
    <s v="Local"/>
    <n v="17641"/>
    <n v="88.204999999999998"/>
    <n v="0.1"/>
    <m/>
    <n v="0"/>
    <n v="0"/>
    <m/>
    <n v="88.304999999999993"/>
    <n v="88.304999999999993"/>
    <n v="0"/>
  </r>
  <r>
    <x v="240"/>
    <x v="0"/>
    <s v="Cash"/>
    <s v="Local"/>
    <n v="7774"/>
    <n v="38.869999999999997"/>
    <n v="0.1"/>
    <m/>
    <n v="0"/>
    <n v="0"/>
    <m/>
    <n v="38.97"/>
    <n v="38.97"/>
    <n v="0"/>
  </r>
  <r>
    <x v="240"/>
    <x v="6"/>
    <s v="Cash"/>
    <s v="Overseas"/>
    <n v="17254"/>
    <n v="0"/>
    <n v="0"/>
    <m/>
    <n v="517.62"/>
    <n v="5"/>
    <m/>
    <n v="522.62"/>
    <n v="0"/>
    <n v="522.62"/>
  </r>
  <r>
    <x v="240"/>
    <x v="4"/>
    <s v="Online"/>
    <s v="Local"/>
    <n v="20231"/>
    <n v="101.155"/>
    <n v="0.1"/>
    <m/>
    <n v="0"/>
    <n v="0"/>
    <m/>
    <n v="101.255"/>
    <n v="101.255"/>
    <n v="0"/>
  </r>
  <r>
    <x v="240"/>
    <x v="0"/>
    <s v="Cash"/>
    <s v="Local"/>
    <n v="7813"/>
    <n v="39.064999999999998"/>
    <n v="0.1"/>
    <m/>
    <n v="0"/>
    <n v="0"/>
    <m/>
    <n v="39.164999999999999"/>
    <n v="39.164999999999999"/>
    <n v="0"/>
  </r>
  <r>
    <x v="241"/>
    <x v="4"/>
    <s v="Online"/>
    <s v="Local"/>
    <n v="19457"/>
    <n v="97.284999999999997"/>
    <n v="0.1"/>
    <m/>
    <n v="0"/>
    <n v="0"/>
    <m/>
    <n v="97.384999999999991"/>
    <n v="97.384999999999991"/>
    <n v="0"/>
  </r>
  <r>
    <x v="241"/>
    <x v="7"/>
    <s v="Cash"/>
    <s v="Local"/>
    <n v="6224"/>
    <n v="31.12"/>
    <n v="0.1"/>
    <m/>
    <n v="0"/>
    <n v="0"/>
    <m/>
    <n v="31.220000000000002"/>
    <n v="31.220000000000002"/>
    <n v="0"/>
  </r>
  <r>
    <x v="241"/>
    <x v="3"/>
    <s v="Cash"/>
    <s v="Overseas"/>
    <n v="34847"/>
    <n v="0"/>
    <n v="0"/>
    <m/>
    <n v="1045.4099999999999"/>
    <n v="5"/>
    <m/>
    <n v="1050.4099999999999"/>
    <n v="0"/>
    <n v="1050.4099999999999"/>
  </r>
  <r>
    <x v="241"/>
    <x v="4"/>
    <s v="Online"/>
    <s v="Local"/>
    <n v="6078"/>
    <n v="30.39"/>
    <n v="0.1"/>
    <m/>
    <n v="0"/>
    <n v="0"/>
    <m/>
    <n v="30.490000000000002"/>
    <n v="30.490000000000002"/>
    <n v="0"/>
  </r>
  <r>
    <x v="241"/>
    <x v="0"/>
    <s v="Online"/>
    <s v="Local"/>
    <n v="21972"/>
    <n v="109.86"/>
    <n v="0.1"/>
    <m/>
    <n v="0"/>
    <n v="0"/>
    <m/>
    <n v="109.96"/>
    <n v="109.96"/>
    <n v="0"/>
  </r>
  <r>
    <x v="241"/>
    <x v="5"/>
    <s v="Bank Transfer"/>
    <s v="Local"/>
    <n v="44084"/>
    <n v="220.42000000000002"/>
    <n v="0.1"/>
    <m/>
    <n v="0"/>
    <n v="0"/>
    <m/>
    <n v="220.52"/>
    <n v="220.52"/>
    <n v="0"/>
  </r>
  <r>
    <x v="241"/>
    <x v="1"/>
    <s v="Cash"/>
    <s v="Local"/>
    <n v="19288"/>
    <n v="96.44"/>
    <n v="0.1"/>
    <m/>
    <n v="0"/>
    <n v="0"/>
    <m/>
    <n v="96.539999999999992"/>
    <n v="96.539999999999992"/>
    <n v="0"/>
  </r>
  <r>
    <x v="241"/>
    <x v="4"/>
    <s v="Online"/>
    <s v="Local"/>
    <n v="45807"/>
    <n v="229.035"/>
    <n v="0.1"/>
    <m/>
    <n v="0"/>
    <n v="0"/>
    <m/>
    <n v="229.13499999999999"/>
    <n v="229.13499999999999"/>
    <n v="0"/>
  </r>
  <r>
    <x v="241"/>
    <x v="6"/>
    <s v="Cash"/>
    <s v="Local"/>
    <n v="25978"/>
    <n v="129.89000000000001"/>
    <n v="0.1"/>
    <m/>
    <n v="0"/>
    <n v="0"/>
    <m/>
    <n v="129.99"/>
    <n v="129.99"/>
    <n v="0"/>
  </r>
  <r>
    <x v="241"/>
    <x v="3"/>
    <s v="Online"/>
    <s v="Overseas"/>
    <n v="30078"/>
    <n v="0"/>
    <n v="0"/>
    <m/>
    <n v="902.33999999999992"/>
    <n v="5"/>
    <m/>
    <n v="907.33999999999992"/>
    <n v="0"/>
    <n v="907.33999999999992"/>
  </r>
  <r>
    <x v="241"/>
    <x v="4"/>
    <s v="Cash"/>
    <s v="Local"/>
    <n v="34830"/>
    <n v="174.15"/>
    <n v="0.1"/>
    <m/>
    <n v="0"/>
    <n v="0"/>
    <m/>
    <n v="174.25"/>
    <n v="174.25"/>
    <n v="0"/>
  </r>
  <r>
    <x v="241"/>
    <x v="2"/>
    <s v="Cash"/>
    <s v="Local"/>
    <n v="39968"/>
    <n v="199.84"/>
    <n v="0.1"/>
    <m/>
    <n v="0"/>
    <n v="0"/>
    <m/>
    <n v="199.94"/>
    <n v="199.94"/>
    <n v="0"/>
  </r>
  <r>
    <x v="242"/>
    <x v="1"/>
    <s v="Cash"/>
    <s v="Local"/>
    <n v="27706"/>
    <n v="138.53"/>
    <n v="0.1"/>
    <m/>
    <n v="0"/>
    <n v="0"/>
    <m/>
    <n v="138.63"/>
    <n v="138.63"/>
    <n v="0"/>
  </r>
  <r>
    <x v="242"/>
    <x v="2"/>
    <s v="Online"/>
    <s v="Local"/>
    <n v="38761"/>
    <n v="193.80500000000001"/>
    <n v="0.1"/>
    <m/>
    <n v="0"/>
    <n v="0"/>
    <m/>
    <n v="193.905"/>
    <n v="193.905"/>
    <n v="0"/>
  </r>
  <r>
    <x v="242"/>
    <x v="1"/>
    <s v="Cash"/>
    <s v="Local"/>
    <n v="41082"/>
    <n v="205.41"/>
    <n v="0.1"/>
    <m/>
    <n v="0"/>
    <n v="0"/>
    <m/>
    <n v="205.51"/>
    <n v="205.51"/>
    <n v="0"/>
  </r>
  <r>
    <x v="242"/>
    <x v="6"/>
    <s v="Online"/>
    <s v="Local"/>
    <n v="9524"/>
    <n v="47.62"/>
    <n v="0.1"/>
    <m/>
    <n v="0"/>
    <n v="0"/>
    <m/>
    <n v="47.72"/>
    <n v="47.72"/>
    <n v="0"/>
  </r>
  <r>
    <x v="242"/>
    <x v="4"/>
    <s v="Cash"/>
    <s v="Overseas"/>
    <n v="35418"/>
    <n v="0"/>
    <n v="0"/>
    <m/>
    <n v="1062.54"/>
    <n v="5"/>
    <m/>
    <n v="1067.54"/>
    <n v="0"/>
    <n v="1067.54"/>
  </r>
  <r>
    <x v="242"/>
    <x v="1"/>
    <s v="Cash"/>
    <s v="Overseas"/>
    <n v="1019"/>
    <n v="0"/>
    <n v="0"/>
    <m/>
    <n v="30.57"/>
    <n v="5"/>
    <m/>
    <n v="35.57"/>
    <n v="0"/>
    <n v="35.57"/>
  </r>
  <r>
    <x v="242"/>
    <x v="1"/>
    <s v="Cash"/>
    <s v="Overseas"/>
    <n v="27370"/>
    <n v="0"/>
    <n v="0"/>
    <m/>
    <n v="821.1"/>
    <n v="5"/>
    <m/>
    <n v="826.1"/>
    <n v="0"/>
    <n v="826.1"/>
  </r>
  <r>
    <x v="242"/>
    <x v="4"/>
    <s v="Online"/>
    <s v="Local"/>
    <n v="33464"/>
    <n v="167.32"/>
    <n v="0.1"/>
    <m/>
    <n v="0"/>
    <n v="0"/>
    <m/>
    <n v="167.42"/>
    <n v="167.42"/>
    <n v="0"/>
  </r>
  <r>
    <x v="243"/>
    <x v="6"/>
    <s v="Cash"/>
    <s v="Overseas"/>
    <n v="41762"/>
    <n v="0"/>
    <n v="0"/>
    <m/>
    <n v="1252.8599999999999"/>
    <n v="5"/>
    <m/>
    <n v="1257.8599999999999"/>
    <n v="0"/>
    <n v="1257.8599999999999"/>
  </r>
  <r>
    <x v="243"/>
    <x v="1"/>
    <s v="Online"/>
    <s v="Overseas"/>
    <n v="37897"/>
    <n v="0"/>
    <n v="0"/>
    <m/>
    <n v="1136.9099999999999"/>
    <n v="5"/>
    <m/>
    <n v="1141.9099999999999"/>
    <n v="0"/>
    <n v="1141.9099999999999"/>
  </r>
  <r>
    <x v="243"/>
    <x v="0"/>
    <s v="Cash"/>
    <s v="Local"/>
    <n v="49085"/>
    <n v="245.42500000000001"/>
    <n v="0.1"/>
    <m/>
    <n v="0"/>
    <n v="0"/>
    <m/>
    <n v="245.52500000000001"/>
    <n v="245.52500000000001"/>
    <n v="0"/>
  </r>
  <r>
    <x v="243"/>
    <x v="8"/>
    <s v="Bank Transfer"/>
    <s v="Local"/>
    <n v="13814"/>
    <n v="69.070000000000007"/>
    <n v="0.1"/>
    <m/>
    <n v="0"/>
    <n v="0"/>
    <m/>
    <n v="69.17"/>
    <n v="69.17"/>
    <n v="0"/>
  </r>
  <r>
    <x v="243"/>
    <x v="4"/>
    <s v="Cash"/>
    <s v="Local"/>
    <n v="43136"/>
    <n v="215.68"/>
    <n v="0.1"/>
    <m/>
    <n v="0"/>
    <n v="0"/>
    <m/>
    <n v="215.78"/>
    <n v="215.78"/>
    <n v="0"/>
  </r>
  <r>
    <x v="243"/>
    <x v="6"/>
    <s v="Online"/>
    <s v="Local"/>
    <n v="47876"/>
    <n v="239.38"/>
    <n v="0.1"/>
    <m/>
    <n v="0"/>
    <n v="0"/>
    <m/>
    <n v="239.48"/>
    <n v="239.48"/>
    <n v="0"/>
  </r>
  <r>
    <x v="244"/>
    <x v="3"/>
    <s v="Cash"/>
    <s v="Local"/>
    <n v="9277"/>
    <n v="46.384999999999998"/>
    <n v="0.1"/>
    <m/>
    <n v="0"/>
    <n v="0"/>
    <m/>
    <n v="46.484999999999999"/>
    <n v="46.484999999999999"/>
    <n v="0"/>
  </r>
  <r>
    <x v="244"/>
    <x v="8"/>
    <s v="Cash"/>
    <s v="Overseas"/>
    <n v="49968"/>
    <n v="0"/>
    <n v="0"/>
    <m/>
    <n v="1499.04"/>
    <n v="5"/>
    <m/>
    <n v="1504.04"/>
    <n v="0"/>
    <n v="1504.04"/>
  </r>
  <r>
    <x v="244"/>
    <x v="0"/>
    <s v="Bank Transfer"/>
    <s v="Overseas"/>
    <n v="6108"/>
    <n v="0"/>
    <n v="0"/>
    <m/>
    <n v="183.23999999999998"/>
    <n v="5"/>
    <m/>
    <n v="188.23999999999998"/>
    <n v="0"/>
    <n v="188.23999999999998"/>
  </r>
  <r>
    <x v="244"/>
    <x v="1"/>
    <s v="Cash"/>
    <s v="Overseas"/>
    <n v="35609"/>
    <n v="0"/>
    <n v="0"/>
    <m/>
    <n v="1068.27"/>
    <n v="5"/>
    <m/>
    <n v="1073.27"/>
    <n v="0"/>
    <n v="1073.27"/>
  </r>
  <r>
    <x v="244"/>
    <x v="4"/>
    <s v="Bank Transfer"/>
    <s v="Local"/>
    <n v="33702"/>
    <n v="168.51"/>
    <n v="0.1"/>
    <m/>
    <n v="0"/>
    <n v="0"/>
    <m/>
    <n v="168.60999999999999"/>
    <n v="168.60999999999999"/>
    <n v="0"/>
  </r>
  <r>
    <x v="245"/>
    <x v="0"/>
    <s v="Cash"/>
    <s v="Overseas"/>
    <n v="39192"/>
    <n v="0"/>
    <n v="0"/>
    <m/>
    <n v="1175.76"/>
    <n v="5"/>
    <m/>
    <n v="1180.76"/>
    <n v="0"/>
    <n v="1180.76"/>
  </r>
  <r>
    <x v="245"/>
    <x v="6"/>
    <s v="Bank Transfer"/>
    <s v="Overseas"/>
    <n v="36861"/>
    <n v="0"/>
    <n v="0"/>
    <m/>
    <n v="1105.83"/>
    <n v="5"/>
    <m/>
    <n v="1110.83"/>
    <n v="0"/>
    <n v="1110.83"/>
  </r>
  <r>
    <x v="245"/>
    <x v="4"/>
    <s v="Online"/>
    <s v="Local"/>
    <n v="22079"/>
    <n v="110.395"/>
    <n v="0.1"/>
    <m/>
    <n v="0"/>
    <n v="0"/>
    <m/>
    <n v="110.49499999999999"/>
    <n v="110.49499999999999"/>
    <n v="0"/>
  </r>
  <r>
    <x v="245"/>
    <x v="6"/>
    <s v="Cash"/>
    <s v="Local"/>
    <n v="30140"/>
    <n v="150.70000000000002"/>
    <n v="0.1"/>
    <m/>
    <n v="0"/>
    <n v="0"/>
    <m/>
    <n v="150.80000000000001"/>
    <n v="150.80000000000001"/>
    <n v="0"/>
  </r>
  <r>
    <x v="245"/>
    <x v="6"/>
    <s v="Cash"/>
    <s v="Local"/>
    <n v="46848"/>
    <n v="234.24"/>
    <n v="0.1"/>
    <m/>
    <n v="0"/>
    <n v="0"/>
    <m/>
    <n v="234.34"/>
    <n v="234.34"/>
    <n v="0"/>
  </r>
  <r>
    <x v="245"/>
    <x v="0"/>
    <s v="Cash"/>
    <s v="Local"/>
    <n v="38064"/>
    <n v="190.32"/>
    <n v="0.1"/>
    <m/>
    <n v="0"/>
    <n v="0"/>
    <m/>
    <n v="190.42"/>
    <n v="190.42"/>
    <n v="0"/>
  </r>
  <r>
    <x v="245"/>
    <x v="3"/>
    <s v="Cash"/>
    <s v="Local"/>
    <n v="37383"/>
    <n v="186.91499999999999"/>
    <n v="0.1"/>
    <m/>
    <n v="0"/>
    <n v="0"/>
    <m/>
    <n v="187.01499999999999"/>
    <n v="187.01499999999999"/>
    <n v="0"/>
  </r>
  <r>
    <x v="245"/>
    <x v="7"/>
    <s v="Online"/>
    <s v="Local"/>
    <n v="47295"/>
    <n v="236.47499999999999"/>
    <n v="0.1"/>
    <m/>
    <n v="0"/>
    <n v="0"/>
    <m/>
    <n v="236.57499999999999"/>
    <n v="236.57499999999999"/>
    <n v="0"/>
  </r>
  <r>
    <x v="245"/>
    <x v="8"/>
    <s v="Cash"/>
    <s v="Local"/>
    <n v="45917"/>
    <n v="229.58500000000001"/>
    <n v="0.1"/>
    <m/>
    <n v="0"/>
    <n v="0"/>
    <m/>
    <n v="229.685"/>
    <n v="229.685"/>
    <n v="0"/>
  </r>
  <r>
    <x v="245"/>
    <x v="0"/>
    <s v="Online"/>
    <s v="Local"/>
    <n v="1322"/>
    <n v="6.61"/>
    <n v="0.1"/>
    <m/>
    <n v="0"/>
    <n v="0"/>
    <m/>
    <n v="6.71"/>
    <n v="6.71"/>
    <n v="0"/>
  </r>
  <r>
    <x v="246"/>
    <x v="6"/>
    <s v="Cash"/>
    <s v="Overseas"/>
    <n v="43173"/>
    <n v="0"/>
    <n v="0"/>
    <m/>
    <n v="1295.19"/>
    <n v="5"/>
    <m/>
    <n v="1300.19"/>
    <n v="0"/>
    <n v="1300.19"/>
  </r>
  <r>
    <x v="246"/>
    <x v="6"/>
    <s v="Bank Transfer"/>
    <s v="Local"/>
    <n v="22936"/>
    <n v="114.68"/>
    <n v="0.1"/>
    <m/>
    <n v="0"/>
    <n v="0"/>
    <m/>
    <n v="114.78"/>
    <n v="114.78"/>
    <n v="0"/>
  </r>
  <r>
    <x v="246"/>
    <x v="9"/>
    <s v="Cash"/>
    <s v="Local"/>
    <n v="33999"/>
    <n v="169.995"/>
    <n v="0.1"/>
    <m/>
    <n v="0"/>
    <n v="0"/>
    <m/>
    <n v="170.095"/>
    <n v="170.095"/>
    <n v="0"/>
  </r>
  <r>
    <x v="246"/>
    <x v="0"/>
    <s v="Online"/>
    <s v="Local"/>
    <n v="32965"/>
    <n v="164.82500000000002"/>
    <n v="0.1"/>
    <m/>
    <n v="0"/>
    <n v="0"/>
    <m/>
    <n v="164.92500000000001"/>
    <n v="164.92500000000001"/>
    <n v="0"/>
  </r>
  <r>
    <x v="246"/>
    <x v="0"/>
    <s v="Online"/>
    <s v="Local"/>
    <n v="11815"/>
    <n v="59.075000000000003"/>
    <n v="0.1"/>
    <m/>
    <n v="0"/>
    <n v="0"/>
    <m/>
    <n v="59.175000000000004"/>
    <n v="59.175000000000004"/>
    <n v="0"/>
  </r>
  <r>
    <x v="246"/>
    <x v="6"/>
    <s v="Cash"/>
    <s v="Overseas"/>
    <n v="22300"/>
    <n v="0"/>
    <n v="0"/>
    <m/>
    <n v="669"/>
    <n v="5"/>
    <m/>
    <n v="674"/>
    <n v="0"/>
    <n v="674"/>
  </r>
  <r>
    <x v="246"/>
    <x v="9"/>
    <s v="Bank Transfer"/>
    <s v="Overseas"/>
    <n v="32568"/>
    <n v="0"/>
    <n v="0"/>
    <m/>
    <n v="977.04"/>
    <n v="5"/>
    <m/>
    <n v="982.04"/>
    <n v="0"/>
    <n v="982.04"/>
  </r>
  <r>
    <x v="246"/>
    <x v="2"/>
    <s v="Bank Transfer"/>
    <s v="Local"/>
    <n v="45186"/>
    <n v="225.93"/>
    <n v="0.1"/>
    <m/>
    <n v="0"/>
    <n v="0"/>
    <m/>
    <n v="226.03"/>
    <n v="226.03"/>
    <n v="0"/>
  </r>
  <r>
    <x v="246"/>
    <x v="5"/>
    <s v="Bank Transfer"/>
    <s v="Overseas"/>
    <n v="48956"/>
    <n v="0"/>
    <n v="0"/>
    <m/>
    <n v="1468.6799999999998"/>
    <n v="5"/>
    <m/>
    <n v="1473.6799999999998"/>
    <n v="0"/>
    <n v="1473.6799999999998"/>
  </r>
  <r>
    <x v="246"/>
    <x v="6"/>
    <s v="Online"/>
    <s v="Local"/>
    <n v="33713"/>
    <n v="168.565"/>
    <n v="0.1"/>
    <m/>
    <n v="0"/>
    <n v="0"/>
    <m/>
    <n v="168.66499999999999"/>
    <n v="168.66499999999999"/>
    <n v="0"/>
  </r>
  <r>
    <x v="247"/>
    <x v="0"/>
    <s v="Online"/>
    <s v="Local"/>
    <n v="20014"/>
    <n v="100.07000000000001"/>
    <n v="0.1"/>
    <m/>
    <n v="0"/>
    <n v="0"/>
    <m/>
    <n v="100.17"/>
    <n v="100.17"/>
    <n v="0"/>
  </r>
  <r>
    <x v="247"/>
    <x v="0"/>
    <s v="Online"/>
    <s v="Local"/>
    <n v="22820"/>
    <n v="114.10000000000001"/>
    <n v="0.1"/>
    <m/>
    <n v="0"/>
    <n v="0"/>
    <m/>
    <n v="114.2"/>
    <n v="114.2"/>
    <n v="0"/>
  </r>
  <r>
    <x v="247"/>
    <x v="6"/>
    <s v="Online"/>
    <s v="Local"/>
    <n v="27956"/>
    <n v="139.78"/>
    <n v="0.1"/>
    <m/>
    <n v="0"/>
    <n v="0"/>
    <m/>
    <n v="139.88"/>
    <n v="139.88"/>
    <n v="0"/>
  </r>
  <r>
    <x v="247"/>
    <x v="0"/>
    <s v="Online"/>
    <s v="Overseas"/>
    <n v="772"/>
    <n v="0"/>
    <n v="0"/>
    <m/>
    <n v="23.16"/>
    <n v="5"/>
    <m/>
    <n v="28.16"/>
    <n v="0"/>
    <n v="28.16"/>
  </r>
  <r>
    <x v="247"/>
    <x v="6"/>
    <s v="Cash"/>
    <s v="Local"/>
    <n v="48180"/>
    <n v="240.9"/>
    <n v="0.1"/>
    <m/>
    <n v="0"/>
    <n v="0"/>
    <m/>
    <n v="241"/>
    <n v="241"/>
    <n v="0"/>
  </r>
  <r>
    <x v="247"/>
    <x v="6"/>
    <s v="Cash"/>
    <s v="Overseas"/>
    <n v="20536"/>
    <n v="0"/>
    <n v="0"/>
    <m/>
    <n v="616.07999999999993"/>
    <n v="5"/>
    <m/>
    <n v="621.07999999999993"/>
    <n v="0"/>
    <n v="621.07999999999993"/>
  </r>
  <r>
    <x v="247"/>
    <x v="0"/>
    <s v="Cash"/>
    <s v="Local"/>
    <n v="25014"/>
    <n v="125.07000000000001"/>
    <n v="0.1"/>
    <m/>
    <n v="0"/>
    <n v="0"/>
    <m/>
    <n v="125.17"/>
    <n v="125.17"/>
    <n v="0"/>
  </r>
  <r>
    <x v="247"/>
    <x v="3"/>
    <s v="Online"/>
    <s v="Overseas"/>
    <n v="22738"/>
    <n v="0"/>
    <n v="0"/>
    <m/>
    <n v="682.14"/>
    <n v="5"/>
    <m/>
    <n v="687.14"/>
    <n v="0"/>
    <n v="687.14"/>
  </r>
  <r>
    <x v="247"/>
    <x v="1"/>
    <s v="Cash"/>
    <s v="Overseas"/>
    <n v="29175"/>
    <n v="0"/>
    <n v="0"/>
    <m/>
    <n v="875.25"/>
    <n v="5"/>
    <m/>
    <n v="880.25"/>
    <n v="0"/>
    <n v="880.25"/>
  </r>
  <r>
    <x v="247"/>
    <x v="5"/>
    <s v="Online"/>
    <s v="Local"/>
    <n v="17472"/>
    <n v="87.36"/>
    <n v="0.1"/>
    <m/>
    <n v="0"/>
    <n v="0"/>
    <m/>
    <n v="87.46"/>
    <n v="87.46"/>
    <n v="0"/>
  </r>
  <r>
    <x v="247"/>
    <x v="3"/>
    <s v="Bank Transfer"/>
    <s v="Local"/>
    <n v="19588"/>
    <n v="97.94"/>
    <n v="0.1"/>
    <m/>
    <n v="0"/>
    <n v="0"/>
    <m/>
    <n v="98.039999999999992"/>
    <n v="98.039999999999992"/>
    <n v="0"/>
  </r>
  <r>
    <x v="247"/>
    <x v="7"/>
    <s v="Cash"/>
    <s v="Overseas"/>
    <n v="48269"/>
    <n v="0"/>
    <n v="0"/>
    <m/>
    <n v="1448.07"/>
    <n v="5"/>
    <m/>
    <n v="1453.07"/>
    <n v="0"/>
    <n v="1453.07"/>
  </r>
  <r>
    <x v="248"/>
    <x v="4"/>
    <s v="Cash"/>
    <s v="Local"/>
    <n v="15036"/>
    <n v="75.180000000000007"/>
    <n v="0.1"/>
    <m/>
    <n v="0"/>
    <n v="0"/>
    <m/>
    <n v="75.28"/>
    <n v="75.28"/>
    <n v="0"/>
  </r>
  <r>
    <x v="248"/>
    <x v="6"/>
    <s v="Cash"/>
    <s v="Local"/>
    <n v="11099"/>
    <n v="55.495000000000005"/>
    <n v="0.1"/>
    <m/>
    <n v="0"/>
    <n v="0"/>
    <m/>
    <n v="55.595000000000006"/>
    <n v="55.595000000000006"/>
    <n v="0"/>
  </r>
  <r>
    <x v="248"/>
    <x v="4"/>
    <s v="Cash"/>
    <s v="Local"/>
    <n v="25286"/>
    <n v="126.43"/>
    <n v="0.1"/>
    <m/>
    <n v="0"/>
    <n v="0"/>
    <m/>
    <n v="126.53"/>
    <n v="126.53"/>
    <n v="0"/>
  </r>
  <r>
    <x v="248"/>
    <x v="4"/>
    <s v="Cash"/>
    <s v="Local"/>
    <n v="24952"/>
    <n v="124.76"/>
    <n v="0.1"/>
    <m/>
    <n v="0"/>
    <n v="0"/>
    <m/>
    <n v="124.86"/>
    <n v="124.86"/>
    <n v="0"/>
  </r>
  <r>
    <x v="248"/>
    <x v="8"/>
    <s v="Online"/>
    <s v="Local"/>
    <n v="43295"/>
    <n v="216.47499999999999"/>
    <n v="0.1"/>
    <m/>
    <n v="0"/>
    <n v="0"/>
    <m/>
    <n v="216.57499999999999"/>
    <n v="216.57499999999999"/>
    <n v="0"/>
  </r>
  <r>
    <x v="248"/>
    <x v="1"/>
    <s v="Cash"/>
    <s v="Local"/>
    <n v="40183"/>
    <n v="200.91499999999999"/>
    <n v="0.1"/>
    <m/>
    <n v="0"/>
    <n v="0"/>
    <m/>
    <n v="201.01499999999999"/>
    <n v="201.01499999999999"/>
    <n v="0"/>
  </r>
  <r>
    <x v="248"/>
    <x v="3"/>
    <s v="Bank Transfer"/>
    <s v="Local"/>
    <n v="26620"/>
    <n v="133.1"/>
    <n v="0.1"/>
    <m/>
    <n v="0"/>
    <n v="0"/>
    <m/>
    <n v="133.19999999999999"/>
    <n v="133.19999999999999"/>
    <n v="0"/>
  </r>
  <r>
    <x v="248"/>
    <x v="5"/>
    <s v="Online"/>
    <s v="Local"/>
    <n v="31621"/>
    <n v="158.10499999999999"/>
    <n v="0.1"/>
    <m/>
    <n v="0"/>
    <n v="0"/>
    <m/>
    <n v="158.20499999999998"/>
    <n v="158.20499999999998"/>
    <n v="0"/>
  </r>
  <r>
    <x v="248"/>
    <x v="4"/>
    <s v="Online"/>
    <s v="Local"/>
    <n v="5788"/>
    <n v="28.94"/>
    <n v="0.1"/>
    <m/>
    <n v="0"/>
    <n v="0"/>
    <m/>
    <n v="29.040000000000003"/>
    <n v="29.040000000000003"/>
    <n v="0"/>
  </r>
  <r>
    <x v="248"/>
    <x v="7"/>
    <s v="Cash"/>
    <s v="Local"/>
    <n v="45660"/>
    <n v="228.3"/>
    <n v="0.1"/>
    <m/>
    <n v="0"/>
    <n v="0"/>
    <m/>
    <n v="228.4"/>
    <n v="228.4"/>
    <n v="0"/>
  </r>
  <r>
    <x v="248"/>
    <x v="6"/>
    <s v="Online"/>
    <s v="Local"/>
    <n v="37816"/>
    <n v="189.08"/>
    <n v="0.1"/>
    <m/>
    <n v="0"/>
    <n v="0"/>
    <m/>
    <n v="189.18"/>
    <n v="189.18"/>
    <n v="0"/>
  </r>
  <r>
    <x v="248"/>
    <x v="6"/>
    <s v="Bank Transfer"/>
    <s v="Local"/>
    <n v="17429"/>
    <n v="87.144999999999996"/>
    <n v="0.1"/>
    <m/>
    <n v="0"/>
    <n v="0"/>
    <m/>
    <n v="87.24499999999999"/>
    <n v="87.24499999999999"/>
    <n v="0"/>
  </r>
  <r>
    <x v="248"/>
    <x v="1"/>
    <s v="Cash"/>
    <s v="Local"/>
    <n v="4460"/>
    <n v="22.3"/>
    <n v="0.1"/>
    <m/>
    <n v="0"/>
    <n v="0"/>
    <m/>
    <n v="22.400000000000002"/>
    <n v="22.400000000000002"/>
    <n v="0"/>
  </r>
  <r>
    <x v="249"/>
    <x v="7"/>
    <s v="Online"/>
    <s v="Overseas"/>
    <n v="11829"/>
    <n v="0"/>
    <n v="0"/>
    <m/>
    <n v="354.87"/>
    <n v="5"/>
    <m/>
    <n v="359.87"/>
    <n v="0"/>
    <n v="359.87"/>
  </r>
  <r>
    <x v="249"/>
    <x v="6"/>
    <s v="Online"/>
    <s v="Local"/>
    <n v="4280"/>
    <n v="21.400000000000002"/>
    <n v="0.1"/>
    <m/>
    <n v="0"/>
    <n v="0"/>
    <m/>
    <n v="21.500000000000004"/>
    <n v="21.500000000000004"/>
    <n v="0"/>
  </r>
  <r>
    <x v="249"/>
    <x v="4"/>
    <s v="Cash"/>
    <s v="Overseas"/>
    <n v="28036"/>
    <n v="0"/>
    <n v="0"/>
    <m/>
    <n v="841.07999999999993"/>
    <n v="5"/>
    <m/>
    <n v="846.07999999999993"/>
    <n v="0"/>
    <n v="846.07999999999993"/>
  </r>
  <r>
    <x v="249"/>
    <x v="2"/>
    <s v="Online"/>
    <s v="Local"/>
    <n v="281"/>
    <n v="1.405"/>
    <n v="0.1"/>
    <m/>
    <n v="0"/>
    <n v="0"/>
    <m/>
    <n v="1.5050000000000001"/>
    <n v="1.5050000000000001"/>
    <n v="0"/>
  </r>
  <r>
    <x v="249"/>
    <x v="4"/>
    <s v="Bank Transfer"/>
    <s v="Overseas"/>
    <n v="22555"/>
    <n v="0"/>
    <n v="0"/>
    <m/>
    <n v="676.65"/>
    <n v="5"/>
    <m/>
    <n v="681.65"/>
    <n v="0"/>
    <n v="681.65"/>
  </r>
  <r>
    <x v="249"/>
    <x v="4"/>
    <s v="Cash"/>
    <s v="Overseas"/>
    <n v="13731"/>
    <n v="0"/>
    <n v="0"/>
    <m/>
    <n v="411.93"/>
    <n v="5"/>
    <m/>
    <n v="416.93"/>
    <n v="0"/>
    <n v="416.93"/>
  </r>
  <r>
    <x v="249"/>
    <x v="4"/>
    <s v="Cash"/>
    <s v="Local"/>
    <n v="49026"/>
    <n v="245.13"/>
    <n v="0.1"/>
    <m/>
    <n v="0"/>
    <n v="0"/>
    <m/>
    <n v="245.23"/>
    <n v="245.23"/>
    <n v="0"/>
  </r>
  <r>
    <x v="249"/>
    <x v="3"/>
    <s v="Cash"/>
    <s v="Local"/>
    <n v="6346"/>
    <n v="31.73"/>
    <n v="0.1"/>
    <m/>
    <n v="0"/>
    <n v="0"/>
    <m/>
    <n v="31.830000000000002"/>
    <n v="31.830000000000002"/>
    <n v="0"/>
  </r>
  <r>
    <x v="249"/>
    <x v="0"/>
    <s v="Cash"/>
    <s v="Local"/>
    <n v="47764"/>
    <n v="238.82"/>
    <n v="0.1"/>
    <m/>
    <n v="0"/>
    <n v="0"/>
    <m/>
    <n v="238.92"/>
    <n v="238.92"/>
    <n v="0"/>
  </r>
  <r>
    <x v="250"/>
    <x v="0"/>
    <s v="Cash"/>
    <s v="Local"/>
    <n v="43051"/>
    <n v="215.255"/>
    <n v="0.1"/>
    <m/>
    <n v="0"/>
    <n v="0"/>
    <m/>
    <n v="215.35499999999999"/>
    <n v="215.35499999999999"/>
    <n v="0"/>
  </r>
  <r>
    <x v="250"/>
    <x v="0"/>
    <s v="Bank Transfer"/>
    <s v="Local"/>
    <n v="9348"/>
    <n v="46.74"/>
    <n v="0.1"/>
    <m/>
    <n v="0"/>
    <n v="0"/>
    <m/>
    <n v="46.84"/>
    <n v="46.84"/>
    <n v="0"/>
  </r>
  <r>
    <x v="250"/>
    <x v="5"/>
    <s v="Online"/>
    <s v="Local"/>
    <n v="21112"/>
    <n v="105.56"/>
    <n v="0.1"/>
    <m/>
    <n v="0"/>
    <n v="0"/>
    <m/>
    <n v="105.66"/>
    <n v="105.66"/>
    <n v="0"/>
  </r>
  <r>
    <x v="250"/>
    <x v="7"/>
    <s v="Bank Transfer"/>
    <s v="Local"/>
    <n v="11920"/>
    <n v="59.6"/>
    <n v="0.1"/>
    <m/>
    <n v="0"/>
    <n v="0"/>
    <m/>
    <n v="59.7"/>
    <n v="59.7"/>
    <n v="0"/>
  </r>
  <r>
    <x v="250"/>
    <x v="6"/>
    <s v="Online"/>
    <s v="Local"/>
    <n v="20497"/>
    <n v="102.485"/>
    <n v="0.1"/>
    <m/>
    <n v="0"/>
    <n v="0"/>
    <m/>
    <n v="102.58499999999999"/>
    <n v="102.58499999999999"/>
    <n v="0"/>
  </r>
  <r>
    <x v="251"/>
    <x v="6"/>
    <s v="Cash"/>
    <s v="Overseas"/>
    <n v="19081"/>
    <n v="0"/>
    <n v="0"/>
    <m/>
    <n v="572.42999999999995"/>
    <n v="5"/>
    <m/>
    <n v="577.42999999999995"/>
    <n v="0"/>
    <n v="577.42999999999995"/>
  </r>
  <r>
    <x v="251"/>
    <x v="7"/>
    <s v="Online"/>
    <s v="Overseas"/>
    <n v="39129"/>
    <n v="0"/>
    <n v="0"/>
    <m/>
    <n v="1173.8699999999999"/>
    <n v="5"/>
    <m/>
    <n v="1178.8699999999999"/>
    <n v="0"/>
    <n v="1178.8699999999999"/>
  </r>
  <r>
    <x v="251"/>
    <x v="1"/>
    <s v="Cash"/>
    <s v="Local"/>
    <n v="1465"/>
    <n v="7.3250000000000002"/>
    <n v="0.1"/>
    <m/>
    <n v="0"/>
    <n v="0"/>
    <m/>
    <n v="7.4249999999999998"/>
    <n v="7.4249999999999998"/>
    <n v="0"/>
  </r>
  <r>
    <x v="251"/>
    <x v="1"/>
    <s v="Cash"/>
    <s v="Local"/>
    <n v="37121"/>
    <n v="185.60499999999999"/>
    <n v="0.1"/>
    <m/>
    <n v="0"/>
    <n v="0"/>
    <m/>
    <n v="185.70499999999998"/>
    <n v="185.70499999999998"/>
    <n v="0"/>
  </r>
  <r>
    <x v="251"/>
    <x v="5"/>
    <s v="Online"/>
    <s v="Local"/>
    <n v="1602"/>
    <n v="8.01"/>
    <n v="0.1"/>
    <m/>
    <n v="0"/>
    <n v="0"/>
    <m/>
    <n v="8.11"/>
    <n v="8.11"/>
    <n v="0"/>
  </r>
  <r>
    <x v="251"/>
    <x v="6"/>
    <s v="Cash"/>
    <s v="Overseas"/>
    <n v="38873"/>
    <n v="0"/>
    <n v="0"/>
    <m/>
    <n v="1166.19"/>
    <n v="5"/>
    <m/>
    <n v="1171.19"/>
    <n v="0"/>
    <n v="1171.19"/>
  </r>
  <r>
    <x v="252"/>
    <x v="2"/>
    <s v="Bank Transfer"/>
    <s v="Local"/>
    <n v="46194"/>
    <n v="230.97"/>
    <n v="0.1"/>
    <m/>
    <n v="0"/>
    <n v="0"/>
    <m/>
    <n v="231.07"/>
    <n v="231.07"/>
    <n v="0"/>
  </r>
  <r>
    <x v="252"/>
    <x v="0"/>
    <s v="Cash"/>
    <s v="Local"/>
    <n v="16465"/>
    <n v="82.325000000000003"/>
    <n v="0.1"/>
    <m/>
    <n v="0"/>
    <n v="0"/>
    <m/>
    <n v="82.424999999999997"/>
    <n v="82.424999999999997"/>
    <n v="0"/>
  </r>
  <r>
    <x v="252"/>
    <x v="3"/>
    <s v="Bank Transfer"/>
    <s v="Local"/>
    <n v="48221"/>
    <n v="241.10500000000002"/>
    <n v="0.1"/>
    <m/>
    <n v="0"/>
    <n v="0"/>
    <m/>
    <n v="241.20500000000001"/>
    <n v="241.20500000000001"/>
    <n v="0"/>
  </r>
  <r>
    <x v="252"/>
    <x v="3"/>
    <s v="Cash"/>
    <s v="Local"/>
    <n v="32861"/>
    <n v="164.30500000000001"/>
    <n v="0.1"/>
    <m/>
    <n v="0"/>
    <n v="0"/>
    <m/>
    <n v="164.405"/>
    <n v="164.405"/>
    <n v="0"/>
  </r>
  <r>
    <x v="252"/>
    <x v="3"/>
    <s v="Bank Transfer"/>
    <s v="Local"/>
    <n v="41318"/>
    <n v="206.59"/>
    <n v="0.1"/>
    <m/>
    <n v="0"/>
    <n v="0"/>
    <m/>
    <n v="206.69"/>
    <n v="206.69"/>
    <n v="0"/>
  </r>
  <r>
    <x v="252"/>
    <x v="6"/>
    <s v="Cash"/>
    <s v="Overseas"/>
    <n v="551"/>
    <n v="0"/>
    <n v="0"/>
    <m/>
    <n v="16.53"/>
    <n v="5"/>
    <m/>
    <n v="21.53"/>
    <n v="0"/>
    <n v="21.53"/>
  </r>
  <r>
    <x v="252"/>
    <x v="8"/>
    <s v="Cash"/>
    <s v="Overseas"/>
    <n v="2776"/>
    <n v="0"/>
    <n v="0"/>
    <m/>
    <n v="83.28"/>
    <n v="5"/>
    <m/>
    <n v="88.28"/>
    <n v="0"/>
    <n v="88.28"/>
  </r>
  <r>
    <x v="252"/>
    <x v="2"/>
    <s v="Cash"/>
    <s v="Local"/>
    <n v="11341"/>
    <n v="56.704999999999998"/>
    <n v="0.1"/>
    <m/>
    <n v="0"/>
    <n v="0"/>
    <m/>
    <n v="56.805"/>
    <n v="56.805"/>
    <n v="0"/>
  </r>
  <r>
    <x v="252"/>
    <x v="6"/>
    <s v="Cash"/>
    <s v="Local"/>
    <n v="32541"/>
    <n v="162.70500000000001"/>
    <n v="0.1"/>
    <m/>
    <n v="0"/>
    <n v="0"/>
    <m/>
    <n v="162.80500000000001"/>
    <n v="162.80500000000001"/>
    <n v="0"/>
  </r>
  <r>
    <x v="252"/>
    <x v="0"/>
    <s v="Online"/>
    <s v="Overseas"/>
    <n v="13373"/>
    <n v="0"/>
    <n v="0"/>
    <m/>
    <n v="401.19"/>
    <n v="5"/>
    <m/>
    <n v="406.19"/>
    <n v="0"/>
    <n v="406.19"/>
  </r>
  <r>
    <x v="253"/>
    <x v="3"/>
    <s v="Cash"/>
    <s v="Local"/>
    <n v="8232"/>
    <n v="41.160000000000004"/>
    <n v="0.1"/>
    <m/>
    <n v="0"/>
    <n v="0"/>
    <m/>
    <n v="41.260000000000005"/>
    <n v="41.260000000000005"/>
    <n v="0"/>
  </r>
  <r>
    <x v="253"/>
    <x v="8"/>
    <s v="Cash"/>
    <s v="Local"/>
    <n v="27926"/>
    <n v="139.63"/>
    <n v="0.1"/>
    <m/>
    <n v="0"/>
    <n v="0"/>
    <m/>
    <n v="139.72999999999999"/>
    <n v="139.72999999999999"/>
    <n v="0"/>
  </r>
  <r>
    <x v="253"/>
    <x v="0"/>
    <s v="Online"/>
    <s v="Local"/>
    <n v="9814"/>
    <n v="49.07"/>
    <n v="0.1"/>
    <m/>
    <n v="0"/>
    <n v="0"/>
    <m/>
    <n v="49.17"/>
    <n v="49.17"/>
    <n v="0"/>
  </r>
  <r>
    <x v="253"/>
    <x v="7"/>
    <s v="Cash"/>
    <s v="Local"/>
    <n v="10526"/>
    <n v="52.63"/>
    <n v="0.1"/>
    <m/>
    <n v="0"/>
    <n v="0"/>
    <m/>
    <n v="52.730000000000004"/>
    <n v="52.730000000000004"/>
    <n v="0"/>
  </r>
  <r>
    <x v="253"/>
    <x v="0"/>
    <s v="Cash"/>
    <s v="Local"/>
    <n v="13774"/>
    <n v="68.87"/>
    <n v="0.1"/>
    <m/>
    <n v="0"/>
    <n v="0"/>
    <m/>
    <n v="68.97"/>
    <n v="68.97"/>
    <n v="0"/>
  </r>
  <r>
    <x v="253"/>
    <x v="9"/>
    <s v="Online"/>
    <s v="Local"/>
    <n v="24461"/>
    <n v="122.30500000000001"/>
    <n v="0.1"/>
    <m/>
    <n v="0"/>
    <n v="0"/>
    <m/>
    <n v="122.405"/>
    <n v="122.405"/>
    <n v="0"/>
  </r>
  <r>
    <x v="253"/>
    <x v="0"/>
    <s v="Online"/>
    <s v="Local"/>
    <n v="37231"/>
    <n v="186.155"/>
    <n v="0.1"/>
    <m/>
    <n v="0"/>
    <n v="0"/>
    <m/>
    <n v="186.255"/>
    <n v="186.255"/>
    <n v="0"/>
  </r>
  <r>
    <x v="253"/>
    <x v="6"/>
    <s v="Cash"/>
    <s v="Overseas"/>
    <n v="23071"/>
    <n v="0"/>
    <n v="0"/>
    <m/>
    <n v="692.13"/>
    <n v="5"/>
    <m/>
    <n v="697.13"/>
    <n v="0"/>
    <n v="697.13"/>
  </r>
  <r>
    <x v="253"/>
    <x v="5"/>
    <s v="Online"/>
    <s v="Local"/>
    <n v="4006"/>
    <n v="20.03"/>
    <n v="0.1"/>
    <m/>
    <n v="0"/>
    <n v="0"/>
    <m/>
    <n v="20.130000000000003"/>
    <n v="20.130000000000003"/>
    <n v="0"/>
  </r>
  <r>
    <x v="254"/>
    <x v="3"/>
    <s v="Bank Transfer"/>
    <s v="Local"/>
    <n v="589"/>
    <n v="2.9449999999999998"/>
    <n v="0.1"/>
    <m/>
    <n v="0"/>
    <n v="0"/>
    <m/>
    <n v="3.0449999999999999"/>
    <n v="3.0449999999999999"/>
    <n v="0"/>
  </r>
  <r>
    <x v="254"/>
    <x v="6"/>
    <s v="Cash"/>
    <s v="Local"/>
    <n v="21595"/>
    <n v="107.97500000000001"/>
    <n v="0.1"/>
    <m/>
    <n v="0"/>
    <n v="0"/>
    <m/>
    <n v="108.075"/>
    <n v="108.075"/>
    <n v="0"/>
  </r>
  <r>
    <x v="254"/>
    <x v="2"/>
    <s v="Online"/>
    <s v="Local"/>
    <n v="3148"/>
    <n v="15.74"/>
    <n v="0.1"/>
    <m/>
    <n v="0"/>
    <n v="0"/>
    <m/>
    <n v="15.84"/>
    <n v="15.84"/>
    <n v="0"/>
  </r>
  <r>
    <x v="254"/>
    <x v="4"/>
    <s v="Bank Transfer"/>
    <s v="Local"/>
    <n v="14534"/>
    <n v="72.67"/>
    <n v="0.1"/>
    <m/>
    <n v="0"/>
    <n v="0"/>
    <m/>
    <n v="72.77"/>
    <n v="72.77"/>
    <n v="0"/>
  </r>
  <r>
    <x v="254"/>
    <x v="1"/>
    <s v="Online"/>
    <s v="Local"/>
    <n v="41904"/>
    <n v="209.52"/>
    <n v="0.1"/>
    <m/>
    <n v="0"/>
    <n v="0"/>
    <m/>
    <n v="209.62"/>
    <n v="209.62"/>
    <n v="0"/>
  </r>
  <r>
    <x v="254"/>
    <x v="9"/>
    <s v="Cash"/>
    <s v="Local"/>
    <n v="19319"/>
    <n v="96.594999999999999"/>
    <n v="0.1"/>
    <m/>
    <n v="0"/>
    <n v="0"/>
    <m/>
    <n v="96.694999999999993"/>
    <n v="96.694999999999993"/>
    <n v="0"/>
  </r>
  <r>
    <x v="254"/>
    <x v="0"/>
    <s v="Bank Transfer"/>
    <s v="Local"/>
    <n v="27711"/>
    <n v="138.55500000000001"/>
    <n v="0.1"/>
    <m/>
    <n v="0"/>
    <n v="0"/>
    <m/>
    <n v="138.655"/>
    <n v="138.655"/>
    <n v="0"/>
  </r>
  <r>
    <x v="254"/>
    <x v="0"/>
    <s v="Cash"/>
    <s v="Local"/>
    <n v="49637"/>
    <n v="248.185"/>
    <n v="0.1"/>
    <m/>
    <n v="0"/>
    <n v="0"/>
    <m/>
    <n v="248.285"/>
    <n v="248.285"/>
    <n v="0"/>
  </r>
  <r>
    <x v="254"/>
    <x v="5"/>
    <s v="Cash"/>
    <s v="Local"/>
    <n v="43841"/>
    <n v="219.20500000000001"/>
    <n v="0.1"/>
    <m/>
    <n v="0"/>
    <n v="0"/>
    <m/>
    <n v="219.30500000000001"/>
    <n v="219.30500000000001"/>
    <n v="0"/>
  </r>
  <r>
    <x v="255"/>
    <x v="9"/>
    <s v="Cash"/>
    <s v="Local"/>
    <n v="3813"/>
    <n v="19.065000000000001"/>
    <n v="0.1"/>
    <m/>
    <n v="0"/>
    <n v="0"/>
    <m/>
    <n v="19.165000000000003"/>
    <n v="19.165000000000003"/>
    <n v="0"/>
  </r>
  <r>
    <x v="255"/>
    <x v="2"/>
    <s v="Cash"/>
    <s v="Overseas"/>
    <n v="6063"/>
    <n v="0"/>
    <n v="0"/>
    <m/>
    <n v="181.89"/>
    <n v="5"/>
    <m/>
    <n v="186.89"/>
    <n v="0"/>
    <n v="186.89"/>
  </r>
  <r>
    <x v="255"/>
    <x v="4"/>
    <s v="Cash"/>
    <s v="Local"/>
    <n v="44603"/>
    <n v="223.01500000000001"/>
    <n v="0.1"/>
    <m/>
    <n v="0"/>
    <n v="0"/>
    <m/>
    <n v="223.11500000000001"/>
    <n v="223.11500000000001"/>
    <n v="0"/>
  </r>
  <r>
    <x v="255"/>
    <x v="0"/>
    <s v="Cash"/>
    <s v="Local"/>
    <n v="16093"/>
    <n v="80.465000000000003"/>
    <n v="0.1"/>
    <m/>
    <n v="0"/>
    <n v="0"/>
    <m/>
    <n v="80.564999999999998"/>
    <n v="80.564999999999998"/>
    <n v="0"/>
  </r>
  <r>
    <x v="255"/>
    <x v="0"/>
    <s v="Cash"/>
    <s v="Overseas"/>
    <n v="30515"/>
    <n v="0"/>
    <n v="0"/>
    <m/>
    <n v="915.44999999999993"/>
    <n v="5"/>
    <m/>
    <n v="920.44999999999993"/>
    <n v="0"/>
    <n v="920.44999999999993"/>
  </r>
  <r>
    <x v="255"/>
    <x v="0"/>
    <s v="Cash"/>
    <s v="Overseas"/>
    <n v="6971"/>
    <n v="0"/>
    <n v="0"/>
    <m/>
    <n v="209.13"/>
    <n v="5"/>
    <m/>
    <n v="214.13"/>
    <n v="0"/>
    <n v="214.13"/>
  </r>
  <r>
    <x v="255"/>
    <x v="6"/>
    <s v="Cash"/>
    <s v="Overseas"/>
    <n v="32261"/>
    <n v="0"/>
    <n v="0"/>
    <m/>
    <n v="967.82999999999993"/>
    <n v="5"/>
    <m/>
    <n v="972.82999999999993"/>
    <n v="0"/>
    <n v="972.82999999999993"/>
  </r>
  <r>
    <x v="255"/>
    <x v="0"/>
    <s v="Online"/>
    <s v="Local"/>
    <n v="34400"/>
    <n v="172"/>
    <n v="0.1"/>
    <m/>
    <n v="0"/>
    <n v="0"/>
    <m/>
    <n v="172.1"/>
    <n v="172.1"/>
    <n v="0"/>
  </r>
  <r>
    <x v="255"/>
    <x v="4"/>
    <s v="Bank Transfer"/>
    <s v="Overseas"/>
    <n v="30947"/>
    <n v="0"/>
    <n v="0"/>
    <m/>
    <n v="928.41"/>
    <n v="5"/>
    <m/>
    <n v="933.41"/>
    <n v="0"/>
    <n v="933.41"/>
  </r>
  <r>
    <x v="255"/>
    <x v="6"/>
    <s v="Online"/>
    <s v="Local"/>
    <n v="18615"/>
    <n v="93.075000000000003"/>
    <n v="0.1"/>
    <m/>
    <n v="0"/>
    <n v="0"/>
    <m/>
    <n v="93.174999999999997"/>
    <n v="93.174999999999997"/>
    <n v="0"/>
  </r>
  <r>
    <x v="255"/>
    <x v="3"/>
    <s v="Online"/>
    <s v="Local"/>
    <n v="48339"/>
    <n v="241.69499999999999"/>
    <n v="0.1"/>
    <m/>
    <n v="0"/>
    <n v="0"/>
    <m/>
    <n v="241.79499999999999"/>
    <n v="241.79499999999999"/>
    <n v="0"/>
  </r>
  <r>
    <x v="255"/>
    <x v="4"/>
    <s v="Online"/>
    <s v="Local"/>
    <n v="16502"/>
    <n v="82.51"/>
    <n v="0.1"/>
    <m/>
    <n v="0"/>
    <n v="0"/>
    <m/>
    <n v="82.61"/>
    <n v="82.61"/>
    <n v="0"/>
  </r>
  <r>
    <x v="255"/>
    <x v="2"/>
    <s v="Cash"/>
    <s v="Local"/>
    <n v="37954"/>
    <n v="189.77"/>
    <n v="0.1"/>
    <m/>
    <n v="0"/>
    <n v="0"/>
    <m/>
    <n v="189.87"/>
    <n v="189.87"/>
    <n v="0"/>
  </r>
  <r>
    <x v="255"/>
    <x v="4"/>
    <s v="Online"/>
    <s v="Local"/>
    <n v="44225"/>
    <n v="221.125"/>
    <n v="0.1"/>
    <m/>
    <n v="0"/>
    <n v="0"/>
    <m/>
    <n v="221.22499999999999"/>
    <n v="221.22499999999999"/>
    <n v="0"/>
  </r>
  <r>
    <x v="256"/>
    <x v="1"/>
    <s v="Cash"/>
    <s v="Local"/>
    <n v="12437"/>
    <n v="62.185000000000002"/>
    <n v="0.1"/>
    <m/>
    <n v="0"/>
    <n v="0"/>
    <m/>
    <n v="62.285000000000004"/>
    <n v="62.285000000000004"/>
    <n v="0"/>
  </r>
  <r>
    <x v="256"/>
    <x v="6"/>
    <s v="Cash"/>
    <s v="Local"/>
    <n v="13793"/>
    <n v="68.965000000000003"/>
    <n v="0.1"/>
    <m/>
    <n v="0"/>
    <n v="0"/>
    <m/>
    <n v="69.064999999999998"/>
    <n v="69.064999999999998"/>
    <n v="0"/>
  </r>
  <r>
    <x v="256"/>
    <x v="6"/>
    <s v="Online"/>
    <s v="Overseas"/>
    <n v="11512"/>
    <n v="0"/>
    <n v="0"/>
    <m/>
    <n v="345.36"/>
    <n v="5"/>
    <m/>
    <n v="350.36"/>
    <n v="0"/>
    <n v="350.36"/>
  </r>
  <r>
    <x v="256"/>
    <x v="4"/>
    <s v="Online"/>
    <s v="Local"/>
    <n v="43887"/>
    <n v="219.435"/>
    <n v="0.1"/>
    <m/>
    <n v="0"/>
    <n v="0"/>
    <m/>
    <n v="219.535"/>
    <n v="219.535"/>
    <n v="0"/>
  </r>
  <r>
    <x v="256"/>
    <x v="9"/>
    <s v="Online"/>
    <s v="Local"/>
    <n v="11203"/>
    <n v="56.015000000000001"/>
    <n v="0.1"/>
    <m/>
    <n v="0"/>
    <n v="0"/>
    <m/>
    <n v="56.115000000000002"/>
    <n v="56.115000000000002"/>
    <n v="0"/>
  </r>
  <r>
    <x v="256"/>
    <x v="3"/>
    <s v="Online"/>
    <s v="Local"/>
    <n v="6598"/>
    <n v="32.99"/>
    <n v="0.1"/>
    <m/>
    <n v="0"/>
    <n v="0"/>
    <m/>
    <n v="33.090000000000003"/>
    <n v="33.090000000000003"/>
    <n v="0"/>
  </r>
  <r>
    <x v="256"/>
    <x v="0"/>
    <s v="Cash"/>
    <s v="Local"/>
    <n v="29126"/>
    <n v="145.63"/>
    <n v="0.1"/>
    <m/>
    <n v="0"/>
    <n v="0"/>
    <m/>
    <n v="145.72999999999999"/>
    <n v="145.72999999999999"/>
    <n v="0"/>
  </r>
  <r>
    <x v="256"/>
    <x v="2"/>
    <s v="Bank Transfer"/>
    <s v="Overseas"/>
    <n v="11944"/>
    <n v="0"/>
    <n v="0"/>
    <m/>
    <n v="358.32"/>
    <n v="5"/>
    <m/>
    <n v="363.32"/>
    <n v="0"/>
    <n v="363.32"/>
  </r>
  <r>
    <x v="256"/>
    <x v="5"/>
    <s v="Cash"/>
    <s v="Local"/>
    <n v="49912"/>
    <n v="249.56"/>
    <n v="0.1"/>
    <m/>
    <n v="0"/>
    <n v="0"/>
    <m/>
    <n v="249.66"/>
    <n v="249.66"/>
    <n v="0"/>
  </r>
  <r>
    <x v="256"/>
    <x v="7"/>
    <s v="Cash"/>
    <s v="Overseas"/>
    <n v="33379"/>
    <n v="0"/>
    <n v="0"/>
    <m/>
    <n v="1001.37"/>
    <n v="5"/>
    <m/>
    <n v="1006.37"/>
    <n v="0"/>
    <n v="1006.37"/>
  </r>
  <r>
    <x v="256"/>
    <x v="7"/>
    <s v="Bank Transfer"/>
    <s v="Local"/>
    <n v="40491"/>
    <n v="202.45500000000001"/>
    <n v="0.1"/>
    <m/>
    <n v="0"/>
    <n v="0"/>
    <m/>
    <n v="202.55500000000001"/>
    <n v="202.55500000000001"/>
    <n v="0"/>
  </r>
  <r>
    <x v="257"/>
    <x v="0"/>
    <s v="Bank Transfer"/>
    <s v="Local"/>
    <n v="44921"/>
    <n v="224.60500000000002"/>
    <n v="0.1"/>
    <m/>
    <n v="0"/>
    <n v="0"/>
    <m/>
    <n v="224.70500000000001"/>
    <n v="224.70500000000001"/>
    <n v="0"/>
  </r>
  <r>
    <x v="257"/>
    <x v="5"/>
    <s v="Online"/>
    <s v="Local"/>
    <n v="2870"/>
    <n v="14.35"/>
    <n v="0.1"/>
    <m/>
    <n v="0"/>
    <n v="0"/>
    <m/>
    <n v="14.45"/>
    <n v="14.45"/>
    <n v="0"/>
  </r>
  <r>
    <x v="257"/>
    <x v="6"/>
    <s v="Online"/>
    <s v="Local"/>
    <n v="20902"/>
    <n v="104.51"/>
    <n v="0.1"/>
    <m/>
    <n v="0"/>
    <n v="0"/>
    <m/>
    <n v="104.61"/>
    <n v="104.61"/>
    <n v="0"/>
  </r>
  <r>
    <x v="257"/>
    <x v="1"/>
    <s v="Online"/>
    <s v="Local"/>
    <n v="46806"/>
    <n v="234.03"/>
    <n v="0.1"/>
    <m/>
    <n v="0"/>
    <n v="0"/>
    <m/>
    <n v="234.13"/>
    <n v="234.13"/>
    <n v="0"/>
  </r>
  <r>
    <x v="257"/>
    <x v="4"/>
    <s v="Cash"/>
    <s v="Overseas"/>
    <n v="34699"/>
    <n v="0"/>
    <n v="0"/>
    <m/>
    <n v="1040.97"/>
    <n v="5"/>
    <m/>
    <n v="1045.97"/>
    <n v="0"/>
    <n v="1045.97"/>
  </r>
  <r>
    <x v="257"/>
    <x v="3"/>
    <s v="Bank Transfer"/>
    <s v="Local"/>
    <n v="7663"/>
    <n v="38.314999999999998"/>
    <n v="0.1"/>
    <m/>
    <n v="0"/>
    <n v="0"/>
    <m/>
    <n v="38.414999999999999"/>
    <n v="38.414999999999999"/>
    <n v="0"/>
  </r>
  <r>
    <x v="257"/>
    <x v="5"/>
    <s v="Cash"/>
    <s v="Local"/>
    <n v="27652"/>
    <n v="138.26"/>
    <n v="0.1"/>
    <m/>
    <n v="0"/>
    <n v="0"/>
    <m/>
    <n v="138.35999999999999"/>
    <n v="138.35999999999999"/>
    <n v="0"/>
  </r>
  <r>
    <x v="257"/>
    <x v="3"/>
    <s v="Cash"/>
    <s v="Local"/>
    <n v="13547"/>
    <n v="67.734999999999999"/>
    <n v="0.1"/>
    <m/>
    <n v="0"/>
    <n v="0"/>
    <m/>
    <n v="67.834999999999994"/>
    <n v="67.834999999999994"/>
    <n v="0"/>
  </r>
  <r>
    <x v="257"/>
    <x v="1"/>
    <s v="Cash"/>
    <s v="Local"/>
    <n v="18816"/>
    <n v="94.08"/>
    <n v="0.1"/>
    <m/>
    <n v="0"/>
    <n v="0"/>
    <m/>
    <n v="94.179999999999993"/>
    <n v="94.179999999999993"/>
    <n v="0"/>
  </r>
  <r>
    <x v="257"/>
    <x v="9"/>
    <s v="Online"/>
    <s v="Local"/>
    <n v="22127"/>
    <n v="110.63500000000001"/>
    <n v="0.1"/>
    <m/>
    <n v="0"/>
    <n v="0"/>
    <m/>
    <n v="110.735"/>
    <n v="110.735"/>
    <n v="0"/>
  </r>
  <r>
    <x v="257"/>
    <x v="1"/>
    <s v="Cash"/>
    <s v="Local"/>
    <n v="26974"/>
    <n v="134.87"/>
    <n v="0.1"/>
    <m/>
    <n v="0"/>
    <n v="0"/>
    <m/>
    <n v="134.97"/>
    <n v="134.97"/>
    <n v="0"/>
  </r>
  <r>
    <x v="257"/>
    <x v="2"/>
    <s v="Cash"/>
    <s v="Local"/>
    <n v="22277"/>
    <n v="111.38500000000001"/>
    <n v="0.1"/>
    <m/>
    <n v="0"/>
    <n v="0"/>
    <m/>
    <n v="111.485"/>
    <n v="111.485"/>
    <n v="0"/>
  </r>
  <r>
    <x v="257"/>
    <x v="0"/>
    <s v="Online"/>
    <s v="Overseas"/>
    <n v="23422"/>
    <n v="0"/>
    <n v="0"/>
    <m/>
    <n v="702.66"/>
    <n v="5"/>
    <m/>
    <n v="707.66"/>
    <n v="0"/>
    <n v="707.66"/>
  </r>
  <r>
    <x v="257"/>
    <x v="4"/>
    <s v="Online"/>
    <s v="Overseas"/>
    <n v="16915"/>
    <n v="0"/>
    <n v="0"/>
    <m/>
    <n v="507.45"/>
    <n v="5"/>
    <m/>
    <n v="512.45000000000005"/>
    <n v="0"/>
    <n v="512.45000000000005"/>
  </r>
  <r>
    <x v="257"/>
    <x v="6"/>
    <s v="Online"/>
    <s v="Local"/>
    <n v="43414"/>
    <n v="217.07"/>
    <n v="0.1"/>
    <m/>
    <n v="0"/>
    <n v="0"/>
    <m/>
    <n v="217.17"/>
    <n v="217.17"/>
    <n v="0"/>
  </r>
  <r>
    <x v="258"/>
    <x v="3"/>
    <s v="Bank Transfer"/>
    <s v="Local"/>
    <n v="1894"/>
    <n v="9.4700000000000006"/>
    <n v="0.1"/>
    <m/>
    <n v="0"/>
    <n v="0"/>
    <m/>
    <n v="9.57"/>
    <n v="9.57"/>
    <n v="0"/>
  </r>
  <r>
    <x v="258"/>
    <x v="3"/>
    <s v="Bank Transfer"/>
    <s v="Local"/>
    <n v="7099"/>
    <n v="35.494999999999997"/>
    <n v="0.1"/>
    <m/>
    <n v="0"/>
    <n v="0"/>
    <m/>
    <n v="35.594999999999999"/>
    <n v="35.594999999999999"/>
    <n v="0"/>
  </r>
  <r>
    <x v="258"/>
    <x v="2"/>
    <s v="Cash"/>
    <s v="Overseas"/>
    <n v="27"/>
    <n v="0"/>
    <n v="0"/>
    <m/>
    <n v="0.80999999999999994"/>
    <n v="5"/>
    <m/>
    <n v="5.81"/>
    <n v="0"/>
    <n v="5.81"/>
  </r>
  <r>
    <x v="258"/>
    <x v="6"/>
    <s v="Bank Transfer"/>
    <s v="Local"/>
    <n v="44445"/>
    <n v="222.22499999999999"/>
    <n v="0.1"/>
    <m/>
    <n v="0"/>
    <n v="0"/>
    <m/>
    <n v="222.32499999999999"/>
    <n v="222.32499999999999"/>
    <n v="0"/>
  </r>
  <r>
    <x v="258"/>
    <x v="1"/>
    <s v="Cash"/>
    <s v="Overseas"/>
    <n v="32286"/>
    <n v="0"/>
    <n v="0"/>
    <m/>
    <n v="968.57999999999993"/>
    <n v="5"/>
    <m/>
    <n v="973.57999999999993"/>
    <n v="0"/>
    <n v="973.57999999999993"/>
  </r>
  <r>
    <x v="258"/>
    <x v="2"/>
    <s v="Cash"/>
    <s v="Overseas"/>
    <n v="41209"/>
    <n v="0"/>
    <n v="0"/>
    <m/>
    <n v="1236.27"/>
    <n v="5"/>
    <m/>
    <n v="1241.27"/>
    <n v="0"/>
    <n v="1241.27"/>
  </r>
  <r>
    <x v="258"/>
    <x v="3"/>
    <s v="Cash"/>
    <s v="Local"/>
    <n v="7403"/>
    <n v="37.015000000000001"/>
    <n v="0.1"/>
    <m/>
    <n v="0"/>
    <n v="0"/>
    <m/>
    <n v="37.115000000000002"/>
    <n v="37.115000000000002"/>
    <n v="0"/>
  </r>
  <r>
    <x v="258"/>
    <x v="4"/>
    <s v="Cash"/>
    <s v="Local"/>
    <n v="4282"/>
    <n v="21.41"/>
    <n v="0.1"/>
    <m/>
    <n v="0"/>
    <n v="0"/>
    <m/>
    <n v="21.51"/>
    <n v="21.51"/>
    <n v="0"/>
  </r>
  <r>
    <x v="258"/>
    <x v="0"/>
    <s v="Online"/>
    <s v="Overseas"/>
    <n v="34444"/>
    <n v="0"/>
    <n v="0"/>
    <m/>
    <n v="1033.32"/>
    <n v="5"/>
    <m/>
    <n v="1038.32"/>
    <n v="0"/>
    <n v="1038.32"/>
  </r>
  <r>
    <x v="258"/>
    <x v="6"/>
    <s v="Online"/>
    <s v="Overseas"/>
    <n v="48346"/>
    <n v="0"/>
    <n v="0"/>
    <m/>
    <n v="1450.3799999999999"/>
    <n v="5"/>
    <m/>
    <n v="1455.3799999999999"/>
    <n v="0"/>
    <n v="1455.3799999999999"/>
  </r>
  <r>
    <x v="259"/>
    <x v="1"/>
    <s v="Cash"/>
    <s v="Local"/>
    <n v="22076"/>
    <n v="110.38"/>
    <n v="0.1"/>
    <m/>
    <n v="0"/>
    <n v="0"/>
    <m/>
    <n v="110.47999999999999"/>
    <n v="110.47999999999999"/>
    <n v="0"/>
  </r>
  <r>
    <x v="259"/>
    <x v="0"/>
    <s v="Online"/>
    <s v="Local"/>
    <n v="28024"/>
    <n v="140.12"/>
    <n v="0.1"/>
    <m/>
    <n v="0"/>
    <n v="0"/>
    <m/>
    <n v="140.22"/>
    <n v="140.22"/>
    <n v="0"/>
  </r>
  <r>
    <x v="259"/>
    <x v="3"/>
    <s v="Bank Transfer"/>
    <s v="Local"/>
    <n v="27994"/>
    <n v="139.97"/>
    <n v="0.1"/>
    <m/>
    <n v="0"/>
    <n v="0"/>
    <m/>
    <n v="140.07"/>
    <n v="140.07"/>
    <n v="0"/>
  </r>
  <r>
    <x v="259"/>
    <x v="0"/>
    <s v="Online"/>
    <s v="Overseas"/>
    <n v="4918"/>
    <n v="0"/>
    <n v="0"/>
    <m/>
    <n v="147.54"/>
    <n v="5"/>
    <m/>
    <n v="152.54"/>
    <n v="0"/>
    <n v="152.54"/>
  </r>
  <r>
    <x v="259"/>
    <x v="9"/>
    <s v="Cash"/>
    <s v="Local"/>
    <n v="34503"/>
    <n v="172.51500000000001"/>
    <n v="0.1"/>
    <m/>
    <n v="0"/>
    <n v="0"/>
    <m/>
    <n v="172.61500000000001"/>
    <n v="172.61500000000001"/>
    <n v="0"/>
  </r>
  <r>
    <x v="259"/>
    <x v="1"/>
    <s v="Cash"/>
    <s v="Local"/>
    <n v="1819"/>
    <n v="9.0950000000000006"/>
    <n v="0.1"/>
    <m/>
    <n v="0"/>
    <n v="0"/>
    <m/>
    <n v="9.1950000000000003"/>
    <n v="9.1950000000000003"/>
    <n v="0"/>
  </r>
  <r>
    <x v="259"/>
    <x v="1"/>
    <s v="Cash"/>
    <s v="Local"/>
    <n v="9212"/>
    <n v="46.06"/>
    <n v="0.1"/>
    <m/>
    <n v="0"/>
    <n v="0"/>
    <m/>
    <n v="46.160000000000004"/>
    <n v="46.160000000000004"/>
    <n v="0"/>
  </r>
  <r>
    <x v="259"/>
    <x v="1"/>
    <s v="Cash"/>
    <s v="Local"/>
    <n v="5698"/>
    <n v="28.490000000000002"/>
    <n v="0.1"/>
    <m/>
    <n v="0"/>
    <n v="0"/>
    <m/>
    <n v="28.590000000000003"/>
    <n v="28.590000000000003"/>
    <n v="0"/>
  </r>
  <r>
    <x v="259"/>
    <x v="6"/>
    <s v="Cash"/>
    <s v="Local"/>
    <n v="7309"/>
    <n v="36.545000000000002"/>
    <n v="0.1"/>
    <m/>
    <n v="0"/>
    <n v="0"/>
    <m/>
    <n v="36.645000000000003"/>
    <n v="36.645000000000003"/>
    <n v="0"/>
  </r>
  <r>
    <x v="259"/>
    <x v="2"/>
    <s v="Cash"/>
    <s v="Local"/>
    <n v="11451"/>
    <n v="57.255000000000003"/>
    <n v="0.1"/>
    <m/>
    <n v="0"/>
    <n v="0"/>
    <m/>
    <n v="57.355000000000004"/>
    <n v="57.355000000000004"/>
    <n v="0"/>
  </r>
  <r>
    <x v="259"/>
    <x v="2"/>
    <s v="Cash"/>
    <s v="Local"/>
    <n v="21451"/>
    <n v="107.255"/>
    <n v="0.1"/>
    <m/>
    <n v="0"/>
    <n v="0"/>
    <m/>
    <n v="107.35499999999999"/>
    <n v="107.35499999999999"/>
    <n v="0"/>
  </r>
  <r>
    <x v="260"/>
    <x v="1"/>
    <s v="Cash"/>
    <s v="Local"/>
    <n v="23606"/>
    <n v="118.03"/>
    <n v="0.1"/>
    <m/>
    <n v="0"/>
    <n v="0"/>
    <m/>
    <n v="118.13"/>
    <n v="118.13"/>
    <n v="0"/>
  </r>
  <r>
    <x v="260"/>
    <x v="6"/>
    <s v="Cash"/>
    <s v="Overseas"/>
    <n v="27532"/>
    <n v="0"/>
    <n v="0"/>
    <m/>
    <n v="825.95999999999992"/>
    <n v="5"/>
    <m/>
    <n v="830.95999999999992"/>
    <n v="0"/>
    <n v="830.95999999999992"/>
  </r>
  <r>
    <x v="260"/>
    <x v="0"/>
    <s v="Online"/>
    <s v="Local"/>
    <n v="16656"/>
    <n v="83.28"/>
    <n v="0.1"/>
    <m/>
    <n v="0"/>
    <n v="0"/>
    <m/>
    <n v="83.38"/>
    <n v="83.38"/>
    <n v="0"/>
  </r>
  <r>
    <x v="260"/>
    <x v="6"/>
    <s v="Online"/>
    <s v="Local"/>
    <n v="33554"/>
    <n v="167.77"/>
    <n v="0.1"/>
    <m/>
    <n v="0"/>
    <n v="0"/>
    <m/>
    <n v="167.87"/>
    <n v="167.87"/>
    <n v="0"/>
  </r>
  <r>
    <x v="260"/>
    <x v="5"/>
    <s v="Cash"/>
    <s v="Local"/>
    <n v="25248"/>
    <n v="126.24000000000001"/>
    <n v="0.1"/>
    <m/>
    <n v="0"/>
    <n v="0"/>
    <m/>
    <n v="126.34"/>
    <n v="126.34"/>
    <n v="0"/>
  </r>
  <r>
    <x v="260"/>
    <x v="2"/>
    <s v="Online"/>
    <s v="Local"/>
    <n v="9989"/>
    <n v="49.945"/>
    <n v="0.1"/>
    <m/>
    <n v="0"/>
    <n v="0"/>
    <m/>
    <n v="50.045000000000002"/>
    <n v="50.045000000000002"/>
    <n v="0"/>
  </r>
  <r>
    <x v="260"/>
    <x v="2"/>
    <s v="Online"/>
    <s v="Local"/>
    <n v="36768"/>
    <n v="183.84"/>
    <n v="0.1"/>
    <m/>
    <n v="0"/>
    <n v="0"/>
    <m/>
    <n v="183.94"/>
    <n v="183.94"/>
    <n v="0"/>
  </r>
  <r>
    <x v="260"/>
    <x v="4"/>
    <s v="Cash"/>
    <s v="Local"/>
    <n v="40888"/>
    <n v="204.44"/>
    <n v="0.1"/>
    <m/>
    <n v="0"/>
    <n v="0"/>
    <m/>
    <n v="204.54"/>
    <n v="204.54"/>
    <n v="0"/>
  </r>
  <r>
    <x v="260"/>
    <x v="0"/>
    <s v="Bank Transfer"/>
    <s v="Local"/>
    <n v="24411"/>
    <n v="122.05500000000001"/>
    <n v="0.1"/>
    <m/>
    <n v="0"/>
    <n v="0"/>
    <m/>
    <n v="122.155"/>
    <n v="122.155"/>
    <n v="0"/>
  </r>
  <r>
    <x v="261"/>
    <x v="6"/>
    <s v="Online"/>
    <s v="Local"/>
    <n v="3317"/>
    <n v="16.585000000000001"/>
    <n v="0.1"/>
    <m/>
    <n v="0"/>
    <n v="0"/>
    <m/>
    <n v="16.685000000000002"/>
    <n v="16.685000000000002"/>
    <n v="0"/>
  </r>
  <r>
    <x v="261"/>
    <x v="3"/>
    <s v="Cash"/>
    <s v="Local"/>
    <n v="14841"/>
    <n v="74.204999999999998"/>
    <n v="0.1"/>
    <m/>
    <n v="0"/>
    <n v="0"/>
    <m/>
    <n v="74.304999999999993"/>
    <n v="74.304999999999993"/>
    <n v="0"/>
  </r>
  <r>
    <x v="261"/>
    <x v="8"/>
    <s v="Cash"/>
    <s v="Local"/>
    <n v="26632"/>
    <n v="133.16"/>
    <n v="0.1"/>
    <m/>
    <n v="0"/>
    <n v="0"/>
    <m/>
    <n v="133.26"/>
    <n v="133.26"/>
    <n v="0"/>
  </r>
  <r>
    <x v="261"/>
    <x v="4"/>
    <s v="Online"/>
    <s v="Overseas"/>
    <n v="6563"/>
    <n v="0"/>
    <n v="0"/>
    <m/>
    <n v="196.89"/>
    <n v="5"/>
    <m/>
    <n v="201.89"/>
    <n v="0"/>
    <n v="201.89"/>
  </r>
  <r>
    <x v="261"/>
    <x v="1"/>
    <s v="Cash"/>
    <s v="Local"/>
    <n v="17106"/>
    <n v="85.53"/>
    <n v="0.1"/>
    <m/>
    <n v="0"/>
    <n v="0"/>
    <m/>
    <n v="85.63"/>
    <n v="85.63"/>
    <n v="0"/>
  </r>
  <r>
    <x v="261"/>
    <x v="0"/>
    <s v="Online"/>
    <s v="Overseas"/>
    <n v="9536"/>
    <n v="0"/>
    <n v="0"/>
    <m/>
    <n v="286.08"/>
    <n v="5"/>
    <m/>
    <n v="291.08"/>
    <n v="0"/>
    <n v="291.08"/>
  </r>
  <r>
    <x v="261"/>
    <x v="6"/>
    <s v="Cash"/>
    <s v="Local"/>
    <n v="11954"/>
    <n v="59.77"/>
    <n v="0.1"/>
    <m/>
    <n v="0"/>
    <n v="0"/>
    <m/>
    <n v="59.870000000000005"/>
    <n v="59.870000000000005"/>
    <n v="0"/>
  </r>
  <r>
    <x v="261"/>
    <x v="5"/>
    <s v="Cash"/>
    <s v="Local"/>
    <n v="39774"/>
    <n v="198.87"/>
    <n v="0.1"/>
    <m/>
    <n v="0"/>
    <n v="0"/>
    <m/>
    <n v="198.97"/>
    <n v="198.97"/>
    <n v="0"/>
  </r>
  <r>
    <x v="261"/>
    <x v="7"/>
    <s v="Cash"/>
    <s v="Local"/>
    <n v="26691"/>
    <n v="133.45500000000001"/>
    <n v="0.1"/>
    <m/>
    <n v="0"/>
    <n v="0"/>
    <m/>
    <n v="133.55500000000001"/>
    <n v="133.55500000000001"/>
    <n v="0"/>
  </r>
  <r>
    <x v="261"/>
    <x v="0"/>
    <s v="Cash"/>
    <s v="Local"/>
    <n v="16746"/>
    <n v="83.73"/>
    <n v="0.1"/>
    <m/>
    <n v="0"/>
    <n v="0"/>
    <m/>
    <n v="83.83"/>
    <n v="83.83"/>
    <n v="0"/>
  </r>
  <r>
    <x v="262"/>
    <x v="1"/>
    <s v="Cash"/>
    <s v="Local"/>
    <n v="18199"/>
    <n v="90.995000000000005"/>
    <n v="0.1"/>
    <m/>
    <n v="0"/>
    <n v="0"/>
    <m/>
    <n v="91.094999999999999"/>
    <n v="91.094999999999999"/>
    <n v="0"/>
  </r>
  <r>
    <x v="262"/>
    <x v="5"/>
    <s v="Online"/>
    <s v="Local"/>
    <n v="49333"/>
    <n v="246.66499999999999"/>
    <n v="0.1"/>
    <m/>
    <n v="0"/>
    <n v="0"/>
    <m/>
    <n v="246.76499999999999"/>
    <n v="246.76499999999999"/>
    <n v="0"/>
  </r>
  <r>
    <x v="262"/>
    <x v="1"/>
    <s v="Cash"/>
    <s v="Local"/>
    <n v="1633"/>
    <n v="8.1650000000000009"/>
    <n v="0.1"/>
    <m/>
    <n v="0"/>
    <n v="0"/>
    <m/>
    <n v="8.2650000000000006"/>
    <n v="8.2650000000000006"/>
    <n v="0"/>
  </r>
  <r>
    <x v="262"/>
    <x v="4"/>
    <s v="Cash"/>
    <s v="Overseas"/>
    <n v="49095"/>
    <n v="0"/>
    <n v="0"/>
    <m/>
    <n v="1472.85"/>
    <n v="5"/>
    <m/>
    <n v="1477.85"/>
    <n v="0"/>
    <n v="1477.85"/>
  </r>
  <r>
    <x v="262"/>
    <x v="0"/>
    <s v="Online"/>
    <s v="Overseas"/>
    <n v="34433"/>
    <n v="0"/>
    <n v="0"/>
    <m/>
    <n v="1032.99"/>
    <n v="5"/>
    <m/>
    <n v="1037.99"/>
    <n v="0"/>
    <n v="1037.99"/>
  </r>
  <r>
    <x v="262"/>
    <x v="8"/>
    <s v="Bank Transfer"/>
    <s v="Local"/>
    <n v="6253"/>
    <n v="31.265000000000001"/>
    <n v="0.1"/>
    <m/>
    <n v="0"/>
    <n v="0"/>
    <m/>
    <n v="31.365000000000002"/>
    <n v="31.365000000000002"/>
    <n v="0"/>
  </r>
  <r>
    <x v="262"/>
    <x v="0"/>
    <s v="Cash"/>
    <s v="Local"/>
    <n v="48894"/>
    <n v="244.47"/>
    <n v="0.1"/>
    <m/>
    <n v="0"/>
    <n v="0"/>
    <m/>
    <n v="244.57"/>
    <n v="244.57"/>
    <n v="0"/>
  </r>
  <r>
    <x v="262"/>
    <x v="4"/>
    <s v="Online"/>
    <s v="Local"/>
    <n v="32870"/>
    <n v="164.35"/>
    <n v="0.1"/>
    <m/>
    <n v="0"/>
    <n v="0"/>
    <m/>
    <n v="164.45"/>
    <n v="164.45"/>
    <n v="0"/>
  </r>
  <r>
    <x v="263"/>
    <x v="1"/>
    <s v="Cash"/>
    <s v="Local"/>
    <n v="47351"/>
    <n v="236.755"/>
    <n v="0.1"/>
    <m/>
    <n v="0"/>
    <n v="0"/>
    <m/>
    <n v="236.85499999999999"/>
    <n v="236.85499999999999"/>
    <n v="0"/>
  </r>
  <r>
    <x v="263"/>
    <x v="4"/>
    <s v="Bank Transfer"/>
    <s v="Overseas"/>
    <n v="43099"/>
    <n v="0"/>
    <n v="0"/>
    <m/>
    <n v="1292.97"/>
    <n v="5"/>
    <m/>
    <n v="1297.97"/>
    <n v="0"/>
    <n v="1297.97"/>
  </r>
  <r>
    <x v="263"/>
    <x v="1"/>
    <s v="Online"/>
    <s v="Local"/>
    <n v="48170"/>
    <n v="240.85"/>
    <n v="0.1"/>
    <m/>
    <n v="0"/>
    <n v="0"/>
    <m/>
    <n v="240.95"/>
    <n v="240.95"/>
    <n v="0"/>
  </r>
  <r>
    <x v="263"/>
    <x v="8"/>
    <s v="Online"/>
    <s v="Local"/>
    <n v="9217"/>
    <n v="46.085000000000001"/>
    <n v="0.1"/>
    <m/>
    <n v="0"/>
    <n v="0"/>
    <m/>
    <n v="46.185000000000002"/>
    <n v="46.185000000000002"/>
    <n v="0"/>
  </r>
  <r>
    <x v="263"/>
    <x v="1"/>
    <s v="Online"/>
    <s v="Local"/>
    <n v="15084"/>
    <n v="75.42"/>
    <n v="0.1"/>
    <m/>
    <n v="0"/>
    <n v="0"/>
    <m/>
    <n v="75.52"/>
    <n v="75.52"/>
    <n v="0"/>
  </r>
  <r>
    <x v="263"/>
    <x v="4"/>
    <s v="Online"/>
    <s v="Overseas"/>
    <n v="29"/>
    <n v="0"/>
    <n v="0"/>
    <m/>
    <n v="0.87"/>
    <n v="5"/>
    <m/>
    <n v="5.87"/>
    <n v="0"/>
    <n v="5.87"/>
  </r>
  <r>
    <x v="264"/>
    <x v="2"/>
    <s v="Cash"/>
    <s v="Local"/>
    <n v="13780"/>
    <n v="68.900000000000006"/>
    <n v="0.1"/>
    <m/>
    <n v="0"/>
    <n v="0"/>
    <m/>
    <n v="69"/>
    <n v="69"/>
    <n v="0"/>
  </r>
  <r>
    <x v="264"/>
    <x v="9"/>
    <s v="Online"/>
    <s v="Overseas"/>
    <n v="13735"/>
    <n v="0"/>
    <n v="0"/>
    <m/>
    <n v="412.05"/>
    <n v="5"/>
    <m/>
    <n v="417.05"/>
    <n v="0"/>
    <n v="417.05"/>
  </r>
  <r>
    <x v="264"/>
    <x v="2"/>
    <s v="Cash"/>
    <s v="Local"/>
    <n v="3637"/>
    <n v="18.184999999999999"/>
    <n v="0.1"/>
    <m/>
    <n v="0"/>
    <n v="0"/>
    <m/>
    <n v="18.285"/>
    <n v="18.285"/>
    <n v="0"/>
  </r>
  <r>
    <x v="264"/>
    <x v="2"/>
    <s v="Cash"/>
    <s v="Local"/>
    <n v="24211"/>
    <n v="121.05500000000001"/>
    <n v="0.1"/>
    <m/>
    <n v="0"/>
    <n v="0"/>
    <m/>
    <n v="121.155"/>
    <n v="121.155"/>
    <n v="0"/>
  </r>
  <r>
    <x v="264"/>
    <x v="6"/>
    <s v="Bank Transfer"/>
    <s v="Local"/>
    <n v="13819"/>
    <n v="69.094999999999999"/>
    <n v="0.1"/>
    <m/>
    <n v="0"/>
    <n v="0"/>
    <m/>
    <n v="69.194999999999993"/>
    <n v="69.194999999999993"/>
    <n v="0"/>
  </r>
  <r>
    <x v="264"/>
    <x v="6"/>
    <s v="Cash"/>
    <s v="Local"/>
    <n v="6765"/>
    <n v="33.825000000000003"/>
    <n v="0.1"/>
    <m/>
    <n v="0"/>
    <n v="0"/>
    <m/>
    <n v="33.925000000000004"/>
    <n v="33.925000000000004"/>
    <n v="0"/>
  </r>
  <r>
    <x v="264"/>
    <x v="0"/>
    <s v="Online"/>
    <s v="Local"/>
    <n v="4185"/>
    <n v="20.925000000000001"/>
    <n v="0.1"/>
    <m/>
    <n v="0"/>
    <n v="0"/>
    <m/>
    <n v="21.025000000000002"/>
    <n v="21.025000000000002"/>
    <n v="0"/>
  </r>
  <r>
    <x v="264"/>
    <x v="4"/>
    <s v="Cash"/>
    <s v="Local"/>
    <n v="44451"/>
    <n v="222.255"/>
    <n v="0.1"/>
    <m/>
    <n v="0"/>
    <n v="0"/>
    <m/>
    <n v="222.35499999999999"/>
    <n v="222.35499999999999"/>
    <n v="0"/>
  </r>
  <r>
    <x v="264"/>
    <x v="6"/>
    <s v="Bank Transfer"/>
    <s v="Local"/>
    <n v="10311"/>
    <n v="51.555"/>
    <n v="0.1"/>
    <m/>
    <n v="0"/>
    <n v="0"/>
    <m/>
    <n v="51.655000000000001"/>
    <n v="51.655000000000001"/>
    <n v="0"/>
  </r>
  <r>
    <x v="264"/>
    <x v="0"/>
    <s v="Online"/>
    <s v="Local"/>
    <n v="40772"/>
    <n v="203.86"/>
    <n v="0.1"/>
    <m/>
    <n v="0"/>
    <n v="0"/>
    <m/>
    <n v="203.96"/>
    <n v="203.96"/>
    <n v="0"/>
  </r>
  <r>
    <x v="264"/>
    <x v="4"/>
    <s v="Cash"/>
    <s v="Local"/>
    <n v="10841"/>
    <n v="54.204999999999998"/>
    <n v="0.1"/>
    <m/>
    <n v="0"/>
    <n v="0"/>
    <m/>
    <n v="54.305"/>
    <n v="54.305"/>
    <n v="0"/>
  </r>
  <r>
    <x v="264"/>
    <x v="0"/>
    <s v="Online"/>
    <s v="Local"/>
    <n v="26161"/>
    <n v="130.80500000000001"/>
    <n v="0.1"/>
    <m/>
    <n v="0"/>
    <n v="0"/>
    <m/>
    <n v="130.905"/>
    <n v="130.905"/>
    <n v="0"/>
  </r>
  <r>
    <x v="264"/>
    <x v="1"/>
    <s v="Online"/>
    <s v="Overseas"/>
    <n v="19281"/>
    <n v="0"/>
    <n v="0"/>
    <m/>
    <n v="578.42999999999995"/>
    <n v="5"/>
    <m/>
    <n v="583.42999999999995"/>
    <n v="0"/>
    <n v="583.42999999999995"/>
  </r>
  <r>
    <x v="264"/>
    <x v="1"/>
    <s v="Online"/>
    <s v="Local"/>
    <n v="5468"/>
    <n v="27.34"/>
    <n v="0.1"/>
    <m/>
    <n v="0"/>
    <n v="0"/>
    <m/>
    <n v="27.44"/>
    <n v="27.44"/>
    <n v="0"/>
  </r>
  <r>
    <x v="265"/>
    <x v="6"/>
    <s v="Cash"/>
    <s v="Overseas"/>
    <n v="43365"/>
    <n v="0"/>
    <n v="0"/>
    <m/>
    <n v="1300.95"/>
    <n v="5"/>
    <m/>
    <n v="1305.95"/>
    <n v="0"/>
    <n v="1305.95"/>
  </r>
  <r>
    <x v="265"/>
    <x v="0"/>
    <s v="Cash"/>
    <s v="Local"/>
    <n v="11016"/>
    <n v="55.08"/>
    <n v="0.1"/>
    <m/>
    <n v="0"/>
    <n v="0"/>
    <m/>
    <n v="55.18"/>
    <n v="55.18"/>
    <n v="0"/>
  </r>
  <r>
    <x v="265"/>
    <x v="3"/>
    <s v="Online"/>
    <s v="Overseas"/>
    <n v="35491"/>
    <n v="0"/>
    <n v="0"/>
    <m/>
    <n v="1064.73"/>
    <n v="5"/>
    <m/>
    <n v="1069.73"/>
    <n v="0"/>
    <n v="1069.73"/>
  </r>
  <r>
    <x v="265"/>
    <x v="0"/>
    <s v="Cash"/>
    <s v="Local"/>
    <n v="49236"/>
    <n v="246.18"/>
    <n v="0.1"/>
    <m/>
    <n v="0"/>
    <n v="0"/>
    <m/>
    <n v="246.28"/>
    <n v="246.28"/>
    <n v="0"/>
  </r>
  <r>
    <x v="265"/>
    <x v="2"/>
    <s v="Online"/>
    <s v="Overseas"/>
    <n v="34590"/>
    <n v="0"/>
    <n v="0"/>
    <m/>
    <n v="1037.7"/>
    <n v="5"/>
    <m/>
    <n v="1042.7"/>
    <n v="0"/>
    <n v="1042.7"/>
  </r>
  <r>
    <x v="265"/>
    <x v="7"/>
    <s v="Online"/>
    <s v="Overseas"/>
    <n v="17386"/>
    <n v="0"/>
    <n v="0"/>
    <m/>
    <n v="521.57999999999993"/>
    <n v="5"/>
    <m/>
    <n v="526.57999999999993"/>
    <n v="0"/>
    <n v="526.57999999999993"/>
  </r>
  <r>
    <x v="265"/>
    <x v="0"/>
    <s v="Cash"/>
    <s v="Overseas"/>
    <n v="35248"/>
    <n v="0"/>
    <n v="0"/>
    <m/>
    <n v="1057.44"/>
    <n v="5"/>
    <m/>
    <n v="1062.44"/>
    <n v="0"/>
    <n v="1062.44"/>
  </r>
  <r>
    <x v="265"/>
    <x v="0"/>
    <s v="Cash"/>
    <s v="Local"/>
    <n v="4668"/>
    <n v="23.34"/>
    <n v="0.1"/>
    <m/>
    <n v="0"/>
    <n v="0"/>
    <m/>
    <n v="23.44"/>
    <n v="23.44"/>
    <n v="0"/>
  </r>
  <r>
    <x v="265"/>
    <x v="6"/>
    <s v="Cash"/>
    <s v="Overseas"/>
    <n v="25712"/>
    <n v="0"/>
    <n v="0"/>
    <m/>
    <n v="771.36"/>
    <n v="5"/>
    <m/>
    <n v="776.36"/>
    <n v="0"/>
    <n v="776.36"/>
  </r>
  <r>
    <x v="265"/>
    <x v="4"/>
    <s v="Bank Transfer"/>
    <s v="Overseas"/>
    <n v="45722"/>
    <n v="0"/>
    <n v="0"/>
    <m/>
    <n v="1371.6599999999999"/>
    <n v="5"/>
    <m/>
    <n v="1376.6599999999999"/>
    <n v="0"/>
    <n v="1376.6599999999999"/>
  </r>
  <r>
    <x v="265"/>
    <x v="9"/>
    <s v="Cash"/>
    <s v="Local"/>
    <n v="46157"/>
    <n v="230.785"/>
    <n v="0.1"/>
    <m/>
    <n v="0"/>
    <n v="0"/>
    <m/>
    <n v="230.88499999999999"/>
    <n v="230.88499999999999"/>
    <n v="0"/>
  </r>
  <r>
    <x v="265"/>
    <x v="6"/>
    <s v="Online"/>
    <s v="Overseas"/>
    <n v="39562"/>
    <n v="0"/>
    <n v="0"/>
    <m/>
    <n v="1186.8599999999999"/>
    <n v="5"/>
    <m/>
    <n v="1191.8599999999999"/>
    <n v="0"/>
    <n v="1191.8599999999999"/>
  </r>
  <r>
    <x v="266"/>
    <x v="6"/>
    <s v="Online"/>
    <s v="Local"/>
    <n v="6777"/>
    <n v="33.884999999999998"/>
    <n v="0.1"/>
    <m/>
    <n v="0"/>
    <n v="0"/>
    <m/>
    <n v="33.984999999999999"/>
    <n v="33.984999999999999"/>
    <n v="0"/>
  </r>
  <r>
    <x v="266"/>
    <x v="8"/>
    <s v="Online"/>
    <s v="Local"/>
    <n v="4640"/>
    <n v="23.2"/>
    <n v="0.1"/>
    <m/>
    <n v="0"/>
    <n v="0"/>
    <m/>
    <n v="23.3"/>
    <n v="23.3"/>
    <n v="0"/>
  </r>
  <r>
    <x v="266"/>
    <x v="0"/>
    <s v="Bank Transfer"/>
    <s v="Local"/>
    <n v="26780"/>
    <n v="133.9"/>
    <n v="0.1"/>
    <m/>
    <n v="0"/>
    <n v="0"/>
    <m/>
    <n v="134"/>
    <n v="134"/>
    <n v="0"/>
  </r>
  <r>
    <x v="266"/>
    <x v="1"/>
    <s v="Cash"/>
    <s v="Local"/>
    <n v="28358"/>
    <n v="141.79"/>
    <n v="0.1"/>
    <m/>
    <n v="0"/>
    <n v="0"/>
    <m/>
    <n v="141.88999999999999"/>
    <n v="141.88999999999999"/>
    <n v="0"/>
  </r>
  <r>
    <x v="266"/>
    <x v="0"/>
    <s v="Online"/>
    <s v="Local"/>
    <n v="40527"/>
    <n v="202.63499999999999"/>
    <n v="0.1"/>
    <m/>
    <n v="0"/>
    <n v="0"/>
    <m/>
    <n v="202.73499999999999"/>
    <n v="202.73499999999999"/>
    <n v="0"/>
  </r>
  <r>
    <x v="266"/>
    <x v="8"/>
    <s v="Online"/>
    <s v="Local"/>
    <n v="42840"/>
    <n v="214.20000000000002"/>
    <n v="0.1"/>
    <m/>
    <n v="0"/>
    <n v="0"/>
    <m/>
    <n v="214.3"/>
    <n v="214.3"/>
    <n v="0"/>
  </r>
  <r>
    <x v="266"/>
    <x v="1"/>
    <s v="Online"/>
    <s v="Local"/>
    <n v="3441"/>
    <n v="17.205000000000002"/>
    <n v="0.1"/>
    <m/>
    <n v="0"/>
    <n v="0"/>
    <m/>
    <n v="17.305000000000003"/>
    <n v="17.305000000000003"/>
    <n v="0"/>
  </r>
  <r>
    <x v="267"/>
    <x v="8"/>
    <s v="Online"/>
    <s v="Overseas"/>
    <n v="23508"/>
    <n v="0"/>
    <n v="0"/>
    <m/>
    <n v="705.24"/>
    <n v="5"/>
    <m/>
    <n v="710.24"/>
    <n v="0"/>
    <n v="710.24"/>
  </r>
  <r>
    <x v="267"/>
    <x v="2"/>
    <s v="Bank Transfer"/>
    <s v="Local"/>
    <n v="3237"/>
    <n v="16.184999999999999"/>
    <n v="0.1"/>
    <m/>
    <n v="0"/>
    <n v="0"/>
    <m/>
    <n v="16.285"/>
    <n v="16.285"/>
    <n v="0"/>
  </r>
  <r>
    <x v="267"/>
    <x v="0"/>
    <s v="Online"/>
    <s v="Local"/>
    <n v="26193"/>
    <n v="130.965"/>
    <n v="0.1"/>
    <m/>
    <n v="0"/>
    <n v="0"/>
    <m/>
    <n v="131.065"/>
    <n v="131.065"/>
    <n v="0"/>
  </r>
  <r>
    <x v="267"/>
    <x v="6"/>
    <s v="Bank Transfer"/>
    <s v="Local"/>
    <n v="24548"/>
    <n v="122.74000000000001"/>
    <n v="0.1"/>
    <m/>
    <n v="0"/>
    <n v="0"/>
    <m/>
    <n v="122.84"/>
    <n v="122.84"/>
    <n v="0"/>
  </r>
  <r>
    <x v="267"/>
    <x v="6"/>
    <s v="Cash"/>
    <s v="Local"/>
    <n v="17432"/>
    <n v="87.16"/>
    <n v="0.1"/>
    <m/>
    <n v="0"/>
    <n v="0"/>
    <m/>
    <n v="87.259999999999991"/>
    <n v="87.259999999999991"/>
    <n v="0"/>
  </r>
  <r>
    <x v="267"/>
    <x v="3"/>
    <s v="Bank Transfer"/>
    <s v="Local"/>
    <n v="35670"/>
    <n v="178.35"/>
    <n v="0.1"/>
    <m/>
    <n v="0"/>
    <n v="0"/>
    <m/>
    <n v="178.45"/>
    <n v="178.45"/>
    <n v="0"/>
  </r>
  <r>
    <x v="267"/>
    <x v="3"/>
    <s v="Bank Transfer"/>
    <s v="Local"/>
    <n v="24462"/>
    <n v="122.31"/>
    <n v="0.1"/>
    <m/>
    <n v="0"/>
    <n v="0"/>
    <m/>
    <n v="122.41"/>
    <n v="122.41"/>
    <n v="0"/>
  </r>
  <r>
    <x v="268"/>
    <x v="2"/>
    <s v="Bank Transfer"/>
    <s v="Local"/>
    <n v="19668"/>
    <n v="98.34"/>
    <n v="0.1"/>
    <m/>
    <n v="0"/>
    <n v="0"/>
    <m/>
    <n v="98.44"/>
    <n v="98.44"/>
    <n v="0"/>
  </r>
  <r>
    <x v="268"/>
    <x v="6"/>
    <s v="Cash"/>
    <s v="Local"/>
    <n v="44598"/>
    <n v="222.99"/>
    <n v="0.1"/>
    <m/>
    <n v="0"/>
    <n v="0"/>
    <m/>
    <n v="223.09"/>
    <n v="223.09"/>
    <n v="0"/>
  </r>
  <r>
    <x v="268"/>
    <x v="4"/>
    <s v="Online"/>
    <s v="Local"/>
    <n v="32033"/>
    <n v="160.16499999999999"/>
    <n v="0.1"/>
    <m/>
    <n v="0"/>
    <n v="0"/>
    <m/>
    <n v="160.26499999999999"/>
    <n v="160.26499999999999"/>
    <n v="0"/>
  </r>
  <r>
    <x v="268"/>
    <x v="0"/>
    <s v="Bank Transfer"/>
    <s v="Local"/>
    <n v="43534"/>
    <n v="217.67000000000002"/>
    <n v="0.1"/>
    <m/>
    <n v="0"/>
    <n v="0"/>
    <m/>
    <n v="217.77"/>
    <n v="217.77"/>
    <n v="0"/>
  </r>
  <r>
    <x v="268"/>
    <x v="2"/>
    <s v="Online"/>
    <s v="Local"/>
    <n v="7973"/>
    <n v="39.865000000000002"/>
    <n v="0.1"/>
    <m/>
    <n v="0"/>
    <n v="0"/>
    <m/>
    <n v="39.965000000000003"/>
    <n v="39.965000000000003"/>
    <n v="0"/>
  </r>
  <r>
    <x v="268"/>
    <x v="0"/>
    <s v="Cash"/>
    <s v="Local"/>
    <n v="6981"/>
    <n v="34.905000000000001"/>
    <n v="0.1"/>
    <m/>
    <n v="0"/>
    <n v="0"/>
    <m/>
    <n v="35.005000000000003"/>
    <n v="35.005000000000003"/>
    <n v="0"/>
  </r>
  <r>
    <x v="269"/>
    <x v="0"/>
    <s v="Cash"/>
    <s v="Local"/>
    <n v="49611"/>
    <n v="248.05500000000001"/>
    <n v="0.1"/>
    <m/>
    <n v="0"/>
    <n v="0"/>
    <m/>
    <n v="248.155"/>
    <n v="248.155"/>
    <n v="0"/>
  </r>
  <r>
    <x v="269"/>
    <x v="0"/>
    <s v="Bank Transfer"/>
    <s v="Overseas"/>
    <n v="9435"/>
    <n v="0"/>
    <n v="0"/>
    <m/>
    <n v="283.05"/>
    <n v="5"/>
    <m/>
    <n v="288.05"/>
    <n v="0"/>
    <n v="288.05"/>
  </r>
  <r>
    <x v="269"/>
    <x v="6"/>
    <s v="Online"/>
    <s v="Overseas"/>
    <n v="3047"/>
    <n v="0"/>
    <n v="0"/>
    <m/>
    <n v="91.41"/>
    <n v="5"/>
    <m/>
    <n v="96.41"/>
    <n v="0"/>
    <n v="96.41"/>
  </r>
  <r>
    <x v="269"/>
    <x v="6"/>
    <s v="Online"/>
    <s v="Overseas"/>
    <n v="12"/>
    <n v="0"/>
    <n v="0"/>
    <m/>
    <n v="0.36"/>
    <n v="5"/>
    <m/>
    <n v="5.36"/>
    <n v="0"/>
    <n v="5.36"/>
  </r>
  <r>
    <x v="269"/>
    <x v="1"/>
    <s v="Cash"/>
    <s v="Local"/>
    <n v="16102"/>
    <n v="80.510000000000005"/>
    <n v="0.1"/>
    <m/>
    <n v="0"/>
    <n v="0"/>
    <m/>
    <n v="80.61"/>
    <n v="80.61"/>
    <n v="0"/>
  </r>
  <r>
    <x v="269"/>
    <x v="0"/>
    <s v="Cash"/>
    <s v="Local"/>
    <n v="21104"/>
    <n v="105.52"/>
    <n v="0.1"/>
    <m/>
    <n v="0"/>
    <n v="0"/>
    <m/>
    <n v="105.61999999999999"/>
    <n v="105.61999999999999"/>
    <n v="0"/>
  </r>
  <r>
    <x v="269"/>
    <x v="1"/>
    <s v="Cash"/>
    <s v="Local"/>
    <n v="23942"/>
    <n v="119.71000000000001"/>
    <n v="0.1"/>
    <m/>
    <n v="0"/>
    <n v="0"/>
    <m/>
    <n v="119.81"/>
    <n v="119.81"/>
    <n v="0"/>
  </r>
  <r>
    <x v="269"/>
    <x v="3"/>
    <s v="Cash"/>
    <s v="Local"/>
    <n v="48308"/>
    <n v="241.54"/>
    <n v="0.1"/>
    <m/>
    <n v="0"/>
    <n v="0"/>
    <m/>
    <n v="241.64"/>
    <n v="241.64"/>
    <n v="0"/>
  </r>
  <r>
    <x v="270"/>
    <x v="6"/>
    <s v="Online"/>
    <s v="Overseas"/>
    <n v="29792"/>
    <n v="0"/>
    <n v="0"/>
    <m/>
    <n v="893.76"/>
    <n v="5"/>
    <m/>
    <n v="898.76"/>
    <n v="0"/>
    <n v="898.76"/>
  </r>
  <r>
    <x v="270"/>
    <x v="7"/>
    <s v="Online"/>
    <s v="Local"/>
    <n v="39037"/>
    <n v="195.185"/>
    <n v="0.1"/>
    <m/>
    <n v="0"/>
    <n v="0"/>
    <m/>
    <n v="195.285"/>
    <n v="195.285"/>
    <n v="0"/>
  </r>
  <r>
    <x v="270"/>
    <x v="2"/>
    <s v="Online"/>
    <s v="Local"/>
    <n v="7334"/>
    <n v="36.67"/>
    <n v="0.1"/>
    <m/>
    <n v="0"/>
    <n v="0"/>
    <m/>
    <n v="36.770000000000003"/>
    <n v="36.770000000000003"/>
    <n v="0"/>
  </r>
  <r>
    <x v="270"/>
    <x v="4"/>
    <s v="Cash"/>
    <s v="Overseas"/>
    <n v="15910"/>
    <n v="0"/>
    <n v="0"/>
    <m/>
    <n v="477.29999999999995"/>
    <n v="5"/>
    <m/>
    <n v="482.29999999999995"/>
    <n v="0"/>
    <n v="482.29999999999995"/>
  </r>
  <r>
    <x v="270"/>
    <x v="4"/>
    <s v="Online"/>
    <s v="Overseas"/>
    <n v="15716"/>
    <n v="0"/>
    <n v="0"/>
    <m/>
    <n v="471.47999999999996"/>
    <n v="5"/>
    <m/>
    <n v="476.47999999999996"/>
    <n v="0"/>
    <n v="476.47999999999996"/>
  </r>
  <r>
    <x v="270"/>
    <x v="0"/>
    <s v="Online"/>
    <s v="Overseas"/>
    <n v="15890"/>
    <n v="0"/>
    <n v="0"/>
    <m/>
    <n v="476.7"/>
    <n v="5"/>
    <m/>
    <n v="481.7"/>
    <n v="0"/>
    <n v="481.7"/>
  </r>
  <r>
    <x v="270"/>
    <x v="6"/>
    <s v="Cash"/>
    <s v="Overseas"/>
    <n v="24158"/>
    <n v="0"/>
    <n v="0"/>
    <m/>
    <n v="724.74"/>
    <n v="5"/>
    <m/>
    <n v="729.74"/>
    <n v="0"/>
    <n v="729.74"/>
  </r>
  <r>
    <x v="270"/>
    <x v="4"/>
    <s v="Cash"/>
    <s v="Local"/>
    <n v="3922"/>
    <n v="19.61"/>
    <n v="0.1"/>
    <m/>
    <n v="0"/>
    <n v="0"/>
    <m/>
    <n v="19.71"/>
    <n v="19.71"/>
    <n v="0"/>
  </r>
  <r>
    <x v="270"/>
    <x v="7"/>
    <s v="Online"/>
    <s v="Local"/>
    <n v="46774"/>
    <n v="233.87"/>
    <n v="0.1"/>
    <m/>
    <n v="0"/>
    <n v="0"/>
    <m/>
    <n v="233.97"/>
    <n v="233.97"/>
    <n v="0"/>
  </r>
  <r>
    <x v="271"/>
    <x v="3"/>
    <s v="Bank Transfer"/>
    <s v="Local"/>
    <n v="11423"/>
    <n v="57.115000000000002"/>
    <n v="0.1"/>
    <m/>
    <n v="0"/>
    <n v="0"/>
    <m/>
    <n v="57.215000000000003"/>
    <n v="57.215000000000003"/>
    <n v="0"/>
  </r>
  <r>
    <x v="271"/>
    <x v="3"/>
    <s v="Online"/>
    <s v="Local"/>
    <n v="5155"/>
    <n v="25.775000000000002"/>
    <n v="0.1"/>
    <m/>
    <n v="0"/>
    <n v="0"/>
    <m/>
    <n v="25.875000000000004"/>
    <n v="25.875000000000004"/>
    <n v="0"/>
  </r>
  <r>
    <x v="271"/>
    <x v="0"/>
    <s v="Online"/>
    <s v="Local"/>
    <n v="37696"/>
    <n v="188.48"/>
    <n v="0.1"/>
    <m/>
    <n v="0"/>
    <n v="0"/>
    <m/>
    <n v="188.57999999999998"/>
    <n v="188.57999999999998"/>
    <n v="0"/>
  </r>
  <r>
    <x v="271"/>
    <x v="5"/>
    <s v="Cash"/>
    <s v="Local"/>
    <n v="31191"/>
    <n v="155.95500000000001"/>
    <n v="0.1"/>
    <m/>
    <n v="0"/>
    <n v="0"/>
    <m/>
    <n v="156.05500000000001"/>
    <n v="156.05500000000001"/>
    <n v="0"/>
  </r>
  <r>
    <x v="271"/>
    <x v="1"/>
    <s v="Online"/>
    <s v="Local"/>
    <n v="45586"/>
    <n v="227.93"/>
    <n v="0.1"/>
    <m/>
    <n v="0"/>
    <n v="0"/>
    <m/>
    <n v="228.03"/>
    <n v="228.03"/>
    <n v="0"/>
  </r>
  <r>
    <x v="271"/>
    <x v="0"/>
    <s v="Cash"/>
    <s v="Local"/>
    <n v="46372"/>
    <n v="231.86"/>
    <n v="0.1"/>
    <m/>
    <n v="0"/>
    <n v="0"/>
    <m/>
    <n v="231.96"/>
    <n v="231.96"/>
    <n v="0"/>
  </r>
  <r>
    <x v="271"/>
    <x v="7"/>
    <s v="Cash"/>
    <s v="Local"/>
    <n v="23209"/>
    <n v="116.045"/>
    <n v="0.1"/>
    <m/>
    <n v="0"/>
    <n v="0"/>
    <m/>
    <n v="116.145"/>
    <n v="116.145"/>
    <n v="0"/>
  </r>
  <r>
    <x v="271"/>
    <x v="0"/>
    <s v="Online"/>
    <s v="Overseas"/>
    <n v="18472"/>
    <n v="0"/>
    <n v="0"/>
    <m/>
    <n v="554.16"/>
    <n v="5"/>
    <m/>
    <n v="559.16"/>
    <n v="0"/>
    <n v="559.16"/>
  </r>
  <r>
    <x v="271"/>
    <x v="4"/>
    <s v="Online"/>
    <s v="Overseas"/>
    <n v="45945"/>
    <n v="0"/>
    <n v="0"/>
    <m/>
    <n v="1378.35"/>
    <n v="5"/>
    <m/>
    <n v="1383.35"/>
    <n v="0"/>
    <n v="1383.35"/>
  </r>
  <r>
    <x v="271"/>
    <x v="5"/>
    <s v="Bank Transfer"/>
    <s v="Local"/>
    <n v="35910"/>
    <n v="179.55"/>
    <n v="0.1"/>
    <m/>
    <n v="0"/>
    <n v="0"/>
    <m/>
    <n v="179.65"/>
    <n v="179.65"/>
    <n v="0"/>
  </r>
  <r>
    <x v="271"/>
    <x v="3"/>
    <s v="Bank Transfer"/>
    <s v="Overseas"/>
    <n v="45341"/>
    <n v="0"/>
    <n v="0"/>
    <m/>
    <n v="1360.23"/>
    <n v="5"/>
    <m/>
    <n v="1365.23"/>
    <n v="0"/>
    <n v="1365.23"/>
  </r>
  <r>
    <x v="272"/>
    <x v="7"/>
    <s v="Online"/>
    <s v="Local"/>
    <n v="8481"/>
    <n v="42.405000000000001"/>
    <n v="0.1"/>
    <m/>
    <n v="0"/>
    <n v="0"/>
    <m/>
    <n v="42.505000000000003"/>
    <n v="42.505000000000003"/>
    <n v="0"/>
  </r>
  <r>
    <x v="272"/>
    <x v="8"/>
    <s v="Bank Transfer"/>
    <s v="Local"/>
    <n v="40030"/>
    <n v="200.15"/>
    <n v="0.1"/>
    <m/>
    <n v="0"/>
    <n v="0"/>
    <m/>
    <n v="200.25"/>
    <n v="200.25"/>
    <n v="0"/>
  </r>
  <r>
    <x v="272"/>
    <x v="9"/>
    <s v="Cash"/>
    <s v="Overseas"/>
    <n v="42045"/>
    <n v="0"/>
    <n v="0"/>
    <m/>
    <n v="1261.3499999999999"/>
    <n v="5"/>
    <m/>
    <n v="1266.3499999999999"/>
    <n v="0"/>
    <n v="1266.3499999999999"/>
  </r>
  <r>
    <x v="272"/>
    <x v="6"/>
    <s v="Online"/>
    <s v="Local"/>
    <n v="2881"/>
    <n v="14.405000000000001"/>
    <n v="0.1"/>
    <m/>
    <n v="0"/>
    <n v="0"/>
    <m/>
    <n v="14.505000000000001"/>
    <n v="14.505000000000001"/>
    <n v="0"/>
  </r>
  <r>
    <x v="272"/>
    <x v="7"/>
    <s v="Cash"/>
    <s v="Local"/>
    <n v="6901"/>
    <n v="34.505000000000003"/>
    <n v="0.1"/>
    <m/>
    <n v="0"/>
    <n v="0"/>
    <m/>
    <n v="34.605000000000004"/>
    <n v="34.605000000000004"/>
    <n v="0"/>
  </r>
  <r>
    <x v="272"/>
    <x v="2"/>
    <s v="Online"/>
    <s v="Local"/>
    <n v="721"/>
    <n v="3.605"/>
    <n v="0.1"/>
    <m/>
    <n v="0"/>
    <n v="0"/>
    <m/>
    <n v="3.7050000000000001"/>
    <n v="3.7050000000000001"/>
    <n v="0"/>
  </r>
  <r>
    <x v="272"/>
    <x v="9"/>
    <s v="Online"/>
    <s v="Overseas"/>
    <n v="16998"/>
    <n v="0"/>
    <n v="0"/>
    <m/>
    <n v="509.94"/>
    <n v="5"/>
    <m/>
    <n v="514.94000000000005"/>
    <n v="0"/>
    <n v="514.94000000000005"/>
  </r>
  <r>
    <x v="272"/>
    <x v="1"/>
    <s v="Cash"/>
    <s v="Local"/>
    <n v="8664"/>
    <n v="43.32"/>
    <n v="0.1"/>
    <m/>
    <n v="0"/>
    <n v="0"/>
    <m/>
    <n v="43.42"/>
    <n v="43.42"/>
    <n v="0"/>
  </r>
  <r>
    <x v="272"/>
    <x v="3"/>
    <s v="Cash"/>
    <s v="Local"/>
    <n v="15701"/>
    <n v="78.504999999999995"/>
    <n v="0.1"/>
    <m/>
    <n v="0"/>
    <n v="0"/>
    <m/>
    <n v="78.60499999999999"/>
    <n v="78.60499999999999"/>
    <n v="0"/>
  </r>
  <r>
    <x v="272"/>
    <x v="9"/>
    <s v="Cash"/>
    <s v="Local"/>
    <n v="12957"/>
    <n v="64.784999999999997"/>
    <n v="0.1"/>
    <m/>
    <n v="0"/>
    <n v="0"/>
    <m/>
    <n v="64.884999999999991"/>
    <n v="64.884999999999991"/>
    <n v="0"/>
  </r>
  <r>
    <x v="272"/>
    <x v="0"/>
    <s v="Cash"/>
    <s v="Overseas"/>
    <n v="13276"/>
    <n v="0"/>
    <n v="0"/>
    <m/>
    <n v="398.28"/>
    <n v="5"/>
    <m/>
    <n v="403.28"/>
    <n v="0"/>
    <n v="403.28"/>
  </r>
  <r>
    <x v="273"/>
    <x v="6"/>
    <s v="Cash"/>
    <s v="Overseas"/>
    <n v="40256"/>
    <n v="0"/>
    <n v="0"/>
    <m/>
    <n v="1207.68"/>
    <n v="5"/>
    <m/>
    <n v="1212.68"/>
    <n v="0"/>
    <n v="1212.68"/>
  </r>
  <r>
    <x v="273"/>
    <x v="9"/>
    <s v="Bank Transfer"/>
    <s v="Local"/>
    <n v="23780"/>
    <n v="118.9"/>
    <n v="0.1"/>
    <m/>
    <n v="0"/>
    <n v="0"/>
    <m/>
    <n v="119"/>
    <n v="119"/>
    <n v="0"/>
  </r>
  <r>
    <x v="273"/>
    <x v="1"/>
    <s v="Cash"/>
    <s v="Overseas"/>
    <n v="41930"/>
    <n v="0"/>
    <n v="0"/>
    <m/>
    <n v="1257.8999999999999"/>
    <n v="5"/>
    <m/>
    <n v="1262.8999999999999"/>
    <n v="0"/>
    <n v="1262.8999999999999"/>
  </r>
  <r>
    <x v="273"/>
    <x v="2"/>
    <s v="Cash"/>
    <s v="Local"/>
    <n v="38408"/>
    <n v="192.04"/>
    <n v="0.1"/>
    <m/>
    <n v="0"/>
    <n v="0"/>
    <m/>
    <n v="192.14"/>
    <n v="192.14"/>
    <n v="0"/>
  </r>
  <r>
    <x v="273"/>
    <x v="4"/>
    <s v="Cash"/>
    <s v="Overseas"/>
    <n v="13207"/>
    <n v="0"/>
    <n v="0"/>
    <m/>
    <n v="396.21"/>
    <n v="5"/>
    <m/>
    <n v="401.21"/>
    <n v="0"/>
    <n v="401.21"/>
  </r>
  <r>
    <x v="273"/>
    <x v="6"/>
    <s v="Cash"/>
    <s v="Overseas"/>
    <n v="27648"/>
    <n v="0"/>
    <n v="0"/>
    <m/>
    <n v="829.43999999999994"/>
    <n v="5"/>
    <m/>
    <n v="834.43999999999994"/>
    <n v="0"/>
    <n v="834.43999999999994"/>
  </r>
  <r>
    <x v="273"/>
    <x v="9"/>
    <s v="Bank Transfer"/>
    <s v="Overseas"/>
    <n v="28789"/>
    <n v="0"/>
    <n v="0"/>
    <m/>
    <n v="863.67"/>
    <n v="5"/>
    <m/>
    <n v="868.67"/>
    <n v="0"/>
    <n v="868.67"/>
  </r>
  <r>
    <x v="273"/>
    <x v="9"/>
    <s v="Cash"/>
    <s v="Local"/>
    <n v="27577"/>
    <n v="137.88499999999999"/>
    <n v="0.1"/>
    <m/>
    <n v="0"/>
    <n v="0"/>
    <m/>
    <n v="137.98499999999999"/>
    <n v="137.98499999999999"/>
    <n v="0"/>
  </r>
  <r>
    <x v="273"/>
    <x v="1"/>
    <s v="Online"/>
    <s v="Overseas"/>
    <n v="4211"/>
    <n v="0"/>
    <n v="0"/>
    <m/>
    <n v="126.33"/>
    <n v="5"/>
    <m/>
    <n v="131.32999999999998"/>
    <n v="0"/>
    <n v="131.32999999999998"/>
  </r>
  <r>
    <x v="273"/>
    <x v="7"/>
    <s v="Cash"/>
    <s v="Overseas"/>
    <n v="32576"/>
    <n v="0"/>
    <n v="0"/>
    <m/>
    <n v="977.28"/>
    <n v="5"/>
    <m/>
    <n v="982.28"/>
    <n v="0"/>
    <n v="982.28"/>
  </r>
  <r>
    <x v="273"/>
    <x v="0"/>
    <s v="Bank Transfer"/>
    <s v="Overseas"/>
    <n v="27043"/>
    <n v="0"/>
    <n v="0"/>
    <m/>
    <n v="811.29"/>
    <n v="5"/>
    <m/>
    <n v="816.29"/>
    <n v="0"/>
    <n v="816.29"/>
  </r>
  <r>
    <x v="274"/>
    <x v="0"/>
    <s v="Cash"/>
    <s v="Local"/>
    <n v="2302"/>
    <n v="11.51"/>
    <n v="0.1"/>
    <m/>
    <n v="0"/>
    <n v="0"/>
    <m/>
    <n v="11.61"/>
    <n v="11.61"/>
    <n v="0"/>
  </r>
  <r>
    <x v="274"/>
    <x v="9"/>
    <s v="Cash"/>
    <s v="Local"/>
    <n v="46413"/>
    <n v="232.065"/>
    <n v="0.1"/>
    <m/>
    <n v="0"/>
    <n v="0"/>
    <m/>
    <n v="232.16499999999999"/>
    <n v="232.16499999999999"/>
    <n v="0"/>
  </r>
  <r>
    <x v="274"/>
    <x v="7"/>
    <s v="Online"/>
    <s v="Local"/>
    <n v="38960"/>
    <n v="194.8"/>
    <n v="0.1"/>
    <m/>
    <n v="0"/>
    <n v="0"/>
    <m/>
    <n v="194.9"/>
    <n v="194.9"/>
    <n v="0"/>
  </r>
  <r>
    <x v="274"/>
    <x v="4"/>
    <s v="Cash"/>
    <s v="Local"/>
    <n v="25264"/>
    <n v="126.32000000000001"/>
    <n v="0.1"/>
    <m/>
    <n v="0"/>
    <n v="0"/>
    <m/>
    <n v="126.42"/>
    <n v="126.42"/>
    <n v="0"/>
  </r>
  <r>
    <x v="274"/>
    <x v="3"/>
    <s v="Cash"/>
    <s v="Local"/>
    <n v="42584"/>
    <n v="212.92000000000002"/>
    <n v="0.1"/>
    <m/>
    <n v="0"/>
    <n v="0"/>
    <m/>
    <n v="213.02"/>
    <n v="213.02"/>
    <n v="0"/>
  </r>
  <r>
    <x v="274"/>
    <x v="5"/>
    <s v="Cash"/>
    <s v="Local"/>
    <n v="22521"/>
    <n v="112.605"/>
    <n v="0.1"/>
    <m/>
    <n v="0"/>
    <n v="0"/>
    <m/>
    <n v="112.705"/>
    <n v="112.705"/>
    <n v="0"/>
  </r>
  <r>
    <x v="274"/>
    <x v="4"/>
    <s v="Online"/>
    <s v="Local"/>
    <n v="45295"/>
    <n v="226.47499999999999"/>
    <n v="0.1"/>
    <m/>
    <n v="0"/>
    <n v="0"/>
    <m/>
    <n v="226.57499999999999"/>
    <n v="226.57499999999999"/>
    <n v="0"/>
  </r>
  <r>
    <x v="274"/>
    <x v="5"/>
    <s v="Online"/>
    <s v="Overseas"/>
    <n v="16187"/>
    <n v="0"/>
    <n v="0"/>
    <m/>
    <n v="485.60999999999996"/>
    <n v="5"/>
    <m/>
    <n v="490.60999999999996"/>
    <n v="0"/>
    <n v="490.60999999999996"/>
  </r>
  <r>
    <x v="275"/>
    <x v="7"/>
    <s v="Cash"/>
    <s v="Overseas"/>
    <n v="2861"/>
    <n v="0"/>
    <n v="0"/>
    <m/>
    <n v="85.83"/>
    <n v="5"/>
    <m/>
    <n v="90.83"/>
    <n v="0"/>
    <n v="90.83"/>
  </r>
  <r>
    <x v="275"/>
    <x v="6"/>
    <s v="Online"/>
    <s v="Overseas"/>
    <n v="29854"/>
    <n v="0"/>
    <n v="0"/>
    <m/>
    <n v="895.62"/>
    <n v="5"/>
    <m/>
    <n v="900.62"/>
    <n v="0"/>
    <n v="900.62"/>
  </r>
  <r>
    <x v="275"/>
    <x v="6"/>
    <s v="Cash"/>
    <s v="Overseas"/>
    <n v="43398"/>
    <n v="0"/>
    <n v="0"/>
    <m/>
    <n v="1301.94"/>
    <n v="5"/>
    <m/>
    <n v="1306.94"/>
    <n v="0"/>
    <n v="1306.94"/>
  </r>
  <r>
    <x v="275"/>
    <x v="1"/>
    <s v="Online"/>
    <s v="Local"/>
    <n v="2674"/>
    <n v="13.370000000000001"/>
    <n v="0.1"/>
    <m/>
    <n v="0"/>
    <n v="0"/>
    <m/>
    <n v="13.47"/>
    <n v="13.47"/>
    <n v="0"/>
  </r>
  <r>
    <x v="275"/>
    <x v="0"/>
    <s v="Cash"/>
    <s v="Local"/>
    <n v="22139"/>
    <n v="110.69500000000001"/>
    <n v="0.1"/>
    <m/>
    <n v="0"/>
    <n v="0"/>
    <m/>
    <n v="110.795"/>
    <n v="110.795"/>
    <n v="0"/>
  </r>
  <r>
    <x v="275"/>
    <x v="5"/>
    <s v="Cash"/>
    <s v="Local"/>
    <n v="45739"/>
    <n v="228.69499999999999"/>
    <n v="0.1"/>
    <m/>
    <n v="0"/>
    <n v="0"/>
    <m/>
    <n v="228.79499999999999"/>
    <n v="228.79499999999999"/>
    <n v="0"/>
  </r>
  <r>
    <x v="276"/>
    <x v="6"/>
    <s v="Cash"/>
    <s v="Local"/>
    <n v="33979"/>
    <n v="169.89500000000001"/>
    <n v="0.1"/>
    <m/>
    <n v="0"/>
    <n v="0"/>
    <m/>
    <n v="169.995"/>
    <n v="169.995"/>
    <n v="0"/>
  </r>
  <r>
    <x v="276"/>
    <x v="4"/>
    <s v="Online"/>
    <s v="Local"/>
    <n v="16131"/>
    <n v="80.655000000000001"/>
    <n v="0.1"/>
    <m/>
    <n v="0"/>
    <n v="0"/>
    <m/>
    <n v="80.754999999999995"/>
    <n v="80.754999999999995"/>
    <n v="0"/>
  </r>
  <r>
    <x v="276"/>
    <x v="2"/>
    <s v="Cash"/>
    <s v="Local"/>
    <n v="30709"/>
    <n v="153.54500000000002"/>
    <n v="0.1"/>
    <m/>
    <n v="0"/>
    <n v="0"/>
    <m/>
    <n v="153.64500000000001"/>
    <n v="153.64500000000001"/>
    <n v="0"/>
  </r>
  <r>
    <x v="276"/>
    <x v="7"/>
    <s v="Bank Transfer"/>
    <s v="Local"/>
    <n v="538"/>
    <n v="2.69"/>
    <n v="0.1"/>
    <m/>
    <n v="0"/>
    <n v="0"/>
    <m/>
    <n v="2.79"/>
    <n v="2.79"/>
    <n v="0"/>
  </r>
  <r>
    <x v="276"/>
    <x v="4"/>
    <s v="Bank Transfer"/>
    <s v="Local"/>
    <n v="22091"/>
    <n v="110.455"/>
    <n v="0.1"/>
    <m/>
    <n v="0"/>
    <n v="0"/>
    <m/>
    <n v="110.55499999999999"/>
    <n v="110.55499999999999"/>
    <n v="0"/>
  </r>
  <r>
    <x v="277"/>
    <x v="0"/>
    <s v="Cash"/>
    <s v="Overseas"/>
    <n v="44746"/>
    <n v="0"/>
    <n v="0"/>
    <m/>
    <n v="1342.3799999999999"/>
    <n v="5"/>
    <m/>
    <n v="1347.3799999999999"/>
    <n v="0"/>
    <n v="1347.3799999999999"/>
  </r>
  <r>
    <x v="277"/>
    <x v="1"/>
    <s v="Bank Transfer"/>
    <s v="Local"/>
    <n v="254"/>
    <n v="1.27"/>
    <n v="0.1"/>
    <m/>
    <n v="0"/>
    <n v="0"/>
    <m/>
    <n v="1.37"/>
    <n v="1.37"/>
    <n v="0"/>
  </r>
  <r>
    <x v="277"/>
    <x v="6"/>
    <s v="Bank Transfer"/>
    <s v="Local"/>
    <n v="22150"/>
    <n v="110.75"/>
    <n v="0.1"/>
    <m/>
    <n v="0"/>
    <n v="0"/>
    <m/>
    <n v="110.85"/>
    <n v="110.85"/>
    <n v="0"/>
  </r>
  <r>
    <x v="277"/>
    <x v="0"/>
    <s v="Cash"/>
    <s v="Overseas"/>
    <n v="2857"/>
    <n v="0"/>
    <n v="0"/>
    <m/>
    <n v="85.71"/>
    <n v="5"/>
    <m/>
    <n v="90.71"/>
    <n v="0"/>
    <n v="90.71"/>
  </r>
  <r>
    <x v="277"/>
    <x v="0"/>
    <s v="Online"/>
    <s v="Overseas"/>
    <n v="17364"/>
    <n v="0"/>
    <n v="0"/>
    <m/>
    <n v="520.91999999999996"/>
    <n v="5"/>
    <m/>
    <n v="525.91999999999996"/>
    <n v="0"/>
    <n v="525.91999999999996"/>
  </r>
  <r>
    <x v="277"/>
    <x v="0"/>
    <s v="Online"/>
    <s v="Overseas"/>
    <n v="40826"/>
    <n v="0"/>
    <n v="0"/>
    <m/>
    <n v="1224.78"/>
    <n v="5"/>
    <m/>
    <n v="1229.78"/>
    <n v="0"/>
    <n v="1229.78"/>
  </r>
  <r>
    <x v="278"/>
    <x v="0"/>
    <s v="Cash"/>
    <s v="Local"/>
    <n v="48952"/>
    <n v="244.76"/>
    <n v="0.1"/>
    <m/>
    <n v="0"/>
    <n v="0"/>
    <m/>
    <n v="244.85999999999999"/>
    <n v="244.85999999999999"/>
    <n v="0"/>
  </r>
  <r>
    <x v="278"/>
    <x v="0"/>
    <s v="Online"/>
    <s v="Local"/>
    <n v="20305"/>
    <n v="101.52500000000001"/>
    <n v="0.1"/>
    <m/>
    <n v="0"/>
    <n v="0"/>
    <m/>
    <n v="101.625"/>
    <n v="101.625"/>
    <n v="0"/>
  </r>
  <r>
    <x v="278"/>
    <x v="0"/>
    <s v="Online"/>
    <s v="Local"/>
    <n v="2947"/>
    <n v="14.734999999999999"/>
    <n v="0.1"/>
    <m/>
    <n v="0"/>
    <n v="0"/>
    <m/>
    <n v="14.834999999999999"/>
    <n v="14.834999999999999"/>
    <n v="0"/>
  </r>
  <r>
    <x v="278"/>
    <x v="0"/>
    <s v="Cash"/>
    <s v="Local"/>
    <n v="39401"/>
    <n v="197.005"/>
    <n v="0.1"/>
    <m/>
    <n v="0"/>
    <n v="0"/>
    <m/>
    <n v="197.10499999999999"/>
    <n v="197.10499999999999"/>
    <n v="0"/>
  </r>
  <r>
    <x v="278"/>
    <x v="4"/>
    <s v="Cash"/>
    <s v="Local"/>
    <n v="42040"/>
    <n v="210.20000000000002"/>
    <n v="0.1"/>
    <m/>
    <n v="0"/>
    <n v="0"/>
    <m/>
    <n v="210.3"/>
    <n v="210.3"/>
    <n v="0"/>
  </r>
  <r>
    <x v="278"/>
    <x v="7"/>
    <s v="Bank Transfer"/>
    <s v="Local"/>
    <n v="20563"/>
    <n v="102.815"/>
    <n v="0.1"/>
    <m/>
    <n v="0"/>
    <n v="0"/>
    <m/>
    <n v="102.91499999999999"/>
    <n v="102.91499999999999"/>
    <n v="0"/>
  </r>
  <r>
    <x v="278"/>
    <x v="3"/>
    <s v="Cash"/>
    <s v="Local"/>
    <n v="45328"/>
    <n v="226.64000000000001"/>
    <n v="0.1"/>
    <m/>
    <n v="0"/>
    <n v="0"/>
    <m/>
    <n v="226.74"/>
    <n v="226.74"/>
    <n v="0"/>
  </r>
  <r>
    <x v="279"/>
    <x v="4"/>
    <s v="Cash"/>
    <s v="Overseas"/>
    <n v="13236"/>
    <n v="0"/>
    <n v="0"/>
    <m/>
    <n v="397.08"/>
    <n v="5"/>
    <m/>
    <n v="402.08"/>
    <n v="0"/>
    <n v="402.08"/>
  </r>
  <r>
    <x v="279"/>
    <x v="2"/>
    <s v="Cash"/>
    <s v="Local"/>
    <n v="27592"/>
    <n v="137.96"/>
    <n v="0.1"/>
    <m/>
    <n v="0"/>
    <n v="0"/>
    <m/>
    <n v="138.06"/>
    <n v="138.06"/>
    <n v="0"/>
  </r>
  <r>
    <x v="279"/>
    <x v="2"/>
    <s v="Cash"/>
    <s v="Local"/>
    <n v="21277"/>
    <n v="106.38500000000001"/>
    <n v="0.1"/>
    <m/>
    <n v="0"/>
    <n v="0"/>
    <m/>
    <n v="106.485"/>
    <n v="106.485"/>
    <n v="0"/>
  </r>
  <r>
    <x v="279"/>
    <x v="2"/>
    <s v="Cash"/>
    <s v="Local"/>
    <n v="22583"/>
    <n v="112.91500000000001"/>
    <n v="0.1"/>
    <m/>
    <n v="0"/>
    <n v="0"/>
    <m/>
    <n v="113.015"/>
    <n v="113.015"/>
    <n v="0"/>
  </r>
  <r>
    <x v="279"/>
    <x v="2"/>
    <s v="Cash"/>
    <s v="Overseas"/>
    <n v="43082"/>
    <n v="0"/>
    <n v="0"/>
    <m/>
    <n v="1292.46"/>
    <n v="5"/>
    <m/>
    <n v="1297.46"/>
    <n v="0"/>
    <n v="1297.46"/>
  </r>
  <r>
    <x v="279"/>
    <x v="0"/>
    <s v="Cash"/>
    <s v="Local"/>
    <n v="4841"/>
    <n v="24.205000000000002"/>
    <n v="0.1"/>
    <m/>
    <n v="0"/>
    <n v="0"/>
    <m/>
    <n v="24.305000000000003"/>
    <n v="24.305000000000003"/>
    <n v="0"/>
  </r>
  <r>
    <x v="279"/>
    <x v="2"/>
    <s v="Cash"/>
    <s v="Overseas"/>
    <n v="27438"/>
    <n v="0"/>
    <n v="0"/>
    <m/>
    <n v="823.14"/>
    <n v="5"/>
    <m/>
    <n v="828.14"/>
    <n v="0"/>
    <n v="828.14"/>
  </r>
  <r>
    <x v="279"/>
    <x v="3"/>
    <s v="Bank Transfer"/>
    <s v="Local"/>
    <n v="2356"/>
    <n v="11.78"/>
    <n v="0.1"/>
    <m/>
    <n v="0"/>
    <n v="0"/>
    <m/>
    <n v="11.879999999999999"/>
    <n v="11.879999999999999"/>
    <n v="0"/>
  </r>
  <r>
    <x v="279"/>
    <x v="1"/>
    <s v="Cash"/>
    <s v="Local"/>
    <n v="40695"/>
    <n v="203.47499999999999"/>
    <n v="0.1"/>
    <m/>
    <n v="0"/>
    <n v="0"/>
    <m/>
    <n v="203.57499999999999"/>
    <n v="203.57499999999999"/>
    <n v="0"/>
  </r>
  <r>
    <x v="279"/>
    <x v="2"/>
    <s v="Online"/>
    <s v="Overseas"/>
    <n v="27364"/>
    <n v="0"/>
    <n v="0"/>
    <m/>
    <n v="820.92"/>
    <n v="5"/>
    <m/>
    <n v="825.92"/>
    <n v="0"/>
    <n v="825.92"/>
  </r>
  <r>
    <x v="279"/>
    <x v="9"/>
    <s v="Cash"/>
    <s v="Local"/>
    <n v="26049"/>
    <n v="130.245"/>
    <n v="0.1"/>
    <m/>
    <n v="0"/>
    <n v="0"/>
    <m/>
    <n v="130.345"/>
    <n v="130.345"/>
    <n v="0"/>
  </r>
  <r>
    <x v="279"/>
    <x v="6"/>
    <s v="Bank Transfer"/>
    <s v="Local"/>
    <n v="20347"/>
    <n v="101.735"/>
    <n v="0.1"/>
    <m/>
    <n v="0"/>
    <n v="0"/>
    <m/>
    <n v="101.83499999999999"/>
    <n v="101.83499999999999"/>
    <n v="0"/>
  </r>
  <r>
    <x v="280"/>
    <x v="7"/>
    <s v="Cash"/>
    <s v="Local"/>
    <n v="27595"/>
    <n v="137.97499999999999"/>
    <n v="0.1"/>
    <m/>
    <n v="0"/>
    <n v="0"/>
    <m/>
    <n v="138.07499999999999"/>
    <n v="138.07499999999999"/>
    <n v="0"/>
  </r>
  <r>
    <x v="280"/>
    <x v="1"/>
    <s v="Cash"/>
    <s v="Local"/>
    <n v="49619"/>
    <n v="248.095"/>
    <n v="0.1"/>
    <m/>
    <n v="0"/>
    <n v="0"/>
    <m/>
    <n v="248.19499999999999"/>
    <n v="248.19499999999999"/>
    <n v="0"/>
  </r>
  <r>
    <x v="280"/>
    <x v="4"/>
    <s v="Cash"/>
    <s v="Local"/>
    <n v="23481"/>
    <n v="117.405"/>
    <n v="0.1"/>
    <m/>
    <n v="0"/>
    <n v="0"/>
    <m/>
    <n v="117.505"/>
    <n v="117.505"/>
    <n v="0"/>
  </r>
  <r>
    <x v="280"/>
    <x v="0"/>
    <s v="Online"/>
    <s v="Local"/>
    <n v="24070"/>
    <n v="120.35000000000001"/>
    <n v="0.1"/>
    <m/>
    <n v="0"/>
    <n v="0"/>
    <m/>
    <n v="120.45"/>
    <n v="120.45"/>
    <n v="0"/>
  </r>
  <r>
    <x v="280"/>
    <x v="3"/>
    <s v="Bank Transfer"/>
    <s v="Local"/>
    <n v="37042"/>
    <n v="185.21"/>
    <n v="0.1"/>
    <m/>
    <n v="0"/>
    <n v="0"/>
    <m/>
    <n v="185.31"/>
    <n v="185.31"/>
    <n v="0"/>
  </r>
  <r>
    <x v="280"/>
    <x v="2"/>
    <s v="Cash"/>
    <s v="Local"/>
    <n v="41054"/>
    <n v="205.27"/>
    <n v="0.1"/>
    <m/>
    <n v="0"/>
    <n v="0"/>
    <m/>
    <n v="205.37"/>
    <n v="205.37"/>
    <n v="0"/>
  </r>
  <r>
    <x v="281"/>
    <x v="8"/>
    <s v="Bank Transfer"/>
    <s v="Local"/>
    <n v="14562"/>
    <n v="72.81"/>
    <n v="0.1"/>
    <m/>
    <n v="0"/>
    <n v="0"/>
    <m/>
    <n v="72.91"/>
    <n v="72.91"/>
    <n v="0"/>
  </r>
  <r>
    <x v="281"/>
    <x v="6"/>
    <s v="Bank Transfer"/>
    <s v="Local"/>
    <n v="3024"/>
    <n v="15.120000000000001"/>
    <n v="0.1"/>
    <m/>
    <n v="0"/>
    <n v="0"/>
    <m/>
    <n v="15.22"/>
    <n v="15.22"/>
    <n v="0"/>
  </r>
  <r>
    <x v="281"/>
    <x v="4"/>
    <s v="Online"/>
    <s v="Local"/>
    <n v="26145"/>
    <n v="130.72499999999999"/>
    <n v="0.1"/>
    <m/>
    <n v="0"/>
    <n v="0"/>
    <m/>
    <n v="130.82499999999999"/>
    <n v="130.82499999999999"/>
    <n v="0"/>
  </r>
  <r>
    <x v="281"/>
    <x v="4"/>
    <s v="Cash"/>
    <s v="Overseas"/>
    <n v="27029"/>
    <n v="0"/>
    <n v="0"/>
    <m/>
    <n v="810.87"/>
    <n v="5"/>
    <m/>
    <n v="815.87"/>
    <n v="0"/>
    <n v="815.87"/>
  </r>
  <r>
    <x v="282"/>
    <x v="0"/>
    <s v="Bank Transfer"/>
    <s v="Overseas"/>
    <n v="15404"/>
    <n v="0"/>
    <n v="0"/>
    <m/>
    <n v="462.12"/>
    <n v="5"/>
    <m/>
    <n v="467.12"/>
    <n v="0"/>
    <n v="467.12"/>
  </r>
  <r>
    <x v="282"/>
    <x v="0"/>
    <s v="Cash"/>
    <s v="Local"/>
    <n v="40106"/>
    <n v="200.53"/>
    <n v="0.1"/>
    <m/>
    <n v="0"/>
    <n v="0"/>
    <m/>
    <n v="200.63"/>
    <n v="200.63"/>
    <n v="0"/>
  </r>
  <r>
    <x v="282"/>
    <x v="7"/>
    <s v="Bank Transfer"/>
    <s v="Local"/>
    <n v="21624"/>
    <n v="108.12"/>
    <n v="0.1"/>
    <m/>
    <n v="0"/>
    <n v="0"/>
    <m/>
    <n v="108.22"/>
    <n v="108.22"/>
    <n v="0"/>
  </r>
  <r>
    <x v="282"/>
    <x v="0"/>
    <s v="Bank Transfer"/>
    <s v="Overseas"/>
    <n v="34589"/>
    <n v="0"/>
    <n v="0"/>
    <m/>
    <n v="1037.67"/>
    <n v="5"/>
    <m/>
    <n v="1042.67"/>
    <n v="0"/>
    <n v="1042.67"/>
  </r>
  <r>
    <x v="282"/>
    <x v="3"/>
    <s v="Cash"/>
    <s v="Local"/>
    <n v="3463"/>
    <n v="17.315000000000001"/>
    <n v="0.1"/>
    <m/>
    <n v="0"/>
    <n v="0"/>
    <m/>
    <n v="17.415000000000003"/>
    <n v="17.415000000000003"/>
    <n v="0"/>
  </r>
  <r>
    <x v="282"/>
    <x v="6"/>
    <s v="Cash"/>
    <s v="Local"/>
    <n v="19979"/>
    <n v="99.894999999999996"/>
    <n v="0.1"/>
    <m/>
    <n v="0"/>
    <n v="0"/>
    <m/>
    <n v="99.99499999999999"/>
    <n v="99.99499999999999"/>
    <n v="0"/>
  </r>
  <r>
    <x v="282"/>
    <x v="5"/>
    <s v="Cash"/>
    <s v="Local"/>
    <n v="47178"/>
    <n v="235.89000000000001"/>
    <n v="0.1"/>
    <m/>
    <n v="0"/>
    <n v="0"/>
    <m/>
    <n v="235.99"/>
    <n v="235.99"/>
    <n v="0"/>
  </r>
  <r>
    <x v="282"/>
    <x v="7"/>
    <s v="Cash"/>
    <s v="Local"/>
    <n v="42688"/>
    <n v="213.44"/>
    <n v="0.1"/>
    <m/>
    <n v="0"/>
    <n v="0"/>
    <m/>
    <n v="213.54"/>
    <n v="213.54"/>
    <n v="0"/>
  </r>
  <r>
    <x v="282"/>
    <x v="1"/>
    <s v="Cash"/>
    <s v="Overseas"/>
    <n v="4870"/>
    <n v="0"/>
    <n v="0"/>
    <m/>
    <n v="146.1"/>
    <n v="5"/>
    <m/>
    <n v="151.1"/>
    <n v="0"/>
    <n v="151.1"/>
  </r>
  <r>
    <x v="282"/>
    <x v="0"/>
    <s v="Cash"/>
    <s v="Local"/>
    <n v="20854"/>
    <n v="104.27"/>
    <n v="0.1"/>
    <m/>
    <n v="0"/>
    <n v="0"/>
    <m/>
    <n v="104.36999999999999"/>
    <n v="104.36999999999999"/>
    <n v="0"/>
  </r>
  <r>
    <x v="282"/>
    <x v="1"/>
    <s v="Bank Transfer"/>
    <s v="Local"/>
    <n v="20188"/>
    <n v="100.94"/>
    <n v="0.1"/>
    <m/>
    <n v="0"/>
    <n v="0"/>
    <m/>
    <n v="101.03999999999999"/>
    <n v="101.03999999999999"/>
    <n v="0"/>
  </r>
  <r>
    <x v="283"/>
    <x v="9"/>
    <s v="Cash"/>
    <s v="Local"/>
    <n v="26310"/>
    <n v="131.55000000000001"/>
    <n v="0.1"/>
    <m/>
    <n v="0"/>
    <n v="0"/>
    <m/>
    <n v="131.65"/>
    <n v="131.65"/>
    <n v="0"/>
  </r>
  <r>
    <x v="283"/>
    <x v="5"/>
    <s v="Online"/>
    <s v="Overseas"/>
    <n v="42786"/>
    <n v="0"/>
    <n v="0"/>
    <m/>
    <n v="1283.58"/>
    <n v="5"/>
    <m/>
    <n v="1288.58"/>
    <n v="0"/>
    <n v="1288.58"/>
  </r>
  <r>
    <x v="283"/>
    <x v="3"/>
    <s v="Cash"/>
    <s v="Local"/>
    <n v="34997"/>
    <n v="174.98500000000001"/>
    <n v="0.1"/>
    <m/>
    <n v="0"/>
    <n v="0"/>
    <m/>
    <n v="175.08500000000001"/>
    <n v="175.08500000000001"/>
    <n v="0"/>
  </r>
  <r>
    <x v="283"/>
    <x v="6"/>
    <s v="Cash"/>
    <s v="Local"/>
    <n v="14544"/>
    <n v="72.72"/>
    <n v="0.1"/>
    <m/>
    <n v="0"/>
    <n v="0"/>
    <m/>
    <n v="72.819999999999993"/>
    <n v="72.819999999999993"/>
    <n v="0"/>
  </r>
  <r>
    <x v="283"/>
    <x v="6"/>
    <s v="Cash"/>
    <s v="Local"/>
    <n v="18879"/>
    <n v="94.394999999999996"/>
    <n v="0.1"/>
    <m/>
    <n v="0"/>
    <n v="0"/>
    <m/>
    <n v="94.49499999999999"/>
    <n v="94.49499999999999"/>
    <n v="0"/>
  </r>
  <r>
    <x v="284"/>
    <x v="3"/>
    <s v="Cash"/>
    <s v="Local"/>
    <n v="10696"/>
    <n v="53.480000000000004"/>
    <n v="0.1"/>
    <m/>
    <n v="0"/>
    <n v="0"/>
    <m/>
    <n v="53.580000000000005"/>
    <n v="53.580000000000005"/>
    <n v="0"/>
  </r>
  <r>
    <x v="284"/>
    <x v="4"/>
    <s v="Online"/>
    <s v="Overseas"/>
    <n v="48734"/>
    <n v="0"/>
    <n v="0"/>
    <m/>
    <n v="1462.02"/>
    <n v="5"/>
    <m/>
    <n v="1467.02"/>
    <n v="0"/>
    <n v="1467.02"/>
  </r>
  <r>
    <x v="284"/>
    <x v="1"/>
    <s v="Cash"/>
    <s v="Overseas"/>
    <n v="35429"/>
    <n v="0"/>
    <n v="0"/>
    <m/>
    <n v="1062.8699999999999"/>
    <n v="5"/>
    <m/>
    <n v="1067.8699999999999"/>
    <n v="0"/>
    <n v="1067.8699999999999"/>
  </r>
  <r>
    <x v="284"/>
    <x v="0"/>
    <s v="Online"/>
    <s v="Local"/>
    <n v="44599"/>
    <n v="222.995"/>
    <n v="0.1"/>
    <m/>
    <n v="0"/>
    <n v="0"/>
    <m/>
    <n v="223.095"/>
    <n v="223.095"/>
    <n v="0"/>
  </r>
  <r>
    <x v="284"/>
    <x v="2"/>
    <s v="Online"/>
    <s v="Local"/>
    <n v="9970"/>
    <n v="49.85"/>
    <n v="0.1"/>
    <m/>
    <n v="0"/>
    <n v="0"/>
    <m/>
    <n v="49.95"/>
    <n v="49.95"/>
    <n v="0"/>
  </r>
  <r>
    <x v="284"/>
    <x v="1"/>
    <s v="Bank Transfer"/>
    <s v="Local"/>
    <n v="36135"/>
    <n v="180.67500000000001"/>
    <n v="0.1"/>
    <m/>
    <n v="0"/>
    <n v="0"/>
    <m/>
    <n v="180.77500000000001"/>
    <n v="180.77500000000001"/>
    <n v="0"/>
  </r>
  <r>
    <x v="284"/>
    <x v="8"/>
    <s v="Cash"/>
    <s v="Local"/>
    <n v="4854"/>
    <n v="24.27"/>
    <n v="0.1"/>
    <m/>
    <n v="0"/>
    <n v="0"/>
    <m/>
    <n v="24.37"/>
    <n v="24.37"/>
    <n v="0"/>
  </r>
  <r>
    <x v="284"/>
    <x v="1"/>
    <s v="Online"/>
    <s v="Local"/>
    <n v="1214"/>
    <n v="6.07"/>
    <n v="0.1"/>
    <m/>
    <n v="0"/>
    <n v="0"/>
    <m/>
    <n v="6.17"/>
    <n v="6.17"/>
    <n v="0"/>
  </r>
  <r>
    <x v="284"/>
    <x v="2"/>
    <s v="Bank Transfer"/>
    <s v="Local"/>
    <n v="22502"/>
    <n v="112.51"/>
    <n v="0.1"/>
    <m/>
    <n v="0"/>
    <n v="0"/>
    <m/>
    <n v="112.61"/>
    <n v="112.61"/>
    <n v="0"/>
  </r>
  <r>
    <x v="284"/>
    <x v="6"/>
    <s v="Cash"/>
    <s v="Local"/>
    <n v="16597"/>
    <n v="82.984999999999999"/>
    <n v="0.1"/>
    <m/>
    <n v="0"/>
    <n v="0"/>
    <m/>
    <n v="83.084999999999994"/>
    <n v="83.084999999999994"/>
    <n v="0"/>
  </r>
  <r>
    <x v="285"/>
    <x v="2"/>
    <s v="Bank Transfer"/>
    <s v="Local"/>
    <n v="19883"/>
    <n v="99.415000000000006"/>
    <n v="0.1"/>
    <m/>
    <n v="0"/>
    <n v="0"/>
    <m/>
    <n v="99.515000000000001"/>
    <n v="99.515000000000001"/>
    <n v="0"/>
  </r>
  <r>
    <x v="285"/>
    <x v="0"/>
    <s v="Online"/>
    <s v="Local"/>
    <n v="10293"/>
    <n v="51.465000000000003"/>
    <n v="0.1"/>
    <m/>
    <n v="0"/>
    <n v="0"/>
    <m/>
    <n v="51.565000000000005"/>
    <n v="51.565000000000005"/>
    <n v="0"/>
  </r>
  <r>
    <x v="285"/>
    <x v="0"/>
    <s v="Cash"/>
    <s v="Local"/>
    <n v="43783"/>
    <n v="218.91499999999999"/>
    <n v="0.1"/>
    <m/>
    <n v="0"/>
    <n v="0"/>
    <m/>
    <n v="219.01499999999999"/>
    <n v="219.01499999999999"/>
    <n v="0"/>
  </r>
  <r>
    <x v="285"/>
    <x v="0"/>
    <s v="Cash"/>
    <s v="Overseas"/>
    <n v="29115"/>
    <n v="0"/>
    <n v="0"/>
    <m/>
    <n v="873.44999999999993"/>
    <n v="5"/>
    <m/>
    <n v="878.44999999999993"/>
    <n v="0"/>
    <n v="878.44999999999993"/>
  </r>
  <r>
    <x v="285"/>
    <x v="4"/>
    <s v="Online"/>
    <s v="Local"/>
    <n v="44473"/>
    <n v="222.36500000000001"/>
    <n v="0.1"/>
    <m/>
    <n v="0"/>
    <n v="0"/>
    <m/>
    <n v="222.465"/>
    <n v="222.465"/>
    <n v="0"/>
  </r>
  <r>
    <x v="285"/>
    <x v="0"/>
    <s v="Cash"/>
    <s v="Local"/>
    <n v="48325"/>
    <n v="241.625"/>
    <n v="0.1"/>
    <m/>
    <n v="0"/>
    <n v="0"/>
    <m/>
    <n v="241.72499999999999"/>
    <n v="241.72499999999999"/>
    <n v="0"/>
  </r>
  <r>
    <x v="285"/>
    <x v="6"/>
    <s v="Cash"/>
    <s v="Local"/>
    <n v="4051"/>
    <n v="20.254999999999999"/>
    <n v="0.1"/>
    <m/>
    <n v="0"/>
    <n v="0"/>
    <m/>
    <n v="20.355"/>
    <n v="20.355"/>
    <n v="0"/>
  </r>
  <r>
    <x v="286"/>
    <x v="6"/>
    <s v="Cash"/>
    <s v="Local"/>
    <n v="43269"/>
    <n v="216.345"/>
    <n v="0.1"/>
    <m/>
    <n v="0"/>
    <n v="0"/>
    <m/>
    <n v="216.44499999999999"/>
    <n v="216.44499999999999"/>
    <n v="0"/>
  </r>
  <r>
    <x v="286"/>
    <x v="6"/>
    <s v="Bank Transfer"/>
    <s v="Local"/>
    <n v="47323"/>
    <n v="236.61500000000001"/>
    <n v="0.1"/>
    <m/>
    <n v="0"/>
    <n v="0"/>
    <m/>
    <n v="236.715"/>
    <n v="236.715"/>
    <n v="0"/>
  </r>
  <r>
    <x v="286"/>
    <x v="6"/>
    <s v="Cash"/>
    <s v="Local"/>
    <n v="31699"/>
    <n v="158.495"/>
    <n v="0.1"/>
    <m/>
    <n v="0"/>
    <n v="0"/>
    <m/>
    <n v="158.595"/>
    <n v="158.595"/>
    <n v="0"/>
  </r>
  <r>
    <x v="286"/>
    <x v="1"/>
    <s v="Online"/>
    <s v="Local"/>
    <n v="45773"/>
    <n v="228.86500000000001"/>
    <n v="0.1"/>
    <m/>
    <n v="0"/>
    <n v="0"/>
    <m/>
    <n v="228.965"/>
    <n v="228.965"/>
    <n v="0"/>
  </r>
  <r>
    <x v="286"/>
    <x v="9"/>
    <s v="Online"/>
    <s v="Local"/>
    <n v="28674"/>
    <n v="143.37"/>
    <n v="0.1"/>
    <m/>
    <n v="0"/>
    <n v="0"/>
    <m/>
    <n v="143.47"/>
    <n v="143.47"/>
    <n v="0"/>
  </r>
  <r>
    <x v="286"/>
    <x v="0"/>
    <s v="Online"/>
    <s v="Local"/>
    <n v="25433"/>
    <n v="127.16500000000001"/>
    <n v="0.1"/>
    <m/>
    <n v="0"/>
    <n v="0"/>
    <m/>
    <n v="127.265"/>
    <n v="127.265"/>
    <n v="0"/>
  </r>
  <r>
    <x v="286"/>
    <x v="5"/>
    <s v="Cash"/>
    <s v="Overseas"/>
    <n v="46968"/>
    <n v="0"/>
    <n v="0"/>
    <m/>
    <n v="1409.04"/>
    <n v="5"/>
    <m/>
    <n v="1414.04"/>
    <n v="0"/>
    <n v="1414.04"/>
  </r>
  <r>
    <x v="287"/>
    <x v="4"/>
    <s v="Cash"/>
    <s v="Overseas"/>
    <n v="33068"/>
    <n v="0"/>
    <n v="0"/>
    <m/>
    <n v="992.04"/>
    <n v="5"/>
    <m/>
    <n v="997.04"/>
    <n v="0"/>
    <n v="997.04"/>
  </r>
  <r>
    <x v="287"/>
    <x v="6"/>
    <s v="Online"/>
    <s v="Local"/>
    <n v="30692"/>
    <n v="153.46"/>
    <n v="0.1"/>
    <m/>
    <n v="0"/>
    <n v="0"/>
    <m/>
    <n v="153.56"/>
    <n v="153.56"/>
    <n v="0"/>
  </r>
  <r>
    <x v="287"/>
    <x v="0"/>
    <s v="Bank Transfer"/>
    <s v="Local"/>
    <n v="34048"/>
    <n v="170.24"/>
    <n v="0.1"/>
    <m/>
    <n v="0"/>
    <n v="0"/>
    <m/>
    <n v="170.34"/>
    <n v="170.34"/>
    <n v="0"/>
  </r>
  <r>
    <x v="287"/>
    <x v="8"/>
    <s v="Bank Transfer"/>
    <s v="Local"/>
    <n v="19585"/>
    <n v="97.924999999999997"/>
    <n v="0.1"/>
    <m/>
    <n v="0"/>
    <n v="0"/>
    <m/>
    <n v="98.024999999999991"/>
    <n v="98.024999999999991"/>
    <n v="0"/>
  </r>
  <r>
    <x v="287"/>
    <x v="8"/>
    <s v="Online"/>
    <s v="Local"/>
    <n v="7658"/>
    <n v="38.29"/>
    <n v="0.1"/>
    <m/>
    <n v="0"/>
    <n v="0"/>
    <m/>
    <n v="38.39"/>
    <n v="38.39"/>
    <n v="0"/>
  </r>
  <r>
    <x v="287"/>
    <x v="7"/>
    <s v="Bank Transfer"/>
    <s v="Overseas"/>
    <n v="27993"/>
    <n v="0"/>
    <n v="0"/>
    <m/>
    <n v="839.79"/>
    <n v="5"/>
    <m/>
    <n v="844.79"/>
    <n v="0"/>
    <n v="844.79"/>
  </r>
  <r>
    <x v="287"/>
    <x v="6"/>
    <s v="Online"/>
    <s v="Overseas"/>
    <n v="5156"/>
    <n v="0"/>
    <n v="0"/>
    <m/>
    <n v="154.68"/>
    <n v="5"/>
    <m/>
    <n v="159.68"/>
    <n v="0"/>
    <n v="159.68"/>
  </r>
  <r>
    <x v="287"/>
    <x v="1"/>
    <s v="Online"/>
    <s v="Overseas"/>
    <n v="6332"/>
    <n v="0"/>
    <n v="0"/>
    <m/>
    <n v="189.95999999999998"/>
    <n v="5"/>
    <m/>
    <n v="194.95999999999998"/>
    <n v="0"/>
    <n v="194.95999999999998"/>
  </r>
  <r>
    <x v="288"/>
    <x v="1"/>
    <s v="Bank Transfer"/>
    <s v="Overseas"/>
    <n v="21716"/>
    <n v="0"/>
    <n v="0"/>
    <m/>
    <n v="651.48"/>
    <n v="5"/>
    <m/>
    <n v="656.48"/>
    <n v="0"/>
    <n v="656.48"/>
  </r>
  <r>
    <x v="288"/>
    <x v="2"/>
    <s v="Online"/>
    <s v="Local"/>
    <n v="28080"/>
    <n v="140.4"/>
    <n v="0.1"/>
    <m/>
    <n v="0"/>
    <n v="0"/>
    <m/>
    <n v="140.5"/>
    <n v="140.5"/>
    <n v="0"/>
  </r>
  <r>
    <x v="288"/>
    <x v="0"/>
    <s v="Cash"/>
    <s v="Local"/>
    <n v="4703"/>
    <n v="23.515000000000001"/>
    <n v="0.1"/>
    <m/>
    <n v="0"/>
    <n v="0"/>
    <m/>
    <n v="23.615000000000002"/>
    <n v="23.615000000000002"/>
    <n v="0"/>
  </r>
  <r>
    <x v="288"/>
    <x v="0"/>
    <s v="Bank Transfer"/>
    <s v="Overseas"/>
    <n v="37285"/>
    <n v="0"/>
    <n v="0"/>
    <m/>
    <n v="1118.55"/>
    <n v="5"/>
    <m/>
    <n v="1123.55"/>
    <n v="0"/>
    <n v="1123.55"/>
  </r>
  <r>
    <x v="288"/>
    <x v="7"/>
    <s v="Bank Transfer"/>
    <s v="Local"/>
    <n v="42182"/>
    <n v="210.91"/>
    <n v="0.1"/>
    <m/>
    <n v="0"/>
    <n v="0"/>
    <m/>
    <n v="211.01"/>
    <n v="211.01"/>
    <n v="0"/>
  </r>
  <r>
    <x v="288"/>
    <x v="9"/>
    <s v="Bank Transfer"/>
    <s v="Local"/>
    <n v="49321"/>
    <n v="246.60500000000002"/>
    <n v="0.1"/>
    <m/>
    <n v="0"/>
    <n v="0"/>
    <m/>
    <n v="246.70500000000001"/>
    <n v="246.70500000000001"/>
    <n v="0"/>
  </r>
  <r>
    <x v="288"/>
    <x v="4"/>
    <s v="Cash"/>
    <s v="Local"/>
    <n v="49313"/>
    <n v="246.565"/>
    <n v="0.1"/>
    <m/>
    <n v="0"/>
    <n v="0"/>
    <m/>
    <n v="246.66499999999999"/>
    <n v="246.66499999999999"/>
    <n v="0"/>
  </r>
  <r>
    <x v="288"/>
    <x v="6"/>
    <s v="Bank Transfer"/>
    <s v="Local"/>
    <n v="20141"/>
    <n v="100.705"/>
    <n v="0.1"/>
    <m/>
    <n v="0"/>
    <n v="0"/>
    <m/>
    <n v="100.80499999999999"/>
    <n v="100.80499999999999"/>
    <n v="0"/>
  </r>
  <r>
    <x v="289"/>
    <x v="4"/>
    <s v="Bank Transfer"/>
    <s v="Local"/>
    <n v="37437"/>
    <n v="187.185"/>
    <n v="0.1"/>
    <m/>
    <n v="0"/>
    <n v="0"/>
    <m/>
    <n v="187.285"/>
    <n v="187.285"/>
    <n v="0"/>
  </r>
  <r>
    <x v="289"/>
    <x v="6"/>
    <s v="Cash"/>
    <s v="Local"/>
    <n v="42826"/>
    <n v="214.13"/>
    <n v="0.1"/>
    <m/>
    <n v="0"/>
    <n v="0"/>
    <m/>
    <n v="214.23"/>
    <n v="214.23"/>
    <n v="0"/>
  </r>
  <r>
    <x v="289"/>
    <x v="1"/>
    <s v="Cash"/>
    <s v="Overseas"/>
    <n v="26787"/>
    <n v="0"/>
    <n v="0"/>
    <m/>
    <n v="803.61"/>
    <n v="5"/>
    <m/>
    <n v="808.61"/>
    <n v="0"/>
    <n v="808.61"/>
  </r>
  <r>
    <x v="290"/>
    <x v="1"/>
    <s v="Cash"/>
    <s v="Local"/>
    <n v="46719"/>
    <n v="233.595"/>
    <n v="0.1"/>
    <m/>
    <n v="0"/>
    <n v="0"/>
    <m/>
    <n v="233.69499999999999"/>
    <n v="233.69499999999999"/>
    <n v="0"/>
  </r>
  <r>
    <x v="290"/>
    <x v="0"/>
    <s v="Bank Transfer"/>
    <s v="Local"/>
    <n v="4510"/>
    <n v="22.55"/>
    <n v="0.1"/>
    <m/>
    <n v="0"/>
    <n v="0"/>
    <m/>
    <n v="22.650000000000002"/>
    <n v="22.650000000000002"/>
    <n v="0"/>
  </r>
  <r>
    <x v="290"/>
    <x v="0"/>
    <s v="Online"/>
    <s v="Local"/>
    <n v="21248"/>
    <n v="106.24000000000001"/>
    <n v="0.1"/>
    <m/>
    <n v="0"/>
    <n v="0"/>
    <m/>
    <n v="106.34"/>
    <n v="106.34"/>
    <n v="0"/>
  </r>
  <r>
    <x v="290"/>
    <x v="7"/>
    <s v="Cash"/>
    <s v="Local"/>
    <n v="40678"/>
    <n v="203.39000000000001"/>
    <n v="0.1"/>
    <m/>
    <n v="0"/>
    <n v="0"/>
    <m/>
    <n v="203.49"/>
    <n v="203.49"/>
    <n v="0"/>
  </r>
  <r>
    <x v="290"/>
    <x v="1"/>
    <s v="Cash"/>
    <s v="Local"/>
    <n v="18021"/>
    <n v="90.105000000000004"/>
    <n v="0.1"/>
    <m/>
    <n v="0"/>
    <n v="0"/>
    <m/>
    <n v="90.204999999999998"/>
    <n v="90.204999999999998"/>
    <n v="0"/>
  </r>
  <r>
    <x v="290"/>
    <x v="7"/>
    <s v="Cash"/>
    <s v="Local"/>
    <n v="15845"/>
    <n v="79.225000000000009"/>
    <n v="0.1"/>
    <m/>
    <n v="0"/>
    <n v="0"/>
    <m/>
    <n v="79.325000000000003"/>
    <n v="79.325000000000003"/>
    <n v="0"/>
  </r>
  <r>
    <x v="290"/>
    <x v="1"/>
    <s v="Bank Transfer"/>
    <s v="Overseas"/>
    <n v="34500"/>
    <n v="0"/>
    <n v="0"/>
    <m/>
    <n v="1035"/>
    <n v="5"/>
    <m/>
    <n v="1040"/>
    <n v="0"/>
    <n v="1040"/>
  </r>
  <r>
    <x v="290"/>
    <x v="6"/>
    <s v="Bank Transfer"/>
    <s v="Local"/>
    <n v="20518"/>
    <n v="102.59"/>
    <n v="0.1"/>
    <m/>
    <n v="0"/>
    <n v="0"/>
    <m/>
    <n v="102.69"/>
    <n v="102.69"/>
    <n v="0"/>
  </r>
  <r>
    <x v="290"/>
    <x v="8"/>
    <s v="Online"/>
    <s v="Local"/>
    <n v="41559"/>
    <n v="207.79500000000002"/>
    <n v="0.1"/>
    <m/>
    <n v="0"/>
    <n v="0"/>
    <m/>
    <n v="207.89500000000001"/>
    <n v="207.89500000000001"/>
    <n v="0"/>
  </r>
  <r>
    <x v="290"/>
    <x v="0"/>
    <s v="Online"/>
    <s v="Overseas"/>
    <n v="1343"/>
    <n v="0"/>
    <n v="0"/>
    <m/>
    <n v="40.29"/>
    <n v="5"/>
    <m/>
    <n v="45.29"/>
    <n v="0"/>
    <n v="45.29"/>
  </r>
  <r>
    <x v="290"/>
    <x v="3"/>
    <s v="Cash"/>
    <s v="Overseas"/>
    <n v="28023"/>
    <n v="0"/>
    <n v="0"/>
    <m/>
    <n v="840.68999999999994"/>
    <n v="5"/>
    <m/>
    <n v="845.68999999999994"/>
    <n v="0"/>
    <n v="845.68999999999994"/>
  </r>
  <r>
    <x v="290"/>
    <x v="1"/>
    <s v="Cash"/>
    <s v="Local"/>
    <n v="21340"/>
    <n v="106.7"/>
    <n v="0.1"/>
    <m/>
    <n v="0"/>
    <n v="0"/>
    <m/>
    <n v="106.8"/>
    <n v="106.8"/>
    <n v="0"/>
  </r>
  <r>
    <x v="291"/>
    <x v="9"/>
    <s v="Online"/>
    <s v="Local"/>
    <n v="14766"/>
    <n v="73.83"/>
    <n v="0.1"/>
    <m/>
    <n v="0"/>
    <n v="0"/>
    <m/>
    <n v="73.929999999999993"/>
    <n v="73.929999999999993"/>
    <n v="0"/>
  </r>
  <r>
    <x v="291"/>
    <x v="3"/>
    <s v="Cash"/>
    <s v="Local"/>
    <n v="39223"/>
    <n v="196.11500000000001"/>
    <n v="0.1"/>
    <m/>
    <n v="0"/>
    <n v="0"/>
    <m/>
    <n v="196.215"/>
    <n v="196.215"/>
    <n v="0"/>
  </r>
  <r>
    <x v="291"/>
    <x v="0"/>
    <s v="Online"/>
    <s v="Local"/>
    <n v="16850"/>
    <n v="84.25"/>
    <n v="0.1"/>
    <m/>
    <n v="0"/>
    <n v="0"/>
    <m/>
    <n v="84.35"/>
    <n v="84.35"/>
    <n v="0"/>
  </r>
  <r>
    <x v="291"/>
    <x v="0"/>
    <s v="Online"/>
    <s v="Overseas"/>
    <n v="40970"/>
    <n v="0"/>
    <n v="0"/>
    <m/>
    <n v="1229.0999999999999"/>
    <n v="5"/>
    <m/>
    <n v="1234.0999999999999"/>
    <n v="0"/>
    <n v="1234.0999999999999"/>
  </r>
  <r>
    <x v="291"/>
    <x v="6"/>
    <s v="Bank Transfer"/>
    <s v="Local"/>
    <n v="44036"/>
    <n v="220.18"/>
    <n v="0.1"/>
    <m/>
    <n v="0"/>
    <n v="0"/>
    <m/>
    <n v="220.28"/>
    <n v="220.28"/>
    <n v="0"/>
  </r>
  <r>
    <x v="291"/>
    <x v="6"/>
    <s v="Online"/>
    <s v="Overseas"/>
    <n v="34449"/>
    <n v="0"/>
    <n v="0"/>
    <m/>
    <n v="1033.47"/>
    <n v="5"/>
    <m/>
    <n v="1038.47"/>
    <n v="0"/>
    <n v="1038.47"/>
  </r>
  <r>
    <x v="291"/>
    <x v="8"/>
    <s v="Bank Transfer"/>
    <s v="Overseas"/>
    <n v="8590"/>
    <n v="0"/>
    <n v="0"/>
    <m/>
    <n v="257.7"/>
    <n v="5"/>
    <m/>
    <n v="262.7"/>
    <n v="0"/>
    <n v="262.7"/>
  </r>
  <r>
    <x v="291"/>
    <x v="2"/>
    <s v="Cash"/>
    <s v="Local"/>
    <n v="15495"/>
    <n v="77.475000000000009"/>
    <n v="0.1"/>
    <m/>
    <n v="0"/>
    <n v="0"/>
    <m/>
    <n v="77.575000000000003"/>
    <n v="77.575000000000003"/>
    <n v="0"/>
  </r>
  <r>
    <x v="291"/>
    <x v="4"/>
    <s v="Cash"/>
    <s v="Local"/>
    <n v="20019"/>
    <n v="100.095"/>
    <n v="0.1"/>
    <m/>
    <n v="0"/>
    <n v="0"/>
    <m/>
    <n v="100.19499999999999"/>
    <n v="100.19499999999999"/>
    <n v="0"/>
  </r>
  <r>
    <x v="291"/>
    <x v="1"/>
    <s v="Cash"/>
    <s v="Local"/>
    <n v="17922"/>
    <n v="89.61"/>
    <n v="0.1"/>
    <m/>
    <n v="0"/>
    <n v="0"/>
    <m/>
    <n v="89.71"/>
    <n v="89.71"/>
    <n v="0"/>
  </r>
  <r>
    <x v="291"/>
    <x v="0"/>
    <s v="Cash"/>
    <s v="Overseas"/>
    <n v="46514"/>
    <n v="0"/>
    <n v="0"/>
    <m/>
    <n v="1395.4199999999998"/>
    <n v="5"/>
    <m/>
    <n v="1400.4199999999998"/>
    <n v="0"/>
    <n v="1400.4199999999998"/>
  </r>
  <r>
    <x v="291"/>
    <x v="4"/>
    <s v="Cash"/>
    <s v="Local"/>
    <n v="2240"/>
    <n v="11.200000000000001"/>
    <n v="0.1"/>
    <m/>
    <n v="0"/>
    <n v="0"/>
    <m/>
    <n v="11.3"/>
    <n v="11.3"/>
    <n v="0"/>
  </r>
  <r>
    <x v="291"/>
    <x v="8"/>
    <s v="Online"/>
    <s v="Local"/>
    <n v="14467"/>
    <n v="72.335000000000008"/>
    <n v="0.1"/>
    <m/>
    <n v="0"/>
    <n v="0"/>
    <m/>
    <n v="72.435000000000002"/>
    <n v="72.435000000000002"/>
    <n v="0"/>
  </r>
  <r>
    <x v="291"/>
    <x v="0"/>
    <s v="Cash"/>
    <s v="Local"/>
    <n v="12076"/>
    <n v="60.38"/>
    <n v="0.1"/>
    <m/>
    <n v="0"/>
    <n v="0"/>
    <m/>
    <n v="60.480000000000004"/>
    <n v="60.480000000000004"/>
    <n v="0"/>
  </r>
  <r>
    <x v="292"/>
    <x v="1"/>
    <s v="Cash"/>
    <s v="Local"/>
    <n v="16016"/>
    <n v="80.08"/>
    <n v="0.1"/>
    <m/>
    <n v="0"/>
    <n v="0"/>
    <m/>
    <n v="80.179999999999993"/>
    <n v="80.179999999999993"/>
    <n v="0"/>
  </r>
  <r>
    <x v="292"/>
    <x v="6"/>
    <s v="Bank Transfer"/>
    <s v="Local"/>
    <n v="48657"/>
    <n v="243.285"/>
    <n v="0.1"/>
    <m/>
    <n v="0"/>
    <n v="0"/>
    <m/>
    <n v="243.38499999999999"/>
    <n v="243.38499999999999"/>
    <n v="0"/>
  </r>
  <r>
    <x v="292"/>
    <x v="1"/>
    <s v="Cash"/>
    <s v="Local"/>
    <n v="39312"/>
    <n v="196.56"/>
    <n v="0.1"/>
    <m/>
    <n v="0"/>
    <n v="0"/>
    <m/>
    <n v="196.66"/>
    <n v="196.66"/>
    <n v="0"/>
  </r>
  <r>
    <x v="292"/>
    <x v="6"/>
    <s v="Cash"/>
    <s v="Local"/>
    <n v="13914"/>
    <n v="69.570000000000007"/>
    <n v="0.1"/>
    <m/>
    <n v="0"/>
    <n v="0"/>
    <m/>
    <n v="69.67"/>
    <n v="69.67"/>
    <n v="0"/>
  </r>
  <r>
    <x v="292"/>
    <x v="5"/>
    <s v="Online"/>
    <s v="Overseas"/>
    <n v="13874"/>
    <n v="0"/>
    <n v="0"/>
    <m/>
    <n v="416.21999999999997"/>
    <n v="5"/>
    <m/>
    <n v="421.21999999999997"/>
    <n v="0"/>
    <n v="421.21999999999997"/>
  </r>
  <r>
    <x v="292"/>
    <x v="4"/>
    <s v="Bank Transfer"/>
    <s v="Local"/>
    <n v="47866"/>
    <n v="239.33"/>
    <n v="0.1"/>
    <m/>
    <n v="0"/>
    <n v="0"/>
    <m/>
    <n v="239.43"/>
    <n v="239.43"/>
    <n v="0"/>
  </r>
  <r>
    <x v="293"/>
    <x v="2"/>
    <s v="Cash"/>
    <s v="Overseas"/>
    <n v="879"/>
    <n v="0"/>
    <n v="0"/>
    <m/>
    <n v="26.369999999999997"/>
    <n v="5"/>
    <m/>
    <n v="31.369999999999997"/>
    <n v="0"/>
    <n v="31.369999999999997"/>
  </r>
  <r>
    <x v="293"/>
    <x v="6"/>
    <s v="Online"/>
    <s v="Local"/>
    <n v="15049"/>
    <n v="75.245000000000005"/>
    <n v="0.1"/>
    <m/>
    <n v="0"/>
    <n v="0"/>
    <m/>
    <n v="75.344999999999999"/>
    <n v="75.344999999999999"/>
    <n v="0"/>
  </r>
  <r>
    <x v="293"/>
    <x v="5"/>
    <s v="Online"/>
    <s v="Overseas"/>
    <n v="23379"/>
    <n v="0"/>
    <n v="0"/>
    <m/>
    <n v="701.37"/>
    <n v="5"/>
    <m/>
    <n v="706.37"/>
    <n v="0"/>
    <n v="706.37"/>
  </r>
  <r>
    <x v="293"/>
    <x v="1"/>
    <s v="Bank Transfer"/>
    <s v="Overseas"/>
    <n v="46979"/>
    <n v="0"/>
    <n v="0"/>
    <m/>
    <n v="1409.37"/>
    <n v="5"/>
    <m/>
    <n v="1414.37"/>
    <n v="0"/>
    <n v="1414.37"/>
  </r>
  <r>
    <x v="293"/>
    <x v="6"/>
    <s v="Cash"/>
    <s v="Local"/>
    <n v="32260"/>
    <n v="161.30000000000001"/>
    <n v="0.1"/>
    <m/>
    <n v="0"/>
    <n v="0"/>
    <m/>
    <n v="161.4"/>
    <n v="161.4"/>
    <n v="0"/>
  </r>
  <r>
    <x v="294"/>
    <x v="1"/>
    <s v="Cash"/>
    <s v="Local"/>
    <n v="38724"/>
    <n v="193.62"/>
    <n v="0.1"/>
    <m/>
    <n v="0"/>
    <n v="0"/>
    <m/>
    <n v="193.72"/>
    <n v="193.72"/>
    <n v="0"/>
  </r>
  <r>
    <x v="294"/>
    <x v="3"/>
    <s v="Online"/>
    <s v="Local"/>
    <n v="2481"/>
    <n v="12.405000000000001"/>
    <n v="0.1"/>
    <m/>
    <n v="0"/>
    <n v="0"/>
    <m/>
    <n v="12.505000000000001"/>
    <n v="12.505000000000001"/>
    <n v="0"/>
  </r>
  <r>
    <x v="294"/>
    <x v="5"/>
    <s v="Cash"/>
    <s v="Local"/>
    <n v="28225"/>
    <n v="141.125"/>
    <n v="0.1"/>
    <m/>
    <n v="0"/>
    <n v="0"/>
    <m/>
    <n v="141.22499999999999"/>
    <n v="141.22499999999999"/>
    <n v="0"/>
  </r>
  <r>
    <x v="294"/>
    <x v="6"/>
    <s v="Cash"/>
    <s v="Overseas"/>
    <n v="2957"/>
    <n v="0"/>
    <n v="0"/>
    <m/>
    <n v="88.71"/>
    <n v="5"/>
    <m/>
    <n v="93.71"/>
    <n v="0"/>
    <n v="93.71"/>
  </r>
  <r>
    <x v="294"/>
    <x v="1"/>
    <s v="Cash"/>
    <s v="Local"/>
    <n v="7933"/>
    <n v="39.664999999999999"/>
    <n v="0.1"/>
    <m/>
    <n v="0"/>
    <n v="0"/>
    <m/>
    <n v="39.765000000000001"/>
    <n v="39.765000000000001"/>
    <n v="0"/>
  </r>
  <r>
    <x v="294"/>
    <x v="0"/>
    <s v="Cash"/>
    <s v="Local"/>
    <n v="27236"/>
    <n v="136.18"/>
    <n v="0.1"/>
    <m/>
    <n v="0"/>
    <n v="0"/>
    <m/>
    <n v="136.28"/>
    <n v="136.28"/>
    <n v="0"/>
  </r>
  <r>
    <x v="294"/>
    <x v="1"/>
    <s v="Cash"/>
    <s v="Overseas"/>
    <n v="30374"/>
    <n v="0"/>
    <n v="0"/>
    <m/>
    <n v="911.21999999999991"/>
    <n v="5"/>
    <m/>
    <n v="916.21999999999991"/>
    <n v="0"/>
    <n v="916.21999999999991"/>
  </r>
  <r>
    <x v="294"/>
    <x v="3"/>
    <s v="Online"/>
    <s v="Local"/>
    <n v="36631"/>
    <n v="183.155"/>
    <n v="0.1"/>
    <m/>
    <n v="0"/>
    <n v="0"/>
    <m/>
    <n v="183.255"/>
    <n v="183.255"/>
    <n v="0"/>
  </r>
  <r>
    <x v="294"/>
    <x v="1"/>
    <s v="Bank Transfer"/>
    <s v="Local"/>
    <n v="24765"/>
    <n v="123.825"/>
    <n v="0.1"/>
    <m/>
    <n v="0"/>
    <n v="0"/>
    <m/>
    <n v="123.925"/>
    <n v="123.925"/>
    <n v="0"/>
  </r>
  <r>
    <x v="294"/>
    <x v="6"/>
    <s v="Online"/>
    <s v="Local"/>
    <n v="32867"/>
    <n v="164.33500000000001"/>
    <n v="0.1"/>
    <m/>
    <n v="0"/>
    <n v="0"/>
    <m/>
    <n v="164.435"/>
    <n v="164.435"/>
    <n v="0"/>
  </r>
  <r>
    <x v="294"/>
    <x v="3"/>
    <s v="Online"/>
    <s v="Overseas"/>
    <n v="38335"/>
    <n v="0"/>
    <n v="0"/>
    <m/>
    <n v="1150.05"/>
    <n v="5"/>
    <m/>
    <n v="1155.05"/>
    <n v="0"/>
    <n v="1155.05"/>
  </r>
  <r>
    <x v="294"/>
    <x v="3"/>
    <s v="Cash"/>
    <s v="Local"/>
    <n v="39256"/>
    <n v="196.28"/>
    <n v="0.1"/>
    <m/>
    <n v="0"/>
    <n v="0"/>
    <m/>
    <n v="196.38"/>
    <n v="196.38"/>
    <n v="0"/>
  </r>
  <r>
    <x v="294"/>
    <x v="0"/>
    <s v="Online"/>
    <s v="Local"/>
    <n v="452"/>
    <n v="2.2600000000000002"/>
    <n v="0.1"/>
    <m/>
    <n v="0"/>
    <n v="0"/>
    <m/>
    <n v="2.3600000000000003"/>
    <n v="2.3600000000000003"/>
    <n v="0"/>
  </r>
  <r>
    <x v="294"/>
    <x v="1"/>
    <s v="Cash"/>
    <s v="Overseas"/>
    <n v="24338"/>
    <n v="0"/>
    <n v="0"/>
    <m/>
    <n v="730.14"/>
    <n v="5"/>
    <m/>
    <n v="735.14"/>
    <n v="0"/>
    <n v="735.14"/>
  </r>
  <r>
    <x v="294"/>
    <x v="7"/>
    <s v="Bank Transfer"/>
    <s v="Local"/>
    <n v="27358"/>
    <n v="136.79"/>
    <n v="0.1"/>
    <m/>
    <n v="0"/>
    <n v="0"/>
    <m/>
    <n v="136.88999999999999"/>
    <n v="136.88999999999999"/>
    <n v="0"/>
  </r>
  <r>
    <x v="295"/>
    <x v="4"/>
    <s v="Online"/>
    <s v="Overseas"/>
    <n v="2409"/>
    <n v="0"/>
    <n v="0"/>
    <m/>
    <n v="72.27"/>
    <n v="5"/>
    <m/>
    <n v="77.27"/>
    <n v="0"/>
    <n v="77.27"/>
  </r>
  <r>
    <x v="295"/>
    <x v="3"/>
    <s v="Online"/>
    <s v="Local"/>
    <n v="10312"/>
    <n v="51.56"/>
    <n v="0.1"/>
    <m/>
    <n v="0"/>
    <n v="0"/>
    <m/>
    <n v="51.660000000000004"/>
    <n v="51.660000000000004"/>
    <n v="0"/>
  </r>
  <r>
    <x v="295"/>
    <x v="3"/>
    <s v="Cash"/>
    <s v="Overseas"/>
    <n v="15949"/>
    <n v="0"/>
    <n v="0"/>
    <m/>
    <n v="478.46999999999997"/>
    <n v="5"/>
    <m/>
    <n v="483.46999999999997"/>
    <n v="0"/>
    <n v="483.46999999999997"/>
  </r>
  <r>
    <x v="295"/>
    <x v="4"/>
    <s v="Online"/>
    <s v="Local"/>
    <n v="18946"/>
    <n v="94.73"/>
    <n v="0.1"/>
    <m/>
    <n v="0"/>
    <n v="0"/>
    <m/>
    <n v="94.83"/>
    <n v="94.83"/>
    <n v="0"/>
  </r>
  <r>
    <x v="295"/>
    <x v="0"/>
    <s v="Online"/>
    <s v="Local"/>
    <n v="17334"/>
    <n v="86.67"/>
    <n v="0.1"/>
    <m/>
    <n v="0"/>
    <n v="0"/>
    <m/>
    <n v="86.77"/>
    <n v="86.77"/>
    <n v="0"/>
  </r>
  <r>
    <x v="295"/>
    <x v="6"/>
    <s v="Cash"/>
    <s v="Overseas"/>
    <n v="5355"/>
    <n v="0"/>
    <n v="0"/>
    <m/>
    <n v="160.65"/>
    <n v="5"/>
    <m/>
    <n v="165.65"/>
    <n v="0"/>
    <n v="165.65"/>
  </r>
  <r>
    <x v="295"/>
    <x v="9"/>
    <s v="Online"/>
    <s v="Local"/>
    <n v="34442"/>
    <n v="172.21"/>
    <n v="0.1"/>
    <m/>
    <n v="0"/>
    <n v="0"/>
    <m/>
    <n v="172.31"/>
    <n v="172.31"/>
    <n v="0"/>
  </r>
  <r>
    <x v="295"/>
    <x v="0"/>
    <s v="Online"/>
    <s v="Local"/>
    <n v="32272"/>
    <n v="161.36000000000001"/>
    <n v="0.1"/>
    <m/>
    <n v="0"/>
    <n v="0"/>
    <m/>
    <n v="161.46"/>
    <n v="161.46"/>
    <n v="0"/>
  </r>
  <r>
    <x v="295"/>
    <x v="0"/>
    <s v="Online"/>
    <s v="Overseas"/>
    <n v="22842"/>
    <n v="0"/>
    <n v="0"/>
    <m/>
    <n v="685.26"/>
    <n v="5"/>
    <m/>
    <n v="690.26"/>
    <n v="0"/>
    <n v="690.26"/>
  </r>
  <r>
    <x v="296"/>
    <x v="2"/>
    <s v="Online"/>
    <s v="Local"/>
    <n v="49194"/>
    <n v="245.97"/>
    <n v="0.1"/>
    <m/>
    <n v="0"/>
    <n v="0"/>
    <m/>
    <n v="246.07"/>
    <n v="246.07"/>
    <n v="0"/>
  </r>
  <r>
    <x v="296"/>
    <x v="0"/>
    <s v="Bank Transfer"/>
    <s v="Local"/>
    <n v="18535"/>
    <n v="92.674999999999997"/>
    <n v="0.1"/>
    <m/>
    <n v="0"/>
    <n v="0"/>
    <m/>
    <n v="92.774999999999991"/>
    <n v="92.774999999999991"/>
    <n v="0"/>
  </r>
  <r>
    <x v="296"/>
    <x v="3"/>
    <s v="Cash"/>
    <s v="Local"/>
    <n v="27546"/>
    <n v="137.72999999999999"/>
    <n v="0.1"/>
    <m/>
    <n v="0"/>
    <n v="0"/>
    <m/>
    <n v="137.82999999999998"/>
    <n v="137.82999999999998"/>
    <n v="0"/>
  </r>
  <r>
    <x v="296"/>
    <x v="3"/>
    <s v="Cash"/>
    <s v="Local"/>
    <n v="9546"/>
    <n v="47.730000000000004"/>
    <n v="0.1"/>
    <m/>
    <n v="0"/>
    <n v="0"/>
    <m/>
    <n v="47.830000000000005"/>
    <n v="47.830000000000005"/>
    <n v="0"/>
  </r>
  <r>
    <x v="296"/>
    <x v="9"/>
    <s v="Bank Transfer"/>
    <s v="Local"/>
    <n v="177"/>
    <n v="0.88500000000000001"/>
    <n v="0.1"/>
    <m/>
    <n v="0"/>
    <n v="0"/>
    <m/>
    <n v="0.98499999999999999"/>
    <n v="0.98499999999999999"/>
    <n v="0"/>
  </r>
  <r>
    <x v="296"/>
    <x v="0"/>
    <s v="Online"/>
    <s v="Local"/>
    <n v="30392"/>
    <n v="151.96"/>
    <n v="0.1"/>
    <m/>
    <n v="0"/>
    <n v="0"/>
    <m/>
    <n v="152.06"/>
    <n v="152.06"/>
    <n v="0"/>
  </r>
  <r>
    <x v="296"/>
    <x v="6"/>
    <s v="Online"/>
    <s v="Local"/>
    <n v="47326"/>
    <n v="236.63"/>
    <n v="0.1"/>
    <m/>
    <n v="0"/>
    <n v="0"/>
    <m/>
    <n v="236.73"/>
    <n v="236.73"/>
    <n v="0"/>
  </r>
  <r>
    <x v="297"/>
    <x v="0"/>
    <s v="Bank Transfer"/>
    <s v="Local"/>
    <n v="39318"/>
    <n v="196.59"/>
    <n v="0.1"/>
    <m/>
    <n v="0"/>
    <n v="0"/>
    <m/>
    <n v="196.69"/>
    <n v="196.69"/>
    <n v="0"/>
  </r>
  <r>
    <x v="297"/>
    <x v="0"/>
    <s v="Bank Transfer"/>
    <s v="Local"/>
    <n v="46576"/>
    <n v="232.88"/>
    <n v="0.1"/>
    <m/>
    <n v="0"/>
    <n v="0"/>
    <m/>
    <n v="232.98"/>
    <n v="232.98"/>
    <n v="0"/>
  </r>
  <r>
    <x v="297"/>
    <x v="0"/>
    <s v="Cash"/>
    <s v="Overseas"/>
    <n v="1533"/>
    <n v="0"/>
    <n v="0"/>
    <m/>
    <n v="45.989999999999995"/>
    <n v="5"/>
    <m/>
    <n v="50.989999999999995"/>
    <n v="0"/>
    <n v="50.989999999999995"/>
  </r>
  <r>
    <x v="297"/>
    <x v="4"/>
    <s v="Cash"/>
    <s v="Local"/>
    <n v="7088"/>
    <n v="35.44"/>
    <n v="0.1"/>
    <m/>
    <n v="0"/>
    <n v="0"/>
    <m/>
    <n v="35.54"/>
    <n v="35.54"/>
    <n v="0"/>
  </r>
  <r>
    <x v="297"/>
    <x v="6"/>
    <s v="Bank Transfer"/>
    <s v="Overseas"/>
    <n v="6886"/>
    <n v="0"/>
    <n v="0"/>
    <m/>
    <n v="206.57999999999998"/>
    <n v="5"/>
    <m/>
    <n v="211.57999999999998"/>
    <n v="0"/>
    <n v="211.57999999999998"/>
  </r>
  <r>
    <x v="297"/>
    <x v="2"/>
    <s v="Cash"/>
    <s v="Local"/>
    <n v="6881"/>
    <n v="34.405000000000001"/>
    <n v="0.1"/>
    <m/>
    <n v="0"/>
    <n v="0"/>
    <m/>
    <n v="34.505000000000003"/>
    <n v="34.505000000000003"/>
    <n v="0"/>
  </r>
  <r>
    <x v="297"/>
    <x v="3"/>
    <s v="Bank Transfer"/>
    <s v="Local"/>
    <n v="22959"/>
    <n v="114.795"/>
    <n v="0.1"/>
    <m/>
    <n v="0"/>
    <n v="0"/>
    <m/>
    <n v="114.895"/>
    <n v="114.895"/>
    <n v="0"/>
  </r>
  <r>
    <x v="297"/>
    <x v="6"/>
    <s v="Cash"/>
    <s v="Local"/>
    <n v="44735"/>
    <n v="223.67500000000001"/>
    <n v="0.1"/>
    <m/>
    <n v="0"/>
    <n v="0"/>
    <m/>
    <n v="223.77500000000001"/>
    <n v="223.77500000000001"/>
    <n v="0"/>
  </r>
  <r>
    <x v="297"/>
    <x v="5"/>
    <s v="Bank Transfer"/>
    <s v="Local"/>
    <n v="41273"/>
    <n v="206.36500000000001"/>
    <n v="0.1"/>
    <m/>
    <n v="0"/>
    <n v="0"/>
    <m/>
    <n v="206.465"/>
    <n v="206.465"/>
    <n v="0"/>
  </r>
  <r>
    <x v="298"/>
    <x v="4"/>
    <s v="Cash"/>
    <s v="Local"/>
    <n v="34017"/>
    <n v="170.08500000000001"/>
    <n v="0.1"/>
    <m/>
    <n v="0"/>
    <n v="0"/>
    <m/>
    <n v="170.185"/>
    <n v="170.185"/>
    <n v="0"/>
  </r>
  <r>
    <x v="298"/>
    <x v="0"/>
    <s v="Cash"/>
    <s v="Local"/>
    <n v="14766"/>
    <n v="73.83"/>
    <n v="0.1"/>
    <m/>
    <n v="0"/>
    <n v="0"/>
    <m/>
    <n v="73.929999999999993"/>
    <n v="73.929999999999993"/>
    <n v="0"/>
  </r>
  <r>
    <x v="298"/>
    <x v="5"/>
    <s v="Online"/>
    <s v="Local"/>
    <n v="15740"/>
    <n v="78.7"/>
    <n v="0.1"/>
    <m/>
    <n v="0"/>
    <n v="0"/>
    <m/>
    <n v="78.8"/>
    <n v="78.8"/>
    <n v="0"/>
  </r>
  <r>
    <x v="299"/>
    <x v="0"/>
    <s v="Online"/>
    <s v="Overseas"/>
    <n v="45634"/>
    <n v="0"/>
    <n v="0"/>
    <m/>
    <n v="1369.02"/>
    <n v="5"/>
    <m/>
    <n v="1374.02"/>
    <n v="0"/>
    <n v="1374.02"/>
  </r>
  <r>
    <x v="299"/>
    <x v="5"/>
    <s v="Online"/>
    <s v="Local"/>
    <n v="8349"/>
    <n v="41.744999999999997"/>
    <n v="0.1"/>
    <m/>
    <n v="0"/>
    <n v="0"/>
    <m/>
    <n v="41.844999999999999"/>
    <n v="41.844999999999999"/>
    <n v="0"/>
  </r>
  <r>
    <x v="299"/>
    <x v="6"/>
    <s v="Online"/>
    <s v="Local"/>
    <n v="34625"/>
    <n v="173.125"/>
    <n v="0.1"/>
    <m/>
    <n v="0"/>
    <n v="0"/>
    <m/>
    <n v="173.22499999999999"/>
    <n v="173.22499999999999"/>
    <n v="0"/>
  </r>
  <r>
    <x v="299"/>
    <x v="4"/>
    <s v="Online"/>
    <s v="Overseas"/>
    <n v="24525"/>
    <n v="0"/>
    <n v="0"/>
    <m/>
    <n v="735.75"/>
    <n v="5"/>
    <m/>
    <n v="740.75"/>
    <n v="0"/>
    <n v="740.75"/>
  </r>
  <r>
    <x v="299"/>
    <x v="0"/>
    <s v="Cash"/>
    <s v="Local"/>
    <n v="42545"/>
    <n v="212.72499999999999"/>
    <n v="0.1"/>
    <m/>
    <n v="0"/>
    <n v="0"/>
    <m/>
    <n v="212.82499999999999"/>
    <n v="212.82499999999999"/>
    <n v="0"/>
  </r>
  <r>
    <x v="299"/>
    <x v="2"/>
    <s v="Bank Transfer"/>
    <s v="Overseas"/>
    <n v="16007"/>
    <n v="0"/>
    <n v="0"/>
    <m/>
    <n v="480.21"/>
    <n v="5"/>
    <m/>
    <n v="485.21"/>
    <n v="0"/>
    <n v="485.21"/>
  </r>
  <r>
    <x v="299"/>
    <x v="2"/>
    <s v="Bank Transfer"/>
    <s v="Local"/>
    <n v="43834"/>
    <n v="219.17000000000002"/>
    <n v="0.1"/>
    <m/>
    <n v="0"/>
    <n v="0"/>
    <m/>
    <n v="219.27"/>
    <n v="219.27"/>
    <n v="0"/>
  </r>
  <r>
    <x v="300"/>
    <x v="1"/>
    <s v="Online"/>
    <s v="Local"/>
    <n v="40506"/>
    <n v="202.53"/>
    <n v="0.1"/>
    <m/>
    <n v="0"/>
    <n v="0"/>
    <m/>
    <n v="202.63"/>
    <n v="202.63"/>
    <n v="0"/>
  </r>
  <r>
    <x v="300"/>
    <x v="0"/>
    <s v="Cash"/>
    <s v="Overseas"/>
    <n v="27882"/>
    <n v="0"/>
    <n v="0"/>
    <m/>
    <n v="836.45999999999992"/>
    <n v="5"/>
    <m/>
    <n v="841.45999999999992"/>
    <n v="0"/>
    <n v="841.45999999999992"/>
  </r>
  <r>
    <x v="300"/>
    <x v="6"/>
    <s v="Online"/>
    <s v="Local"/>
    <n v="29676"/>
    <n v="148.38"/>
    <n v="0.1"/>
    <m/>
    <n v="0"/>
    <n v="0"/>
    <m/>
    <n v="148.47999999999999"/>
    <n v="148.47999999999999"/>
    <n v="0"/>
  </r>
  <r>
    <x v="300"/>
    <x v="8"/>
    <s v="Cash"/>
    <s v="Local"/>
    <n v="6562"/>
    <n v="32.81"/>
    <n v="0.1"/>
    <m/>
    <n v="0"/>
    <n v="0"/>
    <m/>
    <n v="32.910000000000004"/>
    <n v="32.910000000000004"/>
    <n v="0"/>
  </r>
  <r>
    <x v="300"/>
    <x v="3"/>
    <s v="Bank Transfer"/>
    <s v="Local"/>
    <n v="8604"/>
    <n v="43.02"/>
    <n v="0.1"/>
    <m/>
    <n v="0"/>
    <n v="0"/>
    <m/>
    <n v="43.120000000000005"/>
    <n v="43.120000000000005"/>
    <n v="0"/>
  </r>
  <r>
    <x v="300"/>
    <x v="3"/>
    <s v="Cash"/>
    <s v="Local"/>
    <n v="30108"/>
    <n v="150.54"/>
    <n v="0.1"/>
    <m/>
    <n v="0"/>
    <n v="0"/>
    <m/>
    <n v="150.63999999999999"/>
    <n v="150.63999999999999"/>
    <n v="0"/>
  </r>
  <r>
    <x v="300"/>
    <x v="6"/>
    <s v="Cash"/>
    <s v="Local"/>
    <n v="47557"/>
    <n v="237.785"/>
    <n v="0.1"/>
    <m/>
    <n v="0"/>
    <n v="0"/>
    <m/>
    <n v="237.88499999999999"/>
    <n v="237.88499999999999"/>
    <n v="0"/>
  </r>
  <r>
    <x v="300"/>
    <x v="0"/>
    <s v="Online"/>
    <s v="Local"/>
    <n v="2005"/>
    <n v="10.025"/>
    <n v="0.1"/>
    <m/>
    <n v="0"/>
    <n v="0"/>
    <m/>
    <n v="10.125"/>
    <n v="10.125"/>
    <n v="0"/>
  </r>
  <r>
    <x v="301"/>
    <x v="0"/>
    <s v="Cash"/>
    <s v="Local"/>
    <n v="2386"/>
    <n v="11.93"/>
    <n v="0.1"/>
    <m/>
    <n v="0"/>
    <n v="0"/>
    <m/>
    <n v="12.03"/>
    <n v="12.03"/>
    <n v="0"/>
  </r>
  <r>
    <x v="301"/>
    <x v="6"/>
    <s v="Cash"/>
    <s v="Local"/>
    <n v="9917"/>
    <n v="49.585000000000001"/>
    <n v="0.1"/>
    <m/>
    <n v="0"/>
    <n v="0"/>
    <m/>
    <n v="49.685000000000002"/>
    <n v="49.685000000000002"/>
    <n v="0"/>
  </r>
  <r>
    <x v="301"/>
    <x v="0"/>
    <s v="Cash"/>
    <s v="Overseas"/>
    <n v="44578"/>
    <n v="0"/>
    <n v="0"/>
    <m/>
    <n v="1337.34"/>
    <n v="5"/>
    <m/>
    <n v="1342.34"/>
    <n v="0"/>
    <n v="1342.34"/>
  </r>
  <r>
    <x v="301"/>
    <x v="0"/>
    <s v="Online"/>
    <s v="Local"/>
    <n v="46584"/>
    <n v="232.92000000000002"/>
    <n v="0.1"/>
    <m/>
    <n v="0"/>
    <n v="0"/>
    <m/>
    <n v="233.02"/>
    <n v="233.02"/>
    <n v="0"/>
  </r>
  <r>
    <x v="301"/>
    <x v="0"/>
    <s v="Cash"/>
    <s v="Overseas"/>
    <n v="27661"/>
    <n v="0"/>
    <n v="0"/>
    <m/>
    <n v="829.82999999999993"/>
    <n v="5"/>
    <m/>
    <n v="834.82999999999993"/>
    <n v="0"/>
    <n v="834.82999999999993"/>
  </r>
  <r>
    <x v="301"/>
    <x v="5"/>
    <s v="Bank Transfer"/>
    <s v="Overseas"/>
    <n v="28213"/>
    <n v="0"/>
    <n v="0"/>
    <m/>
    <n v="846.39"/>
    <n v="5"/>
    <m/>
    <n v="851.39"/>
    <n v="0"/>
    <n v="851.39"/>
  </r>
  <r>
    <x v="301"/>
    <x v="0"/>
    <s v="Online"/>
    <s v="Overseas"/>
    <n v="43640"/>
    <n v="0"/>
    <n v="0"/>
    <m/>
    <n v="1309.2"/>
    <n v="5"/>
    <m/>
    <n v="1314.2"/>
    <n v="0"/>
    <n v="1314.2"/>
  </r>
  <r>
    <x v="302"/>
    <x v="0"/>
    <s v="Online"/>
    <s v="Local"/>
    <n v="8156"/>
    <n v="40.78"/>
    <n v="0.1"/>
    <m/>
    <n v="0"/>
    <n v="0"/>
    <m/>
    <n v="40.880000000000003"/>
    <n v="40.880000000000003"/>
    <n v="0"/>
  </r>
  <r>
    <x v="302"/>
    <x v="7"/>
    <s v="Bank Transfer"/>
    <s v="Local"/>
    <n v="16162"/>
    <n v="80.81"/>
    <n v="0.1"/>
    <m/>
    <n v="0"/>
    <n v="0"/>
    <m/>
    <n v="80.91"/>
    <n v="80.91"/>
    <n v="0"/>
  </r>
  <r>
    <x v="302"/>
    <x v="0"/>
    <s v="Cash"/>
    <s v="Local"/>
    <n v="48971"/>
    <n v="244.85500000000002"/>
    <n v="0.1"/>
    <m/>
    <n v="0"/>
    <n v="0"/>
    <m/>
    <n v="244.95500000000001"/>
    <n v="244.95500000000001"/>
    <n v="0"/>
  </r>
  <r>
    <x v="302"/>
    <x v="3"/>
    <s v="Cash"/>
    <s v="Local"/>
    <n v="35342"/>
    <n v="176.71"/>
    <n v="0.1"/>
    <m/>
    <n v="0"/>
    <n v="0"/>
    <m/>
    <n v="176.81"/>
    <n v="176.81"/>
    <n v="0"/>
  </r>
  <r>
    <x v="302"/>
    <x v="1"/>
    <s v="Cash"/>
    <s v="Overseas"/>
    <n v="7171"/>
    <n v="0"/>
    <n v="0"/>
    <m/>
    <n v="215.13"/>
    <n v="5"/>
    <m/>
    <n v="220.13"/>
    <n v="0"/>
    <n v="220.13"/>
  </r>
  <r>
    <x v="303"/>
    <x v="2"/>
    <s v="Online"/>
    <s v="Local"/>
    <n v="37891"/>
    <n v="189.45500000000001"/>
    <n v="0.1"/>
    <m/>
    <n v="0"/>
    <n v="0"/>
    <m/>
    <n v="189.55500000000001"/>
    <n v="189.55500000000001"/>
    <n v="0"/>
  </r>
  <r>
    <x v="303"/>
    <x v="6"/>
    <s v="Cash"/>
    <s v="Local"/>
    <n v="10753"/>
    <n v="53.765000000000001"/>
    <n v="0.1"/>
    <m/>
    <n v="0"/>
    <n v="0"/>
    <m/>
    <n v="53.865000000000002"/>
    <n v="53.865000000000002"/>
    <n v="0"/>
  </r>
  <r>
    <x v="303"/>
    <x v="1"/>
    <s v="Cash"/>
    <s v="Local"/>
    <n v="7988"/>
    <n v="39.94"/>
    <n v="0.1"/>
    <m/>
    <n v="0"/>
    <n v="0"/>
    <m/>
    <n v="40.04"/>
    <n v="40.04"/>
    <n v="0"/>
  </r>
  <r>
    <x v="303"/>
    <x v="1"/>
    <s v="Cash"/>
    <s v="Local"/>
    <n v="812"/>
    <n v="4.0600000000000005"/>
    <n v="0.1"/>
    <m/>
    <n v="0"/>
    <n v="0"/>
    <m/>
    <n v="4.16"/>
    <n v="4.16"/>
    <n v="0"/>
  </r>
  <r>
    <x v="303"/>
    <x v="8"/>
    <s v="Cash"/>
    <s v="Overseas"/>
    <n v="31107"/>
    <n v="0"/>
    <n v="0"/>
    <m/>
    <n v="933.20999999999992"/>
    <n v="5"/>
    <m/>
    <n v="938.20999999999992"/>
    <n v="0"/>
    <n v="938.20999999999992"/>
  </r>
  <r>
    <x v="303"/>
    <x v="0"/>
    <s v="Cash"/>
    <s v="Local"/>
    <n v="32575"/>
    <n v="162.875"/>
    <n v="0.1"/>
    <m/>
    <n v="0"/>
    <n v="0"/>
    <m/>
    <n v="162.97499999999999"/>
    <n v="162.97499999999999"/>
    <n v="0"/>
  </r>
  <r>
    <x v="303"/>
    <x v="0"/>
    <s v="Cash"/>
    <s v="Overseas"/>
    <n v="47229"/>
    <n v="0"/>
    <n v="0"/>
    <m/>
    <n v="1416.87"/>
    <n v="5"/>
    <m/>
    <n v="1421.87"/>
    <n v="0"/>
    <n v="1421.87"/>
  </r>
  <r>
    <x v="303"/>
    <x v="2"/>
    <s v="Bank Transfer"/>
    <s v="Overseas"/>
    <n v="34740"/>
    <n v="0"/>
    <n v="0"/>
    <m/>
    <n v="1042.2"/>
    <n v="5"/>
    <m/>
    <n v="1047.2"/>
    <n v="0"/>
    <n v="1047.2"/>
  </r>
  <r>
    <x v="303"/>
    <x v="0"/>
    <s v="Bank Transfer"/>
    <s v="Local"/>
    <n v="42559"/>
    <n v="212.79500000000002"/>
    <n v="0.1"/>
    <m/>
    <n v="0"/>
    <n v="0"/>
    <m/>
    <n v="212.89500000000001"/>
    <n v="212.89500000000001"/>
    <n v="0"/>
  </r>
  <r>
    <x v="303"/>
    <x v="0"/>
    <s v="Cash"/>
    <s v="Local"/>
    <n v="12087"/>
    <n v="60.435000000000002"/>
    <n v="0.1"/>
    <m/>
    <n v="0"/>
    <n v="0"/>
    <m/>
    <n v="60.535000000000004"/>
    <n v="60.535000000000004"/>
    <n v="0"/>
  </r>
  <r>
    <x v="304"/>
    <x v="2"/>
    <s v="Online"/>
    <s v="Local"/>
    <n v="9469"/>
    <n v="47.344999999999999"/>
    <n v="0.1"/>
    <m/>
    <n v="0"/>
    <n v="0"/>
    <m/>
    <n v="47.445"/>
    <n v="47.445"/>
    <n v="0"/>
  </r>
  <r>
    <x v="304"/>
    <x v="0"/>
    <s v="Online"/>
    <s v="Overseas"/>
    <n v="9642"/>
    <n v="0"/>
    <n v="0"/>
    <m/>
    <n v="289.26"/>
    <n v="5"/>
    <m/>
    <n v="294.26"/>
    <n v="0"/>
    <n v="294.26"/>
  </r>
  <r>
    <x v="304"/>
    <x v="3"/>
    <s v="Cash"/>
    <s v="Local"/>
    <n v="31379"/>
    <n v="156.89500000000001"/>
    <n v="0.1"/>
    <m/>
    <n v="0"/>
    <n v="0"/>
    <m/>
    <n v="156.995"/>
    <n v="156.995"/>
    <n v="0"/>
  </r>
  <r>
    <x v="304"/>
    <x v="2"/>
    <s v="Bank Transfer"/>
    <s v="Local"/>
    <n v="1918"/>
    <n v="9.59"/>
    <n v="0.1"/>
    <m/>
    <n v="0"/>
    <n v="0"/>
    <m/>
    <n v="9.69"/>
    <n v="9.69"/>
    <n v="0"/>
  </r>
  <r>
    <x v="304"/>
    <x v="2"/>
    <s v="Cash"/>
    <s v="Local"/>
    <n v="17031"/>
    <n v="85.155000000000001"/>
    <n v="0.1"/>
    <m/>
    <n v="0"/>
    <n v="0"/>
    <m/>
    <n v="85.254999999999995"/>
    <n v="85.254999999999995"/>
    <n v="0"/>
  </r>
  <r>
    <x v="304"/>
    <x v="0"/>
    <s v="Online"/>
    <s v="Local"/>
    <n v="37525"/>
    <n v="187.625"/>
    <n v="0.1"/>
    <m/>
    <n v="0"/>
    <n v="0"/>
    <m/>
    <n v="187.72499999999999"/>
    <n v="187.72499999999999"/>
    <n v="0"/>
  </r>
  <r>
    <x v="304"/>
    <x v="4"/>
    <s v="Online"/>
    <s v="Overseas"/>
    <n v="27208"/>
    <n v="0"/>
    <n v="0"/>
    <m/>
    <n v="816.24"/>
    <n v="5"/>
    <m/>
    <n v="821.24"/>
    <n v="0"/>
    <n v="821.24"/>
  </r>
  <r>
    <x v="304"/>
    <x v="8"/>
    <s v="Bank Transfer"/>
    <s v="Local"/>
    <n v="38129"/>
    <n v="190.64500000000001"/>
    <n v="0.1"/>
    <m/>
    <n v="0"/>
    <n v="0"/>
    <m/>
    <n v="190.745"/>
    <n v="190.745"/>
    <n v="0"/>
  </r>
  <r>
    <x v="304"/>
    <x v="0"/>
    <s v="Bank Transfer"/>
    <s v="Overseas"/>
    <n v="21222"/>
    <n v="0"/>
    <n v="0"/>
    <m/>
    <n v="636.66"/>
    <n v="5"/>
    <m/>
    <n v="641.66"/>
    <n v="0"/>
    <n v="641.66"/>
  </r>
  <r>
    <x v="305"/>
    <x v="4"/>
    <s v="Cash"/>
    <s v="Overseas"/>
    <n v="6619"/>
    <n v="0"/>
    <n v="0"/>
    <m/>
    <n v="198.57"/>
    <n v="5"/>
    <m/>
    <n v="203.57"/>
    <n v="0"/>
    <n v="203.57"/>
  </r>
  <r>
    <x v="305"/>
    <x v="2"/>
    <s v="Cash"/>
    <s v="Local"/>
    <n v="39612"/>
    <n v="198.06"/>
    <n v="0.1"/>
    <m/>
    <n v="0"/>
    <n v="0"/>
    <m/>
    <n v="198.16"/>
    <n v="198.16"/>
    <n v="0"/>
  </r>
  <r>
    <x v="305"/>
    <x v="0"/>
    <s v="Bank Transfer"/>
    <s v="Local"/>
    <n v="15129"/>
    <n v="75.644999999999996"/>
    <n v="0.1"/>
    <m/>
    <n v="0"/>
    <n v="0"/>
    <m/>
    <n v="75.74499999999999"/>
    <n v="75.74499999999999"/>
    <n v="0"/>
  </r>
  <r>
    <x v="305"/>
    <x v="1"/>
    <s v="Bank Transfer"/>
    <s v="Overseas"/>
    <n v="18177"/>
    <n v="0"/>
    <n v="0"/>
    <m/>
    <n v="545.30999999999995"/>
    <n v="5"/>
    <m/>
    <n v="550.30999999999995"/>
    <n v="0"/>
    <n v="550.30999999999995"/>
  </r>
  <r>
    <x v="305"/>
    <x v="1"/>
    <s v="Cash"/>
    <s v="Local"/>
    <n v="25236"/>
    <n v="126.18"/>
    <n v="0.1"/>
    <m/>
    <n v="0"/>
    <n v="0"/>
    <m/>
    <n v="126.28"/>
    <n v="126.28"/>
    <n v="0"/>
  </r>
  <r>
    <x v="305"/>
    <x v="4"/>
    <s v="Cash"/>
    <s v="Local"/>
    <n v="39610"/>
    <n v="198.05"/>
    <n v="0.1"/>
    <m/>
    <n v="0"/>
    <n v="0"/>
    <m/>
    <n v="198.15"/>
    <n v="198.15"/>
    <n v="0"/>
  </r>
  <r>
    <x v="305"/>
    <x v="2"/>
    <s v="Cash"/>
    <s v="Local"/>
    <n v="15739"/>
    <n v="78.695000000000007"/>
    <n v="0.1"/>
    <m/>
    <n v="0"/>
    <n v="0"/>
    <m/>
    <n v="78.795000000000002"/>
    <n v="78.795000000000002"/>
    <n v="0"/>
  </r>
  <r>
    <x v="305"/>
    <x v="1"/>
    <s v="Cash"/>
    <s v="Local"/>
    <n v="14127"/>
    <n v="70.635000000000005"/>
    <n v="0.1"/>
    <m/>
    <n v="0"/>
    <n v="0"/>
    <m/>
    <n v="70.734999999999999"/>
    <n v="70.734999999999999"/>
    <n v="0"/>
  </r>
  <r>
    <x v="306"/>
    <x v="4"/>
    <s v="Online"/>
    <s v="Overseas"/>
    <n v="10541"/>
    <n v="0"/>
    <n v="0"/>
    <m/>
    <n v="316.22999999999996"/>
    <n v="5"/>
    <m/>
    <n v="321.22999999999996"/>
    <n v="0"/>
    <n v="321.22999999999996"/>
  </r>
  <r>
    <x v="306"/>
    <x v="3"/>
    <s v="Cash"/>
    <s v="Local"/>
    <n v="42087"/>
    <n v="210.435"/>
    <n v="0.1"/>
    <m/>
    <n v="0"/>
    <n v="0"/>
    <m/>
    <n v="210.535"/>
    <n v="210.535"/>
    <n v="0"/>
  </r>
  <r>
    <x v="306"/>
    <x v="1"/>
    <s v="Cash"/>
    <s v="Overseas"/>
    <n v="24319"/>
    <n v="0"/>
    <n v="0"/>
    <m/>
    <n v="729.56999999999994"/>
    <n v="5"/>
    <m/>
    <n v="734.56999999999994"/>
    <n v="0"/>
    <n v="734.56999999999994"/>
  </r>
  <r>
    <x v="307"/>
    <x v="6"/>
    <s v="Online"/>
    <s v="Local"/>
    <n v="8538"/>
    <n v="42.69"/>
    <n v="0.1"/>
    <m/>
    <n v="0"/>
    <n v="0"/>
    <m/>
    <n v="42.79"/>
    <n v="42.79"/>
    <n v="0"/>
  </r>
  <r>
    <x v="307"/>
    <x v="2"/>
    <s v="Online"/>
    <s v="Local"/>
    <n v="33865"/>
    <n v="169.32500000000002"/>
    <n v="0.1"/>
    <m/>
    <n v="0"/>
    <n v="0"/>
    <m/>
    <n v="169.42500000000001"/>
    <n v="169.42500000000001"/>
    <n v="0"/>
  </r>
  <r>
    <x v="307"/>
    <x v="0"/>
    <s v="Cash"/>
    <s v="Local"/>
    <n v="13263"/>
    <n v="66.314999999999998"/>
    <n v="0.1"/>
    <m/>
    <n v="0"/>
    <n v="0"/>
    <m/>
    <n v="66.414999999999992"/>
    <n v="66.414999999999992"/>
    <n v="0"/>
  </r>
  <r>
    <x v="307"/>
    <x v="6"/>
    <s v="Bank Transfer"/>
    <s v="Overseas"/>
    <n v="42540"/>
    <n v="0"/>
    <n v="0"/>
    <m/>
    <n v="1276.2"/>
    <n v="5"/>
    <m/>
    <n v="1281.2"/>
    <n v="0"/>
    <n v="1281.2"/>
  </r>
  <r>
    <x v="307"/>
    <x v="1"/>
    <s v="Cash"/>
    <s v="Local"/>
    <n v="10370"/>
    <n v="51.85"/>
    <n v="0.1"/>
    <m/>
    <n v="0"/>
    <n v="0"/>
    <m/>
    <n v="51.95"/>
    <n v="51.95"/>
    <n v="0"/>
  </r>
  <r>
    <x v="307"/>
    <x v="6"/>
    <s v="Online"/>
    <s v="Local"/>
    <n v="46157"/>
    <n v="230.785"/>
    <n v="0.1"/>
    <m/>
    <n v="0"/>
    <n v="0"/>
    <m/>
    <n v="230.88499999999999"/>
    <n v="230.88499999999999"/>
    <n v="0"/>
  </r>
  <r>
    <x v="307"/>
    <x v="1"/>
    <s v="Cash"/>
    <s v="Local"/>
    <n v="4554"/>
    <n v="22.77"/>
    <n v="0.1"/>
    <m/>
    <n v="0"/>
    <n v="0"/>
    <m/>
    <n v="22.87"/>
    <n v="22.87"/>
    <n v="0"/>
  </r>
  <r>
    <x v="307"/>
    <x v="8"/>
    <s v="Online"/>
    <s v="Overseas"/>
    <n v="19118"/>
    <n v="0"/>
    <n v="0"/>
    <m/>
    <n v="573.54"/>
    <n v="5"/>
    <m/>
    <n v="578.54"/>
    <n v="0"/>
    <n v="578.54"/>
  </r>
  <r>
    <x v="307"/>
    <x v="2"/>
    <s v="Online"/>
    <s v="Local"/>
    <n v="26328"/>
    <n v="131.64000000000001"/>
    <n v="0.1"/>
    <m/>
    <n v="0"/>
    <n v="0"/>
    <m/>
    <n v="131.74"/>
    <n v="131.74"/>
    <n v="0"/>
  </r>
  <r>
    <x v="307"/>
    <x v="6"/>
    <s v="Cash"/>
    <s v="Local"/>
    <n v="8181"/>
    <n v="40.905000000000001"/>
    <n v="0.1"/>
    <m/>
    <n v="0"/>
    <n v="0"/>
    <m/>
    <n v="41.005000000000003"/>
    <n v="41.005000000000003"/>
    <n v="0"/>
  </r>
  <r>
    <x v="308"/>
    <x v="5"/>
    <s v="Cash"/>
    <s v="Local"/>
    <n v="36043"/>
    <n v="180.215"/>
    <n v="0.1"/>
    <m/>
    <n v="0"/>
    <n v="0"/>
    <m/>
    <n v="180.315"/>
    <n v="180.315"/>
    <n v="0"/>
  </r>
  <r>
    <x v="308"/>
    <x v="5"/>
    <s v="Cash"/>
    <s v="Local"/>
    <n v="47699"/>
    <n v="238.495"/>
    <n v="0.1"/>
    <m/>
    <n v="0"/>
    <n v="0"/>
    <m/>
    <n v="238.595"/>
    <n v="238.595"/>
    <n v="0"/>
  </r>
  <r>
    <x v="308"/>
    <x v="9"/>
    <s v="Cash"/>
    <s v="Local"/>
    <n v="40894"/>
    <n v="204.47"/>
    <n v="0.1"/>
    <m/>
    <n v="0"/>
    <n v="0"/>
    <m/>
    <n v="204.57"/>
    <n v="204.57"/>
    <n v="0"/>
  </r>
  <r>
    <x v="308"/>
    <x v="1"/>
    <s v="Bank Transfer"/>
    <s v="Local"/>
    <n v="8502"/>
    <n v="42.51"/>
    <n v="0.1"/>
    <m/>
    <n v="0"/>
    <n v="0"/>
    <m/>
    <n v="42.61"/>
    <n v="42.61"/>
    <n v="0"/>
  </r>
  <r>
    <x v="308"/>
    <x v="4"/>
    <s v="Cash"/>
    <s v="Local"/>
    <n v="47572"/>
    <n v="237.86"/>
    <n v="0.1"/>
    <m/>
    <n v="0"/>
    <n v="0"/>
    <m/>
    <n v="237.96"/>
    <n v="237.96"/>
    <n v="0"/>
  </r>
  <r>
    <x v="308"/>
    <x v="2"/>
    <s v="Bank Transfer"/>
    <s v="Local"/>
    <n v="12232"/>
    <n v="61.160000000000004"/>
    <n v="0.1"/>
    <m/>
    <n v="0"/>
    <n v="0"/>
    <m/>
    <n v="61.260000000000005"/>
    <n v="61.260000000000005"/>
    <n v="0"/>
  </r>
  <r>
    <x v="308"/>
    <x v="0"/>
    <s v="Bank Transfer"/>
    <s v="Local"/>
    <n v="4336"/>
    <n v="21.68"/>
    <n v="0.1"/>
    <m/>
    <n v="0"/>
    <n v="0"/>
    <m/>
    <n v="21.78"/>
    <n v="21.78"/>
    <n v="0"/>
  </r>
  <r>
    <x v="308"/>
    <x v="4"/>
    <s v="Cash"/>
    <s v="Local"/>
    <n v="82"/>
    <n v="0.41000000000000003"/>
    <n v="0.1"/>
    <m/>
    <n v="0"/>
    <n v="0"/>
    <m/>
    <n v="0.51"/>
    <n v="0.51"/>
    <n v="0"/>
  </r>
  <r>
    <x v="308"/>
    <x v="3"/>
    <s v="Online"/>
    <s v="Overseas"/>
    <n v="10144"/>
    <n v="0"/>
    <n v="0"/>
    <m/>
    <n v="304.32"/>
    <n v="5"/>
    <m/>
    <n v="309.32"/>
    <n v="0"/>
    <n v="309.32"/>
  </r>
  <r>
    <x v="308"/>
    <x v="0"/>
    <s v="Cash"/>
    <s v="Local"/>
    <n v="13174"/>
    <n v="65.87"/>
    <n v="0.1"/>
    <m/>
    <n v="0"/>
    <n v="0"/>
    <m/>
    <n v="65.97"/>
    <n v="65.97"/>
    <n v="0"/>
  </r>
  <r>
    <x v="308"/>
    <x v="1"/>
    <s v="Cash"/>
    <s v="Overseas"/>
    <n v="3985"/>
    <n v="0"/>
    <n v="0"/>
    <m/>
    <n v="119.55"/>
    <n v="5"/>
    <m/>
    <n v="124.55"/>
    <n v="0"/>
    <n v="124.55"/>
  </r>
  <r>
    <x v="308"/>
    <x v="8"/>
    <s v="Cash"/>
    <s v="Overseas"/>
    <n v="12809"/>
    <n v="0"/>
    <n v="0"/>
    <m/>
    <n v="384.27"/>
    <n v="5"/>
    <m/>
    <n v="389.27"/>
    <n v="0"/>
    <n v="389.27"/>
  </r>
  <r>
    <x v="308"/>
    <x v="6"/>
    <s v="Cash"/>
    <s v="Local"/>
    <n v="13195"/>
    <n v="65.974999999999994"/>
    <n v="0.1"/>
    <m/>
    <n v="0"/>
    <n v="0"/>
    <m/>
    <n v="66.074999999999989"/>
    <n v="66.074999999999989"/>
    <n v="0"/>
  </r>
  <r>
    <x v="308"/>
    <x v="6"/>
    <s v="Online"/>
    <s v="Local"/>
    <n v="48417"/>
    <n v="242.08500000000001"/>
    <n v="0.1"/>
    <m/>
    <n v="0"/>
    <n v="0"/>
    <m/>
    <n v="242.185"/>
    <n v="242.185"/>
    <n v="0"/>
  </r>
  <r>
    <x v="308"/>
    <x v="9"/>
    <s v="Bank Transfer"/>
    <s v="Local"/>
    <n v="47861"/>
    <n v="239.30500000000001"/>
    <n v="0.1"/>
    <m/>
    <n v="0"/>
    <n v="0"/>
    <m/>
    <n v="239.405"/>
    <n v="239.405"/>
    <n v="0"/>
  </r>
  <r>
    <x v="308"/>
    <x v="1"/>
    <s v="Cash"/>
    <s v="Local"/>
    <n v="20612"/>
    <n v="103.06"/>
    <n v="0.1"/>
    <m/>
    <n v="0"/>
    <n v="0"/>
    <m/>
    <n v="103.16"/>
    <n v="103.16"/>
    <n v="0"/>
  </r>
  <r>
    <x v="308"/>
    <x v="1"/>
    <s v="Cash"/>
    <s v="Local"/>
    <n v="41838"/>
    <n v="209.19"/>
    <n v="0.1"/>
    <m/>
    <n v="0"/>
    <n v="0"/>
    <m/>
    <n v="209.29"/>
    <n v="209.29"/>
    <n v="0"/>
  </r>
  <r>
    <x v="308"/>
    <x v="4"/>
    <s v="Cash"/>
    <s v="Overseas"/>
    <n v="9309"/>
    <n v="0"/>
    <n v="0"/>
    <m/>
    <n v="279.27"/>
    <n v="5"/>
    <m/>
    <n v="284.27"/>
    <n v="0"/>
    <n v="284.27"/>
  </r>
  <r>
    <x v="308"/>
    <x v="3"/>
    <s v="Online"/>
    <s v="Local"/>
    <n v="26410"/>
    <n v="132.05000000000001"/>
    <n v="0.1"/>
    <m/>
    <n v="0"/>
    <n v="0"/>
    <m/>
    <n v="132.15"/>
    <n v="132.15"/>
    <n v="0"/>
  </r>
  <r>
    <x v="308"/>
    <x v="0"/>
    <s v="Online"/>
    <s v="Local"/>
    <n v="13839"/>
    <n v="69.195000000000007"/>
    <n v="0.1"/>
    <m/>
    <n v="0"/>
    <n v="0"/>
    <m/>
    <n v="69.295000000000002"/>
    <n v="69.295000000000002"/>
    <n v="0"/>
  </r>
  <r>
    <x v="308"/>
    <x v="5"/>
    <s v="Cash"/>
    <s v="Local"/>
    <n v="5566"/>
    <n v="27.830000000000002"/>
    <n v="0.1"/>
    <m/>
    <n v="0"/>
    <n v="0"/>
    <m/>
    <n v="27.930000000000003"/>
    <n v="27.930000000000003"/>
    <n v="0"/>
  </r>
  <r>
    <x v="308"/>
    <x v="7"/>
    <s v="Bank Transfer"/>
    <s v="Local"/>
    <n v="28476"/>
    <n v="142.38"/>
    <n v="0.1"/>
    <m/>
    <n v="0"/>
    <n v="0"/>
    <m/>
    <n v="142.47999999999999"/>
    <n v="142.47999999999999"/>
    <n v="0"/>
  </r>
  <r>
    <x v="308"/>
    <x v="3"/>
    <s v="Cash"/>
    <s v="Overseas"/>
    <n v="49449"/>
    <n v="0"/>
    <n v="0"/>
    <m/>
    <n v="1483.47"/>
    <n v="5"/>
    <m/>
    <n v="1488.47"/>
    <n v="0"/>
    <n v="1488.47"/>
  </r>
  <r>
    <x v="309"/>
    <x v="0"/>
    <s v="Cash"/>
    <s v="Local"/>
    <n v="16577"/>
    <n v="82.885000000000005"/>
    <n v="0.1"/>
    <m/>
    <n v="0"/>
    <n v="0"/>
    <m/>
    <n v="82.984999999999999"/>
    <n v="82.984999999999999"/>
    <n v="0"/>
  </r>
  <r>
    <x v="309"/>
    <x v="4"/>
    <s v="Cash"/>
    <s v="Local"/>
    <n v="7563"/>
    <n v="37.814999999999998"/>
    <n v="0.1"/>
    <m/>
    <n v="0"/>
    <n v="0"/>
    <m/>
    <n v="37.914999999999999"/>
    <n v="37.914999999999999"/>
    <n v="0"/>
  </r>
  <r>
    <x v="309"/>
    <x v="3"/>
    <s v="Cash"/>
    <s v="Local"/>
    <n v="29134"/>
    <n v="145.67000000000002"/>
    <n v="0.1"/>
    <m/>
    <n v="0"/>
    <n v="0"/>
    <m/>
    <n v="145.77000000000001"/>
    <n v="145.77000000000001"/>
    <n v="0"/>
  </r>
  <r>
    <x v="309"/>
    <x v="0"/>
    <s v="Cash"/>
    <s v="Local"/>
    <n v="24787"/>
    <n v="123.935"/>
    <n v="0.1"/>
    <m/>
    <n v="0"/>
    <n v="0"/>
    <m/>
    <n v="124.035"/>
    <n v="124.035"/>
    <n v="0"/>
  </r>
  <r>
    <x v="309"/>
    <x v="6"/>
    <s v="Online"/>
    <s v="Local"/>
    <n v="27459"/>
    <n v="137.29500000000002"/>
    <n v="0.1"/>
    <m/>
    <n v="0"/>
    <n v="0"/>
    <m/>
    <n v="137.39500000000001"/>
    <n v="137.39500000000001"/>
    <n v="0"/>
  </r>
  <r>
    <x v="309"/>
    <x v="1"/>
    <s v="Bank Transfer"/>
    <s v="Local"/>
    <n v="36780"/>
    <n v="183.9"/>
    <n v="0.1"/>
    <m/>
    <n v="0"/>
    <n v="0"/>
    <m/>
    <n v="184"/>
    <n v="184"/>
    <n v="0"/>
  </r>
  <r>
    <x v="309"/>
    <x v="1"/>
    <s v="Cash"/>
    <s v="Local"/>
    <n v="5778"/>
    <n v="28.89"/>
    <n v="0.1"/>
    <m/>
    <n v="0"/>
    <n v="0"/>
    <m/>
    <n v="28.990000000000002"/>
    <n v="28.990000000000002"/>
    <n v="0"/>
  </r>
  <r>
    <x v="309"/>
    <x v="4"/>
    <s v="Cash"/>
    <s v="Local"/>
    <n v="4916"/>
    <n v="24.580000000000002"/>
    <n v="0.1"/>
    <m/>
    <n v="0"/>
    <n v="0"/>
    <m/>
    <n v="24.680000000000003"/>
    <n v="24.680000000000003"/>
    <n v="0"/>
  </r>
  <r>
    <x v="309"/>
    <x v="0"/>
    <s v="Online"/>
    <s v="Local"/>
    <n v="12166"/>
    <n v="60.83"/>
    <n v="0.1"/>
    <m/>
    <n v="0"/>
    <n v="0"/>
    <m/>
    <n v="60.93"/>
    <n v="60.93"/>
    <n v="0"/>
  </r>
  <r>
    <x v="309"/>
    <x v="6"/>
    <s v="Cash"/>
    <s v="Local"/>
    <n v="19386"/>
    <n v="96.93"/>
    <n v="0.1"/>
    <m/>
    <n v="0"/>
    <n v="0"/>
    <m/>
    <n v="97.03"/>
    <n v="97.03"/>
    <n v="0"/>
  </r>
  <r>
    <x v="309"/>
    <x v="7"/>
    <s v="Online"/>
    <s v="Overseas"/>
    <n v="19871"/>
    <n v="0"/>
    <n v="0"/>
    <m/>
    <n v="596.13"/>
    <n v="5"/>
    <m/>
    <n v="601.13"/>
    <n v="0"/>
    <n v="601.13"/>
  </r>
  <r>
    <x v="309"/>
    <x v="0"/>
    <s v="Bank Transfer"/>
    <s v="Local"/>
    <n v="22578"/>
    <n v="112.89"/>
    <n v="0.1"/>
    <m/>
    <n v="0"/>
    <n v="0"/>
    <m/>
    <n v="112.99"/>
    <n v="112.99"/>
    <n v="0"/>
  </r>
  <r>
    <x v="309"/>
    <x v="4"/>
    <s v="Cash"/>
    <s v="Local"/>
    <n v="25367"/>
    <n v="126.83500000000001"/>
    <n v="0.1"/>
    <m/>
    <n v="0"/>
    <n v="0"/>
    <m/>
    <n v="126.935"/>
    <n v="126.935"/>
    <n v="0"/>
  </r>
  <r>
    <x v="309"/>
    <x v="7"/>
    <s v="Cash"/>
    <s v="Local"/>
    <n v="4180"/>
    <n v="20.900000000000002"/>
    <n v="0.1"/>
    <m/>
    <n v="0"/>
    <n v="0"/>
    <m/>
    <n v="21.000000000000004"/>
    <n v="21.000000000000004"/>
    <n v="0"/>
  </r>
  <r>
    <x v="309"/>
    <x v="8"/>
    <s v="Bank Transfer"/>
    <s v="Local"/>
    <n v="45949"/>
    <n v="229.745"/>
    <n v="0.1"/>
    <m/>
    <n v="0"/>
    <n v="0"/>
    <m/>
    <n v="229.845"/>
    <n v="229.845"/>
    <n v="0"/>
  </r>
  <r>
    <x v="309"/>
    <x v="5"/>
    <s v="Cash"/>
    <s v="Local"/>
    <n v="17824"/>
    <n v="89.12"/>
    <n v="0.1"/>
    <m/>
    <n v="0"/>
    <n v="0"/>
    <m/>
    <n v="89.22"/>
    <n v="89.22"/>
    <n v="0"/>
  </r>
  <r>
    <x v="310"/>
    <x v="0"/>
    <s v="Cash"/>
    <s v="Local"/>
    <n v="39188"/>
    <n v="195.94"/>
    <n v="0.1"/>
    <m/>
    <n v="0"/>
    <n v="0"/>
    <m/>
    <n v="196.04"/>
    <n v="196.04"/>
    <n v="0"/>
  </r>
  <r>
    <x v="310"/>
    <x v="1"/>
    <s v="Cash"/>
    <s v="Overseas"/>
    <n v="23413"/>
    <n v="0"/>
    <n v="0"/>
    <m/>
    <n v="702.39"/>
    <n v="5"/>
    <m/>
    <n v="707.39"/>
    <n v="0"/>
    <n v="707.39"/>
  </r>
  <r>
    <x v="310"/>
    <x v="2"/>
    <s v="Bank Transfer"/>
    <s v="Local"/>
    <n v="3909"/>
    <n v="19.545000000000002"/>
    <n v="0.1"/>
    <m/>
    <n v="0"/>
    <n v="0"/>
    <m/>
    <n v="19.645000000000003"/>
    <n v="19.645000000000003"/>
    <n v="0"/>
  </r>
  <r>
    <x v="310"/>
    <x v="1"/>
    <s v="Bank Transfer"/>
    <s v="Overseas"/>
    <n v="35814"/>
    <n v="0"/>
    <n v="0"/>
    <m/>
    <n v="1074.42"/>
    <n v="5"/>
    <m/>
    <n v="1079.42"/>
    <n v="0"/>
    <n v="1079.42"/>
  </r>
  <r>
    <x v="310"/>
    <x v="0"/>
    <s v="Online"/>
    <s v="Overseas"/>
    <n v="39931"/>
    <n v="0"/>
    <n v="0"/>
    <m/>
    <n v="1197.93"/>
    <n v="5"/>
    <m/>
    <n v="1202.93"/>
    <n v="0"/>
    <n v="1202.93"/>
  </r>
  <r>
    <x v="310"/>
    <x v="0"/>
    <s v="Cash"/>
    <s v="Overseas"/>
    <n v="26986"/>
    <n v="0"/>
    <n v="0"/>
    <m/>
    <n v="809.57999999999993"/>
    <n v="5"/>
    <m/>
    <n v="814.57999999999993"/>
    <n v="0"/>
    <n v="814.57999999999993"/>
  </r>
  <r>
    <x v="310"/>
    <x v="2"/>
    <s v="Cash"/>
    <s v="Local"/>
    <n v="40019"/>
    <n v="200.095"/>
    <n v="0.1"/>
    <m/>
    <n v="0"/>
    <n v="0"/>
    <m/>
    <n v="200.19499999999999"/>
    <n v="200.19499999999999"/>
    <n v="0"/>
  </r>
  <r>
    <x v="310"/>
    <x v="8"/>
    <s v="Cash"/>
    <s v="Local"/>
    <n v="42617"/>
    <n v="213.08500000000001"/>
    <n v="0.1"/>
    <m/>
    <n v="0"/>
    <n v="0"/>
    <m/>
    <n v="213.185"/>
    <n v="213.185"/>
    <n v="0"/>
  </r>
  <r>
    <x v="310"/>
    <x v="8"/>
    <s v="Cash"/>
    <s v="Local"/>
    <n v="45557"/>
    <n v="227.785"/>
    <n v="0.1"/>
    <m/>
    <n v="0"/>
    <n v="0"/>
    <m/>
    <n v="227.88499999999999"/>
    <n v="227.88499999999999"/>
    <n v="0"/>
  </r>
  <r>
    <x v="310"/>
    <x v="0"/>
    <s v="Bank Transfer"/>
    <s v="Local"/>
    <n v="2302"/>
    <n v="11.51"/>
    <n v="0.1"/>
    <m/>
    <n v="0"/>
    <n v="0"/>
    <m/>
    <n v="11.61"/>
    <n v="11.61"/>
    <n v="0"/>
  </r>
  <r>
    <x v="310"/>
    <x v="1"/>
    <s v="Online"/>
    <s v="Local"/>
    <n v="18101"/>
    <n v="90.504999999999995"/>
    <n v="0.1"/>
    <m/>
    <n v="0"/>
    <n v="0"/>
    <m/>
    <n v="90.60499999999999"/>
    <n v="90.60499999999999"/>
    <n v="0"/>
  </r>
  <r>
    <x v="310"/>
    <x v="1"/>
    <s v="Cash"/>
    <s v="Local"/>
    <n v="42345"/>
    <n v="211.72499999999999"/>
    <n v="0.1"/>
    <m/>
    <n v="0"/>
    <n v="0"/>
    <m/>
    <n v="211.82499999999999"/>
    <n v="211.82499999999999"/>
    <n v="0"/>
  </r>
  <r>
    <x v="310"/>
    <x v="9"/>
    <s v="Cash"/>
    <s v="Overseas"/>
    <n v="10159"/>
    <n v="0"/>
    <n v="0"/>
    <m/>
    <n v="304.77"/>
    <n v="5"/>
    <m/>
    <n v="309.77"/>
    <n v="0"/>
    <n v="309.77"/>
  </r>
  <r>
    <x v="310"/>
    <x v="3"/>
    <s v="Online"/>
    <s v="Local"/>
    <n v="16668"/>
    <n v="83.34"/>
    <n v="0.1"/>
    <m/>
    <n v="0"/>
    <n v="0"/>
    <m/>
    <n v="83.44"/>
    <n v="83.44"/>
    <n v="0"/>
  </r>
  <r>
    <x v="310"/>
    <x v="3"/>
    <s v="Online"/>
    <s v="Local"/>
    <n v="21646"/>
    <n v="108.23"/>
    <n v="0.1"/>
    <m/>
    <n v="0"/>
    <n v="0"/>
    <m/>
    <n v="108.33"/>
    <n v="108.33"/>
    <n v="0"/>
  </r>
  <r>
    <x v="310"/>
    <x v="4"/>
    <s v="Cash"/>
    <s v="Local"/>
    <n v="43141"/>
    <n v="215.70500000000001"/>
    <n v="0.1"/>
    <m/>
    <n v="0"/>
    <n v="0"/>
    <m/>
    <n v="215.80500000000001"/>
    <n v="215.80500000000001"/>
    <n v="0"/>
  </r>
  <r>
    <x v="310"/>
    <x v="3"/>
    <s v="Cash"/>
    <s v="Local"/>
    <n v="9026"/>
    <n v="45.13"/>
    <n v="0.1"/>
    <m/>
    <n v="0"/>
    <n v="0"/>
    <m/>
    <n v="45.230000000000004"/>
    <n v="45.230000000000004"/>
    <n v="0"/>
  </r>
  <r>
    <x v="310"/>
    <x v="6"/>
    <s v="Cash"/>
    <s v="Local"/>
    <n v="31323"/>
    <n v="156.61500000000001"/>
    <n v="0.1"/>
    <m/>
    <n v="0"/>
    <n v="0"/>
    <m/>
    <n v="156.715"/>
    <n v="156.715"/>
    <n v="0"/>
  </r>
  <r>
    <x v="311"/>
    <x v="3"/>
    <s v="Cash"/>
    <s v="Local"/>
    <n v="1306"/>
    <n v="6.53"/>
    <n v="0.1"/>
    <m/>
    <n v="0"/>
    <n v="0"/>
    <m/>
    <n v="6.63"/>
    <n v="6.63"/>
    <n v="0"/>
  </r>
  <r>
    <x v="311"/>
    <x v="0"/>
    <s v="Online"/>
    <s v="Local"/>
    <n v="17553"/>
    <n v="87.765000000000001"/>
    <n v="0.1"/>
    <m/>
    <n v="0"/>
    <n v="0"/>
    <m/>
    <n v="87.864999999999995"/>
    <n v="87.864999999999995"/>
    <n v="0"/>
  </r>
  <r>
    <x v="311"/>
    <x v="4"/>
    <s v="Cash"/>
    <s v="Local"/>
    <n v="30295"/>
    <n v="151.47499999999999"/>
    <n v="0.1"/>
    <m/>
    <n v="0"/>
    <n v="0"/>
    <m/>
    <n v="151.57499999999999"/>
    <n v="151.57499999999999"/>
    <n v="0"/>
  </r>
  <r>
    <x v="311"/>
    <x v="6"/>
    <s v="Cash"/>
    <s v="Overseas"/>
    <n v="11433"/>
    <n v="0"/>
    <n v="0"/>
    <m/>
    <n v="342.99"/>
    <n v="5"/>
    <m/>
    <n v="347.99"/>
    <n v="0"/>
    <n v="347.99"/>
  </r>
  <r>
    <x v="311"/>
    <x v="1"/>
    <s v="Bank Transfer"/>
    <s v="Local"/>
    <n v="22413"/>
    <n v="112.065"/>
    <n v="0.1"/>
    <m/>
    <n v="0"/>
    <n v="0"/>
    <m/>
    <n v="112.16499999999999"/>
    <n v="112.16499999999999"/>
    <n v="0"/>
  </r>
  <r>
    <x v="311"/>
    <x v="6"/>
    <s v="Online"/>
    <s v="Local"/>
    <n v="43187"/>
    <n v="215.935"/>
    <n v="0.1"/>
    <m/>
    <n v="0"/>
    <n v="0"/>
    <m/>
    <n v="216.035"/>
    <n v="216.035"/>
    <n v="0"/>
  </r>
  <r>
    <x v="311"/>
    <x v="1"/>
    <s v="Online"/>
    <s v="Local"/>
    <n v="41875"/>
    <n v="209.375"/>
    <n v="0.1"/>
    <m/>
    <n v="0"/>
    <n v="0"/>
    <m/>
    <n v="209.47499999999999"/>
    <n v="209.47499999999999"/>
    <n v="0"/>
  </r>
  <r>
    <x v="311"/>
    <x v="1"/>
    <s v="Bank Transfer"/>
    <s v="Local"/>
    <n v="43844"/>
    <n v="219.22"/>
    <n v="0.1"/>
    <m/>
    <n v="0"/>
    <n v="0"/>
    <m/>
    <n v="219.32"/>
    <n v="219.32"/>
    <n v="0"/>
  </r>
  <r>
    <x v="311"/>
    <x v="6"/>
    <s v="Cash"/>
    <s v="Overseas"/>
    <n v="13286"/>
    <n v="0"/>
    <n v="0"/>
    <m/>
    <n v="398.58"/>
    <n v="5"/>
    <m/>
    <n v="403.58"/>
    <n v="0"/>
    <n v="403.58"/>
  </r>
  <r>
    <x v="311"/>
    <x v="0"/>
    <s v="Cash"/>
    <s v="Local"/>
    <n v="17461"/>
    <n v="87.305000000000007"/>
    <n v="0.1"/>
    <m/>
    <n v="0"/>
    <n v="0"/>
    <m/>
    <n v="87.405000000000001"/>
    <n v="87.405000000000001"/>
    <n v="0"/>
  </r>
  <r>
    <x v="311"/>
    <x v="9"/>
    <s v="Online"/>
    <s v="Local"/>
    <n v="22076"/>
    <n v="110.38"/>
    <n v="0.1"/>
    <m/>
    <n v="0"/>
    <n v="0"/>
    <m/>
    <n v="110.47999999999999"/>
    <n v="110.47999999999999"/>
    <n v="0"/>
  </r>
  <r>
    <x v="311"/>
    <x v="0"/>
    <s v="Cash"/>
    <s v="Local"/>
    <n v="21521"/>
    <n v="107.605"/>
    <n v="0.1"/>
    <m/>
    <n v="0"/>
    <n v="0"/>
    <m/>
    <n v="107.705"/>
    <n v="107.705"/>
    <n v="0"/>
  </r>
  <r>
    <x v="311"/>
    <x v="1"/>
    <s v="Cash"/>
    <s v="Overseas"/>
    <n v="41969"/>
    <n v="0"/>
    <n v="0"/>
    <m/>
    <n v="1259.07"/>
    <n v="5"/>
    <m/>
    <n v="1264.07"/>
    <n v="0"/>
    <n v="1264.07"/>
  </r>
  <r>
    <x v="311"/>
    <x v="6"/>
    <s v="Online"/>
    <s v="Local"/>
    <n v="22057"/>
    <n v="110.285"/>
    <n v="0.1"/>
    <m/>
    <n v="0"/>
    <n v="0"/>
    <m/>
    <n v="110.38499999999999"/>
    <n v="110.38499999999999"/>
    <n v="0"/>
  </r>
  <r>
    <x v="311"/>
    <x v="6"/>
    <s v="Cash"/>
    <s v="Local"/>
    <n v="9666"/>
    <n v="48.33"/>
    <n v="0.1"/>
    <m/>
    <n v="0"/>
    <n v="0"/>
    <m/>
    <n v="48.43"/>
    <n v="48.43"/>
    <n v="0"/>
  </r>
  <r>
    <x v="311"/>
    <x v="3"/>
    <s v="Online"/>
    <s v="Local"/>
    <n v="3030"/>
    <n v="15.15"/>
    <n v="0.1"/>
    <m/>
    <n v="0"/>
    <n v="0"/>
    <m/>
    <n v="15.25"/>
    <n v="15.25"/>
    <n v="0"/>
  </r>
  <r>
    <x v="311"/>
    <x v="5"/>
    <s v="Cash"/>
    <s v="Local"/>
    <n v="20731"/>
    <n v="103.655"/>
    <n v="0.1"/>
    <m/>
    <n v="0"/>
    <n v="0"/>
    <m/>
    <n v="103.755"/>
    <n v="103.755"/>
    <n v="0"/>
  </r>
  <r>
    <x v="311"/>
    <x v="0"/>
    <s v="Cash"/>
    <s v="Local"/>
    <n v="11033"/>
    <n v="55.164999999999999"/>
    <n v="0.1"/>
    <m/>
    <n v="0"/>
    <n v="0"/>
    <m/>
    <n v="55.265000000000001"/>
    <n v="55.265000000000001"/>
    <n v="0"/>
  </r>
  <r>
    <x v="311"/>
    <x v="0"/>
    <s v="Online"/>
    <s v="Local"/>
    <n v="38067"/>
    <n v="190.33500000000001"/>
    <n v="0.1"/>
    <m/>
    <n v="0"/>
    <n v="0"/>
    <m/>
    <n v="190.435"/>
    <n v="190.435"/>
    <n v="0"/>
  </r>
  <r>
    <x v="311"/>
    <x v="2"/>
    <s v="Cash"/>
    <s v="Local"/>
    <n v="35166"/>
    <n v="175.83"/>
    <n v="0.1"/>
    <m/>
    <n v="0"/>
    <n v="0"/>
    <m/>
    <n v="175.93"/>
    <n v="175.93"/>
    <n v="0"/>
  </r>
  <r>
    <x v="311"/>
    <x v="1"/>
    <s v="Cash"/>
    <s v="Local"/>
    <n v="25700"/>
    <n v="128.5"/>
    <n v="0.1"/>
    <m/>
    <n v="0"/>
    <n v="0"/>
    <m/>
    <n v="128.6"/>
    <n v="128.6"/>
    <n v="0"/>
  </r>
  <r>
    <x v="311"/>
    <x v="0"/>
    <s v="Cash"/>
    <s v="Overseas"/>
    <n v="27145"/>
    <n v="0"/>
    <n v="0"/>
    <m/>
    <n v="814.35"/>
    <n v="5"/>
    <m/>
    <n v="819.35"/>
    <n v="0"/>
    <n v="819.35"/>
  </r>
  <r>
    <x v="311"/>
    <x v="7"/>
    <s v="Cash"/>
    <s v="Local"/>
    <n v="2742"/>
    <n v="13.71"/>
    <n v="0.1"/>
    <m/>
    <n v="0"/>
    <n v="0"/>
    <m/>
    <n v="13.81"/>
    <n v="13.81"/>
    <n v="0"/>
  </r>
  <r>
    <x v="311"/>
    <x v="7"/>
    <s v="Cash"/>
    <s v="Local"/>
    <n v="7788"/>
    <n v="38.94"/>
    <n v="0.1"/>
    <m/>
    <n v="0"/>
    <n v="0"/>
    <m/>
    <n v="39.04"/>
    <n v="39.04"/>
    <n v="0"/>
  </r>
  <r>
    <x v="311"/>
    <x v="3"/>
    <s v="Cash"/>
    <s v="Local"/>
    <n v="44450"/>
    <n v="222.25"/>
    <n v="0.1"/>
    <m/>
    <n v="0"/>
    <n v="0"/>
    <m/>
    <n v="222.35"/>
    <n v="222.35"/>
    <n v="0"/>
  </r>
  <r>
    <x v="311"/>
    <x v="2"/>
    <s v="Cash"/>
    <s v="Local"/>
    <n v="47448"/>
    <n v="237.24"/>
    <n v="0.1"/>
    <m/>
    <n v="0"/>
    <n v="0"/>
    <m/>
    <n v="237.34"/>
    <n v="237.34"/>
    <n v="0"/>
  </r>
  <r>
    <x v="311"/>
    <x v="6"/>
    <s v="Bank Transfer"/>
    <s v="Local"/>
    <n v="48336"/>
    <n v="241.68"/>
    <n v="0.1"/>
    <m/>
    <n v="0"/>
    <n v="0"/>
    <m/>
    <n v="241.78"/>
    <n v="241.78"/>
    <n v="0"/>
  </r>
  <r>
    <x v="311"/>
    <x v="0"/>
    <s v="Bank Transfer"/>
    <s v="Local"/>
    <n v="4513"/>
    <n v="22.565000000000001"/>
    <n v="0.1"/>
    <m/>
    <n v="0"/>
    <n v="0"/>
    <m/>
    <n v="22.665000000000003"/>
    <n v="22.665000000000003"/>
    <n v="0"/>
  </r>
  <r>
    <x v="311"/>
    <x v="2"/>
    <s v="Cash"/>
    <s v="Local"/>
    <n v="11891"/>
    <n v="59.454999999999998"/>
    <n v="0.1"/>
    <m/>
    <n v="0"/>
    <n v="0"/>
    <m/>
    <n v="59.555"/>
    <n v="59.555"/>
    <n v="0"/>
  </r>
  <r>
    <x v="312"/>
    <x v="9"/>
    <s v="Cash"/>
    <s v="Local"/>
    <n v="34794"/>
    <n v="173.97"/>
    <n v="0.1"/>
    <m/>
    <n v="0"/>
    <n v="0"/>
    <m/>
    <n v="174.07"/>
    <n v="174.07"/>
    <n v="0"/>
  </r>
  <r>
    <x v="312"/>
    <x v="6"/>
    <s v="Cash"/>
    <s v="Local"/>
    <n v="19853"/>
    <n v="99.265000000000001"/>
    <n v="0.1"/>
    <m/>
    <n v="0"/>
    <n v="0"/>
    <m/>
    <n v="99.364999999999995"/>
    <n v="99.364999999999995"/>
    <n v="0"/>
  </r>
  <r>
    <x v="312"/>
    <x v="1"/>
    <s v="Cash"/>
    <s v="Local"/>
    <n v="3500"/>
    <n v="17.5"/>
    <n v="0.1"/>
    <m/>
    <n v="0"/>
    <n v="0"/>
    <m/>
    <n v="17.600000000000001"/>
    <n v="17.600000000000001"/>
    <n v="0"/>
  </r>
  <r>
    <x v="312"/>
    <x v="2"/>
    <s v="Online"/>
    <s v="Local"/>
    <n v="46809"/>
    <n v="234.04500000000002"/>
    <n v="0.1"/>
    <m/>
    <n v="0"/>
    <n v="0"/>
    <m/>
    <n v="234.14500000000001"/>
    <n v="234.14500000000001"/>
    <n v="0"/>
  </r>
  <r>
    <x v="312"/>
    <x v="7"/>
    <s v="Cash"/>
    <s v="Local"/>
    <n v="43929"/>
    <n v="219.64500000000001"/>
    <n v="0.1"/>
    <m/>
    <n v="0"/>
    <n v="0"/>
    <m/>
    <n v="219.745"/>
    <n v="219.745"/>
    <n v="0"/>
  </r>
  <r>
    <x v="312"/>
    <x v="3"/>
    <s v="Cash"/>
    <s v="Local"/>
    <n v="15159"/>
    <n v="75.795000000000002"/>
    <n v="0.1"/>
    <m/>
    <n v="0"/>
    <n v="0"/>
    <m/>
    <n v="75.894999999999996"/>
    <n v="75.894999999999996"/>
    <n v="0"/>
  </r>
  <r>
    <x v="312"/>
    <x v="7"/>
    <s v="Bank Transfer"/>
    <s v="Local"/>
    <n v="862"/>
    <n v="4.3100000000000005"/>
    <n v="0.1"/>
    <m/>
    <n v="0"/>
    <n v="0"/>
    <m/>
    <n v="4.41"/>
    <n v="4.41"/>
    <n v="0"/>
  </r>
  <r>
    <x v="312"/>
    <x v="3"/>
    <s v="Cash"/>
    <s v="Local"/>
    <n v="49655"/>
    <n v="248.27500000000001"/>
    <n v="0.1"/>
    <m/>
    <n v="0"/>
    <n v="0"/>
    <m/>
    <n v="248.375"/>
    <n v="248.375"/>
    <n v="0"/>
  </r>
  <r>
    <x v="312"/>
    <x v="9"/>
    <s v="Online"/>
    <s v="Overseas"/>
    <n v="2029"/>
    <n v="0"/>
    <n v="0"/>
    <m/>
    <n v="60.87"/>
    <n v="5"/>
    <m/>
    <n v="65.87"/>
    <n v="0"/>
    <n v="65.87"/>
  </r>
  <r>
    <x v="312"/>
    <x v="8"/>
    <s v="Online"/>
    <s v="Local"/>
    <n v="25341"/>
    <n v="126.705"/>
    <n v="0.1"/>
    <m/>
    <n v="0"/>
    <n v="0"/>
    <m/>
    <n v="126.80499999999999"/>
    <n v="126.80499999999999"/>
    <n v="0"/>
  </r>
  <r>
    <x v="312"/>
    <x v="8"/>
    <s v="Online"/>
    <s v="Local"/>
    <n v="14865"/>
    <n v="74.325000000000003"/>
    <n v="0.1"/>
    <m/>
    <n v="0"/>
    <n v="0"/>
    <m/>
    <n v="74.424999999999997"/>
    <n v="74.424999999999997"/>
    <n v="0"/>
  </r>
  <r>
    <x v="312"/>
    <x v="0"/>
    <s v="Cash"/>
    <s v="Overseas"/>
    <n v="27033"/>
    <n v="0"/>
    <n v="0"/>
    <m/>
    <n v="810.99"/>
    <n v="5"/>
    <m/>
    <n v="815.99"/>
    <n v="0"/>
    <n v="815.99"/>
  </r>
  <r>
    <x v="312"/>
    <x v="3"/>
    <s v="Bank Transfer"/>
    <s v="Local"/>
    <n v="37884"/>
    <n v="189.42000000000002"/>
    <n v="0.1"/>
    <m/>
    <n v="0"/>
    <n v="0"/>
    <m/>
    <n v="189.52"/>
    <n v="189.52"/>
    <n v="0"/>
  </r>
  <r>
    <x v="312"/>
    <x v="0"/>
    <s v="Cash"/>
    <s v="Local"/>
    <n v="23591"/>
    <n v="117.955"/>
    <n v="0.1"/>
    <m/>
    <n v="0"/>
    <n v="0"/>
    <m/>
    <n v="118.05499999999999"/>
    <n v="118.05499999999999"/>
    <n v="0"/>
  </r>
  <r>
    <x v="312"/>
    <x v="0"/>
    <s v="Bank Transfer"/>
    <s v="Local"/>
    <n v="6406"/>
    <n v="32.03"/>
    <n v="0.1"/>
    <m/>
    <n v="0"/>
    <n v="0"/>
    <m/>
    <n v="32.130000000000003"/>
    <n v="32.130000000000003"/>
    <n v="0"/>
  </r>
  <r>
    <x v="312"/>
    <x v="3"/>
    <s v="Cash"/>
    <s v="Overseas"/>
    <n v="41024"/>
    <n v="0"/>
    <n v="0"/>
    <m/>
    <n v="1230.72"/>
    <n v="5"/>
    <m/>
    <n v="1235.72"/>
    <n v="0"/>
    <n v="1235.72"/>
  </r>
  <r>
    <x v="312"/>
    <x v="1"/>
    <s v="Online"/>
    <s v="Local"/>
    <n v="30690"/>
    <n v="153.45000000000002"/>
    <n v="0.1"/>
    <m/>
    <n v="0"/>
    <n v="0"/>
    <m/>
    <n v="153.55000000000001"/>
    <n v="153.55000000000001"/>
    <n v="0"/>
  </r>
  <r>
    <x v="312"/>
    <x v="6"/>
    <s v="Cash"/>
    <s v="Local"/>
    <n v="8667"/>
    <n v="43.335000000000001"/>
    <n v="0.1"/>
    <m/>
    <n v="0"/>
    <n v="0"/>
    <m/>
    <n v="43.435000000000002"/>
    <n v="43.435000000000002"/>
    <n v="0"/>
  </r>
  <r>
    <x v="312"/>
    <x v="3"/>
    <s v="Cash"/>
    <s v="Local"/>
    <n v="45573"/>
    <n v="227.86500000000001"/>
    <n v="0.1"/>
    <m/>
    <n v="0"/>
    <n v="0"/>
    <m/>
    <n v="227.965"/>
    <n v="227.965"/>
    <n v="0"/>
  </r>
  <r>
    <x v="312"/>
    <x v="6"/>
    <s v="Online"/>
    <s v="Local"/>
    <n v="28719"/>
    <n v="143.595"/>
    <n v="0.1"/>
    <m/>
    <n v="0"/>
    <n v="0"/>
    <m/>
    <n v="143.69499999999999"/>
    <n v="143.69499999999999"/>
    <n v="0"/>
  </r>
  <r>
    <x v="312"/>
    <x v="6"/>
    <s v="Cash"/>
    <s v="Local"/>
    <n v="5921"/>
    <n v="29.605"/>
    <n v="0.1"/>
    <m/>
    <n v="0"/>
    <n v="0"/>
    <m/>
    <n v="29.705000000000002"/>
    <n v="29.705000000000002"/>
    <n v="0"/>
  </r>
  <r>
    <x v="312"/>
    <x v="6"/>
    <s v="Online"/>
    <s v="Local"/>
    <n v="13810"/>
    <n v="69.05"/>
    <n v="0.1"/>
    <m/>
    <n v="0"/>
    <n v="0"/>
    <m/>
    <n v="69.149999999999991"/>
    <n v="69.149999999999991"/>
    <n v="0"/>
  </r>
  <r>
    <x v="312"/>
    <x v="4"/>
    <s v="Online"/>
    <s v="Local"/>
    <n v="17786"/>
    <n v="88.93"/>
    <n v="0.1"/>
    <m/>
    <n v="0"/>
    <n v="0"/>
    <m/>
    <n v="89.03"/>
    <n v="89.03"/>
    <n v="0"/>
  </r>
  <r>
    <x v="312"/>
    <x v="4"/>
    <s v="Online"/>
    <s v="Local"/>
    <n v="8838"/>
    <n v="44.19"/>
    <n v="0.1"/>
    <m/>
    <n v="0"/>
    <n v="0"/>
    <m/>
    <n v="44.29"/>
    <n v="44.29"/>
    <n v="0"/>
  </r>
  <r>
    <x v="312"/>
    <x v="9"/>
    <s v="Cash"/>
    <s v="Local"/>
    <n v="20753"/>
    <n v="103.765"/>
    <n v="0.1"/>
    <m/>
    <n v="0"/>
    <n v="0"/>
    <m/>
    <n v="103.86499999999999"/>
    <n v="103.86499999999999"/>
    <n v="0"/>
  </r>
  <r>
    <x v="312"/>
    <x v="0"/>
    <s v="Cash"/>
    <s v="Local"/>
    <n v="26766"/>
    <n v="133.83000000000001"/>
    <n v="0.1"/>
    <m/>
    <n v="0"/>
    <n v="0"/>
    <m/>
    <n v="133.93"/>
    <n v="133.93"/>
    <n v="0"/>
  </r>
  <r>
    <x v="312"/>
    <x v="9"/>
    <s v="Cash"/>
    <s v="Local"/>
    <n v="25802"/>
    <n v="129.01"/>
    <n v="0.1"/>
    <m/>
    <n v="0"/>
    <n v="0"/>
    <m/>
    <n v="129.10999999999999"/>
    <n v="129.10999999999999"/>
    <n v="0"/>
  </r>
  <r>
    <x v="312"/>
    <x v="7"/>
    <s v="Online"/>
    <s v="Overseas"/>
    <n v="45610"/>
    <n v="0"/>
    <n v="0"/>
    <m/>
    <n v="1368.3"/>
    <n v="5"/>
    <m/>
    <n v="1373.3"/>
    <n v="0"/>
    <n v="1373.3"/>
  </r>
  <r>
    <x v="313"/>
    <x v="1"/>
    <s v="Cash"/>
    <s v="Overseas"/>
    <n v="36535"/>
    <n v="0"/>
    <n v="0"/>
    <m/>
    <n v="1096.05"/>
    <n v="5"/>
    <m/>
    <n v="1101.05"/>
    <n v="0"/>
    <n v="1101.05"/>
  </r>
  <r>
    <x v="313"/>
    <x v="2"/>
    <s v="Cash"/>
    <s v="Local"/>
    <n v="40873"/>
    <n v="204.36500000000001"/>
    <n v="0.1"/>
    <m/>
    <n v="0"/>
    <n v="0"/>
    <m/>
    <n v="204.465"/>
    <n v="204.465"/>
    <n v="0"/>
  </r>
  <r>
    <x v="313"/>
    <x v="4"/>
    <s v="Online"/>
    <s v="Local"/>
    <n v="23496"/>
    <n v="117.48"/>
    <n v="0.1"/>
    <m/>
    <n v="0"/>
    <n v="0"/>
    <m/>
    <n v="117.58"/>
    <n v="117.58"/>
    <n v="0"/>
  </r>
  <r>
    <x v="313"/>
    <x v="3"/>
    <s v="Online"/>
    <s v="Local"/>
    <n v="31310"/>
    <n v="156.55000000000001"/>
    <n v="0.1"/>
    <m/>
    <n v="0"/>
    <n v="0"/>
    <m/>
    <n v="156.65"/>
    <n v="156.65"/>
    <n v="0"/>
  </r>
  <r>
    <x v="313"/>
    <x v="1"/>
    <s v="Online"/>
    <s v="Local"/>
    <n v="49426"/>
    <n v="247.13"/>
    <n v="0.1"/>
    <m/>
    <n v="0"/>
    <n v="0"/>
    <m/>
    <n v="247.23"/>
    <n v="247.23"/>
    <n v="0"/>
  </r>
  <r>
    <x v="313"/>
    <x v="5"/>
    <s v="Online"/>
    <s v="Overseas"/>
    <n v="41173"/>
    <n v="0"/>
    <n v="0"/>
    <m/>
    <n v="1235.19"/>
    <n v="5"/>
    <m/>
    <n v="1240.19"/>
    <n v="0"/>
    <n v="1240.19"/>
  </r>
  <r>
    <x v="313"/>
    <x v="0"/>
    <s v="Bank Transfer"/>
    <s v="Overseas"/>
    <n v="26563"/>
    <n v="0"/>
    <n v="0"/>
    <m/>
    <n v="796.89"/>
    <n v="5"/>
    <m/>
    <n v="801.89"/>
    <n v="0"/>
    <n v="801.89"/>
  </r>
  <r>
    <x v="313"/>
    <x v="1"/>
    <s v="Online"/>
    <s v="Overseas"/>
    <n v="39687"/>
    <n v="0"/>
    <n v="0"/>
    <m/>
    <n v="1190.6099999999999"/>
    <n v="5"/>
    <m/>
    <n v="1195.6099999999999"/>
    <n v="0"/>
    <n v="1195.6099999999999"/>
  </r>
  <r>
    <x v="313"/>
    <x v="0"/>
    <s v="Cash"/>
    <s v="Local"/>
    <n v="46260"/>
    <n v="231.3"/>
    <n v="0.1"/>
    <m/>
    <n v="0"/>
    <n v="0"/>
    <m/>
    <n v="231.4"/>
    <n v="231.4"/>
    <n v="0"/>
  </r>
  <r>
    <x v="313"/>
    <x v="0"/>
    <s v="Cash"/>
    <s v="Overseas"/>
    <n v="37490"/>
    <n v="0"/>
    <n v="0"/>
    <m/>
    <n v="1124.7"/>
    <n v="5"/>
    <m/>
    <n v="1129.7"/>
    <n v="0"/>
    <n v="1129.7"/>
  </r>
  <r>
    <x v="313"/>
    <x v="4"/>
    <s v="Cash"/>
    <s v="Overseas"/>
    <n v="7687"/>
    <n v="0"/>
    <n v="0"/>
    <m/>
    <n v="230.60999999999999"/>
    <n v="5"/>
    <m/>
    <n v="235.60999999999999"/>
    <n v="0"/>
    <n v="235.60999999999999"/>
  </r>
  <r>
    <x v="313"/>
    <x v="1"/>
    <s v="Cash"/>
    <s v="Local"/>
    <n v="12185"/>
    <n v="60.925000000000004"/>
    <n v="0.1"/>
    <m/>
    <n v="0"/>
    <n v="0"/>
    <m/>
    <n v="61.025000000000006"/>
    <n v="61.025000000000006"/>
    <n v="0"/>
  </r>
  <r>
    <x v="313"/>
    <x v="7"/>
    <s v="Cash"/>
    <s v="Local"/>
    <n v="7292"/>
    <n v="36.46"/>
    <n v="0.1"/>
    <m/>
    <n v="0"/>
    <n v="0"/>
    <m/>
    <n v="36.56"/>
    <n v="36.56"/>
    <n v="0"/>
  </r>
  <r>
    <x v="313"/>
    <x v="6"/>
    <s v="Bank Transfer"/>
    <s v="Overseas"/>
    <n v="36922"/>
    <n v="0"/>
    <n v="0"/>
    <m/>
    <n v="1107.6599999999999"/>
    <n v="5"/>
    <m/>
    <n v="1112.6599999999999"/>
    <n v="0"/>
    <n v="1112.6599999999999"/>
  </r>
  <r>
    <x v="313"/>
    <x v="2"/>
    <s v="Cash"/>
    <s v="Local"/>
    <n v="7008"/>
    <n v="35.04"/>
    <n v="0.1"/>
    <m/>
    <n v="0"/>
    <n v="0"/>
    <m/>
    <n v="35.14"/>
    <n v="35.14"/>
    <n v="0"/>
  </r>
  <r>
    <x v="313"/>
    <x v="4"/>
    <s v="Bank Transfer"/>
    <s v="Local"/>
    <n v="232"/>
    <n v="1.1599999999999999"/>
    <n v="0.1"/>
    <m/>
    <n v="0"/>
    <n v="0"/>
    <m/>
    <n v="1.26"/>
    <n v="1.26"/>
    <n v="0"/>
  </r>
  <r>
    <x v="313"/>
    <x v="0"/>
    <s v="Online"/>
    <s v="Local"/>
    <n v="46710"/>
    <n v="233.55"/>
    <n v="0.1"/>
    <m/>
    <n v="0"/>
    <n v="0"/>
    <m/>
    <n v="233.65"/>
    <n v="233.65"/>
    <n v="0"/>
  </r>
  <r>
    <x v="313"/>
    <x v="2"/>
    <s v="Online"/>
    <s v="Local"/>
    <n v="5033"/>
    <n v="25.164999999999999"/>
    <n v="0.1"/>
    <m/>
    <n v="0"/>
    <n v="0"/>
    <m/>
    <n v="25.265000000000001"/>
    <n v="25.265000000000001"/>
    <n v="0"/>
  </r>
  <r>
    <x v="313"/>
    <x v="0"/>
    <s v="Cash"/>
    <s v="Local"/>
    <n v="22204"/>
    <n v="111.02"/>
    <n v="0.1"/>
    <m/>
    <n v="0"/>
    <n v="0"/>
    <m/>
    <n v="111.11999999999999"/>
    <n v="111.11999999999999"/>
    <n v="0"/>
  </r>
  <r>
    <x v="313"/>
    <x v="1"/>
    <s v="Bank Transfer"/>
    <s v="Overseas"/>
    <n v="25073"/>
    <n v="0"/>
    <n v="0"/>
    <m/>
    <n v="752.18999999999994"/>
    <n v="5"/>
    <m/>
    <n v="757.18999999999994"/>
    <n v="0"/>
    <n v="757.18999999999994"/>
  </r>
  <r>
    <x v="313"/>
    <x v="5"/>
    <s v="Online"/>
    <s v="Local"/>
    <n v="5501"/>
    <n v="27.504999999999999"/>
    <n v="0.1"/>
    <m/>
    <n v="0"/>
    <n v="0"/>
    <m/>
    <n v="27.605"/>
    <n v="27.605"/>
    <n v="0"/>
  </r>
  <r>
    <x v="313"/>
    <x v="0"/>
    <s v="Cash"/>
    <s v="Overseas"/>
    <n v="10293"/>
    <n v="0"/>
    <n v="0"/>
    <m/>
    <n v="308.78999999999996"/>
    <n v="5"/>
    <m/>
    <n v="313.78999999999996"/>
    <n v="0"/>
    <n v="313.78999999999996"/>
  </r>
  <r>
    <x v="313"/>
    <x v="1"/>
    <s v="Bank Transfer"/>
    <s v="Local"/>
    <n v="39004"/>
    <n v="195.02"/>
    <n v="0.1"/>
    <m/>
    <n v="0"/>
    <n v="0"/>
    <m/>
    <n v="195.12"/>
    <n v="195.12"/>
    <n v="0"/>
  </r>
  <r>
    <x v="313"/>
    <x v="6"/>
    <s v="Online"/>
    <s v="Local"/>
    <n v="41985"/>
    <n v="209.92500000000001"/>
    <n v="0.1"/>
    <m/>
    <n v="0"/>
    <n v="0"/>
    <m/>
    <n v="210.02500000000001"/>
    <n v="210.02500000000001"/>
    <n v="0"/>
  </r>
  <r>
    <x v="313"/>
    <x v="2"/>
    <s v="Online"/>
    <s v="Overseas"/>
    <n v="11913"/>
    <n v="0"/>
    <n v="0"/>
    <m/>
    <n v="357.39"/>
    <n v="5"/>
    <m/>
    <n v="362.39"/>
    <n v="0"/>
    <n v="362.39"/>
  </r>
  <r>
    <x v="313"/>
    <x v="1"/>
    <s v="Cash"/>
    <s v="Local"/>
    <n v="8922"/>
    <n v="44.61"/>
    <n v="0.1"/>
    <m/>
    <n v="0"/>
    <n v="0"/>
    <m/>
    <n v="44.71"/>
    <n v="44.71"/>
    <n v="0"/>
  </r>
  <r>
    <x v="314"/>
    <x v="5"/>
    <s v="Online"/>
    <s v="Local"/>
    <n v="29736"/>
    <n v="148.68"/>
    <n v="0.1"/>
    <m/>
    <n v="0"/>
    <n v="0"/>
    <m/>
    <n v="148.78"/>
    <n v="148.78"/>
    <n v="0"/>
  </r>
  <r>
    <x v="314"/>
    <x v="2"/>
    <s v="Bank Transfer"/>
    <s v="Local"/>
    <n v="39736"/>
    <n v="198.68"/>
    <n v="0.1"/>
    <m/>
    <n v="0"/>
    <n v="0"/>
    <m/>
    <n v="198.78"/>
    <n v="198.78"/>
    <n v="0"/>
  </r>
  <r>
    <x v="314"/>
    <x v="1"/>
    <s v="Bank Transfer"/>
    <s v="Local"/>
    <n v="8085"/>
    <n v="40.425000000000004"/>
    <n v="0.1"/>
    <m/>
    <n v="0"/>
    <n v="0"/>
    <m/>
    <n v="40.525000000000006"/>
    <n v="40.525000000000006"/>
    <n v="0"/>
  </r>
  <r>
    <x v="314"/>
    <x v="0"/>
    <s v="Online"/>
    <s v="Local"/>
    <n v="20043"/>
    <n v="100.215"/>
    <n v="0.1"/>
    <m/>
    <n v="0"/>
    <n v="0"/>
    <m/>
    <n v="100.315"/>
    <n v="100.315"/>
    <n v="0"/>
  </r>
  <r>
    <x v="314"/>
    <x v="4"/>
    <s v="Cash"/>
    <s v="Local"/>
    <n v="26119"/>
    <n v="130.595"/>
    <n v="0.1"/>
    <m/>
    <n v="0"/>
    <n v="0"/>
    <m/>
    <n v="130.69499999999999"/>
    <n v="130.69499999999999"/>
    <n v="0"/>
  </r>
  <r>
    <x v="314"/>
    <x v="2"/>
    <s v="Bank Transfer"/>
    <s v="Local"/>
    <n v="40204"/>
    <n v="201.02"/>
    <n v="0.1"/>
    <m/>
    <n v="0"/>
    <n v="0"/>
    <m/>
    <n v="201.12"/>
    <n v="201.12"/>
    <n v="0"/>
  </r>
  <r>
    <x v="314"/>
    <x v="0"/>
    <s v="Cash"/>
    <s v="Local"/>
    <n v="36988"/>
    <n v="184.94"/>
    <n v="0.1"/>
    <m/>
    <n v="0"/>
    <n v="0"/>
    <m/>
    <n v="185.04"/>
    <n v="185.04"/>
    <n v="0"/>
  </r>
  <r>
    <x v="314"/>
    <x v="6"/>
    <s v="Bank Transfer"/>
    <s v="Overseas"/>
    <n v="29187"/>
    <n v="0"/>
    <n v="0"/>
    <m/>
    <n v="875.61"/>
    <n v="5"/>
    <m/>
    <n v="880.61"/>
    <n v="0"/>
    <n v="880.61"/>
  </r>
  <r>
    <x v="314"/>
    <x v="0"/>
    <s v="Online"/>
    <s v="Local"/>
    <n v="3094"/>
    <n v="15.47"/>
    <n v="0.1"/>
    <m/>
    <n v="0"/>
    <n v="0"/>
    <m/>
    <n v="15.57"/>
    <n v="15.57"/>
    <n v="0"/>
  </r>
  <r>
    <x v="314"/>
    <x v="1"/>
    <s v="Cash"/>
    <s v="Overseas"/>
    <n v="9380"/>
    <n v="0"/>
    <n v="0"/>
    <m/>
    <n v="281.39999999999998"/>
    <n v="5"/>
    <m/>
    <n v="286.39999999999998"/>
    <n v="0"/>
    <n v="286.39999999999998"/>
  </r>
  <r>
    <x v="314"/>
    <x v="4"/>
    <s v="Cash"/>
    <s v="Overseas"/>
    <n v="40010"/>
    <n v="0"/>
    <n v="0"/>
    <m/>
    <n v="1200.3"/>
    <n v="5"/>
    <m/>
    <n v="1205.3"/>
    <n v="0"/>
    <n v="1205.3"/>
  </r>
  <r>
    <x v="314"/>
    <x v="7"/>
    <s v="Cash"/>
    <s v="Local"/>
    <n v="12816"/>
    <n v="64.08"/>
    <n v="0.1"/>
    <m/>
    <n v="0"/>
    <n v="0"/>
    <m/>
    <n v="64.179999999999993"/>
    <n v="64.179999999999993"/>
    <n v="0"/>
  </r>
  <r>
    <x v="314"/>
    <x v="6"/>
    <s v="Bank Transfer"/>
    <s v="Overseas"/>
    <n v="38207"/>
    <n v="0"/>
    <n v="0"/>
    <m/>
    <n v="1146.21"/>
    <n v="5"/>
    <m/>
    <n v="1151.21"/>
    <n v="0"/>
    <n v="1151.21"/>
  </r>
  <r>
    <x v="314"/>
    <x v="0"/>
    <s v="Cash"/>
    <s v="Local"/>
    <n v="24744"/>
    <n v="123.72"/>
    <n v="0.1"/>
    <m/>
    <n v="0"/>
    <n v="0"/>
    <m/>
    <n v="123.82"/>
    <n v="123.82"/>
    <n v="0"/>
  </r>
  <r>
    <x v="314"/>
    <x v="0"/>
    <s v="Cash"/>
    <s v="Local"/>
    <n v="21497"/>
    <n v="107.485"/>
    <n v="0.1"/>
    <m/>
    <n v="0"/>
    <n v="0"/>
    <m/>
    <n v="107.58499999999999"/>
    <n v="107.58499999999999"/>
    <n v="0"/>
  </r>
  <r>
    <x v="314"/>
    <x v="2"/>
    <s v="Online"/>
    <s v="Local"/>
    <n v="1003"/>
    <n v="5.0149999999999997"/>
    <n v="0.1"/>
    <m/>
    <n v="0"/>
    <n v="0"/>
    <m/>
    <n v="5.1149999999999993"/>
    <n v="5.1149999999999993"/>
    <n v="0"/>
  </r>
  <r>
    <x v="314"/>
    <x v="0"/>
    <s v="Cash"/>
    <s v="Local"/>
    <n v="25143"/>
    <n v="125.715"/>
    <n v="0.1"/>
    <m/>
    <n v="0"/>
    <n v="0"/>
    <m/>
    <n v="125.815"/>
    <n v="125.815"/>
    <n v="0"/>
  </r>
  <r>
    <x v="314"/>
    <x v="2"/>
    <s v="Online"/>
    <s v="Overseas"/>
    <n v="44593"/>
    <n v="0"/>
    <n v="0"/>
    <m/>
    <n v="1337.79"/>
    <n v="5"/>
    <m/>
    <n v="1342.79"/>
    <n v="0"/>
    <n v="1342.79"/>
  </r>
  <r>
    <x v="314"/>
    <x v="0"/>
    <s v="Online"/>
    <s v="Local"/>
    <n v="36141"/>
    <n v="180.70500000000001"/>
    <n v="0.1"/>
    <m/>
    <n v="0"/>
    <n v="0"/>
    <m/>
    <n v="180.80500000000001"/>
    <n v="180.80500000000001"/>
    <n v="0"/>
  </r>
  <r>
    <x v="314"/>
    <x v="0"/>
    <s v="Online"/>
    <s v="Overseas"/>
    <n v="12968"/>
    <n v="0"/>
    <n v="0"/>
    <m/>
    <n v="389.03999999999996"/>
    <n v="5"/>
    <m/>
    <n v="394.03999999999996"/>
    <n v="0"/>
    <n v="394.03999999999996"/>
  </r>
  <r>
    <x v="314"/>
    <x v="0"/>
    <s v="Online"/>
    <s v="Local"/>
    <n v="48211"/>
    <n v="241.05500000000001"/>
    <n v="0.1"/>
    <m/>
    <n v="0"/>
    <n v="0"/>
    <m/>
    <n v="241.155"/>
    <n v="241.155"/>
    <n v="0"/>
  </r>
  <r>
    <x v="314"/>
    <x v="3"/>
    <s v="Online"/>
    <s v="Overseas"/>
    <n v="33870"/>
    <n v="0"/>
    <n v="0"/>
    <m/>
    <n v="1016.0999999999999"/>
    <n v="5"/>
    <m/>
    <n v="1021.0999999999999"/>
    <n v="0"/>
    <n v="1021.0999999999999"/>
  </r>
  <r>
    <x v="314"/>
    <x v="2"/>
    <s v="Cash"/>
    <s v="Local"/>
    <n v="17125"/>
    <n v="85.625"/>
    <n v="0.1"/>
    <m/>
    <n v="0"/>
    <n v="0"/>
    <m/>
    <n v="85.724999999999994"/>
    <n v="85.724999999999994"/>
    <n v="0"/>
  </r>
  <r>
    <x v="314"/>
    <x v="0"/>
    <s v="Online"/>
    <s v="Overseas"/>
    <n v="49341"/>
    <n v="0"/>
    <n v="0"/>
    <m/>
    <n v="1480.23"/>
    <n v="5"/>
    <m/>
    <n v="1485.23"/>
    <n v="0"/>
    <n v="1485.23"/>
  </r>
  <r>
    <x v="314"/>
    <x v="7"/>
    <s v="Bank Transfer"/>
    <s v="Local"/>
    <n v="7375"/>
    <n v="36.875"/>
    <n v="0.1"/>
    <m/>
    <n v="0"/>
    <n v="0"/>
    <m/>
    <n v="36.975000000000001"/>
    <n v="36.975000000000001"/>
    <n v="0"/>
  </r>
  <r>
    <x v="314"/>
    <x v="6"/>
    <s v="Cash"/>
    <s v="Local"/>
    <n v="23950"/>
    <n v="119.75"/>
    <n v="0.1"/>
    <m/>
    <n v="0"/>
    <n v="0"/>
    <m/>
    <n v="119.85"/>
    <n v="119.85"/>
    <n v="0"/>
  </r>
  <r>
    <x v="314"/>
    <x v="0"/>
    <s v="Cash"/>
    <s v="Local"/>
    <n v="3712"/>
    <n v="18.559999999999999"/>
    <n v="0.1"/>
    <m/>
    <n v="0"/>
    <n v="0"/>
    <m/>
    <n v="18.66"/>
    <n v="18.66"/>
    <n v="0"/>
  </r>
  <r>
    <x v="315"/>
    <x v="6"/>
    <s v="Cash"/>
    <s v="Local"/>
    <n v="2353"/>
    <n v="11.765000000000001"/>
    <n v="0.1"/>
    <m/>
    <n v="0"/>
    <n v="0"/>
    <m/>
    <n v="11.865"/>
    <n v="11.865"/>
    <n v="0"/>
  </r>
  <r>
    <x v="315"/>
    <x v="2"/>
    <s v="Cash"/>
    <s v="Local"/>
    <n v="36566"/>
    <n v="182.83"/>
    <n v="0.1"/>
    <m/>
    <n v="0"/>
    <n v="0"/>
    <m/>
    <n v="182.93"/>
    <n v="182.93"/>
    <n v="0"/>
  </r>
  <r>
    <x v="315"/>
    <x v="6"/>
    <s v="Cash"/>
    <s v="Overseas"/>
    <n v="9953"/>
    <n v="0"/>
    <n v="0"/>
    <m/>
    <n v="298.58999999999997"/>
    <n v="5"/>
    <m/>
    <n v="303.58999999999997"/>
    <n v="0"/>
    <n v="303.58999999999997"/>
  </r>
  <r>
    <x v="315"/>
    <x v="6"/>
    <s v="Online"/>
    <s v="Local"/>
    <n v="3730"/>
    <n v="18.650000000000002"/>
    <n v="0.1"/>
    <m/>
    <n v="0"/>
    <n v="0"/>
    <m/>
    <n v="18.750000000000004"/>
    <n v="18.750000000000004"/>
    <n v="0"/>
  </r>
  <r>
    <x v="315"/>
    <x v="0"/>
    <s v="Online"/>
    <s v="Local"/>
    <n v="39650"/>
    <n v="198.25"/>
    <n v="0.1"/>
    <m/>
    <n v="0"/>
    <n v="0"/>
    <m/>
    <n v="198.35"/>
    <n v="198.35"/>
    <n v="0"/>
  </r>
  <r>
    <x v="315"/>
    <x v="0"/>
    <s v="Online"/>
    <s v="Local"/>
    <n v="24441"/>
    <n v="122.205"/>
    <n v="0.1"/>
    <m/>
    <n v="0"/>
    <n v="0"/>
    <m/>
    <n v="122.30499999999999"/>
    <n v="122.30499999999999"/>
    <n v="0"/>
  </r>
  <r>
    <x v="315"/>
    <x v="7"/>
    <s v="Cash"/>
    <s v="Local"/>
    <n v="10931"/>
    <n v="54.655000000000001"/>
    <n v="0.1"/>
    <m/>
    <n v="0"/>
    <n v="0"/>
    <m/>
    <n v="54.755000000000003"/>
    <n v="54.755000000000003"/>
    <n v="0"/>
  </r>
  <r>
    <x v="315"/>
    <x v="2"/>
    <s v="Cash"/>
    <s v="Local"/>
    <n v="9477"/>
    <n v="47.384999999999998"/>
    <n v="0.1"/>
    <m/>
    <n v="0"/>
    <n v="0"/>
    <m/>
    <n v="47.484999999999999"/>
    <n v="47.484999999999999"/>
    <n v="0"/>
  </r>
  <r>
    <x v="315"/>
    <x v="4"/>
    <s v="Cash"/>
    <s v="Overseas"/>
    <n v="36155"/>
    <n v="0"/>
    <n v="0"/>
    <m/>
    <n v="1084.6499999999999"/>
    <n v="5"/>
    <m/>
    <n v="1089.6499999999999"/>
    <n v="0"/>
    <n v="1089.6499999999999"/>
  </r>
  <r>
    <x v="315"/>
    <x v="3"/>
    <s v="Online"/>
    <s v="Overseas"/>
    <n v="24653"/>
    <n v="0"/>
    <n v="0"/>
    <m/>
    <n v="739.58999999999992"/>
    <n v="5"/>
    <m/>
    <n v="744.58999999999992"/>
    <n v="0"/>
    <n v="744.58999999999992"/>
  </r>
  <r>
    <x v="315"/>
    <x v="2"/>
    <s v="Online"/>
    <s v="Overseas"/>
    <n v="27806"/>
    <n v="0"/>
    <n v="0"/>
    <m/>
    <n v="834.18"/>
    <n v="5"/>
    <m/>
    <n v="839.18"/>
    <n v="0"/>
    <n v="839.18"/>
  </r>
  <r>
    <x v="315"/>
    <x v="1"/>
    <s v="Online"/>
    <s v="Local"/>
    <n v="7681"/>
    <n v="38.405000000000001"/>
    <n v="0.1"/>
    <m/>
    <n v="0"/>
    <n v="0"/>
    <m/>
    <n v="38.505000000000003"/>
    <n v="38.505000000000003"/>
    <n v="0"/>
  </r>
  <r>
    <x v="315"/>
    <x v="0"/>
    <s v="Online"/>
    <s v="Local"/>
    <n v="27032"/>
    <n v="135.16"/>
    <n v="0.1"/>
    <m/>
    <n v="0"/>
    <n v="0"/>
    <m/>
    <n v="135.26"/>
    <n v="135.26"/>
    <n v="0"/>
  </r>
  <r>
    <x v="315"/>
    <x v="6"/>
    <s v="Bank Transfer"/>
    <s v="Local"/>
    <n v="10103"/>
    <n v="50.515000000000001"/>
    <n v="0.1"/>
    <m/>
    <n v="0"/>
    <n v="0"/>
    <m/>
    <n v="50.615000000000002"/>
    <n v="50.615000000000002"/>
    <n v="0"/>
  </r>
  <r>
    <x v="315"/>
    <x v="8"/>
    <s v="Cash"/>
    <s v="Overseas"/>
    <n v="47828"/>
    <n v="0"/>
    <n v="0"/>
    <m/>
    <n v="1434.84"/>
    <n v="5"/>
    <m/>
    <n v="1439.84"/>
    <n v="0"/>
    <n v="1439.84"/>
  </r>
  <r>
    <x v="315"/>
    <x v="1"/>
    <s v="Bank Transfer"/>
    <s v="Overseas"/>
    <n v="25616"/>
    <n v="0"/>
    <n v="0"/>
    <m/>
    <n v="768.48"/>
    <n v="5"/>
    <m/>
    <n v="773.48"/>
    <n v="0"/>
    <n v="773.48"/>
  </r>
  <r>
    <x v="315"/>
    <x v="0"/>
    <s v="Online"/>
    <s v="Overseas"/>
    <n v="42654"/>
    <n v="0"/>
    <n v="0"/>
    <m/>
    <n v="1279.6199999999999"/>
    <n v="5"/>
    <m/>
    <n v="1284.6199999999999"/>
    <n v="0"/>
    <n v="1284.6199999999999"/>
  </r>
  <r>
    <x v="315"/>
    <x v="0"/>
    <s v="Online"/>
    <s v="Local"/>
    <n v="25416"/>
    <n v="127.08"/>
    <n v="0.1"/>
    <m/>
    <n v="0"/>
    <n v="0"/>
    <m/>
    <n v="127.17999999999999"/>
    <n v="127.17999999999999"/>
    <n v="0"/>
  </r>
  <r>
    <x v="315"/>
    <x v="6"/>
    <s v="Cash"/>
    <s v="Local"/>
    <n v="15015"/>
    <n v="75.075000000000003"/>
    <n v="0.1"/>
    <m/>
    <n v="0"/>
    <n v="0"/>
    <m/>
    <n v="75.174999999999997"/>
    <n v="75.174999999999997"/>
    <n v="0"/>
  </r>
  <r>
    <x v="315"/>
    <x v="8"/>
    <s v="Bank Transfer"/>
    <s v="Overseas"/>
    <n v="47494"/>
    <n v="0"/>
    <n v="0"/>
    <m/>
    <n v="1424.82"/>
    <n v="5"/>
    <m/>
    <n v="1429.82"/>
    <n v="0"/>
    <n v="1429.82"/>
  </r>
  <r>
    <x v="315"/>
    <x v="1"/>
    <s v="Bank Transfer"/>
    <s v="Local"/>
    <n v="46331"/>
    <n v="231.655"/>
    <n v="0.1"/>
    <m/>
    <n v="0"/>
    <n v="0"/>
    <m/>
    <n v="231.755"/>
    <n v="231.755"/>
    <n v="0"/>
  </r>
  <r>
    <x v="315"/>
    <x v="9"/>
    <s v="Bank Transfer"/>
    <s v="Local"/>
    <n v="27095"/>
    <n v="135.47499999999999"/>
    <n v="0.1"/>
    <m/>
    <n v="0"/>
    <n v="0"/>
    <m/>
    <n v="135.57499999999999"/>
    <n v="135.57499999999999"/>
    <n v="0"/>
  </r>
  <r>
    <x v="315"/>
    <x v="4"/>
    <s v="Online"/>
    <s v="Local"/>
    <n v="13336"/>
    <n v="66.680000000000007"/>
    <n v="0.1"/>
    <m/>
    <n v="0"/>
    <n v="0"/>
    <m/>
    <n v="66.78"/>
    <n v="66.78"/>
    <n v="0"/>
  </r>
  <r>
    <x v="316"/>
    <x v="8"/>
    <s v="Cash"/>
    <s v="Overseas"/>
    <n v="49594"/>
    <n v="0"/>
    <n v="0"/>
    <m/>
    <n v="1487.82"/>
    <n v="5"/>
    <m/>
    <n v="1492.82"/>
    <n v="0"/>
    <n v="1492.82"/>
  </r>
  <r>
    <x v="316"/>
    <x v="7"/>
    <s v="Online"/>
    <s v="Local"/>
    <n v="48727"/>
    <n v="243.63499999999999"/>
    <n v="0.1"/>
    <m/>
    <n v="0"/>
    <n v="0"/>
    <m/>
    <n v="243.73499999999999"/>
    <n v="243.73499999999999"/>
    <n v="0"/>
  </r>
  <r>
    <x v="316"/>
    <x v="3"/>
    <s v="Cash"/>
    <s v="Local"/>
    <n v="44479"/>
    <n v="222.39500000000001"/>
    <n v="0.1"/>
    <m/>
    <n v="0"/>
    <n v="0"/>
    <m/>
    <n v="222.495"/>
    <n v="222.495"/>
    <n v="0"/>
  </r>
  <r>
    <x v="316"/>
    <x v="7"/>
    <s v="Cash"/>
    <s v="Overseas"/>
    <n v="39810"/>
    <n v="0"/>
    <n v="0"/>
    <m/>
    <n v="1194.3"/>
    <n v="5"/>
    <m/>
    <n v="1199.3"/>
    <n v="0"/>
    <n v="1199.3"/>
  </r>
  <r>
    <x v="316"/>
    <x v="3"/>
    <s v="Cash"/>
    <s v="Overseas"/>
    <n v="16054"/>
    <n v="0"/>
    <n v="0"/>
    <m/>
    <n v="481.62"/>
    <n v="5"/>
    <m/>
    <n v="486.62"/>
    <n v="0"/>
    <n v="486.62"/>
  </r>
  <r>
    <x v="316"/>
    <x v="5"/>
    <s v="Cash"/>
    <s v="Local"/>
    <n v="11847"/>
    <n v="59.234999999999999"/>
    <n v="0.1"/>
    <m/>
    <n v="0"/>
    <n v="0"/>
    <m/>
    <n v="59.335000000000001"/>
    <n v="59.335000000000001"/>
    <n v="0"/>
  </r>
  <r>
    <x v="316"/>
    <x v="4"/>
    <s v="Online"/>
    <s v="Local"/>
    <n v="39527"/>
    <n v="197.63499999999999"/>
    <n v="0.1"/>
    <m/>
    <n v="0"/>
    <n v="0"/>
    <m/>
    <n v="197.73499999999999"/>
    <n v="197.73499999999999"/>
    <n v="0"/>
  </r>
  <r>
    <x v="316"/>
    <x v="7"/>
    <s v="Bank Transfer"/>
    <s v="Local"/>
    <n v="8050"/>
    <n v="40.25"/>
    <n v="0.1"/>
    <m/>
    <n v="0"/>
    <n v="0"/>
    <m/>
    <n v="40.35"/>
    <n v="40.35"/>
    <n v="0"/>
  </r>
  <r>
    <x v="316"/>
    <x v="0"/>
    <s v="Online"/>
    <s v="Local"/>
    <n v="2847"/>
    <n v="14.234999999999999"/>
    <n v="0.1"/>
    <m/>
    <n v="0"/>
    <n v="0"/>
    <m/>
    <n v="14.334999999999999"/>
    <n v="14.334999999999999"/>
    <n v="0"/>
  </r>
  <r>
    <x v="316"/>
    <x v="3"/>
    <s v="Cash"/>
    <s v="Local"/>
    <n v="18091"/>
    <n v="90.454999999999998"/>
    <n v="0.1"/>
    <m/>
    <n v="0"/>
    <n v="0"/>
    <m/>
    <n v="90.554999999999993"/>
    <n v="90.554999999999993"/>
    <n v="0"/>
  </r>
  <r>
    <x v="316"/>
    <x v="1"/>
    <s v="Online"/>
    <s v="Local"/>
    <n v="27155"/>
    <n v="135.77500000000001"/>
    <n v="0.1"/>
    <m/>
    <n v="0"/>
    <n v="0"/>
    <m/>
    <n v="135.875"/>
    <n v="135.875"/>
    <n v="0"/>
  </r>
  <r>
    <x v="316"/>
    <x v="6"/>
    <s v="Bank Transfer"/>
    <s v="Local"/>
    <n v="6679"/>
    <n v="33.395000000000003"/>
    <n v="0.1"/>
    <m/>
    <n v="0"/>
    <n v="0"/>
    <m/>
    <n v="33.495000000000005"/>
    <n v="33.495000000000005"/>
    <n v="0"/>
  </r>
  <r>
    <x v="316"/>
    <x v="1"/>
    <s v="Cash"/>
    <s v="Local"/>
    <n v="10268"/>
    <n v="51.34"/>
    <n v="0.1"/>
    <m/>
    <n v="0"/>
    <n v="0"/>
    <m/>
    <n v="51.440000000000005"/>
    <n v="51.440000000000005"/>
    <n v="0"/>
  </r>
  <r>
    <x v="316"/>
    <x v="7"/>
    <s v="Cash"/>
    <s v="Local"/>
    <n v="25238"/>
    <n v="126.19"/>
    <n v="0.1"/>
    <m/>
    <n v="0"/>
    <n v="0"/>
    <m/>
    <n v="126.28999999999999"/>
    <n v="126.28999999999999"/>
    <n v="0"/>
  </r>
  <r>
    <x v="316"/>
    <x v="4"/>
    <s v="Cash"/>
    <s v="Local"/>
    <n v="39629"/>
    <n v="198.14500000000001"/>
    <n v="0.1"/>
    <m/>
    <n v="0"/>
    <n v="0"/>
    <m/>
    <n v="198.245"/>
    <n v="198.245"/>
    <n v="0"/>
  </r>
  <r>
    <x v="316"/>
    <x v="4"/>
    <s v="Online"/>
    <s v="Local"/>
    <n v="13446"/>
    <n v="67.23"/>
    <n v="0.1"/>
    <m/>
    <n v="0"/>
    <n v="0"/>
    <m/>
    <n v="67.33"/>
    <n v="67.33"/>
    <n v="0"/>
  </r>
  <r>
    <x v="316"/>
    <x v="7"/>
    <s v="Bank Transfer"/>
    <s v="Overseas"/>
    <n v="27660"/>
    <n v="0"/>
    <n v="0"/>
    <m/>
    <n v="829.8"/>
    <n v="5"/>
    <m/>
    <n v="834.8"/>
    <n v="0"/>
    <n v="834.8"/>
  </r>
  <r>
    <x v="316"/>
    <x v="8"/>
    <s v="Online"/>
    <s v="Local"/>
    <n v="11614"/>
    <n v="58.07"/>
    <n v="0.1"/>
    <m/>
    <n v="0"/>
    <n v="0"/>
    <m/>
    <n v="58.17"/>
    <n v="58.17"/>
    <n v="0"/>
  </r>
  <r>
    <x v="316"/>
    <x v="9"/>
    <s v="Online"/>
    <s v="Overseas"/>
    <n v="17555"/>
    <n v="0"/>
    <n v="0"/>
    <m/>
    <n v="526.65"/>
    <n v="5"/>
    <m/>
    <n v="531.65"/>
    <n v="0"/>
    <n v="531.65"/>
  </r>
  <r>
    <x v="316"/>
    <x v="6"/>
    <s v="Cash"/>
    <s v="Local"/>
    <n v="30433"/>
    <n v="152.16499999999999"/>
    <n v="0.1"/>
    <m/>
    <n v="0"/>
    <n v="0"/>
    <m/>
    <n v="152.26499999999999"/>
    <n v="152.26499999999999"/>
    <n v="0"/>
  </r>
  <r>
    <x v="316"/>
    <x v="1"/>
    <s v="Cash"/>
    <s v="Local"/>
    <n v="29464"/>
    <n v="147.32"/>
    <n v="0.1"/>
    <m/>
    <n v="0"/>
    <n v="0"/>
    <m/>
    <n v="147.41999999999999"/>
    <n v="147.41999999999999"/>
    <n v="0"/>
  </r>
  <r>
    <x v="316"/>
    <x v="6"/>
    <s v="Online"/>
    <s v="Overseas"/>
    <n v="23136"/>
    <n v="0"/>
    <n v="0"/>
    <m/>
    <n v="694.07999999999993"/>
    <n v="5"/>
    <m/>
    <n v="699.07999999999993"/>
    <n v="0"/>
    <n v="699.07999999999993"/>
  </r>
  <r>
    <x v="316"/>
    <x v="0"/>
    <s v="Bank Transfer"/>
    <s v="Local"/>
    <n v="12763"/>
    <n v="63.815000000000005"/>
    <n v="0.1"/>
    <m/>
    <n v="0"/>
    <n v="0"/>
    <m/>
    <n v="63.915000000000006"/>
    <n v="63.915000000000006"/>
    <n v="0"/>
  </r>
  <r>
    <x v="317"/>
    <x v="1"/>
    <s v="Online"/>
    <s v="Local"/>
    <n v="20711"/>
    <n v="103.55500000000001"/>
    <n v="0.1"/>
    <m/>
    <n v="0"/>
    <n v="0"/>
    <m/>
    <n v="103.655"/>
    <n v="103.655"/>
    <n v="0"/>
  </r>
  <r>
    <x v="317"/>
    <x v="6"/>
    <s v="Online"/>
    <s v="Local"/>
    <n v="1470"/>
    <n v="7.3500000000000005"/>
    <n v="0.1"/>
    <m/>
    <n v="0"/>
    <n v="0"/>
    <m/>
    <n v="7.45"/>
    <n v="7.45"/>
    <n v="0"/>
  </r>
  <r>
    <x v="317"/>
    <x v="1"/>
    <s v="Online"/>
    <s v="Local"/>
    <n v="3135"/>
    <n v="15.675000000000001"/>
    <n v="0.1"/>
    <m/>
    <n v="0"/>
    <n v="0"/>
    <m/>
    <n v="15.775"/>
    <n v="15.775"/>
    <n v="0"/>
  </r>
  <r>
    <x v="317"/>
    <x v="4"/>
    <s v="Bank Transfer"/>
    <s v="Local"/>
    <n v="28873"/>
    <n v="144.36500000000001"/>
    <n v="0.1"/>
    <m/>
    <n v="0"/>
    <n v="0"/>
    <m/>
    <n v="144.465"/>
    <n v="144.465"/>
    <n v="0"/>
  </r>
  <r>
    <x v="317"/>
    <x v="6"/>
    <s v="Online"/>
    <s v="Local"/>
    <n v="35671"/>
    <n v="178.35499999999999"/>
    <n v="0.1"/>
    <m/>
    <n v="0"/>
    <n v="0"/>
    <m/>
    <n v="178.45499999999998"/>
    <n v="178.45499999999998"/>
    <n v="0"/>
  </r>
  <r>
    <x v="317"/>
    <x v="6"/>
    <s v="Bank Transfer"/>
    <s v="Overseas"/>
    <n v="25415"/>
    <n v="0"/>
    <n v="0"/>
    <m/>
    <n v="762.44999999999993"/>
    <n v="5"/>
    <m/>
    <n v="767.44999999999993"/>
    <n v="0"/>
    <n v="767.44999999999993"/>
  </r>
  <r>
    <x v="317"/>
    <x v="1"/>
    <s v="Cash"/>
    <s v="Local"/>
    <n v="17208"/>
    <n v="86.04"/>
    <n v="0.1"/>
    <m/>
    <n v="0"/>
    <n v="0"/>
    <m/>
    <n v="86.14"/>
    <n v="86.14"/>
    <n v="0"/>
  </r>
  <r>
    <x v="317"/>
    <x v="3"/>
    <s v="Online"/>
    <s v="Local"/>
    <n v="17663"/>
    <n v="88.314999999999998"/>
    <n v="0.1"/>
    <m/>
    <n v="0"/>
    <n v="0"/>
    <m/>
    <n v="88.414999999999992"/>
    <n v="88.414999999999992"/>
    <n v="0"/>
  </r>
  <r>
    <x v="317"/>
    <x v="2"/>
    <s v="Online"/>
    <s v="Local"/>
    <n v="31898"/>
    <n v="159.49"/>
    <n v="0.1"/>
    <m/>
    <n v="0"/>
    <n v="0"/>
    <m/>
    <n v="159.59"/>
    <n v="159.59"/>
    <n v="0"/>
  </r>
  <r>
    <x v="317"/>
    <x v="2"/>
    <s v="Cash"/>
    <s v="Local"/>
    <n v="48935"/>
    <n v="244.67500000000001"/>
    <n v="0.1"/>
    <m/>
    <n v="0"/>
    <n v="0"/>
    <m/>
    <n v="244.77500000000001"/>
    <n v="244.77500000000001"/>
    <n v="0"/>
  </r>
  <r>
    <x v="317"/>
    <x v="3"/>
    <s v="Online"/>
    <s v="Local"/>
    <n v="18512"/>
    <n v="92.56"/>
    <n v="0.1"/>
    <m/>
    <n v="0"/>
    <n v="0"/>
    <m/>
    <n v="92.66"/>
    <n v="92.66"/>
    <n v="0"/>
  </r>
  <r>
    <x v="317"/>
    <x v="6"/>
    <s v="Cash"/>
    <s v="Local"/>
    <n v="37064"/>
    <n v="185.32"/>
    <n v="0.1"/>
    <m/>
    <n v="0"/>
    <n v="0"/>
    <m/>
    <n v="185.42"/>
    <n v="185.42"/>
    <n v="0"/>
  </r>
  <r>
    <x v="317"/>
    <x v="0"/>
    <s v="Online"/>
    <s v="Local"/>
    <n v="18024"/>
    <n v="90.12"/>
    <n v="0.1"/>
    <m/>
    <n v="0"/>
    <n v="0"/>
    <m/>
    <n v="90.22"/>
    <n v="90.22"/>
    <n v="0"/>
  </r>
  <r>
    <x v="317"/>
    <x v="4"/>
    <s v="Online"/>
    <s v="Local"/>
    <n v="34253"/>
    <n v="171.26500000000001"/>
    <n v="0.1"/>
    <m/>
    <n v="0"/>
    <n v="0"/>
    <m/>
    <n v="171.36500000000001"/>
    <n v="171.36500000000001"/>
    <n v="0"/>
  </r>
  <r>
    <x v="317"/>
    <x v="9"/>
    <s v="Online"/>
    <s v="Overseas"/>
    <n v="44062"/>
    <n v="0"/>
    <n v="0"/>
    <m/>
    <n v="1321.86"/>
    <n v="5"/>
    <m/>
    <n v="1326.86"/>
    <n v="0"/>
    <n v="1326.86"/>
  </r>
  <r>
    <x v="317"/>
    <x v="4"/>
    <s v="Cash"/>
    <s v="Local"/>
    <n v="31875"/>
    <n v="159.375"/>
    <n v="0.1"/>
    <m/>
    <n v="0"/>
    <n v="0"/>
    <m/>
    <n v="159.47499999999999"/>
    <n v="159.47499999999999"/>
    <n v="0"/>
  </r>
  <r>
    <x v="317"/>
    <x v="0"/>
    <s v="Cash"/>
    <s v="Local"/>
    <n v="45260"/>
    <n v="226.3"/>
    <n v="0.1"/>
    <m/>
    <n v="0"/>
    <n v="0"/>
    <m/>
    <n v="226.4"/>
    <n v="226.4"/>
    <n v="0"/>
  </r>
  <r>
    <x v="317"/>
    <x v="2"/>
    <s v="Bank Transfer"/>
    <s v="Local"/>
    <n v="47901"/>
    <n v="239.505"/>
    <n v="0.1"/>
    <m/>
    <n v="0"/>
    <n v="0"/>
    <m/>
    <n v="239.60499999999999"/>
    <n v="239.60499999999999"/>
    <n v="0"/>
  </r>
  <r>
    <x v="317"/>
    <x v="2"/>
    <s v="Cash"/>
    <s v="Overseas"/>
    <n v="29316"/>
    <n v="0"/>
    <n v="0"/>
    <m/>
    <n v="879.48"/>
    <n v="5"/>
    <m/>
    <n v="884.48"/>
    <n v="0"/>
    <n v="884.48"/>
  </r>
  <r>
    <x v="317"/>
    <x v="6"/>
    <s v="Online"/>
    <s v="Local"/>
    <n v="33283"/>
    <n v="166.41499999999999"/>
    <n v="0.1"/>
    <m/>
    <n v="0"/>
    <n v="0"/>
    <m/>
    <n v="166.51499999999999"/>
    <n v="166.51499999999999"/>
    <n v="0"/>
  </r>
  <r>
    <x v="317"/>
    <x v="7"/>
    <s v="Bank Transfer"/>
    <s v="Local"/>
    <n v="28492"/>
    <n v="142.46"/>
    <n v="0.1"/>
    <m/>
    <n v="0"/>
    <n v="0"/>
    <m/>
    <n v="142.56"/>
    <n v="142.56"/>
    <n v="0"/>
  </r>
  <r>
    <x v="317"/>
    <x v="5"/>
    <s v="Online"/>
    <s v="Local"/>
    <n v="32754"/>
    <n v="163.77000000000001"/>
    <n v="0.1"/>
    <m/>
    <n v="0"/>
    <n v="0"/>
    <m/>
    <n v="163.87"/>
    <n v="163.87"/>
    <n v="0"/>
  </r>
  <r>
    <x v="318"/>
    <x v="3"/>
    <s v="Cash"/>
    <s v="Local"/>
    <n v="25681"/>
    <n v="128.405"/>
    <n v="0.1"/>
    <m/>
    <n v="0"/>
    <n v="0"/>
    <m/>
    <n v="128.505"/>
    <n v="128.505"/>
    <n v="0"/>
  </r>
  <r>
    <x v="318"/>
    <x v="6"/>
    <s v="Cash"/>
    <s v="Local"/>
    <n v="40223"/>
    <n v="201.11500000000001"/>
    <n v="0.1"/>
    <m/>
    <n v="0"/>
    <n v="0"/>
    <m/>
    <n v="201.215"/>
    <n v="201.215"/>
    <n v="0"/>
  </r>
  <r>
    <x v="318"/>
    <x v="4"/>
    <s v="Cash"/>
    <s v="Local"/>
    <n v="30887"/>
    <n v="154.435"/>
    <n v="0.1"/>
    <m/>
    <n v="0"/>
    <n v="0"/>
    <m/>
    <n v="154.535"/>
    <n v="154.535"/>
    <n v="0"/>
  </r>
  <r>
    <x v="318"/>
    <x v="8"/>
    <s v="Online"/>
    <s v="Local"/>
    <n v="48780"/>
    <n v="243.9"/>
    <n v="0.1"/>
    <m/>
    <n v="0"/>
    <n v="0"/>
    <m/>
    <n v="244"/>
    <n v="244"/>
    <n v="0"/>
  </r>
  <r>
    <x v="318"/>
    <x v="1"/>
    <s v="Online"/>
    <s v="Overseas"/>
    <n v="40118"/>
    <n v="0"/>
    <n v="0"/>
    <m/>
    <n v="1203.54"/>
    <n v="5"/>
    <m/>
    <n v="1208.54"/>
    <n v="0"/>
    <n v="1208.54"/>
  </r>
  <r>
    <x v="318"/>
    <x v="4"/>
    <s v="Online"/>
    <s v="Local"/>
    <n v="30596"/>
    <n v="152.97999999999999"/>
    <n v="0.1"/>
    <m/>
    <n v="0"/>
    <n v="0"/>
    <m/>
    <n v="153.07999999999998"/>
    <n v="153.07999999999998"/>
    <n v="0"/>
  </r>
  <r>
    <x v="318"/>
    <x v="0"/>
    <s v="Cash"/>
    <s v="Local"/>
    <n v="16174"/>
    <n v="80.87"/>
    <n v="0.1"/>
    <m/>
    <n v="0"/>
    <n v="0"/>
    <m/>
    <n v="80.97"/>
    <n v="80.97"/>
    <n v="0"/>
  </r>
  <r>
    <x v="318"/>
    <x v="2"/>
    <s v="Online"/>
    <s v="Local"/>
    <n v="27880"/>
    <n v="139.4"/>
    <n v="0.1"/>
    <m/>
    <n v="0"/>
    <n v="0"/>
    <m/>
    <n v="139.5"/>
    <n v="139.5"/>
    <n v="0"/>
  </r>
  <r>
    <x v="318"/>
    <x v="9"/>
    <s v="Cash"/>
    <s v="Local"/>
    <n v="2785"/>
    <n v="13.925000000000001"/>
    <n v="0.1"/>
    <m/>
    <n v="0"/>
    <n v="0"/>
    <m/>
    <n v="14.025"/>
    <n v="14.025"/>
    <n v="0"/>
  </r>
  <r>
    <x v="318"/>
    <x v="6"/>
    <s v="Online"/>
    <s v="Local"/>
    <n v="600"/>
    <n v="3"/>
    <n v="0.1"/>
    <m/>
    <n v="0"/>
    <n v="0"/>
    <m/>
    <n v="3.1"/>
    <n v="3.1"/>
    <n v="0"/>
  </r>
  <r>
    <x v="318"/>
    <x v="4"/>
    <s v="Online"/>
    <s v="Local"/>
    <n v="49893"/>
    <n v="249.465"/>
    <n v="0.1"/>
    <m/>
    <n v="0"/>
    <n v="0"/>
    <m/>
    <n v="249.565"/>
    <n v="249.565"/>
    <n v="0"/>
  </r>
  <r>
    <x v="318"/>
    <x v="0"/>
    <s v="Cash"/>
    <s v="Local"/>
    <n v="33322"/>
    <n v="166.61"/>
    <n v="0.1"/>
    <m/>
    <n v="0"/>
    <n v="0"/>
    <m/>
    <n v="166.71"/>
    <n v="166.71"/>
    <n v="0"/>
  </r>
  <r>
    <x v="318"/>
    <x v="4"/>
    <s v="Online"/>
    <s v="Local"/>
    <n v="684"/>
    <n v="3.42"/>
    <n v="0.1"/>
    <m/>
    <n v="0"/>
    <n v="0"/>
    <m/>
    <n v="3.52"/>
    <n v="3.52"/>
    <n v="0"/>
  </r>
  <r>
    <x v="318"/>
    <x v="6"/>
    <s v="Cash"/>
    <s v="Local"/>
    <n v="2351"/>
    <n v="11.755000000000001"/>
    <n v="0.1"/>
    <m/>
    <n v="0"/>
    <n v="0"/>
    <m/>
    <n v="11.855"/>
    <n v="11.855"/>
    <n v="0"/>
  </r>
  <r>
    <x v="318"/>
    <x v="5"/>
    <s v="Online"/>
    <s v="Local"/>
    <n v="31279"/>
    <n v="156.39500000000001"/>
    <n v="0.1"/>
    <m/>
    <n v="0"/>
    <n v="0"/>
    <m/>
    <n v="156.495"/>
    <n v="156.495"/>
    <n v="0"/>
  </r>
  <r>
    <x v="318"/>
    <x v="0"/>
    <s v="Cash"/>
    <s v="Local"/>
    <n v="18267"/>
    <n v="91.335000000000008"/>
    <n v="0.1"/>
    <m/>
    <n v="0"/>
    <n v="0"/>
    <m/>
    <n v="91.435000000000002"/>
    <n v="91.435000000000002"/>
    <n v="0"/>
  </r>
  <r>
    <x v="318"/>
    <x v="3"/>
    <s v="Online"/>
    <s v="Local"/>
    <n v="36300"/>
    <n v="181.5"/>
    <n v="0.1"/>
    <m/>
    <n v="0"/>
    <n v="0"/>
    <m/>
    <n v="181.6"/>
    <n v="181.6"/>
    <n v="0"/>
  </r>
  <r>
    <x v="318"/>
    <x v="5"/>
    <s v="Online"/>
    <s v="Overseas"/>
    <n v="7464"/>
    <n v="0"/>
    <n v="0"/>
    <m/>
    <n v="223.92"/>
    <n v="5"/>
    <m/>
    <n v="228.92"/>
    <n v="0"/>
    <n v="228.92"/>
  </r>
  <r>
    <x v="318"/>
    <x v="3"/>
    <s v="Cash"/>
    <s v="Local"/>
    <n v="17756"/>
    <n v="88.78"/>
    <n v="0.1"/>
    <m/>
    <n v="0"/>
    <n v="0"/>
    <m/>
    <n v="88.88"/>
    <n v="88.88"/>
    <n v="0"/>
  </r>
  <r>
    <x v="318"/>
    <x v="6"/>
    <s v="Cash"/>
    <s v="Local"/>
    <n v="14831"/>
    <n v="74.155000000000001"/>
    <n v="0.1"/>
    <m/>
    <n v="0"/>
    <n v="0"/>
    <m/>
    <n v="74.254999999999995"/>
    <n v="74.254999999999995"/>
    <n v="0"/>
  </r>
  <r>
    <x v="318"/>
    <x v="0"/>
    <s v="Online"/>
    <s v="Overseas"/>
    <n v="39266"/>
    <n v="0"/>
    <n v="0"/>
    <m/>
    <n v="1177.98"/>
    <n v="5"/>
    <m/>
    <n v="1182.98"/>
    <n v="0"/>
    <n v="1182.98"/>
  </r>
  <r>
    <x v="318"/>
    <x v="1"/>
    <s v="Cash"/>
    <s v="Local"/>
    <n v="42219"/>
    <n v="211.095"/>
    <n v="0.1"/>
    <m/>
    <n v="0"/>
    <n v="0"/>
    <m/>
    <n v="211.19499999999999"/>
    <n v="211.19499999999999"/>
    <n v="0"/>
  </r>
  <r>
    <x v="318"/>
    <x v="8"/>
    <s v="Cash"/>
    <s v="Local"/>
    <n v="33926"/>
    <n v="169.63"/>
    <n v="0.1"/>
    <m/>
    <n v="0"/>
    <n v="0"/>
    <m/>
    <n v="169.73"/>
    <n v="169.73"/>
    <n v="0"/>
  </r>
  <r>
    <x v="318"/>
    <x v="8"/>
    <s v="Bank Transfer"/>
    <s v="Local"/>
    <n v="11650"/>
    <n v="58.25"/>
    <n v="0.1"/>
    <m/>
    <n v="0"/>
    <n v="0"/>
    <m/>
    <n v="58.35"/>
    <n v="58.35"/>
    <n v="0"/>
  </r>
  <r>
    <x v="318"/>
    <x v="6"/>
    <s v="Cash"/>
    <s v="Overseas"/>
    <n v="42183"/>
    <n v="0"/>
    <n v="0"/>
    <m/>
    <n v="1265.49"/>
    <n v="5"/>
    <m/>
    <n v="1270.49"/>
    <n v="0"/>
    <n v="1270.49"/>
  </r>
  <r>
    <x v="318"/>
    <x v="1"/>
    <s v="Cash"/>
    <s v="Local"/>
    <n v="11850"/>
    <n v="59.25"/>
    <n v="0.1"/>
    <m/>
    <n v="0"/>
    <n v="0"/>
    <m/>
    <n v="59.35"/>
    <n v="59.35"/>
    <n v="0"/>
  </r>
  <r>
    <x v="318"/>
    <x v="0"/>
    <s v="Online"/>
    <s v="Local"/>
    <n v="11741"/>
    <n v="58.704999999999998"/>
    <n v="0.1"/>
    <m/>
    <n v="0"/>
    <n v="0"/>
    <m/>
    <n v="58.805"/>
    <n v="58.805"/>
    <n v="0"/>
  </r>
  <r>
    <x v="318"/>
    <x v="6"/>
    <s v="Cash"/>
    <s v="Overseas"/>
    <n v="19233"/>
    <n v="0"/>
    <n v="0"/>
    <m/>
    <n v="576.99"/>
    <n v="5"/>
    <m/>
    <n v="581.99"/>
    <n v="0"/>
    <n v="581.99"/>
  </r>
  <r>
    <x v="318"/>
    <x v="7"/>
    <s v="Cash"/>
    <s v="Local"/>
    <n v="27468"/>
    <n v="137.34"/>
    <n v="0.1"/>
    <m/>
    <n v="0"/>
    <n v="0"/>
    <m/>
    <n v="137.44"/>
    <n v="137.44"/>
    <n v="0"/>
  </r>
  <r>
    <x v="318"/>
    <x v="3"/>
    <s v="Online"/>
    <s v="Local"/>
    <n v="45845"/>
    <n v="229.22499999999999"/>
    <n v="0.1"/>
    <m/>
    <n v="0"/>
    <n v="0"/>
    <m/>
    <n v="229.32499999999999"/>
    <n v="229.32499999999999"/>
    <n v="0"/>
  </r>
  <r>
    <x v="318"/>
    <x v="0"/>
    <s v="Cash"/>
    <s v="Overseas"/>
    <n v="26181"/>
    <n v="0"/>
    <n v="0"/>
    <m/>
    <n v="785.43"/>
    <n v="5"/>
    <m/>
    <n v="790.43"/>
    <n v="0"/>
    <n v="790.43"/>
  </r>
  <r>
    <x v="318"/>
    <x v="3"/>
    <s v="Cash"/>
    <s v="Local"/>
    <n v="37607"/>
    <n v="188.035"/>
    <n v="0.1"/>
    <m/>
    <n v="0"/>
    <n v="0"/>
    <m/>
    <n v="188.13499999999999"/>
    <n v="188.13499999999999"/>
    <n v="0"/>
  </r>
  <r>
    <x v="318"/>
    <x v="1"/>
    <s v="Cash"/>
    <s v="Local"/>
    <n v="46957"/>
    <n v="234.785"/>
    <n v="0.1"/>
    <m/>
    <n v="0"/>
    <n v="0"/>
    <m/>
    <n v="234.88499999999999"/>
    <n v="234.88499999999999"/>
    <n v="0"/>
  </r>
  <r>
    <x v="319"/>
    <x v="1"/>
    <s v="Bank Transfer"/>
    <s v="Local"/>
    <n v="41909"/>
    <n v="209.54500000000002"/>
    <n v="0.1"/>
    <m/>
    <n v="0"/>
    <n v="0"/>
    <m/>
    <n v="209.64500000000001"/>
    <n v="209.64500000000001"/>
    <n v="0"/>
  </r>
  <r>
    <x v="319"/>
    <x v="7"/>
    <s v="Cash"/>
    <s v="Local"/>
    <n v="40330"/>
    <n v="201.65"/>
    <n v="0.1"/>
    <m/>
    <n v="0"/>
    <n v="0"/>
    <m/>
    <n v="201.75"/>
    <n v="201.75"/>
    <n v="0"/>
  </r>
  <r>
    <x v="319"/>
    <x v="9"/>
    <s v="Cash"/>
    <s v="Local"/>
    <n v="36898"/>
    <n v="184.49"/>
    <n v="0.1"/>
    <m/>
    <n v="0"/>
    <n v="0"/>
    <m/>
    <n v="184.59"/>
    <n v="184.59"/>
    <n v="0"/>
  </r>
  <r>
    <x v="319"/>
    <x v="1"/>
    <s v="Cash"/>
    <s v="Local"/>
    <n v="47542"/>
    <n v="237.71"/>
    <n v="0.1"/>
    <m/>
    <n v="0"/>
    <n v="0"/>
    <m/>
    <n v="237.81"/>
    <n v="237.81"/>
    <n v="0"/>
  </r>
  <r>
    <x v="319"/>
    <x v="1"/>
    <s v="Cash"/>
    <s v="Overseas"/>
    <n v="21962"/>
    <n v="0"/>
    <n v="0"/>
    <m/>
    <n v="658.86"/>
    <n v="5"/>
    <m/>
    <n v="663.86"/>
    <n v="0"/>
    <n v="663.86"/>
  </r>
  <r>
    <x v="319"/>
    <x v="0"/>
    <s v="Cash"/>
    <s v="Overseas"/>
    <n v="41398"/>
    <n v="0"/>
    <n v="0"/>
    <m/>
    <n v="1241.94"/>
    <n v="5"/>
    <m/>
    <n v="1246.94"/>
    <n v="0"/>
    <n v="1246.94"/>
  </r>
  <r>
    <x v="319"/>
    <x v="5"/>
    <s v="Bank Transfer"/>
    <s v="Overseas"/>
    <n v="17971"/>
    <n v="0"/>
    <n v="0"/>
    <m/>
    <n v="539.13"/>
    <n v="5"/>
    <m/>
    <n v="544.13"/>
    <n v="0"/>
    <n v="544.13"/>
  </r>
  <r>
    <x v="319"/>
    <x v="6"/>
    <s v="Cash"/>
    <s v="Local"/>
    <n v="47970"/>
    <n v="239.85"/>
    <n v="0.1"/>
    <m/>
    <n v="0"/>
    <n v="0"/>
    <m/>
    <n v="239.95"/>
    <n v="239.95"/>
    <n v="0"/>
  </r>
  <r>
    <x v="319"/>
    <x v="3"/>
    <s v="Bank Transfer"/>
    <s v="Local"/>
    <n v="9387"/>
    <n v="46.935000000000002"/>
    <n v="0.1"/>
    <m/>
    <n v="0"/>
    <n v="0"/>
    <m/>
    <n v="47.035000000000004"/>
    <n v="47.035000000000004"/>
    <n v="0"/>
  </r>
  <r>
    <x v="319"/>
    <x v="6"/>
    <s v="Cash"/>
    <s v="Overseas"/>
    <n v="24302"/>
    <n v="0"/>
    <n v="0"/>
    <m/>
    <n v="729.06"/>
    <n v="5"/>
    <m/>
    <n v="734.06"/>
    <n v="0"/>
    <n v="734.06"/>
  </r>
  <r>
    <x v="319"/>
    <x v="5"/>
    <s v="Bank Transfer"/>
    <s v="Overseas"/>
    <n v="20577"/>
    <n v="0"/>
    <n v="0"/>
    <m/>
    <n v="617.30999999999995"/>
    <n v="5"/>
    <m/>
    <n v="622.30999999999995"/>
    <n v="0"/>
    <n v="622.30999999999995"/>
  </r>
  <r>
    <x v="319"/>
    <x v="0"/>
    <s v="Cash"/>
    <s v="Local"/>
    <n v="31026"/>
    <n v="155.13"/>
    <n v="0.1"/>
    <m/>
    <n v="0"/>
    <n v="0"/>
    <m/>
    <n v="155.22999999999999"/>
    <n v="155.22999999999999"/>
    <n v="0"/>
  </r>
  <r>
    <x v="319"/>
    <x v="7"/>
    <s v="Cash"/>
    <s v="Local"/>
    <n v="24406"/>
    <n v="122.03"/>
    <n v="0.1"/>
    <m/>
    <n v="0"/>
    <n v="0"/>
    <m/>
    <n v="122.13"/>
    <n v="122.13"/>
    <n v="0"/>
  </r>
  <r>
    <x v="319"/>
    <x v="3"/>
    <s v="Bank Transfer"/>
    <s v="Local"/>
    <n v="6678"/>
    <n v="33.39"/>
    <n v="0.1"/>
    <m/>
    <n v="0"/>
    <n v="0"/>
    <m/>
    <n v="33.49"/>
    <n v="33.49"/>
    <n v="0"/>
  </r>
  <r>
    <x v="319"/>
    <x v="1"/>
    <s v="Online"/>
    <s v="Local"/>
    <n v="48901"/>
    <n v="244.505"/>
    <n v="0.1"/>
    <m/>
    <n v="0"/>
    <n v="0"/>
    <m/>
    <n v="244.60499999999999"/>
    <n v="244.60499999999999"/>
    <n v="0"/>
  </r>
  <r>
    <x v="319"/>
    <x v="0"/>
    <s v="Cash"/>
    <s v="Overseas"/>
    <n v="27151"/>
    <n v="0"/>
    <n v="0"/>
    <m/>
    <n v="814.53"/>
    <n v="5"/>
    <m/>
    <n v="819.53"/>
    <n v="0"/>
    <n v="819.53"/>
  </r>
  <r>
    <x v="319"/>
    <x v="2"/>
    <s v="Bank Transfer"/>
    <s v="Local"/>
    <n v="31100"/>
    <n v="155.5"/>
    <n v="0.1"/>
    <m/>
    <n v="0"/>
    <n v="0"/>
    <m/>
    <n v="155.6"/>
    <n v="155.6"/>
    <n v="0"/>
  </r>
  <r>
    <x v="319"/>
    <x v="6"/>
    <s v="Cash"/>
    <s v="Overseas"/>
    <n v="5246"/>
    <n v="0"/>
    <n v="0"/>
    <m/>
    <n v="157.38"/>
    <n v="5"/>
    <m/>
    <n v="162.38"/>
    <n v="0"/>
    <n v="162.38"/>
  </r>
  <r>
    <x v="319"/>
    <x v="0"/>
    <s v="Cash"/>
    <s v="Local"/>
    <n v="25017"/>
    <n v="125.08500000000001"/>
    <n v="0.1"/>
    <m/>
    <n v="0"/>
    <n v="0"/>
    <m/>
    <n v="125.185"/>
    <n v="125.185"/>
    <n v="0"/>
  </r>
  <r>
    <x v="319"/>
    <x v="3"/>
    <s v="Bank Transfer"/>
    <s v="Overseas"/>
    <n v="21477"/>
    <n v="0"/>
    <n v="0"/>
    <m/>
    <n v="644.30999999999995"/>
    <n v="5"/>
    <m/>
    <n v="649.30999999999995"/>
    <n v="0"/>
    <n v="649.30999999999995"/>
  </r>
  <r>
    <x v="319"/>
    <x v="9"/>
    <s v="Cash"/>
    <s v="Local"/>
    <n v="42809"/>
    <n v="214.04500000000002"/>
    <n v="0.1"/>
    <m/>
    <n v="0"/>
    <n v="0"/>
    <m/>
    <n v="214.14500000000001"/>
    <n v="214.14500000000001"/>
    <n v="0"/>
  </r>
  <r>
    <x v="319"/>
    <x v="8"/>
    <s v="Online"/>
    <s v="Overseas"/>
    <n v="4271"/>
    <n v="0"/>
    <n v="0"/>
    <m/>
    <n v="128.13"/>
    <n v="5"/>
    <m/>
    <n v="133.13"/>
    <n v="0"/>
    <n v="133.13"/>
  </r>
  <r>
    <x v="319"/>
    <x v="3"/>
    <s v="Cash"/>
    <s v="Local"/>
    <n v="5097"/>
    <n v="25.484999999999999"/>
    <n v="0.1"/>
    <m/>
    <n v="0"/>
    <n v="0"/>
    <m/>
    <n v="25.585000000000001"/>
    <n v="25.585000000000001"/>
    <n v="0"/>
  </r>
  <r>
    <x v="319"/>
    <x v="1"/>
    <s v="Online"/>
    <s v="Overseas"/>
    <n v="9536"/>
    <n v="0"/>
    <n v="0"/>
    <m/>
    <n v="286.08"/>
    <n v="5"/>
    <m/>
    <n v="291.08"/>
    <n v="0"/>
    <n v="291.08"/>
  </r>
  <r>
    <x v="319"/>
    <x v="6"/>
    <s v="Cash"/>
    <s v="Overseas"/>
    <n v="41819"/>
    <n v="0"/>
    <n v="0"/>
    <m/>
    <n v="1254.57"/>
    <n v="5"/>
    <m/>
    <n v="1259.57"/>
    <n v="0"/>
    <n v="1259.57"/>
  </r>
  <r>
    <x v="320"/>
    <x v="4"/>
    <s v="Cash"/>
    <s v="Local"/>
    <n v="38007"/>
    <n v="190.035"/>
    <n v="0.1"/>
    <m/>
    <n v="0"/>
    <n v="0"/>
    <m/>
    <n v="190.13499999999999"/>
    <n v="190.13499999999999"/>
    <n v="0"/>
  </r>
  <r>
    <x v="320"/>
    <x v="1"/>
    <s v="Cash"/>
    <s v="Local"/>
    <n v="32914"/>
    <n v="164.57"/>
    <n v="0.1"/>
    <m/>
    <n v="0"/>
    <n v="0"/>
    <m/>
    <n v="164.67"/>
    <n v="164.67"/>
    <n v="0"/>
  </r>
  <r>
    <x v="320"/>
    <x v="0"/>
    <s v="Cash"/>
    <s v="Local"/>
    <n v="25811"/>
    <n v="129.05500000000001"/>
    <n v="0.1"/>
    <m/>
    <n v="0"/>
    <n v="0"/>
    <m/>
    <n v="129.155"/>
    <n v="129.155"/>
    <n v="0"/>
  </r>
  <r>
    <x v="320"/>
    <x v="6"/>
    <s v="Bank Transfer"/>
    <s v="Local"/>
    <n v="41929"/>
    <n v="209.64500000000001"/>
    <n v="0.1"/>
    <m/>
    <n v="0"/>
    <n v="0"/>
    <m/>
    <n v="209.745"/>
    <n v="209.745"/>
    <n v="0"/>
  </r>
  <r>
    <x v="320"/>
    <x v="1"/>
    <s v="Online"/>
    <s v="Local"/>
    <n v="1875"/>
    <n v="9.375"/>
    <n v="0.1"/>
    <m/>
    <n v="0"/>
    <n v="0"/>
    <m/>
    <n v="9.4749999999999996"/>
    <n v="9.4749999999999996"/>
    <n v="0"/>
  </r>
  <r>
    <x v="320"/>
    <x v="4"/>
    <s v="Online"/>
    <s v="Local"/>
    <n v="8395"/>
    <n v="41.975000000000001"/>
    <n v="0.1"/>
    <m/>
    <n v="0"/>
    <n v="0"/>
    <m/>
    <n v="42.075000000000003"/>
    <n v="42.075000000000003"/>
    <n v="0"/>
  </r>
  <r>
    <x v="320"/>
    <x v="0"/>
    <s v="Online"/>
    <s v="Overseas"/>
    <n v="11712"/>
    <n v="0"/>
    <n v="0"/>
    <m/>
    <n v="351.36"/>
    <n v="5"/>
    <m/>
    <n v="356.36"/>
    <n v="0"/>
    <n v="356.36"/>
  </r>
  <r>
    <x v="320"/>
    <x v="3"/>
    <s v="Online"/>
    <s v="Local"/>
    <n v="18028"/>
    <n v="90.14"/>
    <n v="0.1"/>
    <m/>
    <n v="0"/>
    <n v="0"/>
    <m/>
    <n v="90.24"/>
    <n v="90.24"/>
    <n v="0"/>
  </r>
  <r>
    <x v="320"/>
    <x v="1"/>
    <s v="Cash"/>
    <s v="Local"/>
    <n v="39924"/>
    <n v="199.62"/>
    <n v="0.1"/>
    <m/>
    <n v="0"/>
    <n v="0"/>
    <m/>
    <n v="199.72"/>
    <n v="199.72"/>
    <n v="0"/>
  </r>
  <r>
    <x v="320"/>
    <x v="1"/>
    <s v="Cash"/>
    <s v="Overseas"/>
    <n v="31920"/>
    <n v="0"/>
    <n v="0"/>
    <m/>
    <n v="957.59999999999991"/>
    <n v="5"/>
    <m/>
    <n v="962.59999999999991"/>
    <n v="0"/>
    <n v="962.59999999999991"/>
  </r>
  <r>
    <x v="320"/>
    <x v="2"/>
    <s v="Cash"/>
    <s v="Local"/>
    <n v="16816"/>
    <n v="84.08"/>
    <n v="0.1"/>
    <m/>
    <n v="0"/>
    <n v="0"/>
    <m/>
    <n v="84.179999999999993"/>
    <n v="84.179999999999993"/>
    <n v="0"/>
  </r>
  <r>
    <x v="320"/>
    <x v="0"/>
    <s v="Bank Transfer"/>
    <s v="Overseas"/>
    <n v="37424"/>
    <n v="0"/>
    <n v="0"/>
    <m/>
    <n v="1122.72"/>
    <n v="5"/>
    <m/>
    <n v="1127.72"/>
    <n v="0"/>
    <n v="1127.72"/>
  </r>
  <r>
    <x v="320"/>
    <x v="6"/>
    <s v="Online"/>
    <s v="Local"/>
    <n v="12117"/>
    <n v="60.585000000000001"/>
    <n v="0.1"/>
    <m/>
    <n v="0"/>
    <n v="0"/>
    <m/>
    <n v="60.685000000000002"/>
    <n v="60.685000000000002"/>
    <n v="0"/>
  </r>
  <r>
    <x v="320"/>
    <x v="1"/>
    <s v="Online"/>
    <s v="Local"/>
    <n v="28442"/>
    <n v="142.21"/>
    <n v="0.1"/>
    <m/>
    <n v="0"/>
    <n v="0"/>
    <m/>
    <n v="142.31"/>
    <n v="142.31"/>
    <n v="0"/>
  </r>
  <r>
    <x v="320"/>
    <x v="0"/>
    <s v="Online"/>
    <s v="Local"/>
    <n v="7629"/>
    <n v="38.145000000000003"/>
    <n v="0.1"/>
    <m/>
    <n v="0"/>
    <n v="0"/>
    <m/>
    <n v="38.245000000000005"/>
    <n v="38.245000000000005"/>
    <n v="0"/>
  </r>
  <r>
    <x v="320"/>
    <x v="2"/>
    <s v="Cash"/>
    <s v="Local"/>
    <n v="23212"/>
    <n v="116.06"/>
    <n v="0.1"/>
    <m/>
    <n v="0"/>
    <n v="0"/>
    <m/>
    <n v="116.16"/>
    <n v="116.16"/>
    <n v="0"/>
  </r>
  <r>
    <x v="320"/>
    <x v="0"/>
    <s v="Cash"/>
    <s v="Local"/>
    <n v="44081"/>
    <n v="220.405"/>
    <n v="0.1"/>
    <m/>
    <n v="0"/>
    <n v="0"/>
    <m/>
    <n v="220.505"/>
    <n v="220.505"/>
    <n v="0"/>
  </r>
  <r>
    <x v="320"/>
    <x v="1"/>
    <s v="Online"/>
    <s v="Local"/>
    <n v="7632"/>
    <n v="38.160000000000004"/>
    <n v="0.1"/>
    <m/>
    <n v="0"/>
    <n v="0"/>
    <m/>
    <n v="38.260000000000005"/>
    <n v="38.260000000000005"/>
    <n v="0"/>
  </r>
  <r>
    <x v="320"/>
    <x v="1"/>
    <s v="Cash"/>
    <s v="Local"/>
    <n v="25296"/>
    <n v="126.48"/>
    <n v="0.1"/>
    <m/>
    <n v="0"/>
    <n v="0"/>
    <m/>
    <n v="126.58"/>
    <n v="126.58"/>
    <n v="0"/>
  </r>
  <r>
    <x v="320"/>
    <x v="1"/>
    <s v="Cash"/>
    <s v="Local"/>
    <n v="13114"/>
    <n v="65.570000000000007"/>
    <n v="0.1"/>
    <m/>
    <n v="0"/>
    <n v="0"/>
    <m/>
    <n v="65.67"/>
    <n v="65.67"/>
    <n v="0"/>
  </r>
  <r>
    <x v="320"/>
    <x v="0"/>
    <s v="Online"/>
    <s v="Local"/>
    <n v="32692"/>
    <n v="163.46"/>
    <n v="0.1"/>
    <m/>
    <n v="0"/>
    <n v="0"/>
    <m/>
    <n v="163.56"/>
    <n v="163.56"/>
    <n v="0"/>
  </r>
  <r>
    <x v="320"/>
    <x v="0"/>
    <s v="Cash"/>
    <s v="Local"/>
    <n v="6037"/>
    <n v="30.185000000000002"/>
    <n v="0.1"/>
    <m/>
    <n v="0"/>
    <n v="0"/>
    <m/>
    <n v="30.285000000000004"/>
    <n v="30.285000000000004"/>
    <n v="0"/>
  </r>
  <r>
    <x v="320"/>
    <x v="0"/>
    <s v="Online"/>
    <s v="Local"/>
    <n v="29912"/>
    <n v="149.56"/>
    <n v="0.1"/>
    <m/>
    <n v="0"/>
    <n v="0"/>
    <m/>
    <n v="149.66"/>
    <n v="149.66"/>
    <n v="0"/>
  </r>
  <r>
    <x v="320"/>
    <x v="0"/>
    <s v="Online"/>
    <s v="Local"/>
    <n v="17890"/>
    <n v="89.45"/>
    <n v="0.1"/>
    <m/>
    <n v="0"/>
    <n v="0"/>
    <m/>
    <n v="89.55"/>
    <n v="89.55"/>
    <n v="0"/>
  </r>
  <r>
    <x v="320"/>
    <x v="0"/>
    <s v="Cash"/>
    <s v="Local"/>
    <n v="25239"/>
    <n v="126.19500000000001"/>
    <n v="0.1"/>
    <m/>
    <n v="0"/>
    <n v="0"/>
    <m/>
    <n v="126.295"/>
    <n v="126.295"/>
    <n v="0"/>
  </r>
  <r>
    <x v="320"/>
    <x v="3"/>
    <s v="Bank Transfer"/>
    <s v="Local"/>
    <n v="6209"/>
    <n v="31.045000000000002"/>
    <n v="0.1"/>
    <m/>
    <n v="0"/>
    <n v="0"/>
    <m/>
    <n v="31.145000000000003"/>
    <n v="31.145000000000003"/>
    <n v="0"/>
  </r>
  <r>
    <x v="321"/>
    <x v="0"/>
    <s v="Bank Transfer"/>
    <s v="Local"/>
    <n v="6922"/>
    <n v="34.61"/>
    <n v="0.1"/>
    <m/>
    <n v="0"/>
    <n v="0"/>
    <m/>
    <n v="34.71"/>
    <n v="34.71"/>
    <n v="0"/>
  </r>
  <r>
    <x v="321"/>
    <x v="1"/>
    <s v="Online"/>
    <s v="Overseas"/>
    <n v="26987"/>
    <n v="0"/>
    <n v="0"/>
    <m/>
    <n v="809.61"/>
    <n v="5"/>
    <m/>
    <n v="814.61"/>
    <n v="0"/>
    <n v="814.61"/>
  </r>
  <r>
    <x v="321"/>
    <x v="0"/>
    <s v="Bank Transfer"/>
    <s v="Local"/>
    <n v="17142"/>
    <n v="85.710000000000008"/>
    <n v="0.1"/>
    <m/>
    <n v="0"/>
    <n v="0"/>
    <m/>
    <n v="85.81"/>
    <n v="85.81"/>
    <n v="0"/>
  </r>
  <r>
    <x v="321"/>
    <x v="1"/>
    <s v="Online"/>
    <s v="Local"/>
    <n v="191"/>
    <n v="0.95500000000000007"/>
    <n v="0.1"/>
    <m/>
    <n v="0"/>
    <n v="0"/>
    <m/>
    <n v="1.0550000000000002"/>
    <n v="1.0550000000000002"/>
    <n v="0"/>
  </r>
  <r>
    <x v="321"/>
    <x v="4"/>
    <s v="Cash"/>
    <s v="Local"/>
    <n v="20650"/>
    <n v="103.25"/>
    <n v="0.1"/>
    <m/>
    <n v="0"/>
    <n v="0"/>
    <m/>
    <n v="103.35"/>
    <n v="103.35"/>
    <n v="0"/>
  </r>
  <r>
    <x v="321"/>
    <x v="0"/>
    <s v="Cash"/>
    <s v="Local"/>
    <n v="38335"/>
    <n v="191.67500000000001"/>
    <n v="0.1"/>
    <m/>
    <n v="0"/>
    <n v="0"/>
    <m/>
    <n v="191.77500000000001"/>
    <n v="191.77500000000001"/>
    <n v="0"/>
  </r>
  <r>
    <x v="321"/>
    <x v="1"/>
    <s v="Online"/>
    <s v="Local"/>
    <n v="40604"/>
    <n v="203.02"/>
    <n v="0.1"/>
    <m/>
    <n v="0"/>
    <n v="0"/>
    <m/>
    <n v="203.12"/>
    <n v="203.12"/>
    <n v="0"/>
  </r>
  <r>
    <x v="321"/>
    <x v="6"/>
    <s v="Bank Transfer"/>
    <s v="Local"/>
    <n v="2423"/>
    <n v="12.115"/>
    <n v="0.1"/>
    <m/>
    <n v="0"/>
    <n v="0"/>
    <m/>
    <n v="12.215"/>
    <n v="12.215"/>
    <n v="0"/>
  </r>
  <r>
    <x v="321"/>
    <x v="3"/>
    <s v="Online"/>
    <s v="Local"/>
    <n v="43325"/>
    <n v="216.625"/>
    <n v="0.1"/>
    <m/>
    <n v="0"/>
    <n v="0"/>
    <m/>
    <n v="216.72499999999999"/>
    <n v="216.72499999999999"/>
    <n v="0"/>
  </r>
  <r>
    <x v="321"/>
    <x v="4"/>
    <s v="Online"/>
    <s v="Local"/>
    <n v="23719"/>
    <n v="118.595"/>
    <n v="0.1"/>
    <m/>
    <n v="0"/>
    <n v="0"/>
    <m/>
    <n v="118.69499999999999"/>
    <n v="118.69499999999999"/>
    <n v="0"/>
  </r>
  <r>
    <x v="321"/>
    <x v="6"/>
    <s v="Online"/>
    <s v="Local"/>
    <n v="17667"/>
    <n v="88.335000000000008"/>
    <n v="0.1"/>
    <m/>
    <n v="0"/>
    <n v="0"/>
    <m/>
    <n v="88.435000000000002"/>
    <n v="88.435000000000002"/>
    <n v="0"/>
  </r>
  <r>
    <x v="321"/>
    <x v="6"/>
    <s v="Cash"/>
    <s v="Local"/>
    <n v="48055"/>
    <n v="240.27500000000001"/>
    <n v="0.1"/>
    <m/>
    <n v="0"/>
    <n v="0"/>
    <m/>
    <n v="240.375"/>
    <n v="240.375"/>
    <n v="0"/>
  </r>
  <r>
    <x v="321"/>
    <x v="0"/>
    <s v="Cash"/>
    <s v="Local"/>
    <n v="37953"/>
    <n v="189.76500000000001"/>
    <n v="0.1"/>
    <m/>
    <n v="0"/>
    <n v="0"/>
    <m/>
    <n v="189.86500000000001"/>
    <n v="189.86500000000001"/>
    <n v="0"/>
  </r>
  <r>
    <x v="321"/>
    <x v="7"/>
    <s v="Online"/>
    <s v="Local"/>
    <n v="14649"/>
    <n v="73.245000000000005"/>
    <n v="0.1"/>
    <m/>
    <n v="0"/>
    <n v="0"/>
    <m/>
    <n v="73.344999999999999"/>
    <n v="73.344999999999999"/>
    <n v="0"/>
  </r>
  <r>
    <x v="321"/>
    <x v="2"/>
    <s v="Cash"/>
    <s v="Local"/>
    <n v="8234"/>
    <n v="41.17"/>
    <n v="0.1"/>
    <m/>
    <n v="0"/>
    <n v="0"/>
    <m/>
    <n v="41.27"/>
    <n v="41.27"/>
    <n v="0"/>
  </r>
  <r>
    <x v="321"/>
    <x v="0"/>
    <s v="Online"/>
    <s v="Local"/>
    <n v="44821"/>
    <n v="224.10500000000002"/>
    <n v="0.1"/>
    <m/>
    <n v="0"/>
    <n v="0"/>
    <m/>
    <n v="224.20500000000001"/>
    <n v="224.20500000000001"/>
    <n v="0"/>
  </r>
  <r>
    <x v="321"/>
    <x v="0"/>
    <s v="Cash"/>
    <s v="Local"/>
    <n v="25338"/>
    <n v="126.69"/>
    <n v="0.1"/>
    <m/>
    <n v="0"/>
    <n v="0"/>
    <m/>
    <n v="126.78999999999999"/>
    <n v="126.78999999999999"/>
    <n v="0"/>
  </r>
  <r>
    <x v="321"/>
    <x v="5"/>
    <s v="Cash"/>
    <s v="Local"/>
    <n v="38378"/>
    <n v="191.89000000000001"/>
    <n v="0.1"/>
    <m/>
    <n v="0"/>
    <n v="0"/>
    <m/>
    <n v="191.99"/>
    <n v="191.99"/>
    <n v="0"/>
  </r>
  <r>
    <x v="321"/>
    <x v="6"/>
    <s v="Cash"/>
    <s v="Overseas"/>
    <n v="16404"/>
    <n v="0"/>
    <n v="0"/>
    <m/>
    <n v="492.12"/>
    <n v="5"/>
    <m/>
    <n v="497.12"/>
    <n v="0"/>
    <n v="497.12"/>
  </r>
  <r>
    <x v="321"/>
    <x v="6"/>
    <s v="Cash"/>
    <s v="Local"/>
    <n v="28504"/>
    <n v="142.52000000000001"/>
    <n v="0.1"/>
    <m/>
    <n v="0"/>
    <n v="0"/>
    <m/>
    <n v="142.62"/>
    <n v="142.62"/>
    <n v="0"/>
  </r>
  <r>
    <x v="321"/>
    <x v="2"/>
    <s v="Bank Transfer"/>
    <s v="Local"/>
    <n v="16219"/>
    <n v="81.094999999999999"/>
    <n v="0.1"/>
    <m/>
    <n v="0"/>
    <n v="0"/>
    <m/>
    <n v="81.194999999999993"/>
    <n v="81.194999999999993"/>
    <n v="0"/>
  </r>
  <r>
    <x v="321"/>
    <x v="0"/>
    <s v="Online"/>
    <s v="Overseas"/>
    <n v="4899"/>
    <n v="0"/>
    <n v="0"/>
    <m/>
    <n v="146.97"/>
    <n v="5"/>
    <m/>
    <n v="151.97"/>
    <n v="0"/>
    <n v="151.97"/>
  </r>
  <r>
    <x v="321"/>
    <x v="4"/>
    <s v="Online"/>
    <s v="Local"/>
    <n v="17369"/>
    <n v="86.844999999999999"/>
    <n v="0.1"/>
    <m/>
    <n v="0"/>
    <n v="0"/>
    <m/>
    <n v="86.944999999999993"/>
    <n v="86.944999999999993"/>
    <n v="0"/>
  </r>
  <r>
    <x v="321"/>
    <x v="2"/>
    <s v="Bank Transfer"/>
    <s v="Local"/>
    <n v="17741"/>
    <n v="88.704999999999998"/>
    <n v="0.1"/>
    <m/>
    <n v="0"/>
    <n v="0"/>
    <m/>
    <n v="88.804999999999993"/>
    <n v="88.804999999999993"/>
    <n v="0"/>
  </r>
  <r>
    <x v="321"/>
    <x v="2"/>
    <s v="Cash"/>
    <s v="Local"/>
    <n v="9025"/>
    <n v="45.125"/>
    <n v="0.1"/>
    <m/>
    <n v="0"/>
    <n v="0"/>
    <m/>
    <n v="45.225000000000001"/>
    <n v="45.225000000000001"/>
    <n v="0"/>
  </r>
  <r>
    <x v="321"/>
    <x v="2"/>
    <s v="Cash"/>
    <s v="Local"/>
    <n v="2984"/>
    <n v="14.92"/>
    <n v="0.1"/>
    <m/>
    <n v="0"/>
    <n v="0"/>
    <m/>
    <n v="15.02"/>
    <n v="15.02"/>
    <n v="0"/>
  </r>
  <r>
    <x v="321"/>
    <x v="2"/>
    <s v="Cash"/>
    <s v="Overseas"/>
    <n v="26303"/>
    <n v="0"/>
    <n v="0"/>
    <m/>
    <n v="789.08999999999992"/>
    <n v="5"/>
    <m/>
    <n v="794.08999999999992"/>
    <n v="0"/>
    <n v="794.08999999999992"/>
  </r>
  <r>
    <x v="321"/>
    <x v="2"/>
    <s v="Online"/>
    <s v="Overseas"/>
    <n v="16169"/>
    <n v="0"/>
    <n v="0"/>
    <m/>
    <n v="485.07"/>
    <n v="5"/>
    <m/>
    <n v="490.07"/>
    <n v="0"/>
    <n v="490.07"/>
  </r>
  <r>
    <x v="321"/>
    <x v="3"/>
    <s v="Cash"/>
    <s v="Local"/>
    <n v="21868"/>
    <n v="109.34"/>
    <n v="0.1"/>
    <m/>
    <n v="0"/>
    <n v="0"/>
    <m/>
    <n v="109.44"/>
    <n v="109.44"/>
    <n v="0"/>
  </r>
  <r>
    <x v="321"/>
    <x v="0"/>
    <s v="Cash"/>
    <s v="Local"/>
    <n v="19234"/>
    <n v="96.17"/>
    <n v="0.1"/>
    <m/>
    <n v="0"/>
    <n v="0"/>
    <m/>
    <n v="96.27"/>
    <n v="96.27"/>
    <n v="0"/>
  </r>
  <r>
    <x v="322"/>
    <x v="6"/>
    <s v="Cash"/>
    <s v="Local"/>
    <n v="45557"/>
    <n v="227.785"/>
    <n v="0.1"/>
    <m/>
    <n v="0"/>
    <n v="0"/>
    <m/>
    <n v="227.88499999999999"/>
    <n v="227.88499999999999"/>
    <n v="0"/>
  </r>
  <r>
    <x v="322"/>
    <x v="1"/>
    <s v="Online"/>
    <s v="Local"/>
    <n v="22417"/>
    <n v="112.08500000000001"/>
    <n v="0.1"/>
    <m/>
    <n v="0"/>
    <n v="0"/>
    <m/>
    <n v="112.185"/>
    <n v="112.185"/>
    <n v="0"/>
  </r>
  <r>
    <x v="322"/>
    <x v="6"/>
    <s v="Cash"/>
    <s v="Local"/>
    <n v="5376"/>
    <n v="26.88"/>
    <n v="0.1"/>
    <m/>
    <n v="0"/>
    <n v="0"/>
    <m/>
    <n v="26.98"/>
    <n v="26.98"/>
    <n v="0"/>
  </r>
  <r>
    <x v="322"/>
    <x v="6"/>
    <s v="Cash"/>
    <s v="Local"/>
    <n v="48280"/>
    <n v="241.4"/>
    <n v="0.1"/>
    <m/>
    <n v="0"/>
    <n v="0"/>
    <m/>
    <n v="241.5"/>
    <n v="241.5"/>
    <n v="0"/>
  </r>
  <r>
    <x v="322"/>
    <x v="5"/>
    <s v="Cash"/>
    <s v="Local"/>
    <n v="49151"/>
    <n v="245.755"/>
    <n v="0.1"/>
    <m/>
    <n v="0"/>
    <n v="0"/>
    <m/>
    <n v="245.85499999999999"/>
    <n v="245.85499999999999"/>
    <n v="0"/>
  </r>
  <r>
    <x v="322"/>
    <x v="7"/>
    <s v="Bank Transfer"/>
    <s v="Local"/>
    <n v="11691"/>
    <n v="58.454999999999998"/>
    <n v="0.1"/>
    <m/>
    <n v="0"/>
    <n v="0"/>
    <m/>
    <n v="58.555"/>
    <n v="58.555"/>
    <n v="0"/>
  </r>
  <r>
    <x v="322"/>
    <x v="5"/>
    <s v="Bank Transfer"/>
    <s v="Local"/>
    <n v="30264"/>
    <n v="151.32"/>
    <n v="0.1"/>
    <m/>
    <n v="0"/>
    <n v="0"/>
    <m/>
    <n v="151.41999999999999"/>
    <n v="151.41999999999999"/>
    <n v="0"/>
  </r>
  <r>
    <x v="322"/>
    <x v="2"/>
    <s v="Cash"/>
    <s v="Local"/>
    <n v="29142"/>
    <n v="145.71"/>
    <n v="0.1"/>
    <m/>
    <n v="0"/>
    <n v="0"/>
    <m/>
    <n v="145.81"/>
    <n v="145.81"/>
    <n v="0"/>
  </r>
  <r>
    <x v="322"/>
    <x v="0"/>
    <s v="Cash"/>
    <s v="Overseas"/>
    <n v="41238"/>
    <n v="0"/>
    <n v="0"/>
    <m/>
    <n v="1237.1399999999999"/>
    <n v="5"/>
    <m/>
    <n v="1242.1399999999999"/>
    <n v="0"/>
    <n v="1242.1399999999999"/>
  </r>
  <r>
    <x v="322"/>
    <x v="6"/>
    <s v="Cash"/>
    <s v="Local"/>
    <n v="25007"/>
    <n v="125.035"/>
    <n v="0.1"/>
    <m/>
    <n v="0"/>
    <n v="0"/>
    <m/>
    <n v="125.13499999999999"/>
    <n v="125.13499999999999"/>
    <n v="0"/>
  </r>
  <r>
    <x v="322"/>
    <x v="4"/>
    <s v="Cash"/>
    <s v="Local"/>
    <n v="49046"/>
    <n v="245.23000000000002"/>
    <n v="0.1"/>
    <m/>
    <n v="0"/>
    <n v="0"/>
    <m/>
    <n v="245.33"/>
    <n v="245.33"/>
    <n v="0"/>
  </r>
  <r>
    <x v="322"/>
    <x v="1"/>
    <s v="Bank Transfer"/>
    <s v="Local"/>
    <n v="46124"/>
    <n v="230.62"/>
    <n v="0.1"/>
    <m/>
    <n v="0"/>
    <n v="0"/>
    <m/>
    <n v="230.72"/>
    <n v="230.72"/>
    <n v="0"/>
  </r>
  <r>
    <x v="322"/>
    <x v="5"/>
    <s v="Cash"/>
    <s v="Local"/>
    <n v="15052"/>
    <n v="75.260000000000005"/>
    <n v="0.1"/>
    <m/>
    <n v="0"/>
    <n v="0"/>
    <m/>
    <n v="75.36"/>
    <n v="75.36"/>
    <n v="0"/>
  </r>
  <r>
    <x v="322"/>
    <x v="1"/>
    <s v="Bank Transfer"/>
    <s v="Local"/>
    <n v="30906"/>
    <n v="154.53"/>
    <n v="0.1"/>
    <m/>
    <n v="0"/>
    <n v="0"/>
    <m/>
    <n v="154.63"/>
    <n v="154.63"/>
    <n v="0"/>
  </r>
  <r>
    <x v="322"/>
    <x v="3"/>
    <s v="Online"/>
    <s v="Overseas"/>
    <n v="14645"/>
    <n v="0"/>
    <n v="0"/>
    <m/>
    <n v="439.34999999999997"/>
    <n v="5"/>
    <m/>
    <n v="444.34999999999997"/>
    <n v="0"/>
    <n v="444.34999999999997"/>
  </r>
  <r>
    <x v="322"/>
    <x v="1"/>
    <s v="Bank Transfer"/>
    <s v="Local"/>
    <n v="7035"/>
    <n v="35.175000000000004"/>
    <n v="0.1"/>
    <m/>
    <n v="0"/>
    <n v="0"/>
    <m/>
    <n v="35.275000000000006"/>
    <n v="35.275000000000006"/>
    <n v="0"/>
  </r>
  <r>
    <x v="322"/>
    <x v="1"/>
    <s v="Online"/>
    <s v="Local"/>
    <n v="918"/>
    <n v="4.59"/>
    <n v="0.1"/>
    <m/>
    <n v="0"/>
    <n v="0"/>
    <m/>
    <n v="4.6899999999999995"/>
    <n v="4.6899999999999995"/>
    <n v="0"/>
  </r>
  <r>
    <x v="322"/>
    <x v="1"/>
    <s v="Cash"/>
    <s v="Local"/>
    <n v="46913"/>
    <n v="234.565"/>
    <n v="0.1"/>
    <m/>
    <n v="0"/>
    <n v="0"/>
    <m/>
    <n v="234.66499999999999"/>
    <n v="234.66499999999999"/>
    <n v="0"/>
  </r>
  <r>
    <x v="322"/>
    <x v="1"/>
    <s v="Cash"/>
    <s v="Local"/>
    <n v="37737"/>
    <n v="188.685"/>
    <n v="0.1"/>
    <m/>
    <n v="0"/>
    <n v="0"/>
    <m/>
    <n v="188.785"/>
    <n v="188.785"/>
    <n v="0"/>
  </r>
  <r>
    <x v="322"/>
    <x v="8"/>
    <s v="Cash"/>
    <s v="Local"/>
    <n v="7640"/>
    <n v="38.200000000000003"/>
    <n v="0.1"/>
    <m/>
    <n v="0"/>
    <n v="0"/>
    <m/>
    <n v="38.300000000000004"/>
    <n v="38.300000000000004"/>
    <n v="0"/>
  </r>
  <r>
    <x v="322"/>
    <x v="3"/>
    <s v="Cash"/>
    <s v="Overseas"/>
    <n v="48461"/>
    <n v="0"/>
    <n v="0"/>
    <m/>
    <n v="1453.83"/>
    <n v="5"/>
    <m/>
    <n v="1458.83"/>
    <n v="0"/>
    <n v="1458.83"/>
  </r>
  <r>
    <x v="322"/>
    <x v="9"/>
    <s v="Bank Transfer"/>
    <s v="Local"/>
    <n v="8867"/>
    <n v="44.335000000000001"/>
    <n v="0.1"/>
    <m/>
    <n v="0"/>
    <n v="0"/>
    <m/>
    <n v="44.435000000000002"/>
    <n v="44.435000000000002"/>
    <n v="0"/>
  </r>
  <r>
    <x v="322"/>
    <x v="1"/>
    <s v="Online"/>
    <s v="Local"/>
    <n v="25270"/>
    <n v="126.35000000000001"/>
    <n v="0.1"/>
    <m/>
    <n v="0"/>
    <n v="0"/>
    <m/>
    <n v="126.45"/>
    <n v="126.45"/>
    <n v="0"/>
  </r>
  <r>
    <x v="322"/>
    <x v="2"/>
    <s v="Cash"/>
    <s v="Local"/>
    <n v="9690"/>
    <n v="48.45"/>
    <n v="0.1"/>
    <m/>
    <n v="0"/>
    <n v="0"/>
    <m/>
    <n v="48.550000000000004"/>
    <n v="48.550000000000004"/>
    <n v="0"/>
  </r>
  <r>
    <x v="322"/>
    <x v="6"/>
    <s v="Online"/>
    <s v="Local"/>
    <n v="43324"/>
    <n v="216.62"/>
    <n v="0.1"/>
    <m/>
    <n v="0"/>
    <n v="0"/>
    <m/>
    <n v="216.72"/>
    <n v="216.72"/>
    <n v="0"/>
  </r>
  <r>
    <x v="322"/>
    <x v="3"/>
    <s v="Cash"/>
    <s v="Local"/>
    <n v="19493"/>
    <n v="97.465000000000003"/>
    <n v="0.1"/>
    <m/>
    <n v="0"/>
    <n v="0"/>
    <m/>
    <n v="97.564999999999998"/>
    <n v="97.564999999999998"/>
    <n v="0"/>
  </r>
  <r>
    <x v="322"/>
    <x v="4"/>
    <s v="Cash"/>
    <s v="Local"/>
    <n v="30442"/>
    <n v="152.21"/>
    <n v="0.1"/>
    <m/>
    <n v="0"/>
    <n v="0"/>
    <m/>
    <n v="152.31"/>
    <n v="152.31"/>
    <n v="0"/>
  </r>
  <r>
    <x v="322"/>
    <x v="6"/>
    <s v="Cash"/>
    <s v="Overseas"/>
    <n v="34687"/>
    <n v="0"/>
    <n v="0"/>
    <m/>
    <n v="1040.6099999999999"/>
    <n v="5"/>
    <m/>
    <n v="1045.6099999999999"/>
    <n v="0"/>
    <n v="1045.6099999999999"/>
  </r>
  <r>
    <x v="322"/>
    <x v="0"/>
    <s v="Online"/>
    <s v="Local"/>
    <n v="28096"/>
    <n v="140.47999999999999"/>
    <n v="0.1"/>
    <m/>
    <n v="0"/>
    <n v="0"/>
    <m/>
    <n v="140.57999999999998"/>
    <n v="140.57999999999998"/>
    <n v="0"/>
  </r>
  <r>
    <x v="322"/>
    <x v="4"/>
    <s v="Cash"/>
    <s v="Local"/>
    <n v="28949"/>
    <n v="144.745"/>
    <n v="0.1"/>
    <m/>
    <n v="0"/>
    <n v="0"/>
    <m/>
    <n v="144.845"/>
    <n v="144.845"/>
    <n v="0"/>
  </r>
  <r>
    <x v="322"/>
    <x v="2"/>
    <s v="Cash"/>
    <s v="Local"/>
    <n v="38606"/>
    <n v="193.03"/>
    <n v="0.1"/>
    <m/>
    <n v="0"/>
    <n v="0"/>
    <m/>
    <n v="193.13"/>
    <n v="193.13"/>
    <n v="0"/>
  </r>
  <r>
    <x v="323"/>
    <x v="2"/>
    <s v="Bank Transfer"/>
    <s v="Overseas"/>
    <n v="22459"/>
    <n v="0"/>
    <n v="0"/>
    <m/>
    <n v="673.77"/>
    <n v="5"/>
    <m/>
    <n v="678.77"/>
    <n v="0"/>
    <n v="678.77"/>
  </r>
  <r>
    <x v="323"/>
    <x v="0"/>
    <s v="Online"/>
    <s v="Overseas"/>
    <n v="8668"/>
    <n v="0"/>
    <n v="0"/>
    <m/>
    <n v="260.03999999999996"/>
    <n v="5"/>
    <m/>
    <n v="265.03999999999996"/>
    <n v="0"/>
    <n v="265.03999999999996"/>
  </r>
  <r>
    <x v="323"/>
    <x v="0"/>
    <s v="Online"/>
    <s v="Local"/>
    <n v="6717"/>
    <n v="33.585000000000001"/>
    <n v="0.1"/>
    <m/>
    <n v="0"/>
    <n v="0"/>
    <m/>
    <n v="33.685000000000002"/>
    <n v="33.685000000000002"/>
    <n v="0"/>
  </r>
  <r>
    <x v="323"/>
    <x v="1"/>
    <s v="Cash"/>
    <s v="Local"/>
    <n v="24492"/>
    <n v="122.46000000000001"/>
    <n v="0.1"/>
    <m/>
    <n v="0"/>
    <n v="0"/>
    <m/>
    <n v="122.56"/>
    <n v="122.56"/>
    <n v="0"/>
  </r>
  <r>
    <x v="323"/>
    <x v="3"/>
    <s v="Cash"/>
    <s v="Local"/>
    <n v="26682"/>
    <n v="133.41"/>
    <n v="0.1"/>
    <m/>
    <n v="0"/>
    <n v="0"/>
    <m/>
    <n v="133.51"/>
    <n v="133.51"/>
    <n v="0"/>
  </r>
  <r>
    <x v="323"/>
    <x v="1"/>
    <s v="Bank Transfer"/>
    <s v="Local"/>
    <n v="32445"/>
    <n v="162.22499999999999"/>
    <n v="0.1"/>
    <m/>
    <n v="0"/>
    <n v="0"/>
    <m/>
    <n v="162.32499999999999"/>
    <n v="162.32499999999999"/>
    <n v="0"/>
  </r>
  <r>
    <x v="323"/>
    <x v="1"/>
    <s v="Cash"/>
    <s v="Overseas"/>
    <n v="8620"/>
    <n v="0"/>
    <n v="0"/>
    <m/>
    <n v="258.59999999999997"/>
    <n v="5"/>
    <m/>
    <n v="263.59999999999997"/>
    <n v="0"/>
    <n v="263.59999999999997"/>
  </r>
  <r>
    <x v="323"/>
    <x v="4"/>
    <s v="Bank Transfer"/>
    <s v="Overseas"/>
    <n v="5158"/>
    <n v="0"/>
    <n v="0"/>
    <m/>
    <n v="154.73999999999998"/>
    <n v="5"/>
    <m/>
    <n v="159.73999999999998"/>
    <n v="0"/>
    <n v="159.73999999999998"/>
  </r>
  <r>
    <x v="323"/>
    <x v="6"/>
    <s v="Cash"/>
    <s v="Local"/>
    <n v="36672"/>
    <n v="183.36"/>
    <n v="0.1"/>
    <m/>
    <n v="0"/>
    <n v="0"/>
    <m/>
    <n v="183.46"/>
    <n v="183.46"/>
    <n v="0"/>
  </r>
  <r>
    <x v="323"/>
    <x v="0"/>
    <s v="Cash"/>
    <s v="Local"/>
    <n v="362"/>
    <n v="1.81"/>
    <n v="0.1"/>
    <m/>
    <n v="0"/>
    <n v="0"/>
    <m/>
    <n v="1.9100000000000001"/>
    <n v="1.9100000000000001"/>
    <n v="0"/>
  </r>
  <r>
    <x v="323"/>
    <x v="6"/>
    <s v="Bank Transfer"/>
    <s v="Local"/>
    <n v="6909"/>
    <n v="34.545000000000002"/>
    <n v="0.1"/>
    <m/>
    <n v="0"/>
    <n v="0"/>
    <m/>
    <n v="34.645000000000003"/>
    <n v="34.645000000000003"/>
    <n v="0"/>
  </r>
  <r>
    <x v="323"/>
    <x v="1"/>
    <s v="Online"/>
    <s v="Local"/>
    <n v="23417"/>
    <n v="117.08500000000001"/>
    <n v="0.1"/>
    <m/>
    <n v="0"/>
    <n v="0"/>
    <m/>
    <n v="117.185"/>
    <n v="117.185"/>
    <n v="0"/>
  </r>
  <r>
    <x v="323"/>
    <x v="9"/>
    <s v="Bank Transfer"/>
    <s v="Local"/>
    <n v="42605"/>
    <n v="213.02500000000001"/>
    <n v="0.1"/>
    <m/>
    <n v="0"/>
    <n v="0"/>
    <m/>
    <n v="213.125"/>
    <n v="213.125"/>
    <n v="0"/>
  </r>
  <r>
    <x v="323"/>
    <x v="9"/>
    <s v="Cash"/>
    <s v="Local"/>
    <n v="38471"/>
    <n v="192.35500000000002"/>
    <n v="0.1"/>
    <m/>
    <n v="0"/>
    <n v="0"/>
    <m/>
    <n v="192.45500000000001"/>
    <n v="192.45500000000001"/>
    <n v="0"/>
  </r>
  <r>
    <x v="323"/>
    <x v="7"/>
    <s v="Cash"/>
    <s v="Local"/>
    <n v="42571"/>
    <n v="212.85500000000002"/>
    <n v="0.1"/>
    <m/>
    <n v="0"/>
    <n v="0"/>
    <m/>
    <n v="212.95500000000001"/>
    <n v="212.95500000000001"/>
    <n v="0"/>
  </r>
  <r>
    <x v="323"/>
    <x v="4"/>
    <s v="Cash"/>
    <s v="Overseas"/>
    <n v="37135"/>
    <n v="0"/>
    <n v="0"/>
    <m/>
    <n v="1114.05"/>
    <n v="5"/>
    <m/>
    <n v="1119.05"/>
    <n v="0"/>
    <n v="1119.05"/>
  </r>
  <r>
    <x v="323"/>
    <x v="1"/>
    <s v="Cash"/>
    <s v="Local"/>
    <n v="8770"/>
    <n v="43.85"/>
    <n v="0.1"/>
    <m/>
    <n v="0"/>
    <n v="0"/>
    <m/>
    <n v="43.95"/>
    <n v="43.95"/>
    <n v="0"/>
  </r>
  <r>
    <x v="323"/>
    <x v="3"/>
    <s v="Online"/>
    <s v="Local"/>
    <n v="24979"/>
    <n v="124.895"/>
    <n v="0.1"/>
    <m/>
    <n v="0"/>
    <n v="0"/>
    <m/>
    <n v="124.99499999999999"/>
    <n v="124.99499999999999"/>
    <n v="0"/>
  </r>
  <r>
    <x v="323"/>
    <x v="6"/>
    <s v="Cash"/>
    <s v="Overseas"/>
    <n v="22757"/>
    <n v="0"/>
    <n v="0"/>
    <m/>
    <n v="682.70999999999992"/>
    <n v="5"/>
    <m/>
    <n v="687.70999999999992"/>
    <n v="0"/>
    <n v="687.70999999999992"/>
  </r>
  <r>
    <x v="323"/>
    <x v="6"/>
    <s v="Cash"/>
    <s v="Local"/>
    <n v="7947"/>
    <n v="39.734999999999999"/>
    <n v="0.1"/>
    <m/>
    <n v="0"/>
    <n v="0"/>
    <m/>
    <n v="39.835000000000001"/>
    <n v="39.835000000000001"/>
    <n v="0"/>
  </r>
  <r>
    <x v="324"/>
    <x v="3"/>
    <s v="Cash"/>
    <s v="Local"/>
    <n v="9551"/>
    <n v="47.755000000000003"/>
    <n v="0.1"/>
    <m/>
    <n v="0"/>
    <n v="0"/>
    <m/>
    <n v="47.855000000000004"/>
    <n v="47.855000000000004"/>
    <n v="0"/>
  </r>
  <r>
    <x v="324"/>
    <x v="0"/>
    <s v="Cash"/>
    <s v="Overseas"/>
    <n v="26744"/>
    <n v="0"/>
    <n v="0"/>
    <m/>
    <n v="802.31999999999994"/>
    <n v="5"/>
    <m/>
    <n v="807.31999999999994"/>
    <n v="0"/>
    <n v="807.31999999999994"/>
  </r>
  <r>
    <x v="324"/>
    <x v="1"/>
    <s v="Bank Transfer"/>
    <s v="Overseas"/>
    <n v="21935"/>
    <n v="0"/>
    <n v="0"/>
    <m/>
    <n v="658.05"/>
    <n v="5"/>
    <m/>
    <n v="663.05"/>
    <n v="0"/>
    <n v="663.05"/>
  </r>
  <r>
    <x v="324"/>
    <x v="3"/>
    <s v="Online"/>
    <s v="Local"/>
    <n v="6226"/>
    <n v="31.13"/>
    <n v="0.1"/>
    <m/>
    <n v="0"/>
    <n v="0"/>
    <m/>
    <n v="31.23"/>
    <n v="31.23"/>
    <n v="0"/>
  </r>
  <r>
    <x v="324"/>
    <x v="4"/>
    <s v="Online"/>
    <s v="Local"/>
    <n v="7821"/>
    <n v="39.105000000000004"/>
    <n v="0.1"/>
    <m/>
    <n v="0"/>
    <n v="0"/>
    <m/>
    <n v="39.205000000000005"/>
    <n v="39.205000000000005"/>
    <n v="0"/>
  </r>
  <r>
    <x v="324"/>
    <x v="1"/>
    <s v="Online"/>
    <s v="Overseas"/>
    <n v="10991"/>
    <n v="0"/>
    <n v="0"/>
    <m/>
    <n v="329.72999999999996"/>
    <n v="5"/>
    <m/>
    <n v="334.72999999999996"/>
    <n v="0"/>
    <n v="334.72999999999996"/>
  </r>
  <r>
    <x v="324"/>
    <x v="3"/>
    <s v="Bank Transfer"/>
    <s v="Local"/>
    <n v="9910"/>
    <n v="49.550000000000004"/>
    <n v="0.1"/>
    <m/>
    <n v="0"/>
    <n v="0"/>
    <m/>
    <n v="49.650000000000006"/>
    <n v="49.650000000000006"/>
    <n v="0"/>
  </r>
  <r>
    <x v="324"/>
    <x v="0"/>
    <s v="Cash"/>
    <s v="Overseas"/>
    <n v="49775"/>
    <n v="0"/>
    <n v="0"/>
    <m/>
    <n v="1493.25"/>
    <n v="5"/>
    <m/>
    <n v="1498.25"/>
    <n v="0"/>
    <n v="1498.25"/>
  </r>
  <r>
    <x v="324"/>
    <x v="4"/>
    <s v="Cash"/>
    <s v="Local"/>
    <n v="46119"/>
    <n v="230.595"/>
    <n v="0.1"/>
    <m/>
    <n v="0"/>
    <n v="0"/>
    <m/>
    <n v="230.69499999999999"/>
    <n v="230.69499999999999"/>
    <n v="0"/>
  </r>
  <r>
    <x v="324"/>
    <x v="0"/>
    <s v="Cash"/>
    <s v="Local"/>
    <n v="10576"/>
    <n v="52.88"/>
    <n v="0.1"/>
    <m/>
    <n v="0"/>
    <n v="0"/>
    <m/>
    <n v="52.980000000000004"/>
    <n v="52.980000000000004"/>
    <n v="0"/>
  </r>
  <r>
    <x v="324"/>
    <x v="4"/>
    <s v="Online"/>
    <s v="Overseas"/>
    <n v="46309"/>
    <n v="0"/>
    <n v="0"/>
    <m/>
    <n v="1389.27"/>
    <n v="5"/>
    <m/>
    <n v="1394.27"/>
    <n v="0"/>
    <n v="1394.27"/>
  </r>
  <r>
    <x v="324"/>
    <x v="1"/>
    <s v="Online"/>
    <s v="Overseas"/>
    <n v="26763"/>
    <n v="0"/>
    <n v="0"/>
    <m/>
    <n v="802.89"/>
    <n v="5"/>
    <m/>
    <n v="807.89"/>
    <n v="0"/>
    <n v="807.89"/>
  </r>
  <r>
    <x v="324"/>
    <x v="0"/>
    <s v="Bank Transfer"/>
    <s v="Local"/>
    <n v="28745"/>
    <n v="143.72499999999999"/>
    <n v="0.1"/>
    <m/>
    <n v="0"/>
    <n v="0"/>
    <m/>
    <n v="143.82499999999999"/>
    <n v="143.82499999999999"/>
    <n v="0"/>
  </r>
  <r>
    <x v="324"/>
    <x v="7"/>
    <s v="Online"/>
    <s v="Overseas"/>
    <n v="4585"/>
    <n v="0"/>
    <n v="0"/>
    <m/>
    <n v="137.54999999999998"/>
    <n v="5"/>
    <m/>
    <n v="142.54999999999998"/>
    <n v="0"/>
    <n v="142.54999999999998"/>
  </r>
  <r>
    <x v="324"/>
    <x v="7"/>
    <s v="Online"/>
    <s v="Overseas"/>
    <n v="36974"/>
    <n v="0"/>
    <n v="0"/>
    <m/>
    <n v="1109.22"/>
    <n v="5"/>
    <m/>
    <n v="1114.22"/>
    <n v="0"/>
    <n v="1114.22"/>
  </r>
  <r>
    <x v="324"/>
    <x v="1"/>
    <s v="Cash"/>
    <s v="Overseas"/>
    <n v="12707"/>
    <n v="0"/>
    <n v="0"/>
    <m/>
    <n v="381.21"/>
    <n v="5"/>
    <m/>
    <n v="386.21"/>
    <n v="0"/>
    <n v="386.21"/>
  </r>
  <r>
    <x v="324"/>
    <x v="1"/>
    <s v="Cash"/>
    <s v="Overseas"/>
    <n v="46126"/>
    <n v="0"/>
    <n v="0"/>
    <m/>
    <n v="1383.78"/>
    <n v="5"/>
    <m/>
    <n v="1388.78"/>
    <n v="0"/>
    <n v="1388.78"/>
  </r>
  <r>
    <x v="324"/>
    <x v="3"/>
    <s v="Online"/>
    <s v="Overseas"/>
    <n v="38584"/>
    <n v="0"/>
    <n v="0"/>
    <m/>
    <n v="1157.52"/>
    <n v="5"/>
    <m/>
    <n v="1162.52"/>
    <n v="0"/>
    <n v="1162.52"/>
  </r>
  <r>
    <x v="324"/>
    <x v="0"/>
    <s v="Online"/>
    <s v="Local"/>
    <n v="26971"/>
    <n v="134.85499999999999"/>
    <n v="0.1"/>
    <m/>
    <n v="0"/>
    <n v="0"/>
    <m/>
    <n v="134.95499999999998"/>
    <n v="134.95499999999998"/>
    <n v="0"/>
  </r>
  <r>
    <x v="324"/>
    <x v="6"/>
    <s v="Cash"/>
    <s v="Local"/>
    <n v="9837"/>
    <n v="49.185000000000002"/>
    <n v="0.1"/>
    <m/>
    <n v="0"/>
    <n v="0"/>
    <m/>
    <n v="49.285000000000004"/>
    <n v="49.285000000000004"/>
    <n v="0"/>
  </r>
  <r>
    <x v="324"/>
    <x v="3"/>
    <s v="Online"/>
    <s v="Overseas"/>
    <n v="21710"/>
    <n v="0"/>
    <n v="0"/>
    <m/>
    <n v="651.29999999999995"/>
    <n v="5"/>
    <m/>
    <n v="656.3"/>
    <n v="0"/>
    <n v="656.3"/>
  </r>
  <r>
    <x v="324"/>
    <x v="0"/>
    <s v="Bank Transfer"/>
    <s v="Local"/>
    <n v="37497"/>
    <n v="187.48500000000001"/>
    <n v="0.1"/>
    <m/>
    <n v="0"/>
    <n v="0"/>
    <m/>
    <n v="187.58500000000001"/>
    <n v="187.58500000000001"/>
    <n v="0"/>
  </r>
  <r>
    <x v="324"/>
    <x v="6"/>
    <s v="Cash"/>
    <s v="Overseas"/>
    <n v="43483"/>
    <n v="0"/>
    <n v="0"/>
    <m/>
    <n v="1304.49"/>
    <n v="5"/>
    <m/>
    <n v="1309.49"/>
    <n v="0"/>
    <n v="1309.49"/>
  </r>
  <r>
    <x v="324"/>
    <x v="5"/>
    <s v="Online"/>
    <s v="Overseas"/>
    <n v="33328"/>
    <n v="0"/>
    <n v="0"/>
    <m/>
    <n v="999.83999999999992"/>
    <n v="5"/>
    <m/>
    <n v="1004.8399999999999"/>
    <n v="0"/>
    <n v="1004.8399999999999"/>
  </r>
  <r>
    <x v="324"/>
    <x v="7"/>
    <s v="Online"/>
    <s v="Local"/>
    <n v="2833"/>
    <n v="14.165000000000001"/>
    <n v="0.1"/>
    <m/>
    <n v="0"/>
    <n v="0"/>
    <m/>
    <n v="14.265000000000001"/>
    <n v="14.265000000000001"/>
    <n v="0"/>
  </r>
  <r>
    <x v="324"/>
    <x v="5"/>
    <s v="Online"/>
    <s v="Overseas"/>
    <n v="35885"/>
    <n v="0"/>
    <n v="0"/>
    <m/>
    <n v="1076.55"/>
    <n v="5"/>
    <m/>
    <n v="1081.55"/>
    <n v="0"/>
    <n v="1081.55"/>
  </r>
  <r>
    <x v="324"/>
    <x v="6"/>
    <s v="Online"/>
    <s v="Local"/>
    <n v="47629"/>
    <n v="238.14500000000001"/>
    <n v="0.1"/>
    <m/>
    <n v="0"/>
    <n v="0"/>
    <m/>
    <n v="238.245"/>
    <n v="238.245"/>
    <n v="0"/>
  </r>
  <r>
    <x v="324"/>
    <x v="0"/>
    <s v="Cash"/>
    <s v="Local"/>
    <n v="22951"/>
    <n v="114.755"/>
    <n v="0.1"/>
    <m/>
    <n v="0"/>
    <n v="0"/>
    <m/>
    <n v="114.85499999999999"/>
    <n v="114.85499999999999"/>
    <n v="0"/>
  </r>
  <r>
    <x v="324"/>
    <x v="6"/>
    <s v="Cash"/>
    <s v="Local"/>
    <n v="2545"/>
    <n v="12.725"/>
    <n v="0.1"/>
    <m/>
    <n v="0"/>
    <n v="0"/>
    <m/>
    <n v="12.824999999999999"/>
    <n v="12.824999999999999"/>
    <n v="0"/>
  </r>
  <r>
    <x v="324"/>
    <x v="5"/>
    <s v="Online"/>
    <s v="Local"/>
    <n v="13118"/>
    <n v="65.59"/>
    <n v="0.1"/>
    <m/>
    <n v="0"/>
    <n v="0"/>
    <m/>
    <n v="65.69"/>
    <n v="65.69"/>
    <n v="0"/>
  </r>
  <r>
    <x v="324"/>
    <x v="9"/>
    <s v="Bank Transfer"/>
    <s v="Overseas"/>
    <n v="24780"/>
    <n v="0"/>
    <n v="0"/>
    <m/>
    <n v="743.4"/>
    <n v="5"/>
    <m/>
    <n v="748.4"/>
    <n v="0"/>
    <n v="748.4"/>
  </r>
  <r>
    <x v="324"/>
    <x v="4"/>
    <s v="Cash"/>
    <s v="Local"/>
    <n v="3857"/>
    <n v="19.285"/>
    <n v="0.1"/>
    <m/>
    <n v="0"/>
    <n v="0"/>
    <m/>
    <n v="19.385000000000002"/>
    <n v="19.385000000000002"/>
    <n v="0"/>
  </r>
  <r>
    <x v="324"/>
    <x v="3"/>
    <s v="Cash"/>
    <s v="Local"/>
    <n v="4892"/>
    <n v="24.46"/>
    <n v="0.1"/>
    <m/>
    <n v="0"/>
    <n v="0"/>
    <m/>
    <n v="24.560000000000002"/>
    <n v="24.560000000000002"/>
    <n v="0"/>
  </r>
  <r>
    <x v="324"/>
    <x v="1"/>
    <s v="Bank Transfer"/>
    <s v="Local"/>
    <n v="39579"/>
    <n v="197.89500000000001"/>
    <n v="0.1"/>
    <m/>
    <n v="0"/>
    <n v="0"/>
    <m/>
    <n v="197.995"/>
    <n v="197.995"/>
    <n v="0"/>
  </r>
  <r>
    <x v="324"/>
    <x v="5"/>
    <s v="Cash"/>
    <s v="Local"/>
    <n v="31044"/>
    <n v="155.22"/>
    <n v="0.1"/>
    <m/>
    <n v="0"/>
    <n v="0"/>
    <m/>
    <n v="155.32"/>
    <n v="155.32"/>
    <n v="0"/>
  </r>
  <r>
    <x v="324"/>
    <x v="4"/>
    <s v="Bank Transfer"/>
    <s v="Local"/>
    <n v="45647"/>
    <n v="228.23500000000001"/>
    <n v="0.1"/>
    <m/>
    <n v="0"/>
    <n v="0"/>
    <m/>
    <n v="228.33500000000001"/>
    <n v="228.33500000000001"/>
    <n v="0"/>
  </r>
  <r>
    <x v="324"/>
    <x v="4"/>
    <s v="Bank Transfer"/>
    <s v="Local"/>
    <n v="4771"/>
    <n v="23.855"/>
    <n v="0.1"/>
    <m/>
    <n v="0"/>
    <n v="0"/>
    <m/>
    <n v="23.955000000000002"/>
    <n v="23.955000000000002"/>
    <n v="0"/>
  </r>
  <r>
    <x v="324"/>
    <x v="6"/>
    <s v="Cash"/>
    <s v="Local"/>
    <n v="22284"/>
    <n v="111.42"/>
    <n v="0.1"/>
    <m/>
    <n v="0"/>
    <n v="0"/>
    <m/>
    <n v="111.52"/>
    <n v="111.52"/>
    <n v="0"/>
  </r>
  <r>
    <x v="324"/>
    <x v="0"/>
    <s v="Cash"/>
    <s v="Local"/>
    <n v="40992"/>
    <n v="204.96"/>
    <n v="0.1"/>
    <m/>
    <n v="0"/>
    <n v="0"/>
    <m/>
    <n v="205.06"/>
    <n v="205.06"/>
    <n v="0"/>
  </r>
  <r>
    <x v="325"/>
    <x v="8"/>
    <s v="Online"/>
    <s v="Overseas"/>
    <n v="9124"/>
    <n v="0"/>
    <n v="0"/>
    <m/>
    <n v="273.71999999999997"/>
    <n v="5"/>
    <m/>
    <n v="278.71999999999997"/>
    <n v="0"/>
    <n v="278.71999999999997"/>
  </r>
  <r>
    <x v="325"/>
    <x v="1"/>
    <s v="Online"/>
    <s v="Local"/>
    <n v="21329"/>
    <n v="106.645"/>
    <n v="0.1"/>
    <m/>
    <n v="0"/>
    <n v="0"/>
    <m/>
    <n v="106.74499999999999"/>
    <n v="106.74499999999999"/>
    <n v="0"/>
  </r>
  <r>
    <x v="325"/>
    <x v="1"/>
    <s v="Online"/>
    <s v="Local"/>
    <n v="38594"/>
    <n v="192.97"/>
    <n v="0.1"/>
    <m/>
    <n v="0"/>
    <n v="0"/>
    <m/>
    <n v="193.07"/>
    <n v="193.07"/>
    <n v="0"/>
  </r>
  <r>
    <x v="325"/>
    <x v="3"/>
    <s v="Cash"/>
    <s v="Local"/>
    <n v="45223"/>
    <n v="226.11500000000001"/>
    <n v="0.1"/>
    <m/>
    <n v="0"/>
    <n v="0"/>
    <m/>
    <n v="226.215"/>
    <n v="226.215"/>
    <n v="0"/>
  </r>
  <r>
    <x v="325"/>
    <x v="6"/>
    <s v="Cash"/>
    <s v="Local"/>
    <n v="20466"/>
    <n v="102.33"/>
    <n v="0.1"/>
    <m/>
    <n v="0"/>
    <n v="0"/>
    <m/>
    <n v="102.42999999999999"/>
    <n v="102.42999999999999"/>
    <n v="0"/>
  </r>
  <r>
    <x v="325"/>
    <x v="1"/>
    <s v="Cash"/>
    <s v="Local"/>
    <n v="993"/>
    <n v="4.9649999999999999"/>
    <n v="0.1"/>
    <m/>
    <n v="0"/>
    <n v="0"/>
    <m/>
    <n v="5.0649999999999995"/>
    <n v="5.0649999999999995"/>
    <n v="0"/>
  </r>
  <r>
    <x v="325"/>
    <x v="7"/>
    <s v="Cash"/>
    <s v="Local"/>
    <n v="23147"/>
    <n v="115.735"/>
    <n v="0.1"/>
    <m/>
    <n v="0"/>
    <n v="0"/>
    <m/>
    <n v="115.83499999999999"/>
    <n v="115.83499999999999"/>
    <n v="0"/>
  </r>
  <r>
    <x v="325"/>
    <x v="3"/>
    <s v="Bank Transfer"/>
    <s v="Local"/>
    <n v="18480"/>
    <n v="92.4"/>
    <n v="0.1"/>
    <m/>
    <n v="0"/>
    <n v="0"/>
    <m/>
    <n v="92.5"/>
    <n v="92.5"/>
    <n v="0"/>
  </r>
  <r>
    <x v="325"/>
    <x v="6"/>
    <s v="Cash"/>
    <s v="Local"/>
    <n v="16312"/>
    <n v="81.56"/>
    <n v="0.1"/>
    <m/>
    <n v="0"/>
    <n v="0"/>
    <m/>
    <n v="81.66"/>
    <n v="81.66"/>
    <n v="0"/>
  </r>
  <r>
    <x v="325"/>
    <x v="9"/>
    <s v="Cash"/>
    <s v="Local"/>
    <n v="7563"/>
    <n v="37.814999999999998"/>
    <n v="0.1"/>
    <m/>
    <n v="0"/>
    <n v="0"/>
    <m/>
    <n v="37.914999999999999"/>
    <n v="37.914999999999999"/>
    <n v="0"/>
  </r>
  <r>
    <x v="325"/>
    <x v="1"/>
    <s v="Cash"/>
    <s v="Local"/>
    <n v="44812"/>
    <n v="224.06"/>
    <n v="0.1"/>
    <m/>
    <n v="0"/>
    <n v="0"/>
    <m/>
    <n v="224.16"/>
    <n v="224.16"/>
    <n v="0"/>
  </r>
  <r>
    <x v="325"/>
    <x v="1"/>
    <s v="Cash"/>
    <s v="Overseas"/>
    <n v="20523"/>
    <n v="0"/>
    <n v="0"/>
    <m/>
    <n v="615.68999999999994"/>
    <n v="5"/>
    <m/>
    <n v="620.68999999999994"/>
    <n v="0"/>
    <n v="620.68999999999994"/>
  </r>
  <r>
    <x v="325"/>
    <x v="1"/>
    <s v="Cash"/>
    <s v="Local"/>
    <n v="27674"/>
    <n v="138.37"/>
    <n v="0.1"/>
    <m/>
    <n v="0"/>
    <n v="0"/>
    <m/>
    <n v="138.47"/>
    <n v="138.47"/>
    <n v="0"/>
  </r>
  <r>
    <x v="325"/>
    <x v="1"/>
    <s v="Bank Transfer"/>
    <s v="Overseas"/>
    <n v="21162"/>
    <n v="0"/>
    <n v="0"/>
    <m/>
    <n v="634.86"/>
    <n v="5"/>
    <m/>
    <n v="639.86"/>
    <n v="0"/>
    <n v="639.86"/>
  </r>
  <r>
    <x v="325"/>
    <x v="2"/>
    <s v="Online"/>
    <s v="Local"/>
    <n v="8089"/>
    <n v="40.445"/>
    <n v="0.1"/>
    <m/>
    <n v="0"/>
    <n v="0"/>
    <m/>
    <n v="40.545000000000002"/>
    <n v="40.545000000000002"/>
    <n v="0"/>
  </r>
  <r>
    <x v="325"/>
    <x v="0"/>
    <s v="Cash"/>
    <s v="Local"/>
    <n v="39843"/>
    <n v="199.215"/>
    <n v="0.1"/>
    <m/>
    <n v="0"/>
    <n v="0"/>
    <m/>
    <n v="199.315"/>
    <n v="199.315"/>
    <n v="0"/>
  </r>
  <r>
    <x v="325"/>
    <x v="0"/>
    <s v="Online"/>
    <s v="Local"/>
    <n v="44562"/>
    <n v="222.81"/>
    <n v="0.1"/>
    <m/>
    <n v="0"/>
    <n v="0"/>
    <m/>
    <n v="222.91"/>
    <n v="222.91"/>
    <n v="0"/>
  </r>
  <r>
    <x v="325"/>
    <x v="3"/>
    <s v="Online"/>
    <s v="Local"/>
    <n v="36984"/>
    <n v="184.92000000000002"/>
    <n v="0.1"/>
    <m/>
    <n v="0"/>
    <n v="0"/>
    <m/>
    <n v="185.02"/>
    <n v="185.02"/>
    <n v="0"/>
  </r>
  <r>
    <x v="325"/>
    <x v="6"/>
    <s v="Cash"/>
    <s v="Local"/>
    <n v="14663"/>
    <n v="73.314999999999998"/>
    <n v="0.1"/>
    <m/>
    <n v="0"/>
    <n v="0"/>
    <m/>
    <n v="73.414999999999992"/>
    <n v="73.414999999999992"/>
    <n v="0"/>
  </r>
  <r>
    <x v="325"/>
    <x v="1"/>
    <s v="Cash"/>
    <s v="Overseas"/>
    <n v="39777"/>
    <n v="0"/>
    <n v="0"/>
    <m/>
    <n v="1193.31"/>
    <n v="5"/>
    <m/>
    <n v="1198.31"/>
    <n v="0"/>
    <n v="1198.31"/>
  </r>
  <r>
    <x v="325"/>
    <x v="6"/>
    <s v="Cash"/>
    <s v="Local"/>
    <n v="22745"/>
    <n v="113.72500000000001"/>
    <n v="0.1"/>
    <m/>
    <n v="0"/>
    <n v="0"/>
    <m/>
    <n v="113.825"/>
    <n v="113.825"/>
    <n v="0"/>
  </r>
  <r>
    <x v="325"/>
    <x v="3"/>
    <s v="Cash"/>
    <s v="Overseas"/>
    <n v="45716"/>
    <n v="0"/>
    <n v="0"/>
    <m/>
    <n v="1371.48"/>
    <n v="5"/>
    <m/>
    <n v="1376.48"/>
    <n v="0"/>
    <n v="1376.48"/>
  </r>
  <r>
    <x v="325"/>
    <x v="0"/>
    <s v="Online"/>
    <s v="Local"/>
    <n v="713"/>
    <n v="3.5649999999999999"/>
    <n v="0.1"/>
    <m/>
    <n v="0"/>
    <n v="0"/>
    <m/>
    <n v="3.665"/>
    <n v="3.665"/>
    <n v="0"/>
  </r>
  <r>
    <x v="325"/>
    <x v="7"/>
    <s v="Online"/>
    <s v="Local"/>
    <n v="39359"/>
    <n v="196.79500000000002"/>
    <n v="0.1"/>
    <m/>
    <n v="0"/>
    <n v="0"/>
    <m/>
    <n v="196.89500000000001"/>
    <n v="196.89500000000001"/>
    <n v="0"/>
  </r>
  <r>
    <x v="325"/>
    <x v="6"/>
    <s v="Online"/>
    <s v="Local"/>
    <n v="20975"/>
    <n v="104.875"/>
    <n v="0.1"/>
    <m/>
    <n v="0"/>
    <n v="0"/>
    <m/>
    <n v="104.97499999999999"/>
    <n v="104.97499999999999"/>
    <n v="0"/>
  </r>
  <r>
    <x v="325"/>
    <x v="2"/>
    <s v="Cash"/>
    <s v="Local"/>
    <n v="9926"/>
    <n v="49.63"/>
    <n v="0.1"/>
    <m/>
    <n v="0"/>
    <n v="0"/>
    <m/>
    <n v="49.730000000000004"/>
    <n v="49.730000000000004"/>
    <n v="0"/>
  </r>
  <r>
    <x v="325"/>
    <x v="1"/>
    <s v="Cash"/>
    <s v="Overseas"/>
    <n v="37970"/>
    <n v="0"/>
    <n v="0"/>
    <m/>
    <n v="1139.0999999999999"/>
    <n v="5"/>
    <m/>
    <n v="1144.0999999999999"/>
    <n v="0"/>
    <n v="1144.0999999999999"/>
  </r>
  <r>
    <x v="325"/>
    <x v="2"/>
    <s v="Online"/>
    <s v="Local"/>
    <n v="15471"/>
    <n v="77.355000000000004"/>
    <n v="0.1"/>
    <m/>
    <n v="0"/>
    <n v="0"/>
    <m/>
    <n v="77.454999999999998"/>
    <n v="77.454999999999998"/>
    <n v="0"/>
  </r>
  <r>
    <x v="325"/>
    <x v="7"/>
    <s v="Online"/>
    <s v="Local"/>
    <n v="237"/>
    <n v="1.1850000000000001"/>
    <n v="0.1"/>
    <m/>
    <n v="0"/>
    <n v="0"/>
    <m/>
    <n v="1.2850000000000001"/>
    <n v="1.2850000000000001"/>
    <n v="0"/>
  </r>
  <r>
    <x v="326"/>
    <x v="4"/>
    <s v="Cash"/>
    <s v="Local"/>
    <n v="20409"/>
    <n v="102.045"/>
    <n v="0.1"/>
    <m/>
    <n v="0"/>
    <n v="0"/>
    <m/>
    <n v="102.145"/>
    <n v="102.145"/>
    <n v="0"/>
  </r>
  <r>
    <x v="326"/>
    <x v="1"/>
    <s v="Cash"/>
    <s v="Local"/>
    <n v="8161"/>
    <n v="40.805"/>
    <n v="0.1"/>
    <m/>
    <n v="0"/>
    <n v="0"/>
    <m/>
    <n v="40.905000000000001"/>
    <n v="40.905000000000001"/>
    <n v="0"/>
  </r>
  <r>
    <x v="326"/>
    <x v="6"/>
    <s v="Online"/>
    <s v="Local"/>
    <n v="9779"/>
    <n v="48.895000000000003"/>
    <n v="0.1"/>
    <m/>
    <n v="0"/>
    <n v="0"/>
    <m/>
    <n v="48.995000000000005"/>
    <n v="48.995000000000005"/>
    <n v="0"/>
  </r>
  <r>
    <x v="326"/>
    <x v="6"/>
    <s v="Cash"/>
    <s v="Overseas"/>
    <n v="35762"/>
    <n v="0"/>
    <n v="0"/>
    <m/>
    <n v="1072.8599999999999"/>
    <n v="5"/>
    <m/>
    <n v="1077.8599999999999"/>
    <n v="0"/>
    <n v="1077.8599999999999"/>
  </r>
  <r>
    <x v="326"/>
    <x v="0"/>
    <s v="Online"/>
    <s v="Local"/>
    <n v="13353"/>
    <n v="66.765000000000001"/>
    <n v="0.1"/>
    <m/>
    <n v="0"/>
    <n v="0"/>
    <m/>
    <n v="66.864999999999995"/>
    <n v="66.864999999999995"/>
    <n v="0"/>
  </r>
  <r>
    <x v="326"/>
    <x v="1"/>
    <s v="Cash"/>
    <s v="Local"/>
    <n v="5089"/>
    <n v="25.445"/>
    <n v="0.1"/>
    <m/>
    <n v="0"/>
    <n v="0"/>
    <m/>
    <n v="25.545000000000002"/>
    <n v="25.545000000000002"/>
    <n v="0"/>
  </r>
  <r>
    <x v="326"/>
    <x v="6"/>
    <s v="Cash"/>
    <s v="Local"/>
    <n v="15441"/>
    <n v="77.204999999999998"/>
    <n v="0.1"/>
    <m/>
    <n v="0"/>
    <n v="0"/>
    <m/>
    <n v="77.304999999999993"/>
    <n v="77.304999999999993"/>
    <n v="0"/>
  </r>
  <r>
    <x v="326"/>
    <x v="9"/>
    <s v="Cash"/>
    <s v="Overseas"/>
    <n v="11327"/>
    <n v="0"/>
    <n v="0"/>
    <m/>
    <n v="339.81"/>
    <n v="5"/>
    <m/>
    <n v="344.81"/>
    <n v="0"/>
    <n v="344.81"/>
  </r>
  <r>
    <x v="326"/>
    <x v="0"/>
    <s v="Bank Transfer"/>
    <s v="Local"/>
    <n v="3561"/>
    <n v="17.805"/>
    <n v="0.1"/>
    <m/>
    <n v="0"/>
    <n v="0"/>
    <m/>
    <n v="17.905000000000001"/>
    <n v="17.905000000000001"/>
    <n v="0"/>
  </r>
  <r>
    <x v="326"/>
    <x v="8"/>
    <s v="Cash"/>
    <s v="Overseas"/>
    <n v="42817"/>
    <n v="0"/>
    <n v="0"/>
    <m/>
    <n v="1284.51"/>
    <n v="5"/>
    <m/>
    <n v="1289.51"/>
    <n v="0"/>
    <n v="1289.51"/>
  </r>
  <r>
    <x v="326"/>
    <x v="0"/>
    <s v="Online"/>
    <s v="Overseas"/>
    <n v="25461"/>
    <n v="0"/>
    <n v="0"/>
    <m/>
    <n v="763.82999999999993"/>
    <n v="5"/>
    <m/>
    <n v="768.82999999999993"/>
    <n v="0"/>
    <n v="768.82999999999993"/>
  </r>
  <r>
    <x v="326"/>
    <x v="0"/>
    <s v="Cash"/>
    <s v="Local"/>
    <n v="45665"/>
    <n v="228.32500000000002"/>
    <n v="0.1"/>
    <m/>
    <n v="0"/>
    <n v="0"/>
    <m/>
    <n v="228.42500000000001"/>
    <n v="228.42500000000001"/>
    <n v="0"/>
  </r>
  <r>
    <x v="326"/>
    <x v="1"/>
    <s v="Bank Transfer"/>
    <s v="Local"/>
    <n v="8636"/>
    <n v="43.18"/>
    <n v="0.1"/>
    <m/>
    <n v="0"/>
    <n v="0"/>
    <m/>
    <n v="43.28"/>
    <n v="43.28"/>
    <n v="0"/>
  </r>
  <r>
    <x v="326"/>
    <x v="4"/>
    <s v="Online"/>
    <s v="Overseas"/>
    <n v="29283"/>
    <n v="0"/>
    <n v="0"/>
    <m/>
    <n v="878.49"/>
    <n v="5"/>
    <m/>
    <n v="883.49"/>
    <n v="0"/>
    <n v="883.49"/>
  </r>
  <r>
    <x v="326"/>
    <x v="6"/>
    <s v="Cash"/>
    <s v="Local"/>
    <n v="36324"/>
    <n v="181.62"/>
    <n v="0.1"/>
    <m/>
    <n v="0"/>
    <n v="0"/>
    <m/>
    <n v="181.72"/>
    <n v="181.72"/>
    <n v="0"/>
  </r>
  <r>
    <x v="326"/>
    <x v="2"/>
    <s v="Online"/>
    <s v="Local"/>
    <n v="47708"/>
    <n v="238.54"/>
    <n v="0.1"/>
    <m/>
    <n v="0"/>
    <n v="0"/>
    <m/>
    <n v="238.64"/>
    <n v="238.64"/>
    <n v="0"/>
  </r>
  <r>
    <x v="326"/>
    <x v="2"/>
    <s v="Cash"/>
    <s v="Local"/>
    <n v="20971"/>
    <n v="104.855"/>
    <n v="0.1"/>
    <m/>
    <n v="0"/>
    <n v="0"/>
    <m/>
    <n v="104.955"/>
    <n v="104.955"/>
    <n v="0"/>
  </r>
  <r>
    <x v="326"/>
    <x v="1"/>
    <s v="Online"/>
    <s v="Overseas"/>
    <n v="6518"/>
    <n v="0"/>
    <n v="0"/>
    <m/>
    <n v="195.54"/>
    <n v="5"/>
    <m/>
    <n v="200.54"/>
    <n v="0"/>
    <n v="200.54"/>
  </r>
  <r>
    <x v="326"/>
    <x v="4"/>
    <s v="Cash"/>
    <s v="Overseas"/>
    <n v="30863"/>
    <n v="0"/>
    <n v="0"/>
    <m/>
    <n v="925.89"/>
    <n v="5"/>
    <m/>
    <n v="930.89"/>
    <n v="0"/>
    <n v="930.89"/>
  </r>
  <r>
    <x v="326"/>
    <x v="4"/>
    <s v="Cash"/>
    <s v="Local"/>
    <n v="21183"/>
    <n v="105.91500000000001"/>
    <n v="0.1"/>
    <m/>
    <n v="0"/>
    <n v="0"/>
    <m/>
    <n v="106.015"/>
    <n v="106.015"/>
    <n v="0"/>
  </r>
  <r>
    <x v="326"/>
    <x v="3"/>
    <s v="Cash"/>
    <s v="Local"/>
    <n v="14068"/>
    <n v="70.34"/>
    <n v="0.1"/>
    <m/>
    <n v="0"/>
    <n v="0"/>
    <m/>
    <n v="70.44"/>
    <n v="70.44"/>
    <n v="0"/>
  </r>
  <r>
    <x v="326"/>
    <x v="1"/>
    <s v="Cash"/>
    <s v="Local"/>
    <n v="1695"/>
    <n v="8.4749999999999996"/>
    <n v="0.1"/>
    <m/>
    <n v="0"/>
    <n v="0"/>
    <m/>
    <n v="8.5749999999999993"/>
    <n v="8.5749999999999993"/>
    <n v="0"/>
  </r>
  <r>
    <x v="326"/>
    <x v="1"/>
    <s v="Online"/>
    <s v="Local"/>
    <n v="40732"/>
    <n v="203.66"/>
    <n v="0.1"/>
    <m/>
    <n v="0"/>
    <n v="0"/>
    <m/>
    <n v="203.76"/>
    <n v="203.76"/>
    <n v="0"/>
  </r>
  <r>
    <x v="326"/>
    <x v="7"/>
    <s v="Cash"/>
    <s v="Local"/>
    <n v="4950"/>
    <n v="24.75"/>
    <n v="0.1"/>
    <m/>
    <n v="0"/>
    <n v="0"/>
    <m/>
    <n v="24.85"/>
    <n v="24.85"/>
    <n v="0"/>
  </r>
  <r>
    <x v="326"/>
    <x v="1"/>
    <s v="Cash"/>
    <s v="Local"/>
    <n v="23815"/>
    <n v="119.075"/>
    <n v="0.1"/>
    <m/>
    <n v="0"/>
    <n v="0"/>
    <m/>
    <n v="119.175"/>
    <n v="119.175"/>
    <n v="0"/>
  </r>
  <r>
    <x v="326"/>
    <x v="1"/>
    <s v="Bank Transfer"/>
    <s v="Local"/>
    <n v="22799"/>
    <n v="113.995"/>
    <n v="0.1"/>
    <m/>
    <n v="0"/>
    <n v="0"/>
    <m/>
    <n v="114.095"/>
    <n v="114.095"/>
    <n v="0"/>
  </r>
  <r>
    <x v="326"/>
    <x v="1"/>
    <s v="Online"/>
    <s v="Overseas"/>
    <n v="17697"/>
    <n v="0"/>
    <n v="0"/>
    <m/>
    <n v="530.91"/>
    <n v="5"/>
    <m/>
    <n v="535.91"/>
    <n v="0"/>
    <n v="535.91"/>
  </r>
  <r>
    <x v="327"/>
    <x v="1"/>
    <s v="Bank Transfer"/>
    <s v="Overseas"/>
    <n v="35456"/>
    <n v="0"/>
    <n v="0"/>
    <m/>
    <n v="1063.68"/>
    <n v="5"/>
    <m/>
    <n v="1068.68"/>
    <n v="0"/>
    <n v="1068.68"/>
  </r>
  <r>
    <x v="327"/>
    <x v="4"/>
    <s v="Cash"/>
    <s v="Local"/>
    <n v="3425"/>
    <n v="17.125"/>
    <n v="0.1"/>
    <m/>
    <n v="0"/>
    <n v="0"/>
    <m/>
    <n v="17.225000000000001"/>
    <n v="17.225000000000001"/>
    <n v="0"/>
  </r>
  <r>
    <x v="327"/>
    <x v="9"/>
    <s v="Online"/>
    <s v="Overseas"/>
    <n v="11495"/>
    <n v="0"/>
    <n v="0"/>
    <m/>
    <n v="344.84999999999997"/>
    <n v="5"/>
    <m/>
    <n v="349.84999999999997"/>
    <n v="0"/>
    <n v="349.84999999999997"/>
  </r>
  <r>
    <x v="327"/>
    <x v="4"/>
    <s v="Cash"/>
    <s v="Local"/>
    <n v="16086"/>
    <n v="80.430000000000007"/>
    <n v="0.1"/>
    <m/>
    <n v="0"/>
    <n v="0"/>
    <m/>
    <n v="80.53"/>
    <n v="80.53"/>
    <n v="0"/>
  </r>
  <r>
    <x v="327"/>
    <x v="4"/>
    <s v="Cash"/>
    <s v="Local"/>
    <n v="8004"/>
    <n v="40.020000000000003"/>
    <n v="0.1"/>
    <m/>
    <n v="0"/>
    <n v="0"/>
    <m/>
    <n v="40.120000000000005"/>
    <n v="40.120000000000005"/>
    <n v="0"/>
  </r>
  <r>
    <x v="327"/>
    <x v="3"/>
    <s v="Cash"/>
    <s v="Local"/>
    <n v="11227"/>
    <n v="56.134999999999998"/>
    <n v="0.1"/>
    <m/>
    <n v="0"/>
    <n v="0"/>
    <m/>
    <n v="56.234999999999999"/>
    <n v="56.234999999999999"/>
    <n v="0"/>
  </r>
  <r>
    <x v="327"/>
    <x v="8"/>
    <s v="Online"/>
    <s v="Local"/>
    <n v="38857"/>
    <n v="194.285"/>
    <n v="0.1"/>
    <m/>
    <n v="0"/>
    <n v="0"/>
    <m/>
    <n v="194.38499999999999"/>
    <n v="194.38499999999999"/>
    <n v="0"/>
  </r>
  <r>
    <x v="327"/>
    <x v="1"/>
    <s v="Cash"/>
    <s v="Local"/>
    <n v="27561"/>
    <n v="137.80500000000001"/>
    <n v="0.1"/>
    <m/>
    <n v="0"/>
    <n v="0"/>
    <m/>
    <n v="137.905"/>
    <n v="137.905"/>
    <n v="0"/>
  </r>
  <r>
    <x v="327"/>
    <x v="2"/>
    <s v="Online"/>
    <s v="Local"/>
    <n v="11806"/>
    <n v="59.03"/>
    <n v="0.1"/>
    <m/>
    <n v="0"/>
    <n v="0"/>
    <m/>
    <n v="59.13"/>
    <n v="59.13"/>
    <n v="0"/>
  </r>
  <r>
    <x v="327"/>
    <x v="1"/>
    <s v="Cash"/>
    <s v="Local"/>
    <n v="42242"/>
    <n v="211.21"/>
    <n v="0.1"/>
    <m/>
    <n v="0"/>
    <n v="0"/>
    <m/>
    <n v="211.31"/>
    <n v="211.31"/>
    <n v="0"/>
  </r>
  <r>
    <x v="327"/>
    <x v="3"/>
    <s v="Online"/>
    <s v="Overseas"/>
    <n v="29297"/>
    <n v="0"/>
    <n v="0"/>
    <m/>
    <n v="878.91"/>
    <n v="5"/>
    <m/>
    <n v="883.91"/>
    <n v="0"/>
    <n v="883.91"/>
  </r>
  <r>
    <x v="327"/>
    <x v="2"/>
    <s v="Cash"/>
    <s v="Local"/>
    <n v="3307"/>
    <n v="16.535"/>
    <n v="0.1"/>
    <m/>
    <n v="0"/>
    <n v="0"/>
    <m/>
    <n v="16.635000000000002"/>
    <n v="16.635000000000002"/>
    <n v="0"/>
  </r>
  <r>
    <x v="327"/>
    <x v="8"/>
    <s v="Cash"/>
    <s v="Local"/>
    <n v="45031"/>
    <n v="225.155"/>
    <n v="0.1"/>
    <m/>
    <n v="0"/>
    <n v="0"/>
    <m/>
    <n v="225.255"/>
    <n v="225.255"/>
    <n v="0"/>
  </r>
  <r>
    <x v="327"/>
    <x v="0"/>
    <s v="Cash"/>
    <s v="Local"/>
    <n v="5075"/>
    <n v="25.375"/>
    <n v="0.1"/>
    <m/>
    <n v="0"/>
    <n v="0"/>
    <m/>
    <n v="25.475000000000001"/>
    <n v="25.475000000000001"/>
    <n v="0"/>
  </r>
  <r>
    <x v="327"/>
    <x v="7"/>
    <s v="Cash"/>
    <s v="Local"/>
    <n v="37319"/>
    <n v="186.595"/>
    <n v="0.1"/>
    <m/>
    <n v="0"/>
    <n v="0"/>
    <m/>
    <n v="186.69499999999999"/>
    <n v="186.69499999999999"/>
    <n v="0"/>
  </r>
  <r>
    <x v="327"/>
    <x v="9"/>
    <s v="Cash"/>
    <s v="Local"/>
    <n v="39281"/>
    <n v="196.405"/>
    <n v="0.1"/>
    <m/>
    <n v="0"/>
    <n v="0"/>
    <m/>
    <n v="196.505"/>
    <n v="196.505"/>
    <n v="0"/>
  </r>
  <r>
    <x v="327"/>
    <x v="1"/>
    <s v="Bank Transfer"/>
    <s v="Overseas"/>
    <n v="19426"/>
    <n v="0"/>
    <n v="0"/>
    <m/>
    <n v="582.78"/>
    <n v="5"/>
    <m/>
    <n v="587.78"/>
    <n v="0"/>
    <n v="587.78"/>
  </r>
  <r>
    <x v="327"/>
    <x v="4"/>
    <s v="Bank Transfer"/>
    <s v="Overseas"/>
    <n v="18346"/>
    <n v="0"/>
    <n v="0"/>
    <m/>
    <n v="550.38"/>
    <n v="5"/>
    <m/>
    <n v="555.38"/>
    <n v="0"/>
    <n v="555.38"/>
  </r>
  <r>
    <x v="327"/>
    <x v="2"/>
    <s v="Bank Transfer"/>
    <s v="Local"/>
    <n v="37310"/>
    <n v="186.55"/>
    <n v="0.1"/>
    <m/>
    <n v="0"/>
    <n v="0"/>
    <m/>
    <n v="186.65"/>
    <n v="186.65"/>
    <n v="0"/>
  </r>
  <r>
    <x v="327"/>
    <x v="3"/>
    <s v="Online"/>
    <s v="Local"/>
    <n v="17333"/>
    <n v="86.665000000000006"/>
    <n v="0.1"/>
    <m/>
    <n v="0"/>
    <n v="0"/>
    <m/>
    <n v="86.765000000000001"/>
    <n v="86.765000000000001"/>
    <n v="0"/>
  </r>
  <r>
    <x v="327"/>
    <x v="0"/>
    <s v="Cash"/>
    <s v="Local"/>
    <n v="4913"/>
    <n v="24.565000000000001"/>
    <n v="0.1"/>
    <m/>
    <n v="0"/>
    <n v="0"/>
    <m/>
    <n v="24.665000000000003"/>
    <n v="24.665000000000003"/>
    <n v="0"/>
  </r>
  <r>
    <x v="327"/>
    <x v="6"/>
    <s v="Cash"/>
    <s v="Local"/>
    <n v="22292"/>
    <n v="111.46000000000001"/>
    <n v="0.1"/>
    <m/>
    <n v="0"/>
    <n v="0"/>
    <m/>
    <n v="111.56"/>
    <n v="111.56"/>
    <n v="0"/>
  </r>
  <r>
    <x v="327"/>
    <x v="3"/>
    <s v="Cash"/>
    <s v="Local"/>
    <n v="24504"/>
    <n v="122.52"/>
    <n v="0.1"/>
    <m/>
    <n v="0"/>
    <n v="0"/>
    <m/>
    <n v="122.61999999999999"/>
    <n v="122.61999999999999"/>
    <n v="0"/>
  </r>
  <r>
    <x v="327"/>
    <x v="1"/>
    <s v="Cash"/>
    <s v="Overseas"/>
    <n v="7854"/>
    <n v="0"/>
    <n v="0"/>
    <m/>
    <n v="235.62"/>
    <n v="5"/>
    <m/>
    <n v="240.62"/>
    <n v="0"/>
    <n v="240.62"/>
  </r>
  <r>
    <x v="327"/>
    <x v="1"/>
    <s v="Online"/>
    <s v="Overseas"/>
    <n v="40229"/>
    <n v="0"/>
    <n v="0"/>
    <m/>
    <n v="1206.8699999999999"/>
    <n v="5"/>
    <m/>
    <n v="1211.8699999999999"/>
    <n v="0"/>
    <n v="1211.8699999999999"/>
  </r>
  <r>
    <x v="327"/>
    <x v="6"/>
    <s v="Cash"/>
    <s v="Local"/>
    <n v="8037"/>
    <n v="40.185000000000002"/>
    <n v="0.1"/>
    <m/>
    <n v="0"/>
    <n v="0"/>
    <m/>
    <n v="40.285000000000004"/>
    <n v="40.285000000000004"/>
    <n v="0"/>
  </r>
  <r>
    <x v="327"/>
    <x v="6"/>
    <s v="Cash"/>
    <s v="Local"/>
    <n v="42942"/>
    <n v="214.71"/>
    <n v="0.1"/>
    <m/>
    <n v="0"/>
    <n v="0"/>
    <m/>
    <n v="214.81"/>
    <n v="214.81"/>
    <n v="0"/>
  </r>
  <r>
    <x v="327"/>
    <x v="1"/>
    <s v="Cash"/>
    <s v="Local"/>
    <n v="16167"/>
    <n v="80.835000000000008"/>
    <n v="0.1"/>
    <m/>
    <n v="0"/>
    <n v="0"/>
    <m/>
    <n v="80.935000000000002"/>
    <n v="80.935000000000002"/>
    <n v="0"/>
  </r>
  <r>
    <x v="327"/>
    <x v="6"/>
    <s v="Cash"/>
    <s v="Local"/>
    <n v="19276"/>
    <n v="96.38"/>
    <n v="0.1"/>
    <m/>
    <n v="0"/>
    <n v="0"/>
    <m/>
    <n v="96.47999999999999"/>
    <n v="96.47999999999999"/>
    <n v="0"/>
  </r>
  <r>
    <x v="327"/>
    <x v="1"/>
    <s v="Online"/>
    <s v="Local"/>
    <n v="14917"/>
    <n v="74.585000000000008"/>
    <n v="0.1"/>
    <m/>
    <n v="0"/>
    <n v="0"/>
    <m/>
    <n v="74.685000000000002"/>
    <n v="74.685000000000002"/>
    <n v="0"/>
  </r>
  <r>
    <x v="327"/>
    <x v="1"/>
    <s v="Online"/>
    <s v="Overseas"/>
    <n v="46072"/>
    <n v="0"/>
    <n v="0"/>
    <m/>
    <n v="1382.1599999999999"/>
    <n v="5"/>
    <m/>
    <n v="1387.1599999999999"/>
    <n v="0"/>
    <n v="1387.1599999999999"/>
  </r>
  <r>
    <x v="328"/>
    <x v="1"/>
    <s v="Online"/>
    <s v="Overseas"/>
    <n v="23139"/>
    <n v="0"/>
    <n v="0"/>
    <m/>
    <n v="694.17"/>
    <n v="5"/>
    <m/>
    <n v="699.17"/>
    <n v="0"/>
    <n v="699.17"/>
  </r>
  <r>
    <x v="328"/>
    <x v="0"/>
    <s v="Cash"/>
    <s v="Local"/>
    <n v="49854"/>
    <n v="249.27"/>
    <n v="0.1"/>
    <m/>
    <n v="0"/>
    <n v="0"/>
    <m/>
    <n v="249.37"/>
    <n v="249.37"/>
    <n v="0"/>
  </r>
  <r>
    <x v="328"/>
    <x v="7"/>
    <s v="Online"/>
    <s v="Overseas"/>
    <n v="42854"/>
    <n v="0"/>
    <n v="0"/>
    <m/>
    <n v="1285.6199999999999"/>
    <n v="5"/>
    <m/>
    <n v="1290.6199999999999"/>
    <n v="0"/>
    <n v="1290.6199999999999"/>
  </r>
  <r>
    <x v="328"/>
    <x v="7"/>
    <s v="Cash"/>
    <s v="Local"/>
    <n v="11768"/>
    <n v="58.84"/>
    <n v="0.1"/>
    <m/>
    <n v="0"/>
    <n v="0"/>
    <m/>
    <n v="58.940000000000005"/>
    <n v="58.940000000000005"/>
    <n v="0"/>
  </r>
  <r>
    <x v="328"/>
    <x v="1"/>
    <s v="Online"/>
    <s v="Local"/>
    <n v="35065"/>
    <n v="175.32500000000002"/>
    <n v="0.1"/>
    <m/>
    <n v="0"/>
    <n v="0"/>
    <m/>
    <n v="175.42500000000001"/>
    <n v="175.42500000000001"/>
    <n v="0"/>
  </r>
  <r>
    <x v="328"/>
    <x v="6"/>
    <s v="Online"/>
    <s v="Local"/>
    <n v="12380"/>
    <n v="61.9"/>
    <n v="0.1"/>
    <m/>
    <n v="0"/>
    <n v="0"/>
    <m/>
    <n v="62"/>
    <n v="62"/>
    <n v="0"/>
  </r>
  <r>
    <x v="328"/>
    <x v="4"/>
    <s v="Cash"/>
    <s v="Local"/>
    <n v="26594"/>
    <n v="132.97"/>
    <n v="0.1"/>
    <m/>
    <n v="0"/>
    <n v="0"/>
    <m/>
    <n v="133.07"/>
    <n v="133.07"/>
    <n v="0"/>
  </r>
  <r>
    <x v="328"/>
    <x v="1"/>
    <s v="Cash"/>
    <s v="Overseas"/>
    <n v="34429"/>
    <n v="0"/>
    <n v="0"/>
    <m/>
    <n v="1032.8699999999999"/>
    <n v="5"/>
    <m/>
    <n v="1037.8699999999999"/>
    <n v="0"/>
    <n v="1037.8699999999999"/>
  </r>
  <r>
    <x v="328"/>
    <x v="0"/>
    <s v="Bank Transfer"/>
    <s v="Local"/>
    <n v="38545"/>
    <n v="192.72499999999999"/>
    <n v="0.1"/>
    <m/>
    <n v="0"/>
    <n v="0"/>
    <m/>
    <n v="192.82499999999999"/>
    <n v="192.82499999999999"/>
    <n v="0"/>
  </r>
  <r>
    <x v="328"/>
    <x v="4"/>
    <s v="Cash"/>
    <s v="Local"/>
    <n v="49410"/>
    <n v="247.05"/>
    <n v="0.1"/>
    <m/>
    <n v="0"/>
    <n v="0"/>
    <m/>
    <n v="247.15"/>
    <n v="247.15"/>
    <n v="0"/>
  </r>
  <r>
    <x v="328"/>
    <x v="2"/>
    <s v="Bank Transfer"/>
    <s v="Local"/>
    <n v="12010"/>
    <n v="60.050000000000004"/>
    <n v="0.1"/>
    <m/>
    <n v="0"/>
    <n v="0"/>
    <m/>
    <n v="60.150000000000006"/>
    <n v="60.150000000000006"/>
    <n v="0"/>
  </r>
  <r>
    <x v="328"/>
    <x v="0"/>
    <s v="Bank Transfer"/>
    <s v="Local"/>
    <n v="9338"/>
    <n v="46.69"/>
    <n v="0.1"/>
    <m/>
    <n v="0"/>
    <n v="0"/>
    <m/>
    <n v="46.79"/>
    <n v="46.79"/>
    <n v="0"/>
  </r>
  <r>
    <x v="328"/>
    <x v="1"/>
    <s v="Cash"/>
    <s v="Local"/>
    <n v="46965"/>
    <n v="234.82500000000002"/>
    <n v="0.1"/>
    <m/>
    <n v="0"/>
    <n v="0"/>
    <m/>
    <n v="234.92500000000001"/>
    <n v="234.92500000000001"/>
    <n v="0"/>
  </r>
  <r>
    <x v="328"/>
    <x v="0"/>
    <s v="Cash"/>
    <s v="Overseas"/>
    <n v="829"/>
    <n v="0"/>
    <n v="0"/>
    <m/>
    <n v="24.869999999999997"/>
    <n v="5"/>
    <m/>
    <n v="29.869999999999997"/>
    <n v="0"/>
    <n v="29.869999999999997"/>
  </r>
  <r>
    <x v="328"/>
    <x v="8"/>
    <s v="Bank Transfer"/>
    <s v="Local"/>
    <n v="41133"/>
    <n v="205.66499999999999"/>
    <n v="0.1"/>
    <m/>
    <n v="0"/>
    <n v="0"/>
    <m/>
    <n v="205.76499999999999"/>
    <n v="205.76499999999999"/>
    <n v="0"/>
  </r>
  <r>
    <x v="328"/>
    <x v="1"/>
    <s v="Online"/>
    <s v="Local"/>
    <n v="36994"/>
    <n v="184.97"/>
    <n v="0.1"/>
    <m/>
    <n v="0"/>
    <n v="0"/>
    <m/>
    <n v="185.07"/>
    <n v="185.07"/>
    <n v="0"/>
  </r>
  <r>
    <x v="328"/>
    <x v="6"/>
    <s v="Cash"/>
    <s v="Local"/>
    <n v="34683"/>
    <n v="173.41499999999999"/>
    <n v="0.1"/>
    <m/>
    <n v="0"/>
    <n v="0"/>
    <m/>
    <n v="173.51499999999999"/>
    <n v="173.51499999999999"/>
    <n v="0"/>
  </r>
  <r>
    <x v="328"/>
    <x v="1"/>
    <s v="Online"/>
    <s v="Overseas"/>
    <n v="38257"/>
    <n v="0"/>
    <n v="0"/>
    <m/>
    <n v="1147.71"/>
    <n v="5"/>
    <m/>
    <n v="1152.71"/>
    <n v="0"/>
    <n v="1152.71"/>
  </r>
  <r>
    <x v="328"/>
    <x v="1"/>
    <s v="Online"/>
    <s v="Local"/>
    <n v="36208"/>
    <n v="181.04"/>
    <n v="0.1"/>
    <m/>
    <n v="0"/>
    <n v="0"/>
    <m/>
    <n v="181.14"/>
    <n v="181.14"/>
    <n v="0"/>
  </r>
  <r>
    <x v="328"/>
    <x v="0"/>
    <s v="Bank Transfer"/>
    <s v="Local"/>
    <n v="21092"/>
    <n v="105.46000000000001"/>
    <n v="0.1"/>
    <m/>
    <n v="0"/>
    <n v="0"/>
    <m/>
    <n v="105.56"/>
    <n v="105.56"/>
    <n v="0"/>
  </r>
  <r>
    <x v="328"/>
    <x v="6"/>
    <s v="Cash"/>
    <s v="Local"/>
    <n v="28875"/>
    <n v="144.375"/>
    <n v="0.1"/>
    <m/>
    <n v="0"/>
    <n v="0"/>
    <m/>
    <n v="144.47499999999999"/>
    <n v="144.47499999999999"/>
    <n v="0"/>
  </r>
  <r>
    <x v="328"/>
    <x v="6"/>
    <s v="Cash"/>
    <s v="Local"/>
    <n v="10838"/>
    <n v="54.19"/>
    <n v="0.1"/>
    <m/>
    <n v="0"/>
    <n v="0"/>
    <m/>
    <n v="54.29"/>
    <n v="54.29"/>
    <n v="0"/>
  </r>
  <r>
    <x v="328"/>
    <x v="4"/>
    <s v="Cash"/>
    <s v="Local"/>
    <n v="41210"/>
    <n v="206.05"/>
    <n v="0.1"/>
    <m/>
    <n v="0"/>
    <n v="0"/>
    <m/>
    <n v="206.15"/>
    <n v="206.15"/>
    <n v="0"/>
  </r>
  <r>
    <x v="328"/>
    <x v="4"/>
    <s v="Cash"/>
    <s v="Overseas"/>
    <n v="21505"/>
    <n v="0"/>
    <n v="0"/>
    <m/>
    <n v="645.15"/>
    <n v="5"/>
    <m/>
    <n v="650.15"/>
    <n v="0"/>
    <n v="650.15"/>
  </r>
  <r>
    <x v="328"/>
    <x v="9"/>
    <s v="Cash"/>
    <s v="Overseas"/>
    <n v="6021"/>
    <n v="0"/>
    <n v="0"/>
    <m/>
    <n v="180.63"/>
    <n v="5"/>
    <m/>
    <n v="185.63"/>
    <n v="0"/>
    <n v="185.63"/>
  </r>
  <r>
    <x v="328"/>
    <x v="5"/>
    <s v="Online"/>
    <s v="Overseas"/>
    <n v="47204"/>
    <n v="0"/>
    <n v="0"/>
    <m/>
    <n v="1416.12"/>
    <n v="5"/>
    <m/>
    <n v="1421.12"/>
    <n v="0"/>
    <n v="1421.12"/>
  </r>
  <r>
    <x v="328"/>
    <x v="4"/>
    <s v="Bank Transfer"/>
    <s v="Overseas"/>
    <n v="4217"/>
    <n v="0"/>
    <n v="0"/>
    <m/>
    <n v="126.50999999999999"/>
    <n v="5"/>
    <m/>
    <n v="131.51"/>
    <n v="0"/>
    <n v="131.51"/>
  </r>
  <r>
    <x v="328"/>
    <x v="1"/>
    <s v="Cash"/>
    <s v="Local"/>
    <n v="31107"/>
    <n v="155.535"/>
    <n v="0.1"/>
    <m/>
    <n v="0"/>
    <n v="0"/>
    <m/>
    <n v="155.63499999999999"/>
    <n v="155.63499999999999"/>
    <n v="0"/>
  </r>
  <r>
    <x v="328"/>
    <x v="5"/>
    <s v="Cash"/>
    <s v="Local"/>
    <n v="28960"/>
    <n v="144.80000000000001"/>
    <n v="0.1"/>
    <m/>
    <n v="0"/>
    <n v="0"/>
    <m/>
    <n v="144.9"/>
    <n v="144.9"/>
    <n v="0"/>
  </r>
  <r>
    <x v="329"/>
    <x v="0"/>
    <s v="Cash"/>
    <s v="Local"/>
    <n v="3176"/>
    <n v="15.88"/>
    <n v="0.1"/>
    <m/>
    <n v="0"/>
    <n v="0"/>
    <m/>
    <n v="15.98"/>
    <n v="15.98"/>
    <n v="0"/>
  </r>
  <r>
    <x v="329"/>
    <x v="8"/>
    <s v="Online"/>
    <s v="Local"/>
    <n v="40258"/>
    <n v="201.29"/>
    <n v="0.1"/>
    <m/>
    <n v="0"/>
    <n v="0"/>
    <m/>
    <n v="201.39"/>
    <n v="201.39"/>
    <n v="0"/>
  </r>
  <r>
    <x v="329"/>
    <x v="6"/>
    <s v="Cash"/>
    <s v="Local"/>
    <n v="16070"/>
    <n v="80.350000000000009"/>
    <n v="0.1"/>
    <m/>
    <n v="0"/>
    <n v="0"/>
    <m/>
    <n v="80.45"/>
    <n v="80.45"/>
    <n v="0"/>
  </r>
  <r>
    <x v="329"/>
    <x v="0"/>
    <s v="Cash"/>
    <s v="Overseas"/>
    <n v="25645"/>
    <n v="0"/>
    <n v="0"/>
    <m/>
    <n v="769.35"/>
    <n v="5"/>
    <m/>
    <n v="774.35"/>
    <n v="0"/>
    <n v="774.35"/>
  </r>
  <r>
    <x v="329"/>
    <x v="1"/>
    <s v="Online"/>
    <s v="Overseas"/>
    <n v="3504"/>
    <n v="0"/>
    <n v="0"/>
    <m/>
    <n v="105.11999999999999"/>
    <n v="5"/>
    <m/>
    <n v="110.11999999999999"/>
    <n v="0"/>
    <n v="110.11999999999999"/>
  </r>
  <r>
    <x v="329"/>
    <x v="4"/>
    <s v="Online"/>
    <s v="Local"/>
    <n v="10577"/>
    <n v="52.884999999999998"/>
    <n v="0.1"/>
    <m/>
    <n v="0"/>
    <n v="0"/>
    <m/>
    <n v="52.984999999999999"/>
    <n v="52.984999999999999"/>
    <n v="0"/>
  </r>
  <r>
    <x v="329"/>
    <x v="0"/>
    <s v="Cash"/>
    <s v="Overseas"/>
    <n v="13832"/>
    <n v="0"/>
    <n v="0"/>
    <m/>
    <n v="414.96"/>
    <n v="5"/>
    <m/>
    <n v="419.96"/>
    <n v="0"/>
    <n v="419.96"/>
  </r>
  <r>
    <x v="329"/>
    <x v="4"/>
    <s v="Online"/>
    <s v="Overseas"/>
    <n v="15419"/>
    <n v="0"/>
    <n v="0"/>
    <m/>
    <n v="462.57"/>
    <n v="5"/>
    <m/>
    <n v="467.57"/>
    <n v="0"/>
    <n v="467.57"/>
  </r>
  <r>
    <x v="329"/>
    <x v="0"/>
    <s v="Cash"/>
    <s v="Local"/>
    <n v="40156"/>
    <n v="200.78"/>
    <n v="0.1"/>
    <m/>
    <n v="0"/>
    <n v="0"/>
    <m/>
    <n v="200.88"/>
    <n v="200.88"/>
    <n v="0"/>
  </r>
  <r>
    <x v="329"/>
    <x v="4"/>
    <s v="Online"/>
    <s v="Overseas"/>
    <n v="17602"/>
    <n v="0"/>
    <n v="0"/>
    <m/>
    <n v="528.05999999999995"/>
    <n v="5"/>
    <m/>
    <n v="533.05999999999995"/>
    <n v="0"/>
    <n v="533.05999999999995"/>
  </r>
  <r>
    <x v="329"/>
    <x v="6"/>
    <s v="Online"/>
    <s v="Local"/>
    <n v="16166"/>
    <n v="80.83"/>
    <n v="0.1"/>
    <m/>
    <n v="0"/>
    <n v="0"/>
    <m/>
    <n v="80.929999999999993"/>
    <n v="80.929999999999993"/>
    <n v="0"/>
  </r>
  <r>
    <x v="329"/>
    <x v="0"/>
    <s v="Bank Transfer"/>
    <s v="Overseas"/>
    <n v="33538"/>
    <n v="0"/>
    <n v="0"/>
    <m/>
    <n v="1006.14"/>
    <n v="5"/>
    <m/>
    <n v="1011.14"/>
    <n v="0"/>
    <n v="1011.14"/>
  </r>
  <r>
    <x v="329"/>
    <x v="6"/>
    <s v="Online"/>
    <s v="Local"/>
    <n v="28965"/>
    <n v="144.82500000000002"/>
    <n v="0.1"/>
    <m/>
    <n v="0"/>
    <n v="0"/>
    <m/>
    <n v="144.92500000000001"/>
    <n v="144.92500000000001"/>
    <n v="0"/>
  </r>
  <r>
    <x v="329"/>
    <x v="1"/>
    <s v="Online"/>
    <s v="Overseas"/>
    <n v="34811"/>
    <n v="0"/>
    <n v="0"/>
    <m/>
    <n v="1044.33"/>
    <n v="5"/>
    <m/>
    <n v="1049.33"/>
    <n v="0"/>
    <n v="1049.33"/>
  </r>
  <r>
    <x v="329"/>
    <x v="4"/>
    <s v="Cash"/>
    <s v="Overseas"/>
    <n v="36458"/>
    <n v="0"/>
    <n v="0"/>
    <m/>
    <n v="1093.74"/>
    <n v="5"/>
    <m/>
    <n v="1098.74"/>
    <n v="0"/>
    <n v="1098.74"/>
  </r>
  <r>
    <x v="329"/>
    <x v="6"/>
    <s v="Cash"/>
    <s v="Local"/>
    <n v="1104"/>
    <n v="5.5200000000000005"/>
    <n v="0.1"/>
    <m/>
    <n v="0"/>
    <n v="0"/>
    <m/>
    <n v="5.62"/>
    <n v="5.62"/>
    <n v="0"/>
  </r>
  <r>
    <x v="329"/>
    <x v="6"/>
    <s v="Cash"/>
    <s v="Overseas"/>
    <n v="30759"/>
    <n v="0"/>
    <n v="0"/>
    <m/>
    <n v="922.77"/>
    <n v="5"/>
    <m/>
    <n v="927.77"/>
    <n v="0"/>
    <n v="927.77"/>
  </r>
  <r>
    <x v="329"/>
    <x v="4"/>
    <s v="Online"/>
    <s v="Overseas"/>
    <n v="33999"/>
    <n v="0"/>
    <n v="0"/>
    <m/>
    <n v="1019.9699999999999"/>
    <n v="5"/>
    <m/>
    <n v="1024.9699999999998"/>
    <n v="0"/>
    <n v="1024.9699999999998"/>
  </r>
  <r>
    <x v="329"/>
    <x v="4"/>
    <s v="Cash"/>
    <s v="Local"/>
    <n v="21777"/>
    <n v="108.88500000000001"/>
    <n v="0.1"/>
    <m/>
    <n v="0"/>
    <n v="0"/>
    <m/>
    <n v="108.985"/>
    <n v="108.985"/>
    <n v="0"/>
  </r>
  <r>
    <x v="329"/>
    <x v="0"/>
    <s v="Online"/>
    <s v="Overseas"/>
    <n v="34891"/>
    <n v="0"/>
    <n v="0"/>
    <m/>
    <n v="1046.73"/>
    <n v="5"/>
    <m/>
    <n v="1051.73"/>
    <n v="0"/>
    <n v="1051.73"/>
  </r>
  <r>
    <x v="329"/>
    <x v="3"/>
    <s v="Cash"/>
    <s v="Overseas"/>
    <n v="20967"/>
    <n v="0"/>
    <n v="0"/>
    <m/>
    <n v="629.01"/>
    <n v="5"/>
    <m/>
    <n v="634.01"/>
    <n v="0"/>
    <n v="634.01"/>
  </r>
  <r>
    <x v="329"/>
    <x v="7"/>
    <s v="Cash"/>
    <s v="Local"/>
    <n v="33353"/>
    <n v="166.76500000000001"/>
    <n v="0.1"/>
    <m/>
    <n v="0"/>
    <n v="0"/>
    <m/>
    <n v="166.86500000000001"/>
    <n v="166.86500000000001"/>
    <n v="0"/>
  </r>
  <r>
    <x v="329"/>
    <x v="8"/>
    <s v="Cash"/>
    <s v="Overseas"/>
    <n v="38933"/>
    <n v="0"/>
    <n v="0"/>
    <m/>
    <n v="1167.99"/>
    <n v="5"/>
    <m/>
    <n v="1172.99"/>
    <n v="0"/>
    <n v="1172.99"/>
  </r>
  <r>
    <x v="329"/>
    <x v="6"/>
    <s v="Cash"/>
    <s v="Local"/>
    <n v="15993"/>
    <n v="79.965000000000003"/>
    <n v="0.1"/>
    <m/>
    <n v="0"/>
    <n v="0"/>
    <m/>
    <n v="80.064999999999998"/>
    <n v="80.064999999999998"/>
    <n v="0"/>
  </r>
  <r>
    <x v="329"/>
    <x v="0"/>
    <s v="Online"/>
    <s v="Local"/>
    <n v="40167"/>
    <n v="200.83500000000001"/>
    <n v="0.1"/>
    <m/>
    <n v="0"/>
    <n v="0"/>
    <m/>
    <n v="200.935"/>
    <n v="200.935"/>
    <n v="0"/>
  </r>
  <r>
    <x v="329"/>
    <x v="6"/>
    <s v="Cash"/>
    <s v="Local"/>
    <n v="18246"/>
    <n v="91.23"/>
    <n v="0.1"/>
    <m/>
    <n v="0"/>
    <n v="0"/>
    <m/>
    <n v="91.33"/>
    <n v="91.33"/>
    <n v="0"/>
  </r>
  <r>
    <x v="330"/>
    <x v="2"/>
    <s v="Online"/>
    <s v="Local"/>
    <n v="22990"/>
    <n v="114.95"/>
    <n v="0.1"/>
    <m/>
    <n v="0"/>
    <n v="0"/>
    <m/>
    <n v="115.05"/>
    <n v="115.05"/>
    <n v="0"/>
  </r>
  <r>
    <x v="330"/>
    <x v="4"/>
    <s v="Online"/>
    <s v="Local"/>
    <n v="39716"/>
    <n v="198.58"/>
    <n v="0.1"/>
    <m/>
    <n v="0"/>
    <n v="0"/>
    <m/>
    <n v="198.68"/>
    <n v="198.68"/>
    <n v="0"/>
  </r>
  <r>
    <x v="330"/>
    <x v="2"/>
    <s v="Online"/>
    <s v="Local"/>
    <n v="33268"/>
    <n v="166.34"/>
    <n v="0.1"/>
    <m/>
    <n v="0"/>
    <n v="0"/>
    <m/>
    <n v="166.44"/>
    <n v="166.44"/>
    <n v="0"/>
  </r>
  <r>
    <x v="330"/>
    <x v="2"/>
    <s v="Bank Transfer"/>
    <s v="Overseas"/>
    <n v="34259"/>
    <n v="0"/>
    <n v="0"/>
    <m/>
    <n v="1027.77"/>
    <n v="5"/>
    <m/>
    <n v="1032.77"/>
    <n v="0"/>
    <n v="1032.77"/>
  </r>
  <r>
    <x v="330"/>
    <x v="0"/>
    <s v="Online"/>
    <s v="Local"/>
    <n v="35324"/>
    <n v="176.62"/>
    <n v="0.1"/>
    <m/>
    <n v="0"/>
    <n v="0"/>
    <m/>
    <n v="176.72"/>
    <n v="176.72"/>
    <n v="0"/>
  </r>
  <r>
    <x v="330"/>
    <x v="2"/>
    <s v="Online"/>
    <s v="Local"/>
    <n v="7209"/>
    <n v="36.045000000000002"/>
    <n v="0.1"/>
    <m/>
    <n v="0"/>
    <n v="0"/>
    <m/>
    <n v="36.145000000000003"/>
    <n v="36.145000000000003"/>
    <n v="0"/>
  </r>
  <r>
    <x v="330"/>
    <x v="1"/>
    <s v="Online"/>
    <s v="Overseas"/>
    <n v="32498"/>
    <n v="0"/>
    <n v="0"/>
    <m/>
    <n v="974.93999999999994"/>
    <n v="5"/>
    <m/>
    <n v="979.93999999999994"/>
    <n v="0"/>
    <n v="979.93999999999994"/>
  </r>
  <r>
    <x v="330"/>
    <x v="9"/>
    <s v="Cash"/>
    <s v="Overseas"/>
    <n v="47761"/>
    <n v="0"/>
    <n v="0"/>
    <m/>
    <n v="1432.83"/>
    <n v="5"/>
    <m/>
    <n v="1437.83"/>
    <n v="0"/>
    <n v="1437.83"/>
  </r>
  <r>
    <x v="330"/>
    <x v="3"/>
    <s v="Cash"/>
    <s v="Local"/>
    <n v="22324"/>
    <n v="111.62"/>
    <n v="0.1"/>
    <m/>
    <n v="0"/>
    <n v="0"/>
    <m/>
    <n v="111.72"/>
    <n v="111.72"/>
    <n v="0"/>
  </r>
  <r>
    <x v="330"/>
    <x v="0"/>
    <s v="Bank Transfer"/>
    <s v="Local"/>
    <n v="5398"/>
    <n v="26.990000000000002"/>
    <n v="0.1"/>
    <m/>
    <n v="0"/>
    <n v="0"/>
    <m/>
    <n v="27.090000000000003"/>
    <n v="27.090000000000003"/>
    <n v="0"/>
  </r>
  <r>
    <x v="330"/>
    <x v="7"/>
    <s v="Cash"/>
    <s v="Local"/>
    <n v="45749"/>
    <n v="228.745"/>
    <n v="0.1"/>
    <m/>
    <n v="0"/>
    <n v="0"/>
    <m/>
    <n v="228.845"/>
    <n v="228.845"/>
    <n v="0"/>
  </r>
  <r>
    <x v="330"/>
    <x v="0"/>
    <s v="Online"/>
    <s v="Local"/>
    <n v="16968"/>
    <n v="84.84"/>
    <n v="0.1"/>
    <m/>
    <n v="0"/>
    <n v="0"/>
    <m/>
    <n v="84.94"/>
    <n v="84.94"/>
    <n v="0"/>
  </r>
  <r>
    <x v="330"/>
    <x v="2"/>
    <s v="Online"/>
    <s v="Local"/>
    <n v="1015"/>
    <n v="5.0750000000000002"/>
    <n v="0.1"/>
    <m/>
    <n v="0"/>
    <n v="0"/>
    <m/>
    <n v="5.1749999999999998"/>
    <n v="5.1749999999999998"/>
    <n v="0"/>
  </r>
  <r>
    <x v="330"/>
    <x v="8"/>
    <s v="Online"/>
    <s v="Local"/>
    <n v="26950"/>
    <n v="134.75"/>
    <n v="0.1"/>
    <m/>
    <n v="0"/>
    <n v="0"/>
    <m/>
    <n v="134.85"/>
    <n v="134.85"/>
    <n v="0"/>
  </r>
  <r>
    <x v="330"/>
    <x v="5"/>
    <s v="Cash"/>
    <s v="Local"/>
    <n v="20204"/>
    <n v="101.02"/>
    <n v="0.1"/>
    <m/>
    <n v="0"/>
    <n v="0"/>
    <m/>
    <n v="101.11999999999999"/>
    <n v="101.11999999999999"/>
    <n v="0"/>
  </r>
  <r>
    <x v="330"/>
    <x v="0"/>
    <s v="Online"/>
    <s v="Local"/>
    <n v="26248"/>
    <n v="131.24"/>
    <n v="0.1"/>
    <m/>
    <n v="0"/>
    <n v="0"/>
    <m/>
    <n v="131.34"/>
    <n v="131.34"/>
    <n v="0"/>
  </r>
  <r>
    <x v="330"/>
    <x v="8"/>
    <s v="Online"/>
    <s v="Local"/>
    <n v="20898"/>
    <n v="104.49000000000001"/>
    <n v="0.1"/>
    <m/>
    <n v="0"/>
    <n v="0"/>
    <m/>
    <n v="104.59"/>
    <n v="104.59"/>
    <n v="0"/>
  </r>
  <r>
    <x v="330"/>
    <x v="6"/>
    <s v="Cash"/>
    <s v="Overseas"/>
    <n v="37524"/>
    <n v="0"/>
    <n v="0"/>
    <m/>
    <n v="1125.72"/>
    <n v="5"/>
    <m/>
    <n v="1130.72"/>
    <n v="0"/>
    <n v="1130.72"/>
  </r>
  <r>
    <x v="330"/>
    <x v="3"/>
    <s v="Online"/>
    <s v="Local"/>
    <n v="8986"/>
    <n v="44.93"/>
    <n v="0.1"/>
    <m/>
    <n v="0"/>
    <n v="0"/>
    <m/>
    <n v="45.03"/>
    <n v="45.03"/>
    <n v="0"/>
  </r>
  <r>
    <x v="330"/>
    <x v="6"/>
    <s v="Online"/>
    <s v="Overseas"/>
    <n v="29350"/>
    <n v="0"/>
    <n v="0"/>
    <m/>
    <n v="880.5"/>
    <n v="5"/>
    <m/>
    <n v="885.5"/>
    <n v="0"/>
    <n v="885.5"/>
  </r>
  <r>
    <x v="330"/>
    <x v="6"/>
    <s v="Online"/>
    <s v="Local"/>
    <n v="33993"/>
    <n v="169.965"/>
    <n v="0.1"/>
    <m/>
    <n v="0"/>
    <n v="0"/>
    <m/>
    <n v="170.065"/>
    <n v="170.065"/>
    <n v="0"/>
  </r>
  <r>
    <x v="330"/>
    <x v="7"/>
    <s v="Online"/>
    <s v="Local"/>
    <n v="22608"/>
    <n v="113.04"/>
    <n v="0.1"/>
    <m/>
    <n v="0"/>
    <n v="0"/>
    <m/>
    <n v="113.14"/>
    <n v="113.14"/>
    <n v="0"/>
  </r>
  <r>
    <x v="330"/>
    <x v="3"/>
    <s v="Cash"/>
    <s v="Local"/>
    <n v="13760"/>
    <n v="68.8"/>
    <n v="0.1"/>
    <m/>
    <n v="0"/>
    <n v="0"/>
    <m/>
    <n v="68.899999999999991"/>
    <n v="68.899999999999991"/>
    <n v="0"/>
  </r>
  <r>
    <x v="330"/>
    <x v="6"/>
    <s v="Online"/>
    <s v="Local"/>
    <n v="18320"/>
    <n v="91.600000000000009"/>
    <n v="0.1"/>
    <m/>
    <n v="0"/>
    <n v="0"/>
    <m/>
    <n v="91.7"/>
    <n v="91.7"/>
    <n v="0"/>
  </r>
  <r>
    <x v="330"/>
    <x v="6"/>
    <s v="Cash"/>
    <s v="Local"/>
    <n v="41085"/>
    <n v="205.42500000000001"/>
    <n v="0.1"/>
    <m/>
    <n v="0"/>
    <n v="0"/>
    <m/>
    <n v="205.52500000000001"/>
    <n v="205.52500000000001"/>
    <n v="0"/>
  </r>
  <r>
    <x v="330"/>
    <x v="8"/>
    <s v="Cash"/>
    <s v="Local"/>
    <n v="32649"/>
    <n v="163.245"/>
    <n v="0.1"/>
    <m/>
    <n v="0"/>
    <n v="0"/>
    <m/>
    <n v="163.345"/>
    <n v="163.345"/>
    <n v="0"/>
  </r>
  <r>
    <x v="330"/>
    <x v="2"/>
    <s v="Cash"/>
    <s v="Local"/>
    <n v="22635"/>
    <n v="113.175"/>
    <n v="0.1"/>
    <m/>
    <n v="0"/>
    <n v="0"/>
    <m/>
    <n v="113.27499999999999"/>
    <n v="113.27499999999999"/>
    <n v="0"/>
  </r>
  <r>
    <x v="330"/>
    <x v="3"/>
    <s v="Cash"/>
    <s v="Local"/>
    <n v="49240"/>
    <n v="246.20000000000002"/>
    <n v="0.1"/>
    <m/>
    <n v="0"/>
    <n v="0"/>
    <m/>
    <n v="246.3"/>
    <n v="246.3"/>
    <n v="0"/>
  </r>
  <r>
    <x v="330"/>
    <x v="1"/>
    <s v="Cash"/>
    <s v="Overseas"/>
    <n v="47467"/>
    <n v="0"/>
    <n v="0"/>
    <m/>
    <n v="1424.01"/>
    <n v="5"/>
    <m/>
    <n v="1429.01"/>
    <n v="0"/>
    <n v="1429.01"/>
  </r>
  <r>
    <x v="330"/>
    <x v="4"/>
    <s v="Cash"/>
    <s v="Local"/>
    <n v="45659"/>
    <n v="228.29500000000002"/>
    <n v="0.1"/>
    <m/>
    <n v="0"/>
    <n v="0"/>
    <m/>
    <n v="228.39500000000001"/>
    <n v="228.39500000000001"/>
    <n v="0"/>
  </r>
  <r>
    <x v="330"/>
    <x v="0"/>
    <s v="Cash"/>
    <s v="Local"/>
    <n v="13549"/>
    <n v="67.745000000000005"/>
    <n v="0.1"/>
    <m/>
    <n v="0"/>
    <n v="0"/>
    <m/>
    <n v="67.844999999999999"/>
    <n v="67.844999999999999"/>
    <n v="0"/>
  </r>
  <r>
    <x v="330"/>
    <x v="4"/>
    <s v="Online"/>
    <s v="Local"/>
    <n v="40626"/>
    <n v="203.13"/>
    <n v="0.1"/>
    <m/>
    <n v="0"/>
    <n v="0"/>
    <m/>
    <n v="203.23"/>
    <n v="203.23"/>
    <n v="0"/>
  </r>
  <r>
    <x v="330"/>
    <x v="0"/>
    <s v="Online"/>
    <s v="Local"/>
    <n v="25559"/>
    <n v="127.795"/>
    <n v="0.1"/>
    <m/>
    <n v="0"/>
    <n v="0"/>
    <m/>
    <n v="127.895"/>
    <n v="127.895"/>
    <n v="0"/>
  </r>
  <r>
    <x v="331"/>
    <x v="6"/>
    <s v="Cash"/>
    <s v="Local"/>
    <n v="21381"/>
    <n v="106.905"/>
    <n v="0.1"/>
    <m/>
    <n v="0"/>
    <n v="0"/>
    <m/>
    <n v="107.005"/>
    <n v="107.005"/>
    <n v="0"/>
  </r>
  <r>
    <x v="331"/>
    <x v="3"/>
    <s v="Bank Transfer"/>
    <s v="Local"/>
    <n v="46155"/>
    <n v="230.77500000000001"/>
    <n v="0.1"/>
    <m/>
    <n v="0"/>
    <n v="0"/>
    <m/>
    <n v="230.875"/>
    <n v="230.875"/>
    <n v="0"/>
  </r>
  <r>
    <x v="331"/>
    <x v="0"/>
    <s v="Cash"/>
    <s v="Local"/>
    <n v="11515"/>
    <n v="57.575000000000003"/>
    <n v="0.1"/>
    <m/>
    <n v="0"/>
    <n v="0"/>
    <m/>
    <n v="57.675000000000004"/>
    <n v="57.675000000000004"/>
    <n v="0"/>
  </r>
  <r>
    <x v="331"/>
    <x v="0"/>
    <s v="Online"/>
    <s v="Local"/>
    <n v="1732"/>
    <n v="8.66"/>
    <n v="0.1"/>
    <m/>
    <n v="0"/>
    <n v="0"/>
    <m/>
    <n v="8.76"/>
    <n v="8.76"/>
    <n v="0"/>
  </r>
  <r>
    <x v="331"/>
    <x v="2"/>
    <s v="Online"/>
    <s v="Local"/>
    <n v="38282"/>
    <n v="191.41"/>
    <n v="0.1"/>
    <m/>
    <n v="0"/>
    <n v="0"/>
    <m/>
    <n v="191.51"/>
    <n v="191.51"/>
    <n v="0"/>
  </r>
  <r>
    <x v="331"/>
    <x v="2"/>
    <s v="Online"/>
    <s v="Local"/>
    <n v="44743"/>
    <n v="223.715"/>
    <n v="0.1"/>
    <m/>
    <n v="0"/>
    <n v="0"/>
    <m/>
    <n v="223.815"/>
    <n v="223.815"/>
    <n v="0"/>
  </r>
  <r>
    <x v="331"/>
    <x v="2"/>
    <s v="Cash"/>
    <s v="Local"/>
    <n v="8134"/>
    <n v="40.67"/>
    <n v="0.1"/>
    <m/>
    <n v="0"/>
    <n v="0"/>
    <m/>
    <n v="40.770000000000003"/>
    <n v="40.770000000000003"/>
    <n v="0"/>
  </r>
  <r>
    <x v="331"/>
    <x v="0"/>
    <s v="Online"/>
    <s v="Overseas"/>
    <n v="49591"/>
    <n v="0"/>
    <n v="0"/>
    <m/>
    <n v="1487.73"/>
    <n v="5"/>
    <m/>
    <n v="1492.73"/>
    <n v="0"/>
    <n v="1492.73"/>
  </r>
  <r>
    <x v="331"/>
    <x v="8"/>
    <s v="Cash"/>
    <s v="Local"/>
    <n v="1950"/>
    <n v="9.75"/>
    <n v="0.1"/>
    <m/>
    <n v="0"/>
    <n v="0"/>
    <m/>
    <n v="9.85"/>
    <n v="9.85"/>
    <n v="0"/>
  </r>
  <r>
    <x v="331"/>
    <x v="3"/>
    <s v="Online"/>
    <s v="Local"/>
    <n v="26496"/>
    <n v="132.47999999999999"/>
    <n v="0.1"/>
    <m/>
    <n v="0"/>
    <n v="0"/>
    <m/>
    <n v="132.57999999999998"/>
    <n v="132.57999999999998"/>
    <n v="0"/>
  </r>
  <r>
    <x v="331"/>
    <x v="6"/>
    <s v="Cash"/>
    <s v="Local"/>
    <n v="10104"/>
    <n v="50.52"/>
    <n v="0.1"/>
    <m/>
    <n v="0"/>
    <n v="0"/>
    <m/>
    <n v="50.620000000000005"/>
    <n v="50.620000000000005"/>
    <n v="0"/>
  </r>
  <r>
    <x v="331"/>
    <x v="1"/>
    <s v="Cash"/>
    <s v="Overseas"/>
    <n v="28581"/>
    <n v="0"/>
    <n v="0"/>
    <m/>
    <n v="857.43"/>
    <n v="5"/>
    <m/>
    <n v="862.43"/>
    <n v="0"/>
    <n v="862.43"/>
  </r>
  <r>
    <x v="331"/>
    <x v="0"/>
    <s v="Online"/>
    <s v="Local"/>
    <n v="15474"/>
    <n v="77.37"/>
    <n v="0.1"/>
    <m/>
    <n v="0"/>
    <n v="0"/>
    <m/>
    <n v="77.47"/>
    <n v="77.47"/>
    <n v="0"/>
  </r>
  <r>
    <x v="331"/>
    <x v="7"/>
    <s v="Cash"/>
    <s v="Overseas"/>
    <n v="47298"/>
    <n v="0"/>
    <n v="0"/>
    <m/>
    <n v="1418.94"/>
    <n v="5"/>
    <m/>
    <n v="1423.94"/>
    <n v="0"/>
    <n v="1423.94"/>
  </r>
  <r>
    <x v="331"/>
    <x v="0"/>
    <s v="Cash"/>
    <s v="Local"/>
    <n v="19863"/>
    <n v="99.314999999999998"/>
    <n v="0.1"/>
    <m/>
    <n v="0"/>
    <n v="0"/>
    <m/>
    <n v="99.414999999999992"/>
    <n v="99.414999999999992"/>
    <n v="0"/>
  </r>
  <r>
    <x v="331"/>
    <x v="9"/>
    <s v="Online"/>
    <s v="Overseas"/>
    <n v="45167"/>
    <n v="0"/>
    <n v="0"/>
    <m/>
    <n v="1355.01"/>
    <n v="5"/>
    <m/>
    <n v="1360.01"/>
    <n v="0"/>
    <n v="1360.01"/>
  </r>
  <r>
    <x v="331"/>
    <x v="0"/>
    <s v="Cash"/>
    <s v="Local"/>
    <n v="7664"/>
    <n v="38.32"/>
    <n v="0.1"/>
    <m/>
    <n v="0"/>
    <n v="0"/>
    <m/>
    <n v="38.42"/>
    <n v="38.42"/>
    <n v="0"/>
  </r>
  <r>
    <x v="331"/>
    <x v="4"/>
    <s v="Cash"/>
    <s v="Local"/>
    <n v="47714"/>
    <n v="238.57"/>
    <n v="0.1"/>
    <m/>
    <n v="0"/>
    <n v="0"/>
    <m/>
    <n v="238.67"/>
    <n v="238.67"/>
    <n v="0"/>
  </r>
  <r>
    <x v="331"/>
    <x v="6"/>
    <s v="Online"/>
    <s v="Local"/>
    <n v="22544"/>
    <n v="112.72"/>
    <n v="0.1"/>
    <m/>
    <n v="0"/>
    <n v="0"/>
    <m/>
    <n v="112.82"/>
    <n v="112.82"/>
    <n v="0"/>
  </r>
  <r>
    <x v="331"/>
    <x v="1"/>
    <s v="Cash"/>
    <s v="Local"/>
    <n v="40876"/>
    <n v="204.38"/>
    <n v="0.1"/>
    <m/>
    <n v="0"/>
    <n v="0"/>
    <m/>
    <n v="204.48"/>
    <n v="204.48"/>
    <n v="0"/>
  </r>
  <r>
    <x v="331"/>
    <x v="0"/>
    <s v="Cash"/>
    <s v="Overseas"/>
    <n v="42475"/>
    <n v="0"/>
    <n v="0"/>
    <m/>
    <n v="1274.25"/>
    <n v="5"/>
    <m/>
    <n v="1279.25"/>
    <n v="0"/>
    <n v="1279.25"/>
  </r>
  <r>
    <x v="331"/>
    <x v="9"/>
    <s v="Bank Transfer"/>
    <s v="Local"/>
    <n v="9738"/>
    <n v="48.69"/>
    <n v="0.1"/>
    <m/>
    <n v="0"/>
    <n v="0"/>
    <m/>
    <n v="48.79"/>
    <n v="48.79"/>
    <n v="0"/>
  </r>
  <r>
    <x v="331"/>
    <x v="0"/>
    <s v="Cash"/>
    <s v="Local"/>
    <n v="30938"/>
    <n v="154.69"/>
    <n v="0.1"/>
    <m/>
    <n v="0"/>
    <n v="0"/>
    <m/>
    <n v="154.79"/>
    <n v="154.79"/>
    <n v="0"/>
  </r>
  <r>
    <x v="331"/>
    <x v="0"/>
    <s v="Online"/>
    <s v="Local"/>
    <n v="43676"/>
    <n v="218.38"/>
    <n v="0.1"/>
    <m/>
    <n v="0"/>
    <n v="0"/>
    <m/>
    <n v="218.48"/>
    <n v="218.48"/>
    <n v="0"/>
  </r>
  <r>
    <x v="331"/>
    <x v="7"/>
    <s v="Bank Transfer"/>
    <s v="Overseas"/>
    <n v="7144"/>
    <n v="0"/>
    <n v="0"/>
    <m/>
    <n v="214.32"/>
    <n v="5"/>
    <m/>
    <n v="219.32"/>
    <n v="0"/>
    <n v="219.32"/>
  </r>
  <r>
    <x v="331"/>
    <x v="1"/>
    <s v="Cash"/>
    <s v="Local"/>
    <n v="41961"/>
    <n v="209.80500000000001"/>
    <n v="0.1"/>
    <m/>
    <n v="0"/>
    <n v="0"/>
    <m/>
    <n v="209.905"/>
    <n v="209.905"/>
    <n v="0"/>
  </r>
  <r>
    <x v="331"/>
    <x v="6"/>
    <s v="Bank Transfer"/>
    <s v="Overseas"/>
    <n v="33233"/>
    <n v="0"/>
    <n v="0"/>
    <m/>
    <n v="996.99"/>
    <n v="5"/>
    <m/>
    <n v="1001.99"/>
    <n v="0"/>
    <n v="1001.99"/>
  </r>
  <r>
    <x v="331"/>
    <x v="5"/>
    <s v="Bank Transfer"/>
    <s v="Local"/>
    <n v="32936"/>
    <n v="164.68"/>
    <n v="0.1"/>
    <m/>
    <n v="0"/>
    <n v="0"/>
    <m/>
    <n v="164.78"/>
    <n v="164.78"/>
    <n v="0"/>
  </r>
  <r>
    <x v="332"/>
    <x v="1"/>
    <s v="Bank Transfer"/>
    <s v="Local"/>
    <n v="38016"/>
    <n v="190.08"/>
    <n v="0.1"/>
    <m/>
    <n v="0"/>
    <n v="0"/>
    <m/>
    <n v="190.18"/>
    <n v="190.18"/>
    <n v="0"/>
  </r>
  <r>
    <x v="332"/>
    <x v="6"/>
    <s v="Online"/>
    <s v="Local"/>
    <n v="9660"/>
    <n v="48.300000000000004"/>
    <n v="0.1"/>
    <m/>
    <n v="0"/>
    <n v="0"/>
    <m/>
    <n v="48.400000000000006"/>
    <n v="48.400000000000006"/>
    <n v="0"/>
  </r>
  <r>
    <x v="332"/>
    <x v="6"/>
    <s v="Bank Transfer"/>
    <s v="Local"/>
    <n v="47782"/>
    <n v="238.91"/>
    <n v="0.1"/>
    <m/>
    <n v="0"/>
    <n v="0"/>
    <m/>
    <n v="239.01"/>
    <n v="239.01"/>
    <n v="0"/>
  </r>
  <r>
    <x v="332"/>
    <x v="0"/>
    <s v="Cash"/>
    <s v="Local"/>
    <n v="48284"/>
    <n v="241.42000000000002"/>
    <n v="0.1"/>
    <m/>
    <n v="0"/>
    <n v="0"/>
    <m/>
    <n v="241.52"/>
    <n v="241.52"/>
    <n v="0"/>
  </r>
  <r>
    <x v="332"/>
    <x v="0"/>
    <s v="Cash"/>
    <s v="Local"/>
    <n v="25322"/>
    <n v="126.61"/>
    <n v="0.1"/>
    <m/>
    <n v="0"/>
    <n v="0"/>
    <m/>
    <n v="126.71"/>
    <n v="126.71"/>
    <n v="0"/>
  </r>
  <r>
    <x v="332"/>
    <x v="8"/>
    <s v="Online"/>
    <s v="Overseas"/>
    <n v="36586"/>
    <n v="0"/>
    <n v="0"/>
    <m/>
    <n v="1097.58"/>
    <n v="5"/>
    <m/>
    <n v="1102.58"/>
    <n v="0"/>
    <n v="1102.58"/>
  </r>
  <r>
    <x v="332"/>
    <x v="0"/>
    <s v="Online"/>
    <s v="Local"/>
    <n v="45660"/>
    <n v="228.3"/>
    <n v="0.1"/>
    <m/>
    <n v="0"/>
    <n v="0"/>
    <m/>
    <n v="228.4"/>
    <n v="228.4"/>
    <n v="0"/>
  </r>
  <r>
    <x v="332"/>
    <x v="1"/>
    <s v="Online"/>
    <s v="Overseas"/>
    <n v="47318"/>
    <n v="0"/>
    <n v="0"/>
    <m/>
    <n v="1419.54"/>
    <n v="5"/>
    <m/>
    <n v="1424.54"/>
    <n v="0"/>
    <n v="1424.54"/>
  </r>
  <r>
    <x v="332"/>
    <x v="9"/>
    <s v="Cash"/>
    <s v="Local"/>
    <n v="19824"/>
    <n v="99.12"/>
    <n v="0.1"/>
    <m/>
    <n v="0"/>
    <n v="0"/>
    <m/>
    <n v="99.22"/>
    <n v="99.22"/>
    <n v="0"/>
  </r>
  <r>
    <x v="332"/>
    <x v="9"/>
    <s v="Cash"/>
    <s v="Local"/>
    <n v="40322"/>
    <n v="201.61"/>
    <n v="0.1"/>
    <m/>
    <n v="0"/>
    <n v="0"/>
    <m/>
    <n v="201.71"/>
    <n v="201.71"/>
    <n v="0"/>
  </r>
  <r>
    <x v="332"/>
    <x v="4"/>
    <s v="Bank Transfer"/>
    <s v="Overseas"/>
    <n v="46175"/>
    <n v="0"/>
    <n v="0"/>
    <m/>
    <n v="1385.25"/>
    <n v="5"/>
    <m/>
    <n v="1390.25"/>
    <n v="0"/>
    <n v="1390.25"/>
  </r>
  <r>
    <x v="332"/>
    <x v="7"/>
    <s v="Bank Transfer"/>
    <s v="Local"/>
    <n v="28806"/>
    <n v="144.03"/>
    <n v="0.1"/>
    <m/>
    <n v="0"/>
    <n v="0"/>
    <m/>
    <n v="144.13"/>
    <n v="144.13"/>
    <n v="0"/>
  </r>
  <r>
    <x v="332"/>
    <x v="7"/>
    <s v="Cash"/>
    <s v="Local"/>
    <n v="17489"/>
    <n v="87.445000000000007"/>
    <n v="0.1"/>
    <m/>
    <n v="0"/>
    <n v="0"/>
    <m/>
    <n v="87.545000000000002"/>
    <n v="87.545000000000002"/>
    <n v="0"/>
  </r>
  <r>
    <x v="332"/>
    <x v="6"/>
    <s v="Online"/>
    <s v="Local"/>
    <n v="15022"/>
    <n v="75.11"/>
    <n v="0.1"/>
    <m/>
    <n v="0"/>
    <n v="0"/>
    <m/>
    <n v="75.209999999999994"/>
    <n v="75.209999999999994"/>
    <n v="0"/>
  </r>
  <r>
    <x v="332"/>
    <x v="1"/>
    <s v="Online"/>
    <s v="Local"/>
    <n v="40048"/>
    <n v="200.24"/>
    <n v="0.1"/>
    <m/>
    <n v="0"/>
    <n v="0"/>
    <m/>
    <n v="200.34"/>
    <n v="200.34"/>
    <n v="0"/>
  </r>
  <r>
    <x v="332"/>
    <x v="7"/>
    <s v="Cash"/>
    <s v="Local"/>
    <n v="45122"/>
    <n v="225.61"/>
    <n v="0.1"/>
    <m/>
    <n v="0"/>
    <n v="0"/>
    <m/>
    <n v="225.71"/>
    <n v="225.71"/>
    <n v="0"/>
  </r>
  <r>
    <x v="332"/>
    <x v="0"/>
    <s v="Online"/>
    <s v="Local"/>
    <n v="148"/>
    <n v="0.74"/>
    <n v="0.1"/>
    <m/>
    <n v="0"/>
    <n v="0"/>
    <m/>
    <n v="0.84"/>
    <n v="0.84"/>
    <n v="0"/>
  </r>
  <r>
    <x v="332"/>
    <x v="8"/>
    <s v="Cash"/>
    <s v="Local"/>
    <n v="23855"/>
    <n v="119.27500000000001"/>
    <n v="0.1"/>
    <m/>
    <n v="0"/>
    <n v="0"/>
    <m/>
    <n v="119.375"/>
    <n v="119.375"/>
    <n v="0"/>
  </r>
  <r>
    <x v="332"/>
    <x v="1"/>
    <s v="Bank Transfer"/>
    <s v="Local"/>
    <n v="49228"/>
    <n v="246.14000000000001"/>
    <n v="0.1"/>
    <m/>
    <n v="0"/>
    <n v="0"/>
    <m/>
    <n v="246.24"/>
    <n v="246.24"/>
    <n v="0"/>
  </r>
  <r>
    <x v="332"/>
    <x v="1"/>
    <s v="Cash"/>
    <s v="Local"/>
    <n v="28456"/>
    <n v="142.28"/>
    <n v="0.1"/>
    <m/>
    <n v="0"/>
    <n v="0"/>
    <m/>
    <n v="142.38"/>
    <n v="142.38"/>
    <n v="0"/>
  </r>
  <r>
    <x v="332"/>
    <x v="1"/>
    <s v="Online"/>
    <s v="Local"/>
    <n v="49416"/>
    <n v="247.08"/>
    <n v="0.1"/>
    <m/>
    <n v="0"/>
    <n v="0"/>
    <m/>
    <n v="247.18"/>
    <n v="247.18"/>
    <n v="0"/>
  </r>
  <r>
    <x v="332"/>
    <x v="2"/>
    <s v="Cash"/>
    <s v="Local"/>
    <n v="17978"/>
    <n v="89.89"/>
    <n v="0.1"/>
    <m/>
    <n v="0"/>
    <n v="0"/>
    <m/>
    <n v="89.99"/>
    <n v="89.99"/>
    <n v="0"/>
  </r>
  <r>
    <x v="332"/>
    <x v="5"/>
    <s v="Cash"/>
    <s v="Local"/>
    <n v="842"/>
    <n v="4.21"/>
    <n v="0.1"/>
    <m/>
    <n v="0"/>
    <n v="0"/>
    <m/>
    <n v="4.3099999999999996"/>
    <n v="4.3099999999999996"/>
    <n v="0"/>
  </r>
  <r>
    <x v="332"/>
    <x v="2"/>
    <s v="Online"/>
    <s v="Local"/>
    <n v="20262"/>
    <n v="101.31"/>
    <n v="0.1"/>
    <m/>
    <n v="0"/>
    <n v="0"/>
    <m/>
    <n v="101.41"/>
    <n v="101.41"/>
    <n v="0"/>
  </r>
  <r>
    <x v="332"/>
    <x v="9"/>
    <s v="Bank Transfer"/>
    <s v="Local"/>
    <n v="25470"/>
    <n v="127.35000000000001"/>
    <n v="0.1"/>
    <m/>
    <n v="0"/>
    <n v="0"/>
    <m/>
    <n v="127.45"/>
    <n v="127.45"/>
    <n v="0"/>
  </r>
  <r>
    <x v="332"/>
    <x v="3"/>
    <s v="Cash"/>
    <s v="Local"/>
    <n v="47058"/>
    <n v="235.29"/>
    <n v="0.1"/>
    <m/>
    <n v="0"/>
    <n v="0"/>
    <m/>
    <n v="235.39"/>
    <n v="235.39"/>
    <n v="0"/>
  </r>
  <r>
    <x v="333"/>
    <x v="1"/>
    <s v="Online"/>
    <s v="Overseas"/>
    <n v="38592"/>
    <n v="0"/>
    <n v="0"/>
    <m/>
    <n v="1157.76"/>
    <n v="5"/>
    <m/>
    <n v="1162.76"/>
    <n v="0"/>
    <n v="1162.76"/>
  </r>
  <r>
    <x v="333"/>
    <x v="2"/>
    <s v="Cash"/>
    <s v="Local"/>
    <n v="5487"/>
    <n v="27.435000000000002"/>
    <n v="0.1"/>
    <m/>
    <n v="0"/>
    <n v="0"/>
    <m/>
    <n v="27.535000000000004"/>
    <n v="27.535000000000004"/>
    <n v="0"/>
  </r>
  <r>
    <x v="333"/>
    <x v="2"/>
    <s v="Online"/>
    <s v="Local"/>
    <n v="4277"/>
    <n v="21.385000000000002"/>
    <n v="0.1"/>
    <m/>
    <n v="0"/>
    <n v="0"/>
    <m/>
    <n v="21.485000000000003"/>
    <n v="21.485000000000003"/>
    <n v="0"/>
  </r>
  <r>
    <x v="333"/>
    <x v="5"/>
    <s v="Online"/>
    <s v="Local"/>
    <n v="29399"/>
    <n v="146.995"/>
    <n v="0.1"/>
    <m/>
    <n v="0"/>
    <n v="0"/>
    <m/>
    <n v="147.095"/>
    <n v="147.095"/>
    <n v="0"/>
  </r>
  <r>
    <x v="333"/>
    <x v="2"/>
    <s v="Cash"/>
    <s v="Local"/>
    <n v="25963"/>
    <n v="129.815"/>
    <n v="0.1"/>
    <m/>
    <n v="0"/>
    <n v="0"/>
    <m/>
    <n v="129.91499999999999"/>
    <n v="129.91499999999999"/>
    <n v="0"/>
  </r>
  <r>
    <x v="333"/>
    <x v="4"/>
    <s v="Cash"/>
    <s v="Overseas"/>
    <n v="43837"/>
    <n v="0"/>
    <n v="0"/>
    <m/>
    <n v="1315.11"/>
    <n v="5"/>
    <m/>
    <n v="1320.11"/>
    <n v="0"/>
    <n v="1320.11"/>
  </r>
  <r>
    <x v="333"/>
    <x v="5"/>
    <s v="Bank Transfer"/>
    <s v="Overseas"/>
    <n v="38234"/>
    <n v="0"/>
    <n v="0"/>
    <m/>
    <n v="1147.02"/>
    <n v="5"/>
    <m/>
    <n v="1152.02"/>
    <n v="0"/>
    <n v="1152.02"/>
  </r>
  <r>
    <x v="333"/>
    <x v="0"/>
    <s v="Cash"/>
    <s v="Overseas"/>
    <n v="28452"/>
    <n v="0"/>
    <n v="0"/>
    <m/>
    <n v="853.56"/>
    <n v="5"/>
    <m/>
    <n v="858.56"/>
    <n v="0"/>
    <n v="858.56"/>
  </r>
  <r>
    <x v="333"/>
    <x v="0"/>
    <s v="Cash"/>
    <s v="Local"/>
    <n v="1050"/>
    <n v="5.25"/>
    <n v="0.1"/>
    <m/>
    <n v="0"/>
    <n v="0"/>
    <m/>
    <n v="5.35"/>
    <n v="5.35"/>
    <n v="0"/>
  </r>
  <r>
    <x v="333"/>
    <x v="4"/>
    <s v="Online"/>
    <s v="Local"/>
    <n v="15406"/>
    <n v="77.03"/>
    <n v="0.1"/>
    <m/>
    <n v="0"/>
    <n v="0"/>
    <m/>
    <n v="77.13"/>
    <n v="77.13"/>
    <n v="0"/>
  </r>
  <r>
    <x v="333"/>
    <x v="0"/>
    <s v="Cash"/>
    <s v="Overseas"/>
    <n v="35086"/>
    <n v="0"/>
    <n v="0"/>
    <m/>
    <n v="1052.58"/>
    <n v="5"/>
    <m/>
    <n v="1057.58"/>
    <n v="0"/>
    <n v="1057.58"/>
  </r>
  <r>
    <x v="333"/>
    <x v="2"/>
    <s v="Cash"/>
    <s v="Overseas"/>
    <n v="28885"/>
    <n v="0"/>
    <n v="0"/>
    <m/>
    <n v="866.55"/>
    <n v="5"/>
    <m/>
    <n v="871.55"/>
    <n v="0"/>
    <n v="871.55"/>
  </r>
  <r>
    <x v="333"/>
    <x v="5"/>
    <s v="Cash"/>
    <s v="Overseas"/>
    <n v="33609"/>
    <n v="0"/>
    <n v="0"/>
    <m/>
    <n v="1008.27"/>
    <n v="5"/>
    <m/>
    <n v="1013.27"/>
    <n v="0"/>
    <n v="1013.27"/>
  </r>
  <r>
    <x v="333"/>
    <x v="3"/>
    <s v="Cash"/>
    <s v="Local"/>
    <n v="6727"/>
    <n v="33.634999999999998"/>
    <n v="0.1"/>
    <m/>
    <n v="0"/>
    <n v="0"/>
    <m/>
    <n v="33.734999999999999"/>
    <n v="33.734999999999999"/>
    <n v="0"/>
  </r>
  <r>
    <x v="333"/>
    <x v="0"/>
    <s v="Online"/>
    <s v="Local"/>
    <n v="39761"/>
    <n v="198.80500000000001"/>
    <n v="0.1"/>
    <m/>
    <n v="0"/>
    <n v="0"/>
    <m/>
    <n v="198.905"/>
    <n v="198.905"/>
    <n v="0"/>
  </r>
  <r>
    <x v="333"/>
    <x v="6"/>
    <s v="Cash"/>
    <s v="Local"/>
    <n v="21366"/>
    <n v="106.83"/>
    <n v="0.1"/>
    <m/>
    <n v="0"/>
    <n v="0"/>
    <m/>
    <n v="106.92999999999999"/>
    <n v="106.92999999999999"/>
    <n v="0"/>
  </r>
  <r>
    <x v="333"/>
    <x v="7"/>
    <s v="Bank Transfer"/>
    <s v="Local"/>
    <n v="36997"/>
    <n v="184.98500000000001"/>
    <n v="0.1"/>
    <m/>
    <n v="0"/>
    <n v="0"/>
    <m/>
    <n v="185.08500000000001"/>
    <n v="185.08500000000001"/>
    <n v="0"/>
  </r>
  <r>
    <x v="334"/>
    <x v="1"/>
    <s v="Cash"/>
    <s v="Local"/>
    <n v="33390"/>
    <n v="166.95000000000002"/>
    <n v="0.1"/>
    <m/>
    <n v="0"/>
    <n v="0"/>
    <m/>
    <n v="167.05"/>
    <n v="167.05"/>
    <n v="0"/>
  </r>
  <r>
    <x v="334"/>
    <x v="0"/>
    <s v="Cash"/>
    <s v="Local"/>
    <n v="3727"/>
    <n v="18.635000000000002"/>
    <n v="0.1"/>
    <m/>
    <n v="0"/>
    <n v="0"/>
    <m/>
    <n v="18.735000000000003"/>
    <n v="18.735000000000003"/>
    <n v="0"/>
  </r>
  <r>
    <x v="334"/>
    <x v="7"/>
    <s v="Cash"/>
    <s v="Overseas"/>
    <n v="6112"/>
    <n v="0"/>
    <n v="0"/>
    <m/>
    <n v="183.35999999999999"/>
    <n v="5"/>
    <m/>
    <n v="188.35999999999999"/>
    <n v="0"/>
    <n v="188.35999999999999"/>
  </r>
  <r>
    <x v="334"/>
    <x v="6"/>
    <s v="Cash"/>
    <s v="Local"/>
    <n v="44728"/>
    <n v="223.64000000000001"/>
    <n v="0.1"/>
    <m/>
    <n v="0"/>
    <n v="0"/>
    <m/>
    <n v="223.74"/>
    <n v="223.74"/>
    <n v="0"/>
  </r>
  <r>
    <x v="334"/>
    <x v="0"/>
    <s v="Cash"/>
    <s v="Local"/>
    <n v="25705"/>
    <n v="128.52500000000001"/>
    <n v="0.1"/>
    <m/>
    <n v="0"/>
    <n v="0"/>
    <m/>
    <n v="128.625"/>
    <n v="128.625"/>
    <n v="0"/>
  </r>
  <r>
    <x v="334"/>
    <x v="9"/>
    <s v="Online"/>
    <s v="Local"/>
    <n v="25937"/>
    <n v="129.685"/>
    <n v="0.1"/>
    <m/>
    <n v="0"/>
    <n v="0"/>
    <m/>
    <n v="129.785"/>
    <n v="129.785"/>
    <n v="0"/>
  </r>
  <r>
    <x v="334"/>
    <x v="1"/>
    <s v="Online"/>
    <s v="Local"/>
    <n v="19365"/>
    <n v="96.825000000000003"/>
    <n v="0.1"/>
    <m/>
    <n v="0"/>
    <n v="0"/>
    <m/>
    <n v="96.924999999999997"/>
    <n v="96.924999999999997"/>
    <n v="0"/>
  </r>
  <r>
    <x v="334"/>
    <x v="6"/>
    <s v="Cash"/>
    <s v="Local"/>
    <n v="14865"/>
    <n v="74.325000000000003"/>
    <n v="0.1"/>
    <m/>
    <n v="0"/>
    <n v="0"/>
    <m/>
    <n v="74.424999999999997"/>
    <n v="74.424999999999997"/>
    <n v="0"/>
  </r>
  <r>
    <x v="334"/>
    <x v="2"/>
    <s v="Cash"/>
    <s v="Overseas"/>
    <n v="41729"/>
    <n v="0"/>
    <n v="0"/>
    <m/>
    <n v="1251.8699999999999"/>
    <n v="5"/>
    <m/>
    <n v="1256.8699999999999"/>
    <n v="0"/>
    <n v="1256.8699999999999"/>
  </r>
  <r>
    <x v="334"/>
    <x v="9"/>
    <s v="Bank Transfer"/>
    <s v="Local"/>
    <n v="47757"/>
    <n v="238.785"/>
    <n v="0.1"/>
    <m/>
    <n v="0"/>
    <n v="0"/>
    <m/>
    <n v="238.88499999999999"/>
    <n v="238.88499999999999"/>
    <n v="0"/>
  </r>
  <r>
    <x v="334"/>
    <x v="6"/>
    <s v="Cash"/>
    <s v="Local"/>
    <n v="8320"/>
    <n v="41.6"/>
    <n v="0.1"/>
    <m/>
    <n v="0"/>
    <n v="0"/>
    <m/>
    <n v="41.7"/>
    <n v="41.7"/>
    <n v="0"/>
  </r>
  <r>
    <x v="334"/>
    <x v="2"/>
    <s v="Online"/>
    <s v="Local"/>
    <n v="19611"/>
    <n v="98.055000000000007"/>
    <n v="0.1"/>
    <m/>
    <n v="0"/>
    <n v="0"/>
    <m/>
    <n v="98.155000000000001"/>
    <n v="98.155000000000001"/>
    <n v="0"/>
  </r>
  <r>
    <x v="334"/>
    <x v="5"/>
    <s v="Bank Transfer"/>
    <s v="Overseas"/>
    <n v="43158"/>
    <n v="0"/>
    <n v="0"/>
    <m/>
    <n v="1294.74"/>
    <n v="5"/>
    <m/>
    <n v="1299.74"/>
    <n v="0"/>
    <n v="1299.74"/>
  </r>
  <r>
    <x v="334"/>
    <x v="0"/>
    <s v="Online"/>
    <s v="Overseas"/>
    <n v="25705"/>
    <n v="0"/>
    <n v="0"/>
    <m/>
    <n v="771.15"/>
    <n v="5"/>
    <m/>
    <n v="776.15"/>
    <n v="0"/>
    <n v="776.15"/>
  </r>
  <r>
    <x v="334"/>
    <x v="5"/>
    <s v="Online"/>
    <s v="Local"/>
    <n v="31323"/>
    <n v="156.61500000000001"/>
    <n v="0.1"/>
    <m/>
    <n v="0"/>
    <n v="0"/>
    <m/>
    <n v="156.715"/>
    <n v="156.715"/>
    <n v="0"/>
  </r>
  <r>
    <x v="334"/>
    <x v="2"/>
    <s v="Cash"/>
    <s v="Local"/>
    <n v="20985"/>
    <n v="104.925"/>
    <n v="0.1"/>
    <m/>
    <n v="0"/>
    <n v="0"/>
    <m/>
    <n v="105.02499999999999"/>
    <n v="105.02499999999999"/>
    <n v="0"/>
  </r>
  <r>
    <x v="334"/>
    <x v="6"/>
    <s v="Online"/>
    <s v="Local"/>
    <n v="6582"/>
    <n v="32.910000000000004"/>
    <n v="0.1"/>
    <m/>
    <n v="0"/>
    <n v="0"/>
    <m/>
    <n v="33.010000000000005"/>
    <n v="33.010000000000005"/>
    <n v="0"/>
  </r>
  <r>
    <x v="334"/>
    <x v="3"/>
    <s v="Online"/>
    <s v="Local"/>
    <n v="47770"/>
    <n v="238.85"/>
    <n v="0.1"/>
    <m/>
    <n v="0"/>
    <n v="0"/>
    <m/>
    <n v="238.95"/>
    <n v="238.95"/>
    <n v="0"/>
  </r>
  <r>
    <x v="334"/>
    <x v="6"/>
    <s v="Cash"/>
    <s v="Local"/>
    <n v="4114"/>
    <n v="20.57"/>
    <n v="0.1"/>
    <m/>
    <n v="0"/>
    <n v="0"/>
    <m/>
    <n v="20.67"/>
    <n v="20.67"/>
    <n v="0"/>
  </r>
  <r>
    <x v="334"/>
    <x v="3"/>
    <s v="Cash"/>
    <s v="Overseas"/>
    <n v="11815"/>
    <n v="0"/>
    <n v="0"/>
    <m/>
    <n v="354.45"/>
    <n v="5"/>
    <m/>
    <n v="359.45"/>
    <n v="0"/>
    <n v="359.45"/>
  </r>
  <r>
    <x v="335"/>
    <x v="1"/>
    <s v="Cash"/>
    <s v="Overseas"/>
    <n v="25852"/>
    <n v="0"/>
    <n v="0"/>
    <m/>
    <n v="775.56"/>
    <n v="5"/>
    <m/>
    <n v="780.56"/>
    <n v="0"/>
    <n v="780.56"/>
  </r>
  <r>
    <x v="335"/>
    <x v="6"/>
    <s v="Online"/>
    <s v="Local"/>
    <n v="19094"/>
    <n v="95.47"/>
    <n v="0.1"/>
    <m/>
    <n v="0"/>
    <n v="0"/>
    <m/>
    <n v="95.57"/>
    <n v="95.57"/>
    <n v="0"/>
  </r>
  <r>
    <x v="335"/>
    <x v="3"/>
    <s v="Cash"/>
    <s v="Local"/>
    <n v="31497"/>
    <n v="157.48500000000001"/>
    <n v="0.1"/>
    <m/>
    <n v="0"/>
    <n v="0"/>
    <m/>
    <n v="157.58500000000001"/>
    <n v="157.58500000000001"/>
    <n v="0"/>
  </r>
  <r>
    <x v="335"/>
    <x v="2"/>
    <s v="Online"/>
    <s v="Local"/>
    <n v="25166"/>
    <n v="125.83"/>
    <n v="0.1"/>
    <m/>
    <n v="0"/>
    <n v="0"/>
    <m/>
    <n v="125.92999999999999"/>
    <n v="125.92999999999999"/>
    <n v="0"/>
  </r>
  <r>
    <x v="335"/>
    <x v="7"/>
    <s v="Bank Transfer"/>
    <s v="Local"/>
    <n v="20311"/>
    <n v="101.55500000000001"/>
    <n v="0.1"/>
    <m/>
    <n v="0"/>
    <n v="0"/>
    <m/>
    <n v="101.655"/>
    <n v="101.655"/>
    <n v="0"/>
  </r>
  <r>
    <x v="335"/>
    <x v="6"/>
    <s v="Cash"/>
    <s v="Local"/>
    <n v="46037"/>
    <n v="230.185"/>
    <n v="0.1"/>
    <m/>
    <n v="0"/>
    <n v="0"/>
    <m/>
    <n v="230.285"/>
    <n v="230.285"/>
    <n v="0"/>
  </r>
  <r>
    <x v="335"/>
    <x v="1"/>
    <s v="Online"/>
    <s v="Local"/>
    <n v="37113"/>
    <n v="185.565"/>
    <n v="0.1"/>
    <m/>
    <n v="0"/>
    <n v="0"/>
    <m/>
    <n v="185.66499999999999"/>
    <n v="185.66499999999999"/>
    <n v="0"/>
  </r>
  <r>
    <x v="335"/>
    <x v="6"/>
    <s v="Cash"/>
    <s v="Local"/>
    <n v="5966"/>
    <n v="29.830000000000002"/>
    <n v="0.1"/>
    <m/>
    <n v="0"/>
    <n v="0"/>
    <m/>
    <n v="29.930000000000003"/>
    <n v="29.930000000000003"/>
    <n v="0"/>
  </r>
  <r>
    <x v="335"/>
    <x v="0"/>
    <s v="Cash"/>
    <s v="Local"/>
    <n v="17023"/>
    <n v="85.114999999999995"/>
    <n v="0.1"/>
    <m/>
    <n v="0"/>
    <n v="0"/>
    <m/>
    <n v="85.214999999999989"/>
    <n v="85.214999999999989"/>
    <n v="0"/>
  </r>
  <r>
    <x v="335"/>
    <x v="6"/>
    <s v="Cash"/>
    <s v="Local"/>
    <n v="42777"/>
    <n v="213.88499999999999"/>
    <n v="0.1"/>
    <m/>
    <n v="0"/>
    <n v="0"/>
    <m/>
    <n v="213.98499999999999"/>
    <n v="213.98499999999999"/>
    <n v="0"/>
  </r>
  <r>
    <x v="335"/>
    <x v="1"/>
    <s v="Online"/>
    <s v="Local"/>
    <n v="24270"/>
    <n v="121.35000000000001"/>
    <n v="0.1"/>
    <m/>
    <n v="0"/>
    <n v="0"/>
    <m/>
    <n v="121.45"/>
    <n v="121.45"/>
    <n v="0"/>
  </r>
  <r>
    <x v="335"/>
    <x v="2"/>
    <s v="Bank Transfer"/>
    <s v="Local"/>
    <n v="637"/>
    <n v="3.1850000000000001"/>
    <n v="0.1"/>
    <m/>
    <n v="0"/>
    <n v="0"/>
    <m/>
    <n v="3.2850000000000001"/>
    <n v="3.2850000000000001"/>
    <n v="0"/>
  </r>
  <r>
    <x v="335"/>
    <x v="0"/>
    <s v="Online"/>
    <s v="Local"/>
    <n v="36992"/>
    <n v="184.96"/>
    <n v="0.1"/>
    <m/>
    <n v="0"/>
    <n v="0"/>
    <m/>
    <n v="185.06"/>
    <n v="185.06"/>
    <n v="0"/>
  </r>
  <r>
    <x v="335"/>
    <x v="1"/>
    <s v="Cash"/>
    <s v="Local"/>
    <n v="19066"/>
    <n v="95.33"/>
    <n v="0.1"/>
    <m/>
    <n v="0"/>
    <n v="0"/>
    <m/>
    <n v="95.429999999999993"/>
    <n v="95.429999999999993"/>
    <n v="0"/>
  </r>
  <r>
    <x v="335"/>
    <x v="1"/>
    <s v="Online"/>
    <s v="Overseas"/>
    <n v="30764"/>
    <n v="0"/>
    <n v="0"/>
    <m/>
    <n v="922.92"/>
    <n v="5"/>
    <m/>
    <n v="927.92"/>
    <n v="0"/>
    <n v="927.92"/>
  </r>
  <r>
    <x v="335"/>
    <x v="6"/>
    <s v="Cash"/>
    <s v="Local"/>
    <n v="22366"/>
    <n v="111.83"/>
    <n v="0.1"/>
    <m/>
    <n v="0"/>
    <n v="0"/>
    <m/>
    <n v="111.92999999999999"/>
    <n v="111.92999999999999"/>
    <n v="0"/>
  </r>
  <r>
    <x v="335"/>
    <x v="1"/>
    <s v="Cash"/>
    <s v="Local"/>
    <n v="6895"/>
    <n v="34.475000000000001"/>
    <n v="0.1"/>
    <m/>
    <n v="0"/>
    <n v="0"/>
    <m/>
    <n v="34.575000000000003"/>
    <n v="34.575000000000003"/>
    <n v="0"/>
  </r>
  <r>
    <x v="335"/>
    <x v="5"/>
    <s v="Cash"/>
    <s v="Local"/>
    <n v="35101"/>
    <n v="175.505"/>
    <n v="0.1"/>
    <m/>
    <n v="0"/>
    <n v="0"/>
    <m/>
    <n v="175.60499999999999"/>
    <n v="175.60499999999999"/>
    <n v="0"/>
  </r>
  <r>
    <x v="335"/>
    <x v="0"/>
    <s v="Online"/>
    <s v="Local"/>
    <n v="39766"/>
    <n v="198.83"/>
    <n v="0.1"/>
    <m/>
    <n v="0"/>
    <n v="0"/>
    <m/>
    <n v="198.93"/>
    <n v="198.93"/>
    <n v="0"/>
  </r>
  <r>
    <x v="335"/>
    <x v="3"/>
    <s v="Online"/>
    <s v="Local"/>
    <n v="30712"/>
    <n v="153.56"/>
    <n v="0.1"/>
    <m/>
    <n v="0"/>
    <n v="0"/>
    <m/>
    <n v="153.66"/>
    <n v="153.66"/>
    <n v="0"/>
  </r>
  <r>
    <x v="335"/>
    <x v="5"/>
    <s v="Online"/>
    <s v="Local"/>
    <n v="36706"/>
    <n v="183.53"/>
    <n v="0.1"/>
    <m/>
    <n v="0"/>
    <n v="0"/>
    <m/>
    <n v="183.63"/>
    <n v="183.63"/>
    <n v="0"/>
  </r>
  <r>
    <x v="335"/>
    <x v="9"/>
    <s v="Cash"/>
    <s v="Local"/>
    <n v="39133"/>
    <n v="195.66499999999999"/>
    <n v="0.1"/>
    <m/>
    <n v="0"/>
    <n v="0"/>
    <m/>
    <n v="195.76499999999999"/>
    <n v="195.76499999999999"/>
    <n v="0"/>
  </r>
  <r>
    <x v="335"/>
    <x v="0"/>
    <s v="Cash"/>
    <s v="Local"/>
    <n v="43738"/>
    <n v="218.69"/>
    <n v="0.1"/>
    <m/>
    <n v="0"/>
    <n v="0"/>
    <m/>
    <n v="218.79"/>
    <n v="218.79"/>
    <n v="0"/>
  </r>
  <r>
    <x v="335"/>
    <x v="3"/>
    <s v="Cash"/>
    <s v="Local"/>
    <n v="2955"/>
    <n v="14.775"/>
    <n v="0.1"/>
    <m/>
    <n v="0"/>
    <n v="0"/>
    <m/>
    <n v="14.875"/>
    <n v="14.875"/>
    <n v="0"/>
  </r>
  <r>
    <x v="335"/>
    <x v="1"/>
    <s v="Online"/>
    <s v="Overseas"/>
    <n v="48306"/>
    <n v="0"/>
    <n v="0"/>
    <m/>
    <n v="1449.1799999999998"/>
    <n v="5"/>
    <m/>
    <n v="1454.1799999999998"/>
    <n v="0"/>
    <n v="1454.1799999999998"/>
  </r>
  <r>
    <x v="335"/>
    <x v="4"/>
    <s v="Online"/>
    <s v="Local"/>
    <n v="15961"/>
    <n v="79.805000000000007"/>
    <n v="0.1"/>
    <m/>
    <n v="0"/>
    <n v="0"/>
    <m/>
    <n v="79.905000000000001"/>
    <n v="79.905000000000001"/>
    <n v="0"/>
  </r>
  <r>
    <x v="335"/>
    <x v="4"/>
    <s v="Cash"/>
    <s v="Local"/>
    <n v="46952"/>
    <n v="234.76"/>
    <n v="0.1"/>
    <m/>
    <n v="0"/>
    <n v="0"/>
    <m/>
    <n v="234.85999999999999"/>
    <n v="234.85999999999999"/>
    <n v="0"/>
  </r>
  <r>
    <x v="335"/>
    <x v="8"/>
    <s v="Cash"/>
    <s v="Overseas"/>
    <n v="34394"/>
    <n v="0"/>
    <n v="0"/>
    <m/>
    <n v="1031.82"/>
    <n v="5"/>
    <m/>
    <n v="1036.82"/>
    <n v="0"/>
    <n v="1036.82"/>
  </r>
  <r>
    <x v="335"/>
    <x v="7"/>
    <s v="Cash"/>
    <s v="Local"/>
    <n v="6440"/>
    <n v="32.200000000000003"/>
    <n v="0.1"/>
    <m/>
    <n v="0"/>
    <n v="0"/>
    <m/>
    <n v="32.300000000000004"/>
    <n v="32.300000000000004"/>
    <n v="0"/>
  </r>
  <r>
    <x v="335"/>
    <x v="1"/>
    <s v="Online"/>
    <s v="Overseas"/>
    <n v="34138"/>
    <n v="0"/>
    <n v="0"/>
    <m/>
    <n v="1024.1399999999999"/>
    <n v="5"/>
    <m/>
    <n v="1029.1399999999999"/>
    <n v="0"/>
    <n v="1029.1399999999999"/>
  </r>
  <r>
    <x v="335"/>
    <x v="1"/>
    <s v="Bank Transfer"/>
    <s v="Local"/>
    <n v="955"/>
    <n v="4.7750000000000004"/>
    <n v="0.1"/>
    <m/>
    <n v="0"/>
    <n v="0"/>
    <m/>
    <n v="4.875"/>
    <n v="4.87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0CFD25-BC74-4BD5-B406-CA33CC4FAEB2}" name="PivotTable1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14" firstHeaderRow="1" firstDataRow="1" firstDataCol="1"/>
  <pivotFields count="12">
    <pivotField numFmtId="14" showAll="0"/>
    <pivotField axis="axisRow" showAll="0">
      <items count="11">
        <item x="8"/>
        <item x="1"/>
        <item x="6"/>
        <item x="2"/>
        <item x="3"/>
        <item x="4"/>
        <item x="5"/>
        <item x="7"/>
        <item x="9"/>
        <item x="0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3">
        <item x="0"/>
        <item x="1"/>
        <item t="default"/>
      </items>
    </pivotField>
    <pivotField numFmtId="164" showAll="0"/>
    <pivotField numFmtId="164" showAll="0"/>
    <pivotField numFmtId="164" showAll="0"/>
    <pivotField showAll="0"/>
    <pivotField numFmtId="164" showAll="0"/>
    <pivotField numFmtId="164" showAll="0"/>
    <pivotField showAll="0"/>
    <pivotField dataField="1" numFmtId="164"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Total fees ($)" fld="11" baseField="0" baseItem="0" numFmtId="164"/>
  </dataFields>
  <chartFormats count="2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3" format="18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3" format="19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3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3" format="2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3" format="22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A56AF6-5C03-4E0A-B140-0353766DEA87}" name="PivotTable1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7" firstHeaderRow="1" firstDataRow="1" firstDataCol="1"/>
  <pivotFields count="12">
    <pivotField numFmtId="14" showAll="0"/>
    <pivotField showAll="0">
      <items count="11">
        <item x="8"/>
        <item x="0"/>
        <item x="1"/>
        <item x="6"/>
        <item x="2"/>
        <item x="3"/>
        <item x="4"/>
        <item x="5"/>
        <item x="7"/>
        <item x="9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numFmtId="164" showAll="0"/>
    <pivotField numFmtId="164" showAll="0"/>
    <pivotField numFmtId="164" showAll="0"/>
    <pivotField showAll="0"/>
    <pivotField numFmtId="164" showAll="0"/>
    <pivotField numFmtId="164" showAll="0"/>
    <pivotField showAll="0"/>
    <pivotField dataField="1" numFmtId="16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fees ($)" fld="11" baseField="0" baseItem="0" numFmtId="164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CCB016-95CC-411A-B2A3-5DA4D5A181CF}" name="PivotTable1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3:C14" firstHeaderRow="0" firstDataRow="1" firstDataCol="1"/>
  <pivotFields count="14">
    <pivotField numFmtId="14" showAll="0">
      <items count="3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t="default"/>
      </items>
    </pivotField>
    <pivotField axis="axisRow" showAll="0">
      <items count="11">
        <item x="8"/>
        <item x="1"/>
        <item x="6"/>
        <item x="2"/>
        <item x="3"/>
        <item x="4"/>
        <item x="5"/>
        <item x="7"/>
        <item x="9"/>
        <item x="0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3">
        <item x="0"/>
        <item x="1"/>
        <item t="default"/>
      </items>
    </pivotField>
    <pivotField numFmtId="164" showAll="0"/>
    <pivotField numFmtId="164" showAll="0"/>
    <pivotField dataField="1" numFmtId="164" showAll="0"/>
    <pivotField showAll="0">
      <items count="2">
        <item x="0"/>
        <item t="default"/>
      </items>
    </pivotField>
    <pivotField numFmtId="164" showAll="0"/>
    <pivotField dataField="1" numFmtId="164" showAll="0"/>
    <pivotField showAll="0">
      <items count="2">
        <item x="0"/>
        <item t="default"/>
      </items>
    </pivotField>
    <pivotField numFmtId="16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D. Fixed fee per transaction_x000a_($)" fld="6" baseField="0" baseItem="0" numFmtId="164"/>
    <dataField name="Sum of O. Fixed fee per transaction_x000a_($)" fld="9" baseField="0" baseItem="0" numFmtId="164"/>
  </dataFields>
  <chartFormats count="2">
    <chartFormat chart="1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966A5F-35DF-4065-ADA0-FD052D7CC31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3:C20" firstHeaderRow="1" firstDataRow="1" firstDataCol="0"/>
  <pivotFields count="14">
    <pivotField numFmtId="14" showAll="0">
      <items count="3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numFmtId="164" showAll="0"/>
    <pivotField numFmtId="164" showAll="0"/>
    <pivotField numFmtId="164" showAll="0"/>
    <pivotField showAll="0"/>
    <pivotField numFmtId="164" showAll="0"/>
    <pivotField numFmtId="164" showAll="0"/>
    <pivotField showAll="0"/>
    <pivotField numFmtId="164" showAll="0"/>
    <pivotField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EE4AF1-EF5C-4950-AE91-244A31E7CAEE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3:C16" firstHeaderRow="0" firstDataRow="1" firstDataCol="1"/>
  <pivotFields count="16">
    <pivotField numFmtId="14" showAll="0">
      <items count="3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t="default"/>
      </items>
    </pivotField>
    <pivotField showAll="0">
      <items count="11">
        <item x="8"/>
        <item x="0"/>
        <item x="1"/>
        <item x="6"/>
        <item x="2"/>
        <item x="3"/>
        <item x="4"/>
        <item x="5"/>
        <item x="7"/>
        <item x="9"/>
        <item t="default"/>
      </items>
    </pivotField>
    <pivotField showAll="0"/>
    <pivotField showAll="0"/>
    <pivotField numFmtId="164" showAll="0"/>
    <pivotField numFmtId="164" showAll="0"/>
    <pivotField numFmtId="164" showAll="0"/>
    <pivotField showAll="0"/>
    <pivotField numFmtId="164" showAll="0"/>
    <pivotField numFmtId="164" showAll="0"/>
    <pivotField showAll="0"/>
    <pivotField numFmtId="164" showAll="0"/>
    <pivotField dataField="1" numFmtId="164" showAll="0"/>
    <pivotField dataField="1" numFmtId="16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5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 doestic transaction" fld="12" baseField="0" baseItem="0" numFmtId="164"/>
    <dataField name="Sum of total overseas transaction" fld="13" baseField="0" baseItem="0" numFmtId="164"/>
  </dataField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5B8D2-3810-45D0-AEB0-420A3F807169}">
  <dimension ref="A3:B14"/>
  <sheetViews>
    <sheetView workbookViewId="0">
      <selection activeCell="A5" sqref="A5"/>
    </sheetView>
  </sheetViews>
  <sheetFormatPr defaultRowHeight="14.4" x14ac:dyDescent="0.3"/>
  <cols>
    <col min="1" max="1" width="12.5546875" bestFit="1" customWidth="1"/>
    <col min="2" max="2" width="18.5546875" bestFit="1" customWidth="1"/>
    <col min="3" max="3" width="5" bestFit="1" customWidth="1"/>
    <col min="4" max="4" width="6.44140625" bestFit="1" customWidth="1"/>
    <col min="5" max="5" width="10.77734375" bestFit="1" customWidth="1"/>
  </cols>
  <sheetData>
    <row r="3" spans="1:2" x14ac:dyDescent="0.3">
      <c r="A3" s="31" t="s">
        <v>39</v>
      </c>
      <c r="B3" t="s">
        <v>40</v>
      </c>
    </row>
    <row r="4" spans="1:2" x14ac:dyDescent="0.3">
      <c r="A4" s="32" t="s">
        <v>15</v>
      </c>
      <c r="B4" s="33">
        <v>74450.455000000045</v>
      </c>
    </row>
    <row r="5" spans="1:2" x14ac:dyDescent="0.3">
      <c r="A5" s="32" t="s">
        <v>16</v>
      </c>
      <c r="B5" s="33">
        <v>224925.92500000005</v>
      </c>
    </row>
    <row r="6" spans="1:2" x14ac:dyDescent="0.3">
      <c r="A6" s="32" t="s">
        <v>17</v>
      </c>
      <c r="B6" s="33">
        <v>213505.57499999975</v>
      </c>
    </row>
    <row r="7" spans="1:2" x14ac:dyDescent="0.3">
      <c r="A7" s="32" t="s">
        <v>18</v>
      </c>
      <c r="B7" s="33">
        <v>127649.16000000005</v>
      </c>
    </row>
    <row r="8" spans="1:2" x14ac:dyDescent="0.3">
      <c r="A8" s="32" t="s">
        <v>19</v>
      </c>
      <c r="B8" s="33">
        <v>127944.40500000007</v>
      </c>
    </row>
    <row r="9" spans="1:2" x14ac:dyDescent="0.3">
      <c r="A9" s="32" t="s">
        <v>20</v>
      </c>
      <c r="B9" s="33">
        <v>147803.3749999998</v>
      </c>
    </row>
    <row r="10" spans="1:2" x14ac:dyDescent="0.3">
      <c r="A10" s="32" t="s">
        <v>21</v>
      </c>
      <c r="B10" s="33">
        <v>72965.145000000033</v>
      </c>
    </row>
    <row r="11" spans="1:2" x14ac:dyDescent="0.3">
      <c r="A11" s="32" t="s">
        <v>22</v>
      </c>
      <c r="B11" s="33">
        <v>72455.300000000047</v>
      </c>
    </row>
    <row r="12" spans="1:2" x14ac:dyDescent="0.3">
      <c r="A12" s="32" t="s">
        <v>23</v>
      </c>
      <c r="B12" s="33">
        <v>74029.59</v>
      </c>
    </row>
    <row r="13" spans="1:2" x14ac:dyDescent="0.3">
      <c r="A13" s="32" t="s">
        <v>24</v>
      </c>
      <c r="B13" s="33">
        <v>271885.27500000031</v>
      </c>
    </row>
    <row r="14" spans="1:2" x14ac:dyDescent="0.3">
      <c r="A14" s="32" t="s">
        <v>41</v>
      </c>
      <c r="B14" s="33">
        <v>1407614.2050000003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92D6-69CC-40F0-B0CC-419BF2B632E2}">
  <dimension ref="A3:H11"/>
  <sheetViews>
    <sheetView topLeftCell="B1" workbookViewId="0">
      <selection activeCell="D29" sqref="D29"/>
    </sheetView>
  </sheetViews>
  <sheetFormatPr defaultRowHeight="14.4" x14ac:dyDescent="0.3"/>
  <cols>
    <col min="1" max="1" width="12.5546875" bestFit="1" customWidth="1"/>
    <col min="2" max="3" width="18.5546875" bestFit="1" customWidth="1"/>
    <col min="4" max="4" width="29.88671875" bestFit="1" customWidth="1"/>
  </cols>
  <sheetData>
    <row r="3" spans="1:8" x14ac:dyDescent="0.3">
      <c r="A3" s="31" t="s">
        <v>39</v>
      </c>
      <c r="B3" t="s">
        <v>40</v>
      </c>
    </row>
    <row r="4" spans="1:8" x14ac:dyDescent="0.3">
      <c r="A4" s="32" t="s">
        <v>12</v>
      </c>
      <c r="B4" s="33">
        <v>227534.34499999986</v>
      </c>
    </row>
    <row r="5" spans="1:8" x14ac:dyDescent="0.3">
      <c r="A5" s="32" t="s">
        <v>11</v>
      </c>
      <c r="B5" s="33">
        <v>719919.64000000013</v>
      </c>
    </row>
    <row r="6" spans="1:8" x14ac:dyDescent="0.3">
      <c r="A6" s="32" t="s">
        <v>10</v>
      </c>
      <c r="B6" s="33">
        <v>460160.21999999945</v>
      </c>
    </row>
    <row r="7" spans="1:8" x14ac:dyDescent="0.3">
      <c r="A7" s="32" t="s">
        <v>41</v>
      </c>
      <c r="B7" s="33">
        <v>1407614.2049999994</v>
      </c>
    </row>
    <row r="11" spans="1:8" x14ac:dyDescent="0.3">
      <c r="H11">
        <f>SUM('I. Commercial Card Transactions'!L:L)</f>
        <v>687694.56500000088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7BE8F-52BD-45B3-8AB2-453E6771CDDF}">
  <dimension ref="A3:C14"/>
  <sheetViews>
    <sheetView workbookViewId="0">
      <selection activeCell="A5" sqref="A5"/>
    </sheetView>
  </sheetViews>
  <sheetFormatPr defaultRowHeight="14.4" x14ac:dyDescent="0.3"/>
  <cols>
    <col min="1" max="1" width="12.5546875" bestFit="1" customWidth="1"/>
    <col min="2" max="2" width="34.21875" bestFit="1" customWidth="1"/>
    <col min="3" max="6" width="34.33203125" bestFit="1" customWidth="1"/>
    <col min="7" max="7" width="18.5546875" bestFit="1" customWidth="1"/>
  </cols>
  <sheetData>
    <row r="3" spans="1:3" x14ac:dyDescent="0.3">
      <c r="A3" s="31" t="s">
        <v>39</v>
      </c>
      <c r="B3" t="s">
        <v>42</v>
      </c>
      <c r="C3" t="s">
        <v>43</v>
      </c>
    </row>
    <row r="4" spans="1:3" x14ac:dyDescent="0.3">
      <c r="A4" s="32" t="s">
        <v>15</v>
      </c>
      <c r="B4" s="33">
        <v>18.399999999999991</v>
      </c>
      <c r="C4" s="33">
        <v>320</v>
      </c>
    </row>
    <row r="5" spans="1:3" x14ac:dyDescent="0.3">
      <c r="A5" s="32" t="s">
        <v>16</v>
      </c>
      <c r="B5" s="33">
        <v>56.900000000000539</v>
      </c>
      <c r="C5" s="33">
        <v>1000</v>
      </c>
    </row>
    <row r="6" spans="1:3" x14ac:dyDescent="0.3">
      <c r="A6" s="32" t="s">
        <v>17</v>
      </c>
      <c r="B6" s="33">
        <v>57.500000000000547</v>
      </c>
      <c r="C6" s="33">
        <v>1010</v>
      </c>
    </row>
    <row r="7" spans="1:3" x14ac:dyDescent="0.3">
      <c r="A7" s="32" t="s">
        <v>18</v>
      </c>
      <c r="B7" s="33">
        <v>38.00000000000027</v>
      </c>
      <c r="C7" s="33">
        <v>530</v>
      </c>
    </row>
    <row r="8" spans="1:3" x14ac:dyDescent="0.3">
      <c r="A8" s="32" t="s">
        <v>19</v>
      </c>
      <c r="B8" s="33">
        <v>36.200000000000244</v>
      </c>
      <c r="C8" s="33">
        <v>535</v>
      </c>
    </row>
    <row r="9" spans="1:3" x14ac:dyDescent="0.3">
      <c r="A9" s="32" t="s">
        <v>20</v>
      </c>
      <c r="B9" s="33">
        <v>37.700000000000266</v>
      </c>
      <c r="C9" s="33">
        <v>690</v>
      </c>
    </row>
    <row r="10" spans="1:3" x14ac:dyDescent="0.3">
      <c r="A10" s="32" t="s">
        <v>21</v>
      </c>
      <c r="B10" s="33">
        <v>17.199999999999974</v>
      </c>
      <c r="C10" s="33">
        <v>300</v>
      </c>
    </row>
    <row r="11" spans="1:3" x14ac:dyDescent="0.3">
      <c r="A11" s="32" t="s">
        <v>22</v>
      </c>
      <c r="B11" s="33">
        <v>21.300000000000033</v>
      </c>
      <c r="C11" s="33">
        <v>325</v>
      </c>
    </row>
    <row r="12" spans="1:3" x14ac:dyDescent="0.3">
      <c r="A12" s="32" t="s">
        <v>23</v>
      </c>
      <c r="B12" s="33">
        <v>18.29999999999999</v>
      </c>
      <c r="C12" s="33">
        <v>350</v>
      </c>
    </row>
    <row r="13" spans="1:3" x14ac:dyDescent="0.3">
      <c r="A13" s="32" t="s">
        <v>24</v>
      </c>
      <c r="B13" s="33">
        <v>74.000000000000071</v>
      </c>
      <c r="C13" s="33">
        <v>1160</v>
      </c>
    </row>
    <row r="14" spans="1:3" x14ac:dyDescent="0.3">
      <c r="A14" s="32" t="s">
        <v>41</v>
      </c>
      <c r="B14" s="33">
        <v>375.50000000000188</v>
      </c>
      <c r="C14" s="33">
        <v>6220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7FCD4-F931-4F25-9FBD-B44F031E620E}">
  <dimension ref="A3:C20"/>
  <sheetViews>
    <sheetView workbookViewId="0">
      <selection activeCell="A4" sqref="A4:C4"/>
    </sheetView>
  </sheetViews>
  <sheetFormatPr defaultRowHeight="14.4" x14ac:dyDescent="0.3"/>
  <cols>
    <col min="1" max="6" width="34.21875" bestFit="1" customWidth="1"/>
  </cols>
  <sheetData>
    <row r="3" spans="1:3" x14ac:dyDescent="0.3">
      <c r="A3" s="35"/>
      <c r="B3" s="36"/>
      <c r="C3" s="37"/>
    </row>
    <row r="4" spans="1:3" x14ac:dyDescent="0.3">
      <c r="A4" s="38"/>
      <c r="B4" s="39"/>
      <c r="C4" s="40"/>
    </row>
    <row r="5" spans="1:3" x14ac:dyDescent="0.3">
      <c r="A5" s="38"/>
      <c r="B5" s="39"/>
      <c r="C5" s="40"/>
    </row>
    <row r="6" spans="1:3" x14ac:dyDescent="0.3">
      <c r="A6" s="38"/>
      <c r="B6" s="39"/>
      <c r="C6" s="40"/>
    </row>
    <row r="7" spans="1:3" x14ac:dyDescent="0.3">
      <c r="A7" s="38"/>
      <c r="B7" s="39"/>
      <c r="C7" s="40"/>
    </row>
    <row r="8" spans="1:3" x14ac:dyDescent="0.3">
      <c r="A8" s="38"/>
      <c r="B8" s="39"/>
      <c r="C8" s="40"/>
    </row>
    <row r="9" spans="1:3" x14ac:dyDescent="0.3">
      <c r="A9" s="38"/>
      <c r="B9" s="39"/>
      <c r="C9" s="40"/>
    </row>
    <row r="10" spans="1:3" x14ac:dyDescent="0.3">
      <c r="A10" s="38"/>
      <c r="B10" s="39"/>
      <c r="C10" s="40"/>
    </row>
    <row r="11" spans="1:3" x14ac:dyDescent="0.3">
      <c r="A11" s="38"/>
      <c r="B11" s="39"/>
      <c r="C11" s="40"/>
    </row>
    <row r="12" spans="1:3" x14ac:dyDescent="0.3">
      <c r="A12" s="38"/>
      <c r="B12" s="39"/>
      <c r="C12" s="40"/>
    </row>
    <row r="13" spans="1:3" x14ac:dyDescent="0.3">
      <c r="A13" s="38"/>
      <c r="B13" s="39"/>
      <c r="C13" s="40"/>
    </row>
    <row r="14" spans="1:3" x14ac:dyDescent="0.3">
      <c r="A14" s="38"/>
      <c r="B14" s="39"/>
      <c r="C14" s="40"/>
    </row>
    <row r="15" spans="1:3" x14ac:dyDescent="0.3">
      <c r="A15" s="38"/>
      <c r="B15" s="39"/>
      <c r="C15" s="40"/>
    </row>
    <row r="16" spans="1:3" x14ac:dyDescent="0.3">
      <c r="A16" s="38"/>
      <c r="B16" s="39"/>
      <c r="C16" s="40"/>
    </row>
    <row r="17" spans="1:3" x14ac:dyDescent="0.3">
      <c r="A17" s="38"/>
      <c r="B17" s="39"/>
      <c r="C17" s="40"/>
    </row>
    <row r="18" spans="1:3" x14ac:dyDescent="0.3">
      <c r="A18" s="38"/>
      <c r="B18" s="39"/>
      <c r="C18" s="40"/>
    </row>
    <row r="19" spans="1:3" x14ac:dyDescent="0.3">
      <c r="A19" s="38"/>
      <c r="B19" s="39"/>
      <c r="C19" s="40"/>
    </row>
    <row r="20" spans="1:3" x14ac:dyDescent="0.3">
      <c r="A20" s="41"/>
      <c r="B20" s="42"/>
      <c r="C20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30418-93AC-400B-B8D9-14CA0A2CC026}">
  <dimension ref="A3:C16"/>
  <sheetViews>
    <sheetView workbookViewId="0">
      <selection activeCell="E3" sqref="E3"/>
    </sheetView>
  </sheetViews>
  <sheetFormatPr defaultRowHeight="14.4" x14ac:dyDescent="0.3"/>
  <cols>
    <col min="1" max="1" width="12.5546875" bestFit="1" customWidth="1"/>
    <col min="2" max="2" width="28.109375" bestFit="1" customWidth="1"/>
    <col min="3" max="3" width="29.5546875" bestFit="1" customWidth="1"/>
  </cols>
  <sheetData>
    <row r="3" spans="1:3" x14ac:dyDescent="0.3">
      <c r="A3" s="31" t="s">
        <v>39</v>
      </c>
      <c r="B3" t="s">
        <v>59</v>
      </c>
      <c r="C3" t="s">
        <v>60</v>
      </c>
    </row>
    <row r="4" spans="1:3" x14ac:dyDescent="0.3">
      <c r="A4" s="32" t="s">
        <v>45</v>
      </c>
      <c r="B4" s="33">
        <v>26308.795000000024</v>
      </c>
      <c r="C4" s="33">
        <v>46793.7</v>
      </c>
    </row>
    <row r="5" spans="1:3" x14ac:dyDescent="0.3">
      <c r="A5" s="32" t="s">
        <v>46</v>
      </c>
      <c r="B5" s="33">
        <v>19969.260000000002</v>
      </c>
      <c r="C5" s="33">
        <v>46174.04</v>
      </c>
    </row>
    <row r="6" spans="1:3" x14ac:dyDescent="0.3">
      <c r="A6" s="32" t="s">
        <v>47</v>
      </c>
      <c r="B6" s="33">
        <v>26839.529999999988</v>
      </c>
      <c r="C6" s="33">
        <v>42974.719999999979</v>
      </c>
    </row>
    <row r="7" spans="1:3" x14ac:dyDescent="0.3">
      <c r="A7" s="32" t="s">
        <v>48</v>
      </c>
      <c r="B7" s="33">
        <v>26094.175000000014</v>
      </c>
      <c r="C7" s="33">
        <v>47356.350000000006</v>
      </c>
    </row>
    <row r="8" spans="1:3" x14ac:dyDescent="0.3">
      <c r="A8" s="32" t="s">
        <v>49</v>
      </c>
      <c r="B8" s="33">
        <v>23532.260000000006</v>
      </c>
      <c r="C8" s="33">
        <v>40168.799999999988</v>
      </c>
    </row>
    <row r="9" spans="1:3" x14ac:dyDescent="0.3">
      <c r="A9" s="32" t="s">
        <v>50</v>
      </c>
      <c r="B9" s="33">
        <v>117573.56999999985</v>
      </c>
      <c r="C9" s="33">
        <v>241577.6200000002</v>
      </c>
    </row>
    <row r="10" spans="1:3" x14ac:dyDescent="0.3">
      <c r="A10" s="32" t="s">
        <v>51</v>
      </c>
      <c r="B10" s="33">
        <v>70448.094999999885</v>
      </c>
      <c r="C10" s="33">
        <v>132101.59999999998</v>
      </c>
    </row>
    <row r="11" spans="1:3" x14ac:dyDescent="0.3">
      <c r="A11" s="32" t="s">
        <v>52</v>
      </c>
      <c r="B11" s="33">
        <v>23431.524999999994</v>
      </c>
      <c r="C11" s="33">
        <v>42543.179999999993</v>
      </c>
    </row>
    <row r="12" spans="1:3" x14ac:dyDescent="0.3">
      <c r="A12" s="32" t="s">
        <v>53</v>
      </c>
      <c r="B12" s="33">
        <v>21324.014999999999</v>
      </c>
      <c r="C12" s="33">
        <v>51638.860000000015</v>
      </c>
    </row>
    <row r="13" spans="1:3" x14ac:dyDescent="0.3">
      <c r="A13" s="32" t="s">
        <v>54</v>
      </c>
      <c r="B13" s="33">
        <v>22398.700000000004</v>
      </c>
      <c r="C13" s="33">
        <v>53297.780000000006</v>
      </c>
    </row>
    <row r="14" spans="1:3" x14ac:dyDescent="0.3">
      <c r="A14" s="32" t="s">
        <v>55</v>
      </c>
      <c r="B14" s="33">
        <v>20134.01999999999</v>
      </c>
      <c r="C14" s="33">
        <v>43235.359999999993</v>
      </c>
    </row>
    <row r="15" spans="1:3" x14ac:dyDescent="0.3">
      <c r="A15" s="32" t="s">
        <v>56</v>
      </c>
      <c r="B15" s="33">
        <v>67019.800000000047</v>
      </c>
      <c r="C15" s="33">
        <v>154678.44999999998</v>
      </c>
    </row>
    <row r="16" spans="1:3" x14ac:dyDescent="0.3">
      <c r="A16" s="32" t="s">
        <v>41</v>
      </c>
      <c r="B16" s="33">
        <v>465073.74499999976</v>
      </c>
      <c r="C16" s="33">
        <v>942540.46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BCF50-035D-451E-8B56-B3B02398C045}">
  <dimension ref="A1:Q5002"/>
  <sheetViews>
    <sheetView zoomScale="85" zoomScaleNormal="85" workbookViewId="0">
      <selection activeCell="E2" sqref="E2"/>
    </sheetView>
  </sheetViews>
  <sheetFormatPr defaultColWidth="8.77734375" defaultRowHeight="14.4" x14ac:dyDescent="0.3"/>
  <cols>
    <col min="1" max="1" width="10.77734375" bestFit="1" customWidth="1"/>
    <col min="2" max="2" width="11.21875" bestFit="1" customWidth="1"/>
    <col min="3" max="3" width="19.88671875" bestFit="1" customWidth="1"/>
    <col min="4" max="4" width="17.77734375" bestFit="1" customWidth="1"/>
    <col min="5" max="5" width="16.5546875" style="55" bestFit="1" customWidth="1"/>
    <col min="6" max="6" width="16.33203125" style="55" bestFit="1" customWidth="1"/>
    <col min="7" max="8" width="20" style="55" bestFit="1" customWidth="1"/>
    <col min="9" max="9" width="25.77734375" style="55" bestFit="1" customWidth="1"/>
    <col min="10" max="11" width="20" style="55" bestFit="1" customWidth="1"/>
    <col min="12" max="12" width="14.77734375" style="55" bestFit="1" customWidth="1"/>
    <col min="13" max="13" width="12.109375" style="55" bestFit="1" customWidth="1"/>
    <col min="14" max="14" width="13.5546875" style="55" bestFit="1" customWidth="1"/>
  </cols>
  <sheetData>
    <row r="1" spans="1:17" ht="15" thickBot="1" x14ac:dyDescent="0.35">
      <c r="B1" s="14"/>
      <c r="C1" s="14"/>
      <c r="D1" s="14"/>
      <c r="E1" s="50"/>
      <c r="F1" s="56" t="s">
        <v>7</v>
      </c>
      <c r="G1" s="57"/>
      <c r="H1" s="58"/>
      <c r="I1" s="56" t="s">
        <v>8</v>
      </c>
      <c r="J1" s="57"/>
      <c r="K1" s="58"/>
      <c r="L1" s="63"/>
      <c r="M1" s="63"/>
      <c r="N1" s="50"/>
    </row>
    <row r="2" spans="1:17" ht="43.8" thickBot="1" x14ac:dyDescent="0.35">
      <c r="A2" s="2" t="s">
        <v>5</v>
      </c>
      <c r="B2" s="12" t="s">
        <v>9</v>
      </c>
      <c r="C2" s="12" t="s">
        <v>4</v>
      </c>
      <c r="D2" s="12" t="s">
        <v>37</v>
      </c>
      <c r="E2" s="51" t="s">
        <v>35</v>
      </c>
      <c r="F2" s="59" t="s">
        <v>44</v>
      </c>
      <c r="G2" s="51" t="s">
        <v>26</v>
      </c>
      <c r="H2" s="60" t="s">
        <v>27</v>
      </c>
      <c r="I2" s="59" t="s">
        <v>38</v>
      </c>
      <c r="J2" s="51" t="s">
        <v>29</v>
      </c>
      <c r="K2" s="60" t="s">
        <v>30</v>
      </c>
      <c r="L2" s="64" t="s">
        <v>14</v>
      </c>
      <c r="M2" s="66" t="s">
        <v>57</v>
      </c>
      <c r="N2" s="66" t="s">
        <v>58</v>
      </c>
    </row>
    <row r="3" spans="1:17" x14ac:dyDescent="0.3">
      <c r="A3" s="27">
        <v>44562</v>
      </c>
      <c r="B3" s="28" t="s">
        <v>24</v>
      </c>
      <c r="C3" s="28" t="s">
        <v>11</v>
      </c>
      <c r="D3" s="28" t="s">
        <v>13</v>
      </c>
      <c r="E3" s="52">
        <v>39410</v>
      </c>
      <c r="F3" s="61">
        <f>IF(AND(D:D="Local",C:C&lt;&gt;"Cash"),E:E*0.5%,0)</f>
        <v>0</v>
      </c>
      <c r="G3" s="62">
        <f>IF(F:F&gt;0,0.1,0)</f>
        <v>0</v>
      </c>
      <c r="H3" s="53"/>
      <c r="I3" s="61">
        <f>IF(AND(D:D="Overseas",C:C&lt;&gt;"Cash"),E:E*3%,0)</f>
        <v>0</v>
      </c>
      <c r="J3" s="62">
        <f>IF(I:I&gt;0,5,0)</f>
        <v>0</v>
      </c>
      <c r="K3" s="53"/>
      <c r="L3" s="65">
        <f>SUM(F3,G3,I3,J3)</f>
        <v>0</v>
      </c>
      <c r="M3" s="55">
        <f>SUM(F3:H3)</f>
        <v>0</v>
      </c>
      <c r="N3" s="55">
        <f>SUM(I3:K3)</f>
        <v>0</v>
      </c>
    </row>
    <row r="4" spans="1:17" x14ac:dyDescent="0.3">
      <c r="A4" s="29">
        <v>44562</v>
      </c>
      <c r="B4" t="s">
        <v>16</v>
      </c>
      <c r="C4" t="s">
        <v>11</v>
      </c>
      <c r="D4" t="s">
        <v>36</v>
      </c>
      <c r="E4" s="53">
        <v>45574</v>
      </c>
      <c r="F4" s="61">
        <f>IF(AND(D:D="Local",C:C&lt;&gt;"Cash"),E:E*0.5%,0)</f>
        <v>0</v>
      </c>
      <c r="G4" s="62">
        <f t="shared" ref="G4:G67" si="0">IF(F:F&gt;0,0.1,0)</f>
        <v>0</v>
      </c>
      <c r="H4" s="53"/>
      <c r="I4" s="61">
        <f t="shared" ref="I4:I67" si="1">IF(AND(D:D="Overseas",C:C&lt;&gt;"Cash"),E:E*3%,0)</f>
        <v>0</v>
      </c>
      <c r="J4" s="62">
        <f t="shared" ref="J4:J67" si="2">IF(I:I&gt;0,5,0)</f>
        <v>0</v>
      </c>
      <c r="K4" s="53"/>
      <c r="L4" s="65">
        <f>SUM(F4,G4,I4,J4)</f>
        <v>0</v>
      </c>
      <c r="M4" s="55">
        <f t="shared" ref="M4:M67" si="3">SUM(F4:H4)</f>
        <v>0</v>
      </c>
      <c r="N4" s="55">
        <f t="shared" ref="N4:N67" si="4">SUM(I4:K4)</f>
        <v>0</v>
      </c>
    </row>
    <row r="5" spans="1:17" x14ac:dyDescent="0.3">
      <c r="A5" s="29">
        <v>44562</v>
      </c>
      <c r="B5" t="s">
        <v>16</v>
      </c>
      <c r="C5" t="s">
        <v>12</v>
      </c>
      <c r="D5" t="s">
        <v>36</v>
      </c>
      <c r="E5" s="53">
        <v>3782</v>
      </c>
      <c r="F5" s="61">
        <f t="shared" ref="F5:F68" si="5">IF(AND(D:D="Local",C:C&lt;&gt;"Cash"),E:E*0.5%,0)</f>
        <v>0</v>
      </c>
      <c r="G5" s="62">
        <f t="shared" si="0"/>
        <v>0</v>
      </c>
      <c r="H5" s="53"/>
      <c r="I5" s="61">
        <f t="shared" si="1"/>
        <v>113.46</v>
      </c>
      <c r="J5" s="62">
        <f t="shared" si="2"/>
        <v>5</v>
      </c>
      <c r="K5" s="53"/>
      <c r="L5" s="65">
        <f t="shared" ref="L5:L68" si="6">SUM(F5,G5,I5,J5)</f>
        <v>118.46</v>
      </c>
      <c r="M5" s="55">
        <f t="shared" si="3"/>
        <v>0</v>
      </c>
      <c r="N5" s="55">
        <f t="shared" si="4"/>
        <v>118.46</v>
      </c>
    </row>
    <row r="6" spans="1:17" x14ac:dyDescent="0.3">
      <c r="A6" s="29">
        <v>44562</v>
      </c>
      <c r="B6" t="s">
        <v>24</v>
      </c>
      <c r="C6" t="s">
        <v>11</v>
      </c>
      <c r="D6" t="s">
        <v>36</v>
      </c>
      <c r="E6" s="53">
        <v>7387</v>
      </c>
      <c r="F6" s="61">
        <f t="shared" si="5"/>
        <v>0</v>
      </c>
      <c r="G6" s="62">
        <f t="shared" si="0"/>
        <v>0</v>
      </c>
      <c r="H6" s="53"/>
      <c r="I6" s="61">
        <f t="shared" si="1"/>
        <v>0</v>
      </c>
      <c r="J6" s="62">
        <f t="shared" si="2"/>
        <v>0</v>
      </c>
      <c r="K6" s="53"/>
      <c r="L6" s="65">
        <f t="shared" si="6"/>
        <v>0</v>
      </c>
      <c r="M6" s="55">
        <f t="shared" si="3"/>
        <v>0</v>
      </c>
      <c r="N6" s="55">
        <f t="shared" si="4"/>
        <v>0</v>
      </c>
    </row>
    <row r="7" spans="1:17" x14ac:dyDescent="0.3">
      <c r="A7" s="29">
        <v>44562</v>
      </c>
      <c r="B7" t="s">
        <v>18</v>
      </c>
      <c r="C7" t="s">
        <v>11</v>
      </c>
      <c r="D7" t="s">
        <v>13</v>
      </c>
      <c r="E7" s="53">
        <v>41541</v>
      </c>
      <c r="F7" s="61">
        <f t="shared" si="5"/>
        <v>0</v>
      </c>
      <c r="G7" s="62">
        <f t="shared" si="0"/>
        <v>0</v>
      </c>
      <c r="H7" s="53"/>
      <c r="I7" s="61">
        <f t="shared" si="1"/>
        <v>0</v>
      </c>
      <c r="J7" s="62">
        <f t="shared" si="2"/>
        <v>0</v>
      </c>
      <c r="K7" s="53"/>
      <c r="L7" s="65">
        <f t="shared" si="6"/>
        <v>0</v>
      </c>
      <c r="M7" s="55">
        <f t="shared" si="3"/>
        <v>0</v>
      </c>
      <c r="N7" s="55">
        <f t="shared" si="4"/>
        <v>0</v>
      </c>
    </row>
    <row r="8" spans="1:17" ht="22.8" x14ac:dyDescent="0.3">
      <c r="A8" s="29">
        <v>44562</v>
      </c>
      <c r="B8" t="s">
        <v>19</v>
      </c>
      <c r="C8" t="s">
        <v>12</v>
      </c>
      <c r="D8" t="s">
        <v>36</v>
      </c>
      <c r="E8" s="53">
        <v>8074</v>
      </c>
      <c r="F8" s="61">
        <f t="shared" si="5"/>
        <v>0</v>
      </c>
      <c r="G8" s="62">
        <f t="shared" si="0"/>
        <v>0</v>
      </c>
      <c r="H8" s="53"/>
      <c r="I8" s="61">
        <f t="shared" si="1"/>
        <v>242.22</v>
      </c>
      <c r="J8" s="62">
        <f t="shared" si="2"/>
        <v>5</v>
      </c>
      <c r="K8" s="53"/>
      <c r="L8" s="65">
        <f t="shared" si="6"/>
        <v>247.22</v>
      </c>
      <c r="M8" s="55">
        <f t="shared" si="3"/>
        <v>0</v>
      </c>
      <c r="N8" s="55">
        <f t="shared" si="4"/>
        <v>247.22</v>
      </c>
      <c r="Q8" s="13"/>
    </row>
    <row r="9" spans="1:17" ht="22.8" x14ac:dyDescent="0.3">
      <c r="A9" s="29">
        <v>44563</v>
      </c>
      <c r="B9" t="s">
        <v>20</v>
      </c>
      <c r="C9" t="s">
        <v>12</v>
      </c>
      <c r="D9" t="s">
        <v>13</v>
      </c>
      <c r="E9" s="53">
        <v>40782</v>
      </c>
      <c r="F9" s="61">
        <f t="shared" si="5"/>
        <v>203.91</v>
      </c>
      <c r="G9" s="62">
        <f t="shared" si="0"/>
        <v>0.1</v>
      </c>
      <c r="H9" s="53"/>
      <c r="I9" s="61">
        <f t="shared" si="1"/>
        <v>0</v>
      </c>
      <c r="J9" s="62">
        <f t="shared" si="2"/>
        <v>0</v>
      </c>
      <c r="K9" s="53"/>
      <c r="L9" s="65">
        <f t="shared" si="6"/>
        <v>204.01</v>
      </c>
      <c r="M9" s="55">
        <f t="shared" si="3"/>
        <v>204.01</v>
      </c>
      <c r="N9" s="55">
        <f t="shared" si="4"/>
        <v>0</v>
      </c>
      <c r="Q9" s="13"/>
    </row>
    <row r="10" spans="1:17" ht="22.8" x14ac:dyDescent="0.3">
      <c r="A10" s="29">
        <v>44563</v>
      </c>
      <c r="B10" t="s">
        <v>16</v>
      </c>
      <c r="C10" t="s">
        <v>12</v>
      </c>
      <c r="D10" t="s">
        <v>13</v>
      </c>
      <c r="E10" s="53">
        <v>15320</v>
      </c>
      <c r="F10" s="61">
        <f t="shared" si="5"/>
        <v>76.600000000000009</v>
      </c>
      <c r="G10" s="62">
        <f t="shared" si="0"/>
        <v>0.1</v>
      </c>
      <c r="H10" s="53"/>
      <c r="I10" s="61">
        <f t="shared" si="1"/>
        <v>0</v>
      </c>
      <c r="J10" s="62">
        <f t="shared" si="2"/>
        <v>0</v>
      </c>
      <c r="K10" s="53"/>
      <c r="L10" s="65">
        <f t="shared" si="6"/>
        <v>76.7</v>
      </c>
      <c r="M10" s="55">
        <f t="shared" si="3"/>
        <v>76.7</v>
      </c>
      <c r="N10" s="55">
        <f t="shared" si="4"/>
        <v>0</v>
      </c>
      <c r="Q10" s="13"/>
    </row>
    <row r="11" spans="1:17" ht="22.8" x14ac:dyDescent="0.3">
      <c r="A11" s="29">
        <v>44563</v>
      </c>
      <c r="B11" t="s">
        <v>21</v>
      </c>
      <c r="C11" t="s">
        <v>11</v>
      </c>
      <c r="D11" t="s">
        <v>13</v>
      </c>
      <c r="E11" s="53">
        <v>4944</v>
      </c>
      <c r="F11" s="61">
        <f t="shared" si="5"/>
        <v>0</v>
      </c>
      <c r="G11" s="62">
        <f t="shared" si="0"/>
        <v>0</v>
      </c>
      <c r="H11" s="53"/>
      <c r="I11" s="61">
        <f t="shared" si="1"/>
        <v>0</v>
      </c>
      <c r="J11" s="62">
        <f t="shared" si="2"/>
        <v>0</v>
      </c>
      <c r="K11" s="53"/>
      <c r="L11" s="65">
        <f t="shared" si="6"/>
        <v>0</v>
      </c>
      <c r="M11" s="55">
        <f t="shared" si="3"/>
        <v>0</v>
      </c>
      <c r="N11" s="55">
        <f t="shared" si="4"/>
        <v>0</v>
      </c>
      <c r="Q11" s="13"/>
    </row>
    <row r="12" spans="1:17" x14ac:dyDescent="0.3">
      <c r="A12" s="29">
        <v>44563</v>
      </c>
      <c r="B12" t="s">
        <v>24</v>
      </c>
      <c r="C12" t="s">
        <v>11</v>
      </c>
      <c r="D12" t="s">
        <v>36</v>
      </c>
      <c r="E12" s="53">
        <v>25699</v>
      </c>
      <c r="F12" s="61">
        <f t="shared" si="5"/>
        <v>0</v>
      </c>
      <c r="G12" s="62">
        <f t="shared" si="0"/>
        <v>0</v>
      </c>
      <c r="H12" s="53"/>
      <c r="I12" s="61">
        <f t="shared" si="1"/>
        <v>0</v>
      </c>
      <c r="J12" s="62">
        <f t="shared" si="2"/>
        <v>0</v>
      </c>
      <c r="K12" s="53"/>
      <c r="L12" s="65">
        <f t="shared" si="6"/>
        <v>0</v>
      </c>
      <c r="M12" s="55">
        <f t="shared" si="3"/>
        <v>0</v>
      </c>
      <c r="N12" s="55">
        <f t="shared" si="4"/>
        <v>0</v>
      </c>
    </row>
    <row r="13" spans="1:17" x14ac:dyDescent="0.3">
      <c r="A13" s="29">
        <v>44563</v>
      </c>
      <c r="B13" t="s">
        <v>16</v>
      </c>
      <c r="C13" t="s">
        <v>11</v>
      </c>
      <c r="D13" t="s">
        <v>13</v>
      </c>
      <c r="E13" s="53">
        <v>11362</v>
      </c>
      <c r="F13" s="61">
        <f t="shared" si="5"/>
        <v>0</v>
      </c>
      <c r="G13" s="62">
        <f t="shared" si="0"/>
        <v>0</v>
      </c>
      <c r="H13" s="53"/>
      <c r="I13" s="61">
        <f t="shared" si="1"/>
        <v>0</v>
      </c>
      <c r="J13" s="62">
        <f t="shared" si="2"/>
        <v>0</v>
      </c>
      <c r="K13" s="53"/>
      <c r="L13" s="65">
        <f t="shared" si="6"/>
        <v>0</v>
      </c>
      <c r="M13" s="55">
        <f t="shared" si="3"/>
        <v>0</v>
      </c>
      <c r="N13" s="55">
        <f t="shared" si="4"/>
        <v>0</v>
      </c>
    </row>
    <row r="14" spans="1:17" x14ac:dyDescent="0.3">
      <c r="A14" s="29">
        <v>44563</v>
      </c>
      <c r="B14" t="s">
        <v>16</v>
      </c>
      <c r="C14" t="s">
        <v>10</v>
      </c>
      <c r="D14" t="s">
        <v>13</v>
      </c>
      <c r="E14" s="53">
        <v>2272</v>
      </c>
      <c r="F14" s="61">
        <f t="shared" si="5"/>
        <v>11.36</v>
      </c>
      <c r="G14" s="62">
        <f t="shared" si="0"/>
        <v>0.1</v>
      </c>
      <c r="H14" s="53"/>
      <c r="I14" s="61">
        <f t="shared" si="1"/>
        <v>0</v>
      </c>
      <c r="J14" s="62">
        <f>IF(I:I&gt;0,5,0)</f>
        <v>0</v>
      </c>
      <c r="K14" s="53"/>
      <c r="L14" s="65">
        <f t="shared" si="6"/>
        <v>11.459999999999999</v>
      </c>
      <c r="M14" s="55">
        <f t="shared" si="3"/>
        <v>11.459999999999999</v>
      </c>
      <c r="N14" s="55">
        <f t="shared" si="4"/>
        <v>0</v>
      </c>
    </row>
    <row r="15" spans="1:17" x14ac:dyDescent="0.3">
      <c r="A15" s="29">
        <v>44563</v>
      </c>
      <c r="B15" t="s">
        <v>18</v>
      </c>
      <c r="C15" t="s">
        <v>11</v>
      </c>
      <c r="D15" t="s">
        <v>36</v>
      </c>
      <c r="E15" s="53">
        <v>43564</v>
      </c>
      <c r="F15" s="61">
        <f t="shared" si="5"/>
        <v>0</v>
      </c>
      <c r="G15" s="62">
        <f t="shared" si="0"/>
        <v>0</v>
      </c>
      <c r="H15" s="53"/>
      <c r="I15" s="61">
        <f t="shared" si="1"/>
        <v>0</v>
      </c>
      <c r="J15" s="62">
        <f t="shared" si="2"/>
        <v>0</v>
      </c>
      <c r="K15" s="53"/>
      <c r="L15" s="65">
        <f t="shared" si="6"/>
        <v>0</v>
      </c>
      <c r="M15" s="55">
        <f t="shared" si="3"/>
        <v>0</v>
      </c>
      <c r="N15" s="55">
        <f t="shared" si="4"/>
        <v>0</v>
      </c>
    </row>
    <row r="16" spans="1:17" x14ac:dyDescent="0.3">
      <c r="A16" s="29">
        <v>44564</v>
      </c>
      <c r="B16" t="s">
        <v>17</v>
      </c>
      <c r="C16" t="s">
        <v>11</v>
      </c>
      <c r="D16" t="s">
        <v>13</v>
      </c>
      <c r="E16" s="53">
        <v>43054</v>
      </c>
      <c r="F16" s="61">
        <f t="shared" si="5"/>
        <v>0</v>
      </c>
      <c r="G16" s="62">
        <f t="shared" si="0"/>
        <v>0</v>
      </c>
      <c r="H16" s="53"/>
      <c r="I16" s="61">
        <f t="shared" si="1"/>
        <v>0</v>
      </c>
      <c r="J16" s="62">
        <f t="shared" si="2"/>
        <v>0</v>
      </c>
      <c r="K16" s="53"/>
      <c r="L16" s="65">
        <f t="shared" si="6"/>
        <v>0</v>
      </c>
      <c r="M16" s="55">
        <f t="shared" si="3"/>
        <v>0</v>
      </c>
      <c r="N16" s="55">
        <f t="shared" si="4"/>
        <v>0</v>
      </c>
    </row>
    <row r="17" spans="1:14" x14ac:dyDescent="0.3">
      <c r="A17" s="29">
        <v>44564</v>
      </c>
      <c r="B17" t="s">
        <v>24</v>
      </c>
      <c r="C17" t="s">
        <v>10</v>
      </c>
      <c r="D17" t="s">
        <v>13</v>
      </c>
      <c r="E17" s="53">
        <v>32588</v>
      </c>
      <c r="F17" s="61">
        <f t="shared" si="5"/>
        <v>162.94</v>
      </c>
      <c r="G17" s="62">
        <f t="shared" si="0"/>
        <v>0.1</v>
      </c>
      <c r="H17" s="53"/>
      <c r="I17" s="61">
        <f t="shared" si="1"/>
        <v>0</v>
      </c>
      <c r="J17" s="62">
        <f t="shared" si="2"/>
        <v>0</v>
      </c>
      <c r="K17" s="53"/>
      <c r="L17" s="65">
        <f t="shared" si="6"/>
        <v>163.04</v>
      </c>
      <c r="M17" s="55">
        <f t="shared" si="3"/>
        <v>163.04</v>
      </c>
      <c r="N17" s="55">
        <f t="shared" si="4"/>
        <v>0</v>
      </c>
    </row>
    <row r="18" spans="1:14" x14ac:dyDescent="0.3">
      <c r="A18" s="29">
        <v>44564</v>
      </c>
      <c r="B18" t="s">
        <v>17</v>
      </c>
      <c r="C18" t="s">
        <v>11</v>
      </c>
      <c r="D18" t="s">
        <v>36</v>
      </c>
      <c r="E18" s="53">
        <v>9203</v>
      </c>
      <c r="F18" s="61">
        <f t="shared" si="5"/>
        <v>0</v>
      </c>
      <c r="G18" s="62">
        <f t="shared" si="0"/>
        <v>0</v>
      </c>
      <c r="H18" s="53"/>
      <c r="I18" s="61">
        <f t="shared" si="1"/>
        <v>0</v>
      </c>
      <c r="J18" s="62">
        <f t="shared" si="2"/>
        <v>0</v>
      </c>
      <c r="K18" s="53"/>
      <c r="L18" s="65">
        <f t="shared" si="6"/>
        <v>0</v>
      </c>
      <c r="M18" s="55">
        <f t="shared" si="3"/>
        <v>0</v>
      </c>
      <c r="N18" s="55">
        <f t="shared" si="4"/>
        <v>0</v>
      </c>
    </row>
    <row r="19" spans="1:14" x14ac:dyDescent="0.3">
      <c r="A19" s="29">
        <v>44564</v>
      </c>
      <c r="B19" t="s">
        <v>20</v>
      </c>
      <c r="C19" t="s">
        <v>11</v>
      </c>
      <c r="D19" t="s">
        <v>13</v>
      </c>
      <c r="E19" s="53">
        <v>28853</v>
      </c>
      <c r="F19" s="61">
        <f t="shared" si="5"/>
        <v>0</v>
      </c>
      <c r="G19" s="62">
        <f t="shared" si="0"/>
        <v>0</v>
      </c>
      <c r="H19" s="53"/>
      <c r="I19" s="61">
        <f t="shared" si="1"/>
        <v>0</v>
      </c>
      <c r="J19" s="62">
        <f t="shared" si="2"/>
        <v>0</v>
      </c>
      <c r="K19" s="53"/>
      <c r="L19" s="65">
        <f t="shared" si="6"/>
        <v>0</v>
      </c>
      <c r="M19" s="55">
        <f t="shared" si="3"/>
        <v>0</v>
      </c>
      <c r="N19" s="55">
        <f t="shared" si="4"/>
        <v>0</v>
      </c>
    </row>
    <row r="20" spans="1:14" x14ac:dyDescent="0.3">
      <c r="A20" s="29">
        <v>44564</v>
      </c>
      <c r="B20" t="s">
        <v>19</v>
      </c>
      <c r="C20" t="s">
        <v>10</v>
      </c>
      <c r="D20" t="s">
        <v>36</v>
      </c>
      <c r="E20" s="53">
        <v>14204</v>
      </c>
      <c r="F20" s="61">
        <f t="shared" si="5"/>
        <v>0</v>
      </c>
      <c r="G20" s="62">
        <f t="shared" si="0"/>
        <v>0</v>
      </c>
      <c r="H20" s="53"/>
      <c r="I20" s="61">
        <f t="shared" si="1"/>
        <v>426.12</v>
      </c>
      <c r="J20" s="62">
        <f t="shared" si="2"/>
        <v>5</v>
      </c>
      <c r="K20" s="53"/>
      <c r="L20" s="65">
        <f t="shared" si="6"/>
        <v>431.12</v>
      </c>
      <c r="M20" s="55">
        <f t="shared" si="3"/>
        <v>0</v>
      </c>
      <c r="N20" s="55">
        <f t="shared" si="4"/>
        <v>431.12</v>
      </c>
    </row>
    <row r="21" spans="1:14" x14ac:dyDescent="0.3">
      <c r="A21" s="29">
        <v>44564</v>
      </c>
      <c r="B21" t="s">
        <v>22</v>
      </c>
      <c r="C21" t="s">
        <v>11</v>
      </c>
      <c r="D21" t="s">
        <v>36</v>
      </c>
      <c r="E21" s="53">
        <v>36091</v>
      </c>
      <c r="F21" s="61">
        <f t="shared" si="5"/>
        <v>0</v>
      </c>
      <c r="G21" s="62">
        <f t="shared" si="0"/>
        <v>0</v>
      </c>
      <c r="H21" s="53"/>
      <c r="I21" s="61">
        <f t="shared" si="1"/>
        <v>0</v>
      </c>
      <c r="J21" s="62">
        <f t="shared" si="2"/>
        <v>0</v>
      </c>
      <c r="K21" s="53"/>
      <c r="L21" s="65">
        <f t="shared" si="6"/>
        <v>0</v>
      </c>
      <c r="M21" s="55">
        <f t="shared" si="3"/>
        <v>0</v>
      </c>
      <c r="N21" s="55">
        <f t="shared" si="4"/>
        <v>0</v>
      </c>
    </row>
    <row r="22" spans="1:14" x14ac:dyDescent="0.3">
      <c r="A22" s="29">
        <v>44564</v>
      </c>
      <c r="B22" t="s">
        <v>18</v>
      </c>
      <c r="C22" t="s">
        <v>11</v>
      </c>
      <c r="D22" t="s">
        <v>13</v>
      </c>
      <c r="E22" s="53">
        <v>47662</v>
      </c>
      <c r="F22" s="61">
        <f t="shared" si="5"/>
        <v>0</v>
      </c>
      <c r="G22" s="62">
        <f t="shared" si="0"/>
        <v>0</v>
      </c>
      <c r="H22" s="53"/>
      <c r="I22" s="61">
        <f t="shared" si="1"/>
        <v>0</v>
      </c>
      <c r="J22" s="62">
        <f t="shared" si="2"/>
        <v>0</v>
      </c>
      <c r="K22" s="53"/>
      <c r="L22" s="65">
        <f t="shared" si="6"/>
        <v>0</v>
      </c>
      <c r="M22" s="55">
        <f t="shared" si="3"/>
        <v>0</v>
      </c>
      <c r="N22" s="55">
        <f t="shared" si="4"/>
        <v>0</v>
      </c>
    </row>
    <row r="23" spans="1:14" x14ac:dyDescent="0.3">
      <c r="A23" s="29">
        <v>44565</v>
      </c>
      <c r="B23" t="s">
        <v>17</v>
      </c>
      <c r="C23" t="s">
        <v>11</v>
      </c>
      <c r="D23" t="s">
        <v>13</v>
      </c>
      <c r="E23" s="53">
        <v>24028</v>
      </c>
      <c r="F23" s="61">
        <f t="shared" si="5"/>
        <v>0</v>
      </c>
      <c r="G23" s="62">
        <f t="shared" si="0"/>
        <v>0</v>
      </c>
      <c r="H23" s="53"/>
      <c r="I23" s="61">
        <f t="shared" si="1"/>
        <v>0</v>
      </c>
      <c r="J23" s="62">
        <f t="shared" si="2"/>
        <v>0</v>
      </c>
      <c r="K23" s="53"/>
      <c r="L23" s="65">
        <f t="shared" si="6"/>
        <v>0</v>
      </c>
      <c r="M23" s="55">
        <f t="shared" si="3"/>
        <v>0</v>
      </c>
      <c r="N23" s="55">
        <f t="shared" si="4"/>
        <v>0</v>
      </c>
    </row>
    <row r="24" spans="1:14" x14ac:dyDescent="0.3">
      <c r="A24" s="29">
        <v>44565</v>
      </c>
      <c r="B24" t="s">
        <v>16</v>
      </c>
      <c r="C24" t="s">
        <v>11</v>
      </c>
      <c r="D24" t="s">
        <v>13</v>
      </c>
      <c r="E24" s="53">
        <v>1938</v>
      </c>
      <c r="F24" s="61">
        <f t="shared" si="5"/>
        <v>0</v>
      </c>
      <c r="G24" s="62">
        <f t="shared" si="0"/>
        <v>0</v>
      </c>
      <c r="H24" s="53"/>
      <c r="I24" s="61">
        <f t="shared" si="1"/>
        <v>0</v>
      </c>
      <c r="J24" s="62">
        <f t="shared" si="2"/>
        <v>0</v>
      </c>
      <c r="K24" s="53"/>
      <c r="L24" s="65">
        <f t="shared" si="6"/>
        <v>0</v>
      </c>
      <c r="M24" s="55">
        <f t="shared" si="3"/>
        <v>0</v>
      </c>
      <c r="N24" s="55">
        <f t="shared" si="4"/>
        <v>0</v>
      </c>
    </row>
    <row r="25" spans="1:14" x14ac:dyDescent="0.3">
      <c r="A25" s="29">
        <v>44565</v>
      </c>
      <c r="B25" t="s">
        <v>18</v>
      </c>
      <c r="C25" t="s">
        <v>10</v>
      </c>
      <c r="D25" t="s">
        <v>13</v>
      </c>
      <c r="E25" s="53">
        <v>13688</v>
      </c>
      <c r="F25" s="61">
        <f t="shared" si="5"/>
        <v>68.44</v>
      </c>
      <c r="G25" s="62">
        <f t="shared" si="0"/>
        <v>0.1</v>
      </c>
      <c r="H25" s="53"/>
      <c r="I25" s="61">
        <f t="shared" si="1"/>
        <v>0</v>
      </c>
      <c r="J25" s="62">
        <f t="shared" si="2"/>
        <v>0</v>
      </c>
      <c r="K25" s="53"/>
      <c r="L25" s="65">
        <f t="shared" si="6"/>
        <v>68.539999999999992</v>
      </c>
      <c r="M25" s="55">
        <f t="shared" si="3"/>
        <v>68.539999999999992</v>
      </c>
      <c r="N25" s="55">
        <f t="shared" si="4"/>
        <v>0</v>
      </c>
    </row>
    <row r="26" spans="1:14" x14ac:dyDescent="0.3">
      <c r="A26" s="29">
        <v>44565</v>
      </c>
      <c r="B26" t="s">
        <v>18</v>
      </c>
      <c r="C26" t="s">
        <v>11</v>
      </c>
      <c r="D26" t="s">
        <v>13</v>
      </c>
      <c r="E26" s="53">
        <v>40530</v>
      </c>
      <c r="F26" s="61">
        <f t="shared" si="5"/>
        <v>0</v>
      </c>
      <c r="G26" s="62">
        <f t="shared" si="0"/>
        <v>0</v>
      </c>
      <c r="H26" s="53"/>
      <c r="I26" s="61">
        <f t="shared" si="1"/>
        <v>0</v>
      </c>
      <c r="J26" s="62">
        <f t="shared" si="2"/>
        <v>0</v>
      </c>
      <c r="K26" s="53"/>
      <c r="L26" s="65">
        <f t="shared" si="6"/>
        <v>0</v>
      </c>
      <c r="M26" s="55">
        <f t="shared" si="3"/>
        <v>0</v>
      </c>
      <c r="N26" s="55">
        <f t="shared" si="4"/>
        <v>0</v>
      </c>
    </row>
    <row r="27" spans="1:14" x14ac:dyDescent="0.3">
      <c r="A27" s="29">
        <v>44565</v>
      </c>
      <c r="B27" t="s">
        <v>16</v>
      </c>
      <c r="C27" t="s">
        <v>10</v>
      </c>
      <c r="D27" t="s">
        <v>13</v>
      </c>
      <c r="E27" s="53">
        <v>1666</v>
      </c>
      <c r="F27" s="61">
        <f t="shared" si="5"/>
        <v>8.33</v>
      </c>
      <c r="G27" s="62">
        <f t="shared" si="0"/>
        <v>0.1</v>
      </c>
      <c r="H27" s="53"/>
      <c r="I27" s="61">
        <f t="shared" si="1"/>
        <v>0</v>
      </c>
      <c r="J27" s="62">
        <f t="shared" si="2"/>
        <v>0</v>
      </c>
      <c r="K27" s="53"/>
      <c r="L27" s="65">
        <f t="shared" si="6"/>
        <v>8.43</v>
      </c>
      <c r="M27" s="55">
        <f t="shared" si="3"/>
        <v>8.43</v>
      </c>
      <c r="N27" s="55">
        <f t="shared" si="4"/>
        <v>0</v>
      </c>
    </row>
    <row r="28" spans="1:14" x14ac:dyDescent="0.3">
      <c r="A28" s="29">
        <v>44566</v>
      </c>
      <c r="B28" t="s">
        <v>20</v>
      </c>
      <c r="C28" t="s">
        <v>10</v>
      </c>
      <c r="D28" t="s">
        <v>13</v>
      </c>
      <c r="E28" s="53">
        <v>21102</v>
      </c>
      <c r="F28" s="61">
        <f t="shared" si="5"/>
        <v>105.51</v>
      </c>
      <c r="G28" s="62">
        <f t="shared" si="0"/>
        <v>0.1</v>
      </c>
      <c r="H28" s="53"/>
      <c r="I28" s="61">
        <f t="shared" si="1"/>
        <v>0</v>
      </c>
      <c r="J28" s="62">
        <f t="shared" si="2"/>
        <v>0</v>
      </c>
      <c r="K28" s="53"/>
      <c r="L28" s="65">
        <f t="shared" si="6"/>
        <v>105.61</v>
      </c>
      <c r="M28" s="55">
        <f t="shared" si="3"/>
        <v>105.61</v>
      </c>
      <c r="N28" s="55">
        <f t="shared" si="4"/>
        <v>0</v>
      </c>
    </row>
    <row r="29" spans="1:14" x14ac:dyDescent="0.3">
      <c r="A29" s="29">
        <v>44566</v>
      </c>
      <c r="B29" t="s">
        <v>18</v>
      </c>
      <c r="C29" t="s">
        <v>10</v>
      </c>
      <c r="D29" t="s">
        <v>13</v>
      </c>
      <c r="E29" s="53">
        <v>26339</v>
      </c>
      <c r="F29" s="61">
        <f t="shared" si="5"/>
        <v>131.69499999999999</v>
      </c>
      <c r="G29" s="62">
        <f t="shared" si="0"/>
        <v>0.1</v>
      </c>
      <c r="H29" s="53"/>
      <c r="I29" s="61">
        <f t="shared" si="1"/>
        <v>0</v>
      </c>
      <c r="J29" s="62">
        <f t="shared" si="2"/>
        <v>0</v>
      </c>
      <c r="K29" s="53"/>
      <c r="L29" s="65">
        <f t="shared" si="6"/>
        <v>131.79499999999999</v>
      </c>
      <c r="M29" s="55">
        <f t="shared" si="3"/>
        <v>131.79499999999999</v>
      </c>
      <c r="N29" s="55">
        <f t="shared" si="4"/>
        <v>0</v>
      </c>
    </row>
    <row r="30" spans="1:14" x14ac:dyDescent="0.3">
      <c r="A30" s="29">
        <v>44566</v>
      </c>
      <c r="B30" t="s">
        <v>17</v>
      </c>
      <c r="C30" t="s">
        <v>10</v>
      </c>
      <c r="D30" t="s">
        <v>36</v>
      </c>
      <c r="E30" s="53">
        <v>34167</v>
      </c>
      <c r="F30" s="61">
        <f t="shared" si="5"/>
        <v>0</v>
      </c>
      <c r="G30" s="62">
        <f t="shared" si="0"/>
        <v>0</v>
      </c>
      <c r="H30" s="53"/>
      <c r="I30" s="61">
        <f t="shared" si="1"/>
        <v>1025.01</v>
      </c>
      <c r="J30" s="62">
        <f t="shared" si="2"/>
        <v>5</v>
      </c>
      <c r="K30" s="53"/>
      <c r="L30" s="65">
        <f t="shared" si="6"/>
        <v>1030.01</v>
      </c>
      <c r="M30" s="55">
        <f t="shared" si="3"/>
        <v>0</v>
      </c>
      <c r="N30" s="55">
        <f t="shared" si="4"/>
        <v>1030.01</v>
      </c>
    </row>
    <row r="31" spans="1:14" x14ac:dyDescent="0.3">
      <c r="A31" s="29">
        <v>44566</v>
      </c>
      <c r="B31" t="s">
        <v>24</v>
      </c>
      <c r="C31" t="s">
        <v>11</v>
      </c>
      <c r="D31" t="s">
        <v>36</v>
      </c>
      <c r="E31" s="53">
        <v>16728</v>
      </c>
      <c r="F31" s="61">
        <f t="shared" si="5"/>
        <v>0</v>
      </c>
      <c r="G31" s="62">
        <f t="shared" si="0"/>
        <v>0</v>
      </c>
      <c r="H31" s="53"/>
      <c r="I31" s="61">
        <f t="shared" si="1"/>
        <v>0</v>
      </c>
      <c r="J31" s="62">
        <f t="shared" si="2"/>
        <v>0</v>
      </c>
      <c r="K31" s="53"/>
      <c r="L31" s="65">
        <f t="shared" si="6"/>
        <v>0</v>
      </c>
      <c r="M31" s="55">
        <f t="shared" si="3"/>
        <v>0</v>
      </c>
      <c r="N31" s="55">
        <f t="shared" si="4"/>
        <v>0</v>
      </c>
    </row>
    <row r="32" spans="1:14" x14ac:dyDescent="0.3">
      <c r="A32" s="29">
        <v>44566</v>
      </c>
      <c r="B32" t="s">
        <v>17</v>
      </c>
      <c r="C32" t="s">
        <v>10</v>
      </c>
      <c r="D32" t="s">
        <v>13</v>
      </c>
      <c r="E32" s="53">
        <v>37291</v>
      </c>
      <c r="F32" s="61">
        <f t="shared" si="5"/>
        <v>186.45500000000001</v>
      </c>
      <c r="G32" s="62">
        <f t="shared" si="0"/>
        <v>0.1</v>
      </c>
      <c r="H32" s="53"/>
      <c r="I32" s="61">
        <f t="shared" si="1"/>
        <v>0</v>
      </c>
      <c r="J32" s="62">
        <f t="shared" si="2"/>
        <v>0</v>
      </c>
      <c r="K32" s="53"/>
      <c r="L32" s="65">
        <f t="shared" si="6"/>
        <v>186.55500000000001</v>
      </c>
      <c r="M32" s="55">
        <f t="shared" si="3"/>
        <v>186.55500000000001</v>
      </c>
      <c r="N32" s="55">
        <f t="shared" si="4"/>
        <v>0</v>
      </c>
    </row>
    <row r="33" spans="1:14" x14ac:dyDescent="0.3">
      <c r="A33" s="29">
        <v>44566</v>
      </c>
      <c r="B33" t="s">
        <v>20</v>
      </c>
      <c r="C33" t="s">
        <v>10</v>
      </c>
      <c r="D33" t="s">
        <v>13</v>
      </c>
      <c r="E33" s="53">
        <v>12095</v>
      </c>
      <c r="F33" s="61">
        <f t="shared" si="5"/>
        <v>60.475000000000001</v>
      </c>
      <c r="G33" s="62">
        <f t="shared" si="0"/>
        <v>0.1</v>
      </c>
      <c r="H33" s="53"/>
      <c r="I33" s="61">
        <f t="shared" si="1"/>
        <v>0</v>
      </c>
      <c r="J33" s="62">
        <f t="shared" si="2"/>
        <v>0</v>
      </c>
      <c r="K33" s="53"/>
      <c r="L33" s="65">
        <f t="shared" si="6"/>
        <v>60.575000000000003</v>
      </c>
      <c r="M33" s="55">
        <f t="shared" si="3"/>
        <v>60.575000000000003</v>
      </c>
      <c r="N33" s="55">
        <f t="shared" si="4"/>
        <v>0</v>
      </c>
    </row>
    <row r="34" spans="1:14" x14ac:dyDescent="0.3">
      <c r="A34" s="29">
        <v>44566</v>
      </c>
      <c r="B34" t="s">
        <v>18</v>
      </c>
      <c r="C34" t="s">
        <v>12</v>
      </c>
      <c r="D34" t="s">
        <v>13</v>
      </c>
      <c r="E34" s="53">
        <v>39436</v>
      </c>
      <c r="F34" s="61">
        <f t="shared" si="5"/>
        <v>197.18</v>
      </c>
      <c r="G34" s="62">
        <f t="shared" si="0"/>
        <v>0.1</v>
      </c>
      <c r="H34" s="53"/>
      <c r="I34" s="61">
        <f t="shared" si="1"/>
        <v>0</v>
      </c>
      <c r="J34" s="62">
        <f t="shared" si="2"/>
        <v>0</v>
      </c>
      <c r="K34" s="53"/>
      <c r="L34" s="65">
        <f t="shared" si="6"/>
        <v>197.28</v>
      </c>
      <c r="M34" s="55">
        <f t="shared" si="3"/>
        <v>197.28</v>
      </c>
      <c r="N34" s="55">
        <f t="shared" si="4"/>
        <v>0</v>
      </c>
    </row>
    <row r="35" spans="1:14" x14ac:dyDescent="0.3">
      <c r="A35" s="29">
        <v>44566</v>
      </c>
      <c r="B35" t="s">
        <v>17</v>
      </c>
      <c r="C35" t="s">
        <v>10</v>
      </c>
      <c r="D35" t="s">
        <v>36</v>
      </c>
      <c r="E35" s="53">
        <v>42840</v>
      </c>
      <c r="F35" s="61">
        <f t="shared" si="5"/>
        <v>0</v>
      </c>
      <c r="G35" s="62">
        <f t="shared" si="0"/>
        <v>0</v>
      </c>
      <c r="H35" s="53"/>
      <c r="I35" s="61">
        <f t="shared" si="1"/>
        <v>1285.2</v>
      </c>
      <c r="J35" s="62">
        <f t="shared" si="2"/>
        <v>5</v>
      </c>
      <c r="K35" s="53"/>
      <c r="L35" s="65">
        <f t="shared" si="6"/>
        <v>1290.2</v>
      </c>
      <c r="M35" s="55">
        <f t="shared" si="3"/>
        <v>0</v>
      </c>
      <c r="N35" s="55">
        <f t="shared" si="4"/>
        <v>1290.2</v>
      </c>
    </row>
    <row r="36" spans="1:14" x14ac:dyDescent="0.3">
      <c r="A36" s="29">
        <v>44566</v>
      </c>
      <c r="B36" t="s">
        <v>24</v>
      </c>
      <c r="C36" t="s">
        <v>10</v>
      </c>
      <c r="D36" t="s">
        <v>13</v>
      </c>
      <c r="E36" s="53">
        <v>9315</v>
      </c>
      <c r="F36" s="61">
        <f t="shared" si="5"/>
        <v>46.575000000000003</v>
      </c>
      <c r="G36" s="62">
        <f t="shared" si="0"/>
        <v>0.1</v>
      </c>
      <c r="H36" s="53"/>
      <c r="I36" s="61">
        <f t="shared" si="1"/>
        <v>0</v>
      </c>
      <c r="J36" s="62">
        <f t="shared" si="2"/>
        <v>0</v>
      </c>
      <c r="K36" s="53"/>
      <c r="L36" s="65">
        <f t="shared" si="6"/>
        <v>46.675000000000004</v>
      </c>
      <c r="M36" s="55">
        <f t="shared" si="3"/>
        <v>46.675000000000004</v>
      </c>
      <c r="N36" s="55">
        <f t="shared" si="4"/>
        <v>0</v>
      </c>
    </row>
    <row r="37" spans="1:14" x14ac:dyDescent="0.3">
      <c r="A37" s="29">
        <v>44566</v>
      </c>
      <c r="B37" t="s">
        <v>24</v>
      </c>
      <c r="C37" t="s">
        <v>12</v>
      </c>
      <c r="D37" t="s">
        <v>13</v>
      </c>
      <c r="E37" s="53">
        <v>42460</v>
      </c>
      <c r="F37" s="61">
        <f t="shared" si="5"/>
        <v>212.3</v>
      </c>
      <c r="G37" s="62">
        <f t="shared" si="0"/>
        <v>0.1</v>
      </c>
      <c r="H37" s="53"/>
      <c r="I37" s="61">
        <f t="shared" si="1"/>
        <v>0</v>
      </c>
      <c r="J37" s="62">
        <f t="shared" si="2"/>
        <v>0</v>
      </c>
      <c r="K37" s="53"/>
      <c r="L37" s="65">
        <f t="shared" si="6"/>
        <v>212.4</v>
      </c>
      <c r="M37" s="55">
        <f t="shared" si="3"/>
        <v>212.4</v>
      </c>
      <c r="N37" s="55">
        <f t="shared" si="4"/>
        <v>0</v>
      </c>
    </row>
    <row r="38" spans="1:14" x14ac:dyDescent="0.3">
      <c r="A38" s="29">
        <v>44566</v>
      </c>
      <c r="B38" t="s">
        <v>19</v>
      </c>
      <c r="C38" t="s">
        <v>11</v>
      </c>
      <c r="D38" t="s">
        <v>13</v>
      </c>
      <c r="E38" s="53">
        <v>15512</v>
      </c>
      <c r="F38" s="61">
        <f t="shared" si="5"/>
        <v>0</v>
      </c>
      <c r="G38" s="62">
        <f t="shared" si="0"/>
        <v>0</v>
      </c>
      <c r="H38" s="53"/>
      <c r="I38" s="61">
        <f t="shared" si="1"/>
        <v>0</v>
      </c>
      <c r="J38" s="62">
        <f t="shared" si="2"/>
        <v>0</v>
      </c>
      <c r="K38" s="53"/>
      <c r="L38" s="65">
        <f t="shared" si="6"/>
        <v>0</v>
      </c>
      <c r="M38" s="55">
        <f t="shared" si="3"/>
        <v>0</v>
      </c>
      <c r="N38" s="55">
        <f t="shared" si="4"/>
        <v>0</v>
      </c>
    </row>
    <row r="39" spans="1:14" x14ac:dyDescent="0.3">
      <c r="A39" s="29">
        <v>44566</v>
      </c>
      <c r="B39" t="s">
        <v>20</v>
      </c>
      <c r="C39" t="s">
        <v>11</v>
      </c>
      <c r="D39" t="s">
        <v>13</v>
      </c>
      <c r="E39" s="53">
        <v>17388</v>
      </c>
      <c r="F39" s="61">
        <f t="shared" si="5"/>
        <v>0</v>
      </c>
      <c r="G39" s="62">
        <f t="shared" si="0"/>
        <v>0</v>
      </c>
      <c r="H39" s="53"/>
      <c r="I39" s="61">
        <f t="shared" si="1"/>
        <v>0</v>
      </c>
      <c r="J39" s="62">
        <f t="shared" si="2"/>
        <v>0</v>
      </c>
      <c r="K39" s="53"/>
      <c r="L39" s="65">
        <f t="shared" si="6"/>
        <v>0</v>
      </c>
      <c r="M39" s="55">
        <f t="shared" si="3"/>
        <v>0</v>
      </c>
      <c r="N39" s="55">
        <f t="shared" si="4"/>
        <v>0</v>
      </c>
    </row>
    <row r="40" spans="1:14" x14ac:dyDescent="0.3">
      <c r="A40" s="29">
        <v>44566</v>
      </c>
      <c r="B40" t="s">
        <v>19</v>
      </c>
      <c r="C40" t="s">
        <v>11</v>
      </c>
      <c r="D40" t="s">
        <v>13</v>
      </c>
      <c r="E40" s="53">
        <v>33517</v>
      </c>
      <c r="F40" s="61">
        <f t="shared" si="5"/>
        <v>0</v>
      </c>
      <c r="G40" s="62">
        <f t="shared" si="0"/>
        <v>0</v>
      </c>
      <c r="H40" s="53"/>
      <c r="I40" s="61">
        <f t="shared" si="1"/>
        <v>0</v>
      </c>
      <c r="J40" s="62">
        <f t="shared" si="2"/>
        <v>0</v>
      </c>
      <c r="K40" s="53"/>
      <c r="L40" s="65">
        <f t="shared" si="6"/>
        <v>0</v>
      </c>
      <c r="M40" s="55">
        <f t="shared" si="3"/>
        <v>0</v>
      </c>
      <c r="N40" s="55">
        <f t="shared" si="4"/>
        <v>0</v>
      </c>
    </row>
    <row r="41" spans="1:14" x14ac:dyDescent="0.3">
      <c r="A41" s="29">
        <v>44566</v>
      </c>
      <c r="B41" t="s">
        <v>24</v>
      </c>
      <c r="C41" t="s">
        <v>11</v>
      </c>
      <c r="D41" t="s">
        <v>13</v>
      </c>
      <c r="E41" s="53">
        <v>15060</v>
      </c>
      <c r="F41" s="61">
        <f t="shared" si="5"/>
        <v>0</v>
      </c>
      <c r="G41" s="62">
        <f t="shared" si="0"/>
        <v>0</v>
      </c>
      <c r="H41" s="53"/>
      <c r="I41" s="61">
        <f t="shared" si="1"/>
        <v>0</v>
      </c>
      <c r="J41" s="62">
        <f t="shared" si="2"/>
        <v>0</v>
      </c>
      <c r="K41" s="53"/>
      <c r="L41" s="65">
        <f t="shared" si="6"/>
        <v>0</v>
      </c>
      <c r="M41" s="55">
        <f t="shared" si="3"/>
        <v>0</v>
      </c>
      <c r="N41" s="55">
        <f t="shared" si="4"/>
        <v>0</v>
      </c>
    </row>
    <row r="42" spans="1:14" x14ac:dyDescent="0.3">
      <c r="A42" s="29">
        <v>44566</v>
      </c>
      <c r="B42" t="s">
        <v>24</v>
      </c>
      <c r="C42" t="s">
        <v>11</v>
      </c>
      <c r="D42" t="s">
        <v>13</v>
      </c>
      <c r="E42" s="53">
        <v>49339</v>
      </c>
      <c r="F42" s="61">
        <f t="shared" si="5"/>
        <v>0</v>
      </c>
      <c r="G42" s="62">
        <f t="shared" si="0"/>
        <v>0</v>
      </c>
      <c r="H42" s="53"/>
      <c r="I42" s="61">
        <f t="shared" si="1"/>
        <v>0</v>
      </c>
      <c r="J42" s="62">
        <f t="shared" si="2"/>
        <v>0</v>
      </c>
      <c r="K42" s="53"/>
      <c r="L42" s="65">
        <f t="shared" si="6"/>
        <v>0</v>
      </c>
      <c r="M42" s="55">
        <f t="shared" si="3"/>
        <v>0</v>
      </c>
      <c r="N42" s="55">
        <f t="shared" si="4"/>
        <v>0</v>
      </c>
    </row>
    <row r="43" spans="1:14" x14ac:dyDescent="0.3">
      <c r="A43" s="29">
        <v>44567</v>
      </c>
      <c r="B43" t="s">
        <v>16</v>
      </c>
      <c r="C43" t="s">
        <v>11</v>
      </c>
      <c r="D43" t="s">
        <v>13</v>
      </c>
      <c r="E43" s="53">
        <v>3045</v>
      </c>
      <c r="F43" s="61">
        <f t="shared" si="5"/>
        <v>0</v>
      </c>
      <c r="G43" s="62">
        <f t="shared" si="0"/>
        <v>0</v>
      </c>
      <c r="H43" s="53"/>
      <c r="I43" s="61">
        <f t="shared" si="1"/>
        <v>0</v>
      </c>
      <c r="J43" s="62">
        <f t="shared" si="2"/>
        <v>0</v>
      </c>
      <c r="K43" s="53"/>
      <c r="L43" s="65">
        <f t="shared" si="6"/>
        <v>0</v>
      </c>
      <c r="M43" s="55">
        <f t="shared" si="3"/>
        <v>0</v>
      </c>
      <c r="N43" s="55">
        <f t="shared" si="4"/>
        <v>0</v>
      </c>
    </row>
    <row r="44" spans="1:14" x14ac:dyDescent="0.3">
      <c r="A44" s="29">
        <v>44567</v>
      </c>
      <c r="B44" t="s">
        <v>21</v>
      </c>
      <c r="C44" t="s">
        <v>11</v>
      </c>
      <c r="D44" t="s">
        <v>13</v>
      </c>
      <c r="E44" s="53">
        <v>10748</v>
      </c>
      <c r="F44" s="61">
        <f t="shared" si="5"/>
        <v>0</v>
      </c>
      <c r="G44" s="62">
        <f t="shared" si="0"/>
        <v>0</v>
      </c>
      <c r="H44" s="53"/>
      <c r="I44" s="61">
        <f t="shared" si="1"/>
        <v>0</v>
      </c>
      <c r="J44" s="62">
        <f t="shared" si="2"/>
        <v>0</v>
      </c>
      <c r="K44" s="53"/>
      <c r="L44" s="65">
        <f t="shared" si="6"/>
        <v>0</v>
      </c>
      <c r="M44" s="55">
        <f t="shared" si="3"/>
        <v>0</v>
      </c>
      <c r="N44" s="55">
        <f t="shared" si="4"/>
        <v>0</v>
      </c>
    </row>
    <row r="45" spans="1:14" x14ac:dyDescent="0.3">
      <c r="A45" s="29">
        <v>44567</v>
      </c>
      <c r="B45" t="s">
        <v>18</v>
      </c>
      <c r="C45" t="s">
        <v>10</v>
      </c>
      <c r="D45" t="s">
        <v>36</v>
      </c>
      <c r="E45" s="53">
        <v>12199</v>
      </c>
      <c r="F45" s="61">
        <f t="shared" si="5"/>
        <v>0</v>
      </c>
      <c r="G45" s="62">
        <f t="shared" si="0"/>
        <v>0</v>
      </c>
      <c r="H45" s="53"/>
      <c r="I45" s="61">
        <f t="shared" si="1"/>
        <v>365.96999999999997</v>
      </c>
      <c r="J45" s="62">
        <f t="shared" si="2"/>
        <v>5</v>
      </c>
      <c r="K45" s="53"/>
      <c r="L45" s="65">
        <f t="shared" si="6"/>
        <v>370.96999999999997</v>
      </c>
      <c r="M45" s="55">
        <f t="shared" si="3"/>
        <v>0</v>
      </c>
      <c r="N45" s="55">
        <f t="shared" si="4"/>
        <v>370.96999999999997</v>
      </c>
    </row>
    <row r="46" spans="1:14" x14ac:dyDescent="0.3">
      <c r="A46" s="29">
        <v>44567</v>
      </c>
      <c r="B46" t="s">
        <v>19</v>
      </c>
      <c r="C46" t="s">
        <v>11</v>
      </c>
      <c r="D46" t="s">
        <v>36</v>
      </c>
      <c r="E46" s="53">
        <v>5996</v>
      </c>
      <c r="F46" s="61">
        <f t="shared" si="5"/>
        <v>0</v>
      </c>
      <c r="G46" s="62">
        <f t="shared" si="0"/>
        <v>0</v>
      </c>
      <c r="H46" s="53"/>
      <c r="I46" s="61">
        <f t="shared" si="1"/>
        <v>0</v>
      </c>
      <c r="J46" s="62">
        <f t="shared" si="2"/>
        <v>0</v>
      </c>
      <c r="K46" s="53"/>
      <c r="L46" s="65">
        <f t="shared" si="6"/>
        <v>0</v>
      </c>
      <c r="M46" s="55">
        <f t="shared" si="3"/>
        <v>0</v>
      </c>
      <c r="N46" s="55">
        <f t="shared" si="4"/>
        <v>0</v>
      </c>
    </row>
    <row r="47" spans="1:14" x14ac:dyDescent="0.3">
      <c r="A47" s="29">
        <v>44567</v>
      </c>
      <c r="B47" t="s">
        <v>17</v>
      </c>
      <c r="C47" t="s">
        <v>10</v>
      </c>
      <c r="D47" t="s">
        <v>36</v>
      </c>
      <c r="E47" s="53">
        <v>26178</v>
      </c>
      <c r="F47" s="61">
        <f t="shared" si="5"/>
        <v>0</v>
      </c>
      <c r="G47" s="62">
        <f t="shared" si="0"/>
        <v>0</v>
      </c>
      <c r="H47" s="53"/>
      <c r="I47" s="61">
        <f t="shared" si="1"/>
        <v>785.33999999999992</v>
      </c>
      <c r="J47" s="62">
        <f t="shared" si="2"/>
        <v>5</v>
      </c>
      <c r="K47" s="53"/>
      <c r="L47" s="65">
        <f t="shared" si="6"/>
        <v>790.33999999999992</v>
      </c>
      <c r="M47" s="55">
        <f t="shared" si="3"/>
        <v>0</v>
      </c>
      <c r="N47" s="55">
        <f t="shared" si="4"/>
        <v>790.33999999999992</v>
      </c>
    </row>
    <row r="48" spans="1:14" x14ac:dyDescent="0.3">
      <c r="A48" s="29">
        <v>44567</v>
      </c>
      <c r="B48" t="s">
        <v>20</v>
      </c>
      <c r="C48" t="s">
        <v>11</v>
      </c>
      <c r="D48" t="s">
        <v>13</v>
      </c>
      <c r="E48" s="53">
        <v>3368</v>
      </c>
      <c r="F48" s="61">
        <f t="shared" si="5"/>
        <v>0</v>
      </c>
      <c r="G48" s="62">
        <f t="shared" si="0"/>
        <v>0</v>
      </c>
      <c r="H48" s="53"/>
      <c r="I48" s="61">
        <f t="shared" si="1"/>
        <v>0</v>
      </c>
      <c r="J48" s="62">
        <f t="shared" si="2"/>
        <v>0</v>
      </c>
      <c r="K48" s="53"/>
      <c r="L48" s="65">
        <f t="shared" si="6"/>
        <v>0</v>
      </c>
      <c r="M48" s="55">
        <f t="shared" si="3"/>
        <v>0</v>
      </c>
      <c r="N48" s="55">
        <f t="shared" si="4"/>
        <v>0</v>
      </c>
    </row>
    <row r="49" spans="1:14" x14ac:dyDescent="0.3">
      <c r="A49" s="29">
        <v>44567</v>
      </c>
      <c r="B49" t="s">
        <v>24</v>
      </c>
      <c r="C49" t="s">
        <v>11</v>
      </c>
      <c r="D49" t="s">
        <v>13</v>
      </c>
      <c r="E49" s="53">
        <v>33131</v>
      </c>
      <c r="F49" s="61">
        <f t="shared" si="5"/>
        <v>0</v>
      </c>
      <c r="G49" s="62">
        <f t="shared" si="0"/>
        <v>0</v>
      </c>
      <c r="H49" s="53"/>
      <c r="I49" s="61">
        <f t="shared" si="1"/>
        <v>0</v>
      </c>
      <c r="J49" s="62">
        <f t="shared" si="2"/>
        <v>0</v>
      </c>
      <c r="K49" s="53"/>
      <c r="L49" s="65">
        <f t="shared" si="6"/>
        <v>0</v>
      </c>
      <c r="M49" s="55">
        <f t="shared" si="3"/>
        <v>0</v>
      </c>
      <c r="N49" s="55">
        <f t="shared" si="4"/>
        <v>0</v>
      </c>
    </row>
    <row r="50" spans="1:14" x14ac:dyDescent="0.3">
      <c r="A50" s="29">
        <v>44567</v>
      </c>
      <c r="B50" t="s">
        <v>24</v>
      </c>
      <c r="C50" t="s">
        <v>10</v>
      </c>
      <c r="D50" t="s">
        <v>13</v>
      </c>
      <c r="E50" s="53">
        <v>14266</v>
      </c>
      <c r="F50" s="61">
        <f t="shared" si="5"/>
        <v>71.33</v>
      </c>
      <c r="G50" s="62">
        <f t="shared" si="0"/>
        <v>0.1</v>
      </c>
      <c r="H50" s="53"/>
      <c r="I50" s="61">
        <f t="shared" si="1"/>
        <v>0</v>
      </c>
      <c r="J50" s="62">
        <f t="shared" si="2"/>
        <v>0</v>
      </c>
      <c r="K50" s="53"/>
      <c r="L50" s="65">
        <f t="shared" si="6"/>
        <v>71.429999999999993</v>
      </c>
      <c r="M50" s="55">
        <f t="shared" si="3"/>
        <v>71.429999999999993</v>
      </c>
      <c r="N50" s="55">
        <f t="shared" si="4"/>
        <v>0</v>
      </c>
    </row>
    <row r="51" spans="1:14" x14ac:dyDescent="0.3">
      <c r="A51" s="29">
        <v>44567</v>
      </c>
      <c r="B51" t="s">
        <v>18</v>
      </c>
      <c r="C51" t="s">
        <v>11</v>
      </c>
      <c r="D51" t="s">
        <v>13</v>
      </c>
      <c r="E51" s="53">
        <v>25285</v>
      </c>
      <c r="F51" s="61">
        <f t="shared" si="5"/>
        <v>0</v>
      </c>
      <c r="G51" s="62">
        <f t="shared" si="0"/>
        <v>0</v>
      </c>
      <c r="H51" s="53"/>
      <c r="I51" s="61">
        <f t="shared" si="1"/>
        <v>0</v>
      </c>
      <c r="J51" s="62">
        <f t="shared" si="2"/>
        <v>0</v>
      </c>
      <c r="K51" s="53"/>
      <c r="L51" s="65">
        <f t="shared" si="6"/>
        <v>0</v>
      </c>
      <c r="M51" s="55">
        <f t="shared" si="3"/>
        <v>0</v>
      </c>
      <c r="N51" s="55">
        <f t="shared" si="4"/>
        <v>0</v>
      </c>
    </row>
    <row r="52" spans="1:14" x14ac:dyDescent="0.3">
      <c r="A52" s="29">
        <v>44567</v>
      </c>
      <c r="B52" t="s">
        <v>17</v>
      </c>
      <c r="C52" t="s">
        <v>11</v>
      </c>
      <c r="D52" t="s">
        <v>36</v>
      </c>
      <c r="E52" s="53">
        <v>43054</v>
      </c>
      <c r="F52" s="61">
        <f t="shared" si="5"/>
        <v>0</v>
      </c>
      <c r="G52" s="62">
        <f t="shared" si="0"/>
        <v>0</v>
      </c>
      <c r="H52" s="53"/>
      <c r="I52" s="61">
        <f t="shared" si="1"/>
        <v>0</v>
      </c>
      <c r="J52" s="62">
        <f t="shared" si="2"/>
        <v>0</v>
      </c>
      <c r="K52" s="53"/>
      <c r="L52" s="65">
        <f t="shared" si="6"/>
        <v>0</v>
      </c>
      <c r="M52" s="55">
        <f t="shared" si="3"/>
        <v>0</v>
      </c>
      <c r="N52" s="55">
        <f t="shared" si="4"/>
        <v>0</v>
      </c>
    </row>
    <row r="53" spans="1:14" x14ac:dyDescent="0.3">
      <c r="A53" s="29">
        <v>44567</v>
      </c>
      <c r="B53" t="s">
        <v>24</v>
      </c>
      <c r="C53" t="s">
        <v>11</v>
      </c>
      <c r="D53" t="s">
        <v>36</v>
      </c>
      <c r="E53" s="53">
        <v>18012</v>
      </c>
      <c r="F53" s="61">
        <f t="shared" si="5"/>
        <v>0</v>
      </c>
      <c r="G53" s="62">
        <f t="shared" si="0"/>
        <v>0</v>
      </c>
      <c r="H53" s="53"/>
      <c r="I53" s="61">
        <f t="shared" si="1"/>
        <v>0</v>
      </c>
      <c r="J53" s="62">
        <f t="shared" si="2"/>
        <v>0</v>
      </c>
      <c r="K53" s="53"/>
      <c r="L53" s="65">
        <f t="shared" si="6"/>
        <v>0</v>
      </c>
      <c r="M53" s="55">
        <f t="shared" si="3"/>
        <v>0</v>
      </c>
      <c r="N53" s="55">
        <f t="shared" si="4"/>
        <v>0</v>
      </c>
    </row>
    <row r="54" spans="1:14" x14ac:dyDescent="0.3">
      <c r="A54" s="29">
        <v>44567</v>
      </c>
      <c r="B54" t="s">
        <v>15</v>
      </c>
      <c r="C54" t="s">
        <v>12</v>
      </c>
      <c r="D54" t="s">
        <v>13</v>
      </c>
      <c r="E54" s="53">
        <v>9792</v>
      </c>
      <c r="F54" s="61">
        <f t="shared" si="5"/>
        <v>48.96</v>
      </c>
      <c r="G54" s="62">
        <f t="shared" si="0"/>
        <v>0.1</v>
      </c>
      <c r="H54" s="53"/>
      <c r="I54" s="61">
        <f t="shared" si="1"/>
        <v>0</v>
      </c>
      <c r="J54" s="62">
        <f t="shared" si="2"/>
        <v>0</v>
      </c>
      <c r="K54" s="53"/>
      <c r="L54" s="65">
        <f t="shared" si="6"/>
        <v>49.06</v>
      </c>
      <c r="M54" s="55">
        <f t="shared" si="3"/>
        <v>49.06</v>
      </c>
      <c r="N54" s="55">
        <f t="shared" si="4"/>
        <v>0</v>
      </c>
    </row>
    <row r="55" spans="1:14" x14ac:dyDescent="0.3">
      <c r="A55" s="29">
        <v>44567</v>
      </c>
      <c r="B55" t="s">
        <v>15</v>
      </c>
      <c r="C55" t="s">
        <v>11</v>
      </c>
      <c r="D55" t="s">
        <v>13</v>
      </c>
      <c r="E55" s="53">
        <v>37261</v>
      </c>
      <c r="F55" s="61">
        <f t="shared" si="5"/>
        <v>0</v>
      </c>
      <c r="G55" s="62">
        <f t="shared" si="0"/>
        <v>0</v>
      </c>
      <c r="H55" s="53"/>
      <c r="I55" s="61">
        <f t="shared" si="1"/>
        <v>0</v>
      </c>
      <c r="J55" s="62">
        <f t="shared" si="2"/>
        <v>0</v>
      </c>
      <c r="K55" s="53"/>
      <c r="L55" s="65">
        <f t="shared" si="6"/>
        <v>0</v>
      </c>
      <c r="M55" s="55">
        <f t="shared" si="3"/>
        <v>0</v>
      </c>
      <c r="N55" s="55">
        <f t="shared" si="4"/>
        <v>0</v>
      </c>
    </row>
    <row r="56" spans="1:14" x14ac:dyDescent="0.3">
      <c r="A56" s="29">
        <v>44567</v>
      </c>
      <c r="B56" t="s">
        <v>21</v>
      </c>
      <c r="C56" t="s">
        <v>11</v>
      </c>
      <c r="D56" t="s">
        <v>13</v>
      </c>
      <c r="E56" s="53">
        <v>44136</v>
      </c>
      <c r="F56" s="61">
        <f t="shared" si="5"/>
        <v>0</v>
      </c>
      <c r="G56" s="62">
        <f t="shared" si="0"/>
        <v>0</v>
      </c>
      <c r="H56" s="53"/>
      <c r="I56" s="61">
        <f t="shared" si="1"/>
        <v>0</v>
      </c>
      <c r="J56" s="62">
        <f t="shared" si="2"/>
        <v>0</v>
      </c>
      <c r="K56" s="53"/>
      <c r="L56" s="65">
        <f t="shared" si="6"/>
        <v>0</v>
      </c>
      <c r="M56" s="55">
        <f t="shared" si="3"/>
        <v>0</v>
      </c>
      <c r="N56" s="55">
        <f t="shared" si="4"/>
        <v>0</v>
      </c>
    </row>
    <row r="57" spans="1:14" x14ac:dyDescent="0.3">
      <c r="A57" s="29">
        <v>44567</v>
      </c>
      <c r="B57" t="s">
        <v>18</v>
      </c>
      <c r="C57" t="s">
        <v>12</v>
      </c>
      <c r="D57" t="s">
        <v>36</v>
      </c>
      <c r="E57" s="53">
        <v>20031</v>
      </c>
      <c r="F57" s="61">
        <f t="shared" si="5"/>
        <v>0</v>
      </c>
      <c r="G57" s="62">
        <f t="shared" si="0"/>
        <v>0</v>
      </c>
      <c r="H57" s="53"/>
      <c r="I57" s="61">
        <f t="shared" si="1"/>
        <v>600.92999999999995</v>
      </c>
      <c r="J57" s="62">
        <f t="shared" si="2"/>
        <v>5</v>
      </c>
      <c r="K57" s="53"/>
      <c r="L57" s="65">
        <f t="shared" si="6"/>
        <v>605.92999999999995</v>
      </c>
      <c r="M57" s="55">
        <f t="shared" si="3"/>
        <v>0</v>
      </c>
      <c r="N57" s="55">
        <f t="shared" si="4"/>
        <v>605.92999999999995</v>
      </c>
    </row>
    <row r="58" spans="1:14" x14ac:dyDescent="0.3">
      <c r="A58" s="29">
        <v>44567</v>
      </c>
      <c r="B58" t="s">
        <v>18</v>
      </c>
      <c r="C58" t="s">
        <v>12</v>
      </c>
      <c r="D58" t="s">
        <v>13</v>
      </c>
      <c r="E58" s="53">
        <v>25143</v>
      </c>
      <c r="F58" s="61">
        <f t="shared" si="5"/>
        <v>125.715</v>
      </c>
      <c r="G58" s="62">
        <f t="shared" si="0"/>
        <v>0.1</v>
      </c>
      <c r="H58" s="53"/>
      <c r="I58" s="61">
        <f t="shared" si="1"/>
        <v>0</v>
      </c>
      <c r="J58" s="62">
        <f t="shared" si="2"/>
        <v>0</v>
      </c>
      <c r="K58" s="53"/>
      <c r="L58" s="65">
        <f t="shared" si="6"/>
        <v>125.815</v>
      </c>
      <c r="M58" s="55">
        <f t="shared" si="3"/>
        <v>125.815</v>
      </c>
      <c r="N58" s="55">
        <f t="shared" si="4"/>
        <v>0</v>
      </c>
    </row>
    <row r="59" spans="1:14" x14ac:dyDescent="0.3">
      <c r="A59" s="29">
        <v>44567</v>
      </c>
      <c r="B59" t="s">
        <v>15</v>
      </c>
      <c r="C59" t="s">
        <v>10</v>
      </c>
      <c r="D59" t="s">
        <v>13</v>
      </c>
      <c r="E59" s="53">
        <v>38180</v>
      </c>
      <c r="F59" s="61">
        <f t="shared" si="5"/>
        <v>190.9</v>
      </c>
      <c r="G59" s="62">
        <f t="shared" si="0"/>
        <v>0.1</v>
      </c>
      <c r="H59" s="53"/>
      <c r="I59" s="61">
        <f t="shared" si="1"/>
        <v>0</v>
      </c>
      <c r="J59" s="62">
        <f t="shared" si="2"/>
        <v>0</v>
      </c>
      <c r="K59" s="53"/>
      <c r="L59" s="65">
        <f t="shared" si="6"/>
        <v>191</v>
      </c>
      <c r="M59" s="55">
        <f t="shared" si="3"/>
        <v>191</v>
      </c>
      <c r="N59" s="55">
        <f t="shared" si="4"/>
        <v>0</v>
      </c>
    </row>
    <row r="60" spans="1:14" x14ac:dyDescent="0.3">
      <c r="A60" s="29">
        <v>44567</v>
      </c>
      <c r="B60" t="s">
        <v>24</v>
      </c>
      <c r="C60" t="s">
        <v>11</v>
      </c>
      <c r="D60" t="s">
        <v>36</v>
      </c>
      <c r="E60" s="53">
        <v>39415</v>
      </c>
      <c r="F60" s="61">
        <f t="shared" si="5"/>
        <v>0</v>
      </c>
      <c r="G60" s="62">
        <f t="shared" si="0"/>
        <v>0</v>
      </c>
      <c r="H60" s="53"/>
      <c r="I60" s="61">
        <f t="shared" si="1"/>
        <v>0</v>
      </c>
      <c r="J60" s="62">
        <f t="shared" si="2"/>
        <v>0</v>
      </c>
      <c r="K60" s="53"/>
      <c r="L60" s="65">
        <f t="shared" si="6"/>
        <v>0</v>
      </c>
      <c r="M60" s="55">
        <f t="shared" si="3"/>
        <v>0</v>
      </c>
      <c r="N60" s="55">
        <f t="shared" si="4"/>
        <v>0</v>
      </c>
    </row>
    <row r="61" spans="1:14" x14ac:dyDescent="0.3">
      <c r="A61" s="29">
        <v>44568</v>
      </c>
      <c r="B61" t="s">
        <v>19</v>
      </c>
      <c r="C61" t="s">
        <v>11</v>
      </c>
      <c r="D61" t="s">
        <v>13</v>
      </c>
      <c r="E61" s="53">
        <v>40185</v>
      </c>
      <c r="F61" s="61">
        <f t="shared" si="5"/>
        <v>0</v>
      </c>
      <c r="G61" s="62">
        <f t="shared" si="0"/>
        <v>0</v>
      </c>
      <c r="H61" s="53"/>
      <c r="I61" s="61">
        <f t="shared" si="1"/>
        <v>0</v>
      </c>
      <c r="J61" s="62">
        <f t="shared" si="2"/>
        <v>0</v>
      </c>
      <c r="K61" s="53"/>
      <c r="L61" s="65">
        <f t="shared" si="6"/>
        <v>0</v>
      </c>
      <c r="M61" s="55">
        <f t="shared" si="3"/>
        <v>0</v>
      </c>
      <c r="N61" s="55">
        <f t="shared" si="4"/>
        <v>0</v>
      </c>
    </row>
    <row r="62" spans="1:14" x14ac:dyDescent="0.3">
      <c r="A62" s="29">
        <v>44568</v>
      </c>
      <c r="B62" t="s">
        <v>17</v>
      </c>
      <c r="C62" t="s">
        <v>11</v>
      </c>
      <c r="D62" t="s">
        <v>13</v>
      </c>
      <c r="E62" s="53">
        <v>8446</v>
      </c>
      <c r="F62" s="61">
        <f t="shared" si="5"/>
        <v>0</v>
      </c>
      <c r="G62" s="62">
        <f t="shared" si="0"/>
        <v>0</v>
      </c>
      <c r="H62" s="53"/>
      <c r="I62" s="61">
        <f t="shared" si="1"/>
        <v>0</v>
      </c>
      <c r="J62" s="62">
        <f t="shared" si="2"/>
        <v>0</v>
      </c>
      <c r="K62" s="53"/>
      <c r="L62" s="65">
        <f t="shared" si="6"/>
        <v>0</v>
      </c>
      <c r="M62" s="55">
        <f t="shared" si="3"/>
        <v>0</v>
      </c>
      <c r="N62" s="55">
        <f t="shared" si="4"/>
        <v>0</v>
      </c>
    </row>
    <row r="63" spans="1:14" x14ac:dyDescent="0.3">
      <c r="A63" s="29">
        <v>44568</v>
      </c>
      <c r="B63" t="s">
        <v>18</v>
      </c>
      <c r="C63" t="s">
        <v>11</v>
      </c>
      <c r="D63" t="s">
        <v>13</v>
      </c>
      <c r="E63" s="53">
        <v>30552</v>
      </c>
      <c r="F63" s="61">
        <f t="shared" si="5"/>
        <v>0</v>
      </c>
      <c r="G63" s="62">
        <f t="shared" si="0"/>
        <v>0</v>
      </c>
      <c r="H63" s="53"/>
      <c r="I63" s="61">
        <f t="shared" si="1"/>
        <v>0</v>
      </c>
      <c r="J63" s="62">
        <f t="shared" si="2"/>
        <v>0</v>
      </c>
      <c r="K63" s="53"/>
      <c r="L63" s="65">
        <f t="shared" si="6"/>
        <v>0</v>
      </c>
      <c r="M63" s="55">
        <f t="shared" si="3"/>
        <v>0</v>
      </c>
      <c r="N63" s="55">
        <f t="shared" si="4"/>
        <v>0</v>
      </c>
    </row>
    <row r="64" spans="1:14" x14ac:dyDescent="0.3">
      <c r="A64" s="29">
        <v>44568</v>
      </c>
      <c r="B64" t="s">
        <v>19</v>
      </c>
      <c r="C64" t="s">
        <v>11</v>
      </c>
      <c r="D64" t="s">
        <v>13</v>
      </c>
      <c r="E64" s="53">
        <v>31152</v>
      </c>
      <c r="F64" s="61">
        <f t="shared" si="5"/>
        <v>0</v>
      </c>
      <c r="G64" s="62">
        <f t="shared" si="0"/>
        <v>0</v>
      </c>
      <c r="H64" s="53"/>
      <c r="I64" s="61">
        <f t="shared" si="1"/>
        <v>0</v>
      </c>
      <c r="J64" s="62">
        <f t="shared" si="2"/>
        <v>0</v>
      </c>
      <c r="K64" s="53"/>
      <c r="L64" s="65">
        <f t="shared" si="6"/>
        <v>0</v>
      </c>
      <c r="M64" s="55">
        <f t="shared" si="3"/>
        <v>0</v>
      </c>
      <c r="N64" s="55">
        <f t="shared" si="4"/>
        <v>0</v>
      </c>
    </row>
    <row r="65" spans="1:14" x14ac:dyDescent="0.3">
      <c r="A65" s="29">
        <v>44568</v>
      </c>
      <c r="B65" t="s">
        <v>21</v>
      </c>
      <c r="C65" t="s">
        <v>11</v>
      </c>
      <c r="D65" t="s">
        <v>36</v>
      </c>
      <c r="E65" s="53">
        <v>48183</v>
      </c>
      <c r="F65" s="61">
        <f t="shared" si="5"/>
        <v>0</v>
      </c>
      <c r="G65" s="62">
        <f t="shared" si="0"/>
        <v>0</v>
      </c>
      <c r="H65" s="53"/>
      <c r="I65" s="61">
        <f t="shared" si="1"/>
        <v>0</v>
      </c>
      <c r="J65" s="62">
        <f t="shared" si="2"/>
        <v>0</v>
      </c>
      <c r="K65" s="53"/>
      <c r="L65" s="65">
        <f t="shared" si="6"/>
        <v>0</v>
      </c>
      <c r="M65" s="55">
        <f t="shared" si="3"/>
        <v>0</v>
      </c>
      <c r="N65" s="55">
        <f t="shared" si="4"/>
        <v>0</v>
      </c>
    </row>
    <row r="66" spans="1:14" x14ac:dyDescent="0.3">
      <c r="A66" s="29">
        <v>44569</v>
      </c>
      <c r="B66" t="s">
        <v>22</v>
      </c>
      <c r="C66" t="s">
        <v>11</v>
      </c>
      <c r="D66" t="s">
        <v>13</v>
      </c>
      <c r="E66" s="53">
        <v>37675</v>
      </c>
      <c r="F66" s="61">
        <f t="shared" si="5"/>
        <v>0</v>
      </c>
      <c r="G66" s="62">
        <f t="shared" si="0"/>
        <v>0</v>
      </c>
      <c r="H66" s="53"/>
      <c r="I66" s="61">
        <f t="shared" si="1"/>
        <v>0</v>
      </c>
      <c r="J66" s="62">
        <f t="shared" si="2"/>
        <v>0</v>
      </c>
      <c r="K66" s="53"/>
      <c r="L66" s="65">
        <f t="shared" si="6"/>
        <v>0</v>
      </c>
      <c r="M66" s="55">
        <f t="shared" si="3"/>
        <v>0</v>
      </c>
      <c r="N66" s="55">
        <f t="shared" si="4"/>
        <v>0</v>
      </c>
    </row>
    <row r="67" spans="1:14" x14ac:dyDescent="0.3">
      <c r="A67" s="29">
        <v>44569</v>
      </c>
      <c r="B67" t="s">
        <v>24</v>
      </c>
      <c r="C67" t="s">
        <v>11</v>
      </c>
      <c r="D67" t="s">
        <v>13</v>
      </c>
      <c r="E67" s="53">
        <v>39708</v>
      </c>
      <c r="F67" s="61">
        <f t="shared" si="5"/>
        <v>0</v>
      </c>
      <c r="G67" s="62">
        <f t="shared" si="0"/>
        <v>0</v>
      </c>
      <c r="H67" s="53"/>
      <c r="I67" s="61">
        <f t="shared" si="1"/>
        <v>0</v>
      </c>
      <c r="J67" s="62">
        <f t="shared" si="2"/>
        <v>0</v>
      </c>
      <c r="K67" s="53"/>
      <c r="L67" s="65">
        <f t="shared" si="6"/>
        <v>0</v>
      </c>
      <c r="M67" s="55">
        <f t="shared" si="3"/>
        <v>0</v>
      </c>
      <c r="N67" s="55">
        <f t="shared" si="4"/>
        <v>0</v>
      </c>
    </row>
    <row r="68" spans="1:14" x14ac:dyDescent="0.3">
      <c r="A68" s="29">
        <v>44569</v>
      </c>
      <c r="B68" t="s">
        <v>17</v>
      </c>
      <c r="C68" t="s">
        <v>11</v>
      </c>
      <c r="D68" t="s">
        <v>13</v>
      </c>
      <c r="E68" s="53">
        <v>42080</v>
      </c>
      <c r="F68" s="61">
        <f t="shared" si="5"/>
        <v>0</v>
      </c>
      <c r="G68" s="62">
        <f t="shared" ref="G68:G131" si="7">IF(F:F&gt;0,0.1,0)</f>
        <v>0</v>
      </c>
      <c r="H68" s="53"/>
      <c r="I68" s="61">
        <f t="shared" ref="I68:I131" si="8">IF(AND(D:D="Overseas",C:C&lt;&gt;"Cash"),E:E*3%,0)</f>
        <v>0</v>
      </c>
      <c r="J68" s="62">
        <f t="shared" ref="J68:J131" si="9">IF(I:I&gt;0,5,0)</f>
        <v>0</v>
      </c>
      <c r="K68" s="53"/>
      <c r="L68" s="65">
        <f t="shared" si="6"/>
        <v>0</v>
      </c>
      <c r="M68" s="55">
        <f t="shared" ref="M68:M131" si="10">SUM(F68:H68)</f>
        <v>0</v>
      </c>
      <c r="N68" s="55">
        <f t="shared" ref="N68:N131" si="11">SUM(I68:K68)</f>
        <v>0</v>
      </c>
    </row>
    <row r="69" spans="1:14" x14ac:dyDescent="0.3">
      <c r="A69" s="29">
        <v>44569</v>
      </c>
      <c r="B69" t="s">
        <v>17</v>
      </c>
      <c r="C69" t="s">
        <v>10</v>
      </c>
      <c r="D69" t="s">
        <v>13</v>
      </c>
      <c r="E69" s="53">
        <v>8169</v>
      </c>
      <c r="F69" s="61">
        <f t="shared" ref="F69:F132" si="12">IF(AND(D:D="Local",C:C&lt;&gt;"Cash"),E:E*0.5%,0)</f>
        <v>40.844999999999999</v>
      </c>
      <c r="G69" s="62">
        <f t="shared" si="7"/>
        <v>0.1</v>
      </c>
      <c r="H69" s="53"/>
      <c r="I69" s="61">
        <f t="shared" si="8"/>
        <v>0</v>
      </c>
      <c r="J69" s="62">
        <f t="shared" si="9"/>
        <v>0</v>
      </c>
      <c r="K69" s="53"/>
      <c r="L69" s="65">
        <f t="shared" ref="L69:L132" si="13">SUM(F69,G69,I69,J69)</f>
        <v>40.945</v>
      </c>
      <c r="M69" s="55">
        <f t="shared" si="10"/>
        <v>40.945</v>
      </c>
      <c r="N69" s="55">
        <f t="shared" si="11"/>
        <v>0</v>
      </c>
    </row>
    <row r="70" spans="1:14" x14ac:dyDescent="0.3">
      <c r="A70" s="29">
        <v>44569</v>
      </c>
      <c r="B70" t="s">
        <v>18</v>
      </c>
      <c r="C70" t="s">
        <v>11</v>
      </c>
      <c r="D70" t="s">
        <v>36</v>
      </c>
      <c r="E70" s="53">
        <v>28570</v>
      </c>
      <c r="F70" s="61">
        <f t="shared" si="12"/>
        <v>0</v>
      </c>
      <c r="G70" s="62">
        <f t="shared" si="7"/>
        <v>0</v>
      </c>
      <c r="H70" s="53"/>
      <c r="I70" s="61">
        <f t="shared" si="8"/>
        <v>0</v>
      </c>
      <c r="J70" s="62">
        <f t="shared" si="9"/>
        <v>0</v>
      </c>
      <c r="K70" s="53"/>
      <c r="L70" s="65">
        <f t="shared" si="13"/>
        <v>0</v>
      </c>
      <c r="M70" s="55">
        <f t="shared" si="10"/>
        <v>0</v>
      </c>
      <c r="N70" s="55">
        <f t="shared" si="11"/>
        <v>0</v>
      </c>
    </row>
    <row r="71" spans="1:14" x14ac:dyDescent="0.3">
      <c r="A71" s="29">
        <v>44569</v>
      </c>
      <c r="B71" t="s">
        <v>15</v>
      </c>
      <c r="C71" t="s">
        <v>12</v>
      </c>
      <c r="D71" t="s">
        <v>13</v>
      </c>
      <c r="E71" s="53">
        <v>22631</v>
      </c>
      <c r="F71" s="61">
        <f t="shared" si="12"/>
        <v>113.155</v>
      </c>
      <c r="G71" s="62">
        <f t="shared" si="7"/>
        <v>0.1</v>
      </c>
      <c r="H71" s="53"/>
      <c r="I71" s="61">
        <f t="shared" si="8"/>
        <v>0</v>
      </c>
      <c r="J71" s="62">
        <f t="shared" si="9"/>
        <v>0</v>
      </c>
      <c r="K71" s="53"/>
      <c r="L71" s="65">
        <f t="shared" si="13"/>
        <v>113.255</v>
      </c>
      <c r="M71" s="55">
        <f t="shared" si="10"/>
        <v>113.255</v>
      </c>
      <c r="N71" s="55">
        <f t="shared" si="11"/>
        <v>0</v>
      </c>
    </row>
    <row r="72" spans="1:14" x14ac:dyDescent="0.3">
      <c r="A72" s="29">
        <v>44569</v>
      </c>
      <c r="B72" t="s">
        <v>24</v>
      </c>
      <c r="C72" t="s">
        <v>11</v>
      </c>
      <c r="D72" t="s">
        <v>13</v>
      </c>
      <c r="E72" s="53">
        <v>48789</v>
      </c>
      <c r="F72" s="61">
        <f t="shared" si="12"/>
        <v>0</v>
      </c>
      <c r="G72" s="62">
        <f t="shared" si="7"/>
        <v>0</v>
      </c>
      <c r="H72" s="53"/>
      <c r="I72" s="61">
        <f t="shared" si="8"/>
        <v>0</v>
      </c>
      <c r="J72" s="62">
        <f t="shared" si="9"/>
        <v>0</v>
      </c>
      <c r="K72" s="53"/>
      <c r="L72" s="65">
        <f t="shared" si="13"/>
        <v>0</v>
      </c>
      <c r="M72" s="55">
        <f t="shared" si="10"/>
        <v>0</v>
      </c>
      <c r="N72" s="55">
        <f t="shared" si="11"/>
        <v>0</v>
      </c>
    </row>
    <row r="73" spans="1:14" x14ac:dyDescent="0.3">
      <c r="A73" s="29">
        <v>44569</v>
      </c>
      <c r="B73" t="s">
        <v>20</v>
      </c>
      <c r="C73" t="s">
        <v>11</v>
      </c>
      <c r="D73" t="s">
        <v>36</v>
      </c>
      <c r="E73" s="53">
        <v>43996</v>
      </c>
      <c r="F73" s="61">
        <f t="shared" si="12"/>
        <v>0</v>
      </c>
      <c r="G73" s="62">
        <f t="shared" si="7"/>
        <v>0</v>
      </c>
      <c r="H73" s="53"/>
      <c r="I73" s="61">
        <f t="shared" si="8"/>
        <v>0</v>
      </c>
      <c r="J73" s="62">
        <f t="shared" si="9"/>
        <v>0</v>
      </c>
      <c r="K73" s="53"/>
      <c r="L73" s="65">
        <f t="shared" si="13"/>
        <v>0</v>
      </c>
      <c r="M73" s="55">
        <f t="shared" si="10"/>
        <v>0</v>
      </c>
      <c r="N73" s="55">
        <f t="shared" si="11"/>
        <v>0</v>
      </c>
    </row>
    <row r="74" spans="1:14" x14ac:dyDescent="0.3">
      <c r="A74" s="29">
        <v>44569</v>
      </c>
      <c r="B74" t="s">
        <v>21</v>
      </c>
      <c r="C74" t="s">
        <v>11</v>
      </c>
      <c r="D74" t="s">
        <v>13</v>
      </c>
      <c r="E74" s="53">
        <v>14562</v>
      </c>
      <c r="F74" s="61">
        <f t="shared" si="12"/>
        <v>0</v>
      </c>
      <c r="G74" s="62">
        <f t="shared" si="7"/>
        <v>0</v>
      </c>
      <c r="H74" s="53"/>
      <c r="I74" s="61">
        <f t="shared" si="8"/>
        <v>0</v>
      </c>
      <c r="J74" s="62">
        <f t="shared" si="9"/>
        <v>0</v>
      </c>
      <c r="K74" s="53"/>
      <c r="L74" s="65">
        <f t="shared" si="13"/>
        <v>0</v>
      </c>
      <c r="M74" s="55">
        <f t="shared" si="10"/>
        <v>0</v>
      </c>
      <c r="N74" s="55">
        <f t="shared" si="11"/>
        <v>0</v>
      </c>
    </row>
    <row r="75" spans="1:14" x14ac:dyDescent="0.3">
      <c r="A75" s="29">
        <v>44569</v>
      </c>
      <c r="B75" t="s">
        <v>24</v>
      </c>
      <c r="C75" t="s">
        <v>11</v>
      </c>
      <c r="D75" t="s">
        <v>13</v>
      </c>
      <c r="E75" s="53">
        <v>12009</v>
      </c>
      <c r="F75" s="61">
        <f t="shared" si="12"/>
        <v>0</v>
      </c>
      <c r="G75" s="62">
        <f t="shared" si="7"/>
        <v>0</v>
      </c>
      <c r="H75" s="53"/>
      <c r="I75" s="61">
        <f t="shared" si="8"/>
        <v>0</v>
      </c>
      <c r="J75" s="62">
        <f t="shared" si="9"/>
        <v>0</v>
      </c>
      <c r="K75" s="53"/>
      <c r="L75" s="65">
        <f t="shared" si="13"/>
        <v>0</v>
      </c>
      <c r="M75" s="55">
        <f t="shared" si="10"/>
        <v>0</v>
      </c>
      <c r="N75" s="55">
        <f t="shared" si="11"/>
        <v>0</v>
      </c>
    </row>
    <row r="76" spans="1:14" x14ac:dyDescent="0.3">
      <c r="A76" s="29">
        <v>44569</v>
      </c>
      <c r="B76" t="s">
        <v>24</v>
      </c>
      <c r="C76" t="s">
        <v>10</v>
      </c>
      <c r="D76" t="s">
        <v>36</v>
      </c>
      <c r="E76" s="53">
        <v>1794</v>
      </c>
      <c r="F76" s="61">
        <f t="shared" si="12"/>
        <v>0</v>
      </c>
      <c r="G76" s="62">
        <f t="shared" si="7"/>
        <v>0</v>
      </c>
      <c r="H76" s="53"/>
      <c r="I76" s="61">
        <f t="shared" si="8"/>
        <v>53.82</v>
      </c>
      <c r="J76" s="62">
        <f t="shared" si="9"/>
        <v>5</v>
      </c>
      <c r="K76" s="53"/>
      <c r="L76" s="65">
        <f t="shared" si="13"/>
        <v>58.82</v>
      </c>
      <c r="M76" s="55">
        <f t="shared" si="10"/>
        <v>0</v>
      </c>
      <c r="N76" s="55">
        <f t="shared" si="11"/>
        <v>58.82</v>
      </c>
    </row>
    <row r="77" spans="1:14" x14ac:dyDescent="0.3">
      <c r="A77" s="29">
        <v>44569</v>
      </c>
      <c r="B77" t="s">
        <v>24</v>
      </c>
      <c r="C77" t="s">
        <v>12</v>
      </c>
      <c r="D77" t="s">
        <v>13</v>
      </c>
      <c r="E77" s="53">
        <v>32177</v>
      </c>
      <c r="F77" s="61">
        <f t="shared" si="12"/>
        <v>160.88499999999999</v>
      </c>
      <c r="G77" s="62">
        <f t="shared" si="7"/>
        <v>0.1</v>
      </c>
      <c r="H77" s="53"/>
      <c r="I77" s="61">
        <f t="shared" si="8"/>
        <v>0</v>
      </c>
      <c r="J77" s="62">
        <f t="shared" si="9"/>
        <v>0</v>
      </c>
      <c r="K77" s="53"/>
      <c r="L77" s="65">
        <f t="shared" si="13"/>
        <v>160.98499999999999</v>
      </c>
      <c r="M77" s="55">
        <f t="shared" si="10"/>
        <v>160.98499999999999</v>
      </c>
      <c r="N77" s="55">
        <f t="shared" si="11"/>
        <v>0</v>
      </c>
    </row>
    <row r="78" spans="1:14" x14ac:dyDescent="0.3">
      <c r="A78" s="29">
        <v>44570</v>
      </c>
      <c r="B78" t="s">
        <v>17</v>
      </c>
      <c r="C78" t="s">
        <v>11</v>
      </c>
      <c r="D78" t="s">
        <v>13</v>
      </c>
      <c r="E78" s="53">
        <v>34760</v>
      </c>
      <c r="F78" s="61">
        <f t="shared" si="12"/>
        <v>0</v>
      </c>
      <c r="G78" s="62">
        <f t="shared" si="7"/>
        <v>0</v>
      </c>
      <c r="H78" s="53"/>
      <c r="I78" s="61">
        <f t="shared" si="8"/>
        <v>0</v>
      </c>
      <c r="J78" s="62">
        <f t="shared" si="9"/>
        <v>0</v>
      </c>
      <c r="K78" s="53"/>
      <c r="L78" s="65">
        <f t="shared" si="13"/>
        <v>0</v>
      </c>
      <c r="M78" s="55">
        <f t="shared" si="10"/>
        <v>0</v>
      </c>
      <c r="N78" s="55">
        <f t="shared" si="11"/>
        <v>0</v>
      </c>
    </row>
    <row r="79" spans="1:14" x14ac:dyDescent="0.3">
      <c r="A79" s="29">
        <v>44570</v>
      </c>
      <c r="B79" t="s">
        <v>18</v>
      </c>
      <c r="C79" t="s">
        <v>12</v>
      </c>
      <c r="D79" t="s">
        <v>36</v>
      </c>
      <c r="E79" s="53">
        <v>19216</v>
      </c>
      <c r="F79" s="61">
        <f t="shared" si="12"/>
        <v>0</v>
      </c>
      <c r="G79" s="62">
        <f t="shared" si="7"/>
        <v>0</v>
      </c>
      <c r="H79" s="53"/>
      <c r="I79" s="61">
        <f t="shared" si="8"/>
        <v>576.48</v>
      </c>
      <c r="J79" s="62">
        <f t="shared" si="9"/>
        <v>5</v>
      </c>
      <c r="K79" s="53"/>
      <c r="L79" s="65">
        <f t="shared" si="13"/>
        <v>581.48</v>
      </c>
      <c r="M79" s="55">
        <f t="shared" si="10"/>
        <v>0</v>
      </c>
      <c r="N79" s="55">
        <f t="shared" si="11"/>
        <v>581.48</v>
      </c>
    </row>
    <row r="80" spans="1:14" x14ac:dyDescent="0.3">
      <c r="A80" s="29">
        <v>44570</v>
      </c>
      <c r="B80" t="s">
        <v>24</v>
      </c>
      <c r="C80" t="s">
        <v>11</v>
      </c>
      <c r="D80" t="s">
        <v>36</v>
      </c>
      <c r="E80" s="53">
        <v>28496</v>
      </c>
      <c r="F80" s="61">
        <f t="shared" si="12"/>
        <v>0</v>
      </c>
      <c r="G80" s="62">
        <f t="shared" si="7"/>
        <v>0</v>
      </c>
      <c r="H80" s="53"/>
      <c r="I80" s="61">
        <f t="shared" si="8"/>
        <v>0</v>
      </c>
      <c r="J80" s="62">
        <f t="shared" si="9"/>
        <v>0</v>
      </c>
      <c r="K80" s="53"/>
      <c r="L80" s="65">
        <f t="shared" si="13"/>
        <v>0</v>
      </c>
      <c r="M80" s="55">
        <f t="shared" si="10"/>
        <v>0</v>
      </c>
      <c r="N80" s="55">
        <f t="shared" si="11"/>
        <v>0</v>
      </c>
    </row>
    <row r="81" spans="1:14" x14ac:dyDescent="0.3">
      <c r="A81" s="29">
        <v>44570</v>
      </c>
      <c r="B81" t="s">
        <v>17</v>
      </c>
      <c r="C81" t="s">
        <v>11</v>
      </c>
      <c r="D81" t="s">
        <v>36</v>
      </c>
      <c r="E81" s="53">
        <v>16388</v>
      </c>
      <c r="F81" s="61">
        <f t="shared" si="12"/>
        <v>0</v>
      </c>
      <c r="G81" s="62">
        <f t="shared" si="7"/>
        <v>0</v>
      </c>
      <c r="H81" s="53"/>
      <c r="I81" s="61">
        <f t="shared" si="8"/>
        <v>0</v>
      </c>
      <c r="J81" s="62">
        <f t="shared" si="9"/>
        <v>0</v>
      </c>
      <c r="K81" s="53"/>
      <c r="L81" s="65">
        <f t="shared" si="13"/>
        <v>0</v>
      </c>
      <c r="M81" s="55">
        <f t="shared" si="10"/>
        <v>0</v>
      </c>
      <c r="N81" s="55">
        <f t="shared" si="11"/>
        <v>0</v>
      </c>
    </row>
    <row r="82" spans="1:14" x14ac:dyDescent="0.3">
      <c r="A82" s="29">
        <v>44570</v>
      </c>
      <c r="B82" t="s">
        <v>17</v>
      </c>
      <c r="C82" t="s">
        <v>11</v>
      </c>
      <c r="D82" t="s">
        <v>13</v>
      </c>
      <c r="E82" s="53">
        <v>32657</v>
      </c>
      <c r="F82" s="61">
        <f t="shared" si="12"/>
        <v>0</v>
      </c>
      <c r="G82" s="62">
        <f t="shared" si="7"/>
        <v>0</v>
      </c>
      <c r="H82" s="53"/>
      <c r="I82" s="61">
        <f t="shared" si="8"/>
        <v>0</v>
      </c>
      <c r="J82" s="62">
        <f t="shared" si="9"/>
        <v>0</v>
      </c>
      <c r="K82" s="53"/>
      <c r="L82" s="65">
        <f t="shared" si="13"/>
        <v>0</v>
      </c>
      <c r="M82" s="55">
        <f t="shared" si="10"/>
        <v>0</v>
      </c>
      <c r="N82" s="55">
        <f t="shared" si="11"/>
        <v>0</v>
      </c>
    </row>
    <row r="83" spans="1:14" x14ac:dyDescent="0.3">
      <c r="A83" s="29">
        <v>44571</v>
      </c>
      <c r="B83" t="s">
        <v>15</v>
      </c>
      <c r="C83" t="s">
        <v>11</v>
      </c>
      <c r="D83" t="s">
        <v>36</v>
      </c>
      <c r="E83" s="53">
        <v>44982</v>
      </c>
      <c r="F83" s="61">
        <f t="shared" si="12"/>
        <v>0</v>
      </c>
      <c r="G83" s="62">
        <f t="shared" si="7"/>
        <v>0</v>
      </c>
      <c r="H83" s="53"/>
      <c r="I83" s="61">
        <f t="shared" si="8"/>
        <v>0</v>
      </c>
      <c r="J83" s="62">
        <f t="shared" si="9"/>
        <v>0</v>
      </c>
      <c r="K83" s="53"/>
      <c r="L83" s="65">
        <f t="shared" si="13"/>
        <v>0</v>
      </c>
      <c r="M83" s="55">
        <f t="shared" si="10"/>
        <v>0</v>
      </c>
      <c r="N83" s="55">
        <f t="shared" si="11"/>
        <v>0</v>
      </c>
    </row>
    <row r="84" spans="1:14" x14ac:dyDescent="0.3">
      <c r="A84" s="29">
        <v>44571</v>
      </c>
      <c r="B84" t="s">
        <v>23</v>
      </c>
      <c r="C84" t="s">
        <v>11</v>
      </c>
      <c r="D84" t="s">
        <v>13</v>
      </c>
      <c r="E84" s="53">
        <v>16499</v>
      </c>
      <c r="F84" s="61">
        <f t="shared" si="12"/>
        <v>0</v>
      </c>
      <c r="G84" s="62">
        <f t="shared" si="7"/>
        <v>0</v>
      </c>
      <c r="H84" s="53"/>
      <c r="I84" s="61">
        <f t="shared" si="8"/>
        <v>0</v>
      </c>
      <c r="J84" s="62">
        <f t="shared" si="9"/>
        <v>0</v>
      </c>
      <c r="K84" s="53"/>
      <c r="L84" s="65">
        <f t="shared" si="13"/>
        <v>0</v>
      </c>
      <c r="M84" s="55">
        <f t="shared" si="10"/>
        <v>0</v>
      </c>
      <c r="N84" s="55">
        <f t="shared" si="11"/>
        <v>0</v>
      </c>
    </row>
    <row r="85" spans="1:14" x14ac:dyDescent="0.3">
      <c r="A85" s="29">
        <v>44571</v>
      </c>
      <c r="B85" t="s">
        <v>20</v>
      </c>
      <c r="C85" t="s">
        <v>10</v>
      </c>
      <c r="D85" t="s">
        <v>13</v>
      </c>
      <c r="E85" s="53">
        <v>28487</v>
      </c>
      <c r="F85" s="61">
        <f t="shared" si="12"/>
        <v>142.435</v>
      </c>
      <c r="G85" s="62">
        <f t="shared" si="7"/>
        <v>0.1</v>
      </c>
      <c r="H85" s="53"/>
      <c r="I85" s="61">
        <f t="shared" si="8"/>
        <v>0</v>
      </c>
      <c r="J85" s="62">
        <f t="shared" si="9"/>
        <v>0</v>
      </c>
      <c r="K85" s="53"/>
      <c r="L85" s="65">
        <f t="shared" si="13"/>
        <v>142.535</v>
      </c>
      <c r="M85" s="55">
        <f t="shared" si="10"/>
        <v>142.535</v>
      </c>
      <c r="N85" s="55">
        <f t="shared" si="11"/>
        <v>0</v>
      </c>
    </row>
    <row r="86" spans="1:14" x14ac:dyDescent="0.3">
      <c r="A86" s="29">
        <v>44571</v>
      </c>
      <c r="B86" t="s">
        <v>16</v>
      </c>
      <c r="C86" t="s">
        <v>10</v>
      </c>
      <c r="D86" t="s">
        <v>36</v>
      </c>
      <c r="E86" s="53">
        <v>27114</v>
      </c>
      <c r="F86" s="61">
        <f t="shared" si="12"/>
        <v>0</v>
      </c>
      <c r="G86" s="62">
        <f t="shared" si="7"/>
        <v>0</v>
      </c>
      <c r="H86" s="53"/>
      <c r="I86" s="61">
        <f t="shared" si="8"/>
        <v>813.42</v>
      </c>
      <c r="J86" s="62">
        <f t="shared" si="9"/>
        <v>5</v>
      </c>
      <c r="K86" s="53"/>
      <c r="L86" s="65">
        <f t="shared" si="13"/>
        <v>818.42</v>
      </c>
      <c r="M86" s="55">
        <f t="shared" si="10"/>
        <v>0</v>
      </c>
      <c r="N86" s="55">
        <f t="shared" si="11"/>
        <v>818.42</v>
      </c>
    </row>
    <row r="87" spans="1:14" x14ac:dyDescent="0.3">
      <c r="A87" s="29">
        <v>44571</v>
      </c>
      <c r="B87" t="s">
        <v>24</v>
      </c>
      <c r="C87" t="s">
        <v>11</v>
      </c>
      <c r="D87" t="s">
        <v>13</v>
      </c>
      <c r="E87" s="53">
        <v>38010</v>
      </c>
      <c r="F87" s="61">
        <f t="shared" si="12"/>
        <v>0</v>
      </c>
      <c r="G87" s="62">
        <f t="shared" si="7"/>
        <v>0</v>
      </c>
      <c r="H87" s="53"/>
      <c r="I87" s="61">
        <f t="shared" si="8"/>
        <v>0</v>
      </c>
      <c r="J87" s="62">
        <f t="shared" si="9"/>
        <v>0</v>
      </c>
      <c r="K87" s="53"/>
      <c r="L87" s="65">
        <f t="shared" si="13"/>
        <v>0</v>
      </c>
      <c r="M87" s="55">
        <f t="shared" si="10"/>
        <v>0</v>
      </c>
      <c r="N87" s="55">
        <f t="shared" si="11"/>
        <v>0</v>
      </c>
    </row>
    <row r="88" spans="1:14" x14ac:dyDescent="0.3">
      <c r="A88" s="29">
        <v>44571</v>
      </c>
      <c r="B88" t="s">
        <v>18</v>
      </c>
      <c r="C88" t="s">
        <v>10</v>
      </c>
      <c r="D88" t="s">
        <v>36</v>
      </c>
      <c r="E88" s="53">
        <v>22939</v>
      </c>
      <c r="F88" s="61">
        <f t="shared" si="12"/>
        <v>0</v>
      </c>
      <c r="G88" s="62">
        <f t="shared" si="7"/>
        <v>0</v>
      </c>
      <c r="H88" s="53"/>
      <c r="I88" s="61">
        <f t="shared" si="8"/>
        <v>688.17</v>
      </c>
      <c r="J88" s="62">
        <f t="shared" si="9"/>
        <v>5</v>
      </c>
      <c r="K88" s="53"/>
      <c r="L88" s="65">
        <f t="shared" si="13"/>
        <v>693.17</v>
      </c>
      <c r="M88" s="55">
        <f t="shared" si="10"/>
        <v>0</v>
      </c>
      <c r="N88" s="55">
        <f t="shared" si="11"/>
        <v>693.17</v>
      </c>
    </row>
    <row r="89" spans="1:14" x14ac:dyDescent="0.3">
      <c r="A89" s="29">
        <v>44571</v>
      </c>
      <c r="B89" t="s">
        <v>20</v>
      </c>
      <c r="C89" t="s">
        <v>10</v>
      </c>
      <c r="D89" t="s">
        <v>13</v>
      </c>
      <c r="E89" s="53">
        <v>32133</v>
      </c>
      <c r="F89" s="61">
        <f t="shared" si="12"/>
        <v>160.66499999999999</v>
      </c>
      <c r="G89" s="62">
        <f t="shared" si="7"/>
        <v>0.1</v>
      </c>
      <c r="H89" s="53"/>
      <c r="I89" s="61">
        <f t="shared" si="8"/>
        <v>0</v>
      </c>
      <c r="J89" s="62">
        <f t="shared" si="9"/>
        <v>0</v>
      </c>
      <c r="K89" s="53"/>
      <c r="L89" s="65">
        <f t="shared" si="13"/>
        <v>160.76499999999999</v>
      </c>
      <c r="M89" s="55">
        <f t="shared" si="10"/>
        <v>160.76499999999999</v>
      </c>
      <c r="N89" s="55">
        <f t="shared" si="11"/>
        <v>0</v>
      </c>
    </row>
    <row r="90" spans="1:14" x14ac:dyDescent="0.3">
      <c r="A90" s="29">
        <v>44571</v>
      </c>
      <c r="B90" t="s">
        <v>16</v>
      </c>
      <c r="C90" t="s">
        <v>11</v>
      </c>
      <c r="D90" t="s">
        <v>13</v>
      </c>
      <c r="E90" s="53">
        <v>35978</v>
      </c>
      <c r="F90" s="61">
        <f t="shared" si="12"/>
        <v>0</v>
      </c>
      <c r="G90" s="62">
        <f t="shared" si="7"/>
        <v>0</v>
      </c>
      <c r="H90" s="53"/>
      <c r="I90" s="61">
        <f t="shared" si="8"/>
        <v>0</v>
      </c>
      <c r="J90" s="62">
        <f t="shared" si="9"/>
        <v>0</v>
      </c>
      <c r="K90" s="53"/>
      <c r="L90" s="65">
        <f t="shared" si="13"/>
        <v>0</v>
      </c>
      <c r="M90" s="55">
        <f t="shared" si="10"/>
        <v>0</v>
      </c>
      <c r="N90" s="55">
        <f t="shared" si="11"/>
        <v>0</v>
      </c>
    </row>
    <row r="91" spans="1:14" x14ac:dyDescent="0.3">
      <c r="A91" s="29">
        <v>44572</v>
      </c>
      <c r="B91" t="s">
        <v>23</v>
      </c>
      <c r="C91" t="s">
        <v>12</v>
      </c>
      <c r="D91" t="s">
        <v>13</v>
      </c>
      <c r="E91" s="53">
        <v>3127</v>
      </c>
      <c r="F91" s="61">
        <f t="shared" si="12"/>
        <v>15.635</v>
      </c>
      <c r="G91" s="62">
        <f t="shared" si="7"/>
        <v>0.1</v>
      </c>
      <c r="H91" s="53"/>
      <c r="I91" s="61">
        <f t="shared" si="8"/>
        <v>0</v>
      </c>
      <c r="J91" s="62">
        <f t="shared" si="9"/>
        <v>0</v>
      </c>
      <c r="K91" s="53"/>
      <c r="L91" s="65">
        <f t="shared" si="13"/>
        <v>15.734999999999999</v>
      </c>
      <c r="M91" s="55">
        <f t="shared" si="10"/>
        <v>15.734999999999999</v>
      </c>
      <c r="N91" s="55">
        <f t="shared" si="11"/>
        <v>0</v>
      </c>
    </row>
    <row r="92" spans="1:14" x14ac:dyDescent="0.3">
      <c r="A92" s="29">
        <v>44572</v>
      </c>
      <c r="B92" t="s">
        <v>17</v>
      </c>
      <c r="C92" t="s">
        <v>12</v>
      </c>
      <c r="D92" t="s">
        <v>36</v>
      </c>
      <c r="E92" s="53">
        <v>46502</v>
      </c>
      <c r="F92" s="61">
        <f t="shared" si="12"/>
        <v>0</v>
      </c>
      <c r="G92" s="62">
        <f t="shared" si="7"/>
        <v>0</v>
      </c>
      <c r="H92" s="53"/>
      <c r="I92" s="61">
        <f t="shared" si="8"/>
        <v>1395.06</v>
      </c>
      <c r="J92" s="62">
        <f t="shared" si="9"/>
        <v>5</v>
      </c>
      <c r="K92" s="53"/>
      <c r="L92" s="65">
        <f t="shared" si="13"/>
        <v>1400.06</v>
      </c>
      <c r="M92" s="55">
        <f t="shared" si="10"/>
        <v>0</v>
      </c>
      <c r="N92" s="55">
        <f t="shared" si="11"/>
        <v>1400.06</v>
      </c>
    </row>
    <row r="93" spans="1:14" x14ac:dyDescent="0.3">
      <c r="A93" s="29">
        <v>44572</v>
      </c>
      <c r="B93" t="s">
        <v>22</v>
      </c>
      <c r="C93" t="s">
        <v>11</v>
      </c>
      <c r="D93" t="s">
        <v>13</v>
      </c>
      <c r="E93" s="53">
        <v>7566</v>
      </c>
      <c r="F93" s="61">
        <f t="shared" si="12"/>
        <v>0</v>
      </c>
      <c r="G93" s="62">
        <f t="shared" si="7"/>
        <v>0</v>
      </c>
      <c r="H93" s="53"/>
      <c r="I93" s="61">
        <f t="shared" si="8"/>
        <v>0</v>
      </c>
      <c r="J93" s="62">
        <f t="shared" si="9"/>
        <v>0</v>
      </c>
      <c r="K93" s="53"/>
      <c r="L93" s="65">
        <f t="shared" si="13"/>
        <v>0</v>
      </c>
      <c r="M93" s="55">
        <f t="shared" si="10"/>
        <v>0</v>
      </c>
      <c r="N93" s="55">
        <f t="shared" si="11"/>
        <v>0</v>
      </c>
    </row>
    <row r="94" spans="1:14" x14ac:dyDescent="0.3">
      <c r="A94" s="29">
        <v>44572</v>
      </c>
      <c r="B94" t="s">
        <v>22</v>
      </c>
      <c r="C94" t="s">
        <v>10</v>
      </c>
      <c r="D94" t="s">
        <v>13</v>
      </c>
      <c r="E94" s="53">
        <v>11143</v>
      </c>
      <c r="F94" s="61">
        <f t="shared" si="12"/>
        <v>55.715000000000003</v>
      </c>
      <c r="G94" s="62">
        <f t="shared" si="7"/>
        <v>0.1</v>
      </c>
      <c r="H94" s="53"/>
      <c r="I94" s="61">
        <f t="shared" si="8"/>
        <v>0</v>
      </c>
      <c r="J94" s="62">
        <f t="shared" si="9"/>
        <v>0</v>
      </c>
      <c r="K94" s="53"/>
      <c r="L94" s="65">
        <f t="shared" si="13"/>
        <v>55.815000000000005</v>
      </c>
      <c r="M94" s="55">
        <f t="shared" si="10"/>
        <v>55.815000000000005</v>
      </c>
      <c r="N94" s="55">
        <f t="shared" si="11"/>
        <v>0</v>
      </c>
    </row>
    <row r="95" spans="1:14" x14ac:dyDescent="0.3">
      <c r="A95" s="29">
        <v>44572</v>
      </c>
      <c r="B95" t="s">
        <v>24</v>
      </c>
      <c r="C95" t="s">
        <v>11</v>
      </c>
      <c r="D95" t="s">
        <v>13</v>
      </c>
      <c r="E95" s="53">
        <v>3351</v>
      </c>
      <c r="F95" s="61">
        <f t="shared" si="12"/>
        <v>0</v>
      </c>
      <c r="G95" s="62">
        <f t="shared" si="7"/>
        <v>0</v>
      </c>
      <c r="H95" s="53"/>
      <c r="I95" s="61">
        <f t="shared" si="8"/>
        <v>0</v>
      </c>
      <c r="J95" s="62">
        <f t="shared" si="9"/>
        <v>0</v>
      </c>
      <c r="K95" s="53"/>
      <c r="L95" s="65">
        <f t="shared" si="13"/>
        <v>0</v>
      </c>
      <c r="M95" s="55">
        <f t="shared" si="10"/>
        <v>0</v>
      </c>
      <c r="N95" s="55">
        <f t="shared" si="11"/>
        <v>0</v>
      </c>
    </row>
    <row r="96" spans="1:14" x14ac:dyDescent="0.3">
      <c r="A96" s="29">
        <v>44572</v>
      </c>
      <c r="B96" t="s">
        <v>20</v>
      </c>
      <c r="C96" t="s">
        <v>12</v>
      </c>
      <c r="D96" t="s">
        <v>13</v>
      </c>
      <c r="E96" s="53">
        <v>45404</v>
      </c>
      <c r="F96" s="61">
        <f t="shared" si="12"/>
        <v>227.02</v>
      </c>
      <c r="G96" s="62">
        <f t="shared" si="7"/>
        <v>0.1</v>
      </c>
      <c r="H96" s="53"/>
      <c r="I96" s="61">
        <f t="shared" si="8"/>
        <v>0</v>
      </c>
      <c r="J96" s="62">
        <f t="shared" si="9"/>
        <v>0</v>
      </c>
      <c r="K96" s="53"/>
      <c r="L96" s="65">
        <f t="shared" si="13"/>
        <v>227.12</v>
      </c>
      <c r="M96" s="55">
        <f t="shared" si="10"/>
        <v>227.12</v>
      </c>
      <c r="N96" s="55">
        <f t="shared" si="11"/>
        <v>0</v>
      </c>
    </row>
    <row r="97" spans="1:14" x14ac:dyDescent="0.3">
      <c r="A97" s="29">
        <v>44572</v>
      </c>
      <c r="B97" t="s">
        <v>23</v>
      </c>
      <c r="C97" t="s">
        <v>12</v>
      </c>
      <c r="D97" t="s">
        <v>13</v>
      </c>
      <c r="E97" s="53">
        <v>38856</v>
      </c>
      <c r="F97" s="61">
        <f t="shared" si="12"/>
        <v>194.28</v>
      </c>
      <c r="G97" s="62">
        <f t="shared" si="7"/>
        <v>0.1</v>
      </c>
      <c r="H97" s="53"/>
      <c r="I97" s="61">
        <f t="shared" si="8"/>
        <v>0</v>
      </c>
      <c r="J97" s="62">
        <f t="shared" si="9"/>
        <v>0</v>
      </c>
      <c r="K97" s="53"/>
      <c r="L97" s="65">
        <f t="shared" si="13"/>
        <v>194.38</v>
      </c>
      <c r="M97" s="55">
        <f t="shared" si="10"/>
        <v>194.38</v>
      </c>
      <c r="N97" s="55">
        <f t="shared" si="11"/>
        <v>0</v>
      </c>
    </row>
    <row r="98" spans="1:14" x14ac:dyDescent="0.3">
      <c r="A98" s="29">
        <v>44572</v>
      </c>
      <c r="B98" t="s">
        <v>19</v>
      </c>
      <c r="C98" t="s">
        <v>10</v>
      </c>
      <c r="D98" t="s">
        <v>36</v>
      </c>
      <c r="E98" s="53">
        <v>37708</v>
      </c>
      <c r="F98" s="61">
        <f t="shared" si="12"/>
        <v>0</v>
      </c>
      <c r="G98" s="62">
        <f t="shared" si="7"/>
        <v>0</v>
      </c>
      <c r="H98" s="53"/>
      <c r="I98" s="61">
        <f t="shared" si="8"/>
        <v>1131.24</v>
      </c>
      <c r="J98" s="62">
        <f t="shared" si="9"/>
        <v>5</v>
      </c>
      <c r="K98" s="53"/>
      <c r="L98" s="65">
        <f t="shared" si="13"/>
        <v>1136.24</v>
      </c>
      <c r="M98" s="55">
        <f t="shared" si="10"/>
        <v>0</v>
      </c>
      <c r="N98" s="55">
        <f t="shared" si="11"/>
        <v>1136.24</v>
      </c>
    </row>
    <row r="99" spans="1:14" x14ac:dyDescent="0.3">
      <c r="A99" s="29">
        <v>44573</v>
      </c>
      <c r="B99" t="s">
        <v>22</v>
      </c>
      <c r="C99" t="s">
        <v>10</v>
      </c>
      <c r="D99" t="s">
        <v>13</v>
      </c>
      <c r="E99" s="53">
        <v>40982</v>
      </c>
      <c r="F99" s="61">
        <f t="shared" si="12"/>
        <v>204.91</v>
      </c>
      <c r="G99" s="62">
        <f t="shared" si="7"/>
        <v>0.1</v>
      </c>
      <c r="H99" s="53"/>
      <c r="I99" s="61">
        <f t="shared" si="8"/>
        <v>0</v>
      </c>
      <c r="J99" s="62">
        <f t="shared" si="9"/>
        <v>0</v>
      </c>
      <c r="K99" s="53"/>
      <c r="L99" s="65">
        <f t="shared" si="13"/>
        <v>205.01</v>
      </c>
      <c r="M99" s="55">
        <f t="shared" si="10"/>
        <v>205.01</v>
      </c>
      <c r="N99" s="55">
        <f t="shared" si="11"/>
        <v>0</v>
      </c>
    </row>
    <row r="100" spans="1:14" x14ac:dyDescent="0.3">
      <c r="A100" s="29">
        <v>44573</v>
      </c>
      <c r="B100" t="s">
        <v>24</v>
      </c>
      <c r="C100" t="s">
        <v>10</v>
      </c>
      <c r="D100" t="s">
        <v>36</v>
      </c>
      <c r="E100" s="53">
        <v>37017</v>
      </c>
      <c r="F100" s="61">
        <f t="shared" si="12"/>
        <v>0</v>
      </c>
      <c r="G100" s="62">
        <f t="shared" si="7"/>
        <v>0</v>
      </c>
      <c r="H100" s="53"/>
      <c r="I100" s="61">
        <f t="shared" si="8"/>
        <v>1110.51</v>
      </c>
      <c r="J100" s="62">
        <f t="shared" si="9"/>
        <v>5</v>
      </c>
      <c r="K100" s="53"/>
      <c r="L100" s="65">
        <f t="shared" si="13"/>
        <v>1115.51</v>
      </c>
      <c r="M100" s="55">
        <f t="shared" si="10"/>
        <v>0</v>
      </c>
      <c r="N100" s="55">
        <f t="shared" si="11"/>
        <v>1115.51</v>
      </c>
    </row>
    <row r="101" spans="1:14" x14ac:dyDescent="0.3">
      <c r="A101" s="29">
        <v>44573</v>
      </c>
      <c r="B101" t="s">
        <v>16</v>
      </c>
      <c r="C101" t="s">
        <v>11</v>
      </c>
      <c r="D101" t="s">
        <v>13</v>
      </c>
      <c r="E101" s="53">
        <v>6541</v>
      </c>
      <c r="F101" s="61">
        <f t="shared" si="12"/>
        <v>0</v>
      </c>
      <c r="G101" s="62">
        <f t="shared" si="7"/>
        <v>0</v>
      </c>
      <c r="H101" s="53"/>
      <c r="I101" s="61">
        <f t="shared" si="8"/>
        <v>0</v>
      </c>
      <c r="J101" s="62">
        <f t="shared" si="9"/>
        <v>0</v>
      </c>
      <c r="K101" s="53"/>
      <c r="L101" s="65">
        <f t="shared" si="13"/>
        <v>0</v>
      </c>
      <c r="M101" s="55">
        <f t="shared" si="10"/>
        <v>0</v>
      </c>
      <c r="N101" s="55">
        <f t="shared" si="11"/>
        <v>0</v>
      </c>
    </row>
    <row r="102" spans="1:14" x14ac:dyDescent="0.3">
      <c r="A102" s="29">
        <v>44574</v>
      </c>
      <c r="B102" t="s">
        <v>16</v>
      </c>
      <c r="C102" t="s">
        <v>11</v>
      </c>
      <c r="D102" t="s">
        <v>13</v>
      </c>
      <c r="E102" s="53">
        <v>15758</v>
      </c>
      <c r="F102" s="61">
        <f t="shared" si="12"/>
        <v>0</v>
      </c>
      <c r="G102" s="62">
        <f t="shared" si="7"/>
        <v>0</v>
      </c>
      <c r="H102" s="53"/>
      <c r="I102" s="61">
        <f t="shared" si="8"/>
        <v>0</v>
      </c>
      <c r="J102" s="62">
        <f t="shared" si="9"/>
        <v>0</v>
      </c>
      <c r="K102" s="53"/>
      <c r="L102" s="65">
        <f t="shared" si="13"/>
        <v>0</v>
      </c>
      <c r="M102" s="55">
        <f t="shared" si="10"/>
        <v>0</v>
      </c>
      <c r="N102" s="55">
        <f t="shared" si="11"/>
        <v>0</v>
      </c>
    </row>
    <row r="103" spans="1:14" x14ac:dyDescent="0.3">
      <c r="A103" s="29">
        <v>44574</v>
      </c>
      <c r="B103" t="s">
        <v>22</v>
      </c>
      <c r="C103" t="s">
        <v>11</v>
      </c>
      <c r="D103" t="s">
        <v>13</v>
      </c>
      <c r="E103" s="53">
        <v>19719</v>
      </c>
      <c r="F103" s="61">
        <f t="shared" si="12"/>
        <v>0</v>
      </c>
      <c r="G103" s="62">
        <f t="shared" si="7"/>
        <v>0</v>
      </c>
      <c r="H103" s="53"/>
      <c r="I103" s="61">
        <f t="shared" si="8"/>
        <v>0</v>
      </c>
      <c r="J103" s="62">
        <f t="shared" si="9"/>
        <v>0</v>
      </c>
      <c r="K103" s="53"/>
      <c r="L103" s="65">
        <f t="shared" si="13"/>
        <v>0</v>
      </c>
      <c r="M103" s="55">
        <f t="shared" si="10"/>
        <v>0</v>
      </c>
      <c r="N103" s="55">
        <f t="shared" si="11"/>
        <v>0</v>
      </c>
    </row>
    <row r="104" spans="1:14" x14ac:dyDescent="0.3">
      <c r="A104" s="29">
        <v>44574</v>
      </c>
      <c r="B104" t="s">
        <v>17</v>
      </c>
      <c r="C104" t="s">
        <v>11</v>
      </c>
      <c r="D104" t="s">
        <v>13</v>
      </c>
      <c r="E104" s="53">
        <v>15975</v>
      </c>
      <c r="F104" s="61">
        <f t="shared" si="12"/>
        <v>0</v>
      </c>
      <c r="G104" s="62">
        <f t="shared" si="7"/>
        <v>0</v>
      </c>
      <c r="H104" s="53"/>
      <c r="I104" s="61">
        <f t="shared" si="8"/>
        <v>0</v>
      </c>
      <c r="J104" s="62">
        <f t="shared" si="9"/>
        <v>0</v>
      </c>
      <c r="K104" s="53"/>
      <c r="L104" s="65">
        <f t="shared" si="13"/>
        <v>0</v>
      </c>
      <c r="M104" s="55">
        <f t="shared" si="10"/>
        <v>0</v>
      </c>
      <c r="N104" s="55">
        <f t="shared" si="11"/>
        <v>0</v>
      </c>
    </row>
    <row r="105" spans="1:14" x14ac:dyDescent="0.3">
      <c r="A105" s="29">
        <v>44574</v>
      </c>
      <c r="B105" t="s">
        <v>17</v>
      </c>
      <c r="C105" t="s">
        <v>10</v>
      </c>
      <c r="D105" t="s">
        <v>13</v>
      </c>
      <c r="E105" s="53">
        <v>29469</v>
      </c>
      <c r="F105" s="61">
        <f t="shared" si="12"/>
        <v>147.345</v>
      </c>
      <c r="G105" s="62">
        <f t="shared" si="7"/>
        <v>0.1</v>
      </c>
      <c r="H105" s="53"/>
      <c r="I105" s="61">
        <f t="shared" si="8"/>
        <v>0</v>
      </c>
      <c r="J105" s="62">
        <f t="shared" si="9"/>
        <v>0</v>
      </c>
      <c r="K105" s="53"/>
      <c r="L105" s="65">
        <f t="shared" si="13"/>
        <v>147.44499999999999</v>
      </c>
      <c r="M105" s="55">
        <f t="shared" si="10"/>
        <v>147.44499999999999</v>
      </c>
      <c r="N105" s="55">
        <f t="shared" si="11"/>
        <v>0</v>
      </c>
    </row>
    <row r="106" spans="1:14" x14ac:dyDescent="0.3">
      <c r="A106" s="29">
        <v>44574</v>
      </c>
      <c r="B106" t="s">
        <v>20</v>
      </c>
      <c r="C106" t="s">
        <v>11</v>
      </c>
      <c r="D106" t="s">
        <v>13</v>
      </c>
      <c r="E106" s="53">
        <v>5178</v>
      </c>
      <c r="F106" s="61">
        <f t="shared" si="12"/>
        <v>0</v>
      </c>
      <c r="G106" s="62">
        <f t="shared" si="7"/>
        <v>0</v>
      </c>
      <c r="H106" s="53"/>
      <c r="I106" s="61">
        <f t="shared" si="8"/>
        <v>0</v>
      </c>
      <c r="J106" s="62">
        <f t="shared" si="9"/>
        <v>0</v>
      </c>
      <c r="K106" s="53"/>
      <c r="L106" s="65">
        <f t="shared" si="13"/>
        <v>0</v>
      </c>
      <c r="M106" s="55">
        <f t="shared" si="10"/>
        <v>0</v>
      </c>
      <c r="N106" s="55">
        <f t="shared" si="11"/>
        <v>0</v>
      </c>
    </row>
    <row r="107" spans="1:14" x14ac:dyDescent="0.3">
      <c r="A107" s="29">
        <v>44574</v>
      </c>
      <c r="B107" t="s">
        <v>24</v>
      </c>
      <c r="C107" t="s">
        <v>12</v>
      </c>
      <c r="D107" t="s">
        <v>13</v>
      </c>
      <c r="E107" s="53">
        <v>41732</v>
      </c>
      <c r="F107" s="61">
        <f t="shared" si="12"/>
        <v>208.66</v>
      </c>
      <c r="G107" s="62">
        <f t="shared" si="7"/>
        <v>0.1</v>
      </c>
      <c r="H107" s="53"/>
      <c r="I107" s="61">
        <f t="shared" si="8"/>
        <v>0</v>
      </c>
      <c r="J107" s="62">
        <f t="shared" si="9"/>
        <v>0</v>
      </c>
      <c r="K107" s="53"/>
      <c r="L107" s="65">
        <f t="shared" si="13"/>
        <v>208.76</v>
      </c>
      <c r="M107" s="55">
        <f t="shared" si="10"/>
        <v>208.76</v>
      </c>
      <c r="N107" s="55">
        <f t="shared" si="11"/>
        <v>0</v>
      </c>
    </row>
    <row r="108" spans="1:14" x14ac:dyDescent="0.3">
      <c r="A108" s="29">
        <v>44574</v>
      </c>
      <c r="B108" t="s">
        <v>19</v>
      </c>
      <c r="C108" t="s">
        <v>10</v>
      </c>
      <c r="D108" t="s">
        <v>36</v>
      </c>
      <c r="E108" s="53">
        <v>36937</v>
      </c>
      <c r="F108" s="61">
        <f t="shared" si="12"/>
        <v>0</v>
      </c>
      <c r="G108" s="62">
        <f t="shared" si="7"/>
        <v>0</v>
      </c>
      <c r="H108" s="53"/>
      <c r="I108" s="61">
        <f t="shared" si="8"/>
        <v>1108.1099999999999</v>
      </c>
      <c r="J108" s="62">
        <f t="shared" si="9"/>
        <v>5</v>
      </c>
      <c r="K108" s="53"/>
      <c r="L108" s="65">
        <f t="shared" si="13"/>
        <v>1113.1099999999999</v>
      </c>
      <c r="M108" s="55">
        <f t="shared" si="10"/>
        <v>0</v>
      </c>
      <c r="N108" s="55">
        <f t="shared" si="11"/>
        <v>1113.1099999999999</v>
      </c>
    </row>
    <row r="109" spans="1:14" x14ac:dyDescent="0.3">
      <c r="A109" s="29">
        <v>44574</v>
      </c>
      <c r="B109" t="s">
        <v>20</v>
      </c>
      <c r="C109" t="s">
        <v>11</v>
      </c>
      <c r="D109" t="s">
        <v>13</v>
      </c>
      <c r="E109" s="53">
        <v>18587</v>
      </c>
      <c r="F109" s="61">
        <f t="shared" si="12"/>
        <v>0</v>
      </c>
      <c r="G109" s="62">
        <f t="shared" si="7"/>
        <v>0</v>
      </c>
      <c r="H109" s="53"/>
      <c r="I109" s="61">
        <f t="shared" si="8"/>
        <v>0</v>
      </c>
      <c r="J109" s="62">
        <f t="shared" si="9"/>
        <v>0</v>
      </c>
      <c r="K109" s="53"/>
      <c r="L109" s="65">
        <f t="shared" si="13"/>
        <v>0</v>
      </c>
      <c r="M109" s="55">
        <f t="shared" si="10"/>
        <v>0</v>
      </c>
      <c r="N109" s="55">
        <f t="shared" si="11"/>
        <v>0</v>
      </c>
    </row>
    <row r="110" spans="1:14" x14ac:dyDescent="0.3">
      <c r="A110" s="29">
        <v>44574</v>
      </c>
      <c r="B110" t="s">
        <v>19</v>
      </c>
      <c r="C110" t="s">
        <v>11</v>
      </c>
      <c r="D110" t="s">
        <v>13</v>
      </c>
      <c r="E110" s="53">
        <v>8608</v>
      </c>
      <c r="F110" s="61">
        <f t="shared" si="12"/>
        <v>0</v>
      </c>
      <c r="G110" s="62">
        <f t="shared" si="7"/>
        <v>0</v>
      </c>
      <c r="H110" s="53"/>
      <c r="I110" s="61">
        <f t="shared" si="8"/>
        <v>0</v>
      </c>
      <c r="J110" s="62">
        <f t="shared" si="9"/>
        <v>0</v>
      </c>
      <c r="K110" s="53"/>
      <c r="L110" s="65">
        <f t="shared" si="13"/>
        <v>0</v>
      </c>
      <c r="M110" s="55">
        <f t="shared" si="10"/>
        <v>0</v>
      </c>
      <c r="N110" s="55">
        <f t="shared" si="11"/>
        <v>0</v>
      </c>
    </row>
    <row r="111" spans="1:14" x14ac:dyDescent="0.3">
      <c r="A111" s="29">
        <v>44574</v>
      </c>
      <c r="B111" t="s">
        <v>24</v>
      </c>
      <c r="C111" t="s">
        <v>11</v>
      </c>
      <c r="D111" t="s">
        <v>13</v>
      </c>
      <c r="E111" s="53">
        <v>13986</v>
      </c>
      <c r="F111" s="61">
        <f t="shared" si="12"/>
        <v>0</v>
      </c>
      <c r="G111" s="62">
        <f t="shared" si="7"/>
        <v>0</v>
      </c>
      <c r="H111" s="53"/>
      <c r="I111" s="61">
        <f t="shared" si="8"/>
        <v>0</v>
      </c>
      <c r="J111" s="62">
        <f t="shared" si="9"/>
        <v>0</v>
      </c>
      <c r="K111" s="53"/>
      <c r="L111" s="65">
        <f t="shared" si="13"/>
        <v>0</v>
      </c>
      <c r="M111" s="55">
        <f t="shared" si="10"/>
        <v>0</v>
      </c>
      <c r="N111" s="55">
        <f t="shared" si="11"/>
        <v>0</v>
      </c>
    </row>
    <row r="112" spans="1:14" x14ac:dyDescent="0.3">
      <c r="A112" s="29">
        <v>44575</v>
      </c>
      <c r="B112" t="s">
        <v>15</v>
      </c>
      <c r="C112" t="s">
        <v>12</v>
      </c>
      <c r="D112" t="s">
        <v>13</v>
      </c>
      <c r="E112" s="53">
        <v>41980</v>
      </c>
      <c r="F112" s="61">
        <f t="shared" si="12"/>
        <v>209.9</v>
      </c>
      <c r="G112" s="62">
        <f t="shared" si="7"/>
        <v>0.1</v>
      </c>
      <c r="H112" s="53"/>
      <c r="I112" s="61">
        <f t="shared" si="8"/>
        <v>0</v>
      </c>
      <c r="J112" s="62">
        <f t="shared" si="9"/>
        <v>0</v>
      </c>
      <c r="K112" s="53"/>
      <c r="L112" s="65">
        <f t="shared" si="13"/>
        <v>210</v>
      </c>
      <c r="M112" s="55">
        <f t="shared" si="10"/>
        <v>210</v>
      </c>
      <c r="N112" s="55">
        <f t="shared" si="11"/>
        <v>0</v>
      </c>
    </row>
    <row r="113" spans="1:14" x14ac:dyDescent="0.3">
      <c r="A113" s="29">
        <v>44575</v>
      </c>
      <c r="B113" t="s">
        <v>17</v>
      </c>
      <c r="C113" t="s">
        <v>11</v>
      </c>
      <c r="D113" t="s">
        <v>13</v>
      </c>
      <c r="E113" s="53">
        <v>40745</v>
      </c>
      <c r="F113" s="61">
        <f t="shared" si="12"/>
        <v>0</v>
      </c>
      <c r="G113" s="62">
        <f t="shared" si="7"/>
        <v>0</v>
      </c>
      <c r="H113" s="53"/>
      <c r="I113" s="61">
        <f t="shared" si="8"/>
        <v>0</v>
      </c>
      <c r="J113" s="62">
        <f t="shared" si="9"/>
        <v>0</v>
      </c>
      <c r="K113" s="53"/>
      <c r="L113" s="65">
        <f t="shared" si="13"/>
        <v>0</v>
      </c>
      <c r="M113" s="55">
        <f t="shared" si="10"/>
        <v>0</v>
      </c>
      <c r="N113" s="55">
        <f t="shared" si="11"/>
        <v>0</v>
      </c>
    </row>
    <row r="114" spans="1:14" x14ac:dyDescent="0.3">
      <c r="A114" s="29">
        <v>44575</v>
      </c>
      <c r="B114" t="s">
        <v>21</v>
      </c>
      <c r="C114" t="s">
        <v>10</v>
      </c>
      <c r="D114" t="s">
        <v>13</v>
      </c>
      <c r="E114" s="53">
        <v>45325</v>
      </c>
      <c r="F114" s="61">
        <f t="shared" si="12"/>
        <v>226.625</v>
      </c>
      <c r="G114" s="62">
        <f t="shared" si="7"/>
        <v>0.1</v>
      </c>
      <c r="H114" s="53"/>
      <c r="I114" s="61">
        <f t="shared" si="8"/>
        <v>0</v>
      </c>
      <c r="J114" s="62">
        <f t="shared" si="9"/>
        <v>0</v>
      </c>
      <c r="K114" s="53"/>
      <c r="L114" s="65">
        <f t="shared" si="13"/>
        <v>226.72499999999999</v>
      </c>
      <c r="M114" s="55">
        <f t="shared" si="10"/>
        <v>226.72499999999999</v>
      </c>
      <c r="N114" s="55">
        <f t="shared" si="11"/>
        <v>0</v>
      </c>
    </row>
    <row r="115" spans="1:14" x14ac:dyDescent="0.3">
      <c r="A115" s="29">
        <v>44575</v>
      </c>
      <c r="B115" t="s">
        <v>18</v>
      </c>
      <c r="C115" t="s">
        <v>11</v>
      </c>
      <c r="D115" t="s">
        <v>13</v>
      </c>
      <c r="E115" s="53">
        <v>19337</v>
      </c>
      <c r="F115" s="61">
        <f t="shared" si="12"/>
        <v>0</v>
      </c>
      <c r="G115" s="62">
        <f t="shared" si="7"/>
        <v>0</v>
      </c>
      <c r="H115" s="53"/>
      <c r="I115" s="61">
        <f t="shared" si="8"/>
        <v>0</v>
      </c>
      <c r="J115" s="62">
        <f t="shared" si="9"/>
        <v>0</v>
      </c>
      <c r="K115" s="53"/>
      <c r="L115" s="65">
        <f t="shared" si="13"/>
        <v>0</v>
      </c>
      <c r="M115" s="55">
        <f t="shared" si="10"/>
        <v>0</v>
      </c>
      <c r="N115" s="55">
        <f t="shared" si="11"/>
        <v>0</v>
      </c>
    </row>
    <row r="116" spans="1:14" x14ac:dyDescent="0.3">
      <c r="A116" s="29">
        <v>44575</v>
      </c>
      <c r="B116" t="s">
        <v>17</v>
      </c>
      <c r="C116" t="s">
        <v>10</v>
      </c>
      <c r="D116" t="s">
        <v>13</v>
      </c>
      <c r="E116" s="53">
        <v>23261</v>
      </c>
      <c r="F116" s="61">
        <f t="shared" si="12"/>
        <v>116.30500000000001</v>
      </c>
      <c r="G116" s="62">
        <f t="shared" si="7"/>
        <v>0.1</v>
      </c>
      <c r="H116" s="53"/>
      <c r="I116" s="61">
        <f t="shared" si="8"/>
        <v>0</v>
      </c>
      <c r="J116" s="62">
        <f t="shared" si="9"/>
        <v>0</v>
      </c>
      <c r="K116" s="53"/>
      <c r="L116" s="65">
        <f t="shared" si="13"/>
        <v>116.405</v>
      </c>
      <c r="M116" s="55">
        <f t="shared" si="10"/>
        <v>116.405</v>
      </c>
      <c r="N116" s="55">
        <f t="shared" si="11"/>
        <v>0</v>
      </c>
    </row>
    <row r="117" spans="1:14" x14ac:dyDescent="0.3">
      <c r="A117" s="29">
        <v>44575</v>
      </c>
      <c r="B117" t="s">
        <v>23</v>
      </c>
      <c r="C117" t="s">
        <v>12</v>
      </c>
      <c r="D117" t="s">
        <v>13</v>
      </c>
      <c r="E117" s="53">
        <v>29178</v>
      </c>
      <c r="F117" s="61">
        <f t="shared" si="12"/>
        <v>145.89000000000001</v>
      </c>
      <c r="G117" s="62">
        <f t="shared" si="7"/>
        <v>0.1</v>
      </c>
      <c r="H117" s="53"/>
      <c r="I117" s="61">
        <f t="shared" si="8"/>
        <v>0</v>
      </c>
      <c r="J117" s="62">
        <f t="shared" si="9"/>
        <v>0</v>
      </c>
      <c r="K117" s="53"/>
      <c r="L117" s="65">
        <f t="shared" si="13"/>
        <v>145.99</v>
      </c>
      <c r="M117" s="55">
        <f t="shared" si="10"/>
        <v>145.99</v>
      </c>
      <c r="N117" s="55">
        <f t="shared" si="11"/>
        <v>0</v>
      </c>
    </row>
    <row r="118" spans="1:14" x14ac:dyDescent="0.3">
      <c r="A118" s="29">
        <v>44575</v>
      </c>
      <c r="B118" t="s">
        <v>19</v>
      </c>
      <c r="C118" t="s">
        <v>11</v>
      </c>
      <c r="D118" t="s">
        <v>13</v>
      </c>
      <c r="E118" s="53">
        <v>18383</v>
      </c>
      <c r="F118" s="61">
        <f t="shared" si="12"/>
        <v>0</v>
      </c>
      <c r="G118" s="62">
        <f t="shared" si="7"/>
        <v>0</v>
      </c>
      <c r="H118" s="53"/>
      <c r="I118" s="61">
        <f t="shared" si="8"/>
        <v>0</v>
      </c>
      <c r="J118" s="62">
        <f t="shared" si="9"/>
        <v>0</v>
      </c>
      <c r="K118" s="53"/>
      <c r="L118" s="65">
        <f t="shared" si="13"/>
        <v>0</v>
      </c>
      <c r="M118" s="55">
        <f t="shared" si="10"/>
        <v>0</v>
      </c>
      <c r="N118" s="55">
        <f t="shared" si="11"/>
        <v>0</v>
      </c>
    </row>
    <row r="119" spans="1:14" x14ac:dyDescent="0.3">
      <c r="A119" s="29">
        <v>44575</v>
      </c>
      <c r="B119" t="s">
        <v>17</v>
      </c>
      <c r="C119" t="s">
        <v>11</v>
      </c>
      <c r="D119" t="s">
        <v>13</v>
      </c>
      <c r="E119" s="53">
        <v>19985</v>
      </c>
      <c r="F119" s="61">
        <f t="shared" si="12"/>
        <v>0</v>
      </c>
      <c r="G119" s="62">
        <f t="shared" si="7"/>
        <v>0</v>
      </c>
      <c r="H119" s="53"/>
      <c r="I119" s="61">
        <f t="shared" si="8"/>
        <v>0</v>
      </c>
      <c r="J119" s="62">
        <f t="shared" si="9"/>
        <v>0</v>
      </c>
      <c r="K119" s="53"/>
      <c r="L119" s="65">
        <f t="shared" si="13"/>
        <v>0</v>
      </c>
      <c r="M119" s="55">
        <f t="shared" si="10"/>
        <v>0</v>
      </c>
      <c r="N119" s="55">
        <f t="shared" si="11"/>
        <v>0</v>
      </c>
    </row>
    <row r="120" spans="1:14" x14ac:dyDescent="0.3">
      <c r="A120" s="29">
        <v>44575</v>
      </c>
      <c r="B120" t="s">
        <v>18</v>
      </c>
      <c r="C120" t="s">
        <v>11</v>
      </c>
      <c r="D120" t="s">
        <v>13</v>
      </c>
      <c r="E120" s="53">
        <v>24256</v>
      </c>
      <c r="F120" s="61">
        <f t="shared" si="12"/>
        <v>0</v>
      </c>
      <c r="G120" s="62">
        <f t="shared" si="7"/>
        <v>0</v>
      </c>
      <c r="H120" s="53"/>
      <c r="I120" s="61">
        <f t="shared" si="8"/>
        <v>0</v>
      </c>
      <c r="J120" s="62">
        <f t="shared" si="9"/>
        <v>0</v>
      </c>
      <c r="K120" s="53"/>
      <c r="L120" s="65">
        <f t="shared" si="13"/>
        <v>0</v>
      </c>
      <c r="M120" s="55">
        <f t="shared" si="10"/>
        <v>0</v>
      </c>
      <c r="N120" s="55">
        <f t="shared" si="11"/>
        <v>0</v>
      </c>
    </row>
    <row r="121" spans="1:14" x14ac:dyDescent="0.3">
      <c r="A121" s="29">
        <v>44575</v>
      </c>
      <c r="B121" t="s">
        <v>24</v>
      </c>
      <c r="C121" t="s">
        <v>10</v>
      </c>
      <c r="D121" t="s">
        <v>13</v>
      </c>
      <c r="E121" s="53">
        <v>48657</v>
      </c>
      <c r="F121" s="61">
        <f t="shared" si="12"/>
        <v>243.285</v>
      </c>
      <c r="G121" s="62">
        <f t="shared" si="7"/>
        <v>0.1</v>
      </c>
      <c r="H121" s="53"/>
      <c r="I121" s="61">
        <f t="shared" si="8"/>
        <v>0</v>
      </c>
      <c r="J121" s="62">
        <f t="shared" si="9"/>
        <v>0</v>
      </c>
      <c r="K121" s="53"/>
      <c r="L121" s="65">
        <f t="shared" si="13"/>
        <v>243.38499999999999</v>
      </c>
      <c r="M121" s="55">
        <f t="shared" si="10"/>
        <v>243.38499999999999</v>
      </c>
      <c r="N121" s="55">
        <f t="shared" si="11"/>
        <v>0</v>
      </c>
    </row>
    <row r="122" spans="1:14" x14ac:dyDescent="0.3">
      <c r="A122" s="29">
        <v>44575</v>
      </c>
      <c r="B122" t="s">
        <v>24</v>
      </c>
      <c r="C122" t="s">
        <v>10</v>
      </c>
      <c r="D122" t="s">
        <v>13</v>
      </c>
      <c r="E122" s="53">
        <v>48752</v>
      </c>
      <c r="F122" s="61">
        <f t="shared" si="12"/>
        <v>243.76</v>
      </c>
      <c r="G122" s="62">
        <f t="shared" si="7"/>
        <v>0.1</v>
      </c>
      <c r="H122" s="53"/>
      <c r="I122" s="61">
        <f t="shared" si="8"/>
        <v>0</v>
      </c>
      <c r="J122" s="62">
        <f t="shared" si="9"/>
        <v>0</v>
      </c>
      <c r="K122" s="53"/>
      <c r="L122" s="65">
        <f t="shared" si="13"/>
        <v>243.85999999999999</v>
      </c>
      <c r="M122" s="55">
        <f t="shared" si="10"/>
        <v>243.85999999999999</v>
      </c>
      <c r="N122" s="55">
        <f t="shared" si="11"/>
        <v>0</v>
      </c>
    </row>
    <row r="123" spans="1:14" x14ac:dyDescent="0.3">
      <c r="A123" s="29">
        <v>44575</v>
      </c>
      <c r="B123" t="s">
        <v>18</v>
      </c>
      <c r="C123" t="s">
        <v>10</v>
      </c>
      <c r="D123" t="s">
        <v>13</v>
      </c>
      <c r="E123" s="53">
        <v>28987</v>
      </c>
      <c r="F123" s="61">
        <f t="shared" si="12"/>
        <v>144.935</v>
      </c>
      <c r="G123" s="62">
        <f t="shared" si="7"/>
        <v>0.1</v>
      </c>
      <c r="H123" s="53"/>
      <c r="I123" s="61">
        <f t="shared" si="8"/>
        <v>0</v>
      </c>
      <c r="J123" s="62">
        <f t="shared" si="9"/>
        <v>0</v>
      </c>
      <c r="K123" s="53"/>
      <c r="L123" s="65">
        <f t="shared" si="13"/>
        <v>145.035</v>
      </c>
      <c r="M123" s="55">
        <f t="shared" si="10"/>
        <v>145.035</v>
      </c>
      <c r="N123" s="55">
        <f t="shared" si="11"/>
        <v>0</v>
      </c>
    </row>
    <row r="124" spans="1:14" x14ac:dyDescent="0.3">
      <c r="A124" s="29">
        <v>44575</v>
      </c>
      <c r="B124" t="s">
        <v>17</v>
      </c>
      <c r="C124" t="s">
        <v>12</v>
      </c>
      <c r="D124" t="s">
        <v>13</v>
      </c>
      <c r="E124" s="53">
        <v>18041</v>
      </c>
      <c r="F124" s="61">
        <f t="shared" si="12"/>
        <v>90.204999999999998</v>
      </c>
      <c r="G124" s="62">
        <f t="shared" si="7"/>
        <v>0.1</v>
      </c>
      <c r="H124" s="53"/>
      <c r="I124" s="61">
        <f t="shared" si="8"/>
        <v>0</v>
      </c>
      <c r="J124" s="62">
        <f t="shared" si="9"/>
        <v>0</v>
      </c>
      <c r="K124" s="53"/>
      <c r="L124" s="65">
        <f t="shared" si="13"/>
        <v>90.304999999999993</v>
      </c>
      <c r="M124" s="55">
        <f t="shared" si="10"/>
        <v>90.304999999999993</v>
      </c>
      <c r="N124" s="55">
        <f t="shared" si="11"/>
        <v>0</v>
      </c>
    </row>
    <row r="125" spans="1:14" x14ac:dyDescent="0.3">
      <c r="A125" s="29">
        <v>44575</v>
      </c>
      <c r="B125" t="s">
        <v>16</v>
      </c>
      <c r="C125" t="s">
        <v>11</v>
      </c>
      <c r="D125" t="s">
        <v>13</v>
      </c>
      <c r="E125" s="53">
        <v>10116</v>
      </c>
      <c r="F125" s="61">
        <f t="shared" si="12"/>
        <v>0</v>
      </c>
      <c r="G125" s="62">
        <f t="shared" si="7"/>
        <v>0</v>
      </c>
      <c r="H125" s="53"/>
      <c r="I125" s="61">
        <f t="shared" si="8"/>
        <v>0</v>
      </c>
      <c r="J125" s="62">
        <f t="shared" si="9"/>
        <v>0</v>
      </c>
      <c r="K125" s="53"/>
      <c r="L125" s="65">
        <f t="shared" si="13"/>
        <v>0</v>
      </c>
      <c r="M125" s="55">
        <f t="shared" si="10"/>
        <v>0</v>
      </c>
      <c r="N125" s="55">
        <f t="shared" si="11"/>
        <v>0</v>
      </c>
    </row>
    <row r="126" spans="1:14" x14ac:dyDescent="0.3">
      <c r="A126" s="29">
        <v>44576</v>
      </c>
      <c r="B126" t="s">
        <v>19</v>
      </c>
      <c r="C126" t="s">
        <v>12</v>
      </c>
      <c r="D126" t="s">
        <v>13</v>
      </c>
      <c r="E126" s="53">
        <v>46608</v>
      </c>
      <c r="F126" s="61">
        <f t="shared" si="12"/>
        <v>233.04</v>
      </c>
      <c r="G126" s="62">
        <f t="shared" si="7"/>
        <v>0.1</v>
      </c>
      <c r="H126" s="53"/>
      <c r="I126" s="61">
        <f t="shared" si="8"/>
        <v>0</v>
      </c>
      <c r="J126" s="62">
        <f t="shared" si="9"/>
        <v>0</v>
      </c>
      <c r="K126" s="53"/>
      <c r="L126" s="65">
        <f t="shared" si="13"/>
        <v>233.14</v>
      </c>
      <c r="M126" s="55">
        <f t="shared" si="10"/>
        <v>233.14</v>
      </c>
      <c r="N126" s="55">
        <f t="shared" si="11"/>
        <v>0</v>
      </c>
    </row>
    <row r="127" spans="1:14" x14ac:dyDescent="0.3">
      <c r="A127" s="29">
        <v>44576</v>
      </c>
      <c r="B127" t="s">
        <v>16</v>
      </c>
      <c r="C127" t="s">
        <v>12</v>
      </c>
      <c r="D127" t="s">
        <v>13</v>
      </c>
      <c r="E127" s="53">
        <v>35678</v>
      </c>
      <c r="F127" s="61">
        <f t="shared" si="12"/>
        <v>178.39000000000001</v>
      </c>
      <c r="G127" s="62">
        <f t="shared" si="7"/>
        <v>0.1</v>
      </c>
      <c r="H127" s="53"/>
      <c r="I127" s="61">
        <f t="shared" si="8"/>
        <v>0</v>
      </c>
      <c r="J127" s="62">
        <f t="shared" si="9"/>
        <v>0</v>
      </c>
      <c r="K127" s="53"/>
      <c r="L127" s="65">
        <f t="shared" si="13"/>
        <v>178.49</v>
      </c>
      <c r="M127" s="55">
        <f t="shared" si="10"/>
        <v>178.49</v>
      </c>
      <c r="N127" s="55">
        <f t="shared" si="11"/>
        <v>0</v>
      </c>
    </row>
    <row r="128" spans="1:14" x14ac:dyDescent="0.3">
      <c r="A128" s="29">
        <v>44576</v>
      </c>
      <c r="B128" t="s">
        <v>20</v>
      </c>
      <c r="C128" t="s">
        <v>12</v>
      </c>
      <c r="D128" t="s">
        <v>13</v>
      </c>
      <c r="E128" s="53">
        <v>10331</v>
      </c>
      <c r="F128" s="61">
        <f t="shared" si="12"/>
        <v>51.655000000000001</v>
      </c>
      <c r="G128" s="62">
        <f t="shared" si="7"/>
        <v>0.1</v>
      </c>
      <c r="H128" s="53"/>
      <c r="I128" s="61">
        <f t="shared" si="8"/>
        <v>0</v>
      </c>
      <c r="J128" s="62">
        <f t="shared" si="9"/>
        <v>0</v>
      </c>
      <c r="K128" s="53"/>
      <c r="L128" s="65">
        <f t="shared" si="13"/>
        <v>51.755000000000003</v>
      </c>
      <c r="M128" s="55">
        <f t="shared" si="10"/>
        <v>51.755000000000003</v>
      </c>
      <c r="N128" s="55">
        <f t="shared" si="11"/>
        <v>0</v>
      </c>
    </row>
    <row r="129" spans="1:14" x14ac:dyDescent="0.3">
      <c r="A129" s="29">
        <v>44576</v>
      </c>
      <c r="B129" t="s">
        <v>22</v>
      </c>
      <c r="C129" t="s">
        <v>10</v>
      </c>
      <c r="D129" t="s">
        <v>13</v>
      </c>
      <c r="E129" s="53">
        <v>9730</v>
      </c>
      <c r="F129" s="61">
        <f t="shared" si="12"/>
        <v>48.65</v>
      </c>
      <c r="G129" s="62">
        <f t="shared" si="7"/>
        <v>0.1</v>
      </c>
      <c r="H129" s="53"/>
      <c r="I129" s="61">
        <f t="shared" si="8"/>
        <v>0</v>
      </c>
      <c r="J129" s="62">
        <f t="shared" si="9"/>
        <v>0</v>
      </c>
      <c r="K129" s="53"/>
      <c r="L129" s="65">
        <f t="shared" si="13"/>
        <v>48.75</v>
      </c>
      <c r="M129" s="55">
        <f t="shared" si="10"/>
        <v>48.75</v>
      </c>
      <c r="N129" s="55">
        <f t="shared" si="11"/>
        <v>0</v>
      </c>
    </row>
    <row r="130" spans="1:14" x14ac:dyDescent="0.3">
      <c r="A130" s="29">
        <v>44576</v>
      </c>
      <c r="B130" t="s">
        <v>22</v>
      </c>
      <c r="C130" t="s">
        <v>11</v>
      </c>
      <c r="D130" t="s">
        <v>13</v>
      </c>
      <c r="E130" s="53">
        <v>37709</v>
      </c>
      <c r="F130" s="61">
        <f t="shared" si="12"/>
        <v>0</v>
      </c>
      <c r="G130" s="62">
        <f t="shared" si="7"/>
        <v>0</v>
      </c>
      <c r="H130" s="53"/>
      <c r="I130" s="61">
        <f t="shared" si="8"/>
        <v>0</v>
      </c>
      <c r="J130" s="62">
        <f t="shared" si="9"/>
        <v>0</v>
      </c>
      <c r="K130" s="53"/>
      <c r="L130" s="65">
        <f t="shared" si="13"/>
        <v>0</v>
      </c>
      <c r="M130" s="55">
        <f t="shared" si="10"/>
        <v>0</v>
      </c>
      <c r="N130" s="55">
        <f t="shared" si="11"/>
        <v>0</v>
      </c>
    </row>
    <row r="131" spans="1:14" x14ac:dyDescent="0.3">
      <c r="A131" s="29">
        <v>44576</v>
      </c>
      <c r="B131" t="s">
        <v>23</v>
      </c>
      <c r="C131" t="s">
        <v>11</v>
      </c>
      <c r="D131" t="s">
        <v>13</v>
      </c>
      <c r="E131" s="53">
        <v>49846</v>
      </c>
      <c r="F131" s="61">
        <f t="shared" si="12"/>
        <v>0</v>
      </c>
      <c r="G131" s="62">
        <f t="shared" si="7"/>
        <v>0</v>
      </c>
      <c r="H131" s="53"/>
      <c r="I131" s="61">
        <f t="shared" si="8"/>
        <v>0</v>
      </c>
      <c r="J131" s="62">
        <f t="shared" si="9"/>
        <v>0</v>
      </c>
      <c r="K131" s="53"/>
      <c r="L131" s="65">
        <f t="shared" si="13"/>
        <v>0</v>
      </c>
      <c r="M131" s="55">
        <f t="shared" si="10"/>
        <v>0</v>
      </c>
      <c r="N131" s="55">
        <f t="shared" si="11"/>
        <v>0</v>
      </c>
    </row>
    <row r="132" spans="1:14" x14ac:dyDescent="0.3">
      <c r="A132" s="29">
        <v>44576</v>
      </c>
      <c r="B132" t="s">
        <v>23</v>
      </c>
      <c r="C132" t="s">
        <v>11</v>
      </c>
      <c r="D132" t="s">
        <v>13</v>
      </c>
      <c r="E132" s="53">
        <v>30054</v>
      </c>
      <c r="F132" s="61">
        <f t="shared" si="12"/>
        <v>0</v>
      </c>
      <c r="G132" s="62">
        <f t="shared" ref="G132:G195" si="14">IF(F:F&gt;0,0.1,0)</f>
        <v>0</v>
      </c>
      <c r="H132" s="53"/>
      <c r="I132" s="61">
        <f t="shared" ref="I132:I195" si="15">IF(AND(D:D="Overseas",C:C&lt;&gt;"Cash"),E:E*3%,0)</f>
        <v>0</v>
      </c>
      <c r="J132" s="62">
        <f t="shared" ref="J132:J195" si="16">IF(I:I&gt;0,5,0)</f>
        <v>0</v>
      </c>
      <c r="K132" s="53"/>
      <c r="L132" s="65">
        <f t="shared" si="13"/>
        <v>0</v>
      </c>
      <c r="M132" s="55">
        <f t="shared" ref="M132:M195" si="17">SUM(F132:H132)</f>
        <v>0</v>
      </c>
      <c r="N132" s="55">
        <f t="shared" ref="N132:N195" si="18">SUM(I132:K132)</f>
        <v>0</v>
      </c>
    </row>
    <row r="133" spans="1:14" x14ac:dyDescent="0.3">
      <c r="A133" s="29">
        <v>44576</v>
      </c>
      <c r="B133" t="s">
        <v>24</v>
      </c>
      <c r="C133" t="s">
        <v>12</v>
      </c>
      <c r="D133" t="s">
        <v>36</v>
      </c>
      <c r="E133" s="53">
        <v>45404</v>
      </c>
      <c r="F133" s="61">
        <f t="shared" ref="F133:F196" si="19">IF(AND(D:D="Local",C:C&lt;&gt;"Cash"),E:E*0.5%,0)</f>
        <v>0</v>
      </c>
      <c r="G133" s="62">
        <f t="shared" si="14"/>
        <v>0</v>
      </c>
      <c r="H133" s="53"/>
      <c r="I133" s="61">
        <f t="shared" si="15"/>
        <v>1362.12</v>
      </c>
      <c r="J133" s="62">
        <f t="shared" si="16"/>
        <v>5</v>
      </c>
      <c r="K133" s="53"/>
      <c r="L133" s="65">
        <f t="shared" ref="L133:L196" si="20">SUM(F133,G133,I133,J133)</f>
        <v>1367.12</v>
      </c>
      <c r="M133" s="55">
        <f t="shared" si="17"/>
        <v>0</v>
      </c>
      <c r="N133" s="55">
        <f t="shared" si="18"/>
        <v>1367.12</v>
      </c>
    </row>
    <row r="134" spans="1:14" x14ac:dyDescent="0.3">
      <c r="A134" s="29">
        <v>44576</v>
      </c>
      <c r="B134" t="s">
        <v>24</v>
      </c>
      <c r="C134" t="s">
        <v>12</v>
      </c>
      <c r="D134" t="s">
        <v>13</v>
      </c>
      <c r="E134" s="53">
        <v>18472</v>
      </c>
      <c r="F134" s="61">
        <f t="shared" si="19"/>
        <v>92.36</v>
      </c>
      <c r="G134" s="62">
        <f t="shared" si="14"/>
        <v>0.1</v>
      </c>
      <c r="H134" s="53"/>
      <c r="I134" s="61">
        <f t="shared" si="15"/>
        <v>0</v>
      </c>
      <c r="J134" s="62">
        <f t="shared" si="16"/>
        <v>0</v>
      </c>
      <c r="K134" s="53"/>
      <c r="L134" s="65">
        <f t="shared" si="20"/>
        <v>92.46</v>
      </c>
      <c r="M134" s="55">
        <f t="shared" si="17"/>
        <v>92.46</v>
      </c>
      <c r="N134" s="55">
        <f t="shared" si="18"/>
        <v>0</v>
      </c>
    </row>
    <row r="135" spans="1:14" x14ac:dyDescent="0.3">
      <c r="A135" s="29">
        <v>44576</v>
      </c>
      <c r="B135" t="s">
        <v>24</v>
      </c>
      <c r="C135" t="s">
        <v>12</v>
      </c>
      <c r="D135" t="s">
        <v>13</v>
      </c>
      <c r="E135" s="53">
        <v>28812</v>
      </c>
      <c r="F135" s="61">
        <f t="shared" si="19"/>
        <v>144.06</v>
      </c>
      <c r="G135" s="62">
        <f t="shared" si="14"/>
        <v>0.1</v>
      </c>
      <c r="H135" s="53"/>
      <c r="I135" s="61">
        <f t="shared" si="15"/>
        <v>0</v>
      </c>
      <c r="J135" s="62">
        <f t="shared" si="16"/>
        <v>0</v>
      </c>
      <c r="K135" s="53"/>
      <c r="L135" s="65">
        <f t="shared" si="20"/>
        <v>144.16</v>
      </c>
      <c r="M135" s="55">
        <f t="shared" si="17"/>
        <v>144.16</v>
      </c>
      <c r="N135" s="55">
        <f t="shared" si="18"/>
        <v>0</v>
      </c>
    </row>
    <row r="136" spans="1:14" x14ac:dyDescent="0.3">
      <c r="A136" s="29">
        <v>44576</v>
      </c>
      <c r="B136" t="s">
        <v>24</v>
      </c>
      <c r="C136" t="s">
        <v>10</v>
      </c>
      <c r="D136" t="s">
        <v>13</v>
      </c>
      <c r="E136" s="53">
        <v>26879</v>
      </c>
      <c r="F136" s="61">
        <f t="shared" si="19"/>
        <v>134.39500000000001</v>
      </c>
      <c r="G136" s="62">
        <f t="shared" si="14"/>
        <v>0.1</v>
      </c>
      <c r="H136" s="53"/>
      <c r="I136" s="61">
        <f t="shared" si="15"/>
        <v>0</v>
      </c>
      <c r="J136" s="62">
        <f t="shared" si="16"/>
        <v>0</v>
      </c>
      <c r="K136" s="53"/>
      <c r="L136" s="65">
        <f t="shared" si="20"/>
        <v>134.495</v>
      </c>
      <c r="M136" s="55">
        <f t="shared" si="17"/>
        <v>134.495</v>
      </c>
      <c r="N136" s="55">
        <f t="shared" si="18"/>
        <v>0</v>
      </c>
    </row>
    <row r="137" spans="1:14" x14ac:dyDescent="0.3">
      <c r="A137" s="29">
        <v>44577</v>
      </c>
      <c r="B137" t="s">
        <v>16</v>
      </c>
      <c r="C137" t="s">
        <v>11</v>
      </c>
      <c r="D137" t="s">
        <v>13</v>
      </c>
      <c r="E137" s="53">
        <v>21624</v>
      </c>
      <c r="F137" s="61">
        <f t="shared" si="19"/>
        <v>0</v>
      </c>
      <c r="G137" s="62">
        <f t="shared" si="14"/>
        <v>0</v>
      </c>
      <c r="H137" s="53"/>
      <c r="I137" s="61">
        <f t="shared" si="15"/>
        <v>0</v>
      </c>
      <c r="J137" s="62">
        <f t="shared" si="16"/>
        <v>0</v>
      </c>
      <c r="K137" s="53"/>
      <c r="L137" s="65">
        <f t="shared" si="20"/>
        <v>0</v>
      </c>
      <c r="M137" s="55">
        <f t="shared" si="17"/>
        <v>0</v>
      </c>
      <c r="N137" s="55">
        <f t="shared" si="18"/>
        <v>0</v>
      </c>
    </row>
    <row r="138" spans="1:14" x14ac:dyDescent="0.3">
      <c r="A138" s="29">
        <v>44577</v>
      </c>
      <c r="B138" t="s">
        <v>22</v>
      </c>
      <c r="C138" t="s">
        <v>11</v>
      </c>
      <c r="D138" t="s">
        <v>13</v>
      </c>
      <c r="E138" s="53">
        <v>13647</v>
      </c>
      <c r="F138" s="61">
        <f t="shared" si="19"/>
        <v>0</v>
      </c>
      <c r="G138" s="62">
        <f t="shared" si="14"/>
        <v>0</v>
      </c>
      <c r="H138" s="53"/>
      <c r="I138" s="61">
        <f t="shared" si="15"/>
        <v>0</v>
      </c>
      <c r="J138" s="62">
        <f t="shared" si="16"/>
        <v>0</v>
      </c>
      <c r="K138" s="53"/>
      <c r="L138" s="65">
        <f t="shared" si="20"/>
        <v>0</v>
      </c>
      <c r="M138" s="55">
        <f t="shared" si="17"/>
        <v>0</v>
      </c>
      <c r="N138" s="55">
        <f t="shared" si="18"/>
        <v>0</v>
      </c>
    </row>
    <row r="139" spans="1:14" x14ac:dyDescent="0.3">
      <c r="A139" s="29">
        <v>44577</v>
      </c>
      <c r="B139" t="s">
        <v>19</v>
      </c>
      <c r="C139" t="s">
        <v>12</v>
      </c>
      <c r="D139" t="s">
        <v>36</v>
      </c>
      <c r="E139" s="53">
        <v>9424</v>
      </c>
      <c r="F139" s="61">
        <f t="shared" si="19"/>
        <v>0</v>
      </c>
      <c r="G139" s="62">
        <f t="shared" si="14"/>
        <v>0</v>
      </c>
      <c r="H139" s="53"/>
      <c r="I139" s="61">
        <f t="shared" si="15"/>
        <v>282.71999999999997</v>
      </c>
      <c r="J139" s="62">
        <f t="shared" si="16"/>
        <v>5</v>
      </c>
      <c r="K139" s="53"/>
      <c r="L139" s="65">
        <f t="shared" si="20"/>
        <v>287.71999999999997</v>
      </c>
      <c r="M139" s="55">
        <f t="shared" si="17"/>
        <v>0</v>
      </c>
      <c r="N139" s="55">
        <f t="shared" si="18"/>
        <v>287.71999999999997</v>
      </c>
    </row>
    <row r="140" spans="1:14" x14ac:dyDescent="0.3">
      <c r="A140" s="29">
        <v>44577</v>
      </c>
      <c r="B140" t="s">
        <v>19</v>
      </c>
      <c r="C140" t="s">
        <v>10</v>
      </c>
      <c r="D140" t="s">
        <v>13</v>
      </c>
      <c r="E140" s="53">
        <v>278</v>
      </c>
      <c r="F140" s="61">
        <f t="shared" si="19"/>
        <v>1.3900000000000001</v>
      </c>
      <c r="G140" s="62">
        <f t="shared" si="14"/>
        <v>0.1</v>
      </c>
      <c r="H140" s="53"/>
      <c r="I140" s="61">
        <f t="shared" si="15"/>
        <v>0</v>
      </c>
      <c r="J140" s="62">
        <f t="shared" si="16"/>
        <v>0</v>
      </c>
      <c r="K140" s="53"/>
      <c r="L140" s="65">
        <f t="shared" si="20"/>
        <v>1.4900000000000002</v>
      </c>
      <c r="M140" s="55">
        <f t="shared" si="17"/>
        <v>1.4900000000000002</v>
      </c>
      <c r="N140" s="55">
        <f t="shared" si="18"/>
        <v>0</v>
      </c>
    </row>
    <row r="141" spans="1:14" x14ac:dyDescent="0.3">
      <c r="A141" s="29">
        <v>44577</v>
      </c>
      <c r="B141" t="s">
        <v>20</v>
      </c>
      <c r="C141" t="s">
        <v>11</v>
      </c>
      <c r="D141" t="s">
        <v>13</v>
      </c>
      <c r="E141" s="53">
        <v>2393</v>
      </c>
      <c r="F141" s="61">
        <f t="shared" si="19"/>
        <v>0</v>
      </c>
      <c r="G141" s="62">
        <f t="shared" si="14"/>
        <v>0</v>
      </c>
      <c r="H141" s="53"/>
      <c r="I141" s="61">
        <f t="shared" si="15"/>
        <v>0</v>
      </c>
      <c r="J141" s="62">
        <f t="shared" si="16"/>
        <v>0</v>
      </c>
      <c r="K141" s="53"/>
      <c r="L141" s="65">
        <f t="shared" si="20"/>
        <v>0</v>
      </c>
      <c r="M141" s="55">
        <f t="shared" si="17"/>
        <v>0</v>
      </c>
      <c r="N141" s="55">
        <f t="shared" si="18"/>
        <v>0</v>
      </c>
    </row>
    <row r="142" spans="1:14" x14ac:dyDescent="0.3">
      <c r="A142" s="29">
        <v>44577</v>
      </c>
      <c r="B142" t="s">
        <v>15</v>
      </c>
      <c r="C142" t="s">
        <v>11</v>
      </c>
      <c r="D142" t="s">
        <v>36</v>
      </c>
      <c r="E142" s="53">
        <v>49795</v>
      </c>
      <c r="F142" s="61">
        <f t="shared" si="19"/>
        <v>0</v>
      </c>
      <c r="G142" s="62">
        <f t="shared" si="14"/>
        <v>0</v>
      </c>
      <c r="H142" s="53"/>
      <c r="I142" s="61">
        <f t="shared" si="15"/>
        <v>0</v>
      </c>
      <c r="J142" s="62">
        <f t="shared" si="16"/>
        <v>0</v>
      </c>
      <c r="K142" s="53"/>
      <c r="L142" s="65">
        <f t="shared" si="20"/>
        <v>0</v>
      </c>
      <c r="M142" s="55">
        <f t="shared" si="17"/>
        <v>0</v>
      </c>
      <c r="N142" s="55">
        <f t="shared" si="18"/>
        <v>0</v>
      </c>
    </row>
    <row r="143" spans="1:14" x14ac:dyDescent="0.3">
      <c r="A143" s="29">
        <v>44577</v>
      </c>
      <c r="B143" t="s">
        <v>24</v>
      </c>
      <c r="C143" t="s">
        <v>11</v>
      </c>
      <c r="D143" t="s">
        <v>13</v>
      </c>
      <c r="E143" s="53">
        <v>39355</v>
      </c>
      <c r="F143" s="61">
        <f t="shared" si="19"/>
        <v>0</v>
      </c>
      <c r="G143" s="62">
        <f t="shared" si="14"/>
        <v>0</v>
      </c>
      <c r="H143" s="53"/>
      <c r="I143" s="61">
        <f t="shared" si="15"/>
        <v>0</v>
      </c>
      <c r="J143" s="62">
        <f t="shared" si="16"/>
        <v>0</v>
      </c>
      <c r="K143" s="53"/>
      <c r="L143" s="65">
        <f t="shared" si="20"/>
        <v>0</v>
      </c>
      <c r="M143" s="55">
        <f t="shared" si="17"/>
        <v>0</v>
      </c>
      <c r="N143" s="55">
        <f t="shared" si="18"/>
        <v>0</v>
      </c>
    </row>
    <row r="144" spans="1:14" x14ac:dyDescent="0.3">
      <c r="A144" s="29">
        <v>44577</v>
      </c>
      <c r="B144" t="s">
        <v>17</v>
      </c>
      <c r="C144" t="s">
        <v>11</v>
      </c>
      <c r="D144" t="s">
        <v>36</v>
      </c>
      <c r="E144" s="53">
        <v>10145</v>
      </c>
      <c r="F144" s="61">
        <f t="shared" si="19"/>
        <v>0</v>
      </c>
      <c r="G144" s="62">
        <f t="shared" si="14"/>
        <v>0</v>
      </c>
      <c r="H144" s="53"/>
      <c r="I144" s="61">
        <f t="shared" si="15"/>
        <v>0</v>
      </c>
      <c r="J144" s="62">
        <f t="shared" si="16"/>
        <v>0</v>
      </c>
      <c r="K144" s="53"/>
      <c r="L144" s="65">
        <f t="shared" si="20"/>
        <v>0</v>
      </c>
      <c r="M144" s="55">
        <f t="shared" si="17"/>
        <v>0</v>
      </c>
      <c r="N144" s="55">
        <f t="shared" si="18"/>
        <v>0</v>
      </c>
    </row>
    <row r="145" spans="1:14" x14ac:dyDescent="0.3">
      <c r="A145" s="29">
        <v>44578</v>
      </c>
      <c r="B145" t="s">
        <v>17</v>
      </c>
      <c r="C145" t="s">
        <v>10</v>
      </c>
      <c r="D145" t="s">
        <v>13</v>
      </c>
      <c r="E145" s="53">
        <v>41952</v>
      </c>
      <c r="F145" s="61">
        <f t="shared" si="19"/>
        <v>209.76</v>
      </c>
      <c r="G145" s="62">
        <f t="shared" si="14"/>
        <v>0.1</v>
      </c>
      <c r="H145" s="53"/>
      <c r="I145" s="61">
        <f t="shared" si="15"/>
        <v>0</v>
      </c>
      <c r="J145" s="62">
        <f t="shared" si="16"/>
        <v>0</v>
      </c>
      <c r="K145" s="53"/>
      <c r="L145" s="65">
        <f t="shared" si="20"/>
        <v>209.85999999999999</v>
      </c>
      <c r="M145" s="55">
        <f t="shared" si="17"/>
        <v>209.85999999999999</v>
      </c>
      <c r="N145" s="55">
        <f t="shared" si="18"/>
        <v>0</v>
      </c>
    </row>
    <row r="146" spans="1:14" x14ac:dyDescent="0.3">
      <c r="A146" s="29">
        <v>44578</v>
      </c>
      <c r="B146" t="s">
        <v>19</v>
      </c>
      <c r="C146" t="s">
        <v>11</v>
      </c>
      <c r="D146" t="s">
        <v>13</v>
      </c>
      <c r="E146" s="53">
        <v>29353</v>
      </c>
      <c r="F146" s="61">
        <f t="shared" si="19"/>
        <v>0</v>
      </c>
      <c r="G146" s="62">
        <f t="shared" si="14"/>
        <v>0</v>
      </c>
      <c r="H146" s="53"/>
      <c r="I146" s="61">
        <f t="shared" si="15"/>
        <v>0</v>
      </c>
      <c r="J146" s="62">
        <f t="shared" si="16"/>
        <v>0</v>
      </c>
      <c r="K146" s="53"/>
      <c r="L146" s="65">
        <f t="shared" si="20"/>
        <v>0</v>
      </c>
      <c r="M146" s="55">
        <f t="shared" si="17"/>
        <v>0</v>
      </c>
      <c r="N146" s="55">
        <f t="shared" si="18"/>
        <v>0</v>
      </c>
    </row>
    <row r="147" spans="1:14" x14ac:dyDescent="0.3">
      <c r="A147" s="29">
        <v>44578</v>
      </c>
      <c r="B147" t="s">
        <v>17</v>
      </c>
      <c r="C147" t="s">
        <v>10</v>
      </c>
      <c r="D147" t="s">
        <v>13</v>
      </c>
      <c r="E147" s="53">
        <v>32079</v>
      </c>
      <c r="F147" s="61">
        <f t="shared" si="19"/>
        <v>160.39500000000001</v>
      </c>
      <c r="G147" s="62">
        <f t="shared" si="14"/>
        <v>0.1</v>
      </c>
      <c r="H147" s="53"/>
      <c r="I147" s="61">
        <f t="shared" si="15"/>
        <v>0</v>
      </c>
      <c r="J147" s="62">
        <f t="shared" si="16"/>
        <v>0</v>
      </c>
      <c r="K147" s="53"/>
      <c r="L147" s="65">
        <f t="shared" si="20"/>
        <v>160.495</v>
      </c>
      <c r="M147" s="55">
        <f t="shared" si="17"/>
        <v>160.495</v>
      </c>
      <c r="N147" s="55">
        <f t="shared" si="18"/>
        <v>0</v>
      </c>
    </row>
    <row r="148" spans="1:14" x14ac:dyDescent="0.3">
      <c r="A148" s="29">
        <v>44578</v>
      </c>
      <c r="B148" t="s">
        <v>18</v>
      </c>
      <c r="C148" t="s">
        <v>11</v>
      </c>
      <c r="D148" t="s">
        <v>13</v>
      </c>
      <c r="E148" s="53">
        <v>703</v>
      </c>
      <c r="F148" s="61">
        <f t="shared" si="19"/>
        <v>0</v>
      </c>
      <c r="G148" s="62">
        <f t="shared" si="14"/>
        <v>0</v>
      </c>
      <c r="H148" s="53"/>
      <c r="I148" s="61">
        <f t="shared" si="15"/>
        <v>0</v>
      </c>
      <c r="J148" s="62">
        <f t="shared" si="16"/>
        <v>0</v>
      </c>
      <c r="K148" s="53"/>
      <c r="L148" s="65">
        <f t="shared" si="20"/>
        <v>0</v>
      </c>
      <c r="M148" s="55">
        <f t="shared" si="17"/>
        <v>0</v>
      </c>
      <c r="N148" s="55">
        <f t="shared" si="18"/>
        <v>0</v>
      </c>
    </row>
    <row r="149" spans="1:14" x14ac:dyDescent="0.3">
      <c r="A149" s="29">
        <v>44578</v>
      </c>
      <c r="B149" t="s">
        <v>24</v>
      </c>
      <c r="C149" t="s">
        <v>11</v>
      </c>
      <c r="D149" t="s">
        <v>13</v>
      </c>
      <c r="E149" s="53">
        <v>48977</v>
      </c>
      <c r="F149" s="61">
        <f t="shared" si="19"/>
        <v>0</v>
      </c>
      <c r="G149" s="62">
        <f t="shared" si="14"/>
        <v>0</v>
      </c>
      <c r="H149" s="53"/>
      <c r="I149" s="61">
        <f t="shared" si="15"/>
        <v>0</v>
      </c>
      <c r="J149" s="62">
        <f t="shared" si="16"/>
        <v>0</v>
      </c>
      <c r="K149" s="53"/>
      <c r="L149" s="65">
        <f t="shared" si="20"/>
        <v>0</v>
      </c>
      <c r="M149" s="55">
        <f t="shared" si="17"/>
        <v>0</v>
      </c>
      <c r="N149" s="55">
        <f t="shared" si="18"/>
        <v>0</v>
      </c>
    </row>
    <row r="150" spans="1:14" x14ac:dyDescent="0.3">
      <c r="A150" s="29">
        <v>44578</v>
      </c>
      <c r="B150" t="s">
        <v>17</v>
      </c>
      <c r="C150" t="s">
        <v>10</v>
      </c>
      <c r="D150" t="s">
        <v>36</v>
      </c>
      <c r="E150" s="53">
        <v>5954</v>
      </c>
      <c r="F150" s="61">
        <f t="shared" si="19"/>
        <v>0</v>
      </c>
      <c r="G150" s="62">
        <f t="shared" si="14"/>
        <v>0</v>
      </c>
      <c r="H150" s="53"/>
      <c r="I150" s="61">
        <f t="shared" si="15"/>
        <v>178.62</v>
      </c>
      <c r="J150" s="62">
        <f t="shared" si="16"/>
        <v>5</v>
      </c>
      <c r="K150" s="53"/>
      <c r="L150" s="65">
        <f t="shared" si="20"/>
        <v>183.62</v>
      </c>
      <c r="M150" s="55">
        <f t="shared" si="17"/>
        <v>0</v>
      </c>
      <c r="N150" s="55">
        <f t="shared" si="18"/>
        <v>183.62</v>
      </c>
    </row>
    <row r="151" spans="1:14" x14ac:dyDescent="0.3">
      <c r="A151" s="29">
        <v>44578</v>
      </c>
      <c r="B151" t="s">
        <v>19</v>
      </c>
      <c r="C151" t="s">
        <v>12</v>
      </c>
      <c r="D151" t="s">
        <v>13</v>
      </c>
      <c r="E151" s="53">
        <v>40842</v>
      </c>
      <c r="F151" s="61">
        <f t="shared" si="19"/>
        <v>204.21</v>
      </c>
      <c r="G151" s="62">
        <f t="shared" si="14"/>
        <v>0.1</v>
      </c>
      <c r="H151" s="53"/>
      <c r="I151" s="61">
        <f t="shared" si="15"/>
        <v>0</v>
      </c>
      <c r="J151" s="62">
        <f t="shared" si="16"/>
        <v>0</v>
      </c>
      <c r="K151" s="53"/>
      <c r="L151" s="65">
        <f t="shared" si="20"/>
        <v>204.31</v>
      </c>
      <c r="M151" s="55">
        <f t="shared" si="17"/>
        <v>204.31</v>
      </c>
      <c r="N151" s="55">
        <f t="shared" si="18"/>
        <v>0</v>
      </c>
    </row>
    <row r="152" spans="1:14" x14ac:dyDescent="0.3">
      <c r="A152" s="29">
        <v>44578</v>
      </c>
      <c r="B152" t="s">
        <v>24</v>
      </c>
      <c r="C152" t="s">
        <v>10</v>
      </c>
      <c r="D152" t="s">
        <v>13</v>
      </c>
      <c r="E152" s="53">
        <v>12456</v>
      </c>
      <c r="F152" s="61">
        <f t="shared" si="19"/>
        <v>62.28</v>
      </c>
      <c r="G152" s="62">
        <f t="shared" si="14"/>
        <v>0.1</v>
      </c>
      <c r="H152" s="53"/>
      <c r="I152" s="61">
        <f t="shared" si="15"/>
        <v>0</v>
      </c>
      <c r="J152" s="62">
        <f t="shared" si="16"/>
        <v>0</v>
      </c>
      <c r="K152" s="53"/>
      <c r="L152" s="65">
        <f t="shared" si="20"/>
        <v>62.38</v>
      </c>
      <c r="M152" s="55">
        <f t="shared" si="17"/>
        <v>62.38</v>
      </c>
      <c r="N152" s="55">
        <f t="shared" si="18"/>
        <v>0</v>
      </c>
    </row>
    <row r="153" spans="1:14" x14ac:dyDescent="0.3">
      <c r="A153" s="29">
        <v>44579</v>
      </c>
      <c r="B153" t="s">
        <v>20</v>
      </c>
      <c r="C153" t="s">
        <v>11</v>
      </c>
      <c r="D153" t="s">
        <v>36</v>
      </c>
      <c r="E153" s="53">
        <v>28911</v>
      </c>
      <c r="F153" s="61">
        <f t="shared" si="19"/>
        <v>0</v>
      </c>
      <c r="G153" s="62">
        <f t="shared" si="14"/>
        <v>0</v>
      </c>
      <c r="H153" s="53"/>
      <c r="I153" s="61">
        <f t="shared" si="15"/>
        <v>0</v>
      </c>
      <c r="J153" s="62">
        <f t="shared" si="16"/>
        <v>0</v>
      </c>
      <c r="K153" s="53"/>
      <c r="L153" s="65">
        <f t="shared" si="20"/>
        <v>0</v>
      </c>
      <c r="M153" s="55">
        <f t="shared" si="17"/>
        <v>0</v>
      </c>
      <c r="N153" s="55">
        <f t="shared" si="18"/>
        <v>0</v>
      </c>
    </row>
    <row r="154" spans="1:14" x14ac:dyDescent="0.3">
      <c r="A154" s="29">
        <v>44579</v>
      </c>
      <c r="B154" t="s">
        <v>16</v>
      </c>
      <c r="C154" t="s">
        <v>10</v>
      </c>
      <c r="D154" t="s">
        <v>13</v>
      </c>
      <c r="E154" s="53">
        <v>2031</v>
      </c>
      <c r="F154" s="61">
        <f t="shared" si="19"/>
        <v>10.154999999999999</v>
      </c>
      <c r="G154" s="62">
        <f t="shared" si="14"/>
        <v>0.1</v>
      </c>
      <c r="H154" s="53"/>
      <c r="I154" s="61">
        <f t="shared" si="15"/>
        <v>0</v>
      </c>
      <c r="J154" s="62">
        <f t="shared" si="16"/>
        <v>0</v>
      </c>
      <c r="K154" s="53"/>
      <c r="L154" s="65">
        <f t="shared" si="20"/>
        <v>10.254999999999999</v>
      </c>
      <c r="M154" s="55">
        <f t="shared" si="17"/>
        <v>10.254999999999999</v>
      </c>
      <c r="N154" s="55">
        <f t="shared" si="18"/>
        <v>0</v>
      </c>
    </row>
    <row r="155" spans="1:14" x14ac:dyDescent="0.3">
      <c r="A155" s="29">
        <v>44579</v>
      </c>
      <c r="B155" t="s">
        <v>16</v>
      </c>
      <c r="C155" t="s">
        <v>11</v>
      </c>
      <c r="D155" t="s">
        <v>13</v>
      </c>
      <c r="E155" s="53">
        <v>27928</v>
      </c>
      <c r="F155" s="61">
        <f t="shared" si="19"/>
        <v>0</v>
      </c>
      <c r="G155" s="62">
        <f t="shared" si="14"/>
        <v>0</v>
      </c>
      <c r="H155" s="53"/>
      <c r="I155" s="61">
        <f t="shared" si="15"/>
        <v>0</v>
      </c>
      <c r="J155" s="62">
        <f t="shared" si="16"/>
        <v>0</v>
      </c>
      <c r="K155" s="53"/>
      <c r="L155" s="65">
        <f t="shared" si="20"/>
        <v>0</v>
      </c>
      <c r="M155" s="55">
        <f t="shared" si="17"/>
        <v>0</v>
      </c>
      <c r="N155" s="55">
        <f t="shared" si="18"/>
        <v>0</v>
      </c>
    </row>
    <row r="156" spans="1:14" x14ac:dyDescent="0.3">
      <c r="A156" s="29">
        <v>44579</v>
      </c>
      <c r="B156" t="s">
        <v>17</v>
      </c>
      <c r="C156" t="s">
        <v>10</v>
      </c>
      <c r="D156" t="s">
        <v>13</v>
      </c>
      <c r="E156" s="53">
        <v>17713</v>
      </c>
      <c r="F156" s="61">
        <f t="shared" si="19"/>
        <v>88.564999999999998</v>
      </c>
      <c r="G156" s="62">
        <f t="shared" si="14"/>
        <v>0.1</v>
      </c>
      <c r="H156" s="53"/>
      <c r="I156" s="61">
        <f t="shared" si="15"/>
        <v>0</v>
      </c>
      <c r="J156" s="62">
        <f t="shared" si="16"/>
        <v>0</v>
      </c>
      <c r="K156" s="53"/>
      <c r="L156" s="65">
        <f t="shared" si="20"/>
        <v>88.664999999999992</v>
      </c>
      <c r="M156" s="55">
        <f t="shared" si="17"/>
        <v>88.664999999999992</v>
      </c>
      <c r="N156" s="55">
        <f t="shared" si="18"/>
        <v>0</v>
      </c>
    </row>
    <row r="157" spans="1:14" x14ac:dyDescent="0.3">
      <c r="A157" s="29">
        <v>44579</v>
      </c>
      <c r="B157" t="s">
        <v>24</v>
      </c>
      <c r="C157" t="s">
        <v>10</v>
      </c>
      <c r="D157" t="s">
        <v>13</v>
      </c>
      <c r="E157" s="53">
        <v>40169</v>
      </c>
      <c r="F157" s="61">
        <f t="shared" si="19"/>
        <v>200.845</v>
      </c>
      <c r="G157" s="62">
        <f t="shared" si="14"/>
        <v>0.1</v>
      </c>
      <c r="H157" s="53"/>
      <c r="I157" s="61">
        <f t="shared" si="15"/>
        <v>0</v>
      </c>
      <c r="J157" s="62">
        <f t="shared" si="16"/>
        <v>0</v>
      </c>
      <c r="K157" s="53"/>
      <c r="L157" s="65">
        <f t="shared" si="20"/>
        <v>200.94499999999999</v>
      </c>
      <c r="M157" s="55">
        <f t="shared" si="17"/>
        <v>200.94499999999999</v>
      </c>
      <c r="N157" s="55">
        <f t="shared" si="18"/>
        <v>0</v>
      </c>
    </row>
    <row r="158" spans="1:14" x14ac:dyDescent="0.3">
      <c r="A158" s="29">
        <v>44579</v>
      </c>
      <c r="B158" t="s">
        <v>24</v>
      </c>
      <c r="C158" t="s">
        <v>10</v>
      </c>
      <c r="D158" t="s">
        <v>13</v>
      </c>
      <c r="E158" s="53">
        <v>40914</v>
      </c>
      <c r="F158" s="61">
        <f t="shared" si="19"/>
        <v>204.57</v>
      </c>
      <c r="G158" s="62">
        <f t="shared" si="14"/>
        <v>0.1</v>
      </c>
      <c r="H158" s="53"/>
      <c r="I158" s="61">
        <f t="shared" si="15"/>
        <v>0</v>
      </c>
      <c r="J158" s="62">
        <f t="shared" si="16"/>
        <v>0</v>
      </c>
      <c r="K158" s="53"/>
      <c r="L158" s="65">
        <f t="shared" si="20"/>
        <v>204.67</v>
      </c>
      <c r="M158" s="55">
        <f t="shared" si="17"/>
        <v>204.67</v>
      </c>
      <c r="N158" s="55">
        <f t="shared" si="18"/>
        <v>0</v>
      </c>
    </row>
    <row r="159" spans="1:14" x14ac:dyDescent="0.3">
      <c r="A159" s="29">
        <v>44579</v>
      </c>
      <c r="B159" t="s">
        <v>18</v>
      </c>
      <c r="C159" t="s">
        <v>10</v>
      </c>
      <c r="D159" t="s">
        <v>36</v>
      </c>
      <c r="E159" s="53">
        <v>3475</v>
      </c>
      <c r="F159" s="61">
        <f t="shared" si="19"/>
        <v>0</v>
      </c>
      <c r="G159" s="62">
        <f t="shared" si="14"/>
        <v>0</v>
      </c>
      <c r="H159" s="53"/>
      <c r="I159" s="61">
        <f t="shared" si="15"/>
        <v>104.25</v>
      </c>
      <c r="J159" s="62">
        <f t="shared" si="16"/>
        <v>5</v>
      </c>
      <c r="K159" s="53"/>
      <c r="L159" s="65">
        <f t="shared" si="20"/>
        <v>109.25</v>
      </c>
      <c r="M159" s="55">
        <f t="shared" si="17"/>
        <v>0</v>
      </c>
      <c r="N159" s="55">
        <f t="shared" si="18"/>
        <v>109.25</v>
      </c>
    </row>
    <row r="160" spans="1:14" x14ac:dyDescent="0.3">
      <c r="A160" s="29">
        <v>44579</v>
      </c>
      <c r="B160" t="s">
        <v>20</v>
      </c>
      <c r="C160" t="s">
        <v>11</v>
      </c>
      <c r="D160" t="s">
        <v>13</v>
      </c>
      <c r="E160" s="53">
        <v>30494</v>
      </c>
      <c r="F160" s="61">
        <f t="shared" si="19"/>
        <v>0</v>
      </c>
      <c r="G160" s="62">
        <f t="shared" si="14"/>
        <v>0</v>
      </c>
      <c r="H160" s="53"/>
      <c r="I160" s="61">
        <f t="shared" si="15"/>
        <v>0</v>
      </c>
      <c r="J160" s="62">
        <f t="shared" si="16"/>
        <v>0</v>
      </c>
      <c r="K160" s="53"/>
      <c r="L160" s="65">
        <f t="shared" si="20"/>
        <v>0</v>
      </c>
      <c r="M160" s="55">
        <f t="shared" si="17"/>
        <v>0</v>
      </c>
      <c r="N160" s="55">
        <f t="shared" si="18"/>
        <v>0</v>
      </c>
    </row>
    <row r="161" spans="1:14" x14ac:dyDescent="0.3">
      <c r="A161" s="29">
        <v>44579</v>
      </c>
      <c r="B161" t="s">
        <v>24</v>
      </c>
      <c r="C161" t="s">
        <v>10</v>
      </c>
      <c r="D161" t="s">
        <v>13</v>
      </c>
      <c r="E161" s="53">
        <v>24749</v>
      </c>
      <c r="F161" s="61">
        <f t="shared" si="19"/>
        <v>123.745</v>
      </c>
      <c r="G161" s="62">
        <f t="shared" si="14"/>
        <v>0.1</v>
      </c>
      <c r="H161" s="53"/>
      <c r="I161" s="61">
        <f t="shared" si="15"/>
        <v>0</v>
      </c>
      <c r="J161" s="62">
        <f t="shared" si="16"/>
        <v>0</v>
      </c>
      <c r="K161" s="53"/>
      <c r="L161" s="65">
        <f t="shared" si="20"/>
        <v>123.845</v>
      </c>
      <c r="M161" s="55">
        <f t="shared" si="17"/>
        <v>123.845</v>
      </c>
      <c r="N161" s="55">
        <f t="shared" si="18"/>
        <v>0</v>
      </c>
    </row>
    <row r="162" spans="1:14" x14ac:dyDescent="0.3">
      <c r="A162" s="29">
        <v>44579</v>
      </c>
      <c r="B162" t="s">
        <v>24</v>
      </c>
      <c r="C162" t="s">
        <v>11</v>
      </c>
      <c r="D162" t="s">
        <v>13</v>
      </c>
      <c r="E162" s="53">
        <v>22238</v>
      </c>
      <c r="F162" s="61">
        <f t="shared" si="19"/>
        <v>0</v>
      </c>
      <c r="G162" s="62">
        <f t="shared" si="14"/>
        <v>0</v>
      </c>
      <c r="H162" s="53"/>
      <c r="I162" s="61">
        <f t="shared" si="15"/>
        <v>0</v>
      </c>
      <c r="J162" s="62">
        <f t="shared" si="16"/>
        <v>0</v>
      </c>
      <c r="K162" s="53"/>
      <c r="L162" s="65">
        <f t="shared" si="20"/>
        <v>0</v>
      </c>
      <c r="M162" s="55">
        <f t="shared" si="17"/>
        <v>0</v>
      </c>
      <c r="N162" s="55">
        <f t="shared" si="18"/>
        <v>0</v>
      </c>
    </row>
    <row r="163" spans="1:14" x14ac:dyDescent="0.3">
      <c r="A163" s="29">
        <v>44579</v>
      </c>
      <c r="B163" t="s">
        <v>16</v>
      </c>
      <c r="C163" t="s">
        <v>10</v>
      </c>
      <c r="D163" t="s">
        <v>13</v>
      </c>
      <c r="E163" s="53">
        <v>37802</v>
      </c>
      <c r="F163" s="61">
        <f t="shared" si="19"/>
        <v>189.01</v>
      </c>
      <c r="G163" s="62">
        <f t="shared" si="14"/>
        <v>0.1</v>
      </c>
      <c r="H163" s="53"/>
      <c r="I163" s="61">
        <f t="shared" si="15"/>
        <v>0</v>
      </c>
      <c r="J163" s="62">
        <f t="shared" si="16"/>
        <v>0</v>
      </c>
      <c r="K163" s="53"/>
      <c r="L163" s="65">
        <f t="shared" si="20"/>
        <v>189.10999999999999</v>
      </c>
      <c r="M163" s="55">
        <f t="shared" si="17"/>
        <v>189.10999999999999</v>
      </c>
      <c r="N163" s="55">
        <f t="shared" si="18"/>
        <v>0</v>
      </c>
    </row>
    <row r="164" spans="1:14" x14ac:dyDescent="0.3">
      <c r="A164" s="29">
        <v>44579</v>
      </c>
      <c r="B164" t="s">
        <v>15</v>
      </c>
      <c r="C164" t="s">
        <v>11</v>
      </c>
      <c r="D164" t="s">
        <v>13</v>
      </c>
      <c r="E164" s="53">
        <v>4014</v>
      </c>
      <c r="F164" s="61">
        <f t="shared" si="19"/>
        <v>0</v>
      </c>
      <c r="G164" s="62">
        <f t="shared" si="14"/>
        <v>0</v>
      </c>
      <c r="H164" s="53"/>
      <c r="I164" s="61">
        <f t="shared" si="15"/>
        <v>0</v>
      </c>
      <c r="J164" s="62">
        <f t="shared" si="16"/>
        <v>0</v>
      </c>
      <c r="K164" s="53"/>
      <c r="L164" s="65">
        <f t="shared" si="20"/>
        <v>0</v>
      </c>
      <c r="M164" s="55">
        <f t="shared" si="17"/>
        <v>0</v>
      </c>
      <c r="N164" s="55">
        <f t="shared" si="18"/>
        <v>0</v>
      </c>
    </row>
    <row r="165" spans="1:14" x14ac:dyDescent="0.3">
      <c r="A165" s="29">
        <v>44579</v>
      </c>
      <c r="B165" t="s">
        <v>23</v>
      </c>
      <c r="C165" t="s">
        <v>12</v>
      </c>
      <c r="D165" t="s">
        <v>13</v>
      </c>
      <c r="E165" s="53">
        <v>42801</v>
      </c>
      <c r="F165" s="61">
        <f t="shared" si="19"/>
        <v>214.005</v>
      </c>
      <c r="G165" s="62">
        <f t="shared" si="14"/>
        <v>0.1</v>
      </c>
      <c r="H165" s="53"/>
      <c r="I165" s="61">
        <f t="shared" si="15"/>
        <v>0</v>
      </c>
      <c r="J165" s="62">
        <f t="shared" si="16"/>
        <v>0</v>
      </c>
      <c r="K165" s="53"/>
      <c r="L165" s="65">
        <f t="shared" si="20"/>
        <v>214.10499999999999</v>
      </c>
      <c r="M165" s="55">
        <f t="shared" si="17"/>
        <v>214.10499999999999</v>
      </c>
      <c r="N165" s="55">
        <f t="shared" si="18"/>
        <v>0</v>
      </c>
    </row>
    <row r="166" spans="1:14" x14ac:dyDescent="0.3">
      <c r="A166" s="29">
        <v>44580</v>
      </c>
      <c r="B166" t="s">
        <v>24</v>
      </c>
      <c r="C166" t="s">
        <v>11</v>
      </c>
      <c r="D166" t="s">
        <v>36</v>
      </c>
      <c r="E166" s="53">
        <v>47395</v>
      </c>
      <c r="F166" s="61">
        <f t="shared" si="19"/>
        <v>0</v>
      </c>
      <c r="G166" s="62">
        <f t="shared" si="14"/>
        <v>0</v>
      </c>
      <c r="H166" s="53"/>
      <c r="I166" s="61">
        <f t="shared" si="15"/>
        <v>0</v>
      </c>
      <c r="J166" s="62">
        <f t="shared" si="16"/>
        <v>0</v>
      </c>
      <c r="K166" s="53"/>
      <c r="L166" s="65">
        <f t="shared" si="20"/>
        <v>0</v>
      </c>
      <c r="M166" s="55">
        <f t="shared" si="17"/>
        <v>0</v>
      </c>
      <c r="N166" s="55">
        <f t="shared" si="18"/>
        <v>0</v>
      </c>
    </row>
    <row r="167" spans="1:14" x14ac:dyDescent="0.3">
      <c r="A167" s="29">
        <v>44580</v>
      </c>
      <c r="B167" t="s">
        <v>24</v>
      </c>
      <c r="C167" t="s">
        <v>10</v>
      </c>
      <c r="D167" t="s">
        <v>36</v>
      </c>
      <c r="E167" s="53">
        <v>36513</v>
      </c>
      <c r="F167" s="61">
        <f t="shared" si="19"/>
        <v>0</v>
      </c>
      <c r="G167" s="62">
        <f t="shared" si="14"/>
        <v>0</v>
      </c>
      <c r="H167" s="53"/>
      <c r="I167" s="61">
        <f t="shared" si="15"/>
        <v>1095.3899999999999</v>
      </c>
      <c r="J167" s="62">
        <f t="shared" si="16"/>
        <v>5</v>
      </c>
      <c r="K167" s="53"/>
      <c r="L167" s="65">
        <f t="shared" si="20"/>
        <v>1100.3899999999999</v>
      </c>
      <c r="M167" s="55">
        <f t="shared" si="17"/>
        <v>0</v>
      </c>
      <c r="N167" s="55">
        <f t="shared" si="18"/>
        <v>1100.3899999999999</v>
      </c>
    </row>
    <row r="168" spans="1:14" x14ac:dyDescent="0.3">
      <c r="A168" s="29">
        <v>44580</v>
      </c>
      <c r="B168" t="s">
        <v>24</v>
      </c>
      <c r="C168" t="s">
        <v>10</v>
      </c>
      <c r="D168" t="s">
        <v>36</v>
      </c>
      <c r="E168" s="53">
        <v>20615</v>
      </c>
      <c r="F168" s="61">
        <f t="shared" si="19"/>
        <v>0</v>
      </c>
      <c r="G168" s="62">
        <f t="shared" si="14"/>
        <v>0</v>
      </c>
      <c r="H168" s="53"/>
      <c r="I168" s="61">
        <f t="shared" si="15"/>
        <v>618.44999999999993</v>
      </c>
      <c r="J168" s="62">
        <f t="shared" si="16"/>
        <v>5</v>
      </c>
      <c r="K168" s="53"/>
      <c r="L168" s="65">
        <f t="shared" si="20"/>
        <v>623.44999999999993</v>
      </c>
      <c r="M168" s="55">
        <f t="shared" si="17"/>
        <v>0</v>
      </c>
      <c r="N168" s="55">
        <f t="shared" si="18"/>
        <v>623.44999999999993</v>
      </c>
    </row>
    <row r="169" spans="1:14" x14ac:dyDescent="0.3">
      <c r="A169" s="29">
        <v>44580</v>
      </c>
      <c r="B169" t="s">
        <v>20</v>
      </c>
      <c r="C169" t="s">
        <v>10</v>
      </c>
      <c r="D169" t="s">
        <v>13</v>
      </c>
      <c r="E169" s="53">
        <v>28183</v>
      </c>
      <c r="F169" s="61">
        <f t="shared" si="19"/>
        <v>140.91499999999999</v>
      </c>
      <c r="G169" s="62">
        <f t="shared" si="14"/>
        <v>0.1</v>
      </c>
      <c r="H169" s="53"/>
      <c r="I169" s="61">
        <f t="shared" si="15"/>
        <v>0</v>
      </c>
      <c r="J169" s="62">
        <f t="shared" si="16"/>
        <v>0</v>
      </c>
      <c r="K169" s="53"/>
      <c r="L169" s="65">
        <f t="shared" si="20"/>
        <v>141.01499999999999</v>
      </c>
      <c r="M169" s="55">
        <f t="shared" si="17"/>
        <v>141.01499999999999</v>
      </c>
      <c r="N169" s="55">
        <f t="shared" si="18"/>
        <v>0</v>
      </c>
    </row>
    <row r="170" spans="1:14" x14ac:dyDescent="0.3">
      <c r="A170" s="29">
        <v>44580</v>
      </c>
      <c r="B170" t="s">
        <v>22</v>
      </c>
      <c r="C170" t="s">
        <v>12</v>
      </c>
      <c r="D170" t="s">
        <v>13</v>
      </c>
      <c r="E170" s="53">
        <v>47182</v>
      </c>
      <c r="F170" s="61">
        <f t="shared" si="19"/>
        <v>235.91</v>
      </c>
      <c r="G170" s="62">
        <f t="shared" si="14"/>
        <v>0.1</v>
      </c>
      <c r="H170" s="53"/>
      <c r="I170" s="61">
        <f t="shared" si="15"/>
        <v>0</v>
      </c>
      <c r="J170" s="62">
        <f t="shared" si="16"/>
        <v>0</v>
      </c>
      <c r="K170" s="53"/>
      <c r="L170" s="65">
        <f t="shared" si="20"/>
        <v>236.01</v>
      </c>
      <c r="M170" s="55">
        <f t="shared" si="17"/>
        <v>236.01</v>
      </c>
      <c r="N170" s="55">
        <f t="shared" si="18"/>
        <v>0</v>
      </c>
    </row>
    <row r="171" spans="1:14" x14ac:dyDescent="0.3">
      <c r="A171" s="29">
        <v>44580</v>
      </c>
      <c r="B171" t="s">
        <v>20</v>
      </c>
      <c r="C171" t="s">
        <v>12</v>
      </c>
      <c r="D171" t="s">
        <v>36</v>
      </c>
      <c r="E171" s="53">
        <v>40394</v>
      </c>
      <c r="F171" s="61">
        <f t="shared" si="19"/>
        <v>0</v>
      </c>
      <c r="G171" s="62">
        <f t="shared" si="14"/>
        <v>0</v>
      </c>
      <c r="H171" s="53"/>
      <c r="I171" s="61">
        <f t="shared" si="15"/>
        <v>1211.82</v>
      </c>
      <c r="J171" s="62">
        <f t="shared" si="16"/>
        <v>5</v>
      </c>
      <c r="K171" s="53"/>
      <c r="L171" s="65">
        <f t="shared" si="20"/>
        <v>1216.82</v>
      </c>
      <c r="M171" s="55">
        <f t="shared" si="17"/>
        <v>0</v>
      </c>
      <c r="N171" s="55">
        <f t="shared" si="18"/>
        <v>1216.82</v>
      </c>
    </row>
    <row r="172" spans="1:14" x14ac:dyDescent="0.3">
      <c r="A172" s="29">
        <v>44580</v>
      </c>
      <c r="B172" t="s">
        <v>18</v>
      </c>
      <c r="C172" t="s">
        <v>11</v>
      </c>
      <c r="D172" t="s">
        <v>13</v>
      </c>
      <c r="E172" s="53">
        <v>37087</v>
      </c>
      <c r="F172" s="61">
        <f t="shared" si="19"/>
        <v>0</v>
      </c>
      <c r="G172" s="62">
        <f t="shared" si="14"/>
        <v>0</v>
      </c>
      <c r="H172" s="53"/>
      <c r="I172" s="61">
        <f t="shared" si="15"/>
        <v>0</v>
      </c>
      <c r="J172" s="62">
        <f t="shared" si="16"/>
        <v>0</v>
      </c>
      <c r="K172" s="53"/>
      <c r="L172" s="65">
        <f t="shared" si="20"/>
        <v>0</v>
      </c>
      <c r="M172" s="55">
        <f t="shared" si="17"/>
        <v>0</v>
      </c>
      <c r="N172" s="55">
        <f t="shared" si="18"/>
        <v>0</v>
      </c>
    </row>
    <row r="173" spans="1:14" x14ac:dyDescent="0.3">
      <c r="A173" s="29">
        <v>44580</v>
      </c>
      <c r="B173" t="s">
        <v>20</v>
      </c>
      <c r="C173" t="s">
        <v>11</v>
      </c>
      <c r="D173" t="s">
        <v>13</v>
      </c>
      <c r="E173" s="53">
        <v>45937</v>
      </c>
      <c r="F173" s="61">
        <f t="shared" si="19"/>
        <v>0</v>
      </c>
      <c r="G173" s="62">
        <f t="shared" si="14"/>
        <v>0</v>
      </c>
      <c r="H173" s="53"/>
      <c r="I173" s="61">
        <f t="shared" si="15"/>
        <v>0</v>
      </c>
      <c r="J173" s="62">
        <f t="shared" si="16"/>
        <v>0</v>
      </c>
      <c r="K173" s="53"/>
      <c r="L173" s="65">
        <f t="shared" si="20"/>
        <v>0</v>
      </c>
      <c r="M173" s="55">
        <f t="shared" si="17"/>
        <v>0</v>
      </c>
      <c r="N173" s="55">
        <f t="shared" si="18"/>
        <v>0</v>
      </c>
    </row>
    <row r="174" spans="1:14" x14ac:dyDescent="0.3">
      <c r="A174" s="29">
        <v>44580</v>
      </c>
      <c r="B174" t="s">
        <v>17</v>
      </c>
      <c r="C174" t="s">
        <v>11</v>
      </c>
      <c r="D174" t="s">
        <v>13</v>
      </c>
      <c r="E174" s="53">
        <v>13391</v>
      </c>
      <c r="F174" s="61">
        <f t="shared" si="19"/>
        <v>0</v>
      </c>
      <c r="G174" s="62">
        <f t="shared" si="14"/>
        <v>0</v>
      </c>
      <c r="H174" s="53"/>
      <c r="I174" s="61">
        <f t="shared" si="15"/>
        <v>0</v>
      </c>
      <c r="J174" s="62">
        <f t="shared" si="16"/>
        <v>0</v>
      </c>
      <c r="K174" s="53"/>
      <c r="L174" s="65">
        <f t="shared" si="20"/>
        <v>0</v>
      </c>
      <c r="M174" s="55">
        <f t="shared" si="17"/>
        <v>0</v>
      </c>
      <c r="N174" s="55">
        <f t="shared" si="18"/>
        <v>0</v>
      </c>
    </row>
    <row r="175" spans="1:14" x14ac:dyDescent="0.3">
      <c r="A175" s="29">
        <v>44580</v>
      </c>
      <c r="B175" t="s">
        <v>24</v>
      </c>
      <c r="C175" t="s">
        <v>11</v>
      </c>
      <c r="D175" t="s">
        <v>36</v>
      </c>
      <c r="E175" s="53">
        <v>46626</v>
      </c>
      <c r="F175" s="61">
        <f t="shared" si="19"/>
        <v>0</v>
      </c>
      <c r="G175" s="62">
        <f t="shared" si="14"/>
        <v>0</v>
      </c>
      <c r="H175" s="53"/>
      <c r="I175" s="61">
        <f t="shared" si="15"/>
        <v>0</v>
      </c>
      <c r="J175" s="62">
        <f t="shared" si="16"/>
        <v>0</v>
      </c>
      <c r="K175" s="53"/>
      <c r="L175" s="65">
        <f t="shared" si="20"/>
        <v>0</v>
      </c>
      <c r="M175" s="55">
        <f t="shared" si="17"/>
        <v>0</v>
      </c>
      <c r="N175" s="55">
        <f t="shared" si="18"/>
        <v>0</v>
      </c>
    </row>
    <row r="176" spans="1:14" x14ac:dyDescent="0.3">
      <c r="A176" s="29">
        <v>44580</v>
      </c>
      <c r="B176" t="s">
        <v>17</v>
      </c>
      <c r="C176" t="s">
        <v>11</v>
      </c>
      <c r="D176" t="s">
        <v>13</v>
      </c>
      <c r="E176" s="53">
        <v>12018</v>
      </c>
      <c r="F176" s="61">
        <f t="shared" si="19"/>
        <v>0</v>
      </c>
      <c r="G176" s="62">
        <f t="shared" si="14"/>
        <v>0</v>
      </c>
      <c r="H176" s="53"/>
      <c r="I176" s="61">
        <f t="shared" si="15"/>
        <v>0</v>
      </c>
      <c r="J176" s="62">
        <f t="shared" si="16"/>
        <v>0</v>
      </c>
      <c r="K176" s="53"/>
      <c r="L176" s="65">
        <f t="shared" si="20"/>
        <v>0</v>
      </c>
      <c r="M176" s="55">
        <f t="shared" si="17"/>
        <v>0</v>
      </c>
      <c r="N176" s="55">
        <f t="shared" si="18"/>
        <v>0</v>
      </c>
    </row>
    <row r="177" spans="1:14" x14ac:dyDescent="0.3">
      <c r="A177" s="29">
        <v>44580</v>
      </c>
      <c r="B177" t="s">
        <v>20</v>
      </c>
      <c r="C177" t="s">
        <v>11</v>
      </c>
      <c r="D177" t="s">
        <v>13</v>
      </c>
      <c r="E177" s="53">
        <v>538</v>
      </c>
      <c r="F177" s="61">
        <f t="shared" si="19"/>
        <v>0</v>
      </c>
      <c r="G177" s="62">
        <f t="shared" si="14"/>
        <v>0</v>
      </c>
      <c r="H177" s="53"/>
      <c r="I177" s="61">
        <f t="shared" si="15"/>
        <v>0</v>
      </c>
      <c r="J177" s="62">
        <f t="shared" si="16"/>
        <v>0</v>
      </c>
      <c r="K177" s="53"/>
      <c r="L177" s="65">
        <f t="shared" si="20"/>
        <v>0</v>
      </c>
      <c r="M177" s="55">
        <f t="shared" si="17"/>
        <v>0</v>
      </c>
      <c r="N177" s="55">
        <f t="shared" si="18"/>
        <v>0</v>
      </c>
    </row>
    <row r="178" spans="1:14" x14ac:dyDescent="0.3">
      <c r="A178" s="29">
        <v>44580</v>
      </c>
      <c r="B178" t="s">
        <v>17</v>
      </c>
      <c r="C178" t="s">
        <v>11</v>
      </c>
      <c r="D178" t="s">
        <v>13</v>
      </c>
      <c r="E178" s="53">
        <v>37830</v>
      </c>
      <c r="F178" s="61">
        <f t="shared" si="19"/>
        <v>0</v>
      </c>
      <c r="G178" s="62">
        <f t="shared" si="14"/>
        <v>0</v>
      </c>
      <c r="H178" s="53"/>
      <c r="I178" s="61">
        <f t="shared" si="15"/>
        <v>0</v>
      </c>
      <c r="J178" s="62">
        <f t="shared" si="16"/>
        <v>0</v>
      </c>
      <c r="K178" s="53"/>
      <c r="L178" s="65">
        <f t="shared" si="20"/>
        <v>0</v>
      </c>
      <c r="M178" s="55">
        <f t="shared" si="17"/>
        <v>0</v>
      </c>
      <c r="N178" s="55">
        <f t="shared" si="18"/>
        <v>0</v>
      </c>
    </row>
    <row r="179" spans="1:14" x14ac:dyDescent="0.3">
      <c r="A179" s="29">
        <v>44580</v>
      </c>
      <c r="B179" t="s">
        <v>16</v>
      </c>
      <c r="C179" t="s">
        <v>11</v>
      </c>
      <c r="D179" t="s">
        <v>13</v>
      </c>
      <c r="E179" s="53">
        <v>30530</v>
      </c>
      <c r="F179" s="61">
        <f t="shared" si="19"/>
        <v>0</v>
      </c>
      <c r="G179" s="62">
        <f t="shared" si="14"/>
        <v>0</v>
      </c>
      <c r="H179" s="53"/>
      <c r="I179" s="61">
        <f t="shared" si="15"/>
        <v>0</v>
      </c>
      <c r="J179" s="62">
        <f t="shared" si="16"/>
        <v>0</v>
      </c>
      <c r="K179" s="53"/>
      <c r="L179" s="65">
        <f t="shared" si="20"/>
        <v>0</v>
      </c>
      <c r="M179" s="55">
        <f t="shared" si="17"/>
        <v>0</v>
      </c>
      <c r="N179" s="55">
        <f t="shared" si="18"/>
        <v>0</v>
      </c>
    </row>
    <row r="180" spans="1:14" x14ac:dyDescent="0.3">
      <c r="A180" s="29">
        <v>44581</v>
      </c>
      <c r="B180" t="s">
        <v>24</v>
      </c>
      <c r="C180" t="s">
        <v>11</v>
      </c>
      <c r="D180" t="s">
        <v>13</v>
      </c>
      <c r="E180" s="53">
        <v>35188</v>
      </c>
      <c r="F180" s="61">
        <f t="shared" si="19"/>
        <v>0</v>
      </c>
      <c r="G180" s="62">
        <f t="shared" si="14"/>
        <v>0</v>
      </c>
      <c r="H180" s="53"/>
      <c r="I180" s="61">
        <f t="shared" si="15"/>
        <v>0</v>
      </c>
      <c r="J180" s="62">
        <f t="shared" si="16"/>
        <v>0</v>
      </c>
      <c r="K180" s="53"/>
      <c r="L180" s="65">
        <f t="shared" si="20"/>
        <v>0</v>
      </c>
      <c r="M180" s="55">
        <f t="shared" si="17"/>
        <v>0</v>
      </c>
      <c r="N180" s="55">
        <f t="shared" si="18"/>
        <v>0</v>
      </c>
    </row>
    <row r="181" spans="1:14" x14ac:dyDescent="0.3">
      <c r="A181" s="29">
        <v>44581</v>
      </c>
      <c r="B181" t="s">
        <v>17</v>
      </c>
      <c r="C181" t="s">
        <v>11</v>
      </c>
      <c r="D181" t="s">
        <v>13</v>
      </c>
      <c r="E181" s="53">
        <v>21242</v>
      </c>
      <c r="F181" s="61">
        <f t="shared" si="19"/>
        <v>0</v>
      </c>
      <c r="G181" s="62">
        <f t="shared" si="14"/>
        <v>0</v>
      </c>
      <c r="H181" s="53"/>
      <c r="I181" s="61">
        <f t="shared" si="15"/>
        <v>0</v>
      </c>
      <c r="J181" s="62">
        <f t="shared" si="16"/>
        <v>0</v>
      </c>
      <c r="K181" s="53"/>
      <c r="L181" s="65">
        <f t="shared" si="20"/>
        <v>0</v>
      </c>
      <c r="M181" s="55">
        <f t="shared" si="17"/>
        <v>0</v>
      </c>
      <c r="N181" s="55">
        <f t="shared" si="18"/>
        <v>0</v>
      </c>
    </row>
    <row r="182" spans="1:14" x14ac:dyDescent="0.3">
      <c r="A182" s="29">
        <v>44581</v>
      </c>
      <c r="B182" t="s">
        <v>19</v>
      </c>
      <c r="C182" t="s">
        <v>11</v>
      </c>
      <c r="D182" t="s">
        <v>13</v>
      </c>
      <c r="E182" s="53">
        <v>18610</v>
      </c>
      <c r="F182" s="61">
        <f t="shared" si="19"/>
        <v>0</v>
      </c>
      <c r="G182" s="62">
        <f t="shared" si="14"/>
        <v>0</v>
      </c>
      <c r="H182" s="53"/>
      <c r="I182" s="61">
        <f t="shared" si="15"/>
        <v>0</v>
      </c>
      <c r="J182" s="62">
        <f t="shared" si="16"/>
        <v>0</v>
      </c>
      <c r="K182" s="53"/>
      <c r="L182" s="65">
        <f t="shared" si="20"/>
        <v>0</v>
      </c>
      <c r="M182" s="55">
        <f t="shared" si="17"/>
        <v>0</v>
      </c>
      <c r="N182" s="55">
        <f t="shared" si="18"/>
        <v>0</v>
      </c>
    </row>
    <row r="183" spans="1:14" x14ac:dyDescent="0.3">
      <c r="A183" s="29">
        <v>44581</v>
      </c>
      <c r="B183" t="s">
        <v>24</v>
      </c>
      <c r="C183" t="s">
        <v>11</v>
      </c>
      <c r="D183" t="s">
        <v>13</v>
      </c>
      <c r="E183" s="53">
        <v>3643</v>
      </c>
      <c r="F183" s="61">
        <f t="shared" si="19"/>
        <v>0</v>
      </c>
      <c r="G183" s="62">
        <f t="shared" si="14"/>
        <v>0</v>
      </c>
      <c r="H183" s="53"/>
      <c r="I183" s="61">
        <f t="shared" si="15"/>
        <v>0</v>
      </c>
      <c r="J183" s="62">
        <f t="shared" si="16"/>
        <v>0</v>
      </c>
      <c r="K183" s="53"/>
      <c r="L183" s="65">
        <f t="shared" si="20"/>
        <v>0</v>
      </c>
      <c r="M183" s="55">
        <f t="shared" si="17"/>
        <v>0</v>
      </c>
      <c r="N183" s="55">
        <f t="shared" si="18"/>
        <v>0</v>
      </c>
    </row>
    <row r="184" spans="1:14" x14ac:dyDescent="0.3">
      <c r="A184" s="29">
        <v>44582</v>
      </c>
      <c r="B184" t="s">
        <v>16</v>
      </c>
      <c r="C184" t="s">
        <v>12</v>
      </c>
      <c r="D184" t="s">
        <v>13</v>
      </c>
      <c r="E184" s="53">
        <v>42365</v>
      </c>
      <c r="F184" s="61">
        <f t="shared" si="19"/>
        <v>211.82500000000002</v>
      </c>
      <c r="G184" s="62">
        <f t="shared" si="14"/>
        <v>0.1</v>
      </c>
      <c r="H184" s="53"/>
      <c r="I184" s="61">
        <f t="shared" si="15"/>
        <v>0</v>
      </c>
      <c r="J184" s="62">
        <f t="shared" si="16"/>
        <v>0</v>
      </c>
      <c r="K184" s="53"/>
      <c r="L184" s="65">
        <f t="shared" si="20"/>
        <v>211.92500000000001</v>
      </c>
      <c r="M184" s="55">
        <f t="shared" si="17"/>
        <v>211.92500000000001</v>
      </c>
      <c r="N184" s="55">
        <f t="shared" si="18"/>
        <v>0</v>
      </c>
    </row>
    <row r="185" spans="1:14" x14ac:dyDescent="0.3">
      <c r="A185" s="29">
        <v>44582</v>
      </c>
      <c r="B185" t="s">
        <v>16</v>
      </c>
      <c r="C185" t="s">
        <v>12</v>
      </c>
      <c r="D185" t="s">
        <v>13</v>
      </c>
      <c r="E185" s="53">
        <v>16408</v>
      </c>
      <c r="F185" s="61">
        <f t="shared" si="19"/>
        <v>82.04</v>
      </c>
      <c r="G185" s="62">
        <f t="shared" si="14"/>
        <v>0.1</v>
      </c>
      <c r="H185" s="53"/>
      <c r="I185" s="61">
        <f t="shared" si="15"/>
        <v>0</v>
      </c>
      <c r="J185" s="62">
        <f t="shared" si="16"/>
        <v>0</v>
      </c>
      <c r="K185" s="53"/>
      <c r="L185" s="65">
        <f t="shared" si="20"/>
        <v>82.14</v>
      </c>
      <c r="M185" s="55">
        <f t="shared" si="17"/>
        <v>82.14</v>
      </c>
      <c r="N185" s="55">
        <f t="shared" si="18"/>
        <v>0</v>
      </c>
    </row>
    <row r="186" spans="1:14" x14ac:dyDescent="0.3">
      <c r="A186" s="29">
        <v>44582</v>
      </c>
      <c r="B186" t="s">
        <v>17</v>
      </c>
      <c r="C186" t="s">
        <v>12</v>
      </c>
      <c r="D186" t="s">
        <v>36</v>
      </c>
      <c r="E186" s="53">
        <v>31390</v>
      </c>
      <c r="F186" s="61">
        <f t="shared" si="19"/>
        <v>0</v>
      </c>
      <c r="G186" s="62">
        <f t="shared" si="14"/>
        <v>0</v>
      </c>
      <c r="H186" s="53"/>
      <c r="I186" s="61">
        <f t="shared" si="15"/>
        <v>941.69999999999993</v>
      </c>
      <c r="J186" s="62">
        <f t="shared" si="16"/>
        <v>5</v>
      </c>
      <c r="K186" s="53"/>
      <c r="L186" s="65">
        <f t="shared" si="20"/>
        <v>946.69999999999993</v>
      </c>
      <c r="M186" s="55">
        <f t="shared" si="17"/>
        <v>0</v>
      </c>
      <c r="N186" s="55">
        <f t="shared" si="18"/>
        <v>946.69999999999993</v>
      </c>
    </row>
    <row r="187" spans="1:14" x14ac:dyDescent="0.3">
      <c r="A187" s="29">
        <v>44582</v>
      </c>
      <c r="B187" t="s">
        <v>16</v>
      </c>
      <c r="C187" t="s">
        <v>11</v>
      </c>
      <c r="D187" t="s">
        <v>13</v>
      </c>
      <c r="E187" s="53">
        <v>30727</v>
      </c>
      <c r="F187" s="61">
        <f t="shared" si="19"/>
        <v>0</v>
      </c>
      <c r="G187" s="62">
        <f t="shared" si="14"/>
        <v>0</v>
      </c>
      <c r="H187" s="53"/>
      <c r="I187" s="61">
        <f t="shared" si="15"/>
        <v>0</v>
      </c>
      <c r="J187" s="62">
        <f t="shared" si="16"/>
        <v>0</v>
      </c>
      <c r="K187" s="53"/>
      <c r="L187" s="65">
        <f t="shared" si="20"/>
        <v>0</v>
      </c>
      <c r="M187" s="55">
        <f t="shared" si="17"/>
        <v>0</v>
      </c>
      <c r="N187" s="55">
        <f t="shared" si="18"/>
        <v>0</v>
      </c>
    </row>
    <row r="188" spans="1:14" x14ac:dyDescent="0.3">
      <c r="A188" s="29">
        <v>44582</v>
      </c>
      <c r="B188" t="s">
        <v>21</v>
      </c>
      <c r="C188" t="s">
        <v>11</v>
      </c>
      <c r="D188" t="s">
        <v>36</v>
      </c>
      <c r="E188" s="53">
        <v>40567</v>
      </c>
      <c r="F188" s="61">
        <f t="shared" si="19"/>
        <v>0</v>
      </c>
      <c r="G188" s="62">
        <f t="shared" si="14"/>
        <v>0</v>
      </c>
      <c r="H188" s="53"/>
      <c r="I188" s="61">
        <f t="shared" si="15"/>
        <v>0</v>
      </c>
      <c r="J188" s="62">
        <f t="shared" si="16"/>
        <v>0</v>
      </c>
      <c r="K188" s="53"/>
      <c r="L188" s="65">
        <f t="shared" si="20"/>
        <v>0</v>
      </c>
      <c r="M188" s="55">
        <f t="shared" si="17"/>
        <v>0</v>
      </c>
      <c r="N188" s="55">
        <f t="shared" si="18"/>
        <v>0</v>
      </c>
    </row>
    <row r="189" spans="1:14" x14ac:dyDescent="0.3">
      <c r="A189" s="29">
        <v>44582</v>
      </c>
      <c r="B189" t="s">
        <v>17</v>
      </c>
      <c r="C189" t="s">
        <v>11</v>
      </c>
      <c r="D189" t="s">
        <v>13</v>
      </c>
      <c r="E189" s="53">
        <v>22861</v>
      </c>
      <c r="F189" s="61">
        <f t="shared" si="19"/>
        <v>0</v>
      </c>
      <c r="G189" s="62">
        <f t="shared" si="14"/>
        <v>0</v>
      </c>
      <c r="H189" s="53"/>
      <c r="I189" s="61">
        <f t="shared" si="15"/>
        <v>0</v>
      </c>
      <c r="J189" s="62">
        <f t="shared" si="16"/>
        <v>0</v>
      </c>
      <c r="K189" s="53"/>
      <c r="L189" s="65">
        <f t="shared" si="20"/>
        <v>0</v>
      </c>
      <c r="M189" s="55">
        <f t="shared" si="17"/>
        <v>0</v>
      </c>
      <c r="N189" s="55">
        <f t="shared" si="18"/>
        <v>0</v>
      </c>
    </row>
    <row r="190" spans="1:14" x14ac:dyDescent="0.3">
      <c r="A190" s="29">
        <v>44582</v>
      </c>
      <c r="B190" t="s">
        <v>16</v>
      </c>
      <c r="C190" t="s">
        <v>11</v>
      </c>
      <c r="D190" t="s">
        <v>13</v>
      </c>
      <c r="E190" s="53">
        <v>9103</v>
      </c>
      <c r="F190" s="61">
        <f t="shared" si="19"/>
        <v>0</v>
      </c>
      <c r="G190" s="62">
        <f t="shared" si="14"/>
        <v>0</v>
      </c>
      <c r="H190" s="53"/>
      <c r="I190" s="61">
        <f t="shared" si="15"/>
        <v>0</v>
      </c>
      <c r="J190" s="62">
        <f t="shared" si="16"/>
        <v>0</v>
      </c>
      <c r="K190" s="53"/>
      <c r="L190" s="65">
        <f t="shared" si="20"/>
        <v>0</v>
      </c>
      <c r="M190" s="55">
        <f t="shared" si="17"/>
        <v>0</v>
      </c>
      <c r="N190" s="55">
        <f t="shared" si="18"/>
        <v>0</v>
      </c>
    </row>
    <row r="191" spans="1:14" x14ac:dyDescent="0.3">
      <c r="A191" s="29">
        <v>44583</v>
      </c>
      <c r="B191" t="s">
        <v>20</v>
      </c>
      <c r="C191" t="s">
        <v>12</v>
      </c>
      <c r="D191" t="s">
        <v>13</v>
      </c>
      <c r="E191" s="53">
        <v>39607</v>
      </c>
      <c r="F191" s="61">
        <f t="shared" si="19"/>
        <v>198.035</v>
      </c>
      <c r="G191" s="62">
        <f t="shared" si="14"/>
        <v>0.1</v>
      </c>
      <c r="H191" s="53"/>
      <c r="I191" s="61">
        <f t="shared" si="15"/>
        <v>0</v>
      </c>
      <c r="J191" s="62">
        <f t="shared" si="16"/>
        <v>0</v>
      </c>
      <c r="K191" s="53"/>
      <c r="L191" s="65">
        <f t="shared" si="20"/>
        <v>198.13499999999999</v>
      </c>
      <c r="M191" s="55">
        <f t="shared" si="17"/>
        <v>198.13499999999999</v>
      </c>
      <c r="N191" s="55">
        <f t="shared" si="18"/>
        <v>0</v>
      </c>
    </row>
    <row r="192" spans="1:14" x14ac:dyDescent="0.3">
      <c r="A192" s="29">
        <v>44583</v>
      </c>
      <c r="B192" t="s">
        <v>17</v>
      </c>
      <c r="C192" t="s">
        <v>11</v>
      </c>
      <c r="D192" t="s">
        <v>13</v>
      </c>
      <c r="E192" s="53">
        <v>1553</v>
      </c>
      <c r="F192" s="61">
        <f t="shared" si="19"/>
        <v>0</v>
      </c>
      <c r="G192" s="62">
        <f t="shared" si="14"/>
        <v>0</v>
      </c>
      <c r="H192" s="53"/>
      <c r="I192" s="61">
        <f t="shared" si="15"/>
        <v>0</v>
      </c>
      <c r="J192" s="62">
        <f t="shared" si="16"/>
        <v>0</v>
      </c>
      <c r="K192" s="53"/>
      <c r="L192" s="65">
        <f t="shared" si="20"/>
        <v>0</v>
      </c>
      <c r="M192" s="55">
        <f t="shared" si="17"/>
        <v>0</v>
      </c>
      <c r="N192" s="55">
        <f t="shared" si="18"/>
        <v>0</v>
      </c>
    </row>
    <row r="193" spans="1:14" x14ac:dyDescent="0.3">
      <c r="A193" s="29">
        <v>44583</v>
      </c>
      <c r="B193" t="s">
        <v>23</v>
      </c>
      <c r="C193" t="s">
        <v>10</v>
      </c>
      <c r="D193" t="s">
        <v>13</v>
      </c>
      <c r="E193" s="53">
        <v>5946</v>
      </c>
      <c r="F193" s="61">
        <f t="shared" si="19"/>
        <v>29.73</v>
      </c>
      <c r="G193" s="62">
        <f t="shared" si="14"/>
        <v>0.1</v>
      </c>
      <c r="H193" s="53"/>
      <c r="I193" s="61">
        <f t="shared" si="15"/>
        <v>0</v>
      </c>
      <c r="J193" s="62">
        <f t="shared" si="16"/>
        <v>0</v>
      </c>
      <c r="K193" s="53"/>
      <c r="L193" s="65">
        <f t="shared" si="20"/>
        <v>29.830000000000002</v>
      </c>
      <c r="M193" s="55">
        <f t="shared" si="17"/>
        <v>29.830000000000002</v>
      </c>
      <c r="N193" s="55">
        <f t="shared" si="18"/>
        <v>0</v>
      </c>
    </row>
    <row r="194" spans="1:14" x14ac:dyDescent="0.3">
      <c r="A194" s="29">
        <v>44583</v>
      </c>
      <c r="B194" t="s">
        <v>16</v>
      </c>
      <c r="C194" t="s">
        <v>11</v>
      </c>
      <c r="D194" t="s">
        <v>36</v>
      </c>
      <c r="E194" s="53">
        <v>15053</v>
      </c>
      <c r="F194" s="61">
        <f t="shared" si="19"/>
        <v>0</v>
      </c>
      <c r="G194" s="62">
        <f t="shared" si="14"/>
        <v>0</v>
      </c>
      <c r="H194" s="53"/>
      <c r="I194" s="61">
        <f t="shared" si="15"/>
        <v>0</v>
      </c>
      <c r="J194" s="62">
        <f t="shared" si="16"/>
        <v>0</v>
      </c>
      <c r="K194" s="53"/>
      <c r="L194" s="65">
        <f t="shared" si="20"/>
        <v>0</v>
      </c>
      <c r="M194" s="55">
        <f t="shared" si="17"/>
        <v>0</v>
      </c>
      <c r="N194" s="55">
        <f t="shared" si="18"/>
        <v>0</v>
      </c>
    </row>
    <row r="195" spans="1:14" x14ac:dyDescent="0.3">
      <c r="A195" s="29">
        <v>44583</v>
      </c>
      <c r="B195" t="s">
        <v>24</v>
      </c>
      <c r="C195" t="s">
        <v>12</v>
      </c>
      <c r="D195" t="s">
        <v>13</v>
      </c>
      <c r="E195" s="53">
        <v>47310</v>
      </c>
      <c r="F195" s="61">
        <f t="shared" si="19"/>
        <v>236.55</v>
      </c>
      <c r="G195" s="62">
        <f t="shared" si="14"/>
        <v>0.1</v>
      </c>
      <c r="H195" s="53"/>
      <c r="I195" s="61">
        <f t="shared" si="15"/>
        <v>0</v>
      </c>
      <c r="J195" s="62">
        <f t="shared" si="16"/>
        <v>0</v>
      </c>
      <c r="K195" s="53"/>
      <c r="L195" s="65">
        <f t="shared" si="20"/>
        <v>236.65</v>
      </c>
      <c r="M195" s="55">
        <f t="shared" si="17"/>
        <v>236.65</v>
      </c>
      <c r="N195" s="55">
        <f t="shared" si="18"/>
        <v>0</v>
      </c>
    </row>
    <row r="196" spans="1:14" x14ac:dyDescent="0.3">
      <c r="A196" s="29">
        <v>44583</v>
      </c>
      <c r="B196" t="s">
        <v>24</v>
      </c>
      <c r="C196" t="s">
        <v>12</v>
      </c>
      <c r="D196" t="s">
        <v>13</v>
      </c>
      <c r="E196" s="53">
        <v>1998</v>
      </c>
      <c r="F196" s="61">
        <f t="shared" si="19"/>
        <v>9.99</v>
      </c>
      <c r="G196" s="62">
        <f t="shared" ref="G196:G259" si="21">IF(F:F&gt;0,0.1,0)</f>
        <v>0.1</v>
      </c>
      <c r="H196" s="53"/>
      <c r="I196" s="61">
        <f t="shared" ref="I196:I259" si="22">IF(AND(D:D="Overseas",C:C&lt;&gt;"Cash"),E:E*3%,0)</f>
        <v>0</v>
      </c>
      <c r="J196" s="62">
        <f t="shared" ref="J196:J259" si="23">IF(I:I&gt;0,5,0)</f>
        <v>0</v>
      </c>
      <c r="K196" s="53"/>
      <c r="L196" s="65">
        <f t="shared" si="20"/>
        <v>10.09</v>
      </c>
      <c r="M196" s="55">
        <f t="shared" ref="M196:M259" si="24">SUM(F196:H196)</f>
        <v>10.09</v>
      </c>
      <c r="N196" s="55">
        <f t="shared" ref="N196:N259" si="25">SUM(I196:K196)</f>
        <v>0</v>
      </c>
    </row>
    <row r="197" spans="1:14" x14ac:dyDescent="0.3">
      <c r="A197" s="29">
        <v>44583</v>
      </c>
      <c r="B197" t="s">
        <v>21</v>
      </c>
      <c r="C197" t="s">
        <v>10</v>
      </c>
      <c r="D197" t="s">
        <v>13</v>
      </c>
      <c r="E197" s="53">
        <v>29106</v>
      </c>
      <c r="F197" s="61">
        <f t="shared" ref="F197:F260" si="26">IF(AND(D:D="Local",C:C&lt;&gt;"Cash"),E:E*0.5%,0)</f>
        <v>145.53</v>
      </c>
      <c r="G197" s="62">
        <f t="shared" si="21"/>
        <v>0.1</v>
      </c>
      <c r="H197" s="53"/>
      <c r="I197" s="61">
        <f t="shared" si="22"/>
        <v>0</v>
      </c>
      <c r="J197" s="62">
        <f t="shared" si="23"/>
        <v>0</v>
      </c>
      <c r="K197" s="53"/>
      <c r="L197" s="65">
        <f t="shared" ref="L197:L260" si="27">SUM(F197,G197,I197,J197)</f>
        <v>145.63</v>
      </c>
      <c r="M197" s="55">
        <f t="shared" si="24"/>
        <v>145.63</v>
      </c>
      <c r="N197" s="55">
        <f t="shared" si="25"/>
        <v>0</v>
      </c>
    </row>
    <row r="198" spans="1:14" x14ac:dyDescent="0.3">
      <c r="A198" s="29">
        <v>44583</v>
      </c>
      <c r="B198" t="s">
        <v>18</v>
      </c>
      <c r="C198" t="s">
        <v>11</v>
      </c>
      <c r="D198" t="s">
        <v>13</v>
      </c>
      <c r="E198" s="53">
        <v>46038</v>
      </c>
      <c r="F198" s="61">
        <f t="shared" si="26"/>
        <v>0</v>
      </c>
      <c r="G198" s="62">
        <f t="shared" si="21"/>
        <v>0</v>
      </c>
      <c r="H198" s="53"/>
      <c r="I198" s="61">
        <f t="shared" si="22"/>
        <v>0</v>
      </c>
      <c r="J198" s="62">
        <f t="shared" si="23"/>
        <v>0</v>
      </c>
      <c r="K198" s="53"/>
      <c r="L198" s="65">
        <f t="shared" si="27"/>
        <v>0</v>
      </c>
      <c r="M198" s="55">
        <f t="shared" si="24"/>
        <v>0</v>
      </c>
      <c r="N198" s="55">
        <f t="shared" si="25"/>
        <v>0</v>
      </c>
    </row>
    <row r="199" spans="1:14" x14ac:dyDescent="0.3">
      <c r="A199" s="29">
        <v>44583</v>
      </c>
      <c r="B199" t="s">
        <v>16</v>
      </c>
      <c r="C199" t="s">
        <v>10</v>
      </c>
      <c r="D199" t="s">
        <v>13</v>
      </c>
      <c r="E199" s="53">
        <v>14476</v>
      </c>
      <c r="F199" s="61">
        <f t="shared" si="26"/>
        <v>72.38</v>
      </c>
      <c r="G199" s="62">
        <f t="shared" si="21"/>
        <v>0.1</v>
      </c>
      <c r="H199" s="53"/>
      <c r="I199" s="61">
        <f t="shared" si="22"/>
        <v>0</v>
      </c>
      <c r="J199" s="62">
        <f t="shared" si="23"/>
        <v>0</v>
      </c>
      <c r="K199" s="53"/>
      <c r="L199" s="65">
        <f t="shared" si="27"/>
        <v>72.47999999999999</v>
      </c>
      <c r="M199" s="55">
        <f t="shared" si="24"/>
        <v>72.47999999999999</v>
      </c>
      <c r="N199" s="55">
        <f t="shared" si="25"/>
        <v>0</v>
      </c>
    </row>
    <row r="200" spans="1:14" x14ac:dyDescent="0.3">
      <c r="A200" s="29">
        <v>44583</v>
      </c>
      <c r="B200" t="s">
        <v>17</v>
      </c>
      <c r="C200" t="s">
        <v>11</v>
      </c>
      <c r="D200" t="s">
        <v>13</v>
      </c>
      <c r="E200" s="53">
        <v>34942</v>
      </c>
      <c r="F200" s="61">
        <f t="shared" si="26"/>
        <v>0</v>
      </c>
      <c r="G200" s="62">
        <f t="shared" si="21"/>
        <v>0</v>
      </c>
      <c r="H200" s="53"/>
      <c r="I200" s="61">
        <f t="shared" si="22"/>
        <v>0</v>
      </c>
      <c r="J200" s="62">
        <f t="shared" si="23"/>
        <v>0</v>
      </c>
      <c r="K200" s="53"/>
      <c r="L200" s="65">
        <f t="shared" si="27"/>
        <v>0</v>
      </c>
      <c r="M200" s="55">
        <f t="shared" si="24"/>
        <v>0</v>
      </c>
      <c r="N200" s="55">
        <f t="shared" si="25"/>
        <v>0</v>
      </c>
    </row>
    <row r="201" spans="1:14" x14ac:dyDescent="0.3">
      <c r="A201" s="29">
        <v>44583</v>
      </c>
      <c r="B201" t="s">
        <v>17</v>
      </c>
      <c r="C201" t="s">
        <v>10</v>
      </c>
      <c r="D201" t="s">
        <v>13</v>
      </c>
      <c r="E201" s="53">
        <v>31577</v>
      </c>
      <c r="F201" s="61">
        <f t="shared" si="26"/>
        <v>157.88499999999999</v>
      </c>
      <c r="G201" s="62">
        <f t="shared" si="21"/>
        <v>0.1</v>
      </c>
      <c r="H201" s="53"/>
      <c r="I201" s="61">
        <f t="shared" si="22"/>
        <v>0</v>
      </c>
      <c r="J201" s="62">
        <f t="shared" si="23"/>
        <v>0</v>
      </c>
      <c r="K201" s="53"/>
      <c r="L201" s="65">
        <f t="shared" si="27"/>
        <v>157.98499999999999</v>
      </c>
      <c r="M201" s="55">
        <f t="shared" si="24"/>
        <v>157.98499999999999</v>
      </c>
      <c r="N201" s="55">
        <f t="shared" si="25"/>
        <v>0</v>
      </c>
    </row>
    <row r="202" spans="1:14" x14ac:dyDescent="0.3">
      <c r="A202" s="29">
        <v>44583</v>
      </c>
      <c r="B202" t="s">
        <v>24</v>
      </c>
      <c r="C202" t="s">
        <v>11</v>
      </c>
      <c r="D202" t="s">
        <v>13</v>
      </c>
      <c r="E202" s="53">
        <v>27656</v>
      </c>
      <c r="F202" s="61">
        <f t="shared" si="26"/>
        <v>0</v>
      </c>
      <c r="G202" s="62">
        <f t="shared" si="21"/>
        <v>0</v>
      </c>
      <c r="H202" s="53"/>
      <c r="I202" s="61">
        <f t="shared" si="22"/>
        <v>0</v>
      </c>
      <c r="J202" s="62">
        <f t="shared" si="23"/>
        <v>0</v>
      </c>
      <c r="K202" s="53"/>
      <c r="L202" s="65">
        <f t="shared" si="27"/>
        <v>0</v>
      </c>
      <c r="M202" s="55">
        <f t="shared" si="24"/>
        <v>0</v>
      </c>
      <c r="N202" s="55">
        <f t="shared" si="25"/>
        <v>0</v>
      </c>
    </row>
    <row r="203" spans="1:14" x14ac:dyDescent="0.3">
      <c r="A203" s="29">
        <v>44584</v>
      </c>
      <c r="B203" t="s">
        <v>19</v>
      </c>
      <c r="C203" t="s">
        <v>11</v>
      </c>
      <c r="D203" t="s">
        <v>13</v>
      </c>
      <c r="E203" s="53">
        <v>25903</v>
      </c>
      <c r="F203" s="61">
        <f t="shared" si="26"/>
        <v>0</v>
      </c>
      <c r="G203" s="62">
        <f t="shared" si="21"/>
        <v>0</v>
      </c>
      <c r="H203" s="53"/>
      <c r="I203" s="61">
        <f t="shared" si="22"/>
        <v>0</v>
      </c>
      <c r="J203" s="62">
        <f t="shared" si="23"/>
        <v>0</v>
      </c>
      <c r="K203" s="53"/>
      <c r="L203" s="65">
        <f t="shared" si="27"/>
        <v>0</v>
      </c>
      <c r="M203" s="55">
        <f t="shared" si="24"/>
        <v>0</v>
      </c>
      <c r="N203" s="55">
        <f t="shared" si="25"/>
        <v>0</v>
      </c>
    </row>
    <row r="204" spans="1:14" x14ac:dyDescent="0.3">
      <c r="A204" s="29">
        <v>44584</v>
      </c>
      <c r="B204" t="s">
        <v>24</v>
      </c>
      <c r="C204" t="s">
        <v>10</v>
      </c>
      <c r="D204" t="s">
        <v>13</v>
      </c>
      <c r="E204" s="53">
        <v>43709</v>
      </c>
      <c r="F204" s="61">
        <f t="shared" si="26"/>
        <v>218.54500000000002</v>
      </c>
      <c r="G204" s="62">
        <f t="shared" si="21"/>
        <v>0.1</v>
      </c>
      <c r="H204" s="53"/>
      <c r="I204" s="61">
        <f t="shared" si="22"/>
        <v>0</v>
      </c>
      <c r="J204" s="62">
        <f t="shared" si="23"/>
        <v>0</v>
      </c>
      <c r="K204" s="53"/>
      <c r="L204" s="65">
        <f t="shared" si="27"/>
        <v>218.64500000000001</v>
      </c>
      <c r="M204" s="55">
        <f t="shared" si="24"/>
        <v>218.64500000000001</v>
      </c>
      <c r="N204" s="55">
        <f t="shared" si="25"/>
        <v>0</v>
      </c>
    </row>
    <row r="205" spans="1:14" x14ac:dyDescent="0.3">
      <c r="A205" s="29">
        <v>44584</v>
      </c>
      <c r="B205" t="s">
        <v>17</v>
      </c>
      <c r="C205" t="s">
        <v>10</v>
      </c>
      <c r="D205" t="s">
        <v>13</v>
      </c>
      <c r="E205" s="53">
        <v>14048</v>
      </c>
      <c r="F205" s="61">
        <f t="shared" si="26"/>
        <v>70.239999999999995</v>
      </c>
      <c r="G205" s="62">
        <f t="shared" si="21"/>
        <v>0.1</v>
      </c>
      <c r="H205" s="53"/>
      <c r="I205" s="61">
        <f t="shared" si="22"/>
        <v>0</v>
      </c>
      <c r="J205" s="62">
        <f t="shared" si="23"/>
        <v>0</v>
      </c>
      <c r="K205" s="53"/>
      <c r="L205" s="65">
        <f t="shared" si="27"/>
        <v>70.339999999999989</v>
      </c>
      <c r="M205" s="55">
        <f t="shared" si="24"/>
        <v>70.339999999999989</v>
      </c>
      <c r="N205" s="55">
        <f t="shared" si="25"/>
        <v>0</v>
      </c>
    </row>
    <row r="206" spans="1:14" x14ac:dyDescent="0.3">
      <c r="A206" s="29">
        <v>44584</v>
      </c>
      <c r="B206" t="s">
        <v>18</v>
      </c>
      <c r="C206" t="s">
        <v>12</v>
      </c>
      <c r="D206" t="s">
        <v>13</v>
      </c>
      <c r="E206" s="53">
        <v>39616</v>
      </c>
      <c r="F206" s="61">
        <f t="shared" si="26"/>
        <v>198.08</v>
      </c>
      <c r="G206" s="62">
        <f t="shared" si="21"/>
        <v>0.1</v>
      </c>
      <c r="H206" s="53"/>
      <c r="I206" s="61">
        <f t="shared" si="22"/>
        <v>0</v>
      </c>
      <c r="J206" s="62">
        <f t="shared" si="23"/>
        <v>0</v>
      </c>
      <c r="K206" s="53"/>
      <c r="L206" s="65">
        <f t="shared" si="27"/>
        <v>198.18</v>
      </c>
      <c r="M206" s="55">
        <f t="shared" si="24"/>
        <v>198.18</v>
      </c>
      <c r="N206" s="55">
        <f t="shared" si="25"/>
        <v>0</v>
      </c>
    </row>
    <row r="207" spans="1:14" x14ac:dyDescent="0.3">
      <c r="A207" s="29">
        <v>44584</v>
      </c>
      <c r="B207" t="s">
        <v>18</v>
      </c>
      <c r="C207" t="s">
        <v>11</v>
      </c>
      <c r="D207" t="s">
        <v>13</v>
      </c>
      <c r="E207" s="53">
        <v>30649</v>
      </c>
      <c r="F207" s="61">
        <f t="shared" si="26"/>
        <v>0</v>
      </c>
      <c r="G207" s="62">
        <f t="shared" si="21"/>
        <v>0</v>
      </c>
      <c r="H207" s="53"/>
      <c r="I207" s="61">
        <f t="shared" si="22"/>
        <v>0</v>
      </c>
      <c r="J207" s="62">
        <f t="shared" si="23"/>
        <v>0</v>
      </c>
      <c r="K207" s="53"/>
      <c r="L207" s="65">
        <f t="shared" si="27"/>
        <v>0</v>
      </c>
      <c r="M207" s="55">
        <f t="shared" si="24"/>
        <v>0</v>
      </c>
      <c r="N207" s="55">
        <f t="shared" si="25"/>
        <v>0</v>
      </c>
    </row>
    <row r="208" spans="1:14" x14ac:dyDescent="0.3">
      <c r="A208" s="29">
        <v>44584</v>
      </c>
      <c r="B208" t="s">
        <v>19</v>
      </c>
      <c r="C208" t="s">
        <v>12</v>
      </c>
      <c r="D208" t="s">
        <v>13</v>
      </c>
      <c r="E208" s="53">
        <v>1838</v>
      </c>
      <c r="F208" s="61">
        <f t="shared" si="26"/>
        <v>9.19</v>
      </c>
      <c r="G208" s="62">
        <f t="shared" si="21"/>
        <v>0.1</v>
      </c>
      <c r="H208" s="53"/>
      <c r="I208" s="61">
        <f t="shared" si="22"/>
        <v>0</v>
      </c>
      <c r="J208" s="62">
        <f t="shared" si="23"/>
        <v>0</v>
      </c>
      <c r="K208" s="53"/>
      <c r="L208" s="65">
        <f t="shared" si="27"/>
        <v>9.2899999999999991</v>
      </c>
      <c r="M208" s="55">
        <f t="shared" si="24"/>
        <v>9.2899999999999991</v>
      </c>
      <c r="N208" s="55">
        <f t="shared" si="25"/>
        <v>0</v>
      </c>
    </row>
    <row r="209" spans="1:14" x14ac:dyDescent="0.3">
      <c r="A209" s="29">
        <v>44584</v>
      </c>
      <c r="B209" t="s">
        <v>15</v>
      </c>
      <c r="C209" t="s">
        <v>11</v>
      </c>
      <c r="D209" t="s">
        <v>36</v>
      </c>
      <c r="E209" s="53">
        <v>19539</v>
      </c>
      <c r="F209" s="61">
        <f t="shared" si="26"/>
        <v>0</v>
      </c>
      <c r="G209" s="62">
        <f t="shared" si="21"/>
        <v>0</v>
      </c>
      <c r="H209" s="53"/>
      <c r="I209" s="61">
        <f t="shared" si="22"/>
        <v>0</v>
      </c>
      <c r="J209" s="62">
        <f t="shared" si="23"/>
        <v>0</v>
      </c>
      <c r="K209" s="53"/>
      <c r="L209" s="65">
        <f t="shared" si="27"/>
        <v>0</v>
      </c>
      <c r="M209" s="55">
        <f t="shared" si="24"/>
        <v>0</v>
      </c>
      <c r="N209" s="55">
        <f t="shared" si="25"/>
        <v>0</v>
      </c>
    </row>
    <row r="210" spans="1:14" x14ac:dyDescent="0.3">
      <c r="A210" s="29">
        <v>44584</v>
      </c>
      <c r="B210" t="s">
        <v>15</v>
      </c>
      <c r="C210" t="s">
        <v>12</v>
      </c>
      <c r="D210" t="s">
        <v>13</v>
      </c>
      <c r="E210" s="53">
        <v>10649</v>
      </c>
      <c r="F210" s="61">
        <f t="shared" si="26"/>
        <v>53.245000000000005</v>
      </c>
      <c r="G210" s="62">
        <f t="shared" si="21"/>
        <v>0.1</v>
      </c>
      <c r="H210" s="53"/>
      <c r="I210" s="61">
        <f t="shared" si="22"/>
        <v>0</v>
      </c>
      <c r="J210" s="62">
        <f t="shared" si="23"/>
        <v>0</v>
      </c>
      <c r="K210" s="53"/>
      <c r="L210" s="65">
        <f t="shared" si="27"/>
        <v>53.345000000000006</v>
      </c>
      <c r="M210" s="55">
        <f t="shared" si="24"/>
        <v>53.345000000000006</v>
      </c>
      <c r="N210" s="55">
        <f t="shared" si="25"/>
        <v>0</v>
      </c>
    </row>
    <row r="211" spans="1:14" x14ac:dyDescent="0.3">
      <c r="A211" s="29">
        <v>44584</v>
      </c>
      <c r="B211" t="s">
        <v>20</v>
      </c>
      <c r="C211" t="s">
        <v>12</v>
      </c>
      <c r="D211" t="s">
        <v>13</v>
      </c>
      <c r="E211" s="53">
        <v>49648</v>
      </c>
      <c r="F211" s="61">
        <f t="shared" si="26"/>
        <v>248.24</v>
      </c>
      <c r="G211" s="62">
        <f t="shared" si="21"/>
        <v>0.1</v>
      </c>
      <c r="H211" s="53"/>
      <c r="I211" s="61">
        <f t="shared" si="22"/>
        <v>0</v>
      </c>
      <c r="J211" s="62">
        <f t="shared" si="23"/>
        <v>0</v>
      </c>
      <c r="K211" s="53"/>
      <c r="L211" s="65">
        <f t="shared" si="27"/>
        <v>248.34</v>
      </c>
      <c r="M211" s="55">
        <f t="shared" si="24"/>
        <v>248.34</v>
      </c>
      <c r="N211" s="55">
        <f t="shared" si="25"/>
        <v>0</v>
      </c>
    </row>
    <row r="212" spans="1:14" x14ac:dyDescent="0.3">
      <c r="A212" s="29">
        <v>44584</v>
      </c>
      <c r="B212" t="s">
        <v>23</v>
      </c>
      <c r="C212" t="s">
        <v>12</v>
      </c>
      <c r="D212" t="s">
        <v>13</v>
      </c>
      <c r="E212" s="53">
        <v>23410</v>
      </c>
      <c r="F212" s="61">
        <f t="shared" si="26"/>
        <v>117.05</v>
      </c>
      <c r="G212" s="62">
        <f t="shared" si="21"/>
        <v>0.1</v>
      </c>
      <c r="H212" s="53"/>
      <c r="I212" s="61">
        <f t="shared" si="22"/>
        <v>0</v>
      </c>
      <c r="J212" s="62">
        <f t="shared" si="23"/>
        <v>0</v>
      </c>
      <c r="K212" s="53"/>
      <c r="L212" s="65">
        <f t="shared" si="27"/>
        <v>117.14999999999999</v>
      </c>
      <c r="M212" s="55">
        <f t="shared" si="24"/>
        <v>117.14999999999999</v>
      </c>
      <c r="N212" s="55">
        <f t="shared" si="25"/>
        <v>0</v>
      </c>
    </row>
    <row r="213" spans="1:14" x14ac:dyDescent="0.3">
      <c r="A213" s="29">
        <v>44585</v>
      </c>
      <c r="B213" t="s">
        <v>24</v>
      </c>
      <c r="C213" t="s">
        <v>11</v>
      </c>
      <c r="D213" t="s">
        <v>36</v>
      </c>
      <c r="E213" s="53">
        <v>22848</v>
      </c>
      <c r="F213" s="61">
        <f t="shared" si="26"/>
        <v>0</v>
      </c>
      <c r="G213" s="62">
        <f t="shared" si="21"/>
        <v>0</v>
      </c>
      <c r="H213" s="53"/>
      <c r="I213" s="61">
        <f t="shared" si="22"/>
        <v>0</v>
      </c>
      <c r="J213" s="62">
        <f t="shared" si="23"/>
        <v>0</v>
      </c>
      <c r="K213" s="53"/>
      <c r="L213" s="65">
        <f t="shared" si="27"/>
        <v>0</v>
      </c>
      <c r="M213" s="55">
        <f t="shared" si="24"/>
        <v>0</v>
      </c>
      <c r="N213" s="55">
        <f t="shared" si="25"/>
        <v>0</v>
      </c>
    </row>
    <row r="214" spans="1:14" x14ac:dyDescent="0.3">
      <c r="A214" s="29">
        <v>44585</v>
      </c>
      <c r="B214" t="s">
        <v>16</v>
      </c>
      <c r="C214" t="s">
        <v>10</v>
      </c>
      <c r="D214" t="s">
        <v>13</v>
      </c>
      <c r="E214" s="53">
        <v>6301</v>
      </c>
      <c r="F214" s="61">
        <f t="shared" si="26"/>
        <v>31.504999999999999</v>
      </c>
      <c r="G214" s="62">
        <f t="shared" si="21"/>
        <v>0.1</v>
      </c>
      <c r="H214" s="53"/>
      <c r="I214" s="61">
        <f t="shared" si="22"/>
        <v>0</v>
      </c>
      <c r="J214" s="62">
        <f t="shared" si="23"/>
        <v>0</v>
      </c>
      <c r="K214" s="53"/>
      <c r="L214" s="65">
        <f t="shared" si="27"/>
        <v>31.605</v>
      </c>
      <c r="M214" s="55">
        <f t="shared" si="24"/>
        <v>31.605</v>
      </c>
      <c r="N214" s="55">
        <f t="shared" si="25"/>
        <v>0</v>
      </c>
    </row>
    <row r="215" spans="1:14" x14ac:dyDescent="0.3">
      <c r="A215" s="29">
        <v>44585</v>
      </c>
      <c r="B215" t="s">
        <v>17</v>
      </c>
      <c r="C215" t="s">
        <v>11</v>
      </c>
      <c r="D215" t="s">
        <v>13</v>
      </c>
      <c r="E215" s="53">
        <v>22203</v>
      </c>
      <c r="F215" s="61">
        <f t="shared" si="26"/>
        <v>0</v>
      </c>
      <c r="G215" s="62">
        <f t="shared" si="21"/>
        <v>0</v>
      </c>
      <c r="H215" s="53"/>
      <c r="I215" s="61">
        <f t="shared" si="22"/>
        <v>0</v>
      </c>
      <c r="J215" s="62">
        <f t="shared" si="23"/>
        <v>0</v>
      </c>
      <c r="K215" s="53"/>
      <c r="L215" s="65">
        <f t="shared" si="27"/>
        <v>0</v>
      </c>
      <c r="M215" s="55">
        <f t="shared" si="24"/>
        <v>0</v>
      </c>
      <c r="N215" s="55">
        <f t="shared" si="25"/>
        <v>0</v>
      </c>
    </row>
    <row r="216" spans="1:14" x14ac:dyDescent="0.3">
      <c r="A216" s="29">
        <v>44585</v>
      </c>
      <c r="B216" t="s">
        <v>24</v>
      </c>
      <c r="C216" t="s">
        <v>10</v>
      </c>
      <c r="D216" t="s">
        <v>13</v>
      </c>
      <c r="E216" s="53">
        <v>46314</v>
      </c>
      <c r="F216" s="61">
        <f t="shared" si="26"/>
        <v>231.57</v>
      </c>
      <c r="G216" s="62">
        <f t="shared" si="21"/>
        <v>0.1</v>
      </c>
      <c r="H216" s="53"/>
      <c r="I216" s="61">
        <f t="shared" si="22"/>
        <v>0</v>
      </c>
      <c r="J216" s="62">
        <f t="shared" si="23"/>
        <v>0</v>
      </c>
      <c r="K216" s="53"/>
      <c r="L216" s="65">
        <f t="shared" si="27"/>
        <v>231.67</v>
      </c>
      <c r="M216" s="55">
        <f t="shared" si="24"/>
        <v>231.67</v>
      </c>
      <c r="N216" s="55">
        <f t="shared" si="25"/>
        <v>0</v>
      </c>
    </row>
    <row r="217" spans="1:14" x14ac:dyDescent="0.3">
      <c r="A217" s="29">
        <v>44585</v>
      </c>
      <c r="B217" t="s">
        <v>16</v>
      </c>
      <c r="C217" t="s">
        <v>10</v>
      </c>
      <c r="D217" t="s">
        <v>13</v>
      </c>
      <c r="E217" s="53">
        <v>4120</v>
      </c>
      <c r="F217" s="61">
        <f t="shared" si="26"/>
        <v>20.6</v>
      </c>
      <c r="G217" s="62">
        <f t="shared" si="21"/>
        <v>0.1</v>
      </c>
      <c r="H217" s="53"/>
      <c r="I217" s="61">
        <f t="shared" si="22"/>
        <v>0</v>
      </c>
      <c r="J217" s="62">
        <f t="shared" si="23"/>
        <v>0</v>
      </c>
      <c r="K217" s="53"/>
      <c r="L217" s="65">
        <f t="shared" si="27"/>
        <v>20.700000000000003</v>
      </c>
      <c r="M217" s="55">
        <f t="shared" si="24"/>
        <v>20.700000000000003</v>
      </c>
      <c r="N217" s="55">
        <f t="shared" si="25"/>
        <v>0</v>
      </c>
    </row>
    <row r="218" spans="1:14" x14ac:dyDescent="0.3">
      <c r="A218" s="29">
        <v>44585</v>
      </c>
      <c r="B218" t="s">
        <v>19</v>
      </c>
      <c r="C218" t="s">
        <v>10</v>
      </c>
      <c r="D218" t="s">
        <v>36</v>
      </c>
      <c r="E218" s="53">
        <v>34930</v>
      </c>
      <c r="F218" s="61">
        <f t="shared" si="26"/>
        <v>0</v>
      </c>
      <c r="G218" s="62">
        <f t="shared" si="21"/>
        <v>0</v>
      </c>
      <c r="H218" s="53"/>
      <c r="I218" s="61">
        <f t="shared" si="22"/>
        <v>1047.8999999999999</v>
      </c>
      <c r="J218" s="62">
        <f t="shared" si="23"/>
        <v>5</v>
      </c>
      <c r="K218" s="53"/>
      <c r="L218" s="65">
        <f t="shared" si="27"/>
        <v>1052.8999999999999</v>
      </c>
      <c r="M218" s="55">
        <f t="shared" si="24"/>
        <v>0</v>
      </c>
      <c r="N218" s="55">
        <f t="shared" si="25"/>
        <v>1052.8999999999999</v>
      </c>
    </row>
    <row r="219" spans="1:14" x14ac:dyDescent="0.3">
      <c r="A219" s="29">
        <v>44585</v>
      </c>
      <c r="B219" t="s">
        <v>20</v>
      </c>
      <c r="C219" t="s">
        <v>11</v>
      </c>
      <c r="D219" t="s">
        <v>13</v>
      </c>
      <c r="E219" s="53">
        <v>43941</v>
      </c>
      <c r="F219" s="61">
        <f t="shared" si="26"/>
        <v>0</v>
      </c>
      <c r="G219" s="62">
        <f t="shared" si="21"/>
        <v>0</v>
      </c>
      <c r="H219" s="53"/>
      <c r="I219" s="61">
        <f t="shared" si="22"/>
        <v>0</v>
      </c>
      <c r="J219" s="62">
        <f t="shared" si="23"/>
        <v>0</v>
      </c>
      <c r="K219" s="53"/>
      <c r="L219" s="65">
        <f t="shared" si="27"/>
        <v>0</v>
      </c>
      <c r="M219" s="55">
        <f t="shared" si="24"/>
        <v>0</v>
      </c>
      <c r="N219" s="55">
        <f t="shared" si="25"/>
        <v>0</v>
      </c>
    </row>
    <row r="220" spans="1:14" x14ac:dyDescent="0.3">
      <c r="A220" s="29">
        <v>44585</v>
      </c>
      <c r="B220" t="s">
        <v>17</v>
      </c>
      <c r="C220" t="s">
        <v>11</v>
      </c>
      <c r="D220" t="s">
        <v>13</v>
      </c>
      <c r="E220" s="53">
        <v>37665</v>
      </c>
      <c r="F220" s="61">
        <f t="shared" si="26"/>
        <v>0</v>
      </c>
      <c r="G220" s="62">
        <f t="shared" si="21"/>
        <v>0</v>
      </c>
      <c r="H220" s="53"/>
      <c r="I220" s="61">
        <f t="shared" si="22"/>
        <v>0</v>
      </c>
      <c r="J220" s="62">
        <f t="shared" si="23"/>
        <v>0</v>
      </c>
      <c r="K220" s="53"/>
      <c r="L220" s="65">
        <f t="shared" si="27"/>
        <v>0</v>
      </c>
      <c r="M220" s="55">
        <f t="shared" si="24"/>
        <v>0</v>
      </c>
      <c r="N220" s="55">
        <f t="shared" si="25"/>
        <v>0</v>
      </c>
    </row>
    <row r="221" spans="1:14" x14ac:dyDescent="0.3">
      <c r="A221" s="29">
        <v>44585</v>
      </c>
      <c r="B221" t="s">
        <v>15</v>
      </c>
      <c r="C221" t="s">
        <v>10</v>
      </c>
      <c r="D221" t="s">
        <v>13</v>
      </c>
      <c r="E221" s="53">
        <v>39421</v>
      </c>
      <c r="F221" s="61">
        <f t="shared" si="26"/>
        <v>197.10500000000002</v>
      </c>
      <c r="G221" s="62">
        <f t="shared" si="21"/>
        <v>0.1</v>
      </c>
      <c r="H221" s="53"/>
      <c r="I221" s="61">
        <f t="shared" si="22"/>
        <v>0</v>
      </c>
      <c r="J221" s="62">
        <f t="shared" si="23"/>
        <v>0</v>
      </c>
      <c r="K221" s="53"/>
      <c r="L221" s="65">
        <f t="shared" si="27"/>
        <v>197.20500000000001</v>
      </c>
      <c r="M221" s="55">
        <f t="shared" si="24"/>
        <v>197.20500000000001</v>
      </c>
      <c r="N221" s="55">
        <f t="shared" si="25"/>
        <v>0</v>
      </c>
    </row>
    <row r="222" spans="1:14" x14ac:dyDescent="0.3">
      <c r="A222" s="29">
        <v>44585</v>
      </c>
      <c r="B222" t="s">
        <v>17</v>
      </c>
      <c r="C222" t="s">
        <v>11</v>
      </c>
      <c r="D222" t="s">
        <v>13</v>
      </c>
      <c r="E222" s="53">
        <v>31187</v>
      </c>
      <c r="F222" s="61">
        <f t="shared" si="26"/>
        <v>0</v>
      </c>
      <c r="G222" s="62">
        <f t="shared" si="21"/>
        <v>0</v>
      </c>
      <c r="H222" s="53"/>
      <c r="I222" s="61">
        <f t="shared" si="22"/>
        <v>0</v>
      </c>
      <c r="J222" s="62">
        <f t="shared" si="23"/>
        <v>0</v>
      </c>
      <c r="K222" s="53"/>
      <c r="L222" s="65">
        <f t="shared" si="27"/>
        <v>0</v>
      </c>
      <c r="M222" s="55">
        <f t="shared" si="24"/>
        <v>0</v>
      </c>
      <c r="N222" s="55">
        <f t="shared" si="25"/>
        <v>0</v>
      </c>
    </row>
    <row r="223" spans="1:14" x14ac:dyDescent="0.3">
      <c r="A223" s="29">
        <v>44586</v>
      </c>
      <c r="B223" t="s">
        <v>19</v>
      </c>
      <c r="C223" t="s">
        <v>11</v>
      </c>
      <c r="D223" t="s">
        <v>13</v>
      </c>
      <c r="E223" s="53">
        <v>49483</v>
      </c>
      <c r="F223" s="61">
        <f t="shared" si="26"/>
        <v>0</v>
      </c>
      <c r="G223" s="62">
        <f t="shared" si="21"/>
        <v>0</v>
      </c>
      <c r="H223" s="53"/>
      <c r="I223" s="61">
        <f t="shared" si="22"/>
        <v>0</v>
      </c>
      <c r="J223" s="62">
        <f t="shared" si="23"/>
        <v>0</v>
      </c>
      <c r="K223" s="53"/>
      <c r="L223" s="65">
        <f t="shared" si="27"/>
        <v>0</v>
      </c>
      <c r="M223" s="55">
        <f t="shared" si="24"/>
        <v>0</v>
      </c>
      <c r="N223" s="55">
        <f t="shared" si="25"/>
        <v>0</v>
      </c>
    </row>
    <row r="224" spans="1:14" x14ac:dyDescent="0.3">
      <c r="A224" s="29">
        <v>44586</v>
      </c>
      <c r="B224" t="s">
        <v>18</v>
      </c>
      <c r="C224" t="s">
        <v>10</v>
      </c>
      <c r="D224" t="s">
        <v>13</v>
      </c>
      <c r="E224" s="53">
        <v>16142</v>
      </c>
      <c r="F224" s="61">
        <f t="shared" si="26"/>
        <v>80.710000000000008</v>
      </c>
      <c r="G224" s="62">
        <f t="shared" si="21"/>
        <v>0.1</v>
      </c>
      <c r="H224" s="53"/>
      <c r="I224" s="61">
        <f t="shared" si="22"/>
        <v>0</v>
      </c>
      <c r="J224" s="62">
        <f t="shared" si="23"/>
        <v>0</v>
      </c>
      <c r="K224" s="53"/>
      <c r="L224" s="65">
        <f t="shared" si="27"/>
        <v>80.81</v>
      </c>
      <c r="M224" s="55">
        <f t="shared" si="24"/>
        <v>80.81</v>
      </c>
      <c r="N224" s="55">
        <f t="shared" si="25"/>
        <v>0</v>
      </c>
    </row>
    <row r="225" spans="1:14" x14ac:dyDescent="0.3">
      <c r="A225" s="29">
        <v>44586</v>
      </c>
      <c r="B225" t="s">
        <v>24</v>
      </c>
      <c r="C225" t="s">
        <v>11</v>
      </c>
      <c r="D225" t="s">
        <v>13</v>
      </c>
      <c r="E225" s="53">
        <v>17912</v>
      </c>
      <c r="F225" s="61">
        <f t="shared" si="26"/>
        <v>0</v>
      </c>
      <c r="G225" s="62">
        <f t="shared" si="21"/>
        <v>0</v>
      </c>
      <c r="H225" s="53"/>
      <c r="I225" s="61">
        <f t="shared" si="22"/>
        <v>0</v>
      </c>
      <c r="J225" s="62">
        <f t="shared" si="23"/>
        <v>0</v>
      </c>
      <c r="K225" s="53"/>
      <c r="L225" s="65">
        <f t="shared" si="27"/>
        <v>0</v>
      </c>
      <c r="M225" s="55">
        <f t="shared" si="24"/>
        <v>0</v>
      </c>
      <c r="N225" s="55">
        <f t="shared" si="25"/>
        <v>0</v>
      </c>
    </row>
    <row r="226" spans="1:14" x14ac:dyDescent="0.3">
      <c r="A226" s="29">
        <v>44586</v>
      </c>
      <c r="B226" t="s">
        <v>16</v>
      </c>
      <c r="C226" t="s">
        <v>11</v>
      </c>
      <c r="D226" t="s">
        <v>13</v>
      </c>
      <c r="E226" s="53">
        <v>31163</v>
      </c>
      <c r="F226" s="61">
        <f t="shared" si="26"/>
        <v>0</v>
      </c>
      <c r="G226" s="62">
        <f t="shared" si="21"/>
        <v>0</v>
      </c>
      <c r="H226" s="53"/>
      <c r="I226" s="61">
        <f t="shared" si="22"/>
        <v>0</v>
      </c>
      <c r="J226" s="62">
        <f t="shared" si="23"/>
        <v>0</v>
      </c>
      <c r="K226" s="53"/>
      <c r="L226" s="65">
        <f t="shared" si="27"/>
        <v>0</v>
      </c>
      <c r="M226" s="55">
        <f t="shared" si="24"/>
        <v>0</v>
      </c>
      <c r="N226" s="55">
        <f t="shared" si="25"/>
        <v>0</v>
      </c>
    </row>
    <row r="227" spans="1:14" x14ac:dyDescent="0.3">
      <c r="A227" s="29">
        <v>44586</v>
      </c>
      <c r="B227" t="s">
        <v>24</v>
      </c>
      <c r="C227" t="s">
        <v>11</v>
      </c>
      <c r="D227" t="s">
        <v>13</v>
      </c>
      <c r="E227" s="53">
        <v>4631</v>
      </c>
      <c r="F227" s="61">
        <f t="shared" si="26"/>
        <v>0</v>
      </c>
      <c r="G227" s="62">
        <f t="shared" si="21"/>
        <v>0</v>
      </c>
      <c r="H227" s="53"/>
      <c r="I227" s="61">
        <f t="shared" si="22"/>
        <v>0</v>
      </c>
      <c r="J227" s="62">
        <f t="shared" si="23"/>
        <v>0</v>
      </c>
      <c r="K227" s="53"/>
      <c r="L227" s="65">
        <f t="shared" si="27"/>
        <v>0</v>
      </c>
      <c r="M227" s="55">
        <f t="shared" si="24"/>
        <v>0</v>
      </c>
      <c r="N227" s="55">
        <f t="shared" si="25"/>
        <v>0</v>
      </c>
    </row>
    <row r="228" spans="1:14" x14ac:dyDescent="0.3">
      <c r="A228" s="29">
        <v>44586</v>
      </c>
      <c r="B228" t="s">
        <v>20</v>
      </c>
      <c r="C228" t="s">
        <v>10</v>
      </c>
      <c r="D228" t="s">
        <v>13</v>
      </c>
      <c r="E228" s="53">
        <v>33010</v>
      </c>
      <c r="F228" s="61">
        <f t="shared" si="26"/>
        <v>165.05</v>
      </c>
      <c r="G228" s="62">
        <f t="shared" si="21"/>
        <v>0.1</v>
      </c>
      <c r="H228" s="53"/>
      <c r="I228" s="61">
        <f t="shared" si="22"/>
        <v>0</v>
      </c>
      <c r="J228" s="62">
        <f t="shared" si="23"/>
        <v>0</v>
      </c>
      <c r="K228" s="53"/>
      <c r="L228" s="65">
        <f t="shared" si="27"/>
        <v>165.15</v>
      </c>
      <c r="M228" s="55">
        <f t="shared" si="24"/>
        <v>165.15</v>
      </c>
      <c r="N228" s="55">
        <f t="shared" si="25"/>
        <v>0</v>
      </c>
    </row>
    <row r="229" spans="1:14" x14ac:dyDescent="0.3">
      <c r="A229" s="29">
        <v>44586</v>
      </c>
      <c r="B229" t="s">
        <v>18</v>
      </c>
      <c r="C229" t="s">
        <v>10</v>
      </c>
      <c r="D229" t="s">
        <v>13</v>
      </c>
      <c r="E229" s="53">
        <v>44871</v>
      </c>
      <c r="F229" s="61">
        <f t="shared" si="26"/>
        <v>224.35500000000002</v>
      </c>
      <c r="G229" s="62">
        <f t="shared" si="21"/>
        <v>0.1</v>
      </c>
      <c r="H229" s="53"/>
      <c r="I229" s="61">
        <f t="shared" si="22"/>
        <v>0</v>
      </c>
      <c r="J229" s="62">
        <f t="shared" si="23"/>
        <v>0</v>
      </c>
      <c r="K229" s="53"/>
      <c r="L229" s="65">
        <f t="shared" si="27"/>
        <v>224.45500000000001</v>
      </c>
      <c r="M229" s="55">
        <f t="shared" si="24"/>
        <v>224.45500000000001</v>
      </c>
      <c r="N229" s="55">
        <f t="shared" si="25"/>
        <v>0</v>
      </c>
    </row>
    <row r="230" spans="1:14" x14ac:dyDescent="0.3">
      <c r="A230" s="29">
        <v>44587</v>
      </c>
      <c r="B230" t="s">
        <v>19</v>
      </c>
      <c r="C230" t="s">
        <v>10</v>
      </c>
      <c r="D230" t="s">
        <v>36</v>
      </c>
      <c r="E230" s="53">
        <v>38744</v>
      </c>
      <c r="F230" s="61">
        <f t="shared" si="26"/>
        <v>0</v>
      </c>
      <c r="G230" s="62">
        <f t="shared" si="21"/>
        <v>0</v>
      </c>
      <c r="H230" s="53"/>
      <c r="I230" s="61">
        <f t="shared" si="22"/>
        <v>1162.32</v>
      </c>
      <c r="J230" s="62">
        <f t="shared" si="23"/>
        <v>5</v>
      </c>
      <c r="K230" s="53"/>
      <c r="L230" s="65">
        <f t="shared" si="27"/>
        <v>1167.32</v>
      </c>
      <c r="M230" s="55">
        <f t="shared" si="24"/>
        <v>0</v>
      </c>
      <c r="N230" s="55">
        <f t="shared" si="25"/>
        <v>1167.32</v>
      </c>
    </row>
    <row r="231" spans="1:14" x14ac:dyDescent="0.3">
      <c r="A231" s="29">
        <v>44587</v>
      </c>
      <c r="B231" t="s">
        <v>18</v>
      </c>
      <c r="C231" t="s">
        <v>10</v>
      </c>
      <c r="D231" t="s">
        <v>13</v>
      </c>
      <c r="E231" s="53">
        <v>36437</v>
      </c>
      <c r="F231" s="61">
        <f t="shared" si="26"/>
        <v>182.185</v>
      </c>
      <c r="G231" s="62">
        <f t="shared" si="21"/>
        <v>0.1</v>
      </c>
      <c r="H231" s="53"/>
      <c r="I231" s="61">
        <f t="shared" si="22"/>
        <v>0</v>
      </c>
      <c r="J231" s="62">
        <f t="shared" si="23"/>
        <v>0</v>
      </c>
      <c r="K231" s="53"/>
      <c r="L231" s="65">
        <f t="shared" si="27"/>
        <v>182.285</v>
      </c>
      <c r="M231" s="55">
        <f t="shared" si="24"/>
        <v>182.285</v>
      </c>
      <c r="N231" s="55">
        <f t="shared" si="25"/>
        <v>0</v>
      </c>
    </row>
    <row r="232" spans="1:14" x14ac:dyDescent="0.3">
      <c r="A232" s="29">
        <v>44587</v>
      </c>
      <c r="B232" t="s">
        <v>24</v>
      </c>
      <c r="C232" t="s">
        <v>11</v>
      </c>
      <c r="D232" t="s">
        <v>13</v>
      </c>
      <c r="E232" s="53">
        <v>4518</v>
      </c>
      <c r="F232" s="61">
        <f t="shared" si="26"/>
        <v>0</v>
      </c>
      <c r="G232" s="62">
        <f t="shared" si="21"/>
        <v>0</v>
      </c>
      <c r="H232" s="53"/>
      <c r="I232" s="61">
        <f t="shared" si="22"/>
        <v>0</v>
      </c>
      <c r="J232" s="62">
        <f t="shared" si="23"/>
        <v>0</v>
      </c>
      <c r="K232" s="53"/>
      <c r="L232" s="65">
        <f t="shared" si="27"/>
        <v>0</v>
      </c>
      <c r="M232" s="55">
        <f t="shared" si="24"/>
        <v>0</v>
      </c>
      <c r="N232" s="55">
        <f t="shared" si="25"/>
        <v>0</v>
      </c>
    </row>
    <row r="233" spans="1:14" x14ac:dyDescent="0.3">
      <c r="A233" s="29">
        <v>44587</v>
      </c>
      <c r="B233" t="s">
        <v>16</v>
      </c>
      <c r="C233" t="s">
        <v>10</v>
      </c>
      <c r="D233" t="s">
        <v>36</v>
      </c>
      <c r="E233" s="53">
        <v>672</v>
      </c>
      <c r="F233" s="61">
        <f t="shared" si="26"/>
        <v>0</v>
      </c>
      <c r="G233" s="62">
        <f t="shared" si="21"/>
        <v>0</v>
      </c>
      <c r="H233" s="53"/>
      <c r="I233" s="61">
        <f t="shared" si="22"/>
        <v>20.16</v>
      </c>
      <c r="J233" s="62">
        <f t="shared" si="23"/>
        <v>5</v>
      </c>
      <c r="K233" s="53"/>
      <c r="L233" s="65">
        <f t="shared" si="27"/>
        <v>25.16</v>
      </c>
      <c r="M233" s="55">
        <f t="shared" si="24"/>
        <v>0</v>
      </c>
      <c r="N233" s="55">
        <f t="shared" si="25"/>
        <v>25.16</v>
      </c>
    </row>
    <row r="234" spans="1:14" x14ac:dyDescent="0.3">
      <c r="A234" s="29">
        <v>44587</v>
      </c>
      <c r="B234" t="s">
        <v>18</v>
      </c>
      <c r="C234" t="s">
        <v>11</v>
      </c>
      <c r="D234" t="s">
        <v>13</v>
      </c>
      <c r="E234" s="53">
        <v>20342</v>
      </c>
      <c r="F234" s="61">
        <f t="shared" si="26"/>
        <v>0</v>
      </c>
      <c r="G234" s="62">
        <f t="shared" si="21"/>
        <v>0</v>
      </c>
      <c r="H234" s="53"/>
      <c r="I234" s="61">
        <f t="shared" si="22"/>
        <v>0</v>
      </c>
      <c r="J234" s="62">
        <f t="shared" si="23"/>
        <v>0</v>
      </c>
      <c r="K234" s="53"/>
      <c r="L234" s="65">
        <f t="shared" si="27"/>
        <v>0</v>
      </c>
      <c r="M234" s="55">
        <f t="shared" si="24"/>
        <v>0</v>
      </c>
      <c r="N234" s="55">
        <f t="shared" si="25"/>
        <v>0</v>
      </c>
    </row>
    <row r="235" spans="1:14" x14ac:dyDescent="0.3">
      <c r="A235" s="29">
        <v>44588</v>
      </c>
      <c r="B235" t="s">
        <v>24</v>
      </c>
      <c r="C235" t="s">
        <v>11</v>
      </c>
      <c r="D235" t="s">
        <v>13</v>
      </c>
      <c r="E235" s="53">
        <v>25686</v>
      </c>
      <c r="F235" s="61">
        <f t="shared" si="26"/>
        <v>0</v>
      </c>
      <c r="G235" s="62">
        <f t="shared" si="21"/>
        <v>0</v>
      </c>
      <c r="H235" s="53"/>
      <c r="I235" s="61">
        <f t="shared" si="22"/>
        <v>0</v>
      </c>
      <c r="J235" s="62">
        <f t="shared" si="23"/>
        <v>0</v>
      </c>
      <c r="K235" s="53"/>
      <c r="L235" s="65">
        <f t="shared" si="27"/>
        <v>0</v>
      </c>
      <c r="M235" s="55">
        <f t="shared" si="24"/>
        <v>0</v>
      </c>
      <c r="N235" s="55">
        <f t="shared" si="25"/>
        <v>0</v>
      </c>
    </row>
    <row r="236" spans="1:14" x14ac:dyDescent="0.3">
      <c r="A236" s="29">
        <v>44588</v>
      </c>
      <c r="B236" t="s">
        <v>20</v>
      </c>
      <c r="C236" t="s">
        <v>10</v>
      </c>
      <c r="D236" t="s">
        <v>13</v>
      </c>
      <c r="E236" s="53">
        <v>15895</v>
      </c>
      <c r="F236" s="61">
        <f t="shared" si="26"/>
        <v>79.475000000000009</v>
      </c>
      <c r="G236" s="62">
        <f t="shared" si="21"/>
        <v>0.1</v>
      </c>
      <c r="H236" s="53"/>
      <c r="I236" s="61">
        <f t="shared" si="22"/>
        <v>0</v>
      </c>
      <c r="J236" s="62">
        <f t="shared" si="23"/>
        <v>0</v>
      </c>
      <c r="K236" s="53"/>
      <c r="L236" s="65">
        <f t="shared" si="27"/>
        <v>79.575000000000003</v>
      </c>
      <c r="M236" s="55">
        <f t="shared" si="24"/>
        <v>79.575000000000003</v>
      </c>
      <c r="N236" s="55">
        <f t="shared" si="25"/>
        <v>0</v>
      </c>
    </row>
    <row r="237" spans="1:14" x14ac:dyDescent="0.3">
      <c r="A237" s="29">
        <v>44588</v>
      </c>
      <c r="B237" t="s">
        <v>20</v>
      </c>
      <c r="C237" t="s">
        <v>11</v>
      </c>
      <c r="D237" t="s">
        <v>36</v>
      </c>
      <c r="E237" s="53">
        <v>11626</v>
      </c>
      <c r="F237" s="61">
        <f t="shared" si="26"/>
        <v>0</v>
      </c>
      <c r="G237" s="62">
        <f t="shared" si="21"/>
        <v>0</v>
      </c>
      <c r="H237" s="53"/>
      <c r="I237" s="61">
        <f t="shared" si="22"/>
        <v>0</v>
      </c>
      <c r="J237" s="62">
        <f t="shared" si="23"/>
        <v>0</v>
      </c>
      <c r="K237" s="53"/>
      <c r="L237" s="65">
        <f t="shared" si="27"/>
        <v>0</v>
      </c>
      <c r="M237" s="55">
        <f t="shared" si="24"/>
        <v>0</v>
      </c>
      <c r="N237" s="55">
        <f t="shared" si="25"/>
        <v>0</v>
      </c>
    </row>
    <row r="238" spans="1:14" x14ac:dyDescent="0.3">
      <c r="A238" s="29">
        <v>44588</v>
      </c>
      <c r="B238" t="s">
        <v>16</v>
      </c>
      <c r="C238" t="s">
        <v>11</v>
      </c>
      <c r="D238" t="s">
        <v>36</v>
      </c>
      <c r="E238" s="53">
        <v>17223</v>
      </c>
      <c r="F238" s="61">
        <f t="shared" si="26"/>
        <v>0</v>
      </c>
      <c r="G238" s="62">
        <f t="shared" si="21"/>
        <v>0</v>
      </c>
      <c r="H238" s="53"/>
      <c r="I238" s="61">
        <f t="shared" si="22"/>
        <v>0</v>
      </c>
      <c r="J238" s="62">
        <f t="shared" si="23"/>
        <v>0</v>
      </c>
      <c r="K238" s="53"/>
      <c r="L238" s="65">
        <f t="shared" si="27"/>
        <v>0</v>
      </c>
      <c r="M238" s="55">
        <f t="shared" si="24"/>
        <v>0</v>
      </c>
      <c r="N238" s="55">
        <f t="shared" si="25"/>
        <v>0</v>
      </c>
    </row>
    <row r="239" spans="1:14" x14ac:dyDescent="0.3">
      <c r="A239" s="29">
        <v>44588</v>
      </c>
      <c r="B239" t="s">
        <v>20</v>
      </c>
      <c r="C239" t="s">
        <v>10</v>
      </c>
      <c r="D239" t="s">
        <v>13</v>
      </c>
      <c r="E239" s="53">
        <v>32109</v>
      </c>
      <c r="F239" s="61">
        <f t="shared" si="26"/>
        <v>160.54500000000002</v>
      </c>
      <c r="G239" s="62">
        <f t="shared" si="21"/>
        <v>0.1</v>
      </c>
      <c r="H239" s="53"/>
      <c r="I239" s="61">
        <f t="shared" si="22"/>
        <v>0</v>
      </c>
      <c r="J239" s="62">
        <f t="shared" si="23"/>
        <v>0</v>
      </c>
      <c r="K239" s="53"/>
      <c r="L239" s="65">
        <f t="shared" si="27"/>
        <v>160.64500000000001</v>
      </c>
      <c r="M239" s="55">
        <f t="shared" si="24"/>
        <v>160.64500000000001</v>
      </c>
      <c r="N239" s="55">
        <f t="shared" si="25"/>
        <v>0</v>
      </c>
    </row>
    <row r="240" spans="1:14" x14ac:dyDescent="0.3">
      <c r="A240" s="29">
        <v>44588</v>
      </c>
      <c r="B240" t="s">
        <v>20</v>
      </c>
      <c r="C240" t="s">
        <v>12</v>
      </c>
      <c r="D240" t="s">
        <v>36</v>
      </c>
      <c r="E240" s="53">
        <v>15066</v>
      </c>
      <c r="F240" s="61">
        <f t="shared" si="26"/>
        <v>0</v>
      </c>
      <c r="G240" s="62">
        <f t="shared" si="21"/>
        <v>0</v>
      </c>
      <c r="H240" s="53"/>
      <c r="I240" s="61">
        <f t="shared" si="22"/>
        <v>451.97999999999996</v>
      </c>
      <c r="J240" s="62">
        <f t="shared" si="23"/>
        <v>5</v>
      </c>
      <c r="K240" s="53"/>
      <c r="L240" s="65">
        <f t="shared" si="27"/>
        <v>456.97999999999996</v>
      </c>
      <c r="M240" s="55">
        <f t="shared" si="24"/>
        <v>0</v>
      </c>
      <c r="N240" s="55">
        <f t="shared" si="25"/>
        <v>456.97999999999996</v>
      </c>
    </row>
    <row r="241" spans="1:14" x14ac:dyDescent="0.3">
      <c r="A241" s="29">
        <v>44588</v>
      </c>
      <c r="B241" t="s">
        <v>19</v>
      </c>
      <c r="C241" t="s">
        <v>10</v>
      </c>
      <c r="D241" t="s">
        <v>13</v>
      </c>
      <c r="E241" s="53">
        <v>14775</v>
      </c>
      <c r="F241" s="61">
        <f t="shared" si="26"/>
        <v>73.875</v>
      </c>
      <c r="G241" s="62">
        <f t="shared" si="21"/>
        <v>0.1</v>
      </c>
      <c r="H241" s="53"/>
      <c r="I241" s="61">
        <f t="shared" si="22"/>
        <v>0</v>
      </c>
      <c r="J241" s="62">
        <f t="shared" si="23"/>
        <v>0</v>
      </c>
      <c r="K241" s="53"/>
      <c r="L241" s="65">
        <f t="shared" si="27"/>
        <v>73.974999999999994</v>
      </c>
      <c r="M241" s="55">
        <f t="shared" si="24"/>
        <v>73.974999999999994</v>
      </c>
      <c r="N241" s="55">
        <f t="shared" si="25"/>
        <v>0</v>
      </c>
    </row>
    <row r="242" spans="1:14" x14ac:dyDescent="0.3">
      <c r="A242" s="29">
        <v>44588</v>
      </c>
      <c r="B242" t="s">
        <v>18</v>
      </c>
      <c r="C242" t="s">
        <v>10</v>
      </c>
      <c r="D242" t="s">
        <v>13</v>
      </c>
      <c r="E242" s="53">
        <v>19817</v>
      </c>
      <c r="F242" s="61">
        <f t="shared" si="26"/>
        <v>99.085000000000008</v>
      </c>
      <c r="G242" s="62">
        <f t="shared" si="21"/>
        <v>0.1</v>
      </c>
      <c r="H242" s="53"/>
      <c r="I242" s="61">
        <f t="shared" si="22"/>
        <v>0</v>
      </c>
      <c r="J242" s="62">
        <f t="shared" si="23"/>
        <v>0</v>
      </c>
      <c r="K242" s="53"/>
      <c r="L242" s="65">
        <f t="shared" si="27"/>
        <v>99.185000000000002</v>
      </c>
      <c r="M242" s="55">
        <f t="shared" si="24"/>
        <v>99.185000000000002</v>
      </c>
      <c r="N242" s="55">
        <f t="shared" si="25"/>
        <v>0</v>
      </c>
    </row>
    <row r="243" spans="1:14" x14ac:dyDescent="0.3">
      <c r="A243" s="29">
        <v>44588</v>
      </c>
      <c r="B243" t="s">
        <v>22</v>
      </c>
      <c r="C243" t="s">
        <v>10</v>
      </c>
      <c r="D243" t="s">
        <v>36</v>
      </c>
      <c r="E243" s="53">
        <v>7167</v>
      </c>
      <c r="F243" s="61">
        <f t="shared" si="26"/>
        <v>0</v>
      </c>
      <c r="G243" s="62">
        <f t="shared" si="21"/>
        <v>0</v>
      </c>
      <c r="H243" s="53"/>
      <c r="I243" s="61">
        <f t="shared" si="22"/>
        <v>215.01</v>
      </c>
      <c r="J243" s="62">
        <f t="shared" si="23"/>
        <v>5</v>
      </c>
      <c r="K243" s="53"/>
      <c r="L243" s="65">
        <f t="shared" si="27"/>
        <v>220.01</v>
      </c>
      <c r="M243" s="55">
        <f t="shared" si="24"/>
        <v>0</v>
      </c>
      <c r="N243" s="55">
        <f t="shared" si="25"/>
        <v>220.01</v>
      </c>
    </row>
    <row r="244" spans="1:14" x14ac:dyDescent="0.3">
      <c r="A244" s="29">
        <v>44588</v>
      </c>
      <c r="B244" t="s">
        <v>16</v>
      </c>
      <c r="C244" t="s">
        <v>12</v>
      </c>
      <c r="D244" t="s">
        <v>13</v>
      </c>
      <c r="E244" s="53">
        <v>34566</v>
      </c>
      <c r="F244" s="61">
        <f t="shared" si="26"/>
        <v>172.83</v>
      </c>
      <c r="G244" s="62">
        <f t="shared" si="21"/>
        <v>0.1</v>
      </c>
      <c r="H244" s="53"/>
      <c r="I244" s="61">
        <f t="shared" si="22"/>
        <v>0</v>
      </c>
      <c r="J244" s="62">
        <f t="shared" si="23"/>
        <v>0</v>
      </c>
      <c r="K244" s="53"/>
      <c r="L244" s="65">
        <f t="shared" si="27"/>
        <v>172.93</v>
      </c>
      <c r="M244" s="55">
        <f t="shared" si="24"/>
        <v>172.93</v>
      </c>
      <c r="N244" s="55">
        <f t="shared" si="25"/>
        <v>0</v>
      </c>
    </row>
    <row r="245" spans="1:14" x14ac:dyDescent="0.3">
      <c r="A245" s="29">
        <v>44588</v>
      </c>
      <c r="B245" t="s">
        <v>23</v>
      </c>
      <c r="C245" t="s">
        <v>11</v>
      </c>
      <c r="D245" t="s">
        <v>36</v>
      </c>
      <c r="E245" s="53">
        <v>26254</v>
      </c>
      <c r="F245" s="61">
        <f t="shared" si="26"/>
        <v>0</v>
      </c>
      <c r="G245" s="62">
        <f t="shared" si="21"/>
        <v>0</v>
      </c>
      <c r="H245" s="53"/>
      <c r="I245" s="61">
        <f t="shared" si="22"/>
        <v>0</v>
      </c>
      <c r="J245" s="62">
        <f t="shared" si="23"/>
        <v>0</v>
      </c>
      <c r="K245" s="53"/>
      <c r="L245" s="65">
        <f t="shared" si="27"/>
        <v>0</v>
      </c>
      <c r="M245" s="55">
        <f t="shared" si="24"/>
        <v>0</v>
      </c>
      <c r="N245" s="55">
        <f t="shared" si="25"/>
        <v>0</v>
      </c>
    </row>
    <row r="246" spans="1:14" x14ac:dyDescent="0.3">
      <c r="A246" s="29">
        <v>44588</v>
      </c>
      <c r="B246" t="s">
        <v>15</v>
      </c>
      <c r="C246" t="s">
        <v>10</v>
      </c>
      <c r="D246" t="s">
        <v>13</v>
      </c>
      <c r="E246" s="53">
        <v>49611</v>
      </c>
      <c r="F246" s="61">
        <f t="shared" si="26"/>
        <v>248.05500000000001</v>
      </c>
      <c r="G246" s="62">
        <f t="shared" si="21"/>
        <v>0.1</v>
      </c>
      <c r="H246" s="53"/>
      <c r="I246" s="61">
        <f t="shared" si="22"/>
        <v>0</v>
      </c>
      <c r="J246" s="62">
        <f t="shared" si="23"/>
        <v>0</v>
      </c>
      <c r="K246" s="53"/>
      <c r="L246" s="65">
        <f t="shared" si="27"/>
        <v>248.155</v>
      </c>
      <c r="M246" s="55">
        <f t="shared" si="24"/>
        <v>248.155</v>
      </c>
      <c r="N246" s="55">
        <f t="shared" si="25"/>
        <v>0</v>
      </c>
    </row>
    <row r="247" spans="1:14" x14ac:dyDescent="0.3">
      <c r="A247" s="29">
        <v>44588</v>
      </c>
      <c r="B247" t="s">
        <v>15</v>
      </c>
      <c r="C247" t="s">
        <v>11</v>
      </c>
      <c r="D247" t="s">
        <v>13</v>
      </c>
      <c r="E247" s="53">
        <v>45710</v>
      </c>
      <c r="F247" s="61">
        <f t="shared" si="26"/>
        <v>0</v>
      </c>
      <c r="G247" s="62">
        <f t="shared" si="21"/>
        <v>0</v>
      </c>
      <c r="H247" s="53"/>
      <c r="I247" s="61">
        <f t="shared" si="22"/>
        <v>0</v>
      </c>
      <c r="J247" s="62">
        <f t="shared" si="23"/>
        <v>0</v>
      </c>
      <c r="K247" s="53"/>
      <c r="L247" s="65">
        <f t="shared" si="27"/>
        <v>0</v>
      </c>
      <c r="M247" s="55">
        <f t="shared" si="24"/>
        <v>0</v>
      </c>
      <c r="N247" s="55">
        <f t="shared" si="25"/>
        <v>0</v>
      </c>
    </row>
    <row r="248" spans="1:14" x14ac:dyDescent="0.3">
      <c r="A248" s="29">
        <v>44588</v>
      </c>
      <c r="B248" t="s">
        <v>18</v>
      </c>
      <c r="C248" t="s">
        <v>11</v>
      </c>
      <c r="D248" t="s">
        <v>36</v>
      </c>
      <c r="E248" s="53">
        <v>30457</v>
      </c>
      <c r="F248" s="61">
        <f t="shared" si="26"/>
        <v>0</v>
      </c>
      <c r="G248" s="62">
        <f t="shared" si="21"/>
        <v>0</v>
      </c>
      <c r="H248" s="53"/>
      <c r="I248" s="61">
        <f t="shared" si="22"/>
        <v>0</v>
      </c>
      <c r="J248" s="62">
        <f t="shared" si="23"/>
        <v>0</v>
      </c>
      <c r="K248" s="53"/>
      <c r="L248" s="65">
        <f t="shared" si="27"/>
        <v>0</v>
      </c>
      <c r="M248" s="55">
        <f t="shared" si="24"/>
        <v>0</v>
      </c>
      <c r="N248" s="55">
        <f t="shared" si="25"/>
        <v>0</v>
      </c>
    </row>
    <row r="249" spans="1:14" x14ac:dyDescent="0.3">
      <c r="A249" s="29">
        <v>44589</v>
      </c>
      <c r="B249" t="s">
        <v>16</v>
      </c>
      <c r="C249" t="s">
        <v>12</v>
      </c>
      <c r="D249" t="s">
        <v>13</v>
      </c>
      <c r="E249" s="53">
        <v>28246</v>
      </c>
      <c r="F249" s="61">
        <f t="shared" si="26"/>
        <v>141.22999999999999</v>
      </c>
      <c r="G249" s="62">
        <f t="shared" si="21"/>
        <v>0.1</v>
      </c>
      <c r="H249" s="53"/>
      <c r="I249" s="61">
        <f t="shared" si="22"/>
        <v>0</v>
      </c>
      <c r="J249" s="62">
        <f t="shared" si="23"/>
        <v>0</v>
      </c>
      <c r="K249" s="53"/>
      <c r="L249" s="65">
        <f t="shared" si="27"/>
        <v>141.32999999999998</v>
      </c>
      <c r="M249" s="55">
        <f t="shared" si="24"/>
        <v>141.32999999999998</v>
      </c>
      <c r="N249" s="55">
        <f t="shared" si="25"/>
        <v>0</v>
      </c>
    </row>
    <row r="250" spans="1:14" x14ac:dyDescent="0.3">
      <c r="A250" s="29">
        <v>44589</v>
      </c>
      <c r="B250" t="s">
        <v>17</v>
      </c>
      <c r="C250" t="s">
        <v>12</v>
      </c>
      <c r="D250" t="s">
        <v>13</v>
      </c>
      <c r="E250" s="53">
        <v>966</v>
      </c>
      <c r="F250" s="61">
        <f t="shared" si="26"/>
        <v>4.83</v>
      </c>
      <c r="G250" s="62">
        <f t="shared" si="21"/>
        <v>0.1</v>
      </c>
      <c r="H250" s="53"/>
      <c r="I250" s="61">
        <f t="shared" si="22"/>
        <v>0</v>
      </c>
      <c r="J250" s="62">
        <f t="shared" si="23"/>
        <v>0</v>
      </c>
      <c r="K250" s="53"/>
      <c r="L250" s="65">
        <f t="shared" si="27"/>
        <v>4.93</v>
      </c>
      <c r="M250" s="55">
        <f t="shared" si="24"/>
        <v>4.93</v>
      </c>
      <c r="N250" s="55">
        <f t="shared" si="25"/>
        <v>0</v>
      </c>
    </row>
    <row r="251" spans="1:14" x14ac:dyDescent="0.3">
      <c r="A251" s="29">
        <v>44589</v>
      </c>
      <c r="B251" t="s">
        <v>17</v>
      </c>
      <c r="C251" t="s">
        <v>10</v>
      </c>
      <c r="D251" t="s">
        <v>13</v>
      </c>
      <c r="E251" s="53">
        <v>47820</v>
      </c>
      <c r="F251" s="61">
        <f t="shared" si="26"/>
        <v>239.1</v>
      </c>
      <c r="G251" s="62">
        <f t="shared" si="21"/>
        <v>0.1</v>
      </c>
      <c r="H251" s="53"/>
      <c r="I251" s="61">
        <f t="shared" si="22"/>
        <v>0</v>
      </c>
      <c r="J251" s="62">
        <f t="shared" si="23"/>
        <v>0</v>
      </c>
      <c r="K251" s="53"/>
      <c r="L251" s="65">
        <f t="shared" si="27"/>
        <v>239.2</v>
      </c>
      <c r="M251" s="55">
        <f t="shared" si="24"/>
        <v>239.2</v>
      </c>
      <c r="N251" s="55">
        <f t="shared" si="25"/>
        <v>0</v>
      </c>
    </row>
    <row r="252" spans="1:14" x14ac:dyDescent="0.3">
      <c r="A252" s="29">
        <v>44589</v>
      </c>
      <c r="B252" t="s">
        <v>18</v>
      </c>
      <c r="C252" t="s">
        <v>12</v>
      </c>
      <c r="D252" t="s">
        <v>13</v>
      </c>
      <c r="E252" s="53">
        <v>26967</v>
      </c>
      <c r="F252" s="61">
        <f t="shared" si="26"/>
        <v>134.83500000000001</v>
      </c>
      <c r="G252" s="62">
        <f t="shared" si="21"/>
        <v>0.1</v>
      </c>
      <c r="H252" s="53"/>
      <c r="I252" s="61">
        <f t="shared" si="22"/>
        <v>0</v>
      </c>
      <c r="J252" s="62">
        <f t="shared" si="23"/>
        <v>0</v>
      </c>
      <c r="K252" s="53"/>
      <c r="L252" s="65">
        <f t="shared" si="27"/>
        <v>134.935</v>
      </c>
      <c r="M252" s="55">
        <f t="shared" si="24"/>
        <v>134.935</v>
      </c>
      <c r="N252" s="55">
        <f t="shared" si="25"/>
        <v>0</v>
      </c>
    </row>
    <row r="253" spans="1:14" x14ac:dyDescent="0.3">
      <c r="A253" s="29">
        <v>44589</v>
      </c>
      <c r="B253" t="s">
        <v>18</v>
      </c>
      <c r="C253" t="s">
        <v>12</v>
      </c>
      <c r="D253" t="s">
        <v>13</v>
      </c>
      <c r="E253" s="53">
        <v>46079</v>
      </c>
      <c r="F253" s="61">
        <f t="shared" si="26"/>
        <v>230.39500000000001</v>
      </c>
      <c r="G253" s="62">
        <f t="shared" si="21"/>
        <v>0.1</v>
      </c>
      <c r="H253" s="53"/>
      <c r="I253" s="61">
        <f t="shared" si="22"/>
        <v>0</v>
      </c>
      <c r="J253" s="62">
        <f t="shared" si="23"/>
        <v>0</v>
      </c>
      <c r="K253" s="53"/>
      <c r="L253" s="65">
        <f t="shared" si="27"/>
        <v>230.495</v>
      </c>
      <c r="M253" s="55">
        <f t="shared" si="24"/>
        <v>230.495</v>
      </c>
      <c r="N253" s="55">
        <f t="shared" si="25"/>
        <v>0</v>
      </c>
    </row>
    <row r="254" spans="1:14" x14ac:dyDescent="0.3">
      <c r="A254" s="29">
        <v>44589</v>
      </c>
      <c r="B254" t="s">
        <v>20</v>
      </c>
      <c r="C254" t="s">
        <v>10</v>
      </c>
      <c r="D254" t="s">
        <v>13</v>
      </c>
      <c r="E254" s="53">
        <v>18011</v>
      </c>
      <c r="F254" s="61">
        <f t="shared" si="26"/>
        <v>90.055000000000007</v>
      </c>
      <c r="G254" s="62">
        <f t="shared" si="21"/>
        <v>0.1</v>
      </c>
      <c r="H254" s="53"/>
      <c r="I254" s="61">
        <f t="shared" si="22"/>
        <v>0</v>
      </c>
      <c r="J254" s="62">
        <f t="shared" si="23"/>
        <v>0</v>
      </c>
      <c r="K254" s="53"/>
      <c r="L254" s="65">
        <f t="shared" si="27"/>
        <v>90.155000000000001</v>
      </c>
      <c r="M254" s="55">
        <f t="shared" si="24"/>
        <v>90.155000000000001</v>
      </c>
      <c r="N254" s="55">
        <f t="shared" si="25"/>
        <v>0</v>
      </c>
    </row>
    <row r="255" spans="1:14" x14ac:dyDescent="0.3">
      <c r="A255" s="29">
        <v>44589</v>
      </c>
      <c r="B255" t="s">
        <v>24</v>
      </c>
      <c r="C255" t="s">
        <v>12</v>
      </c>
      <c r="D255" t="s">
        <v>13</v>
      </c>
      <c r="E255" s="53">
        <v>11768</v>
      </c>
      <c r="F255" s="61">
        <f t="shared" si="26"/>
        <v>58.84</v>
      </c>
      <c r="G255" s="62">
        <f t="shared" si="21"/>
        <v>0.1</v>
      </c>
      <c r="H255" s="53"/>
      <c r="I255" s="61">
        <f t="shared" si="22"/>
        <v>0</v>
      </c>
      <c r="J255" s="62">
        <f t="shared" si="23"/>
        <v>0</v>
      </c>
      <c r="K255" s="53"/>
      <c r="L255" s="65">
        <f t="shared" si="27"/>
        <v>58.940000000000005</v>
      </c>
      <c r="M255" s="55">
        <f t="shared" si="24"/>
        <v>58.940000000000005</v>
      </c>
      <c r="N255" s="55">
        <f t="shared" si="25"/>
        <v>0</v>
      </c>
    </row>
    <row r="256" spans="1:14" x14ac:dyDescent="0.3">
      <c r="A256" s="29">
        <v>44589</v>
      </c>
      <c r="B256" t="s">
        <v>22</v>
      </c>
      <c r="C256" t="s">
        <v>11</v>
      </c>
      <c r="D256" t="s">
        <v>13</v>
      </c>
      <c r="E256" s="53">
        <v>26799</v>
      </c>
      <c r="F256" s="61">
        <f t="shared" si="26"/>
        <v>0</v>
      </c>
      <c r="G256" s="62">
        <f t="shared" si="21"/>
        <v>0</v>
      </c>
      <c r="H256" s="53"/>
      <c r="I256" s="61">
        <f t="shared" si="22"/>
        <v>0</v>
      </c>
      <c r="J256" s="62">
        <f t="shared" si="23"/>
        <v>0</v>
      </c>
      <c r="K256" s="53"/>
      <c r="L256" s="65">
        <f t="shared" si="27"/>
        <v>0</v>
      </c>
      <c r="M256" s="55">
        <f t="shared" si="24"/>
        <v>0</v>
      </c>
      <c r="N256" s="55">
        <f t="shared" si="25"/>
        <v>0</v>
      </c>
    </row>
    <row r="257" spans="1:14" x14ac:dyDescent="0.3">
      <c r="A257" s="29">
        <v>44589</v>
      </c>
      <c r="B257" t="s">
        <v>20</v>
      </c>
      <c r="C257" t="s">
        <v>10</v>
      </c>
      <c r="D257" t="s">
        <v>13</v>
      </c>
      <c r="E257" s="53">
        <v>44828</v>
      </c>
      <c r="F257" s="61">
        <f t="shared" si="26"/>
        <v>224.14000000000001</v>
      </c>
      <c r="G257" s="62">
        <f t="shared" si="21"/>
        <v>0.1</v>
      </c>
      <c r="H257" s="53"/>
      <c r="I257" s="61">
        <f t="shared" si="22"/>
        <v>0</v>
      </c>
      <c r="J257" s="62">
        <f t="shared" si="23"/>
        <v>0</v>
      </c>
      <c r="K257" s="53"/>
      <c r="L257" s="65">
        <f t="shared" si="27"/>
        <v>224.24</v>
      </c>
      <c r="M257" s="55">
        <f t="shared" si="24"/>
        <v>224.24</v>
      </c>
      <c r="N257" s="55">
        <f t="shared" si="25"/>
        <v>0</v>
      </c>
    </row>
    <row r="258" spans="1:14" x14ac:dyDescent="0.3">
      <c r="A258" s="29">
        <v>44589</v>
      </c>
      <c r="B258" t="s">
        <v>17</v>
      </c>
      <c r="C258" t="s">
        <v>11</v>
      </c>
      <c r="D258" t="s">
        <v>13</v>
      </c>
      <c r="E258" s="53">
        <v>30611</v>
      </c>
      <c r="F258" s="61">
        <f t="shared" si="26"/>
        <v>0</v>
      </c>
      <c r="G258" s="62">
        <f t="shared" si="21"/>
        <v>0</v>
      </c>
      <c r="H258" s="53"/>
      <c r="I258" s="61">
        <f t="shared" si="22"/>
        <v>0</v>
      </c>
      <c r="J258" s="62">
        <f t="shared" si="23"/>
        <v>0</v>
      </c>
      <c r="K258" s="53"/>
      <c r="L258" s="65">
        <f t="shared" si="27"/>
        <v>0</v>
      </c>
      <c r="M258" s="55">
        <f t="shared" si="24"/>
        <v>0</v>
      </c>
      <c r="N258" s="55">
        <f t="shared" si="25"/>
        <v>0</v>
      </c>
    </row>
    <row r="259" spans="1:14" x14ac:dyDescent="0.3">
      <c r="A259" s="29">
        <v>44589</v>
      </c>
      <c r="B259" t="s">
        <v>18</v>
      </c>
      <c r="C259" t="s">
        <v>11</v>
      </c>
      <c r="D259" t="s">
        <v>13</v>
      </c>
      <c r="E259" s="53">
        <v>34084</v>
      </c>
      <c r="F259" s="61">
        <f t="shared" si="26"/>
        <v>0</v>
      </c>
      <c r="G259" s="62">
        <f t="shared" si="21"/>
        <v>0</v>
      </c>
      <c r="H259" s="53"/>
      <c r="I259" s="61">
        <f t="shared" si="22"/>
        <v>0</v>
      </c>
      <c r="J259" s="62">
        <f t="shared" si="23"/>
        <v>0</v>
      </c>
      <c r="K259" s="53"/>
      <c r="L259" s="65">
        <f t="shared" si="27"/>
        <v>0</v>
      </c>
      <c r="M259" s="55">
        <f t="shared" si="24"/>
        <v>0</v>
      </c>
      <c r="N259" s="55">
        <f t="shared" si="25"/>
        <v>0</v>
      </c>
    </row>
    <row r="260" spans="1:14" x14ac:dyDescent="0.3">
      <c r="A260" s="29">
        <v>44589</v>
      </c>
      <c r="B260" t="s">
        <v>20</v>
      </c>
      <c r="C260" t="s">
        <v>10</v>
      </c>
      <c r="D260" t="s">
        <v>13</v>
      </c>
      <c r="E260" s="53">
        <v>349</v>
      </c>
      <c r="F260" s="61">
        <f t="shared" si="26"/>
        <v>1.7450000000000001</v>
      </c>
      <c r="G260" s="62">
        <f t="shared" ref="G260:G323" si="28">IF(F:F&gt;0,0.1,0)</f>
        <v>0.1</v>
      </c>
      <c r="H260" s="53"/>
      <c r="I260" s="61">
        <f t="shared" ref="I260:I323" si="29">IF(AND(D:D="Overseas",C:C&lt;&gt;"Cash"),E:E*3%,0)</f>
        <v>0</v>
      </c>
      <c r="J260" s="62">
        <f t="shared" ref="J260:J323" si="30">IF(I:I&gt;0,5,0)</f>
        <v>0</v>
      </c>
      <c r="K260" s="53"/>
      <c r="L260" s="65">
        <f t="shared" si="27"/>
        <v>1.8450000000000002</v>
      </c>
      <c r="M260" s="55">
        <f t="shared" ref="M260:M323" si="31">SUM(F260:H260)</f>
        <v>1.8450000000000002</v>
      </c>
      <c r="N260" s="55">
        <f t="shared" ref="N260:N323" si="32">SUM(I260:K260)</f>
        <v>0</v>
      </c>
    </row>
    <row r="261" spans="1:14" x14ac:dyDescent="0.3">
      <c r="A261" s="29">
        <v>44589</v>
      </c>
      <c r="B261" t="s">
        <v>17</v>
      </c>
      <c r="C261" t="s">
        <v>12</v>
      </c>
      <c r="D261" t="s">
        <v>36</v>
      </c>
      <c r="E261" s="53">
        <v>1563</v>
      </c>
      <c r="F261" s="61">
        <f t="shared" ref="F261:F324" si="33">IF(AND(D:D="Local",C:C&lt;&gt;"Cash"),E:E*0.5%,0)</f>
        <v>0</v>
      </c>
      <c r="G261" s="62">
        <f t="shared" si="28"/>
        <v>0</v>
      </c>
      <c r="H261" s="53"/>
      <c r="I261" s="61">
        <f t="shared" si="29"/>
        <v>46.89</v>
      </c>
      <c r="J261" s="62">
        <f t="shared" si="30"/>
        <v>5</v>
      </c>
      <c r="K261" s="53"/>
      <c r="L261" s="65">
        <f t="shared" ref="L261:L324" si="34">SUM(F261,G261,I261,J261)</f>
        <v>51.89</v>
      </c>
      <c r="M261" s="55">
        <f t="shared" si="31"/>
        <v>0</v>
      </c>
      <c r="N261" s="55">
        <f t="shared" si="32"/>
        <v>51.89</v>
      </c>
    </row>
    <row r="262" spans="1:14" x14ac:dyDescent="0.3">
      <c r="A262" s="29">
        <v>44589</v>
      </c>
      <c r="B262" t="s">
        <v>15</v>
      </c>
      <c r="C262" t="s">
        <v>11</v>
      </c>
      <c r="D262" t="s">
        <v>13</v>
      </c>
      <c r="E262" s="53">
        <v>44087</v>
      </c>
      <c r="F262" s="61">
        <f t="shared" si="33"/>
        <v>0</v>
      </c>
      <c r="G262" s="62">
        <f t="shared" si="28"/>
        <v>0</v>
      </c>
      <c r="H262" s="53"/>
      <c r="I262" s="61">
        <f t="shared" si="29"/>
        <v>0</v>
      </c>
      <c r="J262" s="62">
        <f t="shared" si="30"/>
        <v>0</v>
      </c>
      <c r="K262" s="53"/>
      <c r="L262" s="65">
        <f t="shared" si="34"/>
        <v>0</v>
      </c>
      <c r="M262" s="55">
        <f t="shared" si="31"/>
        <v>0</v>
      </c>
      <c r="N262" s="55">
        <f t="shared" si="32"/>
        <v>0</v>
      </c>
    </row>
    <row r="263" spans="1:14" x14ac:dyDescent="0.3">
      <c r="A263" s="29">
        <v>44589</v>
      </c>
      <c r="B263" t="s">
        <v>23</v>
      </c>
      <c r="C263" t="s">
        <v>10</v>
      </c>
      <c r="D263" t="s">
        <v>13</v>
      </c>
      <c r="E263" s="53">
        <v>45650</v>
      </c>
      <c r="F263" s="61">
        <f t="shared" si="33"/>
        <v>228.25</v>
      </c>
      <c r="G263" s="62">
        <f t="shared" si="28"/>
        <v>0.1</v>
      </c>
      <c r="H263" s="53"/>
      <c r="I263" s="61">
        <f t="shared" si="29"/>
        <v>0</v>
      </c>
      <c r="J263" s="62">
        <f t="shared" si="30"/>
        <v>0</v>
      </c>
      <c r="K263" s="53"/>
      <c r="L263" s="65">
        <f t="shared" si="34"/>
        <v>228.35</v>
      </c>
      <c r="M263" s="55">
        <f t="shared" si="31"/>
        <v>228.35</v>
      </c>
      <c r="N263" s="55">
        <f t="shared" si="32"/>
        <v>0</v>
      </c>
    </row>
    <row r="264" spans="1:14" x14ac:dyDescent="0.3">
      <c r="A264" s="29">
        <v>44593</v>
      </c>
      <c r="B264" t="s">
        <v>17</v>
      </c>
      <c r="C264" t="s">
        <v>11</v>
      </c>
      <c r="D264" t="s">
        <v>36</v>
      </c>
      <c r="E264" s="53">
        <v>38195</v>
      </c>
      <c r="F264" s="61">
        <f t="shared" si="33"/>
        <v>0</v>
      </c>
      <c r="G264" s="62">
        <f t="shared" si="28"/>
        <v>0</v>
      </c>
      <c r="H264" s="53"/>
      <c r="I264" s="61">
        <f t="shared" si="29"/>
        <v>0</v>
      </c>
      <c r="J264" s="62">
        <f t="shared" si="30"/>
        <v>0</v>
      </c>
      <c r="K264" s="53"/>
      <c r="L264" s="65">
        <f t="shared" si="34"/>
        <v>0</v>
      </c>
      <c r="M264" s="55">
        <f t="shared" si="31"/>
        <v>0</v>
      </c>
      <c r="N264" s="55">
        <f t="shared" si="32"/>
        <v>0</v>
      </c>
    </row>
    <row r="265" spans="1:14" x14ac:dyDescent="0.3">
      <c r="A265" s="29">
        <v>44593</v>
      </c>
      <c r="B265" t="s">
        <v>17</v>
      </c>
      <c r="C265" t="s">
        <v>11</v>
      </c>
      <c r="D265" t="s">
        <v>36</v>
      </c>
      <c r="E265" s="53">
        <v>45167</v>
      </c>
      <c r="F265" s="61">
        <f t="shared" si="33"/>
        <v>0</v>
      </c>
      <c r="G265" s="62">
        <f t="shared" si="28"/>
        <v>0</v>
      </c>
      <c r="H265" s="53"/>
      <c r="I265" s="61">
        <f t="shared" si="29"/>
        <v>0</v>
      </c>
      <c r="J265" s="62">
        <f t="shared" si="30"/>
        <v>0</v>
      </c>
      <c r="K265" s="53"/>
      <c r="L265" s="65">
        <f t="shared" si="34"/>
        <v>0</v>
      </c>
      <c r="M265" s="55">
        <f t="shared" si="31"/>
        <v>0</v>
      </c>
      <c r="N265" s="55">
        <f t="shared" si="32"/>
        <v>0</v>
      </c>
    </row>
    <row r="266" spans="1:14" x14ac:dyDescent="0.3">
      <c r="A266" s="29">
        <v>44593</v>
      </c>
      <c r="B266" t="s">
        <v>24</v>
      </c>
      <c r="C266" t="s">
        <v>11</v>
      </c>
      <c r="D266" t="s">
        <v>13</v>
      </c>
      <c r="E266" s="53">
        <v>13926</v>
      </c>
      <c r="F266" s="61">
        <f t="shared" si="33"/>
        <v>0</v>
      </c>
      <c r="G266" s="62">
        <f t="shared" si="28"/>
        <v>0</v>
      </c>
      <c r="H266" s="53"/>
      <c r="I266" s="61">
        <f t="shared" si="29"/>
        <v>0</v>
      </c>
      <c r="J266" s="62">
        <f t="shared" si="30"/>
        <v>0</v>
      </c>
      <c r="K266" s="53"/>
      <c r="L266" s="65">
        <f t="shared" si="34"/>
        <v>0</v>
      </c>
      <c r="M266" s="55">
        <f t="shared" si="31"/>
        <v>0</v>
      </c>
      <c r="N266" s="55">
        <f t="shared" si="32"/>
        <v>0</v>
      </c>
    </row>
    <row r="267" spans="1:14" x14ac:dyDescent="0.3">
      <c r="A267" s="29">
        <v>44593</v>
      </c>
      <c r="B267" t="s">
        <v>21</v>
      </c>
      <c r="C267" t="s">
        <v>12</v>
      </c>
      <c r="D267" t="s">
        <v>36</v>
      </c>
      <c r="E267" s="53">
        <v>45739</v>
      </c>
      <c r="F267" s="61">
        <f t="shared" si="33"/>
        <v>0</v>
      </c>
      <c r="G267" s="62">
        <f t="shared" si="28"/>
        <v>0</v>
      </c>
      <c r="H267" s="53"/>
      <c r="I267" s="61">
        <f t="shared" si="29"/>
        <v>1372.1699999999998</v>
      </c>
      <c r="J267" s="62">
        <f t="shared" si="30"/>
        <v>5</v>
      </c>
      <c r="K267" s="53"/>
      <c r="L267" s="65">
        <f t="shared" si="34"/>
        <v>1377.1699999999998</v>
      </c>
      <c r="M267" s="55">
        <f t="shared" si="31"/>
        <v>0</v>
      </c>
      <c r="N267" s="55">
        <f t="shared" si="32"/>
        <v>1377.1699999999998</v>
      </c>
    </row>
    <row r="268" spans="1:14" x14ac:dyDescent="0.3">
      <c r="A268" s="29">
        <v>44593</v>
      </c>
      <c r="B268" t="s">
        <v>18</v>
      </c>
      <c r="C268" t="s">
        <v>10</v>
      </c>
      <c r="D268" t="s">
        <v>13</v>
      </c>
      <c r="E268" s="53">
        <v>1229</v>
      </c>
      <c r="F268" s="61">
        <f t="shared" si="33"/>
        <v>6.1450000000000005</v>
      </c>
      <c r="G268" s="62">
        <f t="shared" si="28"/>
        <v>0.1</v>
      </c>
      <c r="H268" s="53"/>
      <c r="I268" s="61">
        <f t="shared" si="29"/>
        <v>0</v>
      </c>
      <c r="J268" s="62">
        <f t="shared" si="30"/>
        <v>0</v>
      </c>
      <c r="K268" s="53"/>
      <c r="L268" s="65">
        <f t="shared" si="34"/>
        <v>6.2450000000000001</v>
      </c>
      <c r="M268" s="55">
        <f t="shared" si="31"/>
        <v>6.2450000000000001</v>
      </c>
      <c r="N268" s="55">
        <f t="shared" si="32"/>
        <v>0</v>
      </c>
    </row>
    <row r="269" spans="1:14" x14ac:dyDescent="0.3">
      <c r="A269" s="29">
        <v>44593</v>
      </c>
      <c r="B269" t="s">
        <v>24</v>
      </c>
      <c r="C269" t="s">
        <v>11</v>
      </c>
      <c r="D269" t="s">
        <v>36</v>
      </c>
      <c r="E269" s="53">
        <v>21809</v>
      </c>
      <c r="F269" s="61">
        <f t="shared" si="33"/>
        <v>0</v>
      </c>
      <c r="G269" s="62">
        <f t="shared" si="28"/>
        <v>0</v>
      </c>
      <c r="H269" s="53"/>
      <c r="I269" s="61">
        <f t="shared" si="29"/>
        <v>0</v>
      </c>
      <c r="J269" s="62">
        <f t="shared" si="30"/>
        <v>0</v>
      </c>
      <c r="K269" s="53"/>
      <c r="L269" s="65">
        <f t="shared" si="34"/>
        <v>0</v>
      </c>
      <c r="M269" s="55">
        <f t="shared" si="31"/>
        <v>0</v>
      </c>
      <c r="N269" s="55">
        <f t="shared" si="32"/>
        <v>0</v>
      </c>
    </row>
    <row r="270" spans="1:14" x14ac:dyDescent="0.3">
      <c r="A270" s="29">
        <v>44593</v>
      </c>
      <c r="B270" t="s">
        <v>24</v>
      </c>
      <c r="C270" t="s">
        <v>12</v>
      </c>
      <c r="D270" t="s">
        <v>13</v>
      </c>
      <c r="E270" s="53">
        <v>27707</v>
      </c>
      <c r="F270" s="61">
        <f t="shared" si="33"/>
        <v>138.535</v>
      </c>
      <c r="G270" s="62">
        <f t="shared" si="28"/>
        <v>0.1</v>
      </c>
      <c r="H270" s="53"/>
      <c r="I270" s="61">
        <f t="shared" si="29"/>
        <v>0</v>
      </c>
      <c r="J270" s="62">
        <f t="shared" si="30"/>
        <v>0</v>
      </c>
      <c r="K270" s="53"/>
      <c r="L270" s="65">
        <f t="shared" si="34"/>
        <v>138.63499999999999</v>
      </c>
      <c r="M270" s="55">
        <f t="shared" si="31"/>
        <v>138.63499999999999</v>
      </c>
      <c r="N270" s="55">
        <f t="shared" si="32"/>
        <v>0</v>
      </c>
    </row>
    <row r="271" spans="1:14" x14ac:dyDescent="0.3">
      <c r="A271" s="29">
        <v>44593</v>
      </c>
      <c r="B271" t="s">
        <v>17</v>
      </c>
      <c r="C271" t="s">
        <v>11</v>
      </c>
      <c r="D271" t="s">
        <v>36</v>
      </c>
      <c r="E271" s="53">
        <v>263</v>
      </c>
      <c r="F271" s="61">
        <f t="shared" si="33"/>
        <v>0</v>
      </c>
      <c r="G271" s="62">
        <f t="shared" si="28"/>
        <v>0</v>
      </c>
      <c r="H271" s="53"/>
      <c r="I271" s="61">
        <f t="shared" si="29"/>
        <v>0</v>
      </c>
      <c r="J271" s="62">
        <f t="shared" si="30"/>
        <v>0</v>
      </c>
      <c r="K271" s="53"/>
      <c r="L271" s="65">
        <f t="shared" si="34"/>
        <v>0</v>
      </c>
      <c r="M271" s="55">
        <f t="shared" si="31"/>
        <v>0</v>
      </c>
      <c r="N271" s="55">
        <f t="shared" si="32"/>
        <v>0</v>
      </c>
    </row>
    <row r="272" spans="1:14" x14ac:dyDescent="0.3">
      <c r="A272" s="29">
        <v>44593</v>
      </c>
      <c r="B272" t="s">
        <v>17</v>
      </c>
      <c r="C272" t="s">
        <v>12</v>
      </c>
      <c r="D272" t="s">
        <v>13</v>
      </c>
      <c r="E272" s="53">
        <v>21662</v>
      </c>
      <c r="F272" s="61">
        <f t="shared" si="33"/>
        <v>108.31</v>
      </c>
      <c r="G272" s="62">
        <f t="shared" si="28"/>
        <v>0.1</v>
      </c>
      <c r="H272" s="53"/>
      <c r="I272" s="61">
        <f t="shared" si="29"/>
        <v>0</v>
      </c>
      <c r="J272" s="62">
        <f t="shared" si="30"/>
        <v>0</v>
      </c>
      <c r="K272" s="53"/>
      <c r="L272" s="65">
        <f t="shared" si="34"/>
        <v>108.41</v>
      </c>
      <c r="M272" s="55">
        <f t="shared" si="31"/>
        <v>108.41</v>
      </c>
      <c r="N272" s="55">
        <f t="shared" si="32"/>
        <v>0</v>
      </c>
    </row>
    <row r="273" spans="1:14" x14ac:dyDescent="0.3">
      <c r="A273" s="29">
        <v>44593</v>
      </c>
      <c r="B273" t="s">
        <v>19</v>
      </c>
      <c r="C273" t="s">
        <v>11</v>
      </c>
      <c r="D273" t="s">
        <v>13</v>
      </c>
      <c r="E273" s="53">
        <v>23538</v>
      </c>
      <c r="F273" s="61">
        <f t="shared" si="33"/>
        <v>0</v>
      </c>
      <c r="G273" s="62">
        <f t="shared" si="28"/>
        <v>0</v>
      </c>
      <c r="H273" s="53"/>
      <c r="I273" s="61">
        <f t="shared" si="29"/>
        <v>0</v>
      </c>
      <c r="J273" s="62">
        <f t="shared" si="30"/>
        <v>0</v>
      </c>
      <c r="K273" s="53"/>
      <c r="L273" s="65">
        <f t="shared" si="34"/>
        <v>0</v>
      </c>
      <c r="M273" s="55">
        <f t="shared" si="31"/>
        <v>0</v>
      </c>
      <c r="N273" s="55">
        <f t="shared" si="32"/>
        <v>0</v>
      </c>
    </row>
    <row r="274" spans="1:14" x14ac:dyDescent="0.3">
      <c r="A274" s="29">
        <v>44594</v>
      </c>
      <c r="B274" t="s">
        <v>22</v>
      </c>
      <c r="C274" t="s">
        <v>10</v>
      </c>
      <c r="D274" t="s">
        <v>13</v>
      </c>
      <c r="E274" s="53">
        <v>5656</v>
      </c>
      <c r="F274" s="61">
        <f t="shared" si="33"/>
        <v>28.28</v>
      </c>
      <c r="G274" s="62">
        <f t="shared" si="28"/>
        <v>0.1</v>
      </c>
      <c r="H274" s="53"/>
      <c r="I274" s="61">
        <f t="shared" si="29"/>
        <v>0</v>
      </c>
      <c r="J274" s="62">
        <f t="shared" si="30"/>
        <v>0</v>
      </c>
      <c r="K274" s="53"/>
      <c r="L274" s="65">
        <f t="shared" si="34"/>
        <v>28.380000000000003</v>
      </c>
      <c r="M274" s="55">
        <f t="shared" si="31"/>
        <v>28.380000000000003</v>
      </c>
      <c r="N274" s="55">
        <f t="shared" si="32"/>
        <v>0</v>
      </c>
    </row>
    <row r="275" spans="1:14" x14ac:dyDescent="0.3">
      <c r="A275" s="29">
        <v>44594</v>
      </c>
      <c r="B275" t="s">
        <v>24</v>
      </c>
      <c r="C275" t="s">
        <v>10</v>
      </c>
      <c r="D275" t="s">
        <v>36</v>
      </c>
      <c r="E275" s="53">
        <v>7467</v>
      </c>
      <c r="F275" s="61">
        <f t="shared" si="33"/>
        <v>0</v>
      </c>
      <c r="G275" s="62">
        <f t="shared" si="28"/>
        <v>0</v>
      </c>
      <c r="H275" s="53"/>
      <c r="I275" s="61">
        <f t="shared" si="29"/>
        <v>224.01</v>
      </c>
      <c r="J275" s="62">
        <f t="shared" si="30"/>
        <v>5</v>
      </c>
      <c r="K275" s="53"/>
      <c r="L275" s="65">
        <f t="shared" si="34"/>
        <v>229.01</v>
      </c>
      <c r="M275" s="55">
        <f t="shared" si="31"/>
        <v>0</v>
      </c>
      <c r="N275" s="55">
        <f t="shared" si="32"/>
        <v>229.01</v>
      </c>
    </row>
    <row r="276" spans="1:14" x14ac:dyDescent="0.3">
      <c r="A276" s="29">
        <v>44594</v>
      </c>
      <c r="B276" t="s">
        <v>20</v>
      </c>
      <c r="C276" t="s">
        <v>12</v>
      </c>
      <c r="D276" t="s">
        <v>36</v>
      </c>
      <c r="E276" s="53">
        <v>33755</v>
      </c>
      <c r="F276" s="61">
        <f t="shared" si="33"/>
        <v>0</v>
      </c>
      <c r="G276" s="62">
        <f t="shared" si="28"/>
        <v>0</v>
      </c>
      <c r="H276" s="53"/>
      <c r="I276" s="61">
        <f t="shared" si="29"/>
        <v>1012.65</v>
      </c>
      <c r="J276" s="62">
        <f t="shared" si="30"/>
        <v>5</v>
      </c>
      <c r="K276" s="53"/>
      <c r="L276" s="65">
        <f t="shared" si="34"/>
        <v>1017.65</v>
      </c>
      <c r="M276" s="55">
        <f t="shared" si="31"/>
        <v>0</v>
      </c>
      <c r="N276" s="55">
        <f t="shared" si="32"/>
        <v>1017.65</v>
      </c>
    </row>
    <row r="277" spans="1:14" x14ac:dyDescent="0.3">
      <c r="A277" s="29">
        <v>44594</v>
      </c>
      <c r="B277" t="s">
        <v>23</v>
      </c>
      <c r="C277" t="s">
        <v>10</v>
      </c>
      <c r="D277" t="s">
        <v>13</v>
      </c>
      <c r="E277" s="53">
        <v>6698</v>
      </c>
      <c r="F277" s="61">
        <f t="shared" si="33"/>
        <v>33.49</v>
      </c>
      <c r="G277" s="62">
        <f t="shared" si="28"/>
        <v>0.1</v>
      </c>
      <c r="H277" s="53"/>
      <c r="I277" s="61">
        <f t="shared" si="29"/>
        <v>0</v>
      </c>
      <c r="J277" s="62">
        <f t="shared" si="30"/>
        <v>0</v>
      </c>
      <c r="K277" s="53"/>
      <c r="L277" s="65">
        <f t="shared" si="34"/>
        <v>33.590000000000003</v>
      </c>
      <c r="M277" s="55">
        <f t="shared" si="31"/>
        <v>33.590000000000003</v>
      </c>
      <c r="N277" s="55">
        <f t="shared" si="32"/>
        <v>0</v>
      </c>
    </row>
    <row r="278" spans="1:14" x14ac:dyDescent="0.3">
      <c r="A278" s="29">
        <v>44594</v>
      </c>
      <c r="B278" t="s">
        <v>17</v>
      </c>
      <c r="C278" t="s">
        <v>11</v>
      </c>
      <c r="D278" t="s">
        <v>36</v>
      </c>
      <c r="E278" s="53">
        <v>21598</v>
      </c>
      <c r="F278" s="61">
        <f t="shared" si="33"/>
        <v>0</v>
      </c>
      <c r="G278" s="62">
        <f t="shared" si="28"/>
        <v>0</v>
      </c>
      <c r="H278" s="53"/>
      <c r="I278" s="61">
        <f t="shared" si="29"/>
        <v>0</v>
      </c>
      <c r="J278" s="62">
        <f t="shared" si="30"/>
        <v>0</v>
      </c>
      <c r="K278" s="53"/>
      <c r="L278" s="65">
        <f t="shared" si="34"/>
        <v>0</v>
      </c>
      <c r="M278" s="55">
        <f t="shared" si="31"/>
        <v>0</v>
      </c>
      <c r="N278" s="55">
        <f t="shared" si="32"/>
        <v>0</v>
      </c>
    </row>
    <row r="279" spans="1:14" x14ac:dyDescent="0.3">
      <c r="A279" s="29">
        <v>44594</v>
      </c>
      <c r="B279" t="s">
        <v>16</v>
      </c>
      <c r="C279" t="s">
        <v>10</v>
      </c>
      <c r="D279" t="s">
        <v>13</v>
      </c>
      <c r="E279" s="53">
        <v>37443</v>
      </c>
      <c r="F279" s="61">
        <f t="shared" si="33"/>
        <v>187.215</v>
      </c>
      <c r="G279" s="62">
        <f t="shared" si="28"/>
        <v>0.1</v>
      </c>
      <c r="H279" s="53"/>
      <c r="I279" s="61">
        <f t="shared" si="29"/>
        <v>0</v>
      </c>
      <c r="J279" s="62">
        <f t="shared" si="30"/>
        <v>0</v>
      </c>
      <c r="K279" s="53"/>
      <c r="L279" s="65">
        <f t="shared" si="34"/>
        <v>187.315</v>
      </c>
      <c r="M279" s="55">
        <f t="shared" si="31"/>
        <v>187.315</v>
      </c>
      <c r="N279" s="55">
        <f t="shared" si="32"/>
        <v>0</v>
      </c>
    </row>
    <row r="280" spans="1:14" x14ac:dyDescent="0.3">
      <c r="A280" s="29">
        <v>44594</v>
      </c>
      <c r="B280" t="s">
        <v>19</v>
      </c>
      <c r="C280" t="s">
        <v>12</v>
      </c>
      <c r="D280" t="s">
        <v>36</v>
      </c>
      <c r="E280" s="53">
        <v>12453</v>
      </c>
      <c r="F280" s="61">
        <f t="shared" si="33"/>
        <v>0</v>
      </c>
      <c r="G280" s="62">
        <f t="shared" si="28"/>
        <v>0</v>
      </c>
      <c r="H280" s="53"/>
      <c r="I280" s="61">
        <f t="shared" si="29"/>
        <v>373.59</v>
      </c>
      <c r="J280" s="62">
        <f t="shared" si="30"/>
        <v>5</v>
      </c>
      <c r="K280" s="53"/>
      <c r="L280" s="65">
        <f t="shared" si="34"/>
        <v>378.59</v>
      </c>
      <c r="M280" s="55">
        <f t="shared" si="31"/>
        <v>0</v>
      </c>
      <c r="N280" s="55">
        <f t="shared" si="32"/>
        <v>378.59</v>
      </c>
    </row>
    <row r="281" spans="1:14" x14ac:dyDescent="0.3">
      <c r="A281" s="29">
        <v>44594</v>
      </c>
      <c r="B281" t="s">
        <v>22</v>
      </c>
      <c r="C281" t="s">
        <v>12</v>
      </c>
      <c r="D281" t="s">
        <v>36</v>
      </c>
      <c r="E281" s="53">
        <v>49913</v>
      </c>
      <c r="F281" s="61">
        <f t="shared" si="33"/>
        <v>0</v>
      </c>
      <c r="G281" s="62">
        <f t="shared" si="28"/>
        <v>0</v>
      </c>
      <c r="H281" s="53"/>
      <c r="I281" s="61">
        <f t="shared" si="29"/>
        <v>1497.3899999999999</v>
      </c>
      <c r="J281" s="62">
        <f t="shared" si="30"/>
        <v>5</v>
      </c>
      <c r="K281" s="53"/>
      <c r="L281" s="65">
        <f t="shared" si="34"/>
        <v>1502.3899999999999</v>
      </c>
      <c r="M281" s="55">
        <f t="shared" si="31"/>
        <v>0</v>
      </c>
      <c r="N281" s="55">
        <f t="shared" si="32"/>
        <v>1502.3899999999999</v>
      </c>
    </row>
    <row r="282" spans="1:14" x14ac:dyDescent="0.3">
      <c r="A282" s="29">
        <v>44594</v>
      </c>
      <c r="B282" t="s">
        <v>24</v>
      </c>
      <c r="C282" t="s">
        <v>10</v>
      </c>
      <c r="D282" t="s">
        <v>13</v>
      </c>
      <c r="E282" s="53">
        <v>31270</v>
      </c>
      <c r="F282" s="61">
        <f t="shared" si="33"/>
        <v>156.35</v>
      </c>
      <c r="G282" s="62">
        <f t="shared" si="28"/>
        <v>0.1</v>
      </c>
      <c r="H282" s="53"/>
      <c r="I282" s="61">
        <f t="shared" si="29"/>
        <v>0</v>
      </c>
      <c r="J282" s="62">
        <f t="shared" si="30"/>
        <v>0</v>
      </c>
      <c r="K282" s="53"/>
      <c r="L282" s="65">
        <f t="shared" si="34"/>
        <v>156.44999999999999</v>
      </c>
      <c r="M282" s="55">
        <f t="shared" si="31"/>
        <v>156.44999999999999</v>
      </c>
      <c r="N282" s="55">
        <f t="shared" si="32"/>
        <v>0</v>
      </c>
    </row>
    <row r="283" spans="1:14" x14ac:dyDescent="0.3">
      <c r="A283" s="29">
        <v>44594</v>
      </c>
      <c r="B283" t="s">
        <v>16</v>
      </c>
      <c r="C283" t="s">
        <v>10</v>
      </c>
      <c r="D283" t="s">
        <v>13</v>
      </c>
      <c r="E283" s="53">
        <v>40244</v>
      </c>
      <c r="F283" s="61">
        <f t="shared" si="33"/>
        <v>201.22</v>
      </c>
      <c r="G283" s="62">
        <f t="shared" si="28"/>
        <v>0.1</v>
      </c>
      <c r="H283" s="53"/>
      <c r="I283" s="61">
        <f t="shared" si="29"/>
        <v>0</v>
      </c>
      <c r="J283" s="62">
        <f t="shared" si="30"/>
        <v>0</v>
      </c>
      <c r="K283" s="53"/>
      <c r="L283" s="65">
        <f t="shared" si="34"/>
        <v>201.32</v>
      </c>
      <c r="M283" s="55">
        <f t="shared" si="31"/>
        <v>201.32</v>
      </c>
      <c r="N283" s="55">
        <f t="shared" si="32"/>
        <v>0</v>
      </c>
    </row>
    <row r="284" spans="1:14" x14ac:dyDescent="0.3">
      <c r="A284" s="29">
        <v>44594</v>
      </c>
      <c r="B284" t="s">
        <v>17</v>
      </c>
      <c r="C284" t="s">
        <v>12</v>
      </c>
      <c r="D284" t="s">
        <v>13</v>
      </c>
      <c r="E284" s="53">
        <v>21025</v>
      </c>
      <c r="F284" s="61">
        <f t="shared" si="33"/>
        <v>105.125</v>
      </c>
      <c r="G284" s="62">
        <f t="shared" si="28"/>
        <v>0.1</v>
      </c>
      <c r="H284" s="53"/>
      <c r="I284" s="61">
        <f t="shared" si="29"/>
        <v>0</v>
      </c>
      <c r="J284" s="62">
        <f t="shared" si="30"/>
        <v>0</v>
      </c>
      <c r="K284" s="53"/>
      <c r="L284" s="65">
        <f t="shared" si="34"/>
        <v>105.22499999999999</v>
      </c>
      <c r="M284" s="55">
        <f t="shared" si="31"/>
        <v>105.22499999999999</v>
      </c>
      <c r="N284" s="55">
        <f t="shared" si="32"/>
        <v>0</v>
      </c>
    </row>
    <row r="285" spans="1:14" x14ac:dyDescent="0.3">
      <c r="A285" s="29">
        <v>44594</v>
      </c>
      <c r="B285" t="s">
        <v>18</v>
      </c>
      <c r="C285" t="s">
        <v>11</v>
      </c>
      <c r="D285" t="s">
        <v>13</v>
      </c>
      <c r="E285" s="53">
        <v>46023</v>
      </c>
      <c r="F285" s="61">
        <f t="shared" si="33"/>
        <v>0</v>
      </c>
      <c r="G285" s="62">
        <f t="shared" si="28"/>
        <v>0</v>
      </c>
      <c r="H285" s="53"/>
      <c r="I285" s="61">
        <f t="shared" si="29"/>
        <v>0</v>
      </c>
      <c r="J285" s="62">
        <f t="shared" si="30"/>
        <v>0</v>
      </c>
      <c r="K285" s="53"/>
      <c r="L285" s="65">
        <f t="shared" si="34"/>
        <v>0</v>
      </c>
      <c r="M285" s="55">
        <f t="shared" si="31"/>
        <v>0</v>
      </c>
      <c r="N285" s="55">
        <f t="shared" si="32"/>
        <v>0</v>
      </c>
    </row>
    <row r="286" spans="1:14" x14ac:dyDescent="0.3">
      <c r="A286" s="29">
        <v>44594</v>
      </c>
      <c r="B286" t="s">
        <v>17</v>
      </c>
      <c r="C286" t="s">
        <v>10</v>
      </c>
      <c r="D286" t="s">
        <v>13</v>
      </c>
      <c r="E286" s="53">
        <v>35582</v>
      </c>
      <c r="F286" s="61">
        <f t="shared" si="33"/>
        <v>177.91</v>
      </c>
      <c r="G286" s="62">
        <f t="shared" si="28"/>
        <v>0.1</v>
      </c>
      <c r="H286" s="53"/>
      <c r="I286" s="61">
        <f t="shared" si="29"/>
        <v>0</v>
      </c>
      <c r="J286" s="62">
        <f t="shared" si="30"/>
        <v>0</v>
      </c>
      <c r="K286" s="53"/>
      <c r="L286" s="65">
        <f t="shared" si="34"/>
        <v>178.01</v>
      </c>
      <c r="M286" s="55">
        <f t="shared" si="31"/>
        <v>178.01</v>
      </c>
      <c r="N286" s="55">
        <f t="shared" si="32"/>
        <v>0</v>
      </c>
    </row>
    <row r="287" spans="1:14" x14ac:dyDescent="0.3">
      <c r="A287" s="29">
        <v>44594</v>
      </c>
      <c r="B287" t="s">
        <v>21</v>
      </c>
      <c r="C287" t="s">
        <v>10</v>
      </c>
      <c r="D287" t="s">
        <v>13</v>
      </c>
      <c r="E287" s="53">
        <v>17406</v>
      </c>
      <c r="F287" s="61">
        <f t="shared" si="33"/>
        <v>87.03</v>
      </c>
      <c r="G287" s="62">
        <f t="shared" si="28"/>
        <v>0.1</v>
      </c>
      <c r="H287" s="53"/>
      <c r="I287" s="61">
        <f t="shared" si="29"/>
        <v>0</v>
      </c>
      <c r="J287" s="62">
        <f t="shared" si="30"/>
        <v>0</v>
      </c>
      <c r="K287" s="53"/>
      <c r="L287" s="65">
        <f t="shared" si="34"/>
        <v>87.13</v>
      </c>
      <c r="M287" s="55">
        <f t="shared" si="31"/>
        <v>87.13</v>
      </c>
      <c r="N287" s="55">
        <f t="shared" si="32"/>
        <v>0</v>
      </c>
    </row>
    <row r="288" spans="1:14" x14ac:dyDescent="0.3">
      <c r="A288" s="29">
        <v>44594</v>
      </c>
      <c r="B288" t="s">
        <v>17</v>
      </c>
      <c r="C288" t="s">
        <v>11</v>
      </c>
      <c r="D288" t="s">
        <v>36</v>
      </c>
      <c r="E288" s="53">
        <v>43572</v>
      </c>
      <c r="F288" s="61">
        <f t="shared" si="33"/>
        <v>0</v>
      </c>
      <c r="G288" s="62">
        <f t="shared" si="28"/>
        <v>0</v>
      </c>
      <c r="H288" s="53"/>
      <c r="I288" s="61">
        <f t="shared" si="29"/>
        <v>0</v>
      </c>
      <c r="J288" s="62">
        <f t="shared" si="30"/>
        <v>0</v>
      </c>
      <c r="K288" s="53"/>
      <c r="L288" s="65">
        <f t="shared" si="34"/>
        <v>0</v>
      </c>
      <c r="M288" s="55">
        <f t="shared" si="31"/>
        <v>0</v>
      </c>
      <c r="N288" s="55">
        <f t="shared" si="32"/>
        <v>0</v>
      </c>
    </row>
    <row r="289" spans="1:14" x14ac:dyDescent="0.3">
      <c r="A289" s="29">
        <v>44594</v>
      </c>
      <c r="B289" t="s">
        <v>18</v>
      </c>
      <c r="C289" t="s">
        <v>11</v>
      </c>
      <c r="D289" t="s">
        <v>13</v>
      </c>
      <c r="E289" s="53">
        <v>6428</v>
      </c>
      <c r="F289" s="61">
        <f t="shared" si="33"/>
        <v>0</v>
      </c>
      <c r="G289" s="62">
        <f t="shared" si="28"/>
        <v>0</v>
      </c>
      <c r="H289" s="53"/>
      <c r="I289" s="61">
        <f t="shared" si="29"/>
        <v>0</v>
      </c>
      <c r="J289" s="62">
        <f t="shared" si="30"/>
        <v>0</v>
      </c>
      <c r="K289" s="53"/>
      <c r="L289" s="65">
        <f t="shared" si="34"/>
        <v>0</v>
      </c>
      <c r="M289" s="55">
        <f t="shared" si="31"/>
        <v>0</v>
      </c>
      <c r="N289" s="55">
        <f t="shared" si="32"/>
        <v>0</v>
      </c>
    </row>
    <row r="290" spans="1:14" x14ac:dyDescent="0.3">
      <c r="A290" s="29">
        <v>44594</v>
      </c>
      <c r="B290" t="s">
        <v>24</v>
      </c>
      <c r="C290" t="s">
        <v>10</v>
      </c>
      <c r="D290" t="s">
        <v>13</v>
      </c>
      <c r="E290" s="53">
        <v>19286</v>
      </c>
      <c r="F290" s="61">
        <f t="shared" si="33"/>
        <v>96.43</v>
      </c>
      <c r="G290" s="62">
        <f t="shared" si="28"/>
        <v>0.1</v>
      </c>
      <c r="H290" s="53"/>
      <c r="I290" s="61">
        <f t="shared" si="29"/>
        <v>0</v>
      </c>
      <c r="J290" s="62">
        <f t="shared" si="30"/>
        <v>0</v>
      </c>
      <c r="K290" s="53"/>
      <c r="L290" s="65">
        <f t="shared" si="34"/>
        <v>96.53</v>
      </c>
      <c r="M290" s="55">
        <f t="shared" si="31"/>
        <v>96.53</v>
      </c>
      <c r="N290" s="55">
        <f t="shared" si="32"/>
        <v>0</v>
      </c>
    </row>
    <row r="291" spans="1:14" x14ac:dyDescent="0.3">
      <c r="A291" s="29">
        <v>44594</v>
      </c>
      <c r="B291" t="s">
        <v>16</v>
      </c>
      <c r="C291" t="s">
        <v>12</v>
      </c>
      <c r="D291" t="s">
        <v>13</v>
      </c>
      <c r="E291" s="53">
        <v>10016</v>
      </c>
      <c r="F291" s="61">
        <f t="shared" si="33"/>
        <v>50.08</v>
      </c>
      <c r="G291" s="62">
        <f t="shared" si="28"/>
        <v>0.1</v>
      </c>
      <c r="H291" s="53"/>
      <c r="I291" s="61">
        <f t="shared" si="29"/>
        <v>0</v>
      </c>
      <c r="J291" s="62">
        <f t="shared" si="30"/>
        <v>0</v>
      </c>
      <c r="K291" s="53"/>
      <c r="L291" s="65">
        <f t="shared" si="34"/>
        <v>50.18</v>
      </c>
      <c r="M291" s="55">
        <f t="shared" si="31"/>
        <v>50.18</v>
      </c>
      <c r="N291" s="55">
        <f t="shared" si="32"/>
        <v>0</v>
      </c>
    </row>
    <row r="292" spans="1:14" x14ac:dyDescent="0.3">
      <c r="A292" s="29">
        <v>44595</v>
      </c>
      <c r="B292" t="s">
        <v>17</v>
      </c>
      <c r="C292" t="s">
        <v>11</v>
      </c>
      <c r="D292" t="s">
        <v>13</v>
      </c>
      <c r="E292" s="53">
        <v>12729</v>
      </c>
      <c r="F292" s="61">
        <f t="shared" si="33"/>
        <v>0</v>
      </c>
      <c r="G292" s="62">
        <f t="shared" si="28"/>
        <v>0</v>
      </c>
      <c r="H292" s="53"/>
      <c r="I292" s="61">
        <f t="shared" si="29"/>
        <v>0</v>
      </c>
      <c r="J292" s="62">
        <f t="shared" si="30"/>
        <v>0</v>
      </c>
      <c r="K292" s="53"/>
      <c r="L292" s="65">
        <f t="shared" si="34"/>
        <v>0</v>
      </c>
      <c r="M292" s="55">
        <f t="shared" si="31"/>
        <v>0</v>
      </c>
      <c r="N292" s="55">
        <f t="shared" si="32"/>
        <v>0</v>
      </c>
    </row>
    <row r="293" spans="1:14" x14ac:dyDescent="0.3">
      <c r="A293" s="29">
        <v>44595</v>
      </c>
      <c r="B293" t="s">
        <v>24</v>
      </c>
      <c r="C293" t="s">
        <v>11</v>
      </c>
      <c r="D293" t="s">
        <v>13</v>
      </c>
      <c r="E293" s="53">
        <v>38346</v>
      </c>
      <c r="F293" s="61">
        <f t="shared" si="33"/>
        <v>0</v>
      </c>
      <c r="G293" s="62">
        <f t="shared" si="28"/>
        <v>0</v>
      </c>
      <c r="H293" s="53"/>
      <c r="I293" s="61">
        <f t="shared" si="29"/>
        <v>0</v>
      </c>
      <c r="J293" s="62">
        <f t="shared" si="30"/>
        <v>0</v>
      </c>
      <c r="K293" s="53"/>
      <c r="L293" s="65">
        <f t="shared" si="34"/>
        <v>0</v>
      </c>
      <c r="M293" s="55">
        <f t="shared" si="31"/>
        <v>0</v>
      </c>
      <c r="N293" s="55">
        <f t="shared" si="32"/>
        <v>0</v>
      </c>
    </row>
    <row r="294" spans="1:14" x14ac:dyDescent="0.3">
      <c r="A294" s="29">
        <v>44596</v>
      </c>
      <c r="B294" t="s">
        <v>18</v>
      </c>
      <c r="C294" t="s">
        <v>11</v>
      </c>
      <c r="D294" t="s">
        <v>13</v>
      </c>
      <c r="E294" s="53">
        <v>2486</v>
      </c>
      <c r="F294" s="61">
        <f t="shared" si="33"/>
        <v>0</v>
      </c>
      <c r="G294" s="62">
        <f t="shared" si="28"/>
        <v>0</v>
      </c>
      <c r="H294" s="53"/>
      <c r="I294" s="61">
        <f t="shared" si="29"/>
        <v>0</v>
      </c>
      <c r="J294" s="62">
        <f t="shared" si="30"/>
        <v>0</v>
      </c>
      <c r="K294" s="53"/>
      <c r="L294" s="65">
        <f t="shared" si="34"/>
        <v>0</v>
      </c>
      <c r="M294" s="55">
        <f t="shared" si="31"/>
        <v>0</v>
      </c>
      <c r="N294" s="55">
        <f t="shared" si="32"/>
        <v>0</v>
      </c>
    </row>
    <row r="295" spans="1:14" x14ac:dyDescent="0.3">
      <c r="A295" s="29">
        <v>44596</v>
      </c>
      <c r="B295" t="s">
        <v>24</v>
      </c>
      <c r="C295" t="s">
        <v>11</v>
      </c>
      <c r="D295" t="s">
        <v>13</v>
      </c>
      <c r="E295" s="53">
        <v>6006</v>
      </c>
      <c r="F295" s="61">
        <f t="shared" si="33"/>
        <v>0</v>
      </c>
      <c r="G295" s="62">
        <f t="shared" si="28"/>
        <v>0</v>
      </c>
      <c r="H295" s="53"/>
      <c r="I295" s="61">
        <f t="shared" si="29"/>
        <v>0</v>
      </c>
      <c r="J295" s="62">
        <f t="shared" si="30"/>
        <v>0</v>
      </c>
      <c r="K295" s="53"/>
      <c r="L295" s="65">
        <f t="shared" si="34"/>
        <v>0</v>
      </c>
      <c r="M295" s="55">
        <f t="shared" si="31"/>
        <v>0</v>
      </c>
      <c r="N295" s="55">
        <f t="shared" si="32"/>
        <v>0</v>
      </c>
    </row>
    <row r="296" spans="1:14" x14ac:dyDescent="0.3">
      <c r="A296" s="29">
        <v>44596</v>
      </c>
      <c r="B296" t="s">
        <v>17</v>
      </c>
      <c r="C296" t="s">
        <v>12</v>
      </c>
      <c r="D296" t="s">
        <v>36</v>
      </c>
      <c r="E296" s="53">
        <v>41479</v>
      </c>
      <c r="F296" s="61">
        <f t="shared" si="33"/>
        <v>0</v>
      </c>
      <c r="G296" s="62">
        <f t="shared" si="28"/>
        <v>0</v>
      </c>
      <c r="H296" s="53"/>
      <c r="I296" s="61">
        <f t="shared" si="29"/>
        <v>1244.3699999999999</v>
      </c>
      <c r="J296" s="62">
        <f t="shared" si="30"/>
        <v>5</v>
      </c>
      <c r="K296" s="53"/>
      <c r="L296" s="65">
        <f t="shared" si="34"/>
        <v>1249.3699999999999</v>
      </c>
      <c r="M296" s="55">
        <f t="shared" si="31"/>
        <v>0</v>
      </c>
      <c r="N296" s="55">
        <f t="shared" si="32"/>
        <v>1249.3699999999999</v>
      </c>
    </row>
    <row r="297" spans="1:14" x14ac:dyDescent="0.3">
      <c r="A297" s="29">
        <v>44596</v>
      </c>
      <c r="B297" t="s">
        <v>17</v>
      </c>
      <c r="C297" t="s">
        <v>12</v>
      </c>
      <c r="D297" t="s">
        <v>13</v>
      </c>
      <c r="E297" s="53">
        <v>30757</v>
      </c>
      <c r="F297" s="61">
        <f t="shared" si="33"/>
        <v>153.785</v>
      </c>
      <c r="G297" s="62">
        <f t="shared" si="28"/>
        <v>0.1</v>
      </c>
      <c r="H297" s="53"/>
      <c r="I297" s="61">
        <f t="shared" si="29"/>
        <v>0</v>
      </c>
      <c r="J297" s="62">
        <f t="shared" si="30"/>
        <v>0</v>
      </c>
      <c r="K297" s="53"/>
      <c r="L297" s="65">
        <f t="shared" si="34"/>
        <v>153.88499999999999</v>
      </c>
      <c r="M297" s="55">
        <f t="shared" si="31"/>
        <v>153.88499999999999</v>
      </c>
      <c r="N297" s="55">
        <f t="shared" si="32"/>
        <v>0</v>
      </c>
    </row>
    <row r="298" spans="1:14" x14ac:dyDescent="0.3">
      <c r="A298" s="29">
        <v>44596</v>
      </c>
      <c r="B298" t="s">
        <v>15</v>
      </c>
      <c r="C298" t="s">
        <v>11</v>
      </c>
      <c r="D298" t="s">
        <v>36</v>
      </c>
      <c r="E298" s="53">
        <v>6183</v>
      </c>
      <c r="F298" s="61">
        <f t="shared" si="33"/>
        <v>0</v>
      </c>
      <c r="G298" s="62">
        <f t="shared" si="28"/>
        <v>0</v>
      </c>
      <c r="H298" s="53"/>
      <c r="I298" s="61">
        <f t="shared" si="29"/>
        <v>0</v>
      </c>
      <c r="J298" s="62">
        <f t="shared" si="30"/>
        <v>0</v>
      </c>
      <c r="K298" s="53"/>
      <c r="L298" s="65">
        <f t="shared" si="34"/>
        <v>0</v>
      </c>
      <c r="M298" s="55">
        <f t="shared" si="31"/>
        <v>0</v>
      </c>
      <c r="N298" s="55">
        <f t="shared" si="32"/>
        <v>0</v>
      </c>
    </row>
    <row r="299" spans="1:14" x14ac:dyDescent="0.3">
      <c r="A299" s="29">
        <v>44596</v>
      </c>
      <c r="B299" t="s">
        <v>21</v>
      </c>
      <c r="C299" t="s">
        <v>11</v>
      </c>
      <c r="D299" t="s">
        <v>36</v>
      </c>
      <c r="E299" s="53">
        <v>30368</v>
      </c>
      <c r="F299" s="61">
        <f t="shared" si="33"/>
        <v>0</v>
      </c>
      <c r="G299" s="62">
        <f t="shared" si="28"/>
        <v>0</v>
      </c>
      <c r="H299" s="53"/>
      <c r="I299" s="61">
        <f t="shared" si="29"/>
        <v>0</v>
      </c>
      <c r="J299" s="62">
        <f t="shared" si="30"/>
        <v>0</v>
      </c>
      <c r="K299" s="53"/>
      <c r="L299" s="65">
        <f t="shared" si="34"/>
        <v>0</v>
      </c>
      <c r="M299" s="55">
        <f t="shared" si="31"/>
        <v>0</v>
      </c>
      <c r="N299" s="55">
        <f t="shared" si="32"/>
        <v>0</v>
      </c>
    </row>
    <row r="300" spans="1:14" x14ac:dyDescent="0.3">
      <c r="A300" s="29">
        <v>44596</v>
      </c>
      <c r="B300" t="s">
        <v>17</v>
      </c>
      <c r="C300" t="s">
        <v>12</v>
      </c>
      <c r="D300" t="s">
        <v>36</v>
      </c>
      <c r="E300" s="53">
        <v>6651</v>
      </c>
      <c r="F300" s="61">
        <f t="shared" si="33"/>
        <v>0</v>
      </c>
      <c r="G300" s="62">
        <f t="shared" si="28"/>
        <v>0</v>
      </c>
      <c r="H300" s="53"/>
      <c r="I300" s="61">
        <f t="shared" si="29"/>
        <v>199.53</v>
      </c>
      <c r="J300" s="62">
        <f t="shared" si="30"/>
        <v>5</v>
      </c>
      <c r="K300" s="53"/>
      <c r="L300" s="65">
        <f t="shared" si="34"/>
        <v>204.53</v>
      </c>
      <c r="M300" s="55">
        <f t="shared" si="31"/>
        <v>0</v>
      </c>
      <c r="N300" s="55">
        <f t="shared" si="32"/>
        <v>204.53</v>
      </c>
    </row>
    <row r="301" spans="1:14" x14ac:dyDescent="0.3">
      <c r="A301" s="29">
        <v>44597</v>
      </c>
      <c r="B301" t="s">
        <v>20</v>
      </c>
      <c r="C301" t="s">
        <v>10</v>
      </c>
      <c r="D301" t="s">
        <v>13</v>
      </c>
      <c r="E301" s="53">
        <v>9903</v>
      </c>
      <c r="F301" s="61">
        <f t="shared" si="33"/>
        <v>49.515000000000001</v>
      </c>
      <c r="G301" s="62">
        <f t="shared" si="28"/>
        <v>0.1</v>
      </c>
      <c r="H301" s="53"/>
      <c r="I301" s="61">
        <f t="shared" si="29"/>
        <v>0</v>
      </c>
      <c r="J301" s="62">
        <f t="shared" si="30"/>
        <v>0</v>
      </c>
      <c r="K301" s="53"/>
      <c r="L301" s="65">
        <f t="shared" si="34"/>
        <v>49.615000000000002</v>
      </c>
      <c r="M301" s="55">
        <f t="shared" si="31"/>
        <v>49.615000000000002</v>
      </c>
      <c r="N301" s="55">
        <f t="shared" si="32"/>
        <v>0</v>
      </c>
    </row>
    <row r="302" spans="1:14" x14ac:dyDescent="0.3">
      <c r="A302" s="29">
        <v>44597</v>
      </c>
      <c r="B302" t="s">
        <v>20</v>
      </c>
      <c r="C302" t="s">
        <v>11</v>
      </c>
      <c r="D302" t="s">
        <v>13</v>
      </c>
      <c r="E302" s="53">
        <v>15437</v>
      </c>
      <c r="F302" s="61">
        <f t="shared" si="33"/>
        <v>0</v>
      </c>
      <c r="G302" s="62">
        <f t="shared" si="28"/>
        <v>0</v>
      </c>
      <c r="H302" s="53"/>
      <c r="I302" s="61">
        <f t="shared" si="29"/>
        <v>0</v>
      </c>
      <c r="J302" s="62">
        <f t="shared" si="30"/>
        <v>0</v>
      </c>
      <c r="K302" s="53"/>
      <c r="L302" s="65">
        <f t="shared" si="34"/>
        <v>0</v>
      </c>
      <c r="M302" s="55">
        <f t="shared" si="31"/>
        <v>0</v>
      </c>
      <c r="N302" s="55">
        <f t="shared" si="32"/>
        <v>0</v>
      </c>
    </row>
    <row r="303" spans="1:14" x14ac:dyDescent="0.3">
      <c r="A303" s="29">
        <v>44597</v>
      </c>
      <c r="B303" t="s">
        <v>19</v>
      </c>
      <c r="C303" t="s">
        <v>10</v>
      </c>
      <c r="D303" t="s">
        <v>36</v>
      </c>
      <c r="E303" s="53">
        <v>33553</v>
      </c>
      <c r="F303" s="61">
        <f t="shared" si="33"/>
        <v>0</v>
      </c>
      <c r="G303" s="62">
        <f t="shared" si="28"/>
        <v>0</v>
      </c>
      <c r="H303" s="53"/>
      <c r="I303" s="61">
        <f t="shared" si="29"/>
        <v>1006.5899999999999</v>
      </c>
      <c r="J303" s="62">
        <f t="shared" si="30"/>
        <v>5</v>
      </c>
      <c r="K303" s="53"/>
      <c r="L303" s="65">
        <f t="shared" si="34"/>
        <v>1011.5899999999999</v>
      </c>
      <c r="M303" s="55">
        <f t="shared" si="31"/>
        <v>0</v>
      </c>
      <c r="N303" s="55">
        <f t="shared" si="32"/>
        <v>1011.5899999999999</v>
      </c>
    </row>
    <row r="304" spans="1:14" x14ac:dyDescent="0.3">
      <c r="A304" s="29">
        <v>44597</v>
      </c>
      <c r="B304" t="s">
        <v>18</v>
      </c>
      <c r="C304" t="s">
        <v>11</v>
      </c>
      <c r="D304" t="s">
        <v>13</v>
      </c>
      <c r="E304" s="53">
        <v>28957</v>
      </c>
      <c r="F304" s="61">
        <f t="shared" si="33"/>
        <v>0</v>
      </c>
      <c r="G304" s="62">
        <f t="shared" si="28"/>
        <v>0</v>
      </c>
      <c r="H304" s="53"/>
      <c r="I304" s="61">
        <f t="shared" si="29"/>
        <v>0</v>
      </c>
      <c r="J304" s="62">
        <f t="shared" si="30"/>
        <v>0</v>
      </c>
      <c r="K304" s="53"/>
      <c r="L304" s="65">
        <f t="shared" si="34"/>
        <v>0</v>
      </c>
      <c r="M304" s="55">
        <f t="shared" si="31"/>
        <v>0</v>
      </c>
      <c r="N304" s="55">
        <f t="shared" si="32"/>
        <v>0</v>
      </c>
    </row>
    <row r="305" spans="1:14" x14ac:dyDescent="0.3">
      <c r="A305" s="29">
        <v>44597</v>
      </c>
      <c r="B305" t="s">
        <v>24</v>
      </c>
      <c r="C305" t="s">
        <v>10</v>
      </c>
      <c r="D305" t="s">
        <v>36</v>
      </c>
      <c r="E305" s="53">
        <v>19818</v>
      </c>
      <c r="F305" s="61">
        <f t="shared" si="33"/>
        <v>0</v>
      </c>
      <c r="G305" s="62">
        <f t="shared" si="28"/>
        <v>0</v>
      </c>
      <c r="H305" s="53"/>
      <c r="I305" s="61">
        <f t="shared" si="29"/>
        <v>594.54</v>
      </c>
      <c r="J305" s="62">
        <f t="shared" si="30"/>
        <v>5</v>
      </c>
      <c r="K305" s="53"/>
      <c r="L305" s="65">
        <f t="shared" si="34"/>
        <v>599.54</v>
      </c>
      <c r="M305" s="55">
        <f t="shared" si="31"/>
        <v>0</v>
      </c>
      <c r="N305" s="55">
        <f t="shared" si="32"/>
        <v>599.54</v>
      </c>
    </row>
    <row r="306" spans="1:14" x14ac:dyDescent="0.3">
      <c r="A306" s="29">
        <v>44597</v>
      </c>
      <c r="B306" t="s">
        <v>19</v>
      </c>
      <c r="C306" t="s">
        <v>12</v>
      </c>
      <c r="D306" t="s">
        <v>13</v>
      </c>
      <c r="E306" s="53">
        <v>49363</v>
      </c>
      <c r="F306" s="61">
        <f t="shared" si="33"/>
        <v>246.815</v>
      </c>
      <c r="G306" s="62">
        <f t="shared" si="28"/>
        <v>0.1</v>
      </c>
      <c r="H306" s="53"/>
      <c r="I306" s="61">
        <f t="shared" si="29"/>
        <v>0</v>
      </c>
      <c r="J306" s="62">
        <f t="shared" si="30"/>
        <v>0</v>
      </c>
      <c r="K306" s="53"/>
      <c r="L306" s="65">
        <f t="shared" si="34"/>
        <v>246.91499999999999</v>
      </c>
      <c r="M306" s="55">
        <f t="shared" si="31"/>
        <v>246.91499999999999</v>
      </c>
      <c r="N306" s="55">
        <f t="shared" si="32"/>
        <v>0</v>
      </c>
    </row>
    <row r="307" spans="1:14" x14ac:dyDescent="0.3">
      <c r="A307" s="29">
        <v>44597</v>
      </c>
      <c r="B307" t="s">
        <v>17</v>
      </c>
      <c r="C307" t="s">
        <v>11</v>
      </c>
      <c r="D307" t="s">
        <v>13</v>
      </c>
      <c r="E307" s="53">
        <v>3870</v>
      </c>
      <c r="F307" s="61">
        <f t="shared" si="33"/>
        <v>0</v>
      </c>
      <c r="G307" s="62">
        <f t="shared" si="28"/>
        <v>0</v>
      </c>
      <c r="H307" s="53"/>
      <c r="I307" s="61">
        <f t="shared" si="29"/>
        <v>0</v>
      </c>
      <c r="J307" s="62">
        <f t="shared" si="30"/>
        <v>0</v>
      </c>
      <c r="K307" s="53"/>
      <c r="L307" s="65">
        <f t="shared" si="34"/>
        <v>0</v>
      </c>
      <c r="M307" s="55">
        <f t="shared" si="31"/>
        <v>0</v>
      </c>
      <c r="N307" s="55">
        <f t="shared" si="32"/>
        <v>0</v>
      </c>
    </row>
    <row r="308" spans="1:14" x14ac:dyDescent="0.3">
      <c r="A308" s="29">
        <v>44597</v>
      </c>
      <c r="B308" t="s">
        <v>24</v>
      </c>
      <c r="C308" t="s">
        <v>11</v>
      </c>
      <c r="D308" t="s">
        <v>13</v>
      </c>
      <c r="E308" s="53">
        <v>29080</v>
      </c>
      <c r="F308" s="61">
        <f t="shared" si="33"/>
        <v>0</v>
      </c>
      <c r="G308" s="62">
        <f t="shared" si="28"/>
        <v>0</v>
      </c>
      <c r="H308" s="53"/>
      <c r="I308" s="61">
        <f t="shared" si="29"/>
        <v>0</v>
      </c>
      <c r="J308" s="62">
        <f t="shared" si="30"/>
        <v>0</v>
      </c>
      <c r="K308" s="53"/>
      <c r="L308" s="65">
        <f t="shared" si="34"/>
        <v>0</v>
      </c>
      <c r="M308" s="55">
        <f t="shared" si="31"/>
        <v>0</v>
      </c>
      <c r="N308" s="55">
        <f t="shared" si="32"/>
        <v>0</v>
      </c>
    </row>
    <row r="309" spans="1:14" x14ac:dyDescent="0.3">
      <c r="A309" s="29">
        <v>44597</v>
      </c>
      <c r="B309" t="s">
        <v>20</v>
      </c>
      <c r="C309" t="s">
        <v>10</v>
      </c>
      <c r="D309" t="s">
        <v>13</v>
      </c>
      <c r="E309" s="53">
        <v>38102</v>
      </c>
      <c r="F309" s="61">
        <f t="shared" si="33"/>
        <v>190.51</v>
      </c>
      <c r="G309" s="62">
        <f t="shared" si="28"/>
        <v>0.1</v>
      </c>
      <c r="H309" s="53"/>
      <c r="I309" s="61">
        <f t="shared" si="29"/>
        <v>0</v>
      </c>
      <c r="J309" s="62">
        <f t="shared" si="30"/>
        <v>0</v>
      </c>
      <c r="K309" s="53"/>
      <c r="L309" s="65">
        <f t="shared" si="34"/>
        <v>190.60999999999999</v>
      </c>
      <c r="M309" s="55">
        <f t="shared" si="31"/>
        <v>190.60999999999999</v>
      </c>
      <c r="N309" s="55">
        <f t="shared" si="32"/>
        <v>0</v>
      </c>
    </row>
    <row r="310" spans="1:14" x14ac:dyDescent="0.3">
      <c r="A310" s="29">
        <v>44598</v>
      </c>
      <c r="B310" t="s">
        <v>20</v>
      </c>
      <c r="C310" t="s">
        <v>11</v>
      </c>
      <c r="D310" t="s">
        <v>13</v>
      </c>
      <c r="E310" s="53">
        <v>9751</v>
      </c>
      <c r="F310" s="61">
        <f t="shared" si="33"/>
        <v>0</v>
      </c>
      <c r="G310" s="62">
        <f t="shared" si="28"/>
        <v>0</v>
      </c>
      <c r="H310" s="53"/>
      <c r="I310" s="61">
        <f t="shared" si="29"/>
        <v>0</v>
      </c>
      <c r="J310" s="62">
        <f t="shared" si="30"/>
        <v>0</v>
      </c>
      <c r="K310" s="53"/>
      <c r="L310" s="65">
        <f t="shared" si="34"/>
        <v>0</v>
      </c>
      <c r="M310" s="55">
        <f t="shared" si="31"/>
        <v>0</v>
      </c>
      <c r="N310" s="55">
        <f t="shared" si="32"/>
        <v>0</v>
      </c>
    </row>
    <row r="311" spans="1:14" x14ac:dyDescent="0.3">
      <c r="A311" s="29">
        <v>44598</v>
      </c>
      <c r="B311" t="s">
        <v>24</v>
      </c>
      <c r="C311" t="s">
        <v>10</v>
      </c>
      <c r="D311" t="s">
        <v>13</v>
      </c>
      <c r="E311" s="53">
        <v>9438</v>
      </c>
      <c r="F311" s="61">
        <f t="shared" si="33"/>
        <v>47.19</v>
      </c>
      <c r="G311" s="62">
        <f t="shared" si="28"/>
        <v>0.1</v>
      </c>
      <c r="H311" s="53"/>
      <c r="I311" s="61">
        <f t="shared" si="29"/>
        <v>0</v>
      </c>
      <c r="J311" s="62">
        <f t="shared" si="30"/>
        <v>0</v>
      </c>
      <c r="K311" s="53"/>
      <c r="L311" s="65">
        <f t="shared" si="34"/>
        <v>47.29</v>
      </c>
      <c r="M311" s="55">
        <f t="shared" si="31"/>
        <v>47.29</v>
      </c>
      <c r="N311" s="55">
        <f t="shared" si="32"/>
        <v>0</v>
      </c>
    </row>
    <row r="312" spans="1:14" x14ac:dyDescent="0.3">
      <c r="A312" s="29">
        <v>44598</v>
      </c>
      <c r="B312" t="s">
        <v>17</v>
      </c>
      <c r="C312" t="s">
        <v>10</v>
      </c>
      <c r="D312" t="s">
        <v>13</v>
      </c>
      <c r="E312" s="53">
        <v>40863</v>
      </c>
      <c r="F312" s="61">
        <f t="shared" si="33"/>
        <v>204.315</v>
      </c>
      <c r="G312" s="62">
        <f t="shared" si="28"/>
        <v>0.1</v>
      </c>
      <c r="H312" s="53"/>
      <c r="I312" s="61">
        <f t="shared" si="29"/>
        <v>0</v>
      </c>
      <c r="J312" s="62">
        <f t="shared" si="30"/>
        <v>0</v>
      </c>
      <c r="K312" s="53"/>
      <c r="L312" s="65">
        <f t="shared" si="34"/>
        <v>204.41499999999999</v>
      </c>
      <c r="M312" s="55">
        <f t="shared" si="31"/>
        <v>204.41499999999999</v>
      </c>
      <c r="N312" s="55">
        <f t="shared" si="32"/>
        <v>0</v>
      </c>
    </row>
    <row r="313" spans="1:14" x14ac:dyDescent="0.3">
      <c r="A313" s="29">
        <v>44598</v>
      </c>
      <c r="B313" t="s">
        <v>17</v>
      </c>
      <c r="C313" t="s">
        <v>10</v>
      </c>
      <c r="D313" t="s">
        <v>13</v>
      </c>
      <c r="E313" s="53">
        <v>38489</v>
      </c>
      <c r="F313" s="61">
        <f t="shared" si="33"/>
        <v>192.44499999999999</v>
      </c>
      <c r="G313" s="62">
        <f t="shared" si="28"/>
        <v>0.1</v>
      </c>
      <c r="H313" s="53"/>
      <c r="I313" s="61">
        <f t="shared" si="29"/>
        <v>0</v>
      </c>
      <c r="J313" s="62">
        <f t="shared" si="30"/>
        <v>0</v>
      </c>
      <c r="K313" s="53"/>
      <c r="L313" s="65">
        <f t="shared" si="34"/>
        <v>192.54499999999999</v>
      </c>
      <c r="M313" s="55">
        <f t="shared" si="31"/>
        <v>192.54499999999999</v>
      </c>
      <c r="N313" s="55">
        <f t="shared" si="32"/>
        <v>0</v>
      </c>
    </row>
    <row r="314" spans="1:14" x14ac:dyDescent="0.3">
      <c r="A314" s="29">
        <v>44598</v>
      </c>
      <c r="B314" t="s">
        <v>24</v>
      </c>
      <c r="C314" t="s">
        <v>11</v>
      </c>
      <c r="D314" t="s">
        <v>13</v>
      </c>
      <c r="E314" s="53">
        <v>25712</v>
      </c>
      <c r="F314" s="61">
        <f t="shared" si="33"/>
        <v>0</v>
      </c>
      <c r="G314" s="62">
        <f t="shared" si="28"/>
        <v>0</v>
      </c>
      <c r="H314" s="53"/>
      <c r="I314" s="61">
        <f t="shared" si="29"/>
        <v>0</v>
      </c>
      <c r="J314" s="62">
        <f t="shared" si="30"/>
        <v>0</v>
      </c>
      <c r="K314" s="53"/>
      <c r="L314" s="65">
        <f t="shared" si="34"/>
        <v>0</v>
      </c>
      <c r="M314" s="55">
        <f t="shared" si="31"/>
        <v>0</v>
      </c>
      <c r="N314" s="55">
        <f t="shared" si="32"/>
        <v>0</v>
      </c>
    </row>
    <row r="315" spans="1:14" x14ac:dyDescent="0.3">
      <c r="A315" s="29">
        <v>44598</v>
      </c>
      <c r="B315" t="s">
        <v>24</v>
      </c>
      <c r="C315" t="s">
        <v>10</v>
      </c>
      <c r="D315" t="s">
        <v>13</v>
      </c>
      <c r="E315" s="53">
        <v>24810</v>
      </c>
      <c r="F315" s="61">
        <f t="shared" si="33"/>
        <v>124.05</v>
      </c>
      <c r="G315" s="62">
        <f t="shared" si="28"/>
        <v>0.1</v>
      </c>
      <c r="H315" s="53"/>
      <c r="I315" s="61">
        <f t="shared" si="29"/>
        <v>0</v>
      </c>
      <c r="J315" s="62">
        <f t="shared" si="30"/>
        <v>0</v>
      </c>
      <c r="K315" s="53"/>
      <c r="L315" s="65">
        <f t="shared" si="34"/>
        <v>124.14999999999999</v>
      </c>
      <c r="M315" s="55">
        <f t="shared" si="31"/>
        <v>124.14999999999999</v>
      </c>
      <c r="N315" s="55">
        <f t="shared" si="32"/>
        <v>0</v>
      </c>
    </row>
    <row r="316" spans="1:14" x14ac:dyDescent="0.3">
      <c r="A316" s="29">
        <v>44598</v>
      </c>
      <c r="B316" t="s">
        <v>20</v>
      </c>
      <c r="C316" t="s">
        <v>10</v>
      </c>
      <c r="D316" t="s">
        <v>13</v>
      </c>
      <c r="E316" s="53">
        <v>24032</v>
      </c>
      <c r="F316" s="61">
        <f t="shared" si="33"/>
        <v>120.16</v>
      </c>
      <c r="G316" s="62">
        <f t="shared" si="28"/>
        <v>0.1</v>
      </c>
      <c r="H316" s="53"/>
      <c r="I316" s="61">
        <f t="shared" si="29"/>
        <v>0</v>
      </c>
      <c r="J316" s="62">
        <f t="shared" si="30"/>
        <v>0</v>
      </c>
      <c r="K316" s="53"/>
      <c r="L316" s="65">
        <f t="shared" si="34"/>
        <v>120.25999999999999</v>
      </c>
      <c r="M316" s="55">
        <f t="shared" si="31"/>
        <v>120.25999999999999</v>
      </c>
      <c r="N316" s="55">
        <f t="shared" si="32"/>
        <v>0</v>
      </c>
    </row>
    <row r="317" spans="1:14" x14ac:dyDescent="0.3">
      <c r="A317" s="29">
        <v>44598</v>
      </c>
      <c r="B317" t="s">
        <v>22</v>
      </c>
      <c r="C317" t="s">
        <v>11</v>
      </c>
      <c r="D317" t="s">
        <v>36</v>
      </c>
      <c r="E317" s="53">
        <v>9059</v>
      </c>
      <c r="F317" s="61">
        <f t="shared" si="33"/>
        <v>0</v>
      </c>
      <c r="G317" s="62">
        <f t="shared" si="28"/>
        <v>0</v>
      </c>
      <c r="H317" s="53"/>
      <c r="I317" s="61">
        <f t="shared" si="29"/>
        <v>0</v>
      </c>
      <c r="J317" s="62">
        <f t="shared" si="30"/>
        <v>0</v>
      </c>
      <c r="K317" s="53"/>
      <c r="L317" s="65">
        <f t="shared" si="34"/>
        <v>0</v>
      </c>
      <c r="M317" s="55">
        <f t="shared" si="31"/>
        <v>0</v>
      </c>
      <c r="N317" s="55">
        <f t="shared" si="32"/>
        <v>0</v>
      </c>
    </row>
    <row r="318" spans="1:14" x14ac:dyDescent="0.3">
      <c r="A318" s="29">
        <v>44598</v>
      </c>
      <c r="B318" t="s">
        <v>23</v>
      </c>
      <c r="C318" t="s">
        <v>12</v>
      </c>
      <c r="D318" t="s">
        <v>13</v>
      </c>
      <c r="E318" s="53">
        <v>44982</v>
      </c>
      <c r="F318" s="61">
        <f t="shared" si="33"/>
        <v>224.91</v>
      </c>
      <c r="G318" s="62">
        <f t="shared" si="28"/>
        <v>0.1</v>
      </c>
      <c r="H318" s="53"/>
      <c r="I318" s="61">
        <f t="shared" si="29"/>
        <v>0</v>
      </c>
      <c r="J318" s="62">
        <f t="shared" si="30"/>
        <v>0</v>
      </c>
      <c r="K318" s="53"/>
      <c r="L318" s="65">
        <f t="shared" si="34"/>
        <v>225.01</v>
      </c>
      <c r="M318" s="55">
        <f t="shared" si="31"/>
        <v>225.01</v>
      </c>
      <c r="N318" s="55">
        <f t="shared" si="32"/>
        <v>0</v>
      </c>
    </row>
    <row r="319" spans="1:14" x14ac:dyDescent="0.3">
      <c r="A319" s="29">
        <v>44598</v>
      </c>
      <c r="B319" t="s">
        <v>24</v>
      </c>
      <c r="C319" t="s">
        <v>10</v>
      </c>
      <c r="D319" t="s">
        <v>13</v>
      </c>
      <c r="E319" s="53">
        <v>40940</v>
      </c>
      <c r="F319" s="61">
        <f t="shared" si="33"/>
        <v>204.70000000000002</v>
      </c>
      <c r="G319" s="62">
        <f t="shared" si="28"/>
        <v>0.1</v>
      </c>
      <c r="H319" s="53"/>
      <c r="I319" s="61">
        <f t="shared" si="29"/>
        <v>0</v>
      </c>
      <c r="J319" s="62">
        <f t="shared" si="30"/>
        <v>0</v>
      </c>
      <c r="K319" s="53"/>
      <c r="L319" s="65">
        <f t="shared" si="34"/>
        <v>204.8</v>
      </c>
      <c r="M319" s="55">
        <f t="shared" si="31"/>
        <v>204.8</v>
      </c>
      <c r="N319" s="55">
        <f t="shared" si="32"/>
        <v>0</v>
      </c>
    </row>
    <row r="320" spans="1:14" x14ac:dyDescent="0.3">
      <c r="A320" s="29">
        <v>44598</v>
      </c>
      <c r="B320" t="s">
        <v>23</v>
      </c>
      <c r="C320" t="s">
        <v>10</v>
      </c>
      <c r="D320" t="s">
        <v>13</v>
      </c>
      <c r="E320" s="53">
        <v>12999</v>
      </c>
      <c r="F320" s="61">
        <f t="shared" si="33"/>
        <v>64.995000000000005</v>
      </c>
      <c r="G320" s="62">
        <f t="shared" si="28"/>
        <v>0.1</v>
      </c>
      <c r="H320" s="53"/>
      <c r="I320" s="61">
        <f t="shared" si="29"/>
        <v>0</v>
      </c>
      <c r="J320" s="62">
        <f t="shared" si="30"/>
        <v>0</v>
      </c>
      <c r="K320" s="53"/>
      <c r="L320" s="65">
        <f t="shared" si="34"/>
        <v>65.094999999999999</v>
      </c>
      <c r="M320" s="55">
        <f t="shared" si="31"/>
        <v>65.094999999999999</v>
      </c>
      <c r="N320" s="55">
        <f t="shared" si="32"/>
        <v>0</v>
      </c>
    </row>
    <row r="321" spans="1:14" x14ac:dyDescent="0.3">
      <c r="A321" s="29">
        <v>44598</v>
      </c>
      <c r="B321" t="s">
        <v>19</v>
      </c>
      <c r="C321" t="s">
        <v>10</v>
      </c>
      <c r="D321" t="s">
        <v>13</v>
      </c>
      <c r="E321" s="53">
        <v>40526</v>
      </c>
      <c r="F321" s="61">
        <f t="shared" si="33"/>
        <v>202.63</v>
      </c>
      <c r="G321" s="62">
        <f t="shared" si="28"/>
        <v>0.1</v>
      </c>
      <c r="H321" s="53"/>
      <c r="I321" s="61">
        <f t="shared" si="29"/>
        <v>0</v>
      </c>
      <c r="J321" s="62">
        <f t="shared" si="30"/>
        <v>0</v>
      </c>
      <c r="K321" s="53"/>
      <c r="L321" s="65">
        <f t="shared" si="34"/>
        <v>202.73</v>
      </c>
      <c r="M321" s="55">
        <f t="shared" si="31"/>
        <v>202.73</v>
      </c>
      <c r="N321" s="55">
        <f t="shared" si="32"/>
        <v>0</v>
      </c>
    </row>
    <row r="322" spans="1:14" x14ac:dyDescent="0.3">
      <c r="A322" s="29">
        <v>44598</v>
      </c>
      <c r="B322" t="s">
        <v>20</v>
      </c>
      <c r="C322" t="s">
        <v>11</v>
      </c>
      <c r="D322" t="s">
        <v>13</v>
      </c>
      <c r="E322" s="53">
        <v>13820</v>
      </c>
      <c r="F322" s="61">
        <f t="shared" si="33"/>
        <v>0</v>
      </c>
      <c r="G322" s="62">
        <f t="shared" si="28"/>
        <v>0</v>
      </c>
      <c r="H322" s="53"/>
      <c r="I322" s="61">
        <f t="shared" si="29"/>
        <v>0</v>
      </c>
      <c r="J322" s="62">
        <f t="shared" si="30"/>
        <v>0</v>
      </c>
      <c r="K322" s="53"/>
      <c r="L322" s="65">
        <f t="shared" si="34"/>
        <v>0</v>
      </c>
      <c r="M322" s="55">
        <f t="shared" si="31"/>
        <v>0</v>
      </c>
      <c r="N322" s="55">
        <f t="shared" si="32"/>
        <v>0</v>
      </c>
    </row>
    <row r="323" spans="1:14" x14ac:dyDescent="0.3">
      <c r="A323" s="29">
        <v>44598</v>
      </c>
      <c r="B323" t="s">
        <v>22</v>
      </c>
      <c r="C323" t="s">
        <v>10</v>
      </c>
      <c r="D323" t="s">
        <v>13</v>
      </c>
      <c r="E323" s="53">
        <v>35648</v>
      </c>
      <c r="F323" s="61">
        <f t="shared" si="33"/>
        <v>178.24</v>
      </c>
      <c r="G323" s="62">
        <f t="shared" si="28"/>
        <v>0.1</v>
      </c>
      <c r="H323" s="53"/>
      <c r="I323" s="61">
        <f t="shared" si="29"/>
        <v>0</v>
      </c>
      <c r="J323" s="62">
        <f t="shared" si="30"/>
        <v>0</v>
      </c>
      <c r="K323" s="53"/>
      <c r="L323" s="65">
        <f t="shared" si="34"/>
        <v>178.34</v>
      </c>
      <c r="M323" s="55">
        <f t="shared" si="31"/>
        <v>178.34</v>
      </c>
      <c r="N323" s="55">
        <f t="shared" si="32"/>
        <v>0</v>
      </c>
    </row>
    <row r="324" spans="1:14" x14ac:dyDescent="0.3">
      <c r="A324" s="29">
        <v>44598</v>
      </c>
      <c r="B324" t="s">
        <v>24</v>
      </c>
      <c r="C324" t="s">
        <v>11</v>
      </c>
      <c r="D324" t="s">
        <v>13</v>
      </c>
      <c r="E324" s="53">
        <v>27869</v>
      </c>
      <c r="F324" s="61">
        <f t="shared" si="33"/>
        <v>0</v>
      </c>
      <c r="G324" s="62">
        <f t="shared" ref="G324:G387" si="35">IF(F:F&gt;0,0.1,0)</f>
        <v>0</v>
      </c>
      <c r="H324" s="53"/>
      <c r="I324" s="61">
        <f t="shared" ref="I324:I387" si="36">IF(AND(D:D="Overseas",C:C&lt;&gt;"Cash"),E:E*3%,0)</f>
        <v>0</v>
      </c>
      <c r="J324" s="62">
        <f t="shared" ref="J324:J387" si="37">IF(I:I&gt;0,5,0)</f>
        <v>0</v>
      </c>
      <c r="K324" s="53"/>
      <c r="L324" s="65">
        <f t="shared" si="34"/>
        <v>0</v>
      </c>
      <c r="M324" s="55">
        <f t="shared" ref="M324:M387" si="38">SUM(F324:H324)</f>
        <v>0</v>
      </c>
      <c r="N324" s="55">
        <f t="shared" ref="N324:N387" si="39">SUM(I324:K324)</f>
        <v>0</v>
      </c>
    </row>
    <row r="325" spans="1:14" x14ac:dyDescent="0.3">
      <c r="A325" s="29">
        <v>44598</v>
      </c>
      <c r="B325" t="s">
        <v>24</v>
      </c>
      <c r="C325" t="s">
        <v>11</v>
      </c>
      <c r="D325" t="s">
        <v>13</v>
      </c>
      <c r="E325" s="53">
        <v>1192</v>
      </c>
      <c r="F325" s="61">
        <f t="shared" ref="F325:F388" si="40">IF(AND(D:D="Local",C:C&lt;&gt;"Cash"),E:E*0.5%,0)</f>
        <v>0</v>
      </c>
      <c r="G325" s="62">
        <f t="shared" si="35"/>
        <v>0</v>
      </c>
      <c r="H325" s="53"/>
      <c r="I325" s="61">
        <f t="shared" si="36"/>
        <v>0</v>
      </c>
      <c r="J325" s="62">
        <f t="shared" si="37"/>
        <v>0</v>
      </c>
      <c r="K325" s="53"/>
      <c r="L325" s="65">
        <f t="shared" ref="L325:L388" si="41">SUM(F325,G325,I325,J325)</f>
        <v>0</v>
      </c>
      <c r="M325" s="55">
        <f t="shared" si="38"/>
        <v>0</v>
      </c>
      <c r="N325" s="55">
        <f t="shared" si="39"/>
        <v>0</v>
      </c>
    </row>
    <row r="326" spans="1:14" x14ac:dyDescent="0.3">
      <c r="A326" s="29">
        <v>44598</v>
      </c>
      <c r="B326" t="s">
        <v>21</v>
      </c>
      <c r="C326" t="s">
        <v>12</v>
      </c>
      <c r="D326" t="s">
        <v>13</v>
      </c>
      <c r="E326" s="53">
        <v>26425</v>
      </c>
      <c r="F326" s="61">
        <f t="shared" si="40"/>
        <v>132.125</v>
      </c>
      <c r="G326" s="62">
        <f t="shared" si="35"/>
        <v>0.1</v>
      </c>
      <c r="H326" s="53"/>
      <c r="I326" s="61">
        <f t="shared" si="36"/>
        <v>0</v>
      </c>
      <c r="J326" s="62">
        <f t="shared" si="37"/>
        <v>0</v>
      </c>
      <c r="K326" s="53"/>
      <c r="L326" s="65">
        <f t="shared" si="41"/>
        <v>132.22499999999999</v>
      </c>
      <c r="M326" s="55">
        <f t="shared" si="38"/>
        <v>132.22499999999999</v>
      </c>
      <c r="N326" s="55">
        <f t="shared" si="39"/>
        <v>0</v>
      </c>
    </row>
    <row r="327" spans="1:14" x14ac:dyDescent="0.3">
      <c r="A327" s="29">
        <v>44598</v>
      </c>
      <c r="B327" t="s">
        <v>15</v>
      </c>
      <c r="C327" t="s">
        <v>10</v>
      </c>
      <c r="D327" t="s">
        <v>36</v>
      </c>
      <c r="E327" s="53">
        <v>11147</v>
      </c>
      <c r="F327" s="61">
        <f t="shared" si="40"/>
        <v>0</v>
      </c>
      <c r="G327" s="62">
        <f t="shared" si="35"/>
        <v>0</v>
      </c>
      <c r="H327" s="53"/>
      <c r="I327" s="61">
        <f t="shared" si="36"/>
        <v>334.40999999999997</v>
      </c>
      <c r="J327" s="62">
        <f t="shared" si="37"/>
        <v>5</v>
      </c>
      <c r="K327" s="53"/>
      <c r="L327" s="65">
        <f t="shared" si="41"/>
        <v>339.40999999999997</v>
      </c>
      <c r="M327" s="55">
        <f t="shared" si="38"/>
        <v>0</v>
      </c>
      <c r="N327" s="55">
        <f t="shared" si="39"/>
        <v>339.40999999999997</v>
      </c>
    </row>
    <row r="328" spans="1:14" x14ac:dyDescent="0.3">
      <c r="A328" s="29">
        <v>44599</v>
      </c>
      <c r="B328" t="s">
        <v>24</v>
      </c>
      <c r="C328" t="s">
        <v>12</v>
      </c>
      <c r="D328" t="s">
        <v>13</v>
      </c>
      <c r="E328" s="53">
        <v>14585</v>
      </c>
      <c r="F328" s="61">
        <f t="shared" si="40"/>
        <v>72.924999999999997</v>
      </c>
      <c r="G328" s="62">
        <f t="shared" si="35"/>
        <v>0.1</v>
      </c>
      <c r="H328" s="53"/>
      <c r="I328" s="61">
        <f t="shared" si="36"/>
        <v>0</v>
      </c>
      <c r="J328" s="62">
        <f t="shared" si="37"/>
        <v>0</v>
      </c>
      <c r="K328" s="53"/>
      <c r="L328" s="65">
        <f t="shared" si="41"/>
        <v>73.024999999999991</v>
      </c>
      <c r="M328" s="55">
        <f t="shared" si="38"/>
        <v>73.024999999999991</v>
      </c>
      <c r="N328" s="55">
        <f t="shared" si="39"/>
        <v>0</v>
      </c>
    </row>
    <row r="329" spans="1:14" x14ac:dyDescent="0.3">
      <c r="A329" s="29">
        <v>44599</v>
      </c>
      <c r="B329" t="s">
        <v>16</v>
      </c>
      <c r="C329" t="s">
        <v>11</v>
      </c>
      <c r="D329" t="s">
        <v>13</v>
      </c>
      <c r="E329" s="53">
        <v>10813</v>
      </c>
      <c r="F329" s="61">
        <f t="shared" si="40"/>
        <v>0</v>
      </c>
      <c r="G329" s="62">
        <f t="shared" si="35"/>
        <v>0</v>
      </c>
      <c r="H329" s="53"/>
      <c r="I329" s="61">
        <f t="shared" si="36"/>
        <v>0</v>
      </c>
      <c r="J329" s="62">
        <f t="shared" si="37"/>
        <v>0</v>
      </c>
      <c r="K329" s="53"/>
      <c r="L329" s="65">
        <f t="shared" si="41"/>
        <v>0</v>
      </c>
      <c r="M329" s="55">
        <f t="shared" si="38"/>
        <v>0</v>
      </c>
      <c r="N329" s="55">
        <f t="shared" si="39"/>
        <v>0</v>
      </c>
    </row>
    <row r="330" spans="1:14" x14ac:dyDescent="0.3">
      <c r="A330" s="29">
        <v>44599</v>
      </c>
      <c r="B330" t="s">
        <v>16</v>
      </c>
      <c r="C330" t="s">
        <v>11</v>
      </c>
      <c r="D330" t="s">
        <v>13</v>
      </c>
      <c r="E330" s="53">
        <v>43842</v>
      </c>
      <c r="F330" s="61">
        <f t="shared" si="40"/>
        <v>0</v>
      </c>
      <c r="G330" s="62">
        <f t="shared" si="35"/>
        <v>0</v>
      </c>
      <c r="H330" s="53"/>
      <c r="I330" s="61">
        <f t="shared" si="36"/>
        <v>0</v>
      </c>
      <c r="J330" s="62">
        <f t="shared" si="37"/>
        <v>0</v>
      </c>
      <c r="K330" s="53"/>
      <c r="L330" s="65">
        <f t="shared" si="41"/>
        <v>0</v>
      </c>
      <c r="M330" s="55">
        <f t="shared" si="38"/>
        <v>0</v>
      </c>
      <c r="N330" s="55">
        <f t="shared" si="39"/>
        <v>0</v>
      </c>
    </row>
    <row r="331" spans="1:14" x14ac:dyDescent="0.3">
      <c r="A331" s="29">
        <v>44599</v>
      </c>
      <c r="B331" t="s">
        <v>16</v>
      </c>
      <c r="C331" t="s">
        <v>11</v>
      </c>
      <c r="D331" t="s">
        <v>13</v>
      </c>
      <c r="E331" s="53">
        <v>25280</v>
      </c>
      <c r="F331" s="61">
        <f t="shared" si="40"/>
        <v>0</v>
      </c>
      <c r="G331" s="62">
        <f t="shared" si="35"/>
        <v>0</v>
      </c>
      <c r="H331" s="53"/>
      <c r="I331" s="61">
        <f t="shared" si="36"/>
        <v>0</v>
      </c>
      <c r="J331" s="62">
        <f t="shared" si="37"/>
        <v>0</v>
      </c>
      <c r="K331" s="53"/>
      <c r="L331" s="65">
        <f t="shared" si="41"/>
        <v>0</v>
      </c>
      <c r="M331" s="55">
        <f t="shared" si="38"/>
        <v>0</v>
      </c>
      <c r="N331" s="55">
        <f t="shared" si="39"/>
        <v>0</v>
      </c>
    </row>
    <row r="332" spans="1:14" x14ac:dyDescent="0.3">
      <c r="A332" s="29">
        <v>44599</v>
      </c>
      <c r="B332" t="s">
        <v>16</v>
      </c>
      <c r="C332" t="s">
        <v>11</v>
      </c>
      <c r="D332" t="s">
        <v>36</v>
      </c>
      <c r="E332" s="53">
        <v>2655</v>
      </c>
      <c r="F332" s="61">
        <f t="shared" si="40"/>
        <v>0</v>
      </c>
      <c r="G332" s="62">
        <f t="shared" si="35"/>
        <v>0</v>
      </c>
      <c r="H332" s="53"/>
      <c r="I332" s="61">
        <f t="shared" si="36"/>
        <v>0</v>
      </c>
      <c r="J332" s="62">
        <f t="shared" si="37"/>
        <v>0</v>
      </c>
      <c r="K332" s="53"/>
      <c r="L332" s="65">
        <f t="shared" si="41"/>
        <v>0</v>
      </c>
      <c r="M332" s="55">
        <f t="shared" si="38"/>
        <v>0</v>
      </c>
      <c r="N332" s="55">
        <f t="shared" si="39"/>
        <v>0</v>
      </c>
    </row>
    <row r="333" spans="1:14" x14ac:dyDescent="0.3">
      <c r="A333" s="29">
        <v>44599</v>
      </c>
      <c r="B333" t="s">
        <v>22</v>
      </c>
      <c r="C333" t="s">
        <v>10</v>
      </c>
      <c r="D333" t="s">
        <v>36</v>
      </c>
      <c r="E333" s="53">
        <v>41820</v>
      </c>
      <c r="F333" s="61">
        <f t="shared" si="40"/>
        <v>0</v>
      </c>
      <c r="G333" s="62">
        <f t="shared" si="35"/>
        <v>0</v>
      </c>
      <c r="H333" s="53"/>
      <c r="I333" s="61">
        <f t="shared" si="36"/>
        <v>1254.5999999999999</v>
      </c>
      <c r="J333" s="62">
        <f t="shared" si="37"/>
        <v>5</v>
      </c>
      <c r="K333" s="53"/>
      <c r="L333" s="65">
        <f t="shared" si="41"/>
        <v>1259.5999999999999</v>
      </c>
      <c r="M333" s="55">
        <f t="shared" si="38"/>
        <v>0</v>
      </c>
      <c r="N333" s="55">
        <f t="shared" si="39"/>
        <v>1259.5999999999999</v>
      </c>
    </row>
    <row r="334" spans="1:14" x14ac:dyDescent="0.3">
      <c r="A334" s="29">
        <v>44599</v>
      </c>
      <c r="B334" t="s">
        <v>19</v>
      </c>
      <c r="C334" t="s">
        <v>12</v>
      </c>
      <c r="D334" t="s">
        <v>13</v>
      </c>
      <c r="E334" s="53">
        <v>22784</v>
      </c>
      <c r="F334" s="61">
        <f t="shared" si="40"/>
        <v>113.92</v>
      </c>
      <c r="G334" s="62">
        <f t="shared" si="35"/>
        <v>0.1</v>
      </c>
      <c r="H334" s="53"/>
      <c r="I334" s="61">
        <f t="shared" si="36"/>
        <v>0</v>
      </c>
      <c r="J334" s="62">
        <f t="shared" si="37"/>
        <v>0</v>
      </c>
      <c r="K334" s="53"/>
      <c r="L334" s="65">
        <f t="shared" si="41"/>
        <v>114.02</v>
      </c>
      <c r="M334" s="55">
        <f t="shared" si="38"/>
        <v>114.02</v>
      </c>
      <c r="N334" s="55">
        <f t="shared" si="39"/>
        <v>0</v>
      </c>
    </row>
    <row r="335" spans="1:14" x14ac:dyDescent="0.3">
      <c r="A335" s="29">
        <v>44599</v>
      </c>
      <c r="B335" t="s">
        <v>17</v>
      </c>
      <c r="C335" t="s">
        <v>11</v>
      </c>
      <c r="D335" t="s">
        <v>13</v>
      </c>
      <c r="E335" s="53">
        <v>388</v>
      </c>
      <c r="F335" s="61">
        <f t="shared" si="40"/>
        <v>0</v>
      </c>
      <c r="G335" s="62">
        <f t="shared" si="35"/>
        <v>0</v>
      </c>
      <c r="H335" s="53"/>
      <c r="I335" s="61">
        <f t="shared" si="36"/>
        <v>0</v>
      </c>
      <c r="J335" s="62">
        <f t="shared" si="37"/>
        <v>0</v>
      </c>
      <c r="K335" s="53"/>
      <c r="L335" s="65">
        <f t="shared" si="41"/>
        <v>0</v>
      </c>
      <c r="M335" s="55">
        <f t="shared" si="38"/>
        <v>0</v>
      </c>
      <c r="N335" s="55">
        <f t="shared" si="39"/>
        <v>0</v>
      </c>
    </row>
    <row r="336" spans="1:14" x14ac:dyDescent="0.3">
      <c r="A336" s="29">
        <v>44599</v>
      </c>
      <c r="B336" t="s">
        <v>22</v>
      </c>
      <c r="C336" t="s">
        <v>11</v>
      </c>
      <c r="D336" t="s">
        <v>36</v>
      </c>
      <c r="E336" s="53">
        <v>3350</v>
      </c>
      <c r="F336" s="61">
        <f t="shared" si="40"/>
        <v>0</v>
      </c>
      <c r="G336" s="62">
        <f t="shared" si="35"/>
        <v>0</v>
      </c>
      <c r="H336" s="53"/>
      <c r="I336" s="61">
        <f t="shared" si="36"/>
        <v>0</v>
      </c>
      <c r="J336" s="62">
        <f t="shared" si="37"/>
        <v>0</v>
      </c>
      <c r="K336" s="53"/>
      <c r="L336" s="65">
        <f t="shared" si="41"/>
        <v>0</v>
      </c>
      <c r="M336" s="55">
        <f t="shared" si="38"/>
        <v>0</v>
      </c>
      <c r="N336" s="55">
        <f t="shared" si="39"/>
        <v>0</v>
      </c>
    </row>
    <row r="337" spans="1:14" x14ac:dyDescent="0.3">
      <c r="A337" s="29">
        <v>44599</v>
      </c>
      <c r="B337" t="s">
        <v>24</v>
      </c>
      <c r="C337" t="s">
        <v>10</v>
      </c>
      <c r="D337" t="s">
        <v>13</v>
      </c>
      <c r="E337" s="53">
        <v>18090</v>
      </c>
      <c r="F337" s="61">
        <f t="shared" si="40"/>
        <v>90.45</v>
      </c>
      <c r="G337" s="62">
        <f t="shared" si="35"/>
        <v>0.1</v>
      </c>
      <c r="H337" s="53"/>
      <c r="I337" s="61">
        <f t="shared" si="36"/>
        <v>0</v>
      </c>
      <c r="J337" s="62">
        <f t="shared" si="37"/>
        <v>0</v>
      </c>
      <c r="K337" s="53"/>
      <c r="L337" s="65">
        <f t="shared" si="41"/>
        <v>90.55</v>
      </c>
      <c r="M337" s="55">
        <f t="shared" si="38"/>
        <v>90.55</v>
      </c>
      <c r="N337" s="55">
        <f t="shared" si="39"/>
        <v>0</v>
      </c>
    </row>
    <row r="338" spans="1:14" x14ac:dyDescent="0.3">
      <c r="A338" s="29">
        <v>44599</v>
      </c>
      <c r="B338" t="s">
        <v>17</v>
      </c>
      <c r="C338" t="s">
        <v>11</v>
      </c>
      <c r="D338" t="s">
        <v>13</v>
      </c>
      <c r="E338" s="53">
        <v>37729</v>
      </c>
      <c r="F338" s="61">
        <f t="shared" si="40"/>
        <v>0</v>
      </c>
      <c r="G338" s="62">
        <f t="shared" si="35"/>
        <v>0</v>
      </c>
      <c r="H338" s="53"/>
      <c r="I338" s="61">
        <f t="shared" si="36"/>
        <v>0</v>
      </c>
      <c r="J338" s="62">
        <f t="shared" si="37"/>
        <v>0</v>
      </c>
      <c r="K338" s="53"/>
      <c r="L338" s="65">
        <f t="shared" si="41"/>
        <v>0</v>
      </c>
      <c r="M338" s="55">
        <f t="shared" si="38"/>
        <v>0</v>
      </c>
      <c r="N338" s="55">
        <f t="shared" si="39"/>
        <v>0</v>
      </c>
    </row>
    <row r="339" spans="1:14" x14ac:dyDescent="0.3">
      <c r="A339" s="29">
        <v>44599</v>
      </c>
      <c r="B339" t="s">
        <v>17</v>
      </c>
      <c r="C339" t="s">
        <v>12</v>
      </c>
      <c r="D339" t="s">
        <v>13</v>
      </c>
      <c r="E339" s="53">
        <v>20808</v>
      </c>
      <c r="F339" s="61">
        <f t="shared" si="40"/>
        <v>104.04</v>
      </c>
      <c r="G339" s="62">
        <f t="shared" si="35"/>
        <v>0.1</v>
      </c>
      <c r="H339" s="53"/>
      <c r="I339" s="61">
        <f t="shared" si="36"/>
        <v>0</v>
      </c>
      <c r="J339" s="62">
        <f t="shared" si="37"/>
        <v>0</v>
      </c>
      <c r="K339" s="53"/>
      <c r="L339" s="65">
        <f t="shared" si="41"/>
        <v>104.14</v>
      </c>
      <c r="M339" s="55">
        <f t="shared" si="38"/>
        <v>104.14</v>
      </c>
      <c r="N339" s="55">
        <f t="shared" si="39"/>
        <v>0</v>
      </c>
    </row>
    <row r="340" spans="1:14" x14ac:dyDescent="0.3">
      <c r="A340" s="29">
        <v>44600</v>
      </c>
      <c r="B340" t="s">
        <v>17</v>
      </c>
      <c r="C340" t="s">
        <v>10</v>
      </c>
      <c r="D340" t="s">
        <v>13</v>
      </c>
      <c r="E340" s="53">
        <v>15007</v>
      </c>
      <c r="F340" s="61">
        <f t="shared" si="40"/>
        <v>75.034999999999997</v>
      </c>
      <c r="G340" s="62">
        <f t="shared" si="35"/>
        <v>0.1</v>
      </c>
      <c r="H340" s="53"/>
      <c r="I340" s="61">
        <f t="shared" si="36"/>
        <v>0</v>
      </c>
      <c r="J340" s="62">
        <f t="shared" si="37"/>
        <v>0</v>
      </c>
      <c r="K340" s="53"/>
      <c r="L340" s="65">
        <f t="shared" si="41"/>
        <v>75.134999999999991</v>
      </c>
      <c r="M340" s="55">
        <f t="shared" si="38"/>
        <v>75.134999999999991</v>
      </c>
      <c r="N340" s="55">
        <f t="shared" si="39"/>
        <v>0</v>
      </c>
    </row>
    <row r="341" spans="1:14" x14ac:dyDescent="0.3">
      <c r="A341" s="29">
        <v>44600</v>
      </c>
      <c r="B341" t="s">
        <v>17</v>
      </c>
      <c r="C341" t="s">
        <v>11</v>
      </c>
      <c r="D341" t="s">
        <v>13</v>
      </c>
      <c r="E341" s="53">
        <v>1125</v>
      </c>
      <c r="F341" s="61">
        <f t="shared" si="40"/>
        <v>0</v>
      </c>
      <c r="G341" s="62">
        <f t="shared" si="35"/>
        <v>0</v>
      </c>
      <c r="H341" s="53"/>
      <c r="I341" s="61">
        <f t="shared" si="36"/>
        <v>0</v>
      </c>
      <c r="J341" s="62">
        <f t="shared" si="37"/>
        <v>0</v>
      </c>
      <c r="K341" s="53"/>
      <c r="L341" s="65">
        <f t="shared" si="41"/>
        <v>0</v>
      </c>
      <c r="M341" s="55">
        <f t="shared" si="38"/>
        <v>0</v>
      </c>
      <c r="N341" s="55">
        <f t="shared" si="39"/>
        <v>0</v>
      </c>
    </row>
    <row r="342" spans="1:14" x14ac:dyDescent="0.3">
      <c r="A342" s="29">
        <v>44600</v>
      </c>
      <c r="B342" t="s">
        <v>18</v>
      </c>
      <c r="C342" t="s">
        <v>11</v>
      </c>
      <c r="D342" t="s">
        <v>36</v>
      </c>
      <c r="E342" s="53">
        <v>14946</v>
      </c>
      <c r="F342" s="61">
        <f t="shared" si="40"/>
        <v>0</v>
      </c>
      <c r="G342" s="62">
        <f t="shared" si="35"/>
        <v>0</v>
      </c>
      <c r="H342" s="53"/>
      <c r="I342" s="61">
        <f t="shared" si="36"/>
        <v>0</v>
      </c>
      <c r="J342" s="62">
        <f t="shared" si="37"/>
        <v>0</v>
      </c>
      <c r="K342" s="53"/>
      <c r="L342" s="65">
        <f t="shared" si="41"/>
        <v>0</v>
      </c>
      <c r="M342" s="55">
        <f t="shared" si="38"/>
        <v>0</v>
      </c>
      <c r="N342" s="55">
        <f t="shared" si="39"/>
        <v>0</v>
      </c>
    </row>
    <row r="343" spans="1:14" x14ac:dyDescent="0.3">
      <c r="A343" s="29">
        <v>44600</v>
      </c>
      <c r="B343" t="s">
        <v>23</v>
      </c>
      <c r="C343" t="s">
        <v>11</v>
      </c>
      <c r="D343" t="s">
        <v>36</v>
      </c>
      <c r="E343" s="53">
        <v>38567</v>
      </c>
      <c r="F343" s="61">
        <f t="shared" si="40"/>
        <v>0</v>
      </c>
      <c r="G343" s="62">
        <f t="shared" si="35"/>
        <v>0</v>
      </c>
      <c r="H343" s="53"/>
      <c r="I343" s="61">
        <f t="shared" si="36"/>
        <v>0</v>
      </c>
      <c r="J343" s="62">
        <f t="shared" si="37"/>
        <v>0</v>
      </c>
      <c r="K343" s="53"/>
      <c r="L343" s="65">
        <f t="shared" si="41"/>
        <v>0</v>
      </c>
      <c r="M343" s="55">
        <f t="shared" si="38"/>
        <v>0</v>
      </c>
      <c r="N343" s="55">
        <f t="shared" si="39"/>
        <v>0</v>
      </c>
    </row>
    <row r="344" spans="1:14" x14ac:dyDescent="0.3">
      <c r="A344" s="29">
        <v>44600</v>
      </c>
      <c r="B344" t="s">
        <v>24</v>
      </c>
      <c r="C344" t="s">
        <v>11</v>
      </c>
      <c r="D344" t="s">
        <v>13</v>
      </c>
      <c r="E344" s="53">
        <v>36902</v>
      </c>
      <c r="F344" s="61">
        <f t="shared" si="40"/>
        <v>0</v>
      </c>
      <c r="G344" s="62">
        <f t="shared" si="35"/>
        <v>0</v>
      </c>
      <c r="H344" s="53"/>
      <c r="I344" s="61">
        <f t="shared" si="36"/>
        <v>0</v>
      </c>
      <c r="J344" s="62">
        <f t="shared" si="37"/>
        <v>0</v>
      </c>
      <c r="K344" s="53"/>
      <c r="L344" s="65">
        <f t="shared" si="41"/>
        <v>0</v>
      </c>
      <c r="M344" s="55">
        <f t="shared" si="38"/>
        <v>0</v>
      </c>
      <c r="N344" s="55">
        <f t="shared" si="39"/>
        <v>0</v>
      </c>
    </row>
    <row r="345" spans="1:14" x14ac:dyDescent="0.3">
      <c r="A345" s="29">
        <v>44601</v>
      </c>
      <c r="B345" t="s">
        <v>19</v>
      </c>
      <c r="C345" t="s">
        <v>10</v>
      </c>
      <c r="D345" t="s">
        <v>13</v>
      </c>
      <c r="E345" s="53">
        <v>37286</v>
      </c>
      <c r="F345" s="61">
        <f t="shared" si="40"/>
        <v>186.43</v>
      </c>
      <c r="G345" s="62">
        <f t="shared" si="35"/>
        <v>0.1</v>
      </c>
      <c r="H345" s="53"/>
      <c r="I345" s="61">
        <f t="shared" si="36"/>
        <v>0</v>
      </c>
      <c r="J345" s="62">
        <f t="shared" si="37"/>
        <v>0</v>
      </c>
      <c r="K345" s="53"/>
      <c r="L345" s="65">
        <f t="shared" si="41"/>
        <v>186.53</v>
      </c>
      <c r="M345" s="55">
        <f t="shared" si="38"/>
        <v>186.53</v>
      </c>
      <c r="N345" s="55">
        <f t="shared" si="39"/>
        <v>0</v>
      </c>
    </row>
    <row r="346" spans="1:14" x14ac:dyDescent="0.3">
      <c r="A346" s="29">
        <v>44601</v>
      </c>
      <c r="B346" t="s">
        <v>19</v>
      </c>
      <c r="C346" t="s">
        <v>10</v>
      </c>
      <c r="D346" t="s">
        <v>36</v>
      </c>
      <c r="E346" s="53">
        <v>25332</v>
      </c>
      <c r="F346" s="61">
        <f t="shared" si="40"/>
        <v>0</v>
      </c>
      <c r="G346" s="62">
        <f t="shared" si="35"/>
        <v>0</v>
      </c>
      <c r="H346" s="53"/>
      <c r="I346" s="61">
        <f t="shared" si="36"/>
        <v>759.95999999999992</v>
      </c>
      <c r="J346" s="62">
        <f t="shared" si="37"/>
        <v>5</v>
      </c>
      <c r="K346" s="53"/>
      <c r="L346" s="65">
        <f t="shared" si="41"/>
        <v>764.95999999999992</v>
      </c>
      <c r="M346" s="55">
        <f t="shared" si="38"/>
        <v>0</v>
      </c>
      <c r="N346" s="55">
        <f t="shared" si="39"/>
        <v>764.95999999999992</v>
      </c>
    </row>
    <row r="347" spans="1:14" x14ac:dyDescent="0.3">
      <c r="A347" s="29">
        <v>44601</v>
      </c>
      <c r="B347" t="s">
        <v>24</v>
      </c>
      <c r="C347" t="s">
        <v>11</v>
      </c>
      <c r="D347" t="s">
        <v>13</v>
      </c>
      <c r="E347" s="53">
        <v>2096</v>
      </c>
      <c r="F347" s="61">
        <f t="shared" si="40"/>
        <v>0</v>
      </c>
      <c r="G347" s="62">
        <f t="shared" si="35"/>
        <v>0</v>
      </c>
      <c r="H347" s="53"/>
      <c r="I347" s="61">
        <f t="shared" si="36"/>
        <v>0</v>
      </c>
      <c r="J347" s="62">
        <f t="shared" si="37"/>
        <v>0</v>
      </c>
      <c r="K347" s="53"/>
      <c r="L347" s="65">
        <f t="shared" si="41"/>
        <v>0</v>
      </c>
      <c r="M347" s="55">
        <f t="shared" si="38"/>
        <v>0</v>
      </c>
      <c r="N347" s="55">
        <f t="shared" si="39"/>
        <v>0</v>
      </c>
    </row>
    <row r="348" spans="1:14" x14ac:dyDescent="0.3">
      <c r="A348" s="29">
        <v>44601</v>
      </c>
      <c r="B348" t="s">
        <v>19</v>
      </c>
      <c r="C348" t="s">
        <v>10</v>
      </c>
      <c r="D348" t="s">
        <v>13</v>
      </c>
      <c r="E348" s="53">
        <v>24525</v>
      </c>
      <c r="F348" s="61">
        <f t="shared" si="40"/>
        <v>122.625</v>
      </c>
      <c r="G348" s="62">
        <f t="shared" si="35"/>
        <v>0.1</v>
      </c>
      <c r="H348" s="53"/>
      <c r="I348" s="61">
        <f t="shared" si="36"/>
        <v>0</v>
      </c>
      <c r="J348" s="62">
        <f t="shared" si="37"/>
        <v>0</v>
      </c>
      <c r="K348" s="53"/>
      <c r="L348" s="65">
        <f t="shared" si="41"/>
        <v>122.72499999999999</v>
      </c>
      <c r="M348" s="55">
        <f t="shared" si="38"/>
        <v>122.72499999999999</v>
      </c>
      <c r="N348" s="55">
        <f t="shared" si="39"/>
        <v>0</v>
      </c>
    </row>
    <row r="349" spans="1:14" x14ac:dyDescent="0.3">
      <c r="A349" s="29">
        <v>44601</v>
      </c>
      <c r="B349" t="s">
        <v>15</v>
      </c>
      <c r="C349" t="s">
        <v>12</v>
      </c>
      <c r="D349" t="s">
        <v>13</v>
      </c>
      <c r="E349" s="53">
        <v>2190</v>
      </c>
      <c r="F349" s="61">
        <f t="shared" si="40"/>
        <v>10.950000000000001</v>
      </c>
      <c r="G349" s="62">
        <f t="shared" si="35"/>
        <v>0.1</v>
      </c>
      <c r="H349" s="53"/>
      <c r="I349" s="61">
        <f t="shared" si="36"/>
        <v>0</v>
      </c>
      <c r="J349" s="62">
        <f t="shared" si="37"/>
        <v>0</v>
      </c>
      <c r="K349" s="53"/>
      <c r="L349" s="65">
        <f t="shared" si="41"/>
        <v>11.05</v>
      </c>
      <c r="M349" s="55">
        <f t="shared" si="38"/>
        <v>11.05</v>
      </c>
      <c r="N349" s="55">
        <f t="shared" si="39"/>
        <v>0</v>
      </c>
    </row>
    <row r="350" spans="1:14" x14ac:dyDescent="0.3">
      <c r="A350" s="29">
        <v>44601</v>
      </c>
      <c r="B350" t="s">
        <v>15</v>
      </c>
      <c r="C350" t="s">
        <v>10</v>
      </c>
      <c r="D350" t="s">
        <v>13</v>
      </c>
      <c r="E350" s="53">
        <v>22939</v>
      </c>
      <c r="F350" s="61">
        <f t="shared" si="40"/>
        <v>114.69500000000001</v>
      </c>
      <c r="G350" s="62">
        <f t="shared" si="35"/>
        <v>0.1</v>
      </c>
      <c r="H350" s="53"/>
      <c r="I350" s="61">
        <f t="shared" si="36"/>
        <v>0</v>
      </c>
      <c r="J350" s="62">
        <f t="shared" si="37"/>
        <v>0</v>
      </c>
      <c r="K350" s="53"/>
      <c r="L350" s="65">
        <f t="shared" si="41"/>
        <v>114.795</v>
      </c>
      <c r="M350" s="55">
        <f t="shared" si="38"/>
        <v>114.795</v>
      </c>
      <c r="N350" s="55">
        <f t="shared" si="39"/>
        <v>0</v>
      </c>
    </row>
    <row r="351" spans="1:14" x14ac:dyDescent="0.3">
      <c r="A351" s="29">
        <v>44601</v>
      </c>
      <c r="B351" t="s">
        <v>20</v>
      </c>
      <c r="C351" t="s">
        <v>11</v>
      </c>
      <c r="D351" t="s">
        <v>13</v>
      </c>
      <c r="E351" s="53">
        <v>18835</v>
      </c>
      <c r="F351" s="61">
        <f t="shared" si="40"/>
        <v>0</v>
      </c>
      <c r="G351" s="62">
        <f t="shared" si="35"/>
        <v>0</v>
      </c>
      <c r="H351" s="53"/>
      <c r="I351" s="61">
        <f t="shared" si="36"/>
        <v>0</v>
      </c>
      <c r="J351" s="62">
        <f t="shared" si="37"/>
        <v>0</v>
      </c>
      <c r="K351" s="53"/>
      <c r="L351" s="65">
        <f t="shared" si="41"/>
        <v>0</v>
      </c>
      <c r="M351" s="55">
        <f t="shared" si="38"/>
        <v>0</v>
      </c>
      <c r="N351" s="55">
        <f t="shared" si="39"/>
        <v>0</v>
      </c>
    </row>
    <row r="352" spans="1:14" x14ac:dyDescent="0.3">
      <c r="A352" s="29">
        <v>44601</v>
      </c>
      <c r="B352" t="s">
        <v>16</v>
      </c>
      <c r="C352" t="s">
        <v>10</v>
      </c>
      <c r="D352" t="s">
        <v>13</v>
      </c>
      <c r="E352" s="53">
        <v>37237</v>
      </c>
      <c r="F352" s="61">
        <f t="shared" si="40"/>
        <v>186.185</v>
      </c>
      <c r="G352" s="62">
        <f t="shared" si="35"/>
        <v>0.1</v>
      </c>
      <c r="H352" s="53"/>
      <c r="I352" s="61">
        <f t="shared" si="36"/>
        <v>0</v>
      </c>
      <c r="J352" s="62">
        <f t="shared" si="37"/>
        <v>0</v>
      </c>
      <c r="K352" s="53"/>
      <c r="L352" s="65">
        <f t="shared" si="41"/>
        <v>186.285</v>
      </c>
      <c r="M352" s="55">
        <f t="shared" si="38"/>
        <v>186.285</v>
      </c>
      <c r="N352" s="55">
        <f t="shared" si="39"/>
        <v>0</v>
      </c>
    </row>
    <row r="353" spans="1:14" x14ac:dyDescent="0.3">
      <c r="A353" s="29">
        <v>44601</v>
      </c>
      <c r="B353" t="s">
        <v>18</v>
      </c>
      <c r="C353" t="s">
        <v>10</v>
      </c>
      <c r="D353" t="s">
        <v>13</v>
      </c>
      <c r="E353" s="53">
        <v>31475</v>
      </c>
      <c r="F353" s="61">
        <f t="shared" si="40"/>
        <v>157.375</v>
      </c>
      <c r="G353" s="62">
        <f t="shared" si="35"/>
        <v>0.1</v>
      </c>
      <c r="H353" s="53"/>
      <c r="I353" s="61">
        <f t="shared" si="36"/>
        <v>0</v>
      </c>
      <c r="J353" s="62">
        <f t="shared" si="37"/>
        <v>0</v>
      </c>
      <c r="K353" s="53"/>
      <c r="L353" s="65">
        <f t="shared" si="41"/>
        <v>157.47499999999999</v>
      </c>
      <c r="M353" s="55">
        <f t="shared" si="38"/>
        <v>157.47499999999999</v>
      </c>
      <c r="N353" s="55">
        <f t="shared" si="39"/>
        <v>0</v>
      </c>
    </row>
    <row r="354" spans="1:14" x14ac:dyDescent="0.3">
      <c r="A354" s="29">
        <v>44602</v>
      </c>
      <c r="B354" t="s">
        <v>16</v>
      </c>
      <c r="C354" t="s">
        <v>10</v>
      </c>
      <c r="D354" t="s">
        <v>13</v>
      </c>
      <c r="E354" s="53">
        <v>8242</v>
      </c>
      <c r="F354" s="61">
        <f t="shared" si="40"/>
        <v>41.21</v>
      </c>
      <c r="G354" s="62">
        <f t="shared" si="35"/>
        <v>0.1</v>
      </c>
      <c r="H354" s="53"/>
      <c r="I354" s="61">
        <f t="shared" si="36"/>
        <v>0</v>
      </c>
      <c r="J354" s="62">
        <f t="shared" si="37"/>
        <v>0</v>
      </c>
      <c r="K354" s="53"/>
      <c r="L354" s="65">
        <f t="shared" si="41"/>
        <v>41.31</v>
      </c>
      <c r="M354" s="55">
        <f t="shared" si="38"/>
        <v>41.31</v>
      </c>
      <c r="N354" s="55">
        <f t="shared" si="39"/>
        <v>0</v>
      </c>
    </row>
    <row r="355" spans="1:14" x14ac:dyDescent="0.3">
      <c r="A355" s="29">
        <v>44602</v>
      </c>
      <c r="B355" t="s">
        <v>19</v>
      </c>
      <c r="C355" t="s">
        <v>11</v>
      </c>
      <c r="D355" t="s">
        <v>13</v>
      </c>
      <c r="E355" s="53">
        <v>34686</v>
      </c>
      <c r="F355" s="61">
        <f t="shared" si="40"/>
        <v>0</v>
      </c>
      <c r="G355" s="62">
        <f t="shared" si="35"/>
        <v>0</v>
      </c>
      <c r="H355" s="53"/>
      <c r="I355" s="61">
        <f t="shared" si="36"/>
        <v>0</v>
      </c>
      <c r="J355" s="62">
        <f t="shared" si="37"/>
        <v>0</v>
      </c>
      <c r="K355" s="53"/>
      <c r="L355" s="65">
        <f t="shared" si="41"/>
        <v>0</v>
      </c>
      <c r="M355" s="55">
        <f t="shared" si="38"/>
        <v>0</v>
      </c>
      <c r="N355" s="55">
        <f t="shared" si="39"/>
        <v>0</v>
      </c>
    </row>
    <row r="356" spans="1:14" x14ac:dyDescent="0.3">
      <c r="A356" s="29">
        <v>44602</v>
      </c>
      <c r="B356" t="s">
        <v>23</v>
      </c>
      <c r="C356" t="s">
        <v>10</v>
      </c>
      <c r="D356" t="s">
        <v>13</v>
      </c>
      <c r="E356" s="53">
        <v>3172</v>
      </c>
      <c r="F356" s="61">
        <f t="shared" si="40"/>
        <v>15.860000000000001</v>
      </c>
      <c r="G356" s="62">
        <f t="shared" si="35"/>
        <v>0.1</v>
      </c>
      <c r="H356" s="53"/>
      <c r="I356" s="61">
        <f t="shared" si="36"/>
        <v>0</v>
      </c>
      <c r="J356" s="62">
        <f t="shared" si="37"/>
        <v>0</v>
      </c>
      <c r="K356" s="53"/>
      <c r="L356" s="65">
        <f t="shared" si="41"/>
        <v>15.96</v>
      </c>
      <c r="M356" s="55">
        <f t="shared" si="38"/>
        <v>15.96</v>
      </c>
      <c r="N356" s="55">
        <f t="shared" si="39"/>
        <v>0</v>
      </c>
    </row>
    <row r="357" spans="1:14" x14ac:dyDescent="0.3">
      <c r="A357" s="29">
        <v>44602</v>
      </c>
      <c r="B357" t="s">
        <v>16</v>
      </c>
      <c r="C357" t="s">
        <v>11</v>
      </c>
      <c r="D357" t="s">
        <v>13</v>
      </c>
      <c r="E357" s="53">
        <v>32495</v>
      </c>
      <c r="F357" s="61">
        <f t="shared" si="40"/>
        <v>0</v>
      </c>
      <c r="G357" s="62">
        <f t="shared" si="35"/>
        <v>0</v>
      </c>
      <c r="H357" s="53"/>
      <c r="I357" s="61">
        <f t="shared" si="36"/>
        <v>0</v>
      </c>
      <c r="J357" s="62">
        <f t="shared" si="37"/>
        <v>0</v>
      </c>
      <c r="K357" s="53"/>
      <c r="L357" s="65">
        <f t="shared" si="41"/>
        <v>0</v>
      </c>
      <c r="M357" s="55">
        <f t="shared" si="38"/>
        <v>0</v>
      </c>
      <c r="N357" s="55">
        <f t="shared" si="39"/>
        <v>0</v>
      </c>
    </row>
    <row r="358" spans="1:14" x14ac:dyDescent="0.3">
      <c r="A358" s="29">
        <v>44602</v>
      </c>
      <c r="B358" t="s">
        <v>20</v>
      </c>
      <c r="C358" t="s">
        <v>11</v>
      </c>
      <c r="D358" t="s">
        <v>13</v>
      </c>
      <c r="E358" s="53">
        <v>14733</v>
      </c>
      <c r="F358" s="61">
        <f t="shared" si="40"/>
        <v>0</v>
      </c>
      <c r="G358" s="62">
        <f t="shared" si="35"/>
        <v>0</v>
      </c>
      <c r="H358" s="53"/>
      <c r="I358" s="61">
        <f t="shared" si="36"/>
        <v>0</v>
      </c>
      <c r="J358" s="62">
        <f t="shared" si="37"/>
        <v>0</v>
      </c>
      <c r="K358" s="53"/>
      <c r="L358" s="65">
        <f t="shared" si="41"/>
        <v>0</v>
      </c>
      <c r="M358" s="55">
        <f t="shared" si="38"/>
        <v>0</v>
      </c>
      <c r="N358" s="55">
        <f t="shared" si="39"/>
        <v>0</v>
      </c>
    </row>
    <row r="359" spans="1:14" x14ac:dyDescent="0.3">
      <c r="A359" s="29">
        <v>44602</v>
      </c>
      <c r="B359" t="s">
        <v>21</v>
      </c>
      <c r="C359" t="s">
        <v>10</v>
      </c>
      <c r="D359" t="s">
        <v>13</v>
      </c>
      <c r="E359" s="53">
        <v>6390</v>
      </c>
      <c r="F359" s="61">
        <f t="shared" si="40"/>
        <v>31.95</v>
      </c>
      <c r="G359" s="62">
        <f t="shared" si="35"/>
        <v>0.1</v>
      </c>
      <c r="H359" s="53"/>
      <c r="I359" s="61">
        <f t="shared" si="36"/>
        <v>0</v>
      </c>
      <c r="J359" s="62">
        <f t="shared" si="37"/>
        <v>0</v>
      </c>
      <c r="K359" s="53"/>
      <c r="L359" s="65">
        <f t="shared" si="41"/>
        <v>32.049999999999997</v>
      </c>
      <c r="M359" s="55">
        <f t="shared" si="38"/>
        <v>32.049999999999997</v>
      </c>
      <c r="N359" s="55">
        <f t="shared" si="39"/>
        <v>0</v>
      </c>
    </row>
    <row r="360" spans="1:14" x14ac:dyDescent="0.3">
      <c r="A360" s="29">
        <v>44603</v>
      </c>
      <c r="B360" t="s">
        <v>16</v>
      </c>
      <c r="C360" t="s">
        <v>10</v>
      </c>
      <c r="D360" t="s">
        <v>36</v>
      </c>
      <c r="E360" s="53">
        <v>19638</v>
      </c>
      <c r="F360" s="61">
        <f t="shared" si="40"/>
        <v>0</v>
      </c>
      <c r="G360" s="62">
        <f t="shared" si="35"/>
        <v>0</v>
      </c>
      <c r="H360" s="53"/>
      <c r="I360" s="61">
        <f t="shared" si="36"/>
        <v>589.14</v>
      </c>
      <c r="J360" s="62">
        <f t="shared" si="37"/>
        <v>5</v>
      </c>
      <c r="K360" s="53"/>
      <c r="L360" s="65">
        <f t="shared" si="41"/>
        <v>594.14</v>
      </c>
      <c r="M360" s="55">
        <f t="shared" si="38"/>
        <v>0</v>
      </c>
      <c r="N360" s="55">
        <f t="shared" si="39"/>
        <v>594.14</v>
      </c>
    </row>
    <row r="361" spans="1:14" x14ac:dyDescent="0.3">
      <c r="A361" s="29">
        <v>44603</v>
      </c>
      <c r="B361" t="s">
        <v>17</v>
      </c>
      <c r="C361" t="s">
        <v>10</v>
      </c>
      <c r="D361" t="s">
        <v>13</v>
      </c>
      <c r="E361" s="53">
        <v>27717</v>
      </c>
      <c r="F361" s="61">
        <f t="shared" si="40"/>
        <v>138.58500000000001</v>
      </c>
      <c r="G361" s="62">
        <f t="shared" si="35"/>
        <v>0.1</v>
      </c>
      <c r="H361" s="53"/>
      <c r="I361" s="61">
        <f t="shared" si="36"/>
        <v>0</v>
      </c>
      <c r="J361" s="62">
        <f t="shared" si="37"/>
        <v>0</v>
      </c>
      <c r="K361" s="53"/>
      <c r="L361" s="65">
        <f t="shared" si="41"/>
        <v>138.685</v>
      </c>
      <c r="M361" s="55">
        <f t="shared" si="38"/>
        <v>138.685</v>
      </c>
      <c r="N361" s="55">
        <f t="shared" si="39"/>
        <v>0</v>
      </c>
    </row>
    <row r="362" spans="1:14" x14ac:dyDescent="0.3">
      <c r="A362" s="29">
        <v>44603</v>
      </c>
      <c r="B362" t="s">
        <v>24</v>
      </c>
      <c r="C362" t="s">
        <v>10</v>
      </c>
      <c r="D362" t="s">
        <v>13</v>
      </c>
      <c r="E362" s="53">
        <v>41386</v>
      </c>
      <c r="F362" s="61">
        <f t="shared" si="40"/>
        <v>206.93</v>
      </c>
      <c r="G362" s="62">
        <f t="shared" si="35"/>
        <v>0.1</v>
      </c>
      <c r="H362" s="53"/>
      <c r="I362" s="61">
        <f t="shared" si="36"/>
        <v>0</v>
      </c>
      <c r="J362" s="62">
        <f t="shared" si="37"/>
        <v>0</v>
      </c>
      <c r="K362" s="53"/>
      <c r="L362" s="65">
        <f t="shared" si="41"/>
        <v>207.03</v>
      </c>
      <c r="M362" s="55">
        <f t="shared" si="38"/>
        <v>207.03</v>
      </c>
      <c r="N362" s="55">
        <f t="shared" si="39"/>
        <v>0</v>
      </c>
    </row>
    <row r="363" spans="1:14" x14ac:dyDescent="0.3">
      <c r="A363" s="29">
        <v>44603</v>
      </c>
      <c r="B363" t="s">
        <v>19</v>
      </c>
      <c r="C363" t="s">
        <v>11</v>
      </c>
      <c r="D363" t="s">
        <v>13</v>
      </c>
      <c r="E363" s="53">
        <v>16408</v>
      </c>
      <c r="F363" s="61">
        <f t="shared" si="40"/>
        <v>0</v>
      </c>
      <c r="G363" s="62">
        <f t="shared" si="35"/>
        <v>0</v>
      </c>
      <c r="H363" s="53"/>
      <c r="I363" s="61">
        <f t="shared" si="36"/>
        <v>0</v>
      </c>
      <c r="J363" s="62">
        <f t="shared" si="37"/>
        <v>0</v>
      </c>
      <c r="K363" s="53"/>
      <c r="L363" s="65">
        <f t="shared" si="41"/>
        <v>0</v>
      </c>
      <c r="M363" s="55">
        <f t="shared" si="38"/>
        <v>0</v>
      </c>
      <c r="N363" s="55">
        <f t="shared" si="39"/>
        <v>0</v>
      </c>
    </row>
    <row r="364" spans="1:14" x14ac:dyDescent="0.3">
      <c r="A364" s="29">
        <v>44603</v>
      </c>
      <c r="B364" t="s">
        <v>18</v>
      </c>
      <c r="C364" t="s">
        <v>11</v>
      </c>
      <c r="D364" t="s">
        <v>13</v>
      </c>
      <c r="E364" s="53">
        <v>6829</v>
      </c>
      <c r="F364" s="61">
        <f t="shared" si="40"/>
        <v>0</v>
      </c>
      <c r="G364" s="62">
        <f t="shared" si="35"/>
        <v>0</v>
      </c>
      <c r="H364" s="53"/>
      <c r="I364" s="61">
        <f t="shared" si="36"/>
        <v>0</v>
      </c>
      <c r="J364" s="62">
        <f t="shared" si="37"/>
        <v>0</v>
      </c>
      <c r="K364" s="53"/>
      <c r="L364" s="65">
        <f t="shared" si="41"/>
        <v>0</v>
      </c>
      <c r="M364" s="55">
        <f t="shared" si="38"/>
        <v>0</v>
      </c>
      <c r="N364" s="55">
        <f t="shared" si="39"/>
        <v>0</v>
      </c>
    </row>
    <row r="365" spans="1:14" x14ac:dyDescent="0.3">
      <c r="A365" s="29">
        <v>44604</v>
      </c>
      <c r="B365" t="s">
        <v>20</v>
      </c>
      <c r="C365" t="s">
        <v>11</v>
      </c>
      <c r="D365" t="s">
        <v>13</v>
      </c>
      <c r="E365" s="53">
        <v>26266</v>
      </c>
      <c r="F365" s="61">
        <f t="shared" si="40"/>
        <v>0</v>
      </c>
      <c r="G365" s="62">
        <f t="shared" si="35"/>
        <v>0</v>
      </c>
      <c r="H365" s="53"/>
      <c r="I365" s="61">
        <f t="shared" si="36"/>
        <v>0</v>
      </c>
      <c r="J365" s="62">
        <f t="shared" si="37"/>
        <v>0</v>
      </c>
      <c r="K365" s="53"/>
      <c r="L365" s="65">
        <f t="shared" si="41"/>
        <v>0</v>
      </c>
      <c r="M365" s="55">
        <f t="shared" si="38"/>
        <v>0</v>
      </c>
      <c r="N365" s="55">
        <f t="shared" si="39"/>
        <v>0</v>
      </c>
    </row>
    <row r="366" spans="1:14" x14ac:dyDescent="0.3">
      <c r="A366" s="29">
        <v>44604</v>
      </c>
      <c r="B366" t="s">
        <v>17</v>
      </c>
      <c r="C366" t="s">
        <v>11</v>
      </c>
      <c r="D366" t="s">
        <v>13</v>
      </c>
      <c r="E366" s="53">
        <v>24632</v>
      </c>
      <c r="F366" s="61">
        <f t="shared" si="40"/>
        <v>0</v>
      </c>
      <c r="G366" s="62">
        <f t="shared" si="35"/>
        <v>0</v>
      </c>
      <c r="H366" s="53"/>
      <c r="I366" s="61">
        <f t="shared" si="36"/>
        <v>0</v>
      </c>
      <c r="J366" s="62">
        <f t="shared" si="37"/>
        <v>0</v>
      </c>
      <c r="K366" s="53"/>
      <c r="L366" s="65">
        <f t="shared" si="41"/>
        <v>0</v>
      </c>
      <c r="M366" s="55">
        <f t="shared" si="38"/>
        <v>0</v>
      </c>
      <c r="N366" s="55">
        <f t="shared" si="39"/>
        <v>0</v>
      </c>
    </row>
    <row r="367" spans="1:14" x14ac:dyDescent="0.3">
      <c r="A367" s="29">
        <v>44604</v>
      </c>
      <c r="B367" t="s">
        <v>20</v>
      </c>
      <c r="C367" t="s">
        <v>12</v>
      </c>
      <c r="D367" t="s">
        <v>13</v>
      </c>
      <c r="E367" s="53">
        <v>47207</v>
      </c>
      <c r="F367" s="61">
        <f t="shared" si="40"/>
        <v>236.035</v>
      </c>
      <c r="G367" s="62">
        <f t="shared" si="35"/>
        <v>0.1</v>
      </c>
      <c r="H367" s="53"/>
      <c r="I367" s="61">
        <f t="shared" si="36"/>
        <v>0</v>
      </c>
      <c r="J367" s="62">
        <f t="shared" si="37"/>
        <v>0</v>
      </c>
      <c r="K367" s="53"/>
      <c r="L367" s="65">
        <f t="shared" si="41"/>
        <v>236.13499999999999</v>
      </c>
      <c r="M367" s="55">
        <f t="shared" si="38"/>
        <v>236.13499999999999</v>
      </c>
      <c r="N367" s="55">
        <f t="shared" si="39"/>
        <v>0</v>
      </c>
    </row>
    <row r="368" spans="1:14" x14ac:dyDescent="0.3">
      <c r="A368" s="29">
        <v>44604</v>
      </c>
      <c r="B368" t="s">
        <v>24</v>
      </c>
      <c r="C368" t="s">
        <v>10</v>
      </c>
      <c r="D368" t="s">
        <v>13</v>
      </c>
      <c r="E368" s="53">
        <v>33279</v>
      </c>
      <c r="F368" s="61">
        <f t="shared" si="40"/>
        <v>166.39500000000001</v>
      </c>
      <c r="G368" s="62">
        <f t="shared" si="35"/>
        <v>0.1</v>
      </c>
      <c r="H368" s="53"/>
      <c r="I368" s="61">
        <f t="shared" si="36"/>
        <v>0</v>
      </c>
      <c r="J368" s="62">
        <f t="shared" si="37"/>
        <v>0</v>
      </c>
      <c r="K368" s="53"/>
      <c r="L368" s="65">
        <f t="shared" si="41"/>
        <v>166.495</v>
      </c>
      <c r="M368" s="55">
        <f t="shared" si="38"/>
        <v>166.495</v>
      </c>
      <c r="N368" s="55">
        <f t="shared" si="39"/>
        <v>0</v>
      </c>
    </row>
    <row r="369" spans="1:14" x14ac:dyDescent="0.3">
      <c r="A369" s="29">
        <v>44604</v>
      </c>
      <c r="B369" t="s">
        <v>18</v>
      </c>
      <c r="C369" t="s">
        <v>11</v>
      </c>
      <c r="D369" t="s">
        <v>36</v>
      </c>
      <c r="E369" s="53">
        <v>10658</v>
      </c>
      <c r="F369" s="61">
        <f t="shared" si="40"/>
        <v>0</v>
      </c>
      <c r="G369" s="62">
        <f t="shared" si="35"/>
        <v>0</v>
      </c>
      <c r="H369" s="53"/>
      <c r="I369" s="61">
        <f t="shared" si="36"/>
        <v>0</v>
      </c>
      <c r="J369" s="62">
        <f t="shared" si="37"/>
        <v>0</v>
      </c>
      <c r="K369" s="53"/>
      <c r="L369" s="65">
        <f t="shared" si="41"/>
        <v>0</v>
      </c>
      <c r="M369" s="55">
        <f t="shared" si="38"/>
        <v>0</v>
      </c>
      <c r="N369" s="55">
        <f t="shared" si="39"/>
        <v>0</v>
      </c>
    </row>
    <row r="370" spans="1:14" x14ac:dyDescent="0.3">
      <c r="A370" s="29">
        <v>44604</v>
      </c>
      <c r="B370" t="s">
        <v>15</v>
      </c>
      <c r="C370" t="s">
        <v>11</v>
      </c>
      <c r="D370" t="s">
        <v>13</v>
      </c>
      <c r="E370" s="53">
        <v>39981</v>
      </c>
      <c r="F370" s="61">
        <f t="shared" si="40"/>
        <v>0</v>
      </c>
      <c r="G370" s="62">
        <f t="shared" si="35"/>
        <v>0</v>
      </c>
      <c r="H370" s="53"/>
      <c r="I370" s="61">
        <f t="shared" si="36"/>
        <v>0</v>
      </c>
      <c r="J370" s="62">
        <f t="shared" si="37"/>
        <v>0</v>
      </c>
      <c r="K370" s="53"/>
      <c r="L370" s="65">
        <f t="shared" si="41"/>
        <v>0</v>
      </c>
      <c r="M370" s="55">
        <f t="shared" si="38"/>
        <v>0</v>
      </c>
      <c r="N370" s="55">
        <f t="shared" si="39"/>
        <v>0</v>
      </c>
    </row>
    <row r="371" spans="1:14" x14ac:dyDescent="0.3">
      <c r="A371" s="29">
        <v>44604</v>
      </c>
      <c r="B371" t="s">
        <v>24</v>
      </c>
      <c r="C371" t="s">
        <v>10</v>
      </c>
      <c r="D371" t="s">
        <v>13</v>
      </c>
      <c r="E371" s="53">
        <v>30366</v>
      </c>
      <c r="F371" s="61">
        <f t="shared" si="40"/>
        <v>151.83000000000001</v>
      </c>
      <c r="G371" s="62">
        <f t="shared" si="35"/>
        <v>0.1</v>
      </c>
      <c r="H371" s="53"/>
      <c r="I371" s="61">
        <f t="shared" si="36"/>
        <v>0</v>
      </c>
      <c r="J371" s="62">
        <f t="shared" si="37"/>
        <v>0</v>
      </c>
      <c r="K371" s="53"/>
      <c r="L371" s="65">
        <f t="shared" si="41"/>
        <v>151.93</v>
      </c>
      <c r="M371" s="55">
        <f t="shared" si="38"/>
        <v>151.93</v>
      </c>
      <c r="N371" s="55">
        <f t="shared" si="39"/>
        <v>0</v>
      </c>
    </row>
    <row r="372" spans="1:14" x14ac:dyDescent="0.3">
      <c r="A372" s="29">
        <v>44604</v>
      </c>
      <c r="B372" t="s">
        <v>16</v>
      </c>
      <c r="C372" t="s">
        <v>11</v>
      </c>
      <c r="D372" t="s">
        <v>36</v>
      </c>
      <c r="E372" s="53">
        <v>48540</v>
      </c>
      <c r="F372" s="61">
        <f t="shared" si="40"/>
        <v>0</v>
      </c>
      <c r="G372" s="62">
        <f t="shared" si="35"/>
        <v>0</v>
      </c>
      <c r="H372" s="53"/>
      <c r="I372" s="61">
        <f t="shared" si="36"/>
        <v>0</v>
      </c>
      <c r="J372" s="62">
        <f t="shared" si="37"/>
        <v>0</v>
      </c>
      <c r="K372" s="53"/>
      <c r="L372" s="65">
        <f t="shared" si="41"/>
        <v>0</v>
      </c>
      <c r="M372" s="55">
        <f t="shared" si="38"/>
        <v>0</v>
      </c>
      <c r="N372" s="55">
        <f t="shared" si="39"/>
        <v>0</v>
      </c>
    </row>
    <row r="373" spans="1:14" x14ac:dyDescent="0.3">
      <c r="A373" s="29">
        <v>44605</v>
      </c>
      <c r="B373" t="s">
        <v>16</v>
      </c>
      <c r="C373" t="s">
        <v>12</v>
      </c>
      <c r="D373" t="s">
        <v>13</v>
      </c>
      <c r="E373" s="53">
        <v>22249</v>
      </c>
      <c r="F373" s="61">
        <f t="shared" si="40"/>
        <v>111.245</v>
      </c>
      <c r="G373" s="62">
        <f t="shared" si="35"/>
        <v>0.1</v>
      </c>
      <c r="H373" s="53"/>
      <c r="I373" s="61">
        <f t="shared" si="36"/>
        <v>0</v>
      </c>
      <c r="J373" s="62">
        <f t="shared" si="37"/>
        <v>0</v>
      </c>
      <c r="K373" s="53"/>
      <c r="L373" s="65">
        <f t="shared" si="41"/>
        <v>111.345</v>
      </c>
      <c r="M373" s="55">
        <f t="shared" si="38"/>
        <v>111.345</v>
      </c>
      <c r="N373" s="55">
        <f t="shared" si="39"/>
        <v>0</v>
      </c>
    </row>
    <row r="374" spans="1:14" x14ac:dyDescent="0.3">
      <c r="A374" s="29">
        <v>44605</v>
      </c>
      <c r="B374" t="s">
        <v>21</v>
      </c>
      <c r="C374" t="s">
        <v>11</v>
      </c>
      <c r="D374" t="s">
        <v>13</v>
      </c>
      <c r="E374" s="53">
        <v>30041</v>
      </c>
      <c r="F374" s="61">
        <f t="shared" si="40"/>
        <v>0</v>
      </c>
      <c r="G374" s="62">
        <f t="shared" si="35"/>
        <v>0</v>
      </c>
      <c r="H374" s="53"/>
      <c r="I374" s="61">
        <f t="shared" si="36"/>
        <v>0</v>
      </c>
      <c r="J374" s="62">
        <f t="shared" si="37"/>
        <v>0</v>
      </c>
      <c r="K374" s="53"/>
      <c r="L374" s="65">
        <f t="shared" si="41"/>
        <v>0</v>
      </c>
      <c r="M374" s="55">
        <f t="shared" si="38"/>
        <v>0</v>
      </c>
      <c r="N374" s="55">
        <f t="shared" si="39"/>
        <v>0</v>
      </c>
    </row>
    <row r="375" spans="1:14" x14ac:dyDescent="0.3">
      <c r="A375" s="29">
        <v>44605</v>
      </c>
      <c r="B375" t="s">
        <v>24</v>
      </c>
      <c r="C375" t="s">
        <v>11</v>
      </c>
      <c r="D375" t="s">
        <v>36</v>
      </c>
      <c r="E375" s="53">
        <v>22753</v>
      </c>
      <c r="F375" s="61">
        <f t="shared" si="40"/>
        <v>0</v>
      </c>
      <c r="G375" s="62">
        <f t="shared" si="35"/>
        <v>0</v>
      </c>
      <c r="H375" s="53"/>
      <c r="I375" s="61">
        <f t="shared" si="36"/>
        <v>0</v>
      </c>
      <c r="J375" s="62">
        <f t="shared" si="37"/>
        <v>0</v>
      </c>
      <c r="K375" s="53"/>
      <c r="L375" s="65">
        <f t="shared" si="41"/>
        <v>0</v>
      </c>
      <c r="M375" s="55">
        <f t="shared" si="38"/>
        <v>0</v>
      </c>
      <c r="N375" s="55">
        <f t="shared" si="39"/>
        <v>0</v>
      </c>
    </row>
    <row r="376" spans="1:14" x14ac:dyDescent="0.3">
      <c r="A376" s="29">
        <v>44605</v>
      </c>
      <c r="B376" t="s">
        <v>24</v>
      </c>
      <c r="C376" t="s">
        <v>10</v>
      </c>
      <c r="D376" t="s">
        <v>36</v>
      </c>
      <c r="E376" s="53">
        <v>11530</v>
      </c>
      <c r="F376" s="61">
        <f t="shared" si="40"/>
        <v>0</v>
      </c>
      <c r="G376" s="62">
        <f t="shared" si="35"/>
        <v>0</v>
      </c>
      <c r="H376" s="53"/>
      <c r="I376" s="61">
        <f t="shared" si="36"/>
        <v>345.9</v>
      </c>
      <c r="J376" s="62">
        <f t="shared" si="37"/>
        <v>5</v>
      </c>
      <c r="K376" s="53"/>
      <c r="L376" s="65">
        <f t="shared" si="41"/>
        <v>350.9</v>
      </c>
      <c r="M376" s="55">
        <f t="shared" si="38"/>
        <v>0</v>
      </c>
      <c r="N376" s="55">
        <f t="shared" si="39"/>
        <v>350.9</v>
      </c>
    </row>
    <row r="377" spans="1:14" x14ac:dyDescent="0.3">
      <c r="A377" s="29">
        <v>44605</v>
      </c>
      <c r="B377" t="s">
        <v>19</v>
      </c>
      <c r="C377" t="s">
        <v>11</v>
      </c>
      <c r="D377" t="s">
        <v>13</v>
      </c>
      <c r="E377" s="53">
        <v>3907</v>
      </c>
      <c r="F377" s="61">
        <f t="shared" si="40"/>
        <v>0</v>
      </c>
      <c r="G377" s="62">
        <f t="shared" si="35"/>
        <v>0</v>
      </c>
      <c r="H377" s="53"/>
      <c r="I377" s="61">
        <f t="shared" si="36"/>
        <v>0</v>
      </c>
      <c r="J377" s="62">
        <f t="shared" si="37"/>
        <v>0</v>
      </c>
      <c r="K377" s="53"/>
      <c r="L377" s="65">
        <f t="shared" si="41"/>
        <v>0</v>
      </c>
      <c r="M377" s="55">
        <f t="shared" si="38"/>
        <v>0</v>
      </c>
      <c r="N377" s="55">
        <f t="shared" si="39"/>
        <v>0</v>
      </c>
    </row>
    <row r="378" spans="1:14" x14ac:dyDescent="0.3">
      <c r="A378" s="29">
        <v>44606</v>
      </c>
      <c r="B378" t="s">
        <v>21</v>
      </c>
      <c r="C378" t="s">
        <v>10</v>
      </c>
      <c r="D378" t="s">
        <v>36</v>
      </c>
      <c r="E378" s="53">
        <v>47296</v>
      </c>
      <c r="F378" s="61">
        <f t="shared" si="40"/>
        <v>0</v>
      </c>
      <c r="G378" s="62">
        <f t="shared" si="35"/>
        <v>0</v>
      </c>
      <c r="H378" s="53"/>
      <c r="I378" s="61">
        <f t="shared" si="36"/>
        <v>1418.8799999999999</v>
      </c>
      <c r="J378" s="62">
        <f t="shared" si="37"/>
        <v>5</v>
      </c>
      <c r="K378" s="53"/>
      <c r="L378" s="65">
        <f t="shared" si="41"/>
        <v>1423.8799999999999</v>
      </c>
      <c r="M378" s="55">
        <f t="shared" si="38"/>
        <v>0</v>
      </c>
      <c r="N378" s="55">
        <f t="shared" si="39"/>
        <v>1423.8799999999999</v>
      </c>
    </row>
    <row r="379" spans="1:14" x14ac:dyDescent="0.3">
      <c r="A379" s="29">
        <v>44606</v>
      </c>
      <c r="B379" t="s">
        <v>16</v>
      </c>
      <c r="C379" t="s">
        <v>12</v>
      </c>
      <c r="D379" t="s">
        <v>36</v>
      </c>
      <c r="E379" s="53">
        <v>36</v>
      </c>
      <c r="F379" s="61">
        <f t="shared" si="40"/>
        <v>0</v>
      </c>
      <c r="G379" s="62">
        <f t="shared" si="35"/>
        <v>0</v>
      </c>
      <c r="H379" s="53"/>
      <c r="I379" s="61">
        <f t="shared" si="36"/>
        <v>1.08</v>
      </c>
      <c r="J379" s="62">
        <f t="shared" si="37"/>
        <v>5</v>
      </c>
      <c r="K379" s="53"/>
      <c r="L379" s="65">
        <f t="shared" si="41"/>
        <v>6.08</v>
      </c>
      <c r="M379" s="55">
        <f t="shared" si="38"/>
        <v>0</v>
      </c>
      <c r="N379" s="55">
        <f t="shared" si="39"/>
        <v>6.08</v>
      </c>
    </row>
    <row r="380" spans="1:14" x14ac:dyDescent="0.3">
      <c r="A380" s="29">
        <v>44606</v>
      </c>
      <c r="B380" t="s">
        <v>20</v>
      </c>
      <c r="C380" t="s">
        <v>11</v>
      </c>
      <c r="D380" t="s">
        <v>13</v>
      </c>
      <c r="E380" s="53">
        <v>37399</v>
      </c>
      <c r="F380" s="61">
        <f t="shared" si="40"/>
        <v>0</v>
      </c>
      <c r="G380" s="62">
        <f t="shared" si="35"/>
        <v>0</v>
      </c>
      <c r="H380" s="53"/>
      <c r="I380" s="61">
        <f t="shared" si="36"/>
        <v>0</v>
      </c>
      <c r="J380" s="62">
        <f t="shared" si="37"/>
        <v>0</v>
      </c>
      <c r="K380" s="53"/>
      <c r="L380" s="65">
        <f t="shared" si="41"/>
        <v>0</v>
      </c>
      <c r="M380" s="55">
        <f t="shared" si="38"/>
        <v>0</v>
      </c>
      <c r="N380" s="55">
        <f t="shared" si="39"/>
        <v>0</v>
      </c>
    </row>
    <row r="381" spans="1:14" x14ac:dyDescent="0.3">
      <c r="A381" s="29">
        <v>44606</v>
      </c>
      <c r="B381" t="s">
        <v>20</v>
      </c>
      <c r="C381" t="s">
        <v>10</v>
      </c>
      <c r="D381" t="s">
        <v>13</v>
      </c>
      <c r="E381" s="53">
        <v>35113</v>
      </c>
      <c r="F381" s="61">
        <f t="shared" si="40"/>
        <v>175.565</v>
      </c>
      <c r="G381" s="62">
        <f t="shared" si="35"/>
        <v>0.1</v>
      </c>
      <c r="H381" s="53"/>
      <c r="I381" s="61">
        <f t="shared" si="36"/>
        <v>0</v>
      </c>
      <c r="J381" s="62">
        <f t="shared" si="37"/>
        <v>0</v>
      </c>
      <c r="K381" s="53"/>
      <c r="L381" s="65">
        <f t="shared" si="41"/>
        <v>175.66499999999999</v>
      </c>
      <c r="M381" s="55">
        <f t="shared" si="38"/>
        <v>175.66499999999999</v>
      </c>
      <c r="N381" s="55">
        <f t="shared" si="39"/>
        <v>0</v>
      </c>
    </row>
    <row r="382" spans="1:14" x14ac:dyDescent="0.3">
      <c r="A382" s="29">
        <v>44606</v>
      </c>
      <c r="B382" t="s">
        <v>18</v>
      </c>
      <c r="C382" t="s">
        <v>11</v>
      </c>
      <c r="D382" t="s">
        <v>13</v>
      </c>
      <c r="E382" s="53">
        <v>46281</v>
      </c>
      <c r="F382" s="61">
        <f t="shared" si="40"/>
        <v>0</v>
      </c>
      <c r="G382" s="62">
        <f t="shared" si="35"/>
        <v>0</v>
      </c>
      <c r="H382" s="53"/>
      <c r="I382" s="61">
        <f t="shared" si="36"/>
        <v>0</v>
      </c>
      <c r="J382" s="62">
        <f t="shared" si="37"/>
        <v>0</v>
      </c>
      <c r="K382" s="53"/>
      <c r="L382" s="65">
        <f t="shared" si="41"/>
        <v>0</v>
      </c>
      <c r="M382" s="55">
        <f t="shared" si="38"/>
        <v>0</v>
      </c>
      <c r="N382" s="55">
        <f t="shared" si="39"/>
        <v>0</v>
      </c>
    </row>
    <row r="383" spans="1:14" x14ac:dyDescent="0.3">
      <c r="A383" s="29">
        <v>44606</v>
      </c>
      <c r="B383" t="s">
        <v>19</v>
      </c>
      <c r="C383" t="s">
        <v>11</v>
      </c>
      <c r="D383" t="s">
        <v>13</v>
      </c>
      <c r="E383" s="53">
        <v>12336</v>
      </c>
      <c r="F383" s="61">
        <f t="shared" si="40"/>
        <v>0</v>
      </c>
      <c r="G383" s="62">
        <f t="shared" si="35"/>
        <v>0</v>
      </c>
      <c r="H383" s="53"/>
      <c r="I383" s="61">
        <f t="shared" si="36"/>
        <v>0</v>
      </c>
      <c r="J383" s="62">
        <f t="shared" si="37"/>
        <v>0</v>
      </c>
      <c r="K383" s="53"/>
      <c r="L383" s="65">
        <f t="shared" si="41"/>
        <v>0</v>
      </c>
      <c r="M383" s="55">
        <f t="shared" si="38"/>
        <v>0</v>
      </c>
      <c r="N383" s="55">
        <f t="shared" si="39"/>
        <v>0</v>
      </c>
    </row>
    <row r="384" spans="1:14" x14ac:dyDescent="0.3">
      <c r="A384" s="29">
        <v>44606</v>
      </c>
      <c r="B384" t="s">
        <v>16</v>
      </c>
      <c r="C384" t="s">
        <v>10</v>
      </c>
      <c r="D384" t="s">
        <v>36</v>
      </c>
      <c r="E384" s="53">
        <v>46314</v>
      </c>
      <c r="F384" s="61">
        <f t="shared" si="40"/>
        <v>0</v>
      </c>
      <c r="G384" s="62">
        <f t="shared" si="35"/>
        <v>0</v>
      </c>
      <c r="H384" s="53"/>
      <c r="I384" s="61">
        <f t="shared" si="36"/>
        <v>1389.4199999999998</v>
      </c>
      <c r="J384" s="62">
        <f t="shared" si="37"/>
        <v>5</v>
      </c>
      <c r="K384" s="53"/>
      <c r="L384" s="65">
        <f t="shared" si="41"/>
        <v>1394.4199999999998</v>
      </c>
      <c r="M384" s="55">
        <f t="shared" si="38"/>
        <v>0</v>
      </c>
      <c r="N384" s="55">
        <f t="shared" si="39"/>
        <v>1394.4199999999998</v>
      </c>
    </row>
    <row r="385" spans="1:14" x14ac:dyDescent="0.3">
      <c r="A385" s="29">
        <v>44606</v>
      </c>
      <c r="B385" t="s">
        <v>22</v>
      </c>
      <c r="C385" t="s">
        <v>12</v>
      </c>
      <c r="D385" t="s">
        <v>13</v>
      </c>
      <c r="E385" s="53">
        <v>17904</v>
      </c>
      <c r="F385" s="61">
        <f t="shared" si="40"/>
        <v>89.52</v>
      </c>
      <c r="G385" s="62">
        <f t="shared" si="35"/>
        <v>0.1</v>
      </c>
      <c r="H385" s="53"/>
      <c r="I385" s="61">
        <f t="shared" si="36"/>
        <v>0</v>
      </c>
      <c r="J385" s="62">
        <f t="shared" si="37"/>
        <v>0</v>
      </c>
      <c r="K385" s="53"/>
      <c r="L385" s="65">
        <f t="shared" si="41"/>
        <v>89.61999999999999</v>
      </c>
      <c r="M385" s="55">
        <f t="shared" si="38"/>
        <v>89.61999999999999</v>
      </c>
      <c r="N385" s="55">
        <f t="shared" si="39"/>
        <v>0</v>
      </c>
    </row>
    <row r="386" spans="1:14" x14ac:dyDescent="0.3">
      <c r="A386" s="29">
        <v>44607</v>
      </c>
      <c r="B386" t="s">
        <v>16</v>
      </c>
      <c r="C386" t="s">
        <v>11</v>
      </c>
      <c r="D386" t="s">
        <v>36</v>
      </c>
      <c r="E386" s="53">
        <v>36389</v>
      </c>
      <c r="F386" s="61">
        <f t="shared" si="40"/>
        <v>0</v>
      </c>
      <c r="G386" s="62">
        <f t="shared" si="35"/>
        <v>0</v>
      </c>
      <c r="H386" s="53"/>
      <c r="I386" s="61">
        <f t="shared" si="36"/>
        <v>0</v>
      </c>
      <c r="J386" s="62">
        <f t="shared" si="37"/>
        <v>0</v>
      </c>
      <c r="K386" s="53"/>
      <c r="L386" s="65">
        <f t="shared" si="41"/>
        <v>0</v>
      </c>
      <c r="M386" s="55">
        <f t="shared" si="38"/>
        <v>0</v>
      </c>
      <c r="N386" s="55">
        <f t="shared" si="39"/>
        <v>0</v>
      </c>
    </row>
    <row r="387" spans="1:14" x14ac:dyDescent="0.3">
      <c r="A387" s="29">
        <v>44607</v>
      </c>
      <c r="B387" t="s">
        <v>17</v>
      </c>
      <c r="C387" t="s">
        <v>10</v>
      </c>
      <c r="D387" t="s">
        <v>36</v>
      </c>
      <c r="E387" s="53">
        <v>24936</v>
      </c>
      <c r="F387" s="61">
        <f t="shared" si="40"/>
        <v>0</v>
      </c>
      <c r="G387" s="62">
        <f t="shared" si="35"/>
        <v>0</v>
      </c>
      <c r="H387" s="53"/>
      <c r="I387" s="61">
        <f t="shared" si="36"/>
        <v>748.07999999999993</v>
      </c>
      <c r="J387" s="62">
        <f t="shared" si="37"/>
        <v>5</v>
      </c>
      <c r="K387" s="53"/>
      <c r="L387" s="65">
        <f t="shared" si="41"/>
        <v>753.07999999999993</v>
      </c>
      <c r="M387" s="55">
        <f t="shared" si="38"/>
        <v>0</v>
      </c>
      <c r="N387" s="55">
        <f t="shared" si="39"/>
        <v>753.07999999999993</v>
      </c>
    </row>
    <row r="388" spans="1:14" x14ac:dyDescent="0.3">
      <c r="A388" s="29">
        <v>44607</v>
      </c>
      <c r="B388" t="s">
        <v>16</v>
      </c>
      <c r="C388" t="s">
        <v>10</v>
      </c>
      <c r="D388" t="s">
        <v>13</v>
      </c>
      <c r="E388" s="53">
        <v>9213</v>
      </c>
      <c r="F388" s="61">
        <f t="shared" si="40"/>
        <v>46.064999999999998</v>
      </c>
      <c r="G388" s="62">
        <f t="shared" ref="G388:G451" si="42">IF(F:F&gt;0,0.1,0)</f>
        <v>0.1</v>
      </c>
      <c r="H388" s="53"/>
      <c r="I388" s="61">
        <f t="shared" ref="I388:I451" si="43">IF(AND(D:D="Overseas",C:C&lt;&gt;"Cash"),E:E*3%,0)</f>
        <v>0</v>
      </c>
      <c r="J388" s="62">
        <f t="shared" ref="J388:J451" si="44">IF(I:I&gt;0,5,0)</f>
        <v>0</v>
      </c>
      <c r="K388" s="53"/>
      <c r="L388" s="65">
        <f t="shared" si="41"/>
        <v>46.164999999999999</v>
      </c>
      <c r="M388" s="55">
        <f t="shared" ref="M388:M451" si="45">SUM(F388:H388)</f>
        <v>46.164999999999999</v>
      </c>
      <c r="N388" s="55">
        <f t="shared" ref="N388:N451" si="46">SUM(I388:K388)</f>
        <v>0</v>
      </c>
    </row>
    <row r="389" spans="1:14" x14ac:dyDescent="0.3">
      <c r="A389" s="29">
        <v>44607</v>
      </c>
      <c r="B389" t="s">
        <v>19</v>
      </c>
      <c r="C389" t="s">
        <v>12</v>
      </c>
      <c r="D389" t="s">
        <v>13</v>
      </c>
      <c r="E389" s="53">
        <v>26991</v>
      </c>
      <c r="F389" s="61">
        <f t="shared" ref="F389:F452" si="47">IF(AND(D:D="Local",C:C&lt;&gt;"Cash"),E:E*0.5%,0)</f>
        <v>134.95500000000001</v>
      </c>
      <c r="G389" s="62">
        <f t="shared" si="42"/>
        <v>0.1</v>
      </c>
      <c r="H389" s="53"/>
      <c r="I389" s="61">
        <f t="shared" si="43"/>
        <v>0</v>
      </c>
      <c r="J389" s="62">
        <f t="shared" si="44"/>
        <v>0</v>
      </c>
      <c r="K389" s="53"/>
      <c r="L389" s="65">
        <f t="shared" ref="L389:L452" si="48">SUM(F389,G389,I389,J389)</f>
        <v>135.05500000000001</v>
      </c>
      <c r="M389" s="55">
        <f t="shared" si="45"/>
        <v>135.05500000000001</v>
      </c>
      <c r="N389" s="55">
        <f t="shared" si="46"/>
        <v>0</v>
      </c>
    </row>
    <row r="390" spans="1:14" x14ac:dyDescent="0.3">
      <c r="A390" s="29">
        <v>44607</v>
      </c>
      <c r="B390" t="s">
        <v>16</v>
      </c>
      <c r="C390" t="s">
        <v>10</v>
      </c>
      <c r="D390" t="s">
        <v>13</v>
      </c>
      <c r="E390" s="53">
        <v>13006</v>
      </c>
      <c r="F390" s="61">
        <f t="shared" si="47"/>
        <v>65.03</v>
      </c>
      <c r="G390" s="62">
        <f t="shared" si="42"/>
        <v>0.1</v>
      </c>
      <c r="H390" s="53"/>
      <c r="I390" s="61">
        <f t="shared" si="43"/>
        <v>0</v>
      </c>
      <c r="J390" s="62">
        <f t="shared" si="44"/>
        <v>0</v>
      </c>
      <c r="K390" s="53"/>
      <c r="L390" s="65">
        <f t="shared" si="48"/>
        <v>65.13</v>
      </c>
      <c r="M390" s="55">
        <f t="shared" si="45"/>
        <v>65.13</v>
      </c>
      <c r="N390" s="55">
        <f t="shared" si="46"/>
        <v>0</v>
      </c>
    </row>
    <row r="391" spans="1:14" x14ac:dyDescent="0.3">
      <c r="A391" s="29">
        <v>44607</v>
      </c>
      <c r="B391" t="s">
        <v>16</v>
      </c>
      <c r="C391" t="s">
        <v>11</v>
      </c>
      <c r="D391" t="s">
        <v>13</v>
      </c>
      <c r="E391" s="53">
        <v>14836</v>
      </c>
      <c r="F391" s="61">
        <f t="shared" si="47"/>
        <v>0</v>
      </c>
      <c r="G391" s="62">
        <f t="shared" si="42"/>
        <v>0</v>
      </c>
      <c r="H391" s="53"/>
      <c r="I391" s="61">
        <f t="shared" si="43"/>
        <v>0</v>
      </c>
      <c r="J391" s="62">
        <f t="shared" si="44"/>
        <v>0</v>
      </c>
      <c r="K391" s="53"/>
      <c r="L391" s="65">
        <f t="shared" si="48"/>
        <v>0</v>
      </c>
      <c r="M391" s="55">
        <f t="shared" si="45"/>
        <v>0</v>
      </c>
      <c r="N391" s="55">
        <f t="shared" si="46"/>
        <v>0</v>
      </c>
    </row>
    <row r="392" spans="1:14" x14ac:dyDescent="0.3">
      <c r="A392" s="29">
        <v>44607</v>
      </c>
      <c r="B392" t="s">
        <v>19</v>
      </c>
      <c r="C392" t="s">
        <v>12</v>
      </c>
      <c r="D392" t="s">
        <v>36</v>
      </c>
      <c r="E392" s="53">
        <v>24694</v>
      </c>
      <c r="F392" s="61">
        <f t="shared" si="47"/>
        <v>0</v>
      </c>
      <c r="G392" s="62">
        <f t="shared" si="42"/>
        <v>0</v>
      </c>
      <c r="H392" s="53"/>
      <c r="I392" s="61">
        <f t="shared" si="43"/>
        <v>740.81999999999994</v>
      </c>
      <c r="J392" s="62">
        <f t="shared" si="44"/>
        <v>5</v>
      </c>
      <c r="K392" s="53"/>
      <c r="L392" s="65">
        <f t="shared" si="48"/>
        <v>745.81999999999994</v>
      </c>
      <c r="M392" s="55">
        <f t="shared" si="45"/>
        <v>0</v>
      </c>
      <c r="N392" s="55">
        <f t="shared" si="46"/>
        <v>745.81999999999994</v>
      </c>
    </row>
    <row r="393" spans="1:14" x14ac:dyDescent="0.3">
      <c r="A393" s="29">
        <v>44607</v>
      </c>
      <c r="B393" t="s">
        <v>24</v>
      </c>
      <c r="C393" t="s">
        <v>11</v>
      </c>
      <c r="D393" t="s">
        <v>36</v>
      </c>
      <c r="E393" s="53">
        <v>44398</v>
      </c>
      <c r="F393" s="61">
        <f t="shared" si="47"/>
        <v>0</v>
      </c>
      <c r="G393" s="62">
        <f t="shared" si="42"/>
        <v>0</v>
      </c>
      <c r="H393" s="53"/>
      <c r="I393" s="61">
        <f t="shared" si="43"/>
        <v>0</v>
      </c>
      <c r="J393" s="62">
        <f t="shared" si="44"/>
        <v>0</v>
      </c>
      <c r="K393" s="53"/>
      <c r="L393" s="65">
        <f t="shared" si="48"/>
        <v>0</v>
      </c>
      <c r="M393" s="55">
        <f t="shared" si="45"/>
        <v>0</v>
      </c>
      <c r="N393" s="55">
        <f t="shared" si="46"/>
        <v>0</v>
      </c>
    </row>
    <row r="394" spans="1:14" x14ac:dyDescent="0.3">
      <c r="A394" s="29">
        <v>44607</v>
      </c>
      <c r="B394" t="s">
        <v>17</v>
      </c>
      <c r="C394" t="s">
        <v>10</v>
      </c>
      <c r="D394" t="s">
        <v>13</v>
      </c>
      <c r="E394" s="53">
        <v>36767</v>
      </c>
      <c r="F394" s="61">
        <f t="shared" si="47"/>
        <v>183.83500000000001</v>
      </c>
      <c r="G394" s="62">
        <f t="shared" si="42"/>
        <v>0.1</v>
      </c>
      <c r="H394" s="53"/>
      <c r="I394" s="61">
        <f t="shared" si="43"/>
        <v>0</v>
      </c>
      <c r="J394" s="62">
        <f t="shared" si="44"/>
        <v>0</v>
      </c>
      <c r="K394" s="53"/>
      <c r="L394" s="65">
        <f t="shared" si="48"/>
        <v>183.935</v>
      </c>
      <c r="M394" s="55">
        <f t="shared" si="45"/>
        <v>183.935</v>
      </c>
      <c r="N394" s="55">
        <f t="shared" si="46"/>
        <v>0</v>
      </c>
    </row>
    <row r="395" spans="1:14" x14ac:dyDescent="0.3">
      <c r="A395" s="29">
        <v>44607</v>
      </c>
      <c r="B395" t="s">
        <v>18</v>
      </c>
      <c r="C395" t="s">
        <v>10</v>
      </c>
      <c r="D395" t="s">
        <v>13</v>
      </c>
      <c r="E395" s="53">
        <v>18343</v>
      </c>
      <c r="F395" s="61">
        <f t="shared" si="47"/>
        <v>91.715000000000003</v>
      </c>
      <c r="G395" s="62">
        <f t="shared" si="42"/>
        <v>0.1</v>
      </c>
      <c r="H395" s="53"/>
      <c r="I395" s="61">
        <f t="shared" si="43"/>
        <v>0</v>
      </c>
      <c r="J395" s="62">
        <f t="shared" si="44"/>
        <v>0</v>
      </c>
      <c r="K395" s="53"/>
      <c r="L395" s="65">
        <f t="shared" si="48"/>
        <v>91.814999999999998</v>
      </c>
      <c r="M395" s="55">
        <f t="shared" si="45"/>
        <v>91.814999999999998</v>
      </c>
      <c r="N395" s="55">
        <f t="shared" si="46"/>
        <v>0</v>
      </c>
    </row>
    <row r="396" spans="1:14" x14ac:dyDescent="0.3">
      <c r="A396" s="29">
        <v>44608</v>
      </c>
      <c r="B396" t="s">
        <v>19</v>
      </c>
      <c r="C396" t="s">
        <v>11</v>
      </c>
      <c r="D396" t="s">
        <v>13</v>
      </c>
      <c r="E396" s="53">
        <v>33971</v>
      </c>
      <c r="F396" s="61">
        <f t="shared" si="47"/>
        <v>0</v>
      </c>
      <c r="G396" s="62">
        <f t="shared" si="42"/>
        <v>0</v>
      </c>
      <c r="H396" s="53"/>
      <c r="I396" s="61">
        <f t="shared" si="43"/>
        <v>0</v>
      </c>
      <c r="J396" s="62">
        <f t="shared" si="44"/>
        <v>0</v>
      </c>
      <c r="K396" s="53"/>
      <c r="L396" s="65">
        <f t="shared" si="48"/>
        <v>0</v>
      </c>
      <c r="M396" s="55">
        <f t="shared" si="45"/>
        <v>0</v>
      </c>
      <c r="N396" s="55">
        <f t="shared" si="46"/>
        <v>0</v>
      </c>
    </row>
    <row r="397" spans="1:14" x14ac:dyDescent="0.3">
      <c r="A397" s="29">
        <v>44608</v>
      </c>
      <c r="B397" t="s">
        <v>17</v>
      </c>
      <c r="C397" t="s">
        <v>11</v>
      </c>
      <c r="D397" t="s">
        <v>13</v>
      </c>
      <c r="E397" s="53">
        <v>45102</v>
      </c>
      <c r="F397" s="61">
        <f t="shared" si="47"/>
        <v>0</v>
      </c>
      <c r="G397" s="62">
        <f t="shared" si="42"/>
        <v>0</v>
      </c>
      <c r="H397" s="53"/>
      <c r="I397" s="61">
        <f t="shared" si="43"/>
        <v>0</v>
      </c>
      <c r="J397" s="62">
        <f t="shared" si="44"/>
        <v>0</v>
      </c>
      <c r="K397" s="53"/>
      <c r="L397" s="65">
        <f t="shared" si="48"/>
        <v>0</v>
      </c>
      <c r="M397" s="55">
        <f t="shared" si="45"/>
        <v>0</v>
      </c>
      <c r="N397" s="55">
        <f t="shared" si="46"/>
        <v>0</v>
      </c>
    </row>
    <row r="398" spans="1:14" x14ac:dyDescent="0.3">
      <c r="A398" s="29">
        <v>44608</v>
      </c>
      <c r="B398" t="s">
        <v>18</v>
      </c>
      <c r="C398" t="s">
        <v>11</v>
      </c>
      <c r="D398" t="s">
        <v>13</v>
      </c>
      <c r="E398" s="53">
        <v>26740</v>
      </c>
      <c r="F398" s="61">
        <f t="shared" si="47"/>
        <v>0</v>
      </c>
      <c r="G398" s="62">
        <f t="shared" si="42"/>
        <v>0</v>
      </c>
      <c r="H398" s="53"/>
      <c r="I398" s="61">
        <f t="shared" si="43"/>
        <v>0</v>
      </c>
      <c r="J398" s="62">
        <f t="shared" si="44"/>
        <v>0</v>
      </c>
      <c r="K398" s="53"/>
      <c r="L398" s="65">
        <f t="shared" si="48"/>
        <v>0</v>
      </c>
      <c r="M398" s="55">
        <f t="shared" si="45"/>
        <v>0</v>
      </c>
      <c r="N398" s="55">
        <f t="shared" si="46"/>
        <v>0</v>
      </c>
    </row>
    <row r="399" spans="1:14" x14ac:dyDescent="0.3">
      <c r="A399" s="29">
        <v>44608</v>
      </c>
      <c r="B399" t="s">
        <v>17</v>
      </c>
      <c r="C399" t="s">
        <v>10</v>
      </c>
      <c r="D399" t="s">
        <v>13</v>
      </c>
      <c r="E399" s="53">
        <v>29646</v>
      </c>
      <c r="F399" s="61">
        <f t="shared" si="47"/>
        <v>148.22999999999999</v>
      </c>
      <c r="G399" s="62">
        <f t="shared" si="42"/>
        <v>0.1</v>
      </c>
      <c r="H399" s="53"/>
      <c r="I399" s="61">
        <f t="shared" si="43"/>
        <v>0</v>
      </c>
      <c r="J399" s="62">
        <f t="shared" si="44"/>
        <v>0</v>
      </c>
      <c r="K399" s="53"/>
      <c r="L399" s="65">
        <f t="shared" si="48"/>
        <v>148.32999999999998</v>
      </c>
      <c r="M399" s="55">
        <f t="shared" si="45"/>
        <v>148.32999999999998</v>
      </c>
      <c r="N399" s="55">
        <f t="shared" si="46"/>
        <v>0</v>
      </c>
    </row>
    <row r="400" spans="1:14" x14ac:dyDescent="0.3">
      <c r="A400" s="29">
        <v>44608</v>
      </c>
      <c r="B400" t="s">
        <v>19</v>
      </c>
      <c r="C400" t="s">
        <v>10</v>
      </c>
      <c r="D400" t="s">
        <v>13</v>
      </c>
      <c r="E400" s="53">
        <v>32692</v>
      </c>
      <c r="F400" s="61">
        <f t="shared" si="47"/>
        <v>163.46</v>
      </c>
      <c r="G400" s="62">
        <f t="shared" si="42"/>
        <v>0.1</v>
      </c>
      <c r="H400" s="53"/>
      <c r="I400" s="61">
        <f t="shared" si="43"/>
        <v>0</v>
      </c>
      <c r="J400" s="62">
        <f t="shared" si="44"/>
        <v>0</v>
      </c>
      <c r="K400" s="53"/>
      <c r="L400" s="65">
        <f t="shared" si="48"/>
        <v>163.56</v>
      </c>
      <c r="M400" s="55">
        <f t="shared" si="45"/>
        <v>163.56</v>
      </c>
      <c r="N400" s="55">
        <f t="shared" si="46"/>
        <v>0</v>
      </c>
    </row>
    <row r="401" spans="1:14" x14ac:dyDescent="0.3">
      <c r="A401" s="29">
        <v>44609</v>
      </c>
      <c r="B401" t="s">
        <v>15</v>
      </c>
      <c r="C401" t="s">
        <v>12</v>
      </c>
      <c r="D401" t="s">
        <v>13</v>
      </c>
      <c r="E401" s="53">
        <v>18369</v>
      </c>
      <c r="F401" s="61">
        <f t="shared" si="47"/>
        <v>91.844999999999999</v>
      </c>
      <c r="G401" s="62">
        <f t="shared" si="42"/>
        <v>0.1</v>
      </c>
      <c r="H401" s="53"/>
      <c r="I401" s="61">
        <f t="shared" si="43"/>
        <v>0</v>
      </c>
      <c r="J401" s="62">
        <f t="shared" si="44"/>
        <v>0</v>
      </c>
      <c r="K401" s="53"/>
      <c r="L401" s="65">
        <f t="shared" si="48"/>
        <v>91.944999999999993</v>
      </c>
      <c r="M401" s="55">
        <f t="shared" si="45"/>
        <v>91.944999999999993</v>
      </c>
      <c r="N401" s="55">
        <f t="shared" si="46"/>
        <v>0</v>
      </c>
    </row>
    <row r="402" spans="1:14" x14ac:dyDescent="0.3">
      <c r="A402" s="29">
        <v>44609</v>
      </c>
      <c r="B402" t="s">
        <v>16</v>
      </c>
      <c r="C402" t="s">
        <v>12</v>
      </c>
      <c r="D402" t="s">
        <v>36</v>
      </c>
      <c r="E402" s="53">
        <v>31012</v>
      </c>
      <c r="F402" s="61">
        <f t="shared" si="47"/>
        <v>0</v>
      </c>
      <c r="G402" s="62">
        <f t="shared" si="42"/>
        <v>0</v>
      </c>
      <c r="H402" s="53"/>
      <c r="I402" s="61">
        <f t="shared" si="43"/>
        <v>930.36</v>
      </c>
      <c r="J402" s="62">
        <f t="shared" si="44"/>
        <v>5</v>
      </c>
      <c r="K402" s="53"/>
      <c r="L402" s="65">
        <f t="shared" si="48"/>
        <v>935.36</v>
      </c>
      <c r="M402" s="55">
        <f t="shared" si="45"/>
        <v>0</v>
      </c>
      <c r="N402" s="55">
        <f t="shared" si="46"/>
        <v>935.36</v>
      </c>
    </row>
    <row r="403" spans="1:14" x14ac:dyDescent="0.3">
      <c r="A403" s="29">
        <v>44609</v>
      </c>
      <c r="B403" t="s">
        <v>23</v>
      </c>
      <c r="C403" t="s">
        <v>10</v>
      </c>
      <c r="D403" t="s">
        <v>36</v>
      </c>
      <c r="E403" s="53">
        <v>43006</v>
      </c>
      <c r="F403" s="61">
        <f t="shared" si="47"/>
        <v>0</v>
      </c>
      <c r="G403" s="62">
        <f t="shared" si="42"/>
        <v>0</v>
      </c>
      <c r="H403" s="53"/>
      <c r="I403" s="61">
        <f t="shared" si="43"/>
        <v>1290.18</v>
      </c>
      <c r="J403" s="62">
        <f t="shared" si="44"/>
        <v>5</v>
      </c>
      <c r="K403" s="53"/>
      <c r="L403" s="65">
        <f t="shared" si="48"/>
        <v>1295.18</v>
      </c>
      <c r="M403" s="55">
        <f t="shared" si="45"/>
        <v>0</v>
      </c>
      <c r="N403" s="55">
        <f t="shared" si="46"/>
        <v>1295.18</v>
      </c>
    </row>
    <row r="404" spans="1:14" x14ac:dyDescent="0.3">
      <c r="A404" s="29">
        <v>44609</v>
      </c>
      <c r="B404" t="s">
        <v>24</v>
      </c>
      <c r="C404" t="s">
        <v>10</v>
      </c>
      <c r="D404" t="s">
        <v>13</v>
      </c>
      <c r="E404" s="53">
        <v>46845</v>
      </c>
      <c r="F404" s="61">
        <f t="shared" si="47"/>
        <v>234.22499999999999</v>
      </c>
      <c r="G404" s="62">
        <f t="shared" si="42"/>
        <v>0.1</v>
      </c>
      <c r="H404" s="53"/>
      <c r="I404" s="61">
        <f t="shared" si="43"/>
        <v>0</v>
      </c>
      <c r="J404" s="62">
        <f t="shared" si="44"/>
        <v>0</v>
      </c>
      <c r="K404" s="53"/>
      <c r="L404" s="65">
        <f t="shared" si="48"/>
        <v>234.32499999999999</v>
      </c>
      <c r="M404" s="55">
        <f t="shared" si="45"/>
        <v>234.32499999999999</v>
      </c>
      <c r="N404" s="55">
        <f t="shared" si="46"/>
        <v>0</v>
      </c>
    </row>
    <row r="405" spans="1:14" x14ac:dyDescent="0.3">
      <c r="A405" s="29">
        <v>44609</v>
      </c>
      <c r="B405" t="s">
        <v>17</v>
      </c>
      <c r="C405" t="s">
        <v>11</v>
      </c>
      <c r="D405" t="s">
        <v>13</v>
      </c>
      <c r="E405" s="53">
        <v>2259</v>
      </c>
      <c r="F405" s="61">
        <f t="shared" si="47"/>
        <v>0</v>
      </c>
      <c r="G405" s="62">
        <f t="shared" si="42"/>
        <v>0</v>
      </c>
      <c r="H405" s="53"/>
      <c r="I405" s="61">
        <f t="shared" si="43"/>
        <v>0</v>
      </c>
      <c r="J405" s="62">
        <f t="shared" si="44"/>
        <v>0</v>
      </c>
      <c r="K405" s="53"/>
      <c r="L405" s="65">
        <f t="shared" si="48"/>
        <v>0</v>
      </c>
      <c r="M405" s="55">
        <f t="shared" si="45"/>
        <v>0</v>
      </c>
      <c r="N405" s="55">
        <f t="shared" si="46"/>
        <v>0</v>
      </c>
    </row>
    <row r="406" spans="1:14" x14ac:dyDescent="0.3">
      <c r="A406" s="29">
        <v>44609</v>
      </c>
      <c r="B406" t="s">
        <v>20</v>
      </c>
      <c r="C406" t="s">
        <v>10</v>
      </c>
      <c r="D406" t="s">
        <v>13</v>
      </c>
      <c r="E406" s="53">
        <v>12977</v>
      </c>
      <c r="F406" s="61">
        <f t="shared" si="47"/>
        <v>64.885000000000005</v>
      </c>
      <c r="G406" s="62">
        <f t="shared" si="42"/>
        <v>0.1</v>
      </c>
      <c r="H406" s="53"/>
      <c r="I406" s="61">
        <f t="shared" si="43"/>
        <v>0</v>
      </c>
      <c r="J406" s="62">
        <f t="shared" si="44"/>
        <v>0</v>
      </c>
      <c r="K406" s="53"/>
      <c r="L406" s="65">
        <f t="shared" si="48"/>
        <v>64.984999999999999</v>
      </c>
      <c r="M406" s="55">
        <f t="shared" si="45"/>
        <v>64.984999999999999</v>
      </c>
      <c r="N406" s="55">
        <f t="shared" si="46"/>
        <v>0</v>
      </c>
    </row>
    <row r="407" spans="1:14" x14ac:dyDescent="0.3">
      <c r="A407" s="29">
        <v>44609</v>
      </c>
      <c r="B407" t="s">
        <v>19</v>
      </c>
      <c r="C407" t="s">
        <v>11</v>
      </c>
      <c r="D407" t="s">
        <v>13</v>
      </c>
      <c r="E407" s="53">
        <v>43135</v>
      </c>
      <c r="F407" s="61">
        <f t="shared" si="47"/>
        <v>0</v>
      </c>
      <c r="G407" s="62">
        <f t="shared" si="42"/>
        <v>0</v>
      </c>
      <c r="H407" s="53"/>
      <c r="I407" s="61">
        <f t="shared" si="43"/>
        <v>0</v>
      </c>
      <c r="J407" s="62">
        <f t="shared" si="44"/>
        <v>0</v>
      </c>
      <c r="K407" s="53"/>
      <c r="L407" s="65">
        <f t="shared" si="48"/>
        <v>0</v>
      </c>
      <c r="M407" s="55">
        <f t="shared" si="45"/>
        <v>0</v>
      </c>
      <c r="N407" s="55">
        <f t="shared" si="46"/>
        <v>0</v>
      </c>
    </row>
    <row r="408" spans="1:14" x14ac:dyDescent="0.3">
      <c r="A408" s="29">
        <v>44609</v>
      </c>
      <c r="B408" t="s">
        <v>18</v>
      </c>
      <c r="C408" t="s">
        <v>11</v>
      </c>
      <c r="D408" t="s">
        <v>13</v>
      </c>
      <c r="E408" s="53">
        <v>13269</v>
      </c>
      <c r="F408" s="61">
        <f t="shared" si="47"/>
        <v>0</v>
      </c>
      <c r="G408" s="62">
        <f t="shared" si="42"/>
        <v>0</v>
      </c>
      <c r="H408" s="53"/>
      <c r="I408" s="61">
        <f t="shared" si="43"/>
        <v>0</v>
      </c>
      <c r="J408" s="62">
        <f t="shared" si="44"/>
        <v>0</v>
      </c>
      <c r="K408" s="53"/>
      <c r="L408" s="65">
        <f t="shared" si="48"/>
        <v>0</v>
      </c>
      <c r="M408" s="55">
        <f t="shared" si="45"/>
        <v>0</v>
      </c>
      <c r="N408" s="55">
        <f t="shared" si="46"/>
        <v>0</v>
      </c>
    </row>
    <row r="409" spans="1:14" x14ac:dyDescent="0.3">
      <c r="A409" s="29">
        <v>44610</v>
      </c>
      <c r="B409" t="s">
        <v>15</v>
      </c>
      <c r="C409" t="s">
        <v>11</v>
      </c>
      <c r="D409" t="s">
        <v>36</v>
      </c>
      <c r="E409" s="53">
        <v>39095</v>
      </c>
      <c r="F409" s="61">
        <f t="shared" si="47"/>
        <v>0</v>
      </c>
      <c r="G409" s="62">
        <f t="shared" si="42"/>
        <v>0</v>
      </c>
      <c r="H409" s="53"/>
      <c r="I409" s="61">
        <f t="shared" si="43"/>
        <v>0</v>
      </c>
      <c r="J409" s="62">
        <f t="shared" si="44"/>
        <v>0</v>
      </c>
      <c r="K409" s="53"/>
      <c r="L409" s="65">
        <f t="shared" si="48"/>
        <v>0</v>
      </c>
      <c r="M409" s="55">
        <f t="shared" si="45"/>
        <v>0</v>
      </c>
      <c r="N409" s="55">
        <f t="shared" si="46"/>
        <v>0</v>
      </c>
    </row>
    <row r="410" spans="1:14" x14ac:dyDescent="0.3">
      <c r="A410" s="29">
        <v>44610</v>
      </c>
      <c r="B410" t="s">
        <v>24</v>
      </c>
      <c r="C410" t="s">
        <v>10</v>
      </c>
      <c r="D410" t="s">
        <v>13</v>
      </c>
      <c r="E410" s="53">
        <v>14861</v>
      </c>
      <c r="F410" s="61">
        <f t="shared" si="47"/>
        <v>74.305000000000007</v>
      </c>
      <c r="G410" s="62">
        <f t="shared" si="42"/>
        <v>0.1</v>
      </c>
      <c r="H410" s="53"/>
      <c r="I410" s="61">
        <f t="shared" si="43"/>
        <v>0</v>
      </c>
      <c r="J410" s="62">
        <f t="shared" si="44"/>
        <v>0</v>
      </c>
      <c r="K410" s="53"/>
      <c r="L410" s="65">
        <f t="shared" si="48"/>
        <v>74.405000000000001</v>
      </c>
      <c r="M410" s="55">
        <f t="shared" si="45"/>
        <v>74.405000000000001</v>
      </c>
      <c r="N410" s="55">
        <f t="shared" si="46"/>
        <v>0</v>
      </c>
    </row>
    <row r="411" spans="1:14" x14ac:dyDescent="0.3">
      <c r="A411" s="29">
        <v>44610</v>
      </c>
      <c r="B411" t="s">
        <v>17</v>
      </c>
      <c r="C411" t="s">
        <v>10</v>
      </c>
      <c r="D411" t="s">
        <v>13</v>
      </c>
      <c r="E411" s="53">
        <v>48767</v>
      </c>
      <c r="F411" s="61">
        <f t="shared" si="47"/>
        <v>243.83500000000001</v>
      </c>
      <c r="G411" s="62">
        <f t="shared" si="42"/>
        <v>0.1</v>
      </c>
      <c r="H411" s="53"/>
      <c r="I411" s="61">
        <f t="shared" si="43"/>
        <v>0</v>
      </c>
      <c r="J411" s="62">
        <f t="shared" si="44"/>
        <v>0</v>
      </c>
      <c r="K411" s="53"/>
      <c r="L411" s="65">
        <f t="shared" si="48"/>
        <v>243.935</v>
      </c>
      <c r="M411" s="55">
        <f t="shared" si="45"/>
        <v>243.935</v>
      </c>
      <c r="N411" s="55">
        <f t="shared" si="46"/>
        <v>0</v>
      </c>
    </row>
    <row r="412" spans="1:14" x14ac:dyDescent="0.3">
      <c r="A412" s="29">
        <v>44610</v>
      </c>
      <c r="B412" t="s">
        <v>24</v>
      </c>
      <c r="C412" t="s">
        <v>11</v>
      </c>
      <c r="D412" t="s">
        <v>13</v>
      </c>
      <c r="E412" s="53">
        <v>32578</v>
      </c>
      <c r="F412" s="61">
        <f t="shared" si="47"/>
        <v>0</v>
      </c>
      <c r="G412" s="62">
        <f t="shared" si="42"/>
        <v>0</v>
      </c>
      <c r="H412" s="53"/>
      <c r="I412" s="61">
        <f t="shared" si="43"/>
        <v>0</v>
      </c>
      <c r="J412" s="62">
        <f t="shared" si="44"/>
        <v>0</v>
      </c>
      <c r="K412" s="53"/>
      <c r="L412" s="65">
        <f t="shared" si="48"/>
        <v>0</v>
      </c>
      <c r="M412" s="55">
        <f t="shared" si="45"/>
        <v>0</v>
      </c>
      <c r="N412" s="55">
        <f t="shared" si="46"/>
        <v>0</v>
      </c>
    </row>
    <row r="413" spans="1:14" x14ac:dyDescent="0.3">
      <c r="A413" s="29">
        <v>44610</v>
      </c>
      <c r="B413" t="s">
        <v>17</v>
      </c>
      <c r="C413" t="s">
        <v>11</v>
      </c>
      <c r="D413" t="s">
        <v>13</v>
      </c>
      <c r="E413" s="53">
        <v>26474</v>
      </c>
      <c r="F413" s="61">
        <f t="shared" si="47"/>
        <v>0</v>
      </c>
      <c r="G413" s="62">
        <f t="shared" si="42"/>
        <v>0</v>
      </c>
      <c r="H413" s="53"/>
      <c r="I413" s="61">
        <f t="shared" si="43"/>
        <v>0</v>
      </c>
      <c r="J413" s="62">
        <f t="shared" si="44"/>
        <v>0</v>
      </c>
      <c r="K413" s="53"/>
      <c r="L413" s="65">
        <f t="shared" si="48"/>
        <v>0</v>
      </c>
      <c r="M413" s="55">
        <f t="shared" si="45"/>
        <v>0</v>
      </c>
      <c r="N413" s="55">
        <f t="shared" si="46"/>
        <v>0</v>
      </c>
    </row>
    <row r="414" spans="1:14" x14ac:dyDescent="0.3">
      <c r="A414" s="29">
        <v>44610</v>
      </c>
      <c r="B414" t="s">
        <v>19</v>
      </c>
      <c r="C414" t="s">
        <v>11</v>
      </c>
      <c r="D414" t="s">
        <v>13</v>
      </c>
      <c r="E414" s="53">
        <v>39736</v>
      </c>
      <c r="F414" s="61">
        <f t="shared" si="47"/>
        <v>0</v>
      </c>
      <c r="G414" s="62">
        <f t="shared" si="42"/>
        <v>0</v>
      </c>
      <c r="H414" s="53"/>
      <c r="I414" s="61">
        <f t="shared" si="43"/>
        <v>0</v>
      </c>
      <c r="J414" s="62">
        <f t="shared" si="44"/>
        <v>0</v>
      </c>
      <c r="K414" s="53"/>
      <c r="L414" s="65">
        <f t="shared" si="48"/>
        <v>0</v>
      </c>
      <c r="M414" s="55">
        <f t="shared" si="45"/>
        <v>0</v>
      </c>
      <c r="N414" s="55">
        <f t="shared" si="46"/>
        <v>0</v>
      </c>
    </row>
    <row r="415" spans="1:14" x14ac:dyDescent="0.3">
      <c r="A415" s="29">
        <v>44610</v>
      </c>
      <c r="B415" t="s">
        <v>16</v>
      </c>
      <c r="C415" t="s">
        <v>11</v>
      </c>
      <c r="D415" t="s">
        <v>13</v>
      </c>
      <c r="E415" s="53">
        <v>25985</v>
      </c>
      <c r="F415" s="61">
        <f t="shared" si="47"/>
        <v>0</v>
      </c>
      <c r="G415" s="62">
        <f t="shared" si="42"/>
        <v>0</v>
      </c>
      <c r="H415" s="53"/>
      <c r="I415" s="61">
        <f t="shared" si="43"/>
        <v>0</v>
      </c>
      <c r="J415" s="62">
        <f t="shared" si="44"/>
        <v>0</v>
      </c>
      <c r="K415" s="53"/>
      <c r="L415" s="65">
        <f t="shared" si="48"/>
        <v>0</v>
      </c>
      <c r="M415" s="55">
        <f t="shared" si="45"/>
        <v>0</v>
      </c>
      <c r="N415" s="55">
        <f t="shared" si="46"/>
        <v>0</v>
      </c>
    </row>
    <row r="416" spans="1:14" x14ac:dyDescent="0.3">
      <c r="A416" s="29">
        <v>44610</v>
      </c>
      <c r="B416" t="s">
        <v>18</v>
      </c>
      <c r="C416" t="s">
        <v>11</v>
      </c>
      <c r="D416" t="s">
        <v>36</v>
      </c>
      <c r="E416" s="53">
        <v>5330</v>
      </c>
      <c r="F416" s="61">
        <f t="shared" si="47"/>
        <v>0</v>
      </c>
      <c r="G416" s="62">
        <f t="shared" si="42"/>
        <v>0</v>
      </c>
      <c r="H416" s="53"/>
      <c r="I416" s="61">
        <f t="shared" si="43"/>
        <v>0</v>
      </c>
      <c r="J416" s="62">
        <f t="shared" si="44"/>
        <v>0</v>
      </c>
      <c r="K416" s="53"/>
      <c r="L416" s="65">
        <f t="shared" si="48"/>
        <v>0</v>
      </c>
      <c r="M416" s="55">
        <f t="shared" si="45"/>
        <v>0</v>
      </c>
      <c r="N416" s="55">
        <f t="shared" si="46"/>
        <v>0</v>
      </c>
    </row>
    <row r="417" spans="1:14" x14ac:dyDescent="0.3">
      <c r="A417" s="29">
        <v>44610</v>
      </c>
      <c r="B417" t="s">
        <v>24</v>
      </c>
      <c r="C417" t="s">
        <v>10</v>
      </c>
      <c r="D417" t="s">
        <v>13</v>
      </c>
      <c r="E417" s="53">
        <v>21898</v>
      </c>
      <c r="F417" s="61">
        <f t="shared" si="47"/>
        <v>109.49000000000001</v>
      </c>
      <c r="G417" s="62">
        <f t="shared" si="42"/>
        <v>0.1</v>
      </c>
      <c r="H417" s="53"/>
      <c r="I417" s="61">
        <f t="shared" si="43"/>
        <v>0</v>
      </c>
      <c r="J417" s="62">
        <f t="shared" si="44"/>
        <v>0</v>
      </c>
      <c r="K417" s="53"/>
      <c r="L417" s="65">
        <f t="shared" si="48"/>
        <v>109.59</v>
      </c>
      <c r="M417" s="55">
        <f t="shared" si="45"/>
        <v>109.59</v>
      </c>
      <c r="N417" s="55">
        <f t="shared" si="46"/>
        <v>0</v>
      </c>
    </row>
    <row r="418" spans="1:14" x14ac:dyDescent="0.3">
      <c r="A418" s="29">
        <v>44611</v>
      </c>
      <c r="B418" t="s">
        <v>18</v>
      </c>
      <c r="C418" t="s">
        <v>11</v>
      </c>
      <c r="D418" t="s">
        <v>13</v>
      </c>
      <c r="E418" s="53">
        <v>18598</v>
      </c>
      <c r="F418" s="61">
        <f t="shared" si="47"/>
        <v>0</v>
      </c>
      <c r="G418" s="62">
        <f t="shared" si="42"/>
        <v>0</v>
      </c>
      <c r="H418" s="53"/>
      <c r="I418" s="61">
        <f t="shared" si="43"/>
        <v>0</v>
      </c>
      <c r="J418" s="62">
        <f t="shared" si="44"/>
        <v>0</v>
      </c>
      <c r="K418" s="53"/>
      <c r="L418" s="65">
        <f t="shared" si="48"/>
        <v>0</v>
      </c>
      <c r="M418" s="55">
        <f t="shared" si="45"/>
        <v>0</v>
      </c>
      <c r="N418" s="55">
        <f t="shared" si="46"/>
        <v>0</v>
      </c>
    </row>
    <row r="419" spans="1:14" x14ac:dyDescent="0.3">
      <c r="A419" s="29">
        <v>44611</v>
      </c>
      <c r="B419" t="s">
        <v>20</v>
      </c>
      <c r="C419" t="s">
        <v>12</v>
      </c>
      <c r="D419" t="s">
        <v>13</v>
      </c>
      <c r="E419" s="53">
        <v>27160</v>
      </c>
      <c r="F419" s="61">
        <f t="shared" si="47"/>
        <v>135.80000000000001</v>
      </c>
      <c r="G419" s="62">
        <f t="shared" si="42"/>
        <v>0.1</v>
      </c>
      <c r="H419" s="53"/>
      <c r="I419" s="61">
        <f t="shared" si="43"/>
        <v>0</v>
      </c>
      <c r="J419" s="62">
        <f t="shared" si="44"/>
        <v>0</v>
      </c>
      <c r="K419" s="53"/>
      <c r="L419" s="65">
        <f t="shared" si="48"/>
        <v>135.9</v>
      </c>
      <c r="M419" s="55">
        <f t="shared" si="45"/>
        <v>135.9</v>
      </c>
      <c r="N419" s="55">
        <f t="shared" si="46"/>
        <v>0</v>
      </c>
    </row>
    <row r="420" spans="1:14" x14ac:dyDescent="0.3">
      <c r="A420" s="29">
        <v>44611</v>
      </c>
      <c r="B420" t="s">
        <v>22</v>
      </c>
      <c r="C420" t="s">
        <v>10</v>
      </c>
      <c r="D420" t="s">
        <v>36</v>
      </c>
      <c r="E420" s="53">
        <v>17719</v>
      </c>
      <c r="F420" s="61">
        <f t="shared" si="47"/>
        <v>0</v>
      </c>
      <c r="G420" s="62">
        <f t="shared" si="42"/>
        <v>0</v>
      </c>
      <c r="H420" s="53"/>
      <c r="I420" s="61">
        <f t="shared" si="43"/>
        <v>531.56999999999994</v>
      </c>
      <c r="J420" s="62">
        <f t="shared" si="44"/>
        <v>5</v>
      </c>
      <c r="K420" s="53"/>
      <c r="L420" s="65">
        <f t="shared" si="48"/>
        <v>536.56999999999994</v>
      </c>
      <c r="M420" s="55">
        <f t="shared" si="45"/>
        <v>0</v>
      </c>
      <c r="N420" s="55">
        <f t="shared" si="46"/>
        <v>536.56999999999994</v>
      </c>
    </row>
    <row r="421" spans="1:14" x14ac:dyDescent="0.3">
      <c r="A421" s="29">
        <v>44611</v>
      </c>
      <c r="B421" t="s">
        <v>22</v>
      </c>
      <c r="C421" t="s">
        <v>11</v>
      </c>
      <c r="D421" t="s">
        <v>36</v>
      </c>
      <c r="E421" s="53">
        <v>31336</v>
      </c>
      <c r="F421" s="61">
        <f t="shared" si="47"/>
        <v>0</v>
      </c>
      <c r="G421" s="62">
        <f t="shared" si="42"/>
        <v>0</v>
      </c>
      <c r="H421" s="53"/>
      <c r="I421" s="61">
        <f t="shared" si="43"/>
        <v>0</v>
      </c>
      <c r="J421" s="62">
        <f t="shared" si="44"/>
        <v>0</v>
      </c>
      <c r="K421" s="53"/>
      <c r="L421" s="65">
        <f t="shared" si="48"/>
        <v>0</v>
      </c>
      <c r="M421" s="55">
        <f t="shared" si="45"/>
        <v>0</v>
      </c>
      <c r="N421" s="55">
        <f t="shared" si="46"/>
        <v>0</v>
      </c>
    </row>
    <row r="422" spans="1:14" x14ac:dyDescent="0.3">
      <c r="A422" s="29">
        <v>44611</v>
      </c>
      <c r="B422" t="s">
        <v>21</v>
      </c>
      <c r="C422" t="s">
        <v>10</v>
      </c>
      <c r="D422" t="s">
        <v>13</v>
      </c>
      <c r="E422" s="53">
        <v>19551</v>
      </c>
      <c r="F422" s="61">
        <f t="shared" si="47"/>
        <v>97.754999999999995</v>
      </c>
      <c r="G422" s="62">
        <f t="shared" si="42"/>
        <v>0.1</v>
      </c>
      <c r="H422" s="53"/>
      <c r="I422" s="61">
        <f t="shared" si="43"/>
        <v>0</v>
      </c>
      <c r="J422" s="62">
        <f t="shared" si="44"/>
        <v>0</v>
      </c>
      <c r="K422" s="53"/>
      <c r="L422" s="65">
        <f t="shared" si="48"/>
        <v>97.85499999999999</v>
      </c>
      <c r="M422" s="55">
        <f t="shared" si="45"/>
        <v>97.85499999999999</v>
      </c>
      <c r="N422" s="55">
        <f t="shared" si="46"/>
        <v>0</v>
      </c>
    </row>
    <row r="423" spans="1:14" x14ac:dyDescent="0.3">
      <c r="A423" s="29">
        <v>44611</v>
      </c>
      <c r="B423" t="s">
        <v>24</v>
      </c>
      <c r="C423" t="s">
        <v>11</v>
      </c>
      <c r="D423" t="s">
        <v>13</v>
      </c>
      <c r="E423" s="53">
        <v>3214</v>
      </c>
      <c r="F423" s="61">
        <f t="shared" si="47"/>
        <v>0</v>
      </c>
      <c r="G423" s="62">
        <f t="shared" si="42"/>
        <v>0</v>
      </c>
      <c r="H423" s="53"/>
      <c r="I423" s="61">
        <f t="shared" si="43"/>
        <v>0</v>
      </c>
      <c r="J423" s="62">
        <f t="shared" si="44"/>
        <v>0</v>
      </c>
      <c r="K423" s="53"/>
      <c r="L423" s="65">
        <f t="shared" si="48"/>
        <v>0</v>
      </c>
      <c r="M423" s="55">
        <f t="shared" si="45"/>
        <v>0</v>
      </c>
      <c r="N423" s="55">
        <f t="shared" si="46"/>
        <v>0</v>
      </c>
    </row>
    <row r="424" spans="1:14" x14ac:dyDescent="0.3">
      <c r="A424" s="29">
        <v>44611</v>
      </c>
      <c r="B424" t="s">
        <v>20</v>
      </c>
      <c r="C424" t="s">
        <v>11</v>
      </c>
      <c r="D424" t="s">
        <v>13</v>
      </c>
      <c r="E424" s="53">
        <v>43224</v>
      </c>
      <c r="F424" s="61">
        <f t="shared" si="47"/>
        <v>0</v>
      </c>
      <c r="G424" s="62">
        <f t="shared" si="42"/>
        <v>0</v>
      </c>
      <c r="H424" s="53"/>
      <c r="I424" s="61">
        <f t="shared" si="43"/>
        <v>0</v>
      </c>
      <c r="J424" s="62">
        <f t="shared" si="44"/>
        <v>0</v>
      </c>
      <c r="K424" s="53"/>
      <c r="L424" s="65">
        <f t="shared" si="48"/>
        <v>0</v>
      </c>
      <c r="M424" s="55">
        <f t="shared" si="45"/>
        <v>0</v>
      </c>
      <c r="N424" s="55">
        <f t="shared" si="46"/>
        <v>0</v>
      </c>
    </row>
    <row r="425" spans="1:14" x14ac:dyDescent="0.3">
      <c r="A425" s="29">
        <v>44612</v>
      </c>
      <c r="B425" t="s">
        <v>21</v>
      </c>
      <c r="C425" t="s">
        <v>11</v>
      </c>
      <c r="D425" t="s">
        <v>13</v>
      </c>
      <c r="E425" s="53">
        <v>7791</v>
      </c>
      <c r="F425" s="61">
        <f t="shared" si="47"/>
        <v>0</v>
      </c>
      <c r="G425" s="62">
        <f t="shared" si="42"/>
        <v>0</v>
      </c>
      <c r="H425" s="53"/>
      <c r="I425" s="61">
        <f t="shared" si="43"/>
        <v>0</v>
      </c>
      <c r="J425" s="62">
        <f t="shared" si="44"/>
        <v>0</v>
      </c>
      <c r="K425" s="53"/>
      <c r="L425" s="65">
        <f t="shared" si="48"/>
        <v>0</v>
      </c>
      <c r="M425" s="55">
        <f t="shared" si="45"/>
        <v>0</v>
      </c>
      <c r="N425" s="55">
        <f t="shared" si="46"/>
        <v>0</v>
      </c>
    </row>
    <row r="426" spans="1:14" x14ac:dyDescent="0.3">
      <c r="A426" s="29">
        <v>44612</v>
      </c>
      <c r="B426" t="s">
        <v>22</v>
      </c>
      <c r="C426" t="s">
        <v>10</v>
      </c>
      <c r="D426" t="s">
        <v>13</v>
      </c>
      <c r="E426" s="53">
        <v>33883</v>
      </c>
      <c r="F426" s="61">
        <f t="shared" si="47"/>
        <v>169.41499999999999</v>
      </c>
      <c r="G426" s="62">
        <f t="shared" si="42"/>
        <v>0.1</v>
      </c>
      <c r="H426" s="53"/>
      <c r="I426" s="61">
        <f t="shared" si="43"/>
        <v>0</v>
      </c>
      <c r="J426" s="62">
        <f t="shared" si="44"/>
        <v>0</v>
      </c>
      <c r="K426" s="53"/>
      <c r="L426" s="65">
        <f t="shared" si="48"/>
        <v>169.51499999999999</v>
      </c>
      <c r="M426" s="55">
        <f t="shared" si="45"/>
        <v>169.51499999999999</v>
      </c>
      <c r="N426" s="55">
        <f t="shared" si="46"/>
        <v>0</v>
      </c>
    </row>
    <row r="427" spans="1:14" x14ac:dyDescent="0.3">
      <c r="A427" s="29">
        <v>44612</v>
      </c>
      <c r="B427" t="s">
        <v>19</v>
      </c>
      <c r="C427" t="s">
        <v>11</v>
      </c>
      <c r="D427" t="s">
        <v>13</v>
      </c>
      <c r="E427" s="53">
        <v>35802</v>
      </c>
      <c r="F427" s="61">
        <f t="shared" si="47"/>
        <v>0</v>
      </c>
      <c r="G427" s="62">
        <f t="shared" si="42"/>
        <v>0</v>
      </c>
      <c r="H427" s="53"/>
      <c r="I427" s="61">
        <f t="shared" si="43"/>
        <v>0</v>
      </c>
      <c r="J427" s="62">
        <f t="shared" si="44"/>
        <v>0</v>
      </c>
      <c r="K427" s="53"/>
      <c r="L427" s="65">
        <f t="shared" si="48"/>
        <v>0</v>
      </c>
      <c r="M427" s="55">
        <f t="shared" si="45"/>
        <v>0</v>
      </c>
      <c r="N427" s="55">
        <f t="shared" si="46"/>
        <v>0</v>
      </c>
    </row>
    <row r="428" spans="1:14" x14ac:dyDescent="0.3">
      <c r="A428" s="29">
        <v>44612</v>
      </c>
      <c r="B428" t="s">
        <v>17</v>
      </c>
      <c r="C428" t="s">
        <v>12</v>
      </c>
      <c r="D428" t="s">
        <v>13</v>
      </c>
      <c r="E428" s="53">
        <v>810</v>
      </c>
      <c r="F428" s="61">
        <f t="shared" si="47"/>
        <v>4.05</v>
      </c>
      <c r="G428" s="62">
        <f t="shared" si="42"/>
        <v>0.1</v>
      </c>
      <c r="H428" s="53"/>
      <c r="I428" s="61">
        <f t="shared" si="43"/>
        <v>0</v>
      </c>
      <c r="J428" s="62">
        <f t="shared" si="44"/>
        <v>0</v>
      </c>
      <c r="K428" s="53"/>
      <c r="L428" s="65">
        <f t="shared" si="48"/>
        <v>4.1499999999999995</v>
      </c>
      <c r="M428" s="55">
        <f t="shared" si="45"/>
        <v>4.1499999999999995</v>
      </c>
      <c r="N428" s="55">
        <f t="shared" si="46"/>
        <v>0</v>
      </c>
    </row>
    <row r="429" spans="1:14" x14ac:dyDescent="0.3">
      <c r="A429" s="29">
        <v>44612</v>
      </c>
      <c r="B429" t="s">
        <v>24</v>
      </c>
      <c r="C429" t="s">
        <v>11</v>
      </c>
      <c r="D429" t="s">
        <v>13</v>
      </c>
      <c r="E429" s="53">
        <v>16964</v>
      </c>
      <c r="F429" s="61">
        <f t="shared" si="47"/>
        <v>0</v>
      </c>
      <c r="G429" s="62">
        <f t="shared" si="42"/>
        <v>0</v>
      </c>
      <c r="H429" s="53"/>
      <c r="I429" s="61">
        <f t="shared" si="43"/>
        <v>0</v>
      </c>
      <c r="J429" s="62">
        <f t="shared" si="44"/>
        <v>0</v>
      </c>
      <c r="K429" s="53"/>
      <c r="L429" s="65">
        <f t="shared" si="48"/>
        <v>0</v>
      </c>
      <c r="M429" s="55">
        <f t="shared" si="45"/>
        <v>0</v>
      </c>
      <c r="N429" s="55">
        <f t="shared" si="46"/>
        <v>0</v>
      </c>
    </row>
    <row r="430" spans="1:14" x14ac:dyDescent="0.3">
      <c r="A430" s="29">
        <v>44612</v>
      </c>
      <c r="B430" t="s">
        <v>24</v>
      </c>
      <c r="C430" t="s">
        <v>11</v>
      </c>
      <c r="D430" t="s">
        <v>36</v>
      </c>
      <c r="E430" s="53">
        <v>31685</v>
      </c>
      <c r="F430" s="61">
        <f t="shared" si="47"/>
        <v>0</v>
      </c>
      <c r="G430" s="62">
        <f t="shared" si="42"/>
        <v>0</v>
      </c>
      <c r="H430" s="53"/>
      <c r="I430" s="61">
        <f t="shared" si="43"/>
        <v>0</v>
      </c>
      <c r="J430" s="62">
        <f t="shared" si="44"/>
        <v>0</v>
      </c>
      <c r="K430" s="53"/>
      <c r="L430" s="65">
        <f t="shared" si="48"/>
        <v>0</v>
      </c>
      <c r="M430" s="55">
        <f t="shared" si="45"/>
        <v>0</v>
      </c>
      <c r="N430" s="55">
        <f t="shared" si="46"/>
        <v>0</v>
      </c>
    </row>
    <row r="431" spans="1:14" x14ac:dyDescent="0.3">
      <c r="A431" s="29">
        <v>44612</v>
      </c>
      <c r="B431" t="s">
        <v>24</v>
      </c>
      <c r="C431" t="s">
        <v>12</v>
      </c>
      <c r="D431" t="s">
        <v>36</v>
      </c>
      <c r="E431" s="53">
        <v>37604</v>
      </c>
      <c r="F431" s="61">
        <f t="shared" si="47"/>
        <v>0</v>
      </c>
      <c r="G431" s="62">
        <f t="shared" si="42"/>
        <v>0</v>
      </c>
      <c r="H431" s="53"/>
      <c r="I431" s="61">
        <f t="shared" si="43"/>
        <v>1128.1199999999999</v>
      </c>
      <c r="J431" s="62">
        <f t="shared" si="44"/>
        <v>5</v>
      </c>
      <c r="K431" s="53"/>
      <c r="L431" s="65">
        <f t="shared" si="48"/>
        <v>1133.1199999999999</v>
      </c>
      <c r="M431" s="55">
        <f t="shared" si="45"/>
        <v>0</v>
      </c>
      <c r="N431" s="55">
        <f t="shared" si="46"/>
        <v>1133.1199999999999</v>
      </c>
    </row>
    <row r="432" spans="1:14" x14ac:dyDescent="0.3">
      <c r="A432" s="29">
        <v>44612</v>
      </c>
      <c r="B432" t="s">
        <v>17</v>
      </c>
      <c r="C432" t="s">
        <v>12</v>
      </c>
      <c r="D432" t="s">
        <v>36</v>
      </c>
      <c r="E432" s="53">
        <v>21181</v>
      </c>
      <c r="F432" s="61">
        <f t="shared" si="47"/>
        <v>0</v>
      </c>
      <c r="G432" s="62">
        <f t="shared" si="42"/>
        <v>0</v>
      </c>
      <c r="H432" s="53"/>
      <c r="I432" s="61">
        <f t="shared" si="43"/>
        <v>635.42999999999995</v>
      </c>
      <c r="J432" s="62">
        <f t="shared" si="44"/>
        <v>5</v>
      </c>
      <c r="K432" s="53"/>
      <c r="L432" s="65">
        <f t="shared" si="48"/>
        <v>640.42999999999995</v>
      </c>
      <c r="M432" s="55">
        <f t="shared" si="45"/>
        <v>0</v>
      </c>
      <c r="N432" s="55">
        <f t="shared" si="46"/>
        <v>640.42999999999995</v>
      </c>
    </row>
    <row r="433" spans="1:14" x14ac:dyDescent="0.3">
      <c r="A433" s="29">
        <v>44613</v>
      </c>
      <c r="B433" t="s">
        <v>16</v>
      </c>
      <c r="C433" t="s">
        <v>10</v>
      </c>
      <c r="D433" t="s">
        <v>36</v>
      </c>
      <c r="E433" s="53">
        <v>11259</v>
      </c>
      <c r="F433" s="61">
        <f t="shared" si="47"/>
        <v>0</v>
      </c>
      <c r="G433" s="62">
        <f t="shared" si="42"/>
        <v>0</v>
      </c>
      <c r="H433" s="53"/>
      <c r="I433" s="61">
        <f t="shared" si="43"/>
        <v>337.77</v>
      </c>
      <c r="J433" s="62">
        <f t="shared" si="44"/>
        <v>5</v>
      </c>
      <c r="K433" s="53"/>
      <c r="L433" s="65">
        <f t="shared" si="48"/>
        <v>342.77</v>
      </c>
      <c r="M433" s="55">
        <f t="shared" si="45"/>
        <v>0</v>
      </c>
      <c r="N433" s="55">
        <f t="shared" si="46"/>
        <v>342.77</v>
      </c>
    </row>
    <row r="434" spans="1:14" x14ac:dyDescent="0.3">
      <c r="A434" s="29">
        <v>44613</v>
      </c>
      <c r="B434" t="s">
        <v>19</v>
      </c>
      <c r="C434" t="s">
        <v>11</v>
      </c>
      <c r="D434" t="s">
        <v>13</v>
      </c>
      <c r="E434" s="53">
        <v>45467</v>
      </c>
      <c r="F434" s="61">
        <f t="shared" si="47"/>
        <v>0</v>
      </c>
      <c r="G434" s="62">
        <f t="shared" si="42"/>
        <v>0</v>
      </c>
      <c r="H434" s="53"/>
      <c r="I434" s="61">
        <f t="shared" si="43"/>
        <v>0</v>
      </c>
      <c r="J434" s="62">
        <f t="shared" si="44"/>
        <v>0</v>
      </c>
      <c r="K434" s="53"/>
      <c r="L434" s="65">
        <f t="shared" si="48"/>
        <v>0</v>
      </c>
      <c r="M434" s="55">
        <f t="shared" si="45"/>
        <v>0</v>
      </c>
      <c r="N434" s="55">
        <f t="shared" si="46"/>
        <v>0</v>
      </c>
    </row>
    <row r="435" spans="1:14" x14ac:dyDescent="0.3">
      <c r="A435" s="29">
        <v>44613</v>
      </c>
      <c r="B435" t="s">
        <v>16</v>
      </c>
      <c r="C435" t="s">
        <v>12</v>
      </c>
      <c r="D435" t="s">
        <v>36</v>
      </c>
      <c r="E435" s="53">
        <v>15031</v>
      </c>
      <c r="F435" s="61">
        <f t="shared" si="47"/>
        <v>0</v>
      </c>
      <c r="G435" s="62">
        <f t="shared" si="42"/>
        <v>0</v>
      </c>
      <c r="H435" s="53"/>
      <c r="I435" s="61">
        <f t="shared" si="43"/>
        <v>450.93</v>
      </c>
      <c r="J435" s="62">
        <f t="shared" si="44"/>
        <v>5</v>
      </c>
      <c r="K435" s="53"/>
      <c r="L435" s="65">
        <f t="shared" si="48"/>
        <v>455.93</v>
      </c>
      <c r="M435" s="55">
        <f t="shared" si="45"/>
        <v>0</v>
      </c>
      <c r="N435" s="55">
        <f t="shared" si="46"/>
        <v>455.93</v>
      </c>
    </row>
    <row r="436" spans="1:14" x14ac:dyDescent="0.3">
      <c r="A436" s="29">
        <v>44613</v>
      </c>
      <c r="B436" t="s">
        <v>16</v>
      </c>
      <c r="C436" t="s">
        <v>11</v>
      </c>
      <c r="D436" t="s">
        <v>13</v>
      </c>
      <c r="E436" s="53">
        <v>45656</v>
      </c>
      <c r="F436" s="61">
        <f t="shared" si="47"/>
        <v>0</v>
      </c>
      <c r="G436" s="62">
        <f t="shared" si="42"/>
        <v>0</v>
      </c>
      <c r="H436" s="53"/>
      <c r="I436" s="61">
        <f t="shared" si="43"/>
        <v>0</v>
      </c>
      <c r="J436" s="62">
        <f t="shared" si="44"/>
        <v>0</v>
      </c>
      <c r="K436" s="53"/>
      <c r="L436" s="65">
        <f t="shared" si="48"/>
        <v>0</v>
      </c>
      <c r="M436" s="55">
        <f t="shared" si="45"/>
        <v>0</v>
      </c>
      <c r="N436" s="55">
        <f t="shared" si="46"/>
        <v>0</v>
      </c>
    </row>
    <row r="437" spans="1:14" x14ac:dyDescent="0.3">
      <c r="A437" s="29">
        <v>44613</v>
      </c>
      <c r="B437" t="s">
        <v>24</v>
      </c>
      <c r="C437" t="s">
        <v>10</v>
      </c>
      <c r="D437" t="s">
        <v>13</v>
      </c>
      <c r="E437" s="53">
        <v>29641</v>
      </c>
      <c r="F437" s="61">
        <f t="shared" si="47"/>
        <v>148.20500000000001</v>
      </c>
      <c r="G437" s="62">
        <f t="shared" si="42"/>
        <v>0.1</v>
      </c>
      <c r="H437" s="53"/>
      <c r="I437" s="61">
        <f t="shared" si="43"/>
        <v>0</v>
      </c>
      <c r="J437" s="62">
        <f t="shared" si="44"/>
        <v>0</v>
      </c>
      <c r="K437" s="53"/>
      <c r="L437" s="65">
        <f t="shared" si="48"/>
        <v>148.30500000000001</v>
      </c>
      <c r="M437" s="55">
        <f t="shared" si="45"/>
        <v>148.30500000000001</v>
      </c>
      <c r="N437" s="55">
        <f t="shared" si="46"/>
        <v>0</v>
      </c>
    </row>
    <row r="438" spans="1:14" x14ac:dyDescent="0.3">
      <c r="A438" s="29">
        <v>44613</v>
      </c>
      <c r="B438" t="s">
        <v>20</v>
      </c>
      <c r="C438" t="s">
        <v>11</v>
      </c>
      <c r="D438" t="s">
        <v>13</v>
      </c>
      <c r="E438" s="53">
        <v>32964</v>
      </c>
      <c r="F438" s="61">
        <f t="shared" si="47"/>
        <v>0</v>
      </c>
      <c r="G438" s="62">
        <f t="shared" si="42"/>
        <v>0</v>
      </c>
      <c r="H438" s="53"/>
      <c r="I438" s="61">
        <f t="shared" si="43"/>
        <v>0</v>
      </c>
      <c r="J438" s="62">
        <f t="shared" si="44"/>
        <v>0</v>
      </c>
      <c r="K438" s="53"/>
      <c r="L438" s="65">
        <f t="shared" si="48"/>
        <v>0</v>
      </c>
      <c r="M438" s="55">
        <f t="shared" si="45"/>
        <v>0</v>
      </c>
      <c r="N438" s="55">
        <f t="shared" si="46"/>
        <v>0</v>
      </c>
    </row>
    <row r="439" spans="1:14" x14ac:dyDescent="0.3">
      <c r="A439" s="29">
        <v>44613</v>
      </c>
      <c r="B439" t="s">
        <v>23</v>
      </c>
      <c r="C439" t="s">
        <v>10</v>
      </c>
      <c r="D439" t="s">
        <v>36</v>
      </c>
      <c r="E439" s="53">
        <v>26289</v>
      </c>
      <c r="F439" s="61">
        <f t="shared" si="47"/>
        <v>0</v>
      </c>
      <c r="G439" s="62">
        <f t="shared" si="42"/>
        <v>0</v>
      </c>
      <c r="H439" s="53"/>
      <c r="I439" s="61">
        <f t="shared" si="43"/>
        <v>788.67</v>
      </c>
      <c r="J439" s="62">
        <f t="shared" si="44"/>
        <v>5</v>
      </c>
      <c r="K439" s="53"/>
      <c r="L439" s="65">
        <f t="shared" si="48"/>
        <v>793.67</v>
      </c>
      <c r="M439" s="55">
        <f t="shared" si="45"/>
        <v>0</v>
      </c>
      <c r="N439" s="55">
        <f t="shared" si="46"/>
        <v>793.67</v>
      </c>
    </row>
    <row r="440" spans="1:14" x14ac:dyDescent="0.3">
      <c r="A440" s="29">
        <v>44614</v>
      </c>
      <c r="B440" t="s">
        <v>17</v>
      </c>
      <c r="C440" t="s">
        <v>12</v>
      </c>
      <c r="D440" t="s">
        <v>36</v>
      </c>
      <c r="E440" s="53">
        <v>18019</v>
      </c>
      <c r="F440" s="61">
        <f t="shared" si="47"/>
        <v>0</v>
      </c>
      <c r="G440" s="62">
        <f t="shared" si="42"/>
        <v>0</v>
      </c>
      <c r="H440" s="53"/>
      <c r="I440" s="61">
        <f t="shared" si="43"/>
        <v>540.56999999999994</v>
      </c>
      <c r="J440" s="62">
        <f t="shared" si="44"/>
        <v>5</v>
      </c>
      <c r="K440" s="53"/>
      <c r="L440" s="65">
        <f t="shared" si="48"/>
        <v>545.56999999999994</v>
      </c>
      <c r="M440" s="55">
        <f t="shared" si="45"/>
        <v>0</v>
      </c>
      <c r="N440" s="55">
        <f t="shared" si="46"/>
        <v>545.56999999999994</v>
      </c>
    </row>
    <row r="441" spans="1:14" x14ac:dyDescent="0.3">
      <c r="A441" s="29">
        <v>44614</v>
      </c>
      <c r="B441" t="s">
        <v>15</v>
      </c>
      <c r="C441" t="s">
        <v>10</v>
      </c>
      <c r="D441" t="s">
        <v>13</v>
      </c>
      <c r="E441" s="53">
        <v>9144</v>
      </c>
      <c r="F441" s="61">
        <f t="shared" si="47"/>
        <v>45.72</v>
      </c>
      <c r="G441" s="62">
        <f t="shared" si="42"/>
        <v>0.1</v>
      </c>
      <c r="H441" s="53"/>
      <c r="I441" s="61">
        <f t="shared" si="43"/>
        <v>0</v>
      </c>
      <c r="J441" s="62">
        <f t="shared" si="44"/>
        <v>0</v>
      </c>
      <c r="K441" s="53"/>
      <c r="L441" s="65">
        <f t="shared" si="48"/>
        <v>45.82</v>
      </c>
      <c r="M441" s="55">
        <f t="shared" si="45"/>
        <v>45.82</v>
      </c>
      <c r="N441" s="55">
        <f t="shared" si="46"/>
        <v>0</v>
      </c>
    </row>
    <row r="442" spans="1:14" x14ac:dyDescent="0.3">
      <c r="A442" s="29">
        <v>44614</v>
      </c>
      <c r="B442" t="s">
        <v>15</v>
      </c>
      <c r="C442" t="s">
        <v>10</v>
      </c>
      <c r="D442" t="s">
        <v>13</v>
      </c>
      <c r="E442" s="53">
        <v>18146</v>
      </c>
      <c r="F442" s="61">
        <f t="shared" si="47"/>
        <v>90.73</v>
      </c>
      <c r="G442" s="62">
        <f t="shared" si="42"/>
        <v>0.1</v>
      </c>
      <c r="H442" s="53"/>
      <c r="I442" s="61">
        <f t="shared" si="43"/>
        <v>0</v>
      </c>
      <c r="J442" s="62">
        <f t="shared" si="44"/>
        <v>0</v>
      </c>
      <c r="K442" s="53"/>
      <c r="L442" s="65">
        <f t="shared" si="48"/>
        <v>90.83</v>
      </c>
      <c r="M442" s="55">
        <f t="shared" si="45"/>
        <v>90.83</v>
      </c>
      <c r="N442" s="55">
        <f t="shared" si="46"/>
        <v>0</v>
      </c>
    </row>
    <row r="443" spans="1:14" x14ac:dyDescent="0.3">
      <c r="A443" s="29">
        <v>44614</v>
      </c>
      <c r="B443" t="s">
        <v>17</v>
      </c>
      <c r="C443" t="s">
        <v>11</v>
      </c>
      <c r="D443" t="s">
        <v>13</v>
      </c>
      <c r="E443" s="53">
        <v>17197</v>
      </c>
      <c r="F443" s="61">
        <f t="shared" si="47"/>
        <v>0</v>
      </c>
      <c r="G443" s="62">
        <f t="shared" si="42"/>
        <v>0</v>
      </c>
      <c r="H443" s="53"/>
      <c r="I443" s="61">
        <f t="shared" si="43"/>
        <v>0</v>
      </c>
      <c r="J443" s="62">
        <f t="shared" si="44"/>
        <v>0</v>
      </c>
      <c r="K443" s="53"/>
      <c r="L443" s="65">
        <f t="shared" si="48"/>
        <v>0</v>
      </c>
      <c r="M443" s="55">
        <f t="shared" si="45"/>
        <v>0</v>
      </c>
      <c r="N443" s="55">
        <f t="shared" si="46"/>
        <v>0</v>
      </c>
    </row>
    <row r="444" spans="1:14" x14ac:dyDescent="0.3">
      <c r="A444" s="29">
        <v>44614</v>
      </c>
      <c r="B444" t="s">
        <v>16</v>
      </c>
      <c r="C444" t="s">
        <v>10</v>
      </c>
      <c r="D444" t="s">
        <v>13</v>
      </c>
      <c r="E444" s="53">
        <v>21756</v>
      </c>
      <c r="F444" s="61">
        <f t="shared" si="47"/>
        <v>108.78</v>
      </c>
      <c r="G444" s="62">
        <f t="shared" si="42"/>
        <v>0.1</v>
      </c>
      <c r="H444" s="53"/>
      <c r="I444" s="61">
        <f t="shared" si="43"/>
        <v>0</v>
      </c>
      <c r="J444" s="62">
        <f t="shared" si="44"/>
        <v>0</v>
      </c>
      <c r="K444" s="53"/>
      <c r="L444" s="65">
        <f t="shared" si="48"/>
        <v>108.88</v>
      </c>
      <c r="M444" s="55">
        <f t="shared" si="45"/>
        <v>108.88</v>
      </c>
      <c r="N444" s="55">
        <f t="shared" si="46"/>
        <v>0</v>
      </c>
    </row>
    <row r="445" spans="1:14" x14ac:dyDescent="0.3">
      <c r="A445" s="29">
        <v>44614</v>
      </c>
      <c r="B445" t="s">
        <v>18</v>
      </c>
      <c r="C445" t="s">
        <v>10</v>
      </c>
      <c r="D445" t="s">
        <v>13</v>
      </c>
      <c r="E445" s="53">
        <v>20070</v>
      </c>
      <c r="F445" s="61">
        <f t="shared" si="47"/>
        <v>100.35000000000001</v>
      </c>
      <c r="G445" s="62">
        <f t="shared" si="42"/>
        <v>0.1</v>
      </c>
      <c r="H445" s="53"/>
      <c r="I445" s="61">
        <f t="shared" si="43"/>
        <v>0</v>
      </c>
      <c r="J445" s="62">
        <f t="shared" si="44"/>
        <v>0</v>
      </c>
      <c r="K445" s="53"/>
      <c r="L445" s="65">
        <f t="shared" si="48"/>
        <v>100.45</v>
      </c>
      <c r="M445" s="55">
        <f t="shared" si="45"/>
        <v>100.45</v>
      </c>
      <c r="N445" s="55">
        <f t="shared" si="46"/>
        <v>0</v>
      </c>
    </row>
    <row r="446" spans="1:14" x14ac:dyDescent="0.3">
      <c r="A446" s="29">
        <v>44614</v>
      </c>
      <c r="B446" t="s">
        <v>17</v>
      </c>
      <c r="C446" t="s">
        <v>12</v>
      </c>
      <c r="D446" t="s">
        <v>13</v>
      </c>
      <c r="E446" s="53">
        <v>37807</v>
      </c>
      <c r="F446" s="61">
        <f t="shared" si="47"/>
        <v>189.035</v>
      </c>
      <c r="G446" s="62">
        <f t="shared" si="42"/>
        <v>0.1</v>
      </c>
      <c r="H446" s="53"/>
      <c r="I446" s="61">
        <f t="shared" si="43"/>
        <v>0</v>
      </c>
      <c r="J446" s="62">
        <f t="shared" si="44"/>
        <v>0</v>
      </c>
      <c r="K446" s="53"/>
      <c r="L446" s="65">
        <f t="shared" si="48"/>
        <v>189.13499999999999</v>
      </c>
      <c r="M446" s="55">
        <f t="shared" si="45"/>
        <v>189.13499999999999</v>
      </c>
      <c r="N446" s="55">
        <f t="shared" si="46"/>
        <v>0</v>
      </c>
    </row>
    <row r="447" spans="1:14" x14ac:dyDescent="0.3">
      <c r="A447" s="29">
        <v>44614</v>
      </c>
      <c r="B447" t="s">
        <v>19</v>
      </c>
      <c r="C447" t="s">
        <v>12</v>
      </c>
      <c r="D447" t="s">
        <v>13</v>
      </c>
      <c r="E447" s="53">
        <v>41056</v>
      </c>
      <c r="F447" s="61">
        <f t="shared" si="47"/>
        <v>205.28</v>
      </c>
      <c r="G447" s="62">
        <f t="shared" si="42"/>
        <v>0.1</v>
      </c>
      <c r="H447" s="53"/>
      <c r="I447" s="61">
        <f t="shared" si="43"/>
        <v>0</v>
      </c>
      <c r="J447" s="62">
        <f t="shared" si="44"/>
        <v>0</v>
      </c>
      <c r="K447" s="53"/>
      <c r="L447" s="65">
        <f t="shared" si="48"/>
        <v>205.38</v>
      </c>
      <c r="M447" s="55">
        <f t="shared" si="45"/>
        <v>205.38</v>
      </c>
      <c r="N447" s="55">
        <f t="shared" si="46"/>
        <v>0</v>
      </c>
    </row>
    <row r="448" spans="1:14" x14ac:dyDescent="0.3">
      <c r="A448" s="29">
        <v>44614</v>
      </c>
      <c r="B448" t="s">
        <v>23</v>
      </c>
      <c r="C448" t="s">
        <v>10</v>
      </c>
      <c r="D448" t="s">
        <v>36</v>
      </c>
      <c r="E448" s="53">
        <v>14013</v>
      </c>
      <c r="F448" s="61">
        <f t="shared" si="47"/>
        <v>0</v>
      </c>
      <c r="G448" s="62">
        <f t="shared" si="42"/>
        <v>0</v>
      </c>
      <c r="H448" s="53"/>
      <c r="I448" s="61">
        <f t="shared" si="43"/>
        <v>420.39</v>
      </c>
      <c r="J448" s="62">
        <f t="shared" si="44"/>
        <v>5</v>
      </c>
      <c r="K448" s="53"/>
      <c r="L448" s="65">
        <f t="shared" si="48"/>
        <v>425.39</v>
      </c>
      <c r="M448" s="55">
        <f t="shared" si="45"/>
        <v>0</v>
      </c>
      <c r="N448" s="55">
        <f t="shared" si="46"/>
        <v>425.39</v>
      </c>
    </row>
    <row r="449" spans="1:14" x14ac:dyDescent="0.3">
      <c r="A449" s="29">
        <v>44614</v>
      </c>
      <c r="B449" t="s">
        <v>17</v>
      </c>
      <c r="C449" t="s">
        <v>11</v>
      </c>
      <c r="D449" t="s">
        <v>13</v>
      </c>
      <c r="E449" s="53">
        <v>33105</v>
      </c>
      <c r="F449" s="61">
        <f t="shared" si="47"/>
        <v>0</v>
      </c>
      <c r="G449" s="62">
        <f t="shared" si="42"/>
        <v>0</v>
      </c>
      <c r="H449" s="53"/>
      <c r="I449" s="61">
        <f t="shared" si="43"/>
        <v>0</v>
      </c>
      <c r="J449" s="62">
        <f t="shared" si="44"/>
        <v>0</v>
      </c>
      <c r="K449" s="53"/>
      <c r="L449" s="65">
        <f t="shared" si="48"/>
        <v>0</v>
      </c>
      <c r="M449" s="55">
        <f t="shared" si="45"/>
        <v>0</v>
      </c>
      <c r="N449" s="55">
        <f t="shared" si="46"/>
        <v>0</v>
      </c>
    </row>
    <row r="450" spans="1:14" x14ac:dyDescent="0.3">
      <c r="A450" s="29">
        <v>44615</v>
      </c>
      <c r="B450" t="s">
        <v>16</v>
      </c>
      <c r="C450" t="s">
        <v>10</v>
      </c>
      <c r="D450" t="s">
        <v>13</v>
      </c>
      <c r="E450" s="53">
        <v>48001</v>
      </c>
      <c r="F450" s="61">
        <f t="shared" si="47"/>
        <v>240.005</v>
      </c>
      <c r="G450" s="62">
        <f t="shared" si="42"/>
        <v>0.1</v>
      </c>
      <c r="H450" s="53"/>
      <c r="I450" s="61">
        <f t="shared" si="43"/>
        <v>0</v>
      </c>
      <c r="J450" s="62">
        <f t="shared" si="44"/>
        <v>0</v>
      </c>
      <c r="K450" s="53"/>
      <c r="L450" s="65">
        <f t="shared" si="48"/>
        <v>240.10499999999999</v>
      </c>
      <c r="M450" s="55">
        <f t="shared" si="45"/>
        <v>240.10499999999999</v>
      </c>
      <c r="N450" s="55">
        <f t="shared" si="46"/>
        <v>0</v>
      </c>
    </row>
    <row r="451" spans="1:14" x14ac:dyDescent="0.3">
      <c r="A451" s="29">
        <v>44615</v>
      </c>
      <c r="B451" t="s">
        <v>23</v>
      </c>
      <c r="C451" t="s">
        <v>10</v>
      </c>
      <c r="D451" t="s">
        <v>13</v>
      </c>
      <c r="E451" s="53">
        <v>3340</v>
      </c>
      <c r="F451" s="61">
        <f t="shared" si="47"/>
        <v>16.7</v>
      </c>
      <c r="G451" s="62">
        <f t="shared" si="42"/>
        <v>0.1</v>
      </c>
      <c r="H451" s="53"/>
      <c r="I451" s="61">
        <f t="shared" si="43"/>
        <v>0</v>
      </c>
      <c r="J451" s="62">
        <f t="shared" si="44"/>
        <v>0</v>
      </c>
      <c r="K451" s="53"/>
      <c r="L451" s="65">
        <f t="shared" si="48"/>
        <v>16.8</v>
      </c>
      <c r="M451" s="55">
        <f t="shared" si="45"/>
        <v>16.8</v>
      </c>
      <c r="N451" s="55">
        <f t="shared" si="46"/>
        <v>0</v>
      </c>
    </row>
    <row r="452" spans="1:14" x14ac:dyDescent="0.3">
      <c r="A452" s="29">
        <v>44615</v>
      </c>
      <c r="B452" t="s">
        <v>21</v>
      </c>
      <c r="C452" t="s">
        <v>12</v>
      </c>
      <c r="D452" t="s">
        <v>13</v>
      </c>
      <c r="E452" s="53">
        <v>40540</v>
      </c>
      <c r="F452" s="61">
        <f t="shared" si="47"/>
        <v>202.70000000000002</v>
      </c>
      <c r="G452" s="62">
        <f t="shared" ref="G452:G515" si="49">IF(F:F&gt;0,0.1,0)</f>
        <v>0.1</v>
      </c>
      <c r="H452" s="53"/>
      <c r="I452" s="61">
        <f t="shared" ref="I452:I515" si="50">IF(AND(D:D="Overseas",C:C&lt;&gt;"Cash"),E:E*3%,0)</f>
        <v>0</v>
      </c>
      <c r="J452" s="62">
        <f t="shared" ref="J452:J515" si="51">IF(I:I&gt;0,5,0)</f>
        <v>0</v>
      </c>
      <c r="K452" s="53"/>
      <c r="L452" s="65">
        <f t="shared" si="48"/>
        <v>202.8</v>
      </c>
      <c r="M452" s="55">
        <f t="shared" ref="M452:M515" si="52">SUM(F452:H452)</f>
        <v>202.8</v>
      </c>
      <c r="N452" s="55">
        <f t="shared" ref="N452:N515" si="53">SUM(I452:K452)</f>
        <v>0</v>
      </c>
    </row>
    <row r="453" spans="1:14" x14ac:dyDescent="0.3">
      <c r="A453" s="29">
        <v>44615</v>
      </c>
      <c r="B453" t="s">
        <v>19</v>
      </c>
      <c r="C453" t="s">
        <v>11</v>
      </c>
      <c r="D453" t="s">
        <v>36</v>
      </c>
      <c r="E453" s="53">
        <v>16097</v>
      </c>
      <c r="F453" s="61">
        <f t="shared" ref="F453:F516" si="54">IF(AND(D:D="Local",C:C&lt;&gt;"Cash"),E:E*0.5%,0)</f>
        <v>0</v>
      </c>
      <c r="G453" s="62">
        <f t="shared" si="49"/>
        <v>0</v>
      </c>
      <c r="H453" s="53"/>
      <c r="I453" s="61">
        <f t="shared" si="50"/>
        <v>0</v>
      </c>
      <c r="J453" s="62">
        <f t="shared" si="51"/>
        <v>0</v>
      </c>
      <c r="K453" s="53"/>
      <c r="L453" s="65">
        <f t="shared" ref="L453:L516" si="55">SUM(F453,G453,I453,J453)</f>
        <v>0</v>
      </c>
      <c r="M453" s="55">
        <f t="shared" si="52"/>
        <v>0</v>
      </c>
      <c r="N453" s="55">
        <f t="shared" si="53"/>
        <v>0</v>
      </c>
    </row>
    <row r="454" spans="1:14" x14ac:dyDescent="0.3">
      <c r="A454" s="29">
        <v>44615</v>
      </c>
      <c r="B454" t="s">
        <v>16</v>
      </c>
      <c r="C454" t="s">
        <v>10</v>
      </c>
      <c r="D454" t="s">
        <v>36</v>
      </c>
      <c r="E454" s="53">
        <v>3944</v>
      </c>
      <c r="F454" s="61">
        <f t="shared" si="54"/>
        <v>0</v>
      </c>
      <c r="G454" s="62">
        <f t="shared" si="49"/>
        <v>0</v>
      </c>
      <c r="H454" s="53"/>
      <c r="I454" s="61">
        <f t="shared" si="50"/>
        <v>118.32</v>
      </c>
      <c r="J454" s="62">
        <f t="shared" si="51"/>
        <v>5</v>
      </c>
      <c r="K454" s="53"/>
      <c r="L454" s="65">
        <f t="shared" si="55"/>
        <v>123.32</v>
      </c>
      <c r="M454" s="55">
        <f t="shared" si="52"/>
        <v>0</v>
      </c>
      <c r="N454" s="55">
        <f t="shared" si="53"/>
        <v>123.32</v>
      </c>
    </row>
    <row r="455" spans="1:14" x14ac:dyDescent="0.3">
      <c r="A455" s="29">
        <v>44615</v>
      </c>
      <c r="B455" t="s">
        <v>23</v>
      </c>
      <c r="C455" t="s">
        <v>11</v>
      </c>
      <c r="D455" t="s">
        <v>13</v>
      </c>
      <c r="E455" s="53">
        <v>22046</v>
      </c>
      <c r="F455" s="61">
        <f t="shared" si="54"/>
        <v>0</v>
      </c>
      <c r="G455" s="62">
        <f t="shared" si="49"/>
        <v>0</v>
      </c>
      <c r="H455" s="53"/>
      <c r="I455" s="61">
        <f t="shared" si="50"/>
        <v>0</v>
      </c>
      <c r="J455" s="62">
        <f t="shared" si="51"/>
        <v>0</v>
      </c>
      <c r="K455" s="53"/>
      <c r="L455" s="65">
        <f t="shared" si="55"/>
        <v>0</v>
      </c>
      <c r="M455" s="55">
        <f t="shared" si="52"/>
        <v>0</v>
      </c>
      <c r="N455" s="55">
        <f t="shared" si="53"/>
        <v>0</v>
      </c>
    </row>
    <row r="456" spans="1:14" x14ac:dyDescent="0.3">
      <c r="A456" s="29">
        <v>44615</v>
      </c>
      <c r="B456" t="s">
        <v>24</v>
      </c>
      <c r="C456" t="s">
        <v>12</v>
      </c>
      <c r="D456" t="s">
        <v>13</v>
      </c>
      <c r="E456" s="53">
        <v>1734</v>
      </c>
      <c r="F456" s="61">
        <f t="shared" si="54"/>
        <v>8.67</v>
      </c>
      <c r="G456" s="62">
        <f t="shared" si="49"/>
        <v>0.1</v>
      </c>
      <c r="H456" s="53"/>
      <c r="I456" s="61">
        <f t="shared" si="50"/>
        <v>0</v>
      </c>
      <c r="J456" s="62">
        <f t="shared" si="51"/>
        <v>0</v>
      </c>
      <c r="K456" s="53"/>
      <c r="L456" s="65">
        <f t="shared" si="55"/>
        <v>8.77</v>
      </c>
      <c r="M456" s="55">
        <f t="shared" si="52"/>
        <v>8.77</v>
      </c>
      <c r="N456" s="55">
        <f t="shared" si="53"/>
        <v>0</v>
      </c>
    </row>
    <row r="457" spans="1:14" x14ac:dyDescent="0.3">
      <c r="A457" s="29">
        <v>44615</v>
      </c>
      <c r="B457" t="s">
        <v>22</v>
      </c>
      <c r="C457" t="s">
        <v>11</v>
      </c>
      <c r="D457" t="s">
        <v>13</v>
      </c>
      <c r="E457" s="53">
        <v>45151</v>
      </c>
      <c r="F457" s="61">
        <f t="shared" si="54"/>
        <v>0</v>
      </c>
      <c r="G457" s="62">
        <f t="shared" si="49"/>
        <v>0</v>
      </c>
      <c r="H457" s="53"/>
      <c r="I457" s="61">
        <f t="shared" si="50"/>
        <v>0</v>
      </c>
      <c r="J457" s="62">
        <f t="shared" si="51"/>
        <v>0</v>
      </c>
      <c r="K457" s="53"/>
      <c r="L457" s="65">
        <f t="shared" si="55"/>
        <v>0</v>
      </c>
      <c r="M457" s="55">
        <f t="shared" si="52"/>
        <v>0</v>
      </c>
      <c r="N457" s="55">
        <f t="shared" si="53"/>
        <v>0</v>
      </c>
    </row>
    <row r="458" spans="1:14" x14ac:dyDescent="0.3">
      <c r="A458" s="29">
        <v>44616</v>
      </c>
      <c r="B458" t="s">
        <v>17</v>
      </c>
      <c r="C458" t="s">
        <v>10</v>
      </c>
      <c r="D458" t="s">
        <v>13</v>
      </c>
      <c r="E458" s="53">
        <v>8133</v>
      </c>
      <c r="F458" s="61">
        <f t="shared" si="54"/>
        <v>40.664999999999999</v>
      </c>
      <c r="G458" s="62">
        <f t="shared" si="49"/>
        <v>0.1</v>
      </c>
      <c r="H458" s="53"/>
      <c r="I458" s="61">
        <f t="shared" si="50"/>
        <v>0</v>
      </c>
      <c r="J458" s="62">
        <f t="shared" si="51"/>
        <v>0</v>
      </c>
      <c r="K458" s="53"/>
      <c r="L458" s="65">
        <f t="shared" si="55"/>
        <v>40.765000000000001</v>
      </c>
      <c r="M458" s="55">
        <f t="shared" si="52"/>
        <v>40.765000000000001</v>
      </c>
      <c r="N458" s="55">
        <f t="shared" si="53"/>
        <v>0</v>
      </c>
    </row>
    <row r="459" spans="1:14" x14ac:dyDescent="0.3">
      <c r="A459" s="29">
        <v>44616</v>
      </c>
      <c r="B459" t="s">
        <v>18</v>
      </c>
      <c r="C459" t="s">
        <v>11</v>
      </c>
      <c r="D459" t="s">
        <v>13</v>
      </c>
      <c r="E459" s="53">
        <v>14166</v>
      </c>
      <c r="F459" s="61">
        <f t="shared" si="54"/>
        <v>0</v>
      </c>
      <c r="G459" s="62">
        <f t="shared" si="49"/>
        <v>0</v>
      </c>
      <c r="H459" s="53"/>
      <c r="I459" s="61">
        <f t="shared" si="50"/>
        <v>0</v>
      </c>
      <c r="J459" s="62">
        <f t="shared" si="51"/>
        <v>0</v>
      </c>
      <c r="K459" s="53"/>
      <c r="L459" s="65">
        <f t="shared" si="55"/>
        <v>0</v>
      </c>
      <c r="M459" s="55">
        <f t="shared" si="52"/>
        <v>0</v>
      </c>
      <c r="N459" s="55">
        <f t="shared" si="53"/>
        <v>0</v>
      </c>
    </row>
    <row r="460" spans="1:14" x14ac:dyDescent="0.3">
      <c r="A460" s="29">
        <v>44616</v>
      </c>
      <c r="B460" t="s">
        <v>21</v>
      </c>
      <c r="C460" t="s">
        <v>11</v>
      </c>
      <c r="D460" t="s">
        <v>13</v>
      </c>
      <c r="E460" s="53">
        <v>15209</v>
      </c>
      <c r="F460" s="61">
        <f t="shared" si="54"/>
        <v>0</v>
      </c>
      <c r="G460" s="62">
        <f t="shared" si="49"/>
        <v>0</v>
      </c>
      <c r="H460" s="53"/>
      <c r="I460" s="61">
        <f t="shared" si="50"/>
        <v>0</v>
      </c>
      <c r="J460" s="62">
        <f t="shared" si="51"/>
        <v>0</v>
      </c>
      <c r="K460" s="53"/>
      <c r="L460" s="65">
        <f t="shared" si="55"/>
        <v>0</v>
      </c>
      <c r="M460" s="55">
        <f t="shared" si="52"/>
        <v>0</v>
      </c>
      <c r="N460" s="55">
        <f t="shared" si="53"/>
        <v>0</v>
      </c>
    </row>
    <row r="461" spans="1:14" x14ac:dyDescent="0.3">
      <c r="A461" s="29">
        <v>44616</v>
      </c>
      <c r="B461" t="s">
        <v>16</v>
      </c>
      <c r="C461" t="s">
        <v>11</v>
      </c>
      <c r="D461" t="s">
        <v>36</v>
      </c>
      <c r="E461" s="53">
        <v>8347</v>
      </c>
      <c r="F461" s="61">
        <f t="shared" si="54"/>
        <v>0</v>
      </c>
      <c r="G461" s="62">
        <f t="shared" si="49"/>
        <v>0</v>
      </c>
      <c r="H461" s="53"/>
      <c r="I461" s="61">
        <f t="shared" si="50"/>
        <v>0</v>
      </c>
      <c r="J461" s="62">
        <f t="shared" si="51"/>
        <v>0</v>
      </c>
      <c r="K461" s="53"/>
      <c r="L461" s="65">
        <f t="shared" si="55"/>
        <v>0</v>
      </c>
      <c r="M461" s="55">
        <f t="shared" si="52"/>
        <v>0</v>
      </c>
      <c r="N461" s="55">
        <f t="shared" si="53"/>
        <v>0</v>
      </c>
    </row>
    <row r="462" spans="1:14" x14ac:dyDescent="0.3">
      <c r="A462" s="29">
        <v>44616</v>
      </c>
      <c r="B462" t="s">
        <v>19</v>
      </c>
      <c r="C462" t="s">
        <v>10</v>
      </c>
      <c r="D462" t="s">
        <v>13</v>
      </c>
      <c r="E462" s="53">
        <v>12619</v>
      </c>
      <c r="F462" s="61">
        <f t="shared" si="54"/>
        <v>63.094999999999999</v>
      </c>
      <c r="G462" s="62">
        <f t="shared" si="49"/>
        <v>0.1</v>
      </c>
      <c r="H462" s="53"/>
      <c r="I462" s="61">
        <f t="shared" si="50"/>
        <v>0</v>
      </c>
      <c r="J462" s="62">
        <f t="shared" si="51"/>
        <v>0</v>
      </c>
      <c r="K462" s="53"/>
      <c r="L462" s="65">
        <f t="shared" si="55"/>
        <v>63.195</v>
      </c>
      <c r="M462" s="55">
        <f t="shared" si="52"/>
        <v>63.195</v>
      </c>
      <c r="N462" s="55">
        <f t="shared" si="53"/>
        <v>0</v>
      </c>
    </row>
    <row r="463" spans="1:14" x14ac:dyDescent="0.3">
      <c r="A463" s="29">
        <v>44616</v>
      </c>
      <c r="B463" t="s">
        <v>16</v>
      </c>
      <c r="C463" t="s">
        <v>12</v>
      </c>
      <c r="D463" t="s">
        <v>13</v>
      </c>
      <c r="E463" s="53">
        <v>6494</v>
      </c>
      <c r="F463" s="61">
        <f t="shared" si="54"/>
        <v>32.47</v>
      </c>
      <c r="G463" s="62">
        <f t="shared" si="49"/>
        <v>0.1</v>
      </c>
      <c r="H463" s="53"/>
      <c r="I463" s="61">
        <f t="shared" si="50"/>
        <v>0</v>
      </c>
      <c r="J463" s="62">
        <f t="shared" si="51"/>
        <v>0</v>
      </c>
      <c r="K463" s="53"/>
      <c r="L463" s="65">
        <f t="shared" si="55"/>
        <v>32.57</v>
      </c>
      <c r="M463" s="55">
        <f t="shared" si="52"/>
        <v>32.57</v>
      </c>
      <c r="N463" s="55">
        <f t="shared" si="53"/>
        <v>0</v>
      </c>
    </row>
    <row r="464" spans="1:14" x14ac:dyDescent="0.3">
      <c r="A464" s="29">
        <v>44616</v>
      </c>
      <c r="B464" t="s">
        <v>17</v>
      </c>
      <c r="C464" t="s">
        <v>10</v>
      </c>
      <c r="D464" t="s">
        <v>36</v>
      </c>
      <c r="E464" s="53">
        <v>15335</v>
      </c>
      <c r="F464" s="61">
        <f t="shared" si="54"/>
        <v>0</v>
      </c>
      <c r="G464" s="62">
        <f t="shared" si="49"/>
        <v>0</v>
      </c>
      <c r="H464" s="53"/>
      <c r="I464" s="61">
        <f t="shared" si="50"/>
        <v>460.05</v>
      </c>
      <c r="J464" s="62">
        <f t="shared" si="51"/>
        <v>5</v>
      </c>
      <c r="K464" s="53"/>
      <c r="L464" s="65">
        <f t="shared" si="55"/>
        <v>465.05</v>
      </c>
      <c r="M464" s="55">
        <f t="shared" si="52"/>
        <v>0</v>
      </c>
      <c r="N464" s="55">
        <f t="shared" si="53"/>
        <v>465.05</v>
      </c>
    </row>
    <row r="465" spans="1:14" x14ac:dyDescent="0.3">
      <c r="A465" s="29">
        <v>44617</v>
      </c>
      <c r="B465" t="s">
        <v>16</v>
      </c>
      <c r="C465" t="s">
        <v>11</v>
      </c>
      <c r="D465" t="s">
        <v>13</v>
      </c>
      <c r="E465" s="53">
        <v>865</v>
      </c>
      <c r="F465" s="61">
        <f t="shared" si="54"/>
        <v>0</v>
      </c>
      <c r="G465" s="62">
        <f t="shared" si="49"/>
        <v>0</v>
      </c>
      <c r="H465" s="53"/>
      <c r="I465" s="61">
        <f t="shared" si="50"/>
        <v>0</v>
      </c>
      <c r="J465" s="62">
        <f t="shared" si="51"/>
        <v>0</v>
      </c>
      <c r="K465" s="53"/>
      <c r="L465" s="65">
        <f t="shared" si="55"/>
        <v>0</v>
      </c>
      <c r="M465" s="55">
        <f t="shared" si="52"/>
        <v>0</v>
      </c>
      <c r="N465" s="55">
        <f t="shared" si="53"/>
        <v>0</v>
      </c>
    </row>
    <row r="466" spans="1:14" x14ac:dyDescent="0.3">
      <c r="A466" s="29">
        <v>44617</v>
      </c>
      <c r="B466" t="s">
        <v>24</v>
      </c>
      <c r="C466" t="s">
        <v>11</v>
      </c>
      <c r="D466" t="s">
        <v>36</v>
      </c>
      <c r="E466" s="53">
        <v>48439</v>
      </c>
      <c r="F466" s="61">
        <f t="shared" si="54"/>
        <v>0</v>
      </c>
      <c r="G466" s="62">
        <f t="shared" si="49"/>
        <v>0</v>
      </c>
      <c r="H466" s="53"/>
      <c r="I466" s="61">
        <f t="shared" si="50"/>
        <v>0</v>
      </c>
      <c r="J466" s="62">
        <f t="shared" si="51"/>
        <v>0</v>
      </c>
      <c r="K466" s="53"/>
      <c r="L466" s="65">
        <f t="shared" si="55"/>
        <v>0</v>
      </c>
      <c r="M466" s="55">
        <f t="shared" si="52"/>
        <v>0</v>
      </c>
      <c r="N466" s="55">
        <f t="shared" si="53"/>
        <v>0</v>
      </c>
    </row>
    <row r="467" spans="1:14" x14ac:dyDescent="0.3">
      <c r="A467" s="29">
        <v>44617</v>
      </c>
      <c r="B467" t="s">
        <v>16</v>
      </c>
      <c r="C467" t="s">
        <v>12</v>
      </c>
      <c r="D467" t="s">
        <v>13</v>
      </c>
      <c r="E467" s="53">
        <v>45510</v>
      </c>
      <c r="F467" s="61">
        <f t="shared" si="54"/>
        <v>227.55</v>
      </c>
      <c r="G467" s="62">
        <f t="shared" si="49"/>
        <v>0.1</v>
      </c>
      <c r="H467" s="53"/>
      <c r="I467" s="61">
        <f t="shared" si="50"/>
        <v>0</v>
      </c>
      <c r="J467" s="62">
        <f t="shared" si="51"/>
        <v>0</v>
      </c>
      <c r="K467" s="53"/>
      <c r="L467" s="65">
        <f t="shared" si="55"/>
        <v>227.65</v>
      </c>
      <c r="M467" s="55">
        <f t="shared" si="52"/>
        <v>227.65</v>
      </c>
      <c r="N467" s="55">
        <f t="shared" si="53"/>
        <v>0</v>
      </c>
    </row>
    <row r="468" spans="1:14" x14ac:dyDescent="0.3">
      <c r="A468" s="29">
        <v>44617</v>
      </c>
      <c r="B468" t="s">
        <v>19</v>
      </c>
      <c r="C468" t="s">
        <v>11</v>
      </c>
      <c r="D468" t="s">
        <v>13</v>
      </c>
      <c r="E468" s="53">
        <v>20059</v>
      </c>
      <c r="F468" s="61">
        <f t="shared" si="54"/>
        <v>0</v>
      </c>
      <c r="G468" s="62">
        <f t="shared" si="49"/>
        <v>0</v>
      </c>
      <c r="H468" s="53"/>
      <c r="I468" s="61">
        <f t="shared" si="50"/>
        <v>0</v>
      </c>
      <c r="J468" s="62">
        <f t="shared" si="51"/>
        <v>0</v>
      </c>
      <c r="K468" s="53"/>
      <c r="L468" s="65">
        <f t="shared" si="55"/>
        <v>0</v>
      </c>
      <c r="M468" s="55">
        <f t="shared" si="52"/>
        <v>0</v>
      </c>
      <c r="N468" s="55">
        <f t="shared" si="53"/>
        <v>0</v>
      </c>
    </row>
    <row r="469" spans="1:14" x14ac:dyDescent="0.3">
      <c r="A469" s="29">
        <v>44617</v>
      </c>
      <c r="B469" t="s">
        <v>24</v>
      </c>
      <c r="C469" t="s">
        <v>11</v>
      </c>
      <c r="D469" t="s">
        <v>36</v>
      </c>
      <c r="E469" s="53">
        <v>37769</v>
      </c>
      <c r="F469" s="61">
        <f t="shared" si="54"/>
        <v>0</v>
      </c>
      <c r="G469" s="62">
        <f t="shared" si="49"/>
        <v>0</v>
      </c>
      <c r="H469" s="53"/>
      <c r="I469" s="61">
        <f t="shared" si="50"/>
        <v>0</v>
      </c>
      <c r="J469" s="62">
        <f t="shared" si="51"/>
        <v>0</v>
      </c>
      <c r="K469" s="53"/>
      <c r="L469" s="65">
        <f t="shared" si="55"/>
        <v>0</v>
      </c>
      <c r="M469" s="55">
        <f t="shared" si="52"/>
        <v>0</v>
      </c>
      <c r="N469" s="55">
        <f t="shared" si="53"/>
        <v>0</v>
      </c>
    </row>
    <row r="470" spans="1:14" x14ac:dyDescent="0.3">
      <c r="A470" s="29">
        <v>44618</v>
      </c>
      <c r="B470" t="s">
        <v>23</v>
      </c>
      <c r="C470" t="s">
        <v>10</v>
      </c>
      <c r="D470" t="s">
        <v>13</v>
      </c>
      <c r="E470" s="53">
        <v>7187</v>
      </c>
      <c r="F470" s="61">
        <f t="shared" si="54"/>
        <v>35.935000000000002</v>
      </c>
      <c r="G470" s="62">
        <f t="shared" si="49"/>
        <v>0.1</v>
      </c>
      <c r="H470" s="53"/>
      <c r="I470" s="61">
        <f t="shared" si="50"/>
        <v>0</v>
      </c>
      <c r="J470" s="62">
        <f t="shared" si="51"/>
        <v>0</v>
      </c>
      <c r="K470" s="53"/>
      <c r="L470" s="65">
        <f t="shared" si="55"/>
        <v>36.035000000000004</v>
      </c>
      <c r="M470" s="55">
        <f t="shared" si="52"/>
        <v>36.035000000000004</v>
      </c>
      <c r="N470" s="55">
        <f t="shared" si="53"/>
        <v>0</v>
      </c>
    </row>
    <row r="471" spans="1:14" x14ac:dyDescent="0.3">
      <c r="A471" s="29">
        <v>44618</v>
      </c>
      <c r="B471" t="s">
        <v>17</v>
      </c>
      <c r="C471" t="s">
        <v>10</v>
      </c>
      <c r="D471" t="s">
        <v>36</v>
      </c>
      <c r="E471" s="53">
        <v>10403</v>
      </c>
      <c r="F471" s="61">
        <f t="shared" si="54"/>
        <v>0</v>
      </c>
      <c r="G471" s="62">
        <f t="shared" si="49"/>
        <v>0</v>
      </c>
      <c r="H471" s="53"/>
      <c r="I471" s="61">
        <f t="shared" si="50"/>
        <v>312.08999999999997</v>
      </c>
      <c r="J471" s="62">
        <f t="shared" si="51"/>
        <v>5</v>
      </c>
      <c r="K471" s="53"/>
      <c r="L471" s="65">
        <f t="shared" si="55"/>
        <v>317.08999999999997</v>
      </c>
      <c r="M471" s="55">
        <f t="shared" si="52"/>
        <v>0</v>
      </c>
      <c r="N471" s="55">
        <f t="shared" si="53"/>
        <v>317.08999999999997</v>
      </c>
    </row>
    <row r="472" spans="1:14" x14ac:dyDescent="0.3">
      <c r="A472" s="29">
        <v>44618</v>
      </c>
      <c r="B472" t="s">
        <v>16</v>
      </c>
      <c r="C472" t="s">
        <v>11</v>
      </c>
      <c r="D472" t="s">
        <v>13</v>
      </c>
      <c r="E472" s="53">
        <v>40861</v>
      </c>
      <c r="F472" s="61">
        <f t="shared" si="54"/>
        <v>0</v>
      </c>
      <c r="G472" s="62">
        <f t="shared" si="49"/>
        <v>0</v>
      </c>
      <c r="H472" s="53"/>
      <c r="I472" s="61">
        <f t="shared" si="50"/>
        <v>0</v>
      </c>
      <c r="J472" s="62">
        <f t="shared" si="51"/>
        <v>0</v>
      </c>
      <c r="K472" s="53"/>
      <c r="L472" s="65">
        <f t="shared" si="55"/>
        <v>0</v>
      </c>
      <c r="M472" s="55">
        <f t="shared" si="52"/>
        <v>0</v>
      </c>
      <c r="N472" s="55">
        <f t="shared" si="53"/>
        <v>0</v>
      </c>
    </row>
    <row r="473" spans="1:14" x14ac:dyDescent="0.3">
      <c r="A473" s="29">
        <v>44618</v>
      </c>
      <c r="B473" t="s">
        <v>21</v>
      </c>
      <c r="C473" t="s">
        <v>10</v>
      </c>
      <c r="D473" t="s">
        <v>13</v>
      </c>
      <c r="E473" s="53">
        <v>45556</v>
      </c>
      <c r="F473" s="61">
        <f t="shared" si="54"/>
        <v>227.78</v>
      </c>
      <c r="G473" s="62">
        <f t="shared" si="49"/>
        <v>0.1</v>
      </c>
      <c r="H473" s="53"/>
      <c r="I473" s="61">
        <f t="shared" si="50"/>
        <v>0</v>
      </c>
      <c r="J473" s="62">
        <f t="shared" si="51"/>
        <v>0</v>
      </c>
      <c r="K473" s="53"/>
      <c r="L473" s="65">
        <f t="shared" si="55"/>
        <v>227.88</v>
      </c>
      <c r="M473" s="55">
        <f t="shared" si="52"/>
        <v>227.88</v>
      </c>
      <c r="N473" s="55">
        <f t="shared" si="53"/>
        <v>0</v>
      </c>
    </row>
    <row r="474" spans="1:14" x14ac:dyDescent="0.3">
      <c r="A474" s="29">
        <v>44618</v>
      </c>
      <c r="B474" t="s">
        <v>16</v>
      </c>
      <c r="C474" t="s">
        <v>12</v>
      </c>
      <c r="D474" t="s">
        <v>13</v>
      </c>
      <c r="E474" s="53">
        <v>47317</v>
      </c>
      <c r="F474" s="61">
        <f t="shared" si="54"/>
        <v>236.58500000000001</v>
      </c>
      <c r="G474" s="62">
        <f t="shared" si="49"/>
        <v>0.1</v>
      </c>
      <c r="H474" s="53"/>
      <c r="I474" s="61">
        <f t="shared" si="50"/>
        <v>0</v>
      </c>
      <c r="J474" s="62">
        <f t="shared" si="51"/>
        <v>0</v>
      </c>
      <c r="K474" s="53"/>
      <c r="L474" s="65">
        <f t="shared" si="55"/>
        <v>236.685</v>
      </c>
      <c r="M474" s="55">
        <f t="shared" si="52"/>
        <v>236.685</v>
      </c>
      <c r="N474" s="55">
        <f t="shared" si="53"/>
        <v>0</v>
      </c>
    </row>
    <row r="475" spans="1:14" x14ac:dyDescent="0.3">
      <c r="A475" s="29">
        <v>44619</v>
      </c>
      <c r="B475" t="s">
        <v>18</v>
      </c>
      <c r="C475" t="s">
        <v>12</v>
      </c>
      <c r="D475" t="s">
        <v>13</v>
      </c>
      <c r="E475" s="53">
        <v>37670</v>
      </c>
      <c r="F475" s="61">
        <f t="shared" si="54"/>
        <v>188.35</v>
      </c>
      <c r="G475" s="62">
        <f t="shared" si="49"/>
        <v>0.1</v>
      </c>
      <c r="H475" s="53"/>
      <c r="I475" s="61">
        <f t="shared" si="50"/>
        <v>0</v>
      </c>
      <c r="J475" s="62">
        <f t="shared" si="51"/>
        <v>0</v>
      </c>
      <c r="K475" s="53"/>
      <c r="L475" s="65">
        <f t="shared" si="55"/>
        <v>188.45</v>
      </c>
      <c r="M475" s="55">
        <f t="shared" si="52"/>
        <v>188.45</v>
      </c>
      <c r="N475" s="55">
        <f t="shared" si="53"/>
        <v>0</v>
      </c>
    </row>
    <row r="476" spans="1:14" x14ac:dyDescent="0.3">
      <c r="A476" s="29">
        <v>44619</v>
      </c>
      <c r="B476" t="s">
        <v>17</v>
      </c>
      <c r="C476" t="s">
        <v>12</v>
      </c>
      <c r="D476" t="s">
        <v>13</v>
      </c>
      <c r="E476" s="53">
        <v>22568</v>
      </c>
      <c r="F476" s="61">
        <f t="shared" si="54"/>
        <v>112.84</v>
      </c>
      <c r="G476" s="62">
        <f t="shared" si="49"/>
        <v>0.1</v>
      </c>
      <c r="H476" s="53"/>
      <c r="I476" s="61">
        <f t="shared" si="50"/>
        <v>0</v>
      </c>
      <c r="J476" s="62">
        <f t="shared" si="51"/>
        <v>0</v>
      </c>
      <c r="K476" s="53"/>
      <c r="L476" s="65">
        <f t="shared" si="55"/>
        <v>112.94</v>
      </c>
      <c r="M476" s="55">
        <f t="shared" si="52"/>
        <v>112.94</v>
      </c>
      <c r="N476" s="55">
        <f t="shared" si="53"/>
        <v>0</v>
      </c>
    </row>
    <row r="477" spans="1:14" x14ac:dyDescent="0.3">
      <c r="A477" s="29">
        <v>44619</v>
      </c>
      <c r="B477" t="s">
        <v>20</v>
      </c>
      <c r="C477" t="s">
        <v>11</v>
      </c>
      <c r="D477" t="s">
        <v>36</v>
      </c>
      <c r="E477" s="53">
        <v>8845</v>
      </c>
      <c r="F477" s="61">
        <f t="shared" si="54"/>
        <v>0</v>
      </c>
      <c r="G477" s="62">
        <f t="shared" si="49"/>
        <v>0</v>
      </c>
      <c r="H477" s="53"/>
      <c r="I477" s="61">
        <f t="shared" si="50"/>
        <v>0</v>
      </c>
      <c r="J477" s="62">
        <f t="shared" si="51"/>
        <v>0</v>
      </c>
      <c r="K477" s="53"/>
      <c r="L477" s="65">
        <f t="shared" si="55"/>
        <v>0</v>
      </c>
      <c r="M477" s="55">
        <f t="shared" si="52"/>
        <v>0</v>
      </c>
      <c r="N477" s="55">
        <f t="shared" si="53"/>
        <v>0</v>
      </c>
    </row>
    <row r="478" spans="1:14" x14ac:dyDescent="0.3">
      <c r="A478" s="29">
        <v>44619</v>
      </c>
      <c r="B478" t="s">
        <v>21</v>
      </c>
      <c r="C478" t="s">
        <v>11</v>
      </c>
      <c r="D478" t="s">
        <v>36</v>
      </c>
      <c r="E478" s="53">
        <v>1424</v>
      </c>
      <c r="F478" s="61">
        <f t="shared" si="54"/>
        <v>0</v>
      </c>
      <c r="G478" s="62">
        <f t="shared" si="49"/>
        <v>0</v>
      </c>
      <c r="H478" s="53"/>
      <c r="I478" s="61">
        <f t="shared" si="50"/>
        <v>0</v>
      </c>
      <c r="J478" s="62">
        <f t="shared" si="51"/>
        <v>0</v>
      </c>
      <c r="K478" s="53"/>
      <c r="L478" s="65">
        <f t="shared" si="55"/>
        <v>0</v>
      </c>
      <c r="M478" s="55">
        <f t="shared" si="52"/>
        <v>0</v>
      </c>
      <c r="N478" s="55">
        <f t="shared" si="53"/>
        <v>0</v>
      </c>
    </row>
    <row r="479" spans="1:14" x14ac:dyDescent="0.3">
      <c r="A479" s="29">
        <v>44619</v>
      </c>
      <c r="B479" t="s">
        <v>15</v>
      </c>
      <c r="C479" t="s">
        <v>10</v>
      </c>
      <c r="D479" t="s">
        <v>13</v>
      </c>
      <c r="E479" s="53">
        <v>27784</v>
      </c>
      <c r="F479" s="61">
        <f t="shared" si="54"/>
        <v>138.92000000000002</v>
      </c>
      <c r="G479" s="62">
        <f t="shared" si="49"/>
        <v>0.1</v>
      </c>
      <c r="H479" s="53"/>
      <c r="I479" s="61">
        <f t="shared" si="50"/>
        <v>0</v>
      </c>
      <c r="J479" s="62">
        <f t="shared" si="51"/>
        <v>0</v>
      </c>
      <c r="K479" s="53"/>
      <c r="L479" s="65">
        <f t="shared" si="55"/>
        <v>139.02000000000001</v>
      </c>
      <c r="M479" s="55">
        <f t="shared" si="52"/>
        <v>139.02000000000001</v>
      </c>
      <c r="N479" s="55">
        <f t="shared" si="53"/>
        <v>0</v>
      </c>
    </row>
    <row r="480" spans="1:14" x14ac:dyDescent="0.3">
      <c r="A480" s="29">
        <v>44619</v>
      </c>
      <c r="B480" t="s">
        <v>22</v>
      </c>
      <c r="C480" t="s">
        <v>11</v>
      </c>
      <c r="D480" t="s">
        <v>36</v>
      </c>
      <c r="E480" s="53">
        <v>43852</v>
      </c>
      <c r="F480" s="61">
        <f t="shared" si="54"/>
        <v>0</v>
      </c>
      <c r="G480" s="62">
        <f t="shared" si="49"/>
        <v>0</v>
      </c>
      <c r="H480" s="53"/>
      <c r="I480" s="61">
        <f t="shared" si="50"/>
        <v>0</v>
      </c>
      <c r="J480" s="62">
        <f t="shared" si="51"/>
        <v>0</v>
      </c>
      <c r="K480" s="53"/>
      <c r="L480" s="65">
        <f t="shared" si="55"/>
        <v>0</v>
      </c>
      <c r="M480" s="55">
        <f t="shared" si="52"/>
        <v>0</v>
      </c>
      <c r="N480" s="55">
        <f t="shared" si="53"/>
        <v>0</v>
      </c>
    </row>
    <row r="481" spans="1:14" x14ac:dyDescent="0.3">
      <c r="A481" s="29">
        <v>44619</v>
      </c>
      <c r="B481" t="s">
        <v>20</v>
      </c>
      <c r="C481" t="s">
        <v>11</v>
      </c>
      <c r="D481" t="s">
        <v>13</v>
      </c>
      <c r="E481" s="53">
        <v>49579</v>
      </c>
      <c r="F481" s="61">
        <f t="shared" si="54"/>
        <v>0</v>
      </c>
      <c r="G481" s="62">
        <f t="shared" si="49"/>
        <v>0</v>
      </c>
      <c r="H481" s="53"/>
      <c r="I481" s="61">
        <f t="shared" si="50"/>
        <v>0</v>
      </c>
      <c r="J481" s="62">
        <f t="shared" si="51"/>
        <v>0</v>
      </c>
      <c r="K481" s="53"/>
      <c r="L481" s="65">
        <f t="shared" si="55"/>
        <v>0</v>
      </c>
      <c r="M481" s="55">
        <f t="shared" si="52"/>
        <v>0</v>
      </c>
      <c r="N481" s="55">
        <f t="shared" si="53"/>
        <v>0</v>
      </c>
    </row>
    <row r="482" spans="1:14" x14ac:dyDescent="0.3">
      <c r="A482" s="29">
        <v>44619</v>
      </c>
      <c r="B482" t="s">
        <v>24</v>
      </c>
      <c r="C482" t="s">
        <v>11</v>
      </c>
      <c r="D482" t="s">
        <v>36</v>
      </c>
      <c r="E482" s="53">
        <v>24205</v>
      </c>
      <c r="F482" s="61">
        <f t="shared" si="54"/>
        <v>0</v>
      </c>
      <c r="G482" s="62">
        <f t="shared" si="49"/>
        <v>0</v>
      </c>
      <c r="H482" s="53"/>
      <c r="I482" s="61">
        <f t="shared" si="50"/>
        <v>0</v>
      </c>
      <c r="J482" s="62">
        <f t="shared" si="51"/>
        <v>0</v>
      </c>
      <c r="K482" s="53"/>
      <c r="L482" s="65">
        <f t="shared" si="55"/>
        <v>0</v>
      </c>
      <c r="M482" s="55">
        <f t="shared" si="52"/>
        <v>0</v>
      </c>
      <c r="N482" s="55">
        <f t="shared" si="53"/>
        <v>0</v>
      </c>
    </row>
    <row r="483" spans="1:14" x14ac:dyDescent="0.3">
      <c r="A483" s="29">
        <v>44619</v>
      </c>
      <c r="B483" t="s">
        <v>17</v>
      </c>
      <c r="C483" t="s">
        <v>10</v>
      </c>
      <c r="D483" t="s">
        <v>13</v>
      </c>
      <c r="E483" s="53">
        <v>23734</v>
      </c>
      <c r="F483" s="61">
        <f t="shared" si="54"/>
        <v>118.67</v>
      </c>
      <c r="G483" s="62">
        <f t="shared" si="49"/>
        <v>0.1</v>
      </c>
      <c r="H483" s="53"/>
      <c r="I483" s="61">
        <f t="shared" si="50"/>
        <v>0</v>
      </c>
      <c r="J483" s="62">
        <f t="shared" si="51"/>
        <v>0</v>
      </c>
      <c r="K483" s="53"/>
      <c r="L483" s="65">
        <f t="shared" si="55"/>
        <v>118.77</v>
      </c>
      <c r="M483" s="55">
        <f t="shared" si="52"/>
        <v>118.77</v>
      </c>
      <c r="N483" s="55">
        <f t="shared" si="53"/>
        <v>0</v>
      </c>
    </row>
    <row r="484" spans="1:14" x14ac:dyDescent="0.3">
      <c r="A484" s="29">
        <v>44620</v>
      </c>
      <c r="B484" t="s">
        <v>21</v>
      </c>
      <c r="C484" t="s">
        <v>10</v>
      </c>
      <c r="D484" t="s">
        <v>13</v>
      </c>
      <c r="E484" s="53">
        <v>36187</v>
      </c>
      <c r="F484" s="61">
        <f t="shared" si="54"/>
        <v>180.935</v>
      </c>
      <c r="G484" s="62">
        <f t="shared" si="49"/>
        <v>0.1</v>
      </c>
      <c r="H484" s="53"/>
      <c r="I484" s="61">
        <f t="shared" si="50"/>
        <v>0</v>
      </c>
      <c r="J484" s="62">
        <f t="shared" si="51"/>
        <v>0</v>
      </c>
      <c r="K484" s="53"/>
      <c r="L484" s="65">
        <f t="shared" si="55"/>
        <v>181.035</v>
      </c>
      <c r="M484" s="55">
        <f t="shared" si="52"/>
        <v>181.035</v>
      </c>
      <c r="N484" s="55">
        <f t="shared" si="53"/>
        <v>0</v>
      </c>
    </row>
    <row r="485" spans="1:14" x14ac:dyDescent="0.3">
      <c r="A485" s="29">
        <v>44620</v>
      </c>
      <c r="B485" t="s">
        <v>18</v>
      </c>
      <c r="C485" t="s">
        <v>11</v>
      </c>
      <c r="D485" t="s">
        <v>13</v>
      </c>
      <c r="E485" s="53">
        <v>12039</v>
      </c>
      <c r="F485" s="61">
        <f t="shared" si="54"/>
        <v>0</v>
      </c>
      <c r="G485" s="62">
        <f t="shared" si="49"/>
        <v>0</v>
      </c>
      <c r="H485" s="53"/>
      <c r="I485" s="61">
        <f t="shared" si="50"/>
        <v>0</v>
      </c>
      <c r="J485" s="62">
        <f t="shared" si="51"/>
        <v>0</v>
      </c>
      <c r="K485" s="53"/>
      <c r="L485" s="65">
        <f t="shared" si="55"/>
        <v>0</v>
      </c>
      <c r="M485" s="55">
        <f t="shared" si="52"/>
        <v>0</v>
      </c>
      <c r="N485" s="55">
        <f t="shared" si="53"/>
        <v>0</v>
      </c>
    </row>
    <row r="486" spans="1:14" x14ac:dyDescent="0.3">
      <c r="A486" s="29">
        <v>44620</v>
      </c>
      <c r="B486" t="s">
        <v>17</v>
      </c>
      <c r="C486" t="s">
        <v>12</v>
      </c>
      <c r="D486" t="s">
        <v>13</v>
      </c>
      <c r="E486" s="53">
        <v>42510</v>
      </c>
      <c r="F486" s="61">
        <f t="shared" si="54"/>
        <v>212.55</v>
      </c>
      <c r="G486" s="62">
        <f t="shared" si="49"/>
        <v>0.1</v>
      </c>
      <c r="H486" s="53"/>
      <c r="I486" s="61">
        <f t="shared" si="50"/>
        <v>0</v>
      </c>
      <c r="J486" s="62">
        <f t="shared" si="51"/>
        <v>0</v>
      </c>
      <c r="K486" s="53"/>
      <c r="L486" s="65">
        <f t="shared" si="55"/>
        <v>212.65</v>
      </c>
      <c r="M486" s="55">
        <f t="shared" si="52"/>
        <v>212.65</v>
      </c>
      <c r="N486" s="55">
        <f t="shared" si="53"/>
        <v>0</v>
      </c>
    </row>
    <row r="487" spans="1:14" x14ac:dyDescent="0.3">
      <c r="A487" s="29">
        <v>44620</v>
      </c>
      <c r="B487" t="s">
        <v>24</v>
      </c>
      <c r="C487" t="s">
        <v>11</v>
      </c>
      <c r="D487" t="s">
        <v>36</v>
      </c>
      <c r="E487" s="53">
        <v>4481</v>
      </c>
      <c r="F487" s="61">
        <f t="shared" si="54"/>
        <v>0</v>
      </c>
      <c r="G487" s="62">
        <f t="shared" si="49"/>
        <v>0</v>
      </c>
      <c r="H487" s="53"/>
      <c r="I487" s="61">
        <f t="shared" si="50"/>
        <v>0</v>
      </c>
      <c r="J487" s="62">
        <f t="shared" si="51"/>
        <v>0</v>
      </c>
      <c r="K487" s="53"/>
      <c r="L487" s="65">
        <f t="shared" si="55"/>
        <v>0</v>
      </c>
      <c r="M487" s="55">
        <f t="shared" si="52"/>
        <v>0</v>
      </c>
      <c r="N487" s="55">
        <f t="shared" si="53"/>
        <v>0</v>
      </c>
    </row>
    <row r="488" spans="1:14" x14ac:dyDescent="0.3">
      <c r="A488" s="29">
        <v>44620</v>
      </c>
      <c r="B488" t="s">
        <v>24</v>
      </c>
      <c r="C488" t="s">
        <v>11</v>
      </c>
      <c r="D488" t="s">
        <v>13</v>
      </c>
      <c r="E488" s="53">
        <v>18054</v>
      </c>
      <c r="F488" s="61">
        <f t="shared" si="54"/>
        <v>0</v>
      </c>
      <c r="G488" s="62">
        <f t="shared" si="49"/>
        <v>0</v>
      </c>
      <c r="H488" s="53"/>
      <c r="I488" s="61">
        <f t="shared" si="50"/>
        <v>0</v>
      </c>
      <c r="J488" s="62">
        <f t="shared" si="51"/>
        <v>0</v>
      </c>
      <c r="K488" s="53"/>
      <c r="L488" s="65">
        <f t="shared" si="55"/>
        <v>0</v>
      </c>
      <c r="M488" s="55">
        <f t="shared" si="52"/>
        <v>0</v>
      </c>
      <c r="N488" s="55">
        <f t="shared" si="53"/>
        <v>0</v>
      </c>
    </row>
    <row r="489" spans="1:14" x14ac:dyDescent="0.3">
      <c r="A489" s="29">
        <v>44620</v>
      </c>
      <c r="B489" t="s">
        <v>22</v>
      </c>
      <c r="C489" t="s">
        <v>11</v>
      </c>
      <c r="D489" t="s">
        <v>13</v>
      </c>
      <c r="E489" s="53">
        <v>31587</v>
      </c>
      <c r="F489" s="61">
        <f t="shared" si="54"/>
        <v>0</v>
      </c>
      <c r="G489" s="62">
        <f t="shared" si="49"/>
        <v>0</v>
      </c>
      <c r="H489" s="53"/>
      <c r="I489" s="61">
        <f t="shared" si="50"/>
        <v>0</v>
      </c>
      <c r="J489" s="62">
        <f t="shared" si="51"/>
        <v>0</v>
      </c>
      <c r="K489" s="53"/>
      <c r="L489" s="65">
        <f t="shared" si="55"/>
        <v>0</v>
      </c>
      <c r="M489" s="55">
        <f t="shared" si="52"/>
        <v>0</v>
      </c>
      <c r="N489" s="55">
        <f t="shared" si="53"/>
        <v>0</v>
      </c>
    </row>
    <row r="490" spans="1:14" x14ac:dyDescent="0.3">
      <c r="A490" s="29">
        <v>44620</v>
      </c>
      <c r="B490" t="s">
        <v>22</v>
      </c>
      <c r="C490" t="s">
        <v>11</v>
      </c>
      <c r="D490" t="s">
        <v>36</v>
      </c>
      <c r="E490" s="53">
        <v>20707</v>
      </c>
      <c r="F490" s="61">
        <f t="shared" si="54"/>
        <v>0</v>
      </c>
      <c r="G490" s="62">
        <f t="shared" si="49"/>
        <v>0</v>
      </c>
      <c r="H490" s="53"/>
      <c r="I490" s="61">
        <f t="shared" si="50"/>
        <v>0</v>
      </c>
      <c r="J490" s="62">
        <f t="shared" si="51"/>
        <v>0</v>
      </c>
      <c r="K490" s="53"/>
      <c r="L490" s="65">
        <f t="shared" si="55"/>
        <v>0</v>
      </c>
      <c r="M490" s="55">
        <f t="shared" si="52"/>
        <v>0</v>
      </c>
      <c r="N490" s="55">
        <f t="shared" si="53"/>
        <v>0</v>
      </c>
    </row>
    <row r="491" spans="1:14" x14ac:dyDescent="0.3">
      <c r="A491" s="29">
        <v>44621</v>
      </c>
      <c r="B491" t="s">
        <v>16</v>
      </c>
      <c r="C491" t="s">
        <v>11</v>
      </c>
      <c r="D491" t="s">
        <v>13</v>
      </c>
      <c r="E491" s="53">
        <v>13201</v>
      </c>
      <c r="F491" s="61">
        <f t="shared" si="54"/>
        <v>0</v>
      </c>
      <c r="G491" s="62">
        <f t="shared" si="49"/>
        <v>0</v>
      </c>
      <c r="H491" s="53"/>
      <c r="I491" s="61">
        <f t="shared" si="50"/>
        <v>0</v>
      </c>
      <c r="J491" s="62">
        <f t="shared" si="51"/>
        <v>0</v>
      </c>
      <c r="K491" s="53"/>
      <c r="L491" s="65">
        <f t="shared" si="55"/>
        <v>0</v>
      </c>
      <c r="M491" s="55">
        <f t="shared" si="52"/>
        <v>0</v>
      </c>
      <c r="N491" s="55">
        <f t="shared" si="53"/>
        <v>0</v>
      </c>
    </row>
    <row r="492" spans="1:14" x14ac:dyDescent="0.3">
      <c r="A492" s="29">
        <v>44621</v>
      </c>
      <c r="B492" t="s">
        <v>18</v>
      </c>
      <c r="C492" t="s">
        <v>11</v>
      </c>
      <c r="D492" t="s">
        <v>13</v>
      </c>
      <c r="E492" s="53">
        <v>37135</v>
      </c>
      <c r="F492" s="61">
        <f t="shared" si="54"/>
        <v>0</v>
      </c>
      <c r="G492" s="62">
        <f t="shared" si="49"/>
        <v>0</v>
      </c>
      <c r="H492" s="53"/>
      <c r="I492" s="61">
        <f t="shared" si="50"/>
        <v>0</v>
      </c>
      <c r="J492" s="62">
        <f t="shared" si="51"/>
        <v>0</v>
      </c>
      <c r="K492" s="53"/>
      <c r="L492" s="65">
        <f t="shared" si="55"/>
        <v>0</v>
      </c>
      <c r="M492" s="55">
        <f t="shared" si="52"/>
        <v>0</v>
      </c>
      <c r="N492" s="55">
        <f t="shared" si="53"/>
        <v>0</v>
      </c>
    </row>
    <row r="493" spans="1:14" x14ac:dyDescent="0.3">
      <c r="A493" s="29">
        <v>44621</v>
      </c>
      <c r="B493" t="s">
        <v>21</v>
      </c>
      <c r="C493" t="s">
        <v>10</v>
      </c>
      <c r="D493" t="s">
        <v>13</v>
      </c>
      <c r="E493" s="53">
        <v>22160</v>
      </c>
      <c r="F493" s="61">
        <f t="shared" si="54"/>
        <v>110.8</v>
      </c>
      <c r="G493" s="62">
        <f t="shared" si="49"/>
        <v>0.1</v>
      </c>
      <c r="H493" s="53"/>
      <c r="I493" s="61">
        <f t="shared" si="50"/>
        <v>0</v>
      </c>
      <c r="J493" s="62">
        <f t="shared" si="51"/>
        <v>0</v>
      </c>
      <c r="K493" s="53"/>
      <c r="L493" s="65">
        <f t="shared" si="55"/>
        <v>110.89999999999999</v>
      </c>
      <c r="M493" s="55">
        <f t="shared" si="52"/>
        <v>110.89999999999999</v>
      </c>
      <c r="N493" s="55">
        <f t="shared" si="53"/>
        <v>0</v>
      </c>
    </row>
    <row r="494" spans="1:14" x14ac:dyDescent="0.3">
      <c r="A494" s="29">
        <v>44621</v>
      </c>
      <c r="B494" t="s">
        <v>21</v>
      </c>
      <c r="C494" t="s">
        <v>10</v>
      </c>
      <c r="D494" t="s">
        <v>13</v>
      </c>
      <c r="E494" s="53">
        <v>18787</v>
      </c>
      <c r="F494" s="61">
        <f t="shared" si="54"/>
        <v>93.935000000000002</v>
      </c>
      <c r="G494" s="62">
        <f t="shared" si="49"/>
        <v>0.1</v>
      </c>
      <c r="H494" s="53"/>
      <c r="I494" s="61">
        <f t="shared" si="50"/>
        <v>0</v>
      </c>
      <c r="J494" s="62">
        <f t="shared" si="51"/>
        <v>0</v>
      </c>
      <c r="K494" s="53"/>
      <c r="L494" s="65">
        <f t="shared" si="55"/>
        <v>94.034999999999997</v>
      </c>
      <c r="M494" s="55">
        <f t="shared" si="52"/>
        <v>94.034999999999997</v>
      </c>
      <c r="N494" s="55">
        <f t="shared" si="53"/>
        <v>0</v>
      </c>
    </row>
    <row r="495" spans="1:14" x14ac:dyDescent="0.3">
      <c r="A495" s="29">
        <v>44621</v>
      </c>
      <c r="B495" t="s">
        <v>19</v>
      </c>
      <c r="C495" t="s">
        <v>11</v>
      </c>
      <c r="D495" t="s">
        <v>13</v>
      </c>
      <c r="E495" s="53">
        <v>48484</v>
      </c>
      <c r="F495" s="61">
        <f t="shared" si="54"/>
        <v>0</v>
      </c>
      <c r="G495" s="62">
        <f t="shared" si="49"/>
        <v>0</v>
      </c>
      <c r="H495" s="53"/>
      <c r="I495" s="61">
        <f t="shared" si="50"/>
        <v>0</v>
      </c>
      <c r="J495" s="62">
        <f t="shared" si="51"/>
        <v>0</v>
      </c>
      <c r="K495" s="53"/>
      <c r="L495" s="65">
        <f t="shared" si="55"/>
        <v>0</v>
      </c>
      <c r="M495" s="55">
        <f t="shared" si="52"/>
        <v>0</v>
      </c>
      <c r="N495" s="55">
        <f t="shared" si="53"/>
        <v>0</v>
      </c>
    </row>
    <row r="496" spans="1:14" x14ac:dyDescent="0.3">
      <c r="A496" s="29">
        <v>44621</v>
      </c>
      <c r="B496" t="s">
        <v>18</v>
      </c>
      <c r="C496" t="s">
        <v>10</v>
      </c>
      <c r="D496" t="s">
        <v>13</v>
      </c>
      <c r="E496" s="53">
        <v>3638</v>
      </c>
      <c r="F496" s="61">
        <f t="shared" si="54"/>
        <v>18.190000000000001</v>
      </c>
      <c r="G496" s="62">
        <f t="shared" si="49"/>
        <v>0.1</v>
      </c>
      <c r="H496" s="53"/>
      <c r="I496" s="61">
        <f t="shared" si="50"/>
        <v>0</v>
      </c>
      <c r="J496" s="62">
        <f t="shared" si="51"/>
        <v>0</v>
      </c>
      <c r="K496" s="53"/>
      <c r="L496" s="65">
        <f t="shared" si="55"/>
        <v>18.290000000000003</v>
      </c>
      <c r="M496" s="55">
        <f t="shared" si="52"/>
        <v>18.290000000000003</v>
      </c>
      <c r="N496" s="55">
        <f t="shared" si="53"/>
        <v>0</v>
      </c>
    </row>
    <row r="497" spans="1:14" x14ac:dyDescent="0.3">
      <c r="A497" s="29">
        <v>44621</v>
      </c>
      <c r="B497" t="s">
        <v>22</v>
      </c>
      <c r="C497" t="s">
        <v>11</v>
      </c>
      <c r="D497" t="s">
        <v>36</v>
      </c>
      <c r="E497" s="53">
        <v>23073</v>
      </c>
      <c r="F497" s="61">
        <f t="shared" si="54"/>
        <v>0</v>
      </c>
      <c r="G497" s="62">
        <f t="shared" si="49"/>
        <v>0</v>
      </c>
      <c r="H497" s="53"/>
      <c r="I497" s="61">
        <f t="shared" si="50"/>
        <v>0</v>
      </c>
      <c r="J497" s="62">
        <f t="shared" si="51"/>
        <v>0</v>
      </c>
      <c r="K497" s="53"/>
      <c r="L497" s="65">
        <f t="shared" si="55"/>
        <v>0</v>
      </c>
      <c r="M497" s="55">
        <f t="shared" si="52"/>
        <v>0</v>
      </c>
      <c r="N497" s="55">
        <f t="shared" si="53"/>
        <v>0</v>
      </c>
    </row>
    <row r="498" spans="1:14" x14ac:dyDescent="0.3">
      <c r="A498" s="29">
        <v>44621</v>
      </c>
      <c r="B498" t="s">
        <v>19</v>
      </c>
      <c r="C498" t="s">
        <v>11</v>
      </c>
      <c r="D498" t="s">
        <v>13</v>
      </c>
      <c r="E498" s="53">
        <v>11261</v>
      </c>
      <c r="F498" s="61">
        <f t="shared" si="54"/>
        <v>0</v>
      </c>
      <c r="G498" s="62">
        <f t="shared" si="49"/>
        <v>0</v>
      </c>
      <c r="H498" s="53"/>
      <c r="I498" s="61">
        <f t="shared" si="50"/>
        <v>0</v>
      </c>
      <c r="J498" s="62">
        <f t="shared" si="51"/>
        <v>0</v>
      </c>
      <c r="K498" s="53"/>
      <c r="L498" s="65">
        <f t="shared" si="55"/>
        <v>0</v>
      </c>
      <c r="M498" s="55">
        <f t="shared" si="52"/>
        <v>0</v>
      </c>
      <c r="N498" s="55">
        <f t="shared" si="53"/>
        <v>0</v>
      </c>
    </row>
    <row r="499" spans="1:14" x14ac:dyDescent="0.3">
      <c r="A499" s="29">
        <v>44621</v>
      </c>
      <c r="B499" t="s">
        <v>17</v>
      </c>
      <c r="C499" t="s">
        <v>11</v>
      </c>
      <c r="D499" t="s">
        <v>13</v>
      </c>
      <c r="E499" s="53">
        <v>47497</v>
      </c>
      <c r="F499" s="61">
        <f t="shared" si="54"/>
        <v>0</v>
      </c>
      <c r="G499" s="62">
        <f t="shared" si="49"/>
        <v>0</v>
      </c>
      <c r="H499" s="53"/>
      <c r="I499" s="61">
        <f t="shared" si="50"/>
        <v>0</v>
      </c>
      <c r="J499" s="62">
        <f t="shared" si="51"/>
        <v>0</v>
      </c>
      <c r="K499" s="53"/>
      <c r="L499" s="65">
        <f t="shared" si="55"/>
        <v>0</v>
      </c>
      <c r="M499" s="55">
        <f t="shared" si="52"/>
        <v>0</v>
      </c>
      <c r="N499" s="55">
        <f t="shared" si="53"/>
        <v>0</v>
      </c>
    </row>
    <row r="500" spans="1:14" x14ac:dyDescent="0.3">
      <c r="A500" s="29">
        <v>44621</v>
      </c>
      <c r="B500" t="s">
        <v>19</v>
      </c>
      <c r="C500" t="s">
        <v>11</v>
      </c>
      <c r="D500" t="s">
        <v>36</v>
      </c>
      <c r="E500" s="53">
        <v>21511</v>
      </c>
      <c r="F500" s="61">
        <f t="shared" si="54"/>
        <v>0</v>
      </c>
      <c r="G500" s="62">
        <f t="shared" si="49"/>
        <v>0</v>
      </c>
      <c r="H500" s="53"/>
      <c r="I500" s="61">
        <f t="shared" si="50"/>
        <v>0</v>
      </c>
      <c r="J500" s="62">
        <f t="shared" si="51"/>
        <v>0</v>
      </c>
      <c r="K500" s="53"/>
      <c r="L500" s="65">
        <f t="shared" si="55"/>
        <v>0</v>
      </c>
      <c r="M500" s="55">
        <f t="shared" si="52"/>
        <v>0</v>
      </c>
      <c r="N500" s="55">
        <f t="shared" si="53"/>
        <v>0</v>
      </c>
    </row>
    <row r="501" spans="1:14" x14ac:dyDescent="0.3">
      <c r="A501" s="29">
        <v>44621</v>
      </c>
      <c r="B501" t="s">
        <v>23</v>
      </c>
      <c r="C501" t="s">
        <v>10</v>
      </c>
      <c r="D501" t="s">
        <v>36</v>
      </c>
      <c r="E501" s="53">
        <v>5434</v>
      </c>
      <c r="F501" s="61">
        <f t="shared" si="54"/>
        <v>0</v>
      </c>
      <c r="G501" s="62">
        <f t="shared" si="49"/>
        <v>0</v>
      </c>
      <c r="H501" s="53"/>
      <c r="I501" s="61">
        <f t="shared" si="50"/>
        <v>163.01999999999998</v>
      </c>
      <c r="J501" s="62">
        <f t="shared" si="51"/>
        <v>5</v>
      </c>
      <c r="K501" s="53"/>
      <c r="L501" s="65">
        <f t="shared" si="55"/>
        <v>168.01999999999998</v>
      </c>
      <c r="M501" s="55">
        <f t="shared" si="52"/>
        <v>0</v>
      </c>
      <c r="N501" s="55">
        <f t="shared" si="53"/>
        <v>168.01999999999998</v>
      </c>
    </row>
    <row r="502" spans="1:14" x14ac:dyDescent="0.3">
      <c r="A502" s="29">
        <v>44621</v>
      </c>
      <c r="B502" t="s">
        <v>18</v>
      </c>
      <c r="C502" t="s">
        <v>11</v>
      </c>
      <c r="D502" t="s">
        <v>13</v>
      </c>
      <c r="E502" s="53">
        <v>2708</v>
      </c>
      <c r="F502" s="61">
        <f t="shared" si="54"/>
        <v>0</v>
      </c>
      <c r="G502" s="62">
        <f t="shared" si="49"/>
        <v>0</v>
      </c>
      <c r="H502" s="53"/>
      <c r="I502" s="61">
        <f t="shared" si="50"/>
        <v>0</v>
      </c>
      <c r="J502" s="62">
        <f t="shared" si="51"/>
        <v>0</v>
      </c>
      <c r="K502" s="53"/>
      <c r="L502" s="65">
        <f t="shared" si="55"/>
        <v>0</v>
      </c>
      <c r="M502" s="55">
        <f t="shared" si="52"/>
        <v>0</v>
      </c>
      <c r="N502" s="55">
        <f t="shared" si="53"/>
        <v>0</v>
      </c>
    </row>
    <row r="503" spans="1:14" x14ac:dyDescent="0.3">
      <c r="A503" s="29">
        <v>44622</v>
      </c>
      <c r="B503" t="s">
        <v>24</v>
      </c>
      <c r="C503" t="s">
        <v>11</v>
      </c>
      <c r="D503" t="s">
        <v>13</v>
      </c>
      <c r="E503" s="53">
        <v>32910</v>
      </c>
      <c r="F503" s="61">
        <f t="shared" si="54"/>
        <v>0</v>
      </c>
      <c r="G503" s="62">
        <f t="shared" si="49"/>
        <v>0</v>
      </c>
      <c r="H503" s="53"/>
      <c r="I503" s="61">
        <f t="shared" si="50"/>
        <v>0</v>
      </c>
      <c r="J503" s="62">
        <f t="shared" si="51"/>
        <v>0</v>
      </c>
      <c r="K503" s="53"/>
      <c r="L503" s="65">
        <f t="shared" si="55"/>
        <v>0</v>
      </c>
      <c r="M503" s="55">
        <f t="shared" si="52"/>
        <v>0</v>
      </c>
      <c r="N503" s="55">
        <f t="shared" si="53"/>
        <v>0</v>
      </c>
    </row>
    <row r="504" spans="1:14" x14ac:dyDescent="0.3">
      <c r="A504" s="29">
        <v>44622</v>
      </c>
      <c r="B504" t="s">
        <v>22</v>
      </c>
      <c r="C504" t="s">
        <v>11</v>
      </c>
      <c r="D504" t="s">
        <v>13</v>
      </c>
      <c r="E504" s="53">
        <v>14187</v>
      </c>
      <c r="F504" s="61">
        <f t="shared" si="54"/>
        <v>0</v>
      </c>
      <c r="G504" s="62">
        <f t="shared" si="49"/>
        <v>0</v>
      </c>
      <c r="H504" s="53"/>
      <c r="I504" s="61">
        <f t="shared" si="50"/>
        <v>0</v>
      </c>
      <c r="J504" s="62">
        <f t="shared" si="51"/>
        <v>0</v>
      </c>
      <c r="K504" s="53"/>
      <c r="L504" s="65">
        <f t="shared" si="55"/>
        <v>0</v>
      </c>
      <c r="M504" s="55">
        <f t="shared" si="52"/>
        <v>0</v>
      </c>
      <c r="N504" s="55">
        <f t="shared" si="53"/>
        <v>0</v>
      </c>
    </row>
    <row r="505" spans="1:14" x14ac:dyDescent="0.3">
      <c r="A505" s="29">
        <v>44622</v>
      </c>
      <c r="B505" t="s">
        <v>19</v>
      </c>
      <c r="C505" t="s">
        <v>11</v>
      </c>
      <c r="D505" t="s">
        <v>13</v>
      </c>
      <c r="E505" s="53">
        <v>15582</v>
      </c>
      <c r="F505" s="61">
        <f t="shared" si="54"/>
        <v>0</v>
      </c>
      <c r="G505" s="62">
        <f t="shared" si="49"/>
        <v>0</v>
      </c>
      <c r="H505" s="53"/>
      <c r="I505" s="61">
        <f t="shared" si="50"/>
        <v>0</v>
      </c>
      <c r="J505" s="62">
        <f t="shared" si="51"/>
        <v>0</v>
      </c>
      <c r="K505" s="53"/>
      <c r="L505" s="65">
        <f t="shared" si="55"/>
        <v>0</v>
      </c>
      <c r="M505" s="55">
        <f t="shared" si="52"/>
        <v>0</v>
      </c>
      <c r="N505" s="55">
        <f t="shared" si="53"/>
        <v>0</v>
      </c>
    </row>
    <row r="506" spans="1:14" x14ac:dyDescent="0.3">
      <c r="A506" s="29">
        <v>44622</v>
      </c>
      <c r="B506" t="s">
        <v>21</v>
      </c>
      <c r="C506" t="s">
        <v>11</v>
      </c>
      <c r="D506" t="s">
        <v>13</v>
      </c>
      <c r="E506" s="53">
        <v>33533</v>
      </c>
      <c r="F506" s="61">
        <f t="shared" si="54"/>
        <v>0</v>
      </c>
      <c r="G506" s="62">
        <f t="shared" si="49"/>
        <v>0</v>
      </c>
      <c r="H506" s="53"/>
      <c r="I506" s="61">
        <f t="shared" si="50"/>
        <v>0</v>
      </c>
      <c r="J506" s="62">
        <f t="shared" si="51"/>
        <v>0</v>
      </c>
      <c r="K506" s="53"/>
      <c r="L506" s="65">
        <f t="shared" si="55"/>
        <v>0</v>
      </c>
      <c r="M506" s="55">
        <f t="shared" si="52"/>
        <v>0</v>
      </c>
      <c r="N506" s="55">
        <f t="shared" si="53"/>
        <v>0</v>
      </c>
    </row>
    <row r="507" spans="1:14" x14ac:dyDescent="0.3">
      <c r="A507" s="29">
        <v>44622</v>
      </c>
      <c r="B507" t="s">
        <v>19</v>
      </c>
      <c r="C507" t="s">
        <v>12</v>
      </c>
      <c r="D507" t="s">
        <v>13</v>
      </c>
      <c r="E507" s="53">
        <v>47904</v>
      </c>
      <c r="F507" s="61">
        <f t="shared" si="54"/>
        <v>239.52</v>
      </c>
      <c r="G507" s="62">
        <f t="shared" si="49"/>
        <v>0.1</v>
      </c>
      <c r="H507" s="53"/>
      <c r="I507" s="61">
        <f t="shared" si="50"/>
        <v>0</v>
      </c>
      <c r="J507" s="62">
        <f t="shared" si="51"/>
        <v>0</v>
      </c>
      <c r="K507" s="53"/>
      <c r="L507" s="65">
        <f t="shared" si="55"/>
        <v>239.62</v>
      </c>
      <c r="M507" s="55">
        <f t="shared" si="52"/>
        <v>239.62</v>
      </c>
      <c r="N507" s="55">
        <f t="shared" si="53"/>
        <v>0</v>
      </c>
    </row>
    <row r="508" spans="1:14" x14ac:dyDescent="0.3">
      <c r="A508" s="29">
        <v>44622</v>
      </c>
      <c r="B508" t="s">
        <v>15</v>
      </c>
      <c r="C508" t="s">
        <v>11</v>
      </c>
      <c r="D508" t="s">
        <v>13</v>
      </c>
      <c r="E508" s="53">
        <v>9868</v>
      </c>
      <c r="F508" s="61">
        <f t="shared" si="54"/>
        <v>0</v>
      </c>
      <c r="G508" s="62">
        <f t="shared" si="49"/>
        <v>0</v>
      </c>
      <c r="H508" s="53"/>
      <c r="I508" s="61">
        <f t="shared" si="50"/>
        <v>0</v>
      </c>
      <c r="J508" s="62">
        <f t="shared" si="51"/>
        <v>0</v>
      </c>
      <c r="K508" s="53"/>
      <c r="L508" s="65">
        <f t="shared" si="55"/>
        <v>0</v>
      </c>
      <c r="M508" s="55">
        <f t="shared" si="52"/>
        <v>0</v>
      </c>
      <c r="N508" s="55">
        <f t="shared" si="53"/>
        <v>0</v>
      </c>
    </row>
    <row r="509" spans="1:14" x14ac:dyDescent="0.3">
      <c r="A509" s="29">
        <v>44622</v>
      </c>
      <c r="B509" t="s">
        <v>24</v>
      </c>
      <c r="C509" t="s">
        <v>10</v>
      </c>
      <c r="D509" t="s">
        <v>36</v>
      </c>
      <c r="E509" s="53">
        <v>14021</v>
      </c>
      <c r="F509" s="61">
        <f t="shared" si="54"/>
        <v>0</v>
      </c>
      <c r="G509" s="62">
        <f t="shared" si="49"/>
        <v>0</v>
      </c>
      <c r="H509" s="53"/>
      <c r="I509" s="61">
        <f t="shared" si="50"/>
        <v>420.63</v>
      </c>
      <c r="J509" s="62">
        <f t="shared" si="51"/>
        <v>5</v>
      </c>
      <c r="K509" s="53"/>
      <c r="L509" s="65">
        <f t="shared" si="55"/>
        <v>425.63</v>
      </c>
      <c r="M509" s="55">
        <f t="shared" si="52"/>
        <v>0</v>
      </c>
      <c r="N509" s="55">
        <f t="shared" si="53"/>
        <v>425.63</v>
      </c>
    </row>
    <row r="510" spans="1:14" x14ac:dyDescent="0.3">
      <c r="A510" s="29">
        <v>44622</v>
      </c>
      <c r="B510" t="s">
        <v>24</v>
      </c>
      <c r="C510" t="s">
        <v>11</v>
      </c>
      <c r="D510" t="s">
        <v>36</v>
      </c>
      <c r="E510" s="53">
        <v>26798</v>
      </c>
      <c r="F510" s="61">
        <f t="shared" si="54"/>
        <v>0</v>
      </c>
      <c r="G510" s="62">
        <f t="shared" si="49"/>
        <v>0</v>
      </c>
      <c r="H510" s="53"/>
      <c r="I510" s="61">
        <f t="shared" si="50"/>
        <v>0</v>
      </c>
      <c r="J510" s="62">
        <f t="shared" si="51"/>
        <v>0</v>
      </c>
      <c r="K510" s="53"/>
      <c r="L510" s="65">
        <f t="shared" si="55"/>
        <v>0</v>
      </c>
      <c r="M510" s="55">
        <f t="shared" si="52"/>
        <v>0</v>
      </c>
      <c r="N510" s="55">
        <f t="shared" si="53"/>
        <v>0</v>
      </c>
    </row>
    <row r="511" spans="1:14" x14ac:dyDescent="0.3">
      <c r="A511" s="29">
        <v>44622</v>
      </c>
      <c r="B511" t="s">
        <v>17</v>
      </c>
      <c r="C511" t="s">
        <v>12</v>
      </c>
      <c r="D511" t="s">
        <v>36</v>
      </c>
      <c r="E511" s="53">
        <v>10726</v>
      </c>
      <c r="F511" s="61">
        <f t="shared" si="54"/>
        <v>0</v>
      </c>
      <c r="G511" s="62">
        <f t="shared" si="49"/>
        <v>0</v>
      </c>
      <c r="H511" s="53"/>
      <c r="I511" s="61">
        <f t="shared" si="50"/>
        <v>321.77999999999997</v>
      </c>
      <c r="J511" s="62">
        <f t="shared" si="51"/>
        <v>5</v>
      </c>
      <c r="K511" s="53"/>
      <c r="L511" s="65">
        <f t="shared" si="55"/>
        <v>326.77999999999997</v>
      </c>
      <c r="M511" s="55">
        <f t="shared" si="52"/>
        <v>0</v>
      </c>
      <c r="N511" s="55">
        <f t="shared" si="53"/>
        <v>326.77999999999997</v>
      </c>
    </row>
    <row r="512" spans="1:14" x14ac:dyDescent="0.3">
      <c r="A512" s="29">
        <v>44622</v>
      </c>
      <c r="B512" t="s">
        <v>18</v>
      </c>
      <c r="C512" t="s">
        <v>12</v>
      </c>
      <c r="D512" t="s">
        <v>13</v>
      </c>
      <c r="E512" s="53">
        <v>5511</v>
      </c>
      <c r="F512" s="61">
        <f t="shared" si="54"/>
        <v>27.555</v>
      </c>
      <c r="G512" s="62">
        <f t="shared" si="49"/>
        <v>0.1</v>
      </c>
      <c r="H512" s="53"/>
      <c r="I512" s="61">
        <f t="shared" si="50"/>
        <v>0</v>
      </c>
      <c r="J512" s="62">
        <f t="shared" si="51"/>
        <v>0</v>
      </c>
      <c r="K512" s="53"/>
      <c r="L512" s="65">
        <f t="shared" si="55"/>
        <v>27.655000000000001</v>
      </c>
      <c r="M512" s="55">
        <f t="shared" si="52"/>
        <v>27.655000000000001</v>
      </c>
      <c r="N512" s="55">
        <f t="shared" si="53"/>
        <v>0</v>
      </c>
    </row>
    <row r="513" spans="1:14" x14ac:dyDescent="0.3">
      <c r="A513" s="29">
        <v>44622</v>
      </c>
      <c r="B513" t="s">
        <v>17</v>
      </c>
      <c r="C513" t="s">
        <v>11</v>
      </c>
      <c r="D513" t="s">
        <v>36</v>
      </c>
      <c r="E513" s="53">
        <v>2544</v>
      </c>
      <c r="F513" s="61">
        <f t="shared" si="54"/>
        <v>0</v>
      </c>
      <c r="G513" s="62">
        <f t="shared" si="49"/>
        <v>0</v>
      </c>
      <c r="H513" s="53"/>
      <c r="I513" s="61">
        <f t="shared" si="50"/>
        <v>0</v>
      </c>
      <c r="J513" s="62">
        <f t="shared" si="51"/>
        <v>0</v>
      </c>
      <c r="K513" s="53"/>
      <c r="L513" s="65">
        <f t="shared" si="55"/>
        <v>0</v>
      </c>
      <c r="M513" s="55">
        <f t="shared" si="52"/>
        <v>0</v>
      </c>
      <c r="N513" s="55">
        <f t="shared" si="53"/>
        <v>0</v>
      </c>
    </row>
    <row r="514" spans="1:14" x14ac:dyDescent="0.3">
      <c r="A514" s="29">
        <v>44622</v>
      </c>
      <c r="B514" t="s">
        <v>24</v>
      </c>
      <c r="C514" t="s">
        <v>10</v>
      </c>
      <c r="D514" t="s">
        <v>13</v>
      </c>
      <c r="E514" s="53">
        <v>20358</v>
      </c>
      <c r="F514" s="61">
        <f t="shared" si="54"/>
        <v>101.79</v>
      </c>
      <c r="G514" s="62">
        <f t="shared" si="49"/>
        <v>0.1</v>
      </c>
      <c r="H514" s="53"/>
      <c r="I514" s="61">
        <f t="shared" si="50"/>
        <v>0</v>
      </c>
      <c r="J514" s="62">
        <f t="shared" si="51"/>
        <v>0</v>
      </c>
      <c r="K514" s="53"/>
      <c r="L514" s="65">
        <f t="shared" si="55"/>
        <v>101.89</v>
      </c>
      <c r="M514" s="55">
        <f t="shared" si="52"/>
        <v>101.89</v>
      </c>
      <c r="N514" s="55">
        <f t="shared" si="53"/>
        <v>0</v>
      </c>
    </row>
    <row r="515" spans="1:14" x14ac:dyDescent="0.3">
      <c r="A515" s="29">
        <v>44623</v>
      </c>
      <c r="B515" t="s">
        <v>21</v>
      </c>
      <c r="C515" t="s">
        <v>10</v>
      </c>
      <c r="D515" t="s">
        <v>36</v>
      </c>
      <c r="E515" s="53">
        <v>16668</v>
      </c>
      <c r="F515" s="61">
        <f t="shared" si="54"/>
        <v>0</v>
      </c>
      <c r="G515" s="62">
        <f t="shared" si="49"/>
        <v>0</v>
      </c>
      <c r="H515" s="53"/>
      <c r="I515" s="61">
        <f t="shared" si="50"/>
        <v>500.03999999999996</v>
      </c>
      <c r="J515" s="62">
        <f t="shared" si="51"/>
        <v>5</v>
      </c>
      <c r="K515" s="53"/>
      <c r="L515" s="65">
        <f t="shared" si="55"/>
        <v>505.03999999999996</v>
      </c>
      <c r="M515" s="55">
        <f t="shared" si="52"/>
        <v>0</v>
      </c>
      <c r="N515" s="55">
        <f t="shared" si="53"/>
        <v>505.03999999999996</v>
      </c>
    </row>
    <row r="516" spans="1:14" x14ac:dyDescent="0.3">
      <c r="A516" s="29">
        <v>44623</v>
      </c>
      <c r="B516" t="s">
        <v>17</v>
      </c>
      <c r="C516" t="s">
        <v>10</v>
      </c>
      <c r="D516" t="s">
        <v>13</v>
      </c>
      <c r="E516" s="53">
        <v>27414</v>
      </c>
      <c r="F516" s="61">
        <f t="shared" si="54"/>
        <v>137.07</v>
      </c>
      <c r="G516" s="62">
        <f t="shared" ref="G516:G579" si="56">IF(F:F&gt;0,0.1,0)</f>
        <v>0.1</v>
      </c>
      <c r="H516" s="53"/>
      <c r="I516" s="61">
        <f t="shared" ref="I516:I579" si="57">IF(AND(D:D="Overseas",C:C&lt;&gt;"Cash"),E:E*3%,0)</f>
        <v>0</v>
      </c>
      <c r="J516" s="62">
        <f t="shared" ref="J516:J579" si="58">IF(I:I&gt;0,5,0)</f>
        <v>0</v>
      </c>
      <c r="K516" s="53"/>
      <c r="L516" s="65">
        <f t="shared" si="55"/>
        <v>137.16999999999999</v>
      </c>
      <c r="M516" s="55">
        <f t="shared" ref="M516:M579" si="59">SUM(F516:H516)</f>
        <v>137.16999999999999</v>
      </c>
      <c r="N516" s="55">
        <f t="shared" ref="N516:N579" si="60">SUM(I516:K516)</f>
        <v>0</v>
      </c>
    </row>
    <row r="517" spans="1:14" x14ac:dyDescent="0.3">
      <c r="A517" s="29">
        <v>44623</v>
      </c>
      <c r="B517" t="s">
        <v>24</v>
      </c>
      <c r="C517" t="s">
        <v>11</v>
      </c>
      <c r="D517" t="s">
        <v>13</v>
      </c>
      <c r="E517" s="53">
        <v>11771</v>
      </c>
      <c r="F517" s="61">
        <f t="shared" ref="F517:F580" si="61">IF(AND(D:D="Local",C:C&lt;&gt;"Cash"),E:E*0.5%,0)</f>
        <v>0</v>
      </c>
      <c r="G517" s="62">
        <f t="shared" si="56"/>
        <v>0</v>
      </c>
      <c r="H517" s="53"/>
      <c r="I517" s="61">
        <f t="shared" si="57"/>
        <v>0</v>
      </c>
      <c r="J517" s="62">
        <f t="shared" si="58"/>
        <v>0</v>
      </c>
      <c r="K517" s="53"/>
      <c r="L517" s="65">
        <f t="shared" ref="L517:L580" si="62">SUM(F517,G517,I517,J517)</f>
        <v>0</v>
      </c>
      <c r="M517" s="55">
        <f t="shared" si="59"/>
        <v>0</v>
      </c>
      <c r="N517" s="55">
        <f t="shared" si="60"/>
        <v>0</v>
      </c>
    </row>
    <row r="518" spans="1:14" x14ac:dyDescent="0.3">
      <c r="A518" s="29">
        <v>44623</v>
      </c>
      <c r="B518" t="s">
        <v>18</v>
      </c>
      <c r="C518" t="s">
        <v>11</v>
      </c>
      <c r="D518" t="s">
        <v>13</v>
      </c>
      <c r="E518" s="53">
        <v>38655</v>
      </c>
      <c r="F518" s="61">
        <f t="shared" si="61"/>
        <v>0</v>
      </c>
      <c r="G518" s="62">
        <f t="shared" si="56"/>
        <v>0</v>
      </c>
      <c r="H518" s="53"/>
      <c r="I518" s="61">
        <f t="shared" si="57"/>
        <v>0</v>
      </c>
      <c r="J518" s="62">
        <f t="shared" si="58"/>
        <v>0</v>
      </c>
      <c r="K518" s="53"/>
      <c r="L518" s="65">
        <f t="shared" si="62"/>
        <v>0</v>
      </c>
      <c r="M518" s="55">
        <f t="shared" si="59"/>
        <v>0</v>
      </c>
      <c r="N518" s="55">
        <f t="shared" si="60"/>
        <v>0</v>
      </c>
    </row>
    <row r="519" spans="1:14" x14ac:dyDescent="0.3">
      <c r="A519" s="29">
        <v>44623</v>
      </c>
      <c r="B519" t="s">
        <v>17</v>
      </c>
      <c r="C519" t="s">
        <v>10</v>
      </c>
      <c r="D519" t="s">
        <v>13</v>
      </c>
      <c r="E519" s="53">
        <v>5068</v>
      </c>
      <c r="F519" s="61">
        <f t="shared" si="61"/>
        <v>25.34</v>
      </c>
      <c r="G519" s="62">
        <f t="shared" si="56"/>
        <v>0.1</v>
      </c>
      <c r="H519" s="53"/>
      <c r="I519" s="61">
        <f t="shared" si="57"/>
        <v>0</v>
      </c>
      <c r="J519" s="62">
        <f t="shared" si="58"/>
        <v>0</v>
      </c>
      <c r="K519" s="53"/>
      <c r="L519" s="65">
        <f t="shared" si="62"/>
        <v>25.44</v>
      </c>
      <c r="M519" s="55">
        <f t="shared" si="59"/>
        <v>25.44</v>
      </c>
      <c r="N519" s="55">
        <f t="shared" si="60"/>
        <v>0</v>
      </c>
    </row>
    <row r="520" spans="1:14" x14ac:dyDescent="0.3">
      <c r="A520" s="29">
        <v>44623</v>
      </c>
      <c r="B520" t="s">
        <v>20</v>
      </c>
      <c r="C520" t="s">
        <v>11</v>
      </c>
      <c r="D520" t="s">
        <v>13</v>
      </c>
      <c r="E520" s="53">
        <v>48646</v>
      </c>
      <c r="F520" s="61">
        <f t="shared" si="61"/>
        <v>0</v>
      </c>
      <c r="G520" s="62">
        <f t="shared" si="56"/>
        <v>0</v>
      </c>
      <c r="H520" s="53"/>
      <c r="I520" s="61">
        <f t="shared" si="57"/>
        <v>0</v>
      </c>
      <c r="J520" s="62">
        <f t="shared" si="58"/>
        <v>0</v>
      </c>
      <c r="K520" s="53"/>
      <c r="L520" s="65">
        <f t="shared" si="62"/>
        <v>0</v>
      </c>
      <c r="M520" s="55">
        <f t="shared" si="59"/>
        <v>0</v>
      </c>
      <c r="N520" s="55">
        <f t="shared" si="60"/>
        <v>0</v>
      </c>
    </row>
    <row r="521" spans="1:14" x14ac:dyDescent="0.3">
      <c r="A521" s="29">
        <v>44623</v>
      </c>
      <c r="B521" t="s">
        <v>16</v>
      </c>
      <c r="C521" t="s">
        <v>10</v>
      </c>
      <c r="D521" t="s">
        <v>13</v>
      </c>
      <c r="E521" s="53">
        <v>16331</v>
      </c>
      <c r="F521" s="61">
        <f t="shared" si="61"/>
        <v>81.655000000000001</v>
      </c>
      <c r="G521" s="62">
        <f t="shared" si="56"/>
        <v>0.1</v>
      </c>
      <c r="H521" s="53"/>
      <c r="I521" s="61">
        <f t="shared" si="57"/>
        <v>0</v>
      </c>
      <c r="J521" s="62">
        <f t="shared" si="58"/>
        <v>0</v>
      </c>
      <c r="K521" s="53"/>
      <c r="L521" s="65">
        <f t="shared" si="62"/>
        <v>81.754999999999995</v>
      </c>
      <c r="M521" s="55">
        <f t="shared" si="59"/>
        <v>81.754999999999995</v>
      </c>
      <c r="N521" s="55">
        <f t="shared" si="60"/>
        <v>0</v>
      </c>
    </row>
    <row r="522" spans="1:14" x14ac:dyDescent="0.3">
      <c r="A522" s="29">
        <v>44623</v>
      </c>
      <c r="B522" t="s">
        <v>24</v>
      </c>
      <c r="C522" t="s">
        <v>10</v>
      </c>
      <c r="D522" t="s">
        <v>13</v>
      </c>
      <c r="E522" s="53">
        <v>35337</v>
      </c>
      <c r="F522" s="61">
        <f t="shared" si="61"/>
        <v>176.685</v>
      </c>
      <c r="G522" s="62">
        <f t="shared" si="56"/>
        <v>0.1</v>
      </c>
      <c r="H522" s="53"/>
      <c r="I522" s="61">
        <f t="shared" si="57"/>
        <v>0</v>
      </c>
      <c r="J522" s="62">
        <f t="shared" si="58"/>
        <v>0</v>
      </c>
      <c r="K522" s="53"/>
      <c r="L522" s="65">
        <f t="shared" si="62"/>
        <v>176.785</v>
      </c>
      <c r="M522" s="55">
        <f t="shared" si="59"/>
        <v>176.785</v>
      </c>
      <c r="N522" s="55">
        <f t="shared" si="60"/>
        <v>0</v>
      </c>
    </row>
    <row r="523" spans="1:14" x14ac:dyDescent="0.3">
      <c r="A523" s="29">
        <v>44624</v>
      </c>
      <c r="B523" t="s">
        <v>16</v>
      </c>
      <c r="C523" t="s">
        <v>10</v>
      </c>
      <c r="D523" t="s">
        <v>13</v>
      </c>
      <c r="E523" s="53">
        <v>1443</v>
      </c>
      <c r="F523" s="61">
        <f t="shared" si="61"/>
        <v>7.2149999999999999</v>
      </c>
      <c r="G523" s="62">
        <f t="shared" si="56"/>
        <v>0.1</v>
      </c>
      <c r="H523" s="53"/>
      <c r="I523" s="61">
        <f t="shared" si="57"/>
        <v>0</v>
      </c>
      <c r="J523" s="62">
        <f t="shared" si="58"/>
        <v>0</v>
      </c>
      <c r="K523" s="53"/>
      <c r="L523" s="65">
        <f t="shared" si="62"/>
        <v>7.3149999999999995</v>
      </c>
      <c r="M523" s="55">
        <f t="shared" si="59"/>
        <v>7.3149999999999995</v>
      </c>
      <c r="N523" s="55">
        <f t="shared" si="60"/>
        <v>0</v>
      </c>
    </row>
    <row r="524" spans="1:14" x14ac:dyDescent="0.3">
      <c r="A524" s="29">
        <v>44624</v>
      </c>
      <c r="B524" t="s">
        <v>16</v>
      </c>
      <c r="C524" t="s">
        <v>11</v>
      </c>
      <c r="D524" t="s">
        <v>13</v>
      </c>
      <c r="E524" s="53">
        <v>21641</v>
      </c>
      <c r="F524" s="61">
        <f t="shared" si="61"/>
        <v>0</v>
      </c>
      <c r="G524" s="62">
        <f t="shared" si="56"/>
        <v>0</v>
      </c>
      <c r="H524" s="53"/>
      <c r="I524" s="61">
        <f t="shared" si="57"/>
        <v>0</v>
      </c>
      <c r="J524" s="62">
        <f t="shared" si="58"/>
        <v>0</v>
      </c>
      <c r="K524" s="53"/>
      <c r="L524" s="65">
        <f t="shared" si="62"/>
        <v>0</v>
      </c>
      <c r="M524" s="55">
        <f t="shared" si="59"/>
        <v>0</v>
      </c>
      <c r="N524" s="55">
        <f t="shared" si="60"/>
        <v>0</v>
      </c>
    </row>
    <row r="525" spans="1:14" x14ac:dyDescent="0.3">
      <c r="A525" s="29">
        <v>44624</v>
      </c>
      <c r="B525" t="s">
        <v>24</v>
      </c>
      <c r="C525" t="s">
        <v>11</v>
      </c>
      <c r="D525" t="s">
        <v>13</v>
      </c>
      <c r="E525" s="53">
        <v>15430</v>
      </c>
      <c r="F525" s="61">
        <f t="shared" si="61"/>
        <v>0</v>
      </c>
      <c r="G525" s="62">
        <f t="shared" si="56"/>
        <v>0</v>
      </c>
      <c r="H525" s="53"/>
      <c r="I525" s="61">
        <f t="shared" si="57"/>
        <v>0</v>
      </c>
      <c r="J525" s="62">
        <f t="shared" si="58"/>
        <v>0</v>
      </c>
      <c r="K525" s="53"/>
      <c r="L525" s="65">
        <f t="shared" si="62"/>
        <v>0</v>
      </c>
      <c r="M525" s="55">
        <f t="shared" si="59"/>
        <v>0</v>
      </c>
      <c r="N525" s="55">
        <f t="shared" si="60"/>
        <v>0</v>
      </c>
    </row>
    <row r="526" spans="1:14" x14ac:dyDescent="0.3">
      <c r="A526" s="29">
        <v>44624</v>
      </c>
      <c r="B526" t="s">
        <v>20</v>
      </c>
      <c r="C526" t="s">
        <v>12</v>
      </c>
      <c r="D526" t="s">
        <v>13</v>
      </c>
      <c r="E526" s="53">
        <v>45686</v>
      </c>
      <c r="F526" s="61">
        <f t="shared" si="61"/>
        <v>228.43</v>
      </c>
      <c r="G526" s="62">
        <f t="shared" si="56"/>
        <v>0.1</v>
      </c>
      <c r="H526" s="53"/>
      <c r="I526" s="61">
        <f t="shared" si="57"/>
        <v>0</v>
      </c>
      <c r="J526" s="62">
        <f t="shared" si="58"/>
        <v>0</v>
      </c>
      <c r="K526" s="53"/>
      <c r="L526" s="65">
        <f t="shared" si="62"/>
        <v>228.53</v>
      </c>
      <c r="M526" s="55">
        <f t="shared" si="59"/>
        <v>228.53</v>
      </c>
      <c r="N526" s="55">
        <f t="shared" si="60"/>
        <v>0</v>
      </c>
    </row>
    <row r="527" spans="1:14" x14ac:dyDescent="0.3">
      <c r="A527" s="29">
        <v>44624</v>
      </c>
      <c r="B527" t="s">
        <v>17</v>
      </c>
      <c r="C527" t="s">
        <v>12</v>
      </c>
      <c r="D527" t="s">
        <v>13</v>
      </c>
      <c r="E527" s="53">
        <v>39819</v>
      </c>
      <c r="F527" s="61">
        <f t="shared" si="61"/>
        <v>199.095</v>
      </c>
      <c r="G527" s="62">
        <f t="shared" si="56"/>
        <v>0.1</v>
      </c>
      <c r="H527" s="53"/>
      <c r="I527" s="61">
        <f t="shared" si="57"/>
        <v>0</v>
      </c>
      <c r="J527" s="62">
        <f t="shared" si="58"/>
        <v>0</v>
      </c>
      <c r="K527" s="53"/>
      <c r="L527" s="65">
        <f t="shared" si="62"/>
        <v>199.19499999999999</v>
      </c>
      <c r="M527" s="55">
        <f t="shared" si="59"/>
        <v>199.19499999999999</v>
      </c>
      <c r="N527" s="55">
        <f t="shared" si="60"/>
        <v>0</v>
      </c>
    </row>
    <row r="528" spans="1:14" x14ac:dyDescent="0.3">
      <c r="A528" s="29">
        <v>44624</v>
      </c>
      <c r="B528" t="s">
        <v>24</v>
      </c>
      <c r="C528" t="s">
        <v>10</v>
      </c>
      <c r="D528" t="s">
        <v>13</v>
      </c>
      <c r="E528" s="53">
        <v>38266</v>
      </c>
      <c r="F528" s="61">
        <f t="shared" si="61"/>
        <v>191.33</v>
      </c>
      <c r="G528" s="62">
        <f t="shared" si="56"/>
        <v>0.1</v>
      </c>
      <c r="H528" s="53"/>
      <c r="I528" s="61">
        <f t="shared" si="57"/>
        <v>0</v>
      </c>
      <c r="J528" s="62">
        <f t="shared" si="58"/>
        <v>0</v>
      </c>
      <c r="K528" s="53"/>
      <c r="L528" s="65">
        <f t="shared" si="62"/>
        <v>191.43</v>
      </c>
      <c r="M528" s="55">
        <f t="shared" si="59"/>
        <v>191.43</v>
      </c>
      <c r="N528" s="55">
        <f t="shared" si="60"/>
        <v>0</v>
      </c>
    </row>
    <row r="529" spans="1:14" x14ac:dyDescent="0.3">
      <c r="A529" s="29">
        <v>44624</v>
      </c>
      <c r="B529" t="s">
        <v>16</v>
      </c>
      <c r="C529" t="s">
        <v>12</v>
      </c>
      <c r="D529" t="s">
        <v>36</v>
      </c>
      <c r="E529" s="53">
        <v>45054</v>
      </c>
      <c r="F529" s="61">
        <f t="shared" si="61"/>
        <v>0</v>
      </c>
      <c r="G529" s="62">
        <f t="shared" si="56"/>
        <v>0</v>
      </c>
      <c r="H529" s="53"/>
      <c r="I529" s="61">
        <f t="shared" si="57"/>
        <v>1351.62</v>
      </c>
      <c r="J529" s="62">
        <f t="shared" si="58"/>
        <v>5</v>
      </c>
      <c r="K529" s="53"/>
      <c r="L529" s="65">
        <f t="shared" si="62"/>
        <v>1356.62</v>
      </c>
      <c r="M529" s="55">
        <f t="shared" si="59"/>
        <v>0</v>
      </c>
      <c r="N529" s="55">
        <f t="shared" si="60"/>
        <v>1356.62</v>
      </c>
    </row>
    <row r="530" spans="1:14" x14ac:dyDescent="0.3">
      <c r="A530" s="29">
        <v>44625</v>
      </c>
      <c r="B530" t="s">
        <v>24</v>
      </c>
      <c r="C530" t="s">
        <v>10</v>
      </c>
      <c r="D530" t="s">
        <v>13</v>
      </c>
      <c r="E530" s="53">
        <v>34647</v>
      </c>
      <c r="F530" s="61">
        <f t="shared" si="61"/>
        <v>173.23500000000001</v>
      </c>
      <c r="G530" s="62">
        <f t="shared" si="56"/>
        <v>0.1</v>
      </c>
      <c r="H530" s="53"/>
      <c r="I530" s="61">
        <f t="shared" si="57"/>
        <v>0</v>
      </c>
      <c r="J530" s="62">
        <f t="shared" si="58"/>
        <v>0</v>
      </c>
      <c r="K530" s="53"/>
      <c r="L530" s="65">
        <f t="shared" si="62"/>
        <v>173.33500000000001</v>
      </c>
      <c r="M530" s="55">
        <f t="shared" si="59"/>
        <v>173.33500000000001</v>
      </c>
      <c r="N530" s="55">
        <f t="shared" si="60"/>
        <v>0</v>
      </c>
    </row>
    <row r="531" spans="1:14" x14ac:dyDescent="0.3">
      <c r="A531" s="29">
        <v>44625</v>
      </c>
      <c r="B531" t="s">
        <v>17</v>
      </c>
      <c r="C531" t="s">
        <v>11</v>
      </c>
      <c r="D531" t="s">
        <v>13</v>
      </c>
      <c r="E531" s="53">
        <v>31598</v>
      </c>
      <c r="F531" s="61">
        <f t="shared" si="61"/>
        <v>0</v>
      </c>
      <c r="G531" s="62">
        <f t="shared" si="56"/>
        <v>0</v>
      </c>
      <c r="H531" s="53"/>
      <c r="I531" s="61">
        <f t="shared" si="57"/>
        <v>0</v>
      </c>
      <c r="J531" s="62">
        <f t="shared" si="58"/>
        <v>0</v>
      </c>
      <c r="K531" s="53"/>
      <c r="L531" s="65">
        <f t="shared" si="62"/>
        <v>0</v>
      </c>
      <c r="M531" s="55">
        <f t="shared" si="59"/>
        <v>0</v>
      </c>
      <c r="N531" s="55">
        <f t="shared" si="60"/>
        <v>0</v>
      </c>
    </row>
    <row r="532" spans="1:14" x14ac:dyDescent="0.3">
      <c r="A532" s="29">
        <v>44625</v>
      </c>
      <c r="B532" t="s">
        <v>16</v>
      </c>
      <c r="C532" t="s">
        <v>10</v>
      </c>
      <c r="D532" t="s">
        <v>13</v>
      </c>
      <c r="E532" s="53">
        <v>341</v>
      </c>
      <c r="F532" s="61">
        <f t="shared" si="61"/>
        <v>1.7050000000000001</v>
      </c>
      <c r="G532" s="62">
        <f t="shared" si="56"/>
        <v>0.1</v>
      </c>
      <c r="H532" s="53"/>
      <c r="I532" s="61">
        <f t="shared" si="57"/>
        <v>0</v>
      </c>
      <c r="J532" s="62">
        <f t="shared" si="58"/>
        <v>0</v>
      </c>
      <c r="K532" s="53"/>
      <c r="L532" s="65">
        <f t="shared" si="62"/>
        <v>1.8050000000000002</v>
      </c>
      <c r="M532" s="55">
        <f t="shared" si="59"/>
        <v>1.8050000000000002</v>
      </c>
      <c r="N532" s="55">
        <f t="shared" si="60"/>
        <v>0</v>
      </c>
    </row>
    <row r="533" spans="1:14" x14ac:dyDescent="0.3">
      <c r="A533" s="29">
        <v>44625</v>
      </c>
      <c r="B533" t="s">
        <v>18</v>
      </c>
      <c r="C533" t="s">
        <v>11</v>
      </c>
      <c r="D533" t="s">
        <v>13</v>
      </c>
      <c r="E533" s="53">
        <v>27191</v>
      </c>
      <c r="F533" s="61">
        <f t="shared" si="61"/>
        <v>0</v>
      </c>
      <c r="G533" s="62">
        <f t="shared" si="56"/>
        <v>0</v>
      </c>
      <c r="H533" s="53"/>
      <c r="I533" s="61">
        <f t="shared" si="57"/>
        <v>0</v>
      </c>
      <c r="J533" s="62">
        <f t="shared" si="58"/>
        <v>0</v>
      </c>
      <c r="K533" s="53"/>
      <c r="L533" s="65">
        <f t="shared" si="62"/>
        <v>0</v>
      </c>
      <c r="M533" s="55">
        <f t="shared" si="59"/>
        <v>0</v>
      </c>
      <c r="N533" s="55">
        <f t="shared" si="60"/>
        <v>0</v>
      </c>
    </row>
    <row r="534" spans="1:14" x14ac:dyDescent="0.3">
      <c r="A534" s="29">
        <v>44625</v>
      </c>
      <c r="B534" t="s">
        <v>21</v>
      </c>
      <c r="C534" t="s">
        <v>12</v>
      </c>
      <c r="D534" t="s">
        <v>13</v>
      </c>
      <c r="E534" s="53">
        <v>268</v>
      </c>
      <c r="F534" s="61">
        <f t="shared" si="61"/>
        <v>1.34</v>
      </c>
      <c r="G534" s="62">
        <f t="shared" si="56"/>
        <v>0.1</v>
      </c>
      <c r="H534" s="53"/>
      <c r="I534" s="61">
        <f t="shared" si="57"/>
        <v>0</v>
      </c>
      <c r="J534" s="62">
        <f t="shared" si="58"/>
        <v>0</v>
      </c>
      <c r="K534" s="53"/>
      <c r="L534" s="65">
        <f t="shared" si="62"/>
        <v>1.4400000000000002</v>
      </c>
      <c r="M534" s="55">
        <f t="shared" si="59"/>
        <v>1.4400000000000002</v>
      </c>
      <c r="N534" s="55">
        <f t="shared" si="60"/>
        <v>0</v>
      </c>
    </row>
    <row r="535" spans="1:14" x14ac:dyDescent="0.3">
      <c r="A535" s="29">
        <v>44625</v>
      </c>
      <c r="B535" t="s">
        <v>23</v>
      </c>
      <c r="C535" t="s">
        <v>11</v>
      </c>
      <c r="D535" t="s">
        <v>36</v>
      </c>
      <c r="E535" s="53">
        <v>9700</v>
      </c>
      <c r="F535" s="61">
        <f t="shared" si="61"/>
        <v>0</v>
      </c>
      <c r="G535" s="62">
        <f t="shared" si="56"/>
        <v>0</v>
      </c>
      <c r="H535" s="53"/>
      <c r="I535" s="61">
        <f t="shared" si="57"/>
        <v>0</v>
      </c>
      <c r="J535" s="62">
        <f t="shared" si="58"/>
        <v>0</v>
      </c>
      <c r="K535" s="53"/>
      <c r="L535" s="65">
        <f t="shared" si="62"/>
        <v>0</v>
      </c>
      <c r="M535" s="55">
        <f t="shared" si="59"/>
        <v>0</v>
      </c>
      <c r="N535" s="55">
        <f t="shared" si="60"/>
        <v>0</v>
      </c>
    </row>
    <row r="536" spans="1:14" x14ac:dyDescent="0.3">
      <c r="A536" s="29">
        <v>44625</v>
      </c>
      <c r="B536" t="s">
        <v>18</v>
      </c>
      <c r="C536" t="s">
        <v>12</v>
      </c>
      <c r="D536" t="s">
        <v>13</v>
      </c>
      <c r="E536" s="53">
        <v>973</v>
      </c>
      <c r="F536" s="61">
        <f t="shared" si="61"/>
        <v>4.8650000000000002</v>
      </c>
      <c r="G536" s="62">
        <f t="shared" si="56"/>
        <v>0.1</v>
      </c>
      <c r="H536" s="53"/>
      <c r="I536" s="61">
        <f t="shared" si="57"/>
        <v>0</v>
      </c>
      <c r="J536" s="62">
        <f t="shared" si="58"/>
        <v>0</v>
      </c>
      <c r="K536" s="53"/>
      <c r="L536" s="65">
        <f t="shared" si="62"/>
        <v>4.9649999999999999</v>
      </c>
      <c r="M536" s="55">
        <f t="shared" si="59"/>
        <v>4.9649999999999999</v>
      </c>
      <c r="N536" s="55">
        <f t="shared" si="60"/>
        <v>0</v>
      </c>
    </row>
    <row r="537" spans="1:14" x14ac:dyDescent="0.3">
      <c r="A537" s="29">
        <v>44625</v>
      </c>
      <c r="B537" t="s">
        <v>16</v>
      </c>
      <c r="C537" t="s">
        <v>11</v>
      </c>
      <c r="D537" t="s">
        <v>36</v>
      </c>
      <c r="E537" s="53">
        <v>18085</v>
      </c>
      <c r="F537" s="61">
        <f t="shared" si="61"/>
        <v>0</v>
      </c>
      <c r="G537" s="62">
        <f t="shared" si="56"/>
        <v>0</v>
      </c>
      <c r="H537" s="53"/>
      <c r="I537" s="61">
        <f t="shared" si="57"/>
        <v>0</v>
      </c>
      <c r="J537" s="62">
        <f t="shared" si="58"/>
        <v>0</v>
      </c>
      <c r="K537" s="53"/>
      <c r="L537" s="65">
        <f t="shared" si="62"/>
        <v>0</v>
      </c>
      <c r="M537" s="55">
        <f t="shared" si="59"/>
        <v>0</v>
      </c>
      <c r="N537" s="55">
        <f t="shared" si="60"/>
        <v>0</v>
      </c>
    </row>
    <row r="538" spans="1:14" x14ac:dyDescent="0.3">
      <c r="A538" s="29">
        <v>44625</v>
      </c>
      <c r="B538" t="s">
        <v>19</v>
      </c>
      <c r="C538" t="s">
        <v>11</v>
      </c>
      <c r="D538" t="s">
        <v>13</v>
      </c>
      <c r="E538" s="53">
        <v>3812</v>
      </c>
      <c r="F538" s="61">
        <f t="shared" si="61"/>
        <v>0</v>
      </c>
      <c r="G538" s="62">
        <f t="shared" si="56"/>
        <v>0</v>
      </c>
      <c r="H538" s="53"/>
      <c r="I538" s="61">
        <f t="shared" si="57"/>
        <v>0</v>
      </c>
      <c r="J538" s="62">
        <f t="shared" si="58"/>
        <v>0</v>
      </c>
      <c r="K538" s="53"/>
      <c r="L538" s="65">
        <f t="shared" si="62"/>
        <v>0</v>
      </c>
      <c r="M538" s="55">
        <f t="shared" si="59"/>
        <v>0</v>
      </c>
      <c r="N538" s="55">
        <f t="shared" si="60"/>
        <v>0</v>
      </c>
    </row>
    <row r="539" spans="1:14" x14ac:dyDescent="0.3">
      <c r="A539" s="29">
        <v>44625</v>
      </c>
      <c r="B539" t="s">
        <v>17</v>
      </c>
      <c r="C539" t="s">
        <v>10</v>
      </c>
      <c r="D539" t="s">
        <v>13</v>
      </c>
      <c r="E539" s="53">
        <v>36339</v>
      </c>
      <c r="F539" s="61">
        <f t="shared" si="61"/>
        <v>181.69499999999999</v>
      </c>
      <c r="G539" s="62">
        <f t="shared" si="56"/>
        <v>0.1</v>
      </c>
      <c r="H539" s="53"/>
      <c r="I539" s="61">
        <f t="shared" si="57"/>
        <v>0</v>
      </c>
      <c r="J539" s="62">
        <f t="shared" si="58"/>
        <v>0</v>
      </c>
      <c r="K539" s="53"/>
      <c r="L539" s="65">
        <f t="shared" si="62"/>
        <v>181.79499999999999</v>
      </c>
      <c r="M539" s="55">
        <f t="shared" si="59"/>
        <v>181.79499999999999</v>
      </c>
      <c r="N539" s="55">
        <f t="shared" si="60"/>
        <v>0</v>
      </c>
    </row>
    <row r="540" spans="1:14" x14ac:dyDescent="0.3">
      <c r="A540" s="29">
        <v>44626</v>
      </c>
      <c r="B540" t="s">
        <v>17</v>
      </c>
      <c r="C540" t="s">
        <v>12</v>
      </c>
      <c r="D540" t="s">
        <v>13</v>
      </c>
      <c r="E540" s="53">
        <v>10523</v>
      </c>
      <c r="F540" s="61">
        <f t="shared" si="61"/>
        <v>52.615000000000002</v>
      </c>
      <c r="G540" s="62">
        <f t="shared" si="56"/>
        <v>0.1</v>
      </c>
      <c r="H540" s="53"/>
      <c r="I540" s="61">
        <f t="shared" si="57"/>
        <v>0</v>
      </c>
      <c r="J540" s="62">
        <f t="shared" si="58"/>
        <v>0</v>
      </c>
      <c r="K540" s="53"/>
      <c r="L540" s="65">
        <f t="shared" si="62"/>
        <v>52.715000000000003</v>
      </c>
      <c r="M540" s="55">
        <f t="shared" si="59"/>
        <v>52.715000000000003</v>
      </c>
      <c r="N540" s="55">
        <f t="shared" si="60"/>
        <v>0</v>
      </c>
    </row>
    <row r="541" spans="1:14" x14ac:dyDescent="0.3">
      <c r="A541" s="29">
        <v>44626</v>
      </c>
      <c r="B541" t="s">
        <v>19</v>
      </c>
      <c r="C541" t="s">
        <v>10</v>
      </c>
      <c r="D541" t="s">
        <v>13</v>
      </c>
      <c r="E541" s="53">
        <v>8828</v>
      </c>
      <c r="F541" s="61">
        <f t="shared" si="61"/>
        <v>44.14</v>
      </c>
      <c r="G541" s="62">
        <f t="shared" si="56"/>
        <v>0.1</v>
      </c>
      <c r="H541" s="53"/>
      <c r="I541" s="61">
        <f t="shared" si="57"/>
        <v>0</v>
      </c>
      <c r="J541" s="62">
        <f t="shared" si="58"/>
        <v>0</v>
      </c>
      <c r="K541" s="53"/>
      <c r="L541" s="65">
        <f t="shared" si="62"/>
        <v>44.24</v>
      </c>
      <c r="M541" s="55">
        <f t="shared" si="59"/>
        <v>44.24</v>
      </c>
      <c r="N541" s="55">
        <f t="shared" si="60"/>
        <v>0</v>
      </c>
    </row>
    <row r="542" spans="1:14" x14ac:dyDescent="0.3">
      <c r="A542" s="29">
        <v>44626</v>
      </c>
      <c r="B542" t="s">
        <v>24</v>
      </c>
      <c r="C542" t="s">
        <v>11</v>
      </c>
      <c r="D542" t="s">
        <v>13</v>
      </c>
      <c r="E542" s="53">
        <v>34605</v>
      </c>
      <c r="F542" s="61">
        <f t="shared" si="61"/>
        <v>0</v>
      </c>
      <c r="G542" s="62">
        <f t="shared" si="56"/>
        <v>0</v>
      </c>
      <c r="H542" s="53"/>
      <c r="I542" s="61">
        <f t="shared" si="57"/>
        <v>0</v>
      </c>
      <c r="J542" s="62">
        <f t="shared" si="58"/>
        <v>0</v>
      </c>
      <c r="K542" s="53"/>
      <c r="L542" s="65">
        <f t="shared" si="62"/>
        <v>0</v>
      </c>
      <c r="M542" s="55">
        <f t="shared" si="59"/>
        <v>0</v>
      </c>
      <c r="N542" s="55">
        <f t="shared" si="60"/>
        <v>0</v>
      </c>
    </row>
    <row r="543" spans="1:14" x14ac:dyDescent="0.3">
      <c r="A543" s="29">
        <v>44626</v>
      </c>
      <c r="B543" t="s">
        <v>19</v>
      </c>
      <c r="C543" t="s">
        <v>11</v>
      </c>
      <c r="D543" t="s">
        <v>13</v>
      </c>
      <c r="E543" s="53">
        <v>24123</v>
      </c>
      <c r="F543" s="61">
        <f t="shared" si="61"/>
        <v>0</v>
      </c>
      <c r="G543" s="62">
        <f t="shared" si="56"/>
        <v>0</v>
      </c>
      <c r="H543" s="53"/>
      <c r="I543" s="61">
        <f t="shared" si="57"/>
        <v>0</v>
      </c>
      <c r="J543" s="62">
        <f t="shared" si="58"/>
        <v>0</v>
      </c>
      <c r="K543" s="53"/>
      <c r="L543" s="65">
        <f t="shared" si="62"/>
        <v>0</v>
      </c>
      <c r="M543" s="55">
        <f t="shared" si="59"/>
        <v>0</v>
      </c>
      <c r="N543" s="55">
        <f t="shared" si="60"/>
        <v>0</v>
      </c>
    </row>
    <row r="544" spans="1:14" x14ac:dyDescent="0.3">
      <c r="A544" s="29">
        <v>44626</v>
      </c>
      <c r="B544" t="s">
        <v>19</v>
      </c>
      <c r="C544" t="s">
        <v>10</v>
      </c>
      <c r="D544" t="s">
        <v>36</v>
      </c>
      <c r="E544" s="53">
        <v>44325</v>
      </c>
      <c r="F544" s="61">
        <f t="shared" si="61"/>
        <v>0</v>
      </c>
      <c r="G544" s="62">
        <f t="shared" si="56"/>
        <v>0</v>
      </c>
      <c r="H544" s="53"/>
      <c r="I544" s="61">
        <f t="shared" si="57"/>
        <v>1329.75</v>
      </c>
      <c r="J544" s="62">
        <f t="shared" si="58"/>
        <v>5</v>
      </c>
      <c r="K544" s="53"/>
      <c r="L544" s="65">
        <f t="shared" si="62"/>
        <v>1334.75</v>
      </c>
      <c r="M544" s="55">
        <f t="shared" si="59"/>
        <v>0</v>
      </c>
      <c r="N544" s="55">
        <f t="shared" si="60"/>
        <v>1334.75</v>
      </c>
    </row>
    <row r="545" spans="1:14" x14ac:dyDescent="0.3">
      <c r="A545" s="29">
        <v>44626</v>
      </c>
      <c r="B545" t="s">
        <v>19</v>
      </c>
      <c r="C545" t="s">
        <v>11</v>
      </c>
      <c r="D545" t="s">
        <v>36</v>
      </c>
      <c r="E545" s="53">
        <v>25671</v>
      </c>
      <c r="F545" s="61">
        <f t="shared" si="61"/>
        <v>0</v>
      </c>
      <c r="G545" s="62">
        <f t="shared" si="56"/>
        <v>0</v>
      </c>
      <c r="H545" s="53"/>
      <c r="I545" s="61">
        <f t="shared" si="57"/>
        <v>0</v>
      </c>
      <c r="J545" s="62">
        <f t="shared" si="58"/>
        <v>0</v>
      </c>
      <c r="K545" s="53"/>
      <c r="L545" s="65">
        <f t="shared" si="62"/>
        <v>0</v>
      </c>
      <c r="M545" s="55">
        <f t="shared" si="59"/>
        <v>0</v>
      </c>
      <c r="N545" s="55">
        <f t="shared" si="60"/>
        <v>0</v>
      </c>
    </row>
    <row r="546" spans="1:14" x14ac:dyDescent="0.3">
      <c r="A546" s="29">
        <v>44626</v>
      </c>
      <c r="B546" t="s">
        <v>15</v>
      </c>
      <c r="C546" t="s">
        <v>10</v>
      </c>
      <c r="D546" t="s">
        <v>13</v>
      </c>
      <c r="E546" s="53">
        <v>31700</v>
      </c>
      <c r="F546" s="61">
        <f t="shared" si="61"/>
        <v>158.5</v>
      </c>
      <c r="G546" s="62">
        <f t="shared" si="56"/>
        <v>0.1</v>
      </c>
      <c r="H546" s="53"/>
      <c r="I546" s="61">
        <f t="shared" si="57"/>
        <v>0</v>
      </c>
      <c r="J546" s="62">
        <f t="shared" si="58"/>
        <v>0</v>
      </c>
      <c r="K546" s="53"/>
      <c r="L546" s="65">
        <f t="shared" si="62"/>
        <v>158.6</v>
      </c>
      <c r="M546" s="55">
        <f t="shared" si="59"/>
        <v>158.6</v>
      </c>
      <c r="N546" s="55">
        <f t="shared" si="60"/>
        <v>0</v>
      </c>
    </row>
    <row r="547" spans="1:14" x14ac:dyDescent="0.3">
      <c r="A547" s="29">
        <v>44626</v>
      </c>
      <c r="B547" t="s">
        <v>23</v>
      </c>
      <c r="C547" t="s">
        <v>11</v>
      </c>
      <c r="D547" t="s">
        <v>13</v>
      </c>
      <c r="E547" s="53">
        <v>39485</v>
      </c>
      <c r="F547" s="61">
        <f t="shared" si="61"/>
        <v>0</v>
      </c>
      <c r="G547" s="62">
        <f t="shared" si="56"/>
        <v>0</v>
      </c>
      <c r="H547" s="53"/>
      <c r="I547" s="61">
        <f t="shared" si="57"/>
        <v>0</v>
      </c>
      <c r="J547" s="62">
        <f t="shared" si="58"/>
        <v>0</v>
      </c>
      <c r="K547" s="53"/>
      <c r="L547" s="65">
        <f t="shared" si="62"/>
        <v>0</v>
      </c>
      <c r="M547" s="55">
        <f t="shared" si="59"/>
        <v>0</v>
      </c>
      <c r="N547" s="55">
        <f t="shared" si="60"/>
        <v>0</v>
      </c>
    </row>
    <row r="548" spans="1:14" x14ac:dyDescent="0.3">
      <c r="A548" s="29">
        <v>44626</v>
      </c>
      <c r="B548" t="s">
        <v>17</v>
      </c>
      <c r="C548" t="s">
        <v>12</v>
      </c>
      <c r="D548" t="s">
        <v>36</v>
      </c>
      <c r="E548" s="53">
        <v>10459</v>
      </c>
      <c r="F548" s="61">
        <f t="shared" si="61"/>
        <v>0</v>
      </c>
      <c r="G548" s="62">
        <f t="shared" si="56"/>
        <v>0</v>
      </c>
      <c r="H548" s="53"/>
      <c r="I548" s="61">
        <f t="shared" si="57"/>
        <v>313.77</v>
      </c>
      <c r="J548" s="62">
        <f t="shared" si="58"/>
        <v>5</v>
      </c>
      <c r="K548" s="53"/>
      <c r="L548" s="65">
        <f t="shared" si="62"/>
        <v>318.77</v>
      </c>
      <c r="M548" s="55">
        <f t="shared" si="59"/>
        <v>0</v>
      </c>
      <c r="N548" s="55">
        <f t="shared" si="60"/>
        <v>318.77</v>
      </c>
    </row>
    <row r="549" spans="1:14" x14ac:dyDescent="0.3">
      <c r="A549" s="29">
        <v>44626</v>
      </c>
      <c r="B549" t="s">
        <v>24</v>
      </c>
      <c r="C549" t="s">
        <v>11</v>
      </c>
      <c r="D549" t="s">
        <v>13</v>
      </c>
      <c r="E549" s="53">
        <v>5777</v>
      </c>
      <c r="F549" s="61">
        <f t="shared" si="61"/>
        <v>0</v>
      </c>
      <c r="G549" s="62">
        <f t="shared" si="56"/>
        <v>0</v>
      </c>
      <c r="H549" s="53"/>
      <c r="I549" s="61">
        <f t="shared" si="57"/>
        <v>0</v>
      </c>
      <c r="J549" s="62">
        <f t="shared" si="58"/>
        <v>0</v>
      </c>
      <c r="K549" s="53"/>
      <c r="L549" s="65">
        <f t="shared" si="62"/>
        <v>0</v>
      </c>
      <c r="M549" s="55">
        <f t="shared" si="59"/>
        <v>0</v>
      </c>
      <c r="N549" s="55">
        <f t="shared" si="60"/>
        <v>0</v>
      </c>
    </row>
    <row r="550" spans="1:14" x14ac:dyDescent="0.3">
      <c r="A550" s="29">
        <v>44626</v>
      </c>
      <c r="B550" t="s">
        <v>21</v>
      </c>
      <c r="C550" t="s">
        <v>11</v>
      </c>
      <c r="D550" t="s">
        <v>13</v>
      </c>
      <c r="E550" s="53">
        <v>15246</v>
      </c>
      <c r="F550" s="61">
        <f t="shared" si="61"/>
        <v>0</v>
      </c>
      <c r="G550" s="62">
        <f t="shared" si="56"/>
        <v>0</v>
      </c>
      <c r="H550" s="53"/>
      <c r="I550" s="61">
        <f t="shared" si="57"/>
        <v>0</v>
      </c>
      <c r="J550" s="62">
        <f t="shared" si="58"/>
        <v>0</v>
      </c>
      <c r="K550" s="53"/>
      <c r="L550" s="65">
        <f t="shared" si="62"/>
        <v>0</v>
      </c>
      <c r="M550" s="55">
        <f t="shared" si="59"/>
        <v>0</v>
      </c>
      <c r="N550" s="55">
        <f t="shared" si="60"/>
        <v>0</v>
      </c>
    </row>
    <row r="551" spans="1:14" x14ac:dyDescent="0.3">
      <c r="A551" s="29">
        <v>44627</v>
      </c>
      <c r="B551" t="s">
        <v>16</v>
      </c>
      <c r="C551" t="s">
        <v>10</v>
      </c>
      <c r="D551" t="s">
        <v>13</v>
      </c>
      <c r="E551" s="53">
        <v>44912</v>
      </c>
      <c r="F551" s="61">
        <f t="shared" si="61"/>
        <v>224.56</v>
      </c>
      <c r="G551" s="62">
        <f t="shared" si="56"/>
        <v>0.1</v>
      </c>
      <c r="H551" s="53"/>
      <c r="I551" s="61">
        <f t="shared" si="57"/>
        <v>0</v>
      </c>
      <c r="J551" s="62">
        <f t="shared" si="58"/>
        <v>0</v>
      </c>
      <c r="K551" s="53"/>
      <c r="L551" s="65">
        <f t="shared" si="62"/>
        <v>224.66</v>
      </c>
      <c r="M551" s="55">
        <f t="shared" si="59"/>
        <v>224.66</v>
      </c>
      <c r="N551" s="55">
        <f t="shared" si="60"/>
        <v>0</v>
      </c>
    </row>
    <row r="552" spans="1:14" x14ac:dyDescent="0.3">
      <c r="A552" s="29">
        <v>44627</v>
      </c>
      <c r="B552" t="s">
        <v>21</v>
      </c>
      <c r="C552" t="s">
        <v>10</v>
      </c>
      <c r="D552" t="s">
        <v>13</v>
      </c>
      <c r="E552" s="53">
        <v>15777</v>
      </c>
      <c r="F552" s="61">
        <f t="shared" si="61"/>
        <v>78.885000000000005</v>
      </c>
      <c r="G552" s="62">
        <f t="shared" si="56"/>
        <v>0.1</v>
      </c>
      <c r="H552" s="53"/>
      <c r="I552" s="61">
        <f t="shared" si="57"/>
        <v>0</v>
      </c>
      <c r="J552" s="62">
        <f t="shared" si="58"/>
        <v>0</v>
      </c>
      <c r="K552" s="53"/>
      <c r="L552" s="65">
        <f t="shared" si="62"/>
        <v>78.984999999999999</v>
      </c>
      <c r="M552" s="55">
        <f t="shared" si="59"/>
        <v>78.984999999999999</v>
      </c>
      <c r="N552" s="55">
        <f t="shared" si="60"/>
        <v>0</v>
      </c>
    </row>
    <row r="553" spans="1:14" x14ac:dyDescent="0.3">
      <c r="A553" s="29">
        <v>44627</v>
      </c>
      <c r="B553" t="s">
        <v>16</v>
      </c>
      <c r="C553" t="s">
        <v>10</v>
      </c>
      <c r="D553" t="s">
        <v>36</v>
      </c>
      <c r="E553" s="53">
        <v>30773</v>
      </c>
      <c r="F553" s="61">
        <f t="shared" si="61"/>
        <v>0</v>
      </c>
      <c r="G553" s="62">
        <f t="shared" si="56"/>
        <v>0</v>
      </c>
      <c r="H553" s="53"/>
      <c r="I553" s="61">
        <f t="shared" si="57"/>
        <v>923.18999999999994</v>
      </c>
      <c r="J553" s="62">
        <f t="shared" si="58"/>
        <v>5</v>
      </c>
      <c r="K553" s="53"/>
      <c r="L553" s="65">
        <f t="shared" si="62"/>
        <v>928.18999999999994</v>
      </c>
      <c r="M553" s="55">
        <f t="shared" si="59"/>
        <v>0</v>
      </c>
      <c r="N553" s="55">
        <f t="shared" si="60"/>
        <v>928.18999999999994</v>
      </c>
    </row>
    <row r="554" spans="1:14" x14ac:dyDescent="0.3">
      <c r="A554" s="29">
        <v>44627</v>
      </c>
      <c r="B554" t="s">
        <v>20</v>
      </c>
      <c r="C554" t="s">
        <v>10</v>
      </c>
      <c r="D554" t="s">
        <v>13</v>
      </c>
      <c r="E554" s="53">
        <v>24440</v>
      </c>
      <c r="F554" s="61">
        <f t="shared" si="61"/>
        <v>122.2</v>
      </c>
      <c r="G554" s="62">
        <f t="shared" si="56"/>
        <v>0.1</v>
      </c>
      <c r="H554" s="53"/>
      <c r="I554" s="61">
        <f t="shared" si="57"/>
        <v>0</v>
      </c>
      <c r="J554" s="62">
        <f t="shared" si="58"/>
        <v>0</v>
      </c>
      <c r="K554" s="53"/>
      <c r="L554" s="65">
        <f t="shared" si="62"/>
        <v>122.3</v>
      </c>
      <c r="M554" s="55">
        <f t="shared" si="59"/>
        <v>122.3</v>
      </c>
      <c r="N554" s="55">
        <f t="shared" si="60"/>
        <v>0</v>
      </c>
    </row>
    <row r="555" spans="1:14" x14ac:dyDescent="0.3">
      <c r="A555" s="29">
        <v>44627</v>
      </c>
      <c r="B555" t="s">
        <v>23</v>
      </c>
      <c r="C555" t="s">
        <v>10</v>
      </c>
      <c r="D555" t="s">
        <v>13</v>
      </c>
      <c r="E555" s="53">
        <v>1681</v>
      </c>
      <c r="F555" s="61">
        <f t="shared" si="61"/>
        <v>8.4049999999999994</v>
      </c>
      <c r="G555" s="62">
        <f t="shared" si="56"/>
        <v>0.1</v>
      </c>
      <c r="H555" s="53"/>
      <c r="I555" s="61">
        <f t="shared" si="57"/>
        <v>0</v>
      </c>
      <c r="J555" s="62">
        <f t="shared" si="58"/>
        <v>0</v>
      </c>
      <c r="K555" s="53"/>
      <c r="L555" s="65">
        <f t="shared" si="62"/>
        <v>8.504999999999999</v>
      </c>
      <c r="M555" s="55">
        <f t="shared" si="59"/>
        <v>8.504999999999999</v>
      </c>
      <c r="N555" s="55">
        <f t="shared" si="60"/>
        <v>0</v>
      </c>
    </row>
    <row r="556" spans="1:14" x14ac:dyDescent="0.3">
      <c r="A556" s="29">
        <v>44628</v>
      </c>
      <c r="B556" t="s">
        <v>15</v>
      </c>
      <c r="C556" t="s">
        <v>10</v>
      </c>
      <c r="D556" t="s">
        <v>36</v>
      </c>
      <c r="E556" s="53">
        <v>10522</v>
      </c>
      <c r="F556" s="61">
        <f t="shared" si="61"/>
        <v>0</v>
      </c>
      <c r="G556" s="62">
        <f t="shared" si="56"/>
        <v>0</v>
      </c>
      <c r="H556" s="53"/>
      <c r="I556" s="61">
        <f t="shared" si="57"/>
        <v>315.65999999999997</v>
      </c>
      <c r="J556" s="62">
        <f t="shared" si="58"/>
        <v>5</v>
      </c>
      <c r="K556" s="53"/>
      <c r="L556" s="65">
        <f t="shared" si="62"/>
        <v>320.65999999999997</v>
      </c>
      <c r="M556" s="55">
        <f t="shared" si="59"/>
        <v>0</v>
      </c>
      <c r="N556" s="55">
        <f t="shared" si="60"/>
        <v>320.65999999999997</v>
      </c>
    </row>
    <row r="557" spans="1:14" x14ac:dyDescent="0.3">
      <c r="A557" s="29">
        <v>44628</v>
      </c>
      <c r="B557" t="s">
        <v>20</v>
      </c>
      <c r="C557" t="s">
        <v>11</v>
      </c>
      <c r="D557" t="s">
        <v>13</v>
      </c>
      <c r="E557" s="53">
        <v>43009</v>
      </c>
      <c r="F557" s="61">
        <f t="shared" si="61"/>
        <v>0</v>
      </c>
      <c r="G557" s="62">
        <f t="shared" si="56"/>
        <v>0</v>
      </c>
      <c r="H557" s="53"/>
      <c r="I557" s="61">
        <f t="shared" si="57"/>
        <v>0</v>
      </c>
      <c r="J557" s="62">
        <f t="shared" si="58"/>
        <v>0</v>
      </c>
      <c r="K557" s="53"/>
      <c r="L557" s="65">
        <f t="shared" si="62"/>
        <v>0</v>
      </c>
      <c r="M557" s="55">
        <f t="shared" si="59"/>
        <v>0</v>
      </c>
      <c r="N557" s="55">
        <f t="shared" si="60"/>
        <v>0</v>
      </c>
    </row>
    <row r="558" spans="1:14" x14ac:dyDescent="0.3">
      <c r="A558" s="29">
        <v>44628</v>
      </c>
      <c r="B558" t="s">
        <v>16</v>
      </c>
      <c r="C558" t="s">
        <v>10</v>
      </c>
      <c r="D558" t="s">
        <v>13</v>
      </c>
      <c r="E558" s="53">
        <v>579</v>
      </c>
      <c r="F558" s="61">
        <f t="shared" si="61"/>
        <v>2.895</v>
      </c>
      <c r="G558" s="62">
        <f t="shared" si="56"/>
        <v>0.1</v>
      </c>
      <c r="H558" s="53"/>
      <c r="I558" s="61">
        <f t="shared" si="57"/>
        <v>0</v>
      </c>
      <c r="J558" s="62">
        <f t="shared" si="58"/>
        <v>0</v>
      </c>
      <c r="K558" s="53"/>
      <c r="L558" s="65">
        <f t="shared" si="62"/>
        <v>2.9950000000000001</v>
      </c>
      <c r="M558" s="55">
        <f t="shared" si="59"/>
        <v>2.9950000000000001</v>
      </c>
      <c r="N558" s="55">
        <f t="shared" si="60"/>
        <v>0</v>
      </c>
    </row>
    <row r="559" spans="1:14" x14ac:dyDescent="0.3">
      <c r="A559" s="29">
        <v>44628</v>
      </c>
      <c r="B559" t="s">
        <v>24</v>
      </c>
      <c r="C559" t="s">
        <v>12</v>
      </c>
      <c r="D559" t="s">
        <v>13</v>
      </c>
      <c r="E559" s="53">
        <v>30126</v>
      </c>
      <c r="F559" s="61">
        <f t="shared" si="61"/>
        <v>150.63</v>
      </c>
      <c r="G559" s="62">
        <f t="shared" si="56"/>
        <v>0.1</v>
      </c>
      <c r="H559" s="53"/>
      <c r="I559" s="61">
        <f t="shared" si="57"/>
        <v>0</v>
      </c>
      <c r="J559" s="62">
        <f t="shared" si="58"/>
        <v>0</v>
      </c>
      <c r="K559" s="53"/>
      <c r="L559" s="65">
        <f t="shared" si="62"/>
        <v>150.72999999999999</v>
      </c>
      <c r="M559" s="55">
        <f t="shared" si="59"/>
        <v>150.72999999999999</v>
      </c>
      <c r="N559" s="55">
        <f t="shared" si="60"/>
        <v>0</v>
      </c>
    </row>
    <row r="560" spans="1:14" x14ac:dyDescent="0.3">
      <c r="A560" s="29">
        <v>44628</v>
      </c>
      <c r="B560" t="s">
        <v>24</v>
      </c>
      <c r="C560" t="s">
        <v>12</v>
      </c>
      <c r="D560" t="s">
        <v>13</v>
      </c>
      <c r="E560" s="53">
        <v>12164</v>
      </c>
      <c r="F560" s="61">
        <f t="shared" si="61"/>
        <v>60.82</v>
      </c>
      <c r="G560" s="62">
        <f t="shared" si="56"/>
        <v>0.1</v>
      </c>
      <c r="H560" s="53"/>
      <c r="I560" s="61">
        <f t="shared" si="57"/>
        <v>0</v>
      </c>
      <c r="J560" s="62">
        <f t="shared" si="58"/>
        <v>0</v>
      </c>
      <c r="K560" s="53"/>
      <c r="L560" s="65">
        <f t="shared" si="62"/>
        <v>60.92</v>
      </c>
      <c r="M560" s="55">
        <f t="shared" si="59"/>
        <v>60.92</v>
      </c>
      <c r="N560" s="55">
        <f t="shared" si="60"/>
        <v>0</v>
      </c>
    </row>
    <row r="561" spans="1:14" x14ac:dyDescent="0.3">
      <c r="A561" s="29">
        <v>44628</v>
      </c>
      <c r="B561" t="s">
        <v>24</v>
      </c>
      <c r="C561" t="s">
        <v>10</v>
      </c>
      <c r="D561" t="s">
        <v>13</v>
      </c>
      <c r="E561" s="53">
        <v>14791</v>
      </c>
      <c r="F561" s="61">
        <f t="shared" si="61"/>
        <v>73.954999999999998</v>
      </c>
      <c r="G561" s="62">
        <f t="shared" si="56"/>
        <v>0.1</v>
      </c>
      <c r="H561" s="53"/>
      <c r="I561" s="61">
        <f t="shared" si="57"/>
        <v>0</v>
      </c>
      <c r="J561" s="62">
        <f t="shared" si="58"/>
        <v>0</v>
      </c>
      <c r="K561" s="53"/>
      <c r="L561" s="65">
        <f t="shared" si="62"/>
        <v>74.054999999999993</v>
      </c>
      <c r="M561" s="55">
        <f t="shared" si="59"/>
        <v>74.054999999999993</v>
      </c>
      <c r="N561" s="55">
        <f t="shared" si="60"/>
        <v>0</v>
      </c>
    </row>
    <row r="562" spans="1:14" x14ac:dyDescent="0.3">
      <c r="A562" s="29">
        <v>44629</v>
      </c>
      <c r="B562" t="s">
        <v>18</v>
      </c>
      <c r="C562" t="s">
        <v>11</v>
      </c>
      <c r="D562" t="s">
        <v>13</v>
      </c>
      <c r="E562" s="53">
        <v>46511</v>
      </c>
      <c r="F562" s="61">
        <f t="shared" si="61"/>
        <v>0</v>
      </c>
      <c r="G562" s="62">
        <f t="shared" si="56"/>
        <v>0</v>
      </c>
      <c r="H562" s="53"/>
      <c r="I562" s="61">
        <f t="shared" si="57"/>
        <v>0</v>
      </c>
      <c r="J562" s="62">
        <f t="shared" si="58"/>
        <v>0</v>
      </c>
      <c r="K562" s="53"/>
      <c r="L562" s="65">
        <f t="shared" si="62"/>
        <v>0</v>
      </c>
      <c r="M562" s="55">
        <f t="shared" si="59"/>
        <v>0</v>
      </c>
      <c r="N562" s="55">
        <f t="shared" si="60"/>
        <v>0</v>
      </c>
    </row>
    <row r="563" spans="1:14" x14ac:dyDescent="0.3">
      <c r="A563" s="29">
        <v>44629</v>
      </c>
      <c r="B563" t="s">
        <v>17</v>
      </c>
      <c r="C563" t="s">
        <v>11</v>
      </c>
      <c r="D563" t="s">
        <v>13</v>
      </c>
      <c r="E563" s="53">
        <v>36126</v>
      </c>
      <c r="F563" s="61">
        <f t="shared" si="61"/>
        <v>0</v>
      </c>
      <c r="G563" s="62">
        <f t="shared" si="56"/>
        <v>0</v>
      </c>
      <c r="H563" s="53"/>
      <c r="I563" s="61">
        <f t="shared" si="57"/>
        <v>0</v>
      </c>
      <c r="J563" s="62">
        <f t="shared" si="58"/>
        <v>0</v>
      </c>
      <c r="K563" s="53"/>
      <c r="L563" s="65">
        <f t="shared" si="62"/>
        <v>0</v>
      </c>
      <c r="M563" s="55">
        <f t="shared" si="59"/>
        <v>0</v>
      </c>
      <c r="N563" s="55">
        <f t="shared" si="60"/>
        <v>0</v>
      </c>
    </row>
    <row r="564" spans="1:14" x14ac:dyDescent="0.3">
      <c r="A564" s="29">
        <v>44629</v>
      </c>
      <c r="B564" t="s">
        <v>20</v>
      </c>
      <c r="C564" t="s">
        <v>10</v>
      </c>
      <c r="D564" t="s">
        <v>13</v>
      </c>
      <c r="E564" s="53">
        <v>46272</v>
      </c>
      <c r="F564" s="61">
        <f t="shared" si="61"/>
        <v>231.36</v>
      </c>
      <c r="G564" s="62">
        <f t="shared" si="56"/>
        <v>0.1</v>
      </c>
      <c r="H564" s="53"/>
      <c r="I564" s="61">
        <f t="shared" si="57"/>
        <v>0</v>
      </c>
      <c r="J564" s="62">
        <f t="shared" si="58"/>
        <v>0</v>
      </c>
      <c r="K564" s="53"/>
      <c r="L564" s="65">
        <f t="shared" si="62"/>
        <v>231.46</v>
      </c>
      <c r="M564" s="55">
        <f t="shared" si="59"/>
        <v>231.46</v>
      </c>
      <c r="N564" s="55">
        <f t="shared" si="60"/>
        <v>0</v>
      </c>
    </row>
    <row r="565" spans="1:14" x14ac:dyDescent="0.3">
      <c r="A565" s="29">
        <v>44629</v>
      </c>
      <c r="B565" t="s">
        <v>18</v>
      </c>
      <c r="C565" t="s">
        <v>11</v>
      </c>
      <c r="D565" t="s">
        <v>13</v>
      </c>
      <c r="E565" s="53">
        <v>17442</v>
      </c>
      <c r="F565" s="61">
        <f t="shared" si="61"/>
        <v>0</v>
      </c>
      <c r="G565" s="62">
        <f t="shared" si="56"/>
        <v>0</v>
      </c>
      <c r="H565" s="53"/>
      <c r="I565" s="61">
        <f t="shared" si="57"/>
        <v>0</v>
      </c>
      <c r="J565" s="62">
        <f t="shared" si="58"/>
        <v>0</v>
      </c>
      <c r="K565" s="53"/>
      <c r="L565" s="65">
        <f t="shared" si="62"/>
        <v>0</v>
      </c>
      <c r="M565" s="55">
        <f t="shared" si="59"/>
        <v>0</v>
      </c>
      <c r="N565" s="55">
        <f t="shared" si="60"/>
        <v>0</v>
      </c>
    </row>
    <row r="566" spans="1:14" x14ac:dyDescent="0.3">
      <c r="A566" s="29">
        <v>44629</v>
      </c>
      <c r="B566" t="s">
        <v>20</v>
      </c>
      <c r="C566" t="s">
        <v>12</v>
      </c>
      <c r="D566" t="s">
        <v>13</v>
      </c>
      <c r="E566" s="53">
        <v>14436</v>
      </c>
      <c r="F566" s="61">
        <f t="shared" si="61"/>
        <v>72.180000000000007</v>
      </c>
      <c r="G566" s="62">
        <f t="shared" si="56"/>
        <v>0.1</v>
      </c>
      <c r="H566" s="53"/>
      <c r="I566" s="61">
        <f t="shared" si="57"/>
        <v>0</v>
      </c>
      <c r="J566" s="62">
        <f t="shared" si="58"/>
        <v>0</v>
      </c>
      <c r="K566" s="53"/>
      <c r="L566" s="65">
        <f t="shared" si="62"/>
        <v>72.28</v>
      </c>
      <c r="M566" s="55">
        <f t="shared" si="59"/>
        <v>72.28</v>
      </c>
      <c r="N566" s="55">
        <f t="shared" si="60"/>
        <v>0</v>
      </c>
    </row>
    <row r="567" spans="1:14" x14ac:dyDescent="0.3">
      <c r="A567" s="29">
        <v>44629</v>
      </c>
      <c r="B567" t="s">
        <v>17</v>
      </c>
      <c r="C567" t="s">
        <v>12</v>
      </c>
      <c r="D567" t="s">
        <v>13</v>
      </c>
      <c r="E567" s="53">
        <v>20100</v>
      </c>
      <c r="F567" s="61">
        <f t="shared" si="61"/>
        <v>100.5</v>
      </c>
      <c r="G567" s="62">
        <f t="shared" si="56"/>
        <v>0.1</v>
      </c>
      <c r="H567" s="53"/>
      <c r="I567" s="61">
        <f t="shared" si="57"/>
        <v>0</v>
      </c>
      <c r="J567" s="62">
        <f t="shared" si="58"/>
        <v>0</v>
      </c>
      <c r="K567" s="53"/>
      <c r="L567" s="65">
        <f t="shared" si="62"/>
        <v>100.6</v>
      </c>
      <c r="M567" s="55">
        <f t="shared" si="59"/>
        <v>100.6</v>
      </c>
      <c r="N567" s="55">
        <f t="shared" si="60"/>
        <v>0</v>
      </c>
    </row>
    <row r="568" spans="1:14" x14ac:dyDescent="0.3">
      <c r="A568" s="29">
        <v>44629</v>
      </c>
      <c r="B568" t="s">
        <v>21</v>
      </c>
      <c r="C568" t="s">
        <v>11</v>
      </c>
      <c r="D568" t="s">
        <v>13</v>
      </c>
      <c r="E568" s="53">
        <v>49773</v>
      </c>
      <c r="F568" s="61">
        <f t="shared" si="61"/>
        <v>0</v>
      </c>
      <c r="G568" s="62">
        <f t="shared" si="56"/>
        <v>0</v>
      </c>
      <c r="H568" s="53"/>
      <c r="I568" s="61">
        <f t="shared" si="57"/>
        <v>0</v>
      </c>
      <c r="J568" s="62">
        <f t="shared" si="58"/>
        <v>0</v>
      </c>
      <c r="K568" s="53"/>
      <c r="L568" s="65">
        <f t="shared" si="62"/>
        <v>0</v>
      </c>
      <c r="M568" s="55">
        <f t="shared" si="59"/>
        <v>0</v>
      </c>
      <c r="N568" s="55">
        <f t="shared" si="60"/>
        <v>0</v>
      </c>
    </row>
    <row r="569" spans="1:14" x14ac:dyDescent="0.3">
      <c r="A569" s="29">
        <v>44629</v>
      </c>
      <c r="B569" t="s">
        <v>22</v>
      </c>
      <c r="C569" t="s">
        <v>11</v>
      </c>
      <c r="D569" t="s">
        <v>36</v>
      </c>
      <c r="E569" s="53">
        <v>4011</v>
      </c>
      <c r="F569" s="61">
        <f t="shared" si="61"/>
        <v>0</v>
      </c>
      <c r="G569" s="62">
        <f t="shared" si="56"/>
        <v>0</v>
      </c>
      <c r="H569" s="53"/>
      <c r="I569" s="61">
        <f t="shared" si="57"/>
        <v>0</v>
      </c>
      <c r="J569" s="62">
        <f t="shared" si="58"/>
        <v>0</v>
      </c>
      <c r="K569" s="53"/>
      <c r="L569" s="65">
        <f t="shared" si="62"/>
        <v>0</v>
      </c>
      <c r="M569" s="55">
        <f t="shared" si="59"/>
        <v>0</v>
      </c>
      <c r="N569" s="55">
        <f t="shared" si="60"/>
        <v>0</v>
      </c>
    </row>
    <row r="570" spans="1:14" x14ac:dyDescent="0.3">
      <c r="A570" s="29">
        <v>44629</v>
      </c>
      <c r="B570" t="s">
        <v>23</v>
      </c>
      <c r="C570" t="s">
        <v>10</v>
      </c>
      <c r="D570" t="s">
        <v>13</v>
      </c>
      <c r="E570" s="53">
        <v>2292</v>
      </c>
      <c r="F570" s="61">
        <f t="shared" si="61"/>
        <v>11.46</v>
      </c>
      <c r="G570" s="62">
        <f t="shared" si="56"/>
        <v>0.1</v>
      </c>
      <c r="H570" s="53"/>
      <c r="I570" s="61">
        <f t="shared" si="57"/>
        <v>0</v>
      </c>
      <c r="J570" s="62">
        <f t="shared" si="58"/>
        <v>0</v>
      </c>
      <c r="K570" s="53"/>
      <c r="L570" s="65">
        <f t="shared" si="62"/>
        <v>11.56</v>
      </c>
      <c r="M570" s="55">
        <f t="shared" si="59"/>
        <v>11.56</v>
      </c>
      <c r="N570" s="55">
        <f t="shared" si="60"/>
        <v>0</v>
      </c>
    </row>
    <row r="571" spans="1:14" x14ac:dyDescent="0.3">
      <c r="A571" s="29">
        <v>44630</v>
      </c>
      <c r="B571" t="s">
        <v>21</v>
      </c>
      <c r="C571" t="s">
        <v>10</v>
      </c>
      <c r="D571" t="s">
        <v>36</v>
      </c>
      <c r="E571" s="53">
        <v>44684</v>
      </c>
      <c r="F571" s="61">
        <f t="shared" si="61"/>
        <v>0</v>
      </c>
      <c r="G571" s="62">
        <f t="shared" si="56"/>
        <v>0</v>
      </c>
      <c r="H571" s="53"/>
      <c r="I571" s="61">
        <f t="shared" si="57"/>
        <v>1340.52</v>
      </c>
      <c r="J571" s="62">
        <f t="shared" si="58"/>
        <v>5</v>
      </c>
      <c r="K571" s="53"/>
      <c r="L571" s="65">
        <f t="shared" si="62"/>
        <v>1345.52</v>
      </c>
      <c r="M571" s="55">
        <f t="shared" si="59"/>
        <v>0</v>
      </c>
      <c r="N571" s="55">
        <f t="shared" si="60"/>
        <v>1345.52</v>
      </c>
    </row>
    <row r="572" spans="1:14" x14ac:dyDescent="0.3">
      <c r="A572" s="29">
        <v>44630</v>
      </c>
      <c r="B572" t="s">
        <v>20</v>
      </c>
      <c r="C572" t="s">
        <v>11</v>
      </c>
      <c r="D572" t="s">
        <v>36</v>
      </c>
      <c r="E572" s="53">
        <v>1070</v>
      </c>
      <c r="F572" s="61">
        <f t="shared" si="61"/>
        <v>0</v>
      </c>
      <c r="G572" s="62">
        <f t="shared" si="56"/>
        <v>0</v>
      </c>
      <c r="H572" s="53"/>
      <c r="I572" s="61">
        <f t="shared" si="57"/>
        <v>0</v>
      </c>
      <c r="J572" s="62">
        <f t="shared" si="58"/>
        <v>0</v>
      </c>
      <c r="K572" s="53"/>
      <c r="L572" s="65">
        <f t="shared" si="62"/>
        <v>0</v>
      </c>
      <c r="M572" s="55">
        <f t="shared" si="59"/>
        <v>0</v>
      </c>
      <c r="N572" s="55">
        <f t="shared" si="60"/>
        <v>0</v>
      </c>
    </row>
    <row r="573" spans="1:14" x14ac:dyDescent="0.3">
      <c r="A573" s="29">
        <v>44630</v>
      </c>
      <c r="B573" t="s">
        <v>20</v>
      </c>
      <c r="C573" t="s">
        <v>11</v>
      </c>
      <c r="D573" t="s">
        <v>13</v>
      </c>
      <c r="E573" s="53">
        <v>35356</v>
      </c>
      <c r="F573" s="61">
        <f t="shared" si="61"/>
        <v>0</v>
      </c>
      <c r="G573" s="62">
        <f t="shared" si="56"/>
        <v>0</v>
      </c>
      <c r="H573" s="53"/>
      <c r="I573" s="61">
        <f t="shared" si="57"/>
        <v>0</v>
      </c>
      <c r="J573" s="62">
        <f t="shared" si="58"/>
        <v>0</v>
      </c>
      <c r="K573" s="53"/>
      <c r="L573" s="65">
        <f t="shared" si="62"/>
        <v>0</v>
      </c>
      <c r="M573" s="55">
        <f t="shared" si="59"/>
        <v>0</v>
      </c>
      <c r="N573" s="55">
        <f t="shared" si="60"/>
        <v>0</v>
      </c>
    </row>
    <row r="574" spans="1:14" x14ac:dyDescent="0.3">
      <c r="A574" s="29">
        <v>44630</v>
      </c>
      <c r="B574" t="s">
        <v>24</v>
      </c>
      <c r="C574" t="s">
        <v>11</v>
      </c>
      <c r="D574" t="s">
        <v>13</v>
      </c>
      <c r="E574" s="53">
        <v>26853</v>
      </c>
      <c r="F574" s="61">
        <f t="shared" si="61"/>
        <v>0</v>
      </c>
      <c r="G574" s="62">
        <f t="shared" si="56"/>
        <v>0</v>
      </c>
      <c r="H574" s="53"/>
      <c r="I574" s="61">
        <f t="shared" si="57"/>
        <v>0</v>
      </c>
      <c r="J574" s="62">
        <f t="shared" si="58"/>
        <v>0</v>
      </c>
      <c r="K574" s="53"/>
      <c r="L574" s="65">
        <f t="shared" si="62"/>
        <v>0</v>
      </c>
      <c r="M574" s="55">
        <f t="shared" si="59"/>
        <v>0</v>
      </c>
      <c r="N574" s="55">
        <f t="shared" si="60"/>
        <v>0</v>
      </c>
    </row>
    <row r="575" spans="1:14" x14ac:dyDescent="0.3">
      <c r="A575" s="29">
        <v>44630</v>
      </c>
      <c r="B575" t="s">
        <v>24</v>
      </c>
      <c r="C575" t="s">
        <v>11</v>
      </c>
      <c r="D575" t="s">
        <v>36</v>
      </c>
      <c r="E575" s="53">
        <v>25955</v>
      </c>
      <c r="F575" s="61">
        <f t="shared" si="61"/>
        <v>0</v>
      </c>
      <c r="G575" s="62">
        <f t="shared" si="56"/>
        <v>0</v>
      </c>
      <c r="H575" s="53"/>
      <c r="I575" s="61">
        <f t="shared" si="57"/>
        <v>0</v>
      </c>
      <c r="J575" s="62">
        <f t="shared" si="58"/>
        <v>0</v>
      </c>
      <c r="K575" s="53"/>
      <c r="L575" s="65">
        <f t="shared" si="62"/>
        <v>0</v>
      </c>
      <c r="M575" s="55">
        <f t="shared" si="59"/>
        <v>0</v>
      </c>
      <c r="N575" s="55">
        <f t="shared" si="60"/>
        <v>0</v>
      </c>
    </row>
    <row r="576" spans="1:14" x14ac:dyDescent="0.3">
      <c r="A576" s="29">
        <v>44630</v>
      </c>
      <c r="B576" t="s">
        <v>18</v>
      </c>
      <c r="C576" t="s">
        <v>11</v>
      </c>
      <c r="D576" t="s">
        <v>13</v>
      </c>
      <c r="E576" s="53">
        <v>35786</v>
      </c>
      <c r="F576" s="61">
        <f t="shared" si="61"/>
        <v>0</v>
      </c>
      <c r="G576" s="62">
        <f t="shared" si="56"/>
        <v>0</v>
      </c>
      <c r="H576" s="53"/>
      <c r="I576" s="61">
        <f t="shared" si="57"/>
        <v>0</v>
      </c>
      <c r="J576" s="62">
        <f t="shared" si="58"/>
        <v>0</v>
      </c>
      <c r="K576" s="53"/>
      <c r="L576" s="65">
        <f t="shared" si="62"/>
        <v>0</v>
      </c>
      <c r="M576" s="55">
        <f t="shared" si="59"/>
        <v>0</v>
      </c>
      <c r="N576" s="55">
        <f t="shared" si="60"/>
        <v>0</v>
      </c>
    </row>
    <row r="577" spans="1:14" x14ac:dyDescent="0.3">
      <c r="A577" s="29">
        <v>44630</v>
      </c>
      <c r="B577" t="s">
        <v>24</v>
      </c>
      <c r="C577" t="s">
        <v>11</v>
      </c>
      <c r="D577" t="s">
        <v>13</v>
      </c>
      <c r="E577" s="53">
        <v>33111</v>
      </c>
      <c r="F577" s="61">
        <f t="shared" si="61"/>
        <v>0</v>
      </c>
      <c r="G577" s="62">
        <f t="shared" si="56"/>
        <v>0</v>
      </c>
      <c r="H577" s="53"/>
      <c r="I577" s="61">
        <f t="shared" si="57"/>
        <v>0</v>
      </c>
      <c r="J577" s="62">
        <f t="shared" si="58"/>
        <v>0</v>
      </c>
      <c r="K577" s="53"/>
      <c r="L577" s="65">
        <f t="shared" si="62"/>
        <v>0</v>
      </c>
      <c r="M577" s="55">
        <f t="shared" si="59"/>
        <v>0</v>
      </c>
      <c r="N577" s="55">
        <f t="shared" si="60"/>
        <v>0</v>
      </c>
    </row>
    <row r="578" spans="1:14" x14ac:dyDescent="0.3">
      <c r="A578" s="29">
        <v>44630</v>
      </c>
      <c r="B578" t="s">
        <v>16</v>
      </c>
      <c r="C578" t="s">
        <v>10</v>
      </c>
      <c r="D578" t="s">
        <v>36</v>
      </c>
      <c r="E578" s="53">
        <v>18696</v>
      </c>
      <c r="F578" s="61">
        <f t="shared" si="61"/>
        <v>0</v>
      </c>
      <c r="G578" s="62">
        <f t="shared" si="56"/>
        <v>0</v>
      </c>
      <c r="H578" s="53"/>
      <c r="I578" s="61">
        <f t="shared" si="57"/>
        <v>560.88</v>
      </c>
      <c r="J578" s="62">
        <f t="shared" si="58"/>
        <v>5</v>
      </c>
      <c r="K578" s="53"/>
      <c r="L578" s="65">
        <f t="shared" si="62"/>
        <v>565.88</v>
      </c>
      <c r="M578" s="55">
        <f t="shared" si="59"/>
        <v>0</v>
      </c>
      <c r="N578" s="55">
        <f t="shared" si="60"/>
        <v>565.88</v>
      </c>
    </row>
    <row r="579" spans="1:14" x14ac:dyDescent="0.3">
      <c r="A579" s="29">
        <v>44630</v>
      </c>
      <c r="B579" t="s">
        <v>16</v>
      </c>
      <c r="C579" t="s">
        <v>11</v>
      </c>
      <c r="D579" t="s">
        <v>36</v>
      </c>
      <c r="E579" s="53">
        <v>42848</v>
      </c>
      <c r="F579" s="61">
        <f t="shared" si="61"/>
        <v>0</v>
      </c>
      <c r="G579" s="62">
        <f t="shared" si="56"/>
        <v>0</v>
      </c>
      <c r="H579" s="53"/>
      <c r="I579" s="61">
        <f t="shared" si="57"/>
        <v>0</v>
      </c>
      <c r="J579" s="62">
        <f t="shared" si="58"/>
        <v>0</v>
      </c>
      <c r="K579" s="53"/>
      <c r="L579" s="65">
        <f t="shared" si="62"/>
        <v>0</v>
      </c>
      <c r="M579" s="55">
        <f t="shared" si="59"/>
        <v>0</v>
      </c>
      <c r="N579" s="55">
        <f t="shared" si="60"/>
        <v>0</v>
      </c>
    </row>
    <row r="580" spans="1:14" x14ac:dyDescent="0.3">
      <c r="A580" s="29">
        <v>44630</v>
      </c>
      <c r="B580" t="s">
        <v>18</v>
      </c>
      <c r="C580" t="s">
        <v>10</v>
      </c>
      <c r="D580" t="s">
        <v>13</v>
      </c>
      <c r="E580" s="53">
        <v>45423</v>
      </c>
      <c r="F580" s="61">
        <f t="shared" si="61"/>
        <v>227.11500000000001</v>
      </c>
      <c r="G580" s="62">
        <f t="shared" ref="G580:G643" si="63">IF(F:F&gt;0,0.1,0)</f>
        <v>0.1</v>
      </c>
      <c r="H580" s="53"/>
      <c r="I580" s="61">
        <f t="shared" ref="I580:I643" si="64">IF(AND(D:D="Overseas",C:C&lt;&gt;"Cash"),E:E*3%,0)</f>
        <v>0</v>
      </c>
      <c r="J580" s="62">
        <f t="shared" ref="J580:J643" si="65">IF(I:I&gt;0,5,0)</f>
        <v>0</v>
      </c>
      <c r="K580" s="53"/>
      <c r="L580" s="65">
        <f t="shared" si="62"/>
        <v>227.215</v>
      </c>
      <c r="M580" s="55">
        <f t="shared" ref="M580:M643" si="66">SUM(F580:H580)</f>
        <v>227.215</v>
      </c>
      <c r="N580" s="55">
        <f t="shared" ref="N580:N643" si="67">SUM(I580:K580)</f>
        <v>0</v>
      </c>
    </row>
    <row r="581" spans="1:14" x14ac:dyDescent="0.3">
      <c r="A581" s="29">
        <v>44630</v>
      </c>
      <c r="B581" t="s">
        <v>24</v>
      </c>
      <c r="C581" t="s">
        <v>12</v>
      </c>
      <c r="D581" t="s">
        <v>36</v>
      </c>
      <c r="E581" s="53">
        <v>32270</v>
      </c>
      <c r="F581" s="61">
        <f t="shared" ref="F581:F644" si="68">IF(AND(D:D="Local",C:C&lt;&gt;"Cash"),E:E*0.5%,0)</f>
        <v>0</v>
      </c>
      <c r="G581" s="62">
        <f t="shared" si="63"/>
        <v>0</v>
      </c>
      <c r="H581" s="53"/>
      <c r="I581" s="61">
        <f t="shared" si="64"/>
        <v>968.09999999999991</v>
      </c>
      <c r="J581" s="62">
        <f t="shared" si="65"/>
        <v>5</v>
      </c>
      <c r="K581" s="53"/>
      <c r="L581" s="65">
        <f t="shared" ref="L581:L644" si="69">SUM(F581,G581,I581,J581)</f>
        <v>973.09999999999991</v>
      </c>
      <c r="M581" s="55">
        <f t="shared" si="66"/>
        <v>0</v>
      </c>
      <c r="N581" s="55">
        <f t="shared" si="67"/>
        <v>973.09999999999991</v>
      </c>
    </row>
    <row r="582" spans="1:14" x14ac:dyDescent="0.3">
      <c r="A582" s="29">
        <v>44631</v>
      </c>
      <c r="B582" t="s">
        <v>20</v>
      </c>
      <c r="C582" t="s">
        <v>12</v>
      </c>
      <c r="D582" t="s">
        <v>36</v>
      </c>
      <c r="E582" s="53">
        <v>27664</v>
      </c>
      <c r="F582" s="61">
        <f t="shared" si="68"/>
        <v>0</v>
      </c>
      <c r="G582" s="62">
        <f t="shared" si="63"/>
        <v>0</v>
      </c>
      <c r="H582" s="53"/>
      <c r="I582" s="61">
        <f t="shared" si="64"/>
        <v>829.92</v>
      </c>
      <c r="J582" s="62">
        <f t="shared" si="65"/>
        <v>5</v>
      </c>
      <c r="K582" s="53"/>
      <c r="L582" s="65">
        <f t="shared" si="69"/>
        <v>834.92</v>
      </c>
      <c r="M582" s="55">
        <f t="shared" si="66"/>
        <v>0</v>
      </c>
      <c r="N582" s="55">
        <f t="shared" si="67"/>
        <v>834.92</v>
      </c>
    </row>
    <row r="583" spans="1:14" x14ac:dyDescent="0.3">
      <c r="A583" s="29">
        <v>44631</v>
      </c>
      <c r="B583" t="s">
        <v>17</v>
      </c>
      <c r="C583" t="s">
        <v>10</v>
      </c>
      <c r="D583" t="s">
        <v>13</v>
      </c>
      <c r="E583" s="53">
        <v>37142</v>
      </c>
      <c r="F583" s="61">
        <f t="shared" si="68"/>
        <v>185.71</v>
      </c>
      <c r="G583" s="62">
        <f t="shared" si="63"/>
        <v>0.1</v>
      </c>
      <c r="H583" s="53"/>
      <c r="I583" s="61">
        <f t="shared" si="64"/>
        <v>0</v>
      </c>
      <c r="J583" s="62">
        <f t="shared" si="65"/>
        <v>0</v>
      </c>
      <c r="K583" s="53"/>
      <c r="L583" s="65">
        <f t="shared" si="69"/>
        <v>185.81</v>
      </c>
      <c r="M583" s="55">
        <f t="shared" si="66"/>
        <v>185.81</v>
      </c>
      <c r="N583" s="55">
        <f t="shared" si="67"/>
        <v>0</v>
      </c>
    </row>
    <row r="584" spans="1:14" x14ac:dyDescent="0.3">
      <c r="A584" s="29">
        <v>44631</v>
      </c>
      <c r="B584" t="s">
        <v>18</v>
      </c>
      <c r="C584" t="s">
        <v>11</v>
      </c>
      <c r="D584" t="s">
        <v>13</v>
      </c>
      <c r="E584" s="53">
        <v>26769</v>
      </c>
      <c r="F584" s="61">
        <f t="shared" si="68"/>
        <v>0</v>
      </c>
      <c r="G584" s="62">
        <f t="shared" si="63"/>
        <v>0</v>
      </c>
      <c r="H584" s="53"/>
      <c r="I584" s="61">
        <f t="shared" si="64"/>
        <v>0</v>
      </c>
      <c r="J584" s="62">
        <f t="shared" si="65"/>
        <v>0</v>
      </c>
      <c r="K584" s="53"/>
      <c r="L584" s="65">
        <f t="shared" si="69"/>
        <v>0</v>
      </c>
      <c r="M584" s="55">
        <f t="shared" si="66"/>
        <v>0</v>
      </c>
      <c r="N584" s="55">
        <f t="shared" si="67"/>
        <v>0</v>
      </c>
    </row>
    <row r="585" spans="1:14" x14ac:dyDescent="0.3">
      <c r="A585" s="29">
        <v>44631</v>
      </c>
      <c r="B585" t="s">
        <v>19</v>
      </c>
      <c r="C585" t="s">
        <v>11</v>
      </c>
      <c r="D585" t="s">
        <v>13</v>
      </c>
      <c r="E585" s="53">
        <v>18218</v>
      </c>
      <c r="F585" s="61">
        <f t="shared" si="68"/>
        <v>0</v>
      </c>
      <c r="G585" s="62">
        <f t="shared" si="63"/>
        <v>0</v>
      </c>
      <c r="H585" s="53"/>
      <c r="I585" s="61">
        <f t="shared" si="64"/>
        <v>0</v>
      </c>
      <c r="J585" s="62">
        <f t="shared" si="65"/>
        <v>0</v>
      </c>
      <c r="K585" s="53"/>
      <c r="L585" s="65">
        <f t="shared" si="69"/>
        <v>0</v>
      </c>
      <c r="M585" s="55">
        <f t="shared" si="66"/>
        <v>0</v>
      </c>
      <c r="N585" s="55">
        <f t="shared" si="67"/>
        <v>0</v>
      </c>
    </row>
    <row r="586" spans="1:14" x14ac:dyDescent="0.3">
      <c r="A586" s="29">
        <v>44631</v>
      </c>
      <c r="B586" t="s">
        <v>19</v>
      </c>
      <c r="C586" t="s">
        <v>10</v>
      </c>
      <c r="D586" t="s">
        <v>13</v>
      </c>
      <c r="E586" s="53">
        <v>29549</v>
      </c>
      <c r="F586" s="61">
        <f t="shared" si="68"/>
        <v>147.745</v>
      </c>
      <c r="G586" s="62">
        <f t="shared" si="63"/>
        <v>0.1</v>
      </c>
      <c r="H586" s="53"/>
      <c r="I586" s="61">
        <f t="shared" si="64"/>
        <v>0</v>
      </c>
      <c r="J586" s="62">
        <f t="shared" si="65"/>
        <v>0</v>
      </c>
      <c r="K586" s="53"/>
      <c r="L586" s="65">
        <f t="shared" si="69"/>
        <v>147.845</v>
      </c>
      <c r="M586" s="55">
        <f t="shared" si="66"/>
        <v>147.845</v>
      </c>
      <c r="N586" s="55">
        <f t="shared" si="67"/>
        <v>0</v>
      </c>
    </row>
    <row r="587" spans="1:14" x14ac:dyDescent="0.3">
      <c r="A587" s="29">
        <v>44631</v>
      </c>
      <c r="B587" t="s">
        <v>22</v>
      </c>
      <c r="C587" t="s">
        <v>11</v>
      </c>
      <c r="D587" t="s">
        <v>36</v>
      </c>
      <c r="E587" s="53">
        <v>9020</v>
      </c>
      <c r="F587" s="61">
        <f t="shared" si="68"/>
        <v>0</v>
      </c>
      <c r="G587" s="62">
        <f t="shared" si="63"/>
        <v>0</v>
      </c>
      <c r="H587" s="53"/>
      <c r="I587" s="61">
        <f t="shared" si="64"/>
        <v>0</v>
      </c>
      <c r="J587" s="62">
        <f t="shared" si="65"/>
        <v>0</v>
      </c>
      <c r="K587" s="53"/>
      <c r="L587" s="65">
        <f t="shared" si="69"/>
        <v>0</v>
      </c>
      <c r="M587" s="55">
        <f t="shared" si="66"/>
        <v>0</v>
      </c>
      <c r="N587" s="55">
        <f t="shared" si="67"/>
        <v>0</v>
      </c>
    </row>
    <row r="588" spans="1:14" x14ac:dyDescent="0.3">
      <c r="A588" s="29">
        <v>44631</v>
      </c>
      <c r="B588" t="s">
        <v>22</v>
      </c>
      <c r="C588" t="s">
        <v>12</v>
      </c>
      <c r="D588" t="s">
        <v>13</v>
      </c>
      <c r="E588" s="53">
        <v>3598</v>
      </c>
      <c r="F588" s="61">
        <f t="shared" si="68"/>
        <v>17.990000000000002</v>
      </c>
      <c r="G588" s="62">
        <f t="shared" si="63"/>
        <v>0.1</v>
      </c>
      <c r="H588" s="53"/>
      <c r="I588" s="61">
        <f t="shared" si="64"/>
        <v>0</v>
      </c>
      <c r="J588" s="62">
        <f t="shared" si="65"/>
        <v>0</v>
      </c>
      <c r="K588" s="53"/>
      <c r="L588" s="65">
        <f t="shared" si="69"/>
        <v>18.090000000000003</v>
      </c>
      <c r="M588" s="55">
        <f t="shared" si="66"/>
        <v>18.090000000000003</v>
      </c>
      <c r="N588" s="55">
        <f t="shared" si="67"/>
        <v>0</v>
      </c>
    </row>
    <row r="589" spans="1:14" x14ac:dyDescent="0.3">
      <c r="A589" s="29">
        <v>44631</v>
      </c>
      <c r="B589" t="s">
        <v>16</v>
      </c>
      <c r="C589" t="s">
        <v>11</v>
      </c>
      <c r="D589" t="s">
        <v>13</v>
      </c>
      <c r="E589" s="53">
        <v>14556</v>
      </c>
      <c r="F589" s="61">
        <f t="shared" si="68"/>
        <v>0</v>
      </c>
      <c r="G589" s="62">
        <f t="shared" si="63"/>
        <v>0</v>
      </c>
      <c r="H589" s="53"/>
      <c r="I589" s="61">
        <f t="shared" si="64"/>
        <v>0</v>
      </c>
      <c r="J589" s="62">
        <f t="shared" si="65"/>
        <v>0</v>
      </c>
      <c r="K589" s="53"/>
      <c r="L589" s="65">
        <f t="shared" si="69"/>
        <v>0</v>
      </c>
      <c r="M589" s="55">
        <f t="shared" si="66"/>
        <v>0</v>
      </c>
      <c r="N589" s="55">
        <f t="shared" si="67"/>
        <v>0</v>
      </c>
    </row>
    <row r="590" spans="1:14" x14ac:dyDescent="0.3">
      <c r="A590" s="29">
        <v>44631</v>
      </c>
      <c r="B590" t="s">
        <v>18</v>
      </c>
      <c r="C590" t="s">
        <v>12</v>
      </c>
      <c r="D590" t="s">
        <v>13</v>
      </c>
      <c r="E590" s="53">
        <v>27709</v>
      </c>
      <c r="F590" s="61">
        <f t="shared" si="68"/>
        <v>138.54500000000002</v>
      </c>
      <c r="G590" s="62">
        <f t="shared" si="63"/>
        <v>0.1</v>
      </c>
      <c r="H590" s="53"/>
      <c r="I590" s="61">
        <f t="shared" si="64"/>
        <v>0</v>
      </c>
      <c r="J590" s="62">
        <f t="shared" si="65"/>
        <v>0</v>
      </c>
      <c r="K590" s="53"/>
      <c r="L590" s="65">
        <f t="shared" si="69"/>
        <v>138.64500000000001</v>
      </c>
      <c r="M590" s="55">
        <f t="shared" si="66"/>
        <v>138.64500000000001</v>
      </c>
      <c r="N590" s="55">
        <f t="shared" si="67"/>
        <v>0</v>
      </c>
    </row>
    <row r="591" spans="1:14" x14ac:dyDescent="0.3">
      <c r="A591" s="29">
        <v>44631</v>
      </c>
      <c r="B591" t="s">
        <v>17</v>
      </c>
      <c r="C591" t="s">
        <v>11</v>
      </c>
      <c r="D591" t="s">
        <v>13</v>
      </c>
      <c r="E591" s="53">
        <v>32570</v>
      </c>
      <c r="F591" s="61">
        <f t="shared" si="68"/>
        <v>0</v>
      </c>
      <c r="G591" s="62">
        <f t="shared" si="63"/>
        <v>0</v>
      </c>
      <c r="H591" s="53"/>
      <c r="I591" s="61">
        <f t="shared" si="64"/>
        <v>0</v>
      </c>
      <c r="J591" s="62">
        <f t="shared" si="65"/>
        <v>0</v>
      </c>
      <c r="K591" s="53"/>
      <c r="L591" s="65">
        <f t="shared" si="69"/>
        <v>0</v>
      </c>
      <c r="M591" s="55">
        <f t="shared" si="66"/>
        <v>0</v>
      </c>
      <c r="N591" s="55">
        <f t="shared" si="67"/>
        <v>0</v>
      </c>
    </row>
    <row r="592" spans="1:14" x14ac:dyDescent="0.3">
      <c r="A592" s="29">
        <v>44632</v>
      </c>
      <c r="B592" t="s">
        <v>20</v>
      </c>
      <c r="C592" t="s">
        <v>11</v>
      </c>
      <c r="D592" t="s">
        <v>13</v>
      </c>
      <c r="E592" s="53">
        <v>44524</v>
      </c>
      <c r="F592" s="61">
        <f t="shared" si="68"/>
        <v>0</v>
      </c>
      <c r="G592" s="62">
        <f t="shared" si="63"/>
        <v>0</v>
      </c>
      <c r="H592" s="53"/>
      <c r="I592" s="61">
        <f t="shared" si="64"/>
        <v>0</v>
      </c>
      <c r="J592" s="62">
        <f t="shared" si="65"/>
        <v>0</v>
      </c>
      <c r="K592" s="53"/>
      <c r="L592" s="65">
        <f t="shared" si="69"/>
        <v>0</v>
      </c>
      <c r="M592" s="55">
        <f t="shared" si="66"/>
        <v>0</v>
      </c>
      <c r="N592" s="55">
        <f t="shared" si="67"/>
        <v>0</v>
      </c>
    </row>
    <row r="593" spans="1:14" x14ac:dyDescent="0.3">
      <c r="A593" s="29">
        <v>44632</v>
      </c>
      <c r="B593" t="s">
        <v>16</v>
      </c>
      <c r="C593" t="s">
        <v>10</v>
      </c>
      <c r="D593" t="s">
        <v>13</v>
      </c>
      <c r="E593" s="53">
        <v>23478</v>
      </c>
      <c r="F593" s="61">
        <f t="shared" si="68"/>
        <v>117.39</v>
      </c>
      <c r="G593" s="62">
        <f t="shared" si="63"/>
        <v>0.1</v>
      </c>
      <c r="H593" s="53"/>
      <c r="I593" s="61">
        <f t="shared" si="64"/>
        <v>0</v>
      </c>
      <c r="J593" s="62">
        <f t="shared" si="65"/>
        <v>0</v>
      </c>
      <c r="K593" s="53"/>
      <c r="L593" s="65">
        <f t="shared" si="69"/>
        <v>117.49</v>
      </c>
      <c r="M593" s="55">
        <f t="shared" si="66"/>
        <v>117.49</v>
      </c>
      <c r="N593" s="55">
        <f t="shared" si="67"/>
        <v>0</v>
      </c>
    </row>
    <row r="594" spans="1:14" x14ac:dyDescent="0.3">
      <c r="A594" s="29">
        <v>44632</v>
      </c>
      <c r="B594" t="s">
        <v>24</v>
      </c>
      <c r="C594" t="s">
        <v>12</v>
      </c>
      <c r="D594" t="s">
        <v>13</v>
      </c>
      <c r="E594" s="53">
        <v>24182</v>
      </c>
      <c r="F594" s="61">
        <f t="shared" si="68"/>
        <v>120.91</v>
      </c>
      <c r="G594" s="62">
        <f t="shared" si="63"/>
        <v>0.1</v>
      </c>
      <c r="H594" s="53"/>
      <c r="I594" s="61">
        <f t="shared" si="64"/>
        <v>0</v>
      </c>
      <c r="J594" s="62">
        <f t="shared" si="65"/>
        <v>0</v>
      </c>
      <c r="K594" s="53"/>
      <c r="L594" s="65">
        <f t="shared" si="69"/>
        <v>121.00999999999999</v>
      </c>
      <c r="M594" s="55">
        <f t="shared" si="66"/>
        <v>121.00999999999999</v>
      </c>
      <c r="N594" s="55">
        <f t="shared" si="67"/>
        <v>0</v>
      </c>
    </row>
    <row r="595" spans="1:14" x14ac:dyDescent="0.3">
      <c r="A595" s="29">
        <v>44632</v>
      </c>
      <c r="B595" t="s">
        <v>19</v>
      </c>
      <c r="C595" t="s">
        <v>11</v>
      </c>
      <c r="D595" t="s">
        <v>36</v>
      </c>
      <c r="E595" s="53">
        <v>27187</v>
      </c>
      <c r="F595" s="61">
        <f t="shared" si="68"/>
        <v>0</v>
      </c>
      <c r="G595" s="62">
        <f t="shared" si="63"/>
        <v>0</v>
      </c>
      <c r="H595" s="53"/>
      <c r="I595" s="61">
        <f t="shared" si="64"/>
        <v>0</v>
      </c>
      <c r="J595" s="62">
        <f t="shared" si="65"/>
        <v>0</v>
      </c>
      <c r="K595" s="53"/>
      <c r="L595" s="65">
        <f t="shared" si="69"/>
        <v>0</v>
      </c>
      <c r="M595" s="55">
        <f t="shared" si="66"/>
        <v>0</v>
      </c>
      <c r="N595" s="55">
        <f t="shared" si="67"/>
        <v>0</v>
      </c>
    </row>
    <row r="596" spans="1:14" x14ac:dyDescent="0.3">
      <c r="A596" s="29">
        <v>44633</v>
      </c>
      <c r="B596" t="s">
        <v>18</v>
      </c>
      <c r="C596" t="s">
        <v>11</v>
      </c>
      <c r="D596" t="s">
        <v>13</v>
      </c>
      <c r="E596" s="53">
        <v>20259</v>
      </c>
      <c r="F596" s="61">
        <f t="shared" si="68"/>
        <v>0</v>
      </c>
      <c r="G596" s="62">
        <f t="shared" si="63"/>
        <v>0</v>
      </c>
      <c r="H596" s="53"/>
      <c r="I596" s="61">
        <f t="shared" si="64"/>
        <v>0</v>
      </c>
      <c r="J596" s="62">
        <f t="shared" si="65"/>
        <v>0</v>
      </c>
      <c r="K596" s="53"/>
      <c r="L596" s="65">
        <f t="shared" si="69"/>
        <v>0</v>
      </c>
      <c r="M596" s="55">
        <f t="shared" si="66"/>
        <v>0</v>
      </c>
      <c r="N596" s="55">
        <f t="shared" si="67"/>
        <v>0</v>
      </c>
    </row>
    <row r="597" spans="1:14" x14ac:dyDescent="0.3">
      <c r="A597" s="29">
        <v>44633</v>
      </c>
      <c r="B597" t="s">
        <v>16</v>
      </c>
      <c r="C597" t="s">
        <v>11</v>
      </c>
      <c r="D597" t="s">
        <v>13</v>
      </c>
      <c r="E597" s="53">
        <v>36308</v>
      </c>
      <c r="F597" s="61">
        <f t="shared" si="68"/>
        <v>0</v>
      </c>
      <c r="G597" s="62">
        <f t="shared" si="63"/>
        <v>0</v>
      </c>
      <c r="H597" s="53"/>
      <c r="I597" s="61">
        <f t="shared" si="64"/>
        <v>0</v>
      </c>
      <c r="J597" s="62">
        <f t="shared" si="65"/>
        <v>0</v>
      </c>
      <c r="K597" s="53"/>
      <c r="L597" s="65">
        <f t="shared" si="69"/>
        <v>0</v>
      </c>
      <c r="M597" s="55">
        <f t="shared" si="66"/>
        <v>0</v>
      </c>
      <c r="N597" s="55">
        <f t="shared" si="67"/>
        <v>0</v>
      </c>
    </row>
    <row r="598" spans="1:14" x14ac:dyDescent="0.3">
      <c r="A598" s="29">
        <v>44633</v>
      </c>
      <c r="B598" t="s">
        <v>17</v>
      </c>
      <c r="C598" t="s">
        <v>12</v>
      </c>
      <c r="D598" t="s">
        <v>13</v>
      </c>
      <c r="E598" s="53">
        <v>26944</v>
      </c>
      <c r="F598" s="61">
        <f t="shared" si="68"/>
        <v>134.72</v>
      </c>
      <c r="G598" s="62">
        <f t="shared" si="63"/>
        <v>0.1</v>
      </c>
      <c r="H598" s="53"/>
      <c r="I598" s="61">
        <f t="shared" si="64"/>
        <v>0</v>
      </c>
      <c r="J598" s="62">
        <f t="shared" si="65"/>
        <v>0</v>
      </c>
      <c r="K598" s="53"/>
      <c r="L598" s="65">
        <f t="shared" si="69"/>
        <v>134.82</v>
      </c>
      <c r="M598" s="55">
        <f t="shared" si="66"/>
        <v>134.82</v>
      </c>
      <c r="N598" s="55">
        <f t="shared" si="67"/>
        <v>0</v>
      </c>
    </row>
    <row r="599" spans="1:14" x14ac:dyDescent="0.3">
      <c r="A599" s="29">
        <v>44633</v>
      </c>
      <c r="B599" t="s">
        <v>15</v>
      </c>
      <c r="C599" t="s">
        <v>12</v>
      </c>
      <c r="D599" t="s">
        <v>36</v>
      </c>
      <c r="E599" s="53">
        <v>11860</v>
      </c>
      <c r="F599" s="61">
        <f t="shared" si="68"/>
        <v>0</v>
      </c>
      <c r="G599" s="62">
        <f t="shared" si="63"/>
        <v>0</v>
      </c>
      <c r="H599" s="53"/>
      <c r="I599" s="61">
        <f t="shared" si="64"/>
        <v>355.8</v>
      </c>
      <c r="J599" s="62">
        <f t="shared" si="65"/>
        <v>5</v>
      </c>
      <c r="K599" s="53"/>
      <c r="L599" s="65">
        <f t="shared" si="69"/>
        <v>360.8</v>
      </c>
      <c r="M599" s="55">
        <f t="shared" si="66"/>
        <v>0</v>
      </c>
      <c r="N599" s="55">
        <f t="shared" si="67"/>
        <v>360.8</v>
      </c>
    </row>
    <row r="600" spans="1:14" x14ac:dyDescent="0.3">
      <c r="A600" s="29">
        <v>44633</v>
      </c>
      <c r="B600" t="s">
        <v>17</v>
      </c>
      <c r="C600" t="s">
        <v>10</v>
      </c>
      <c r="D600" t="s">
        <v>13</v>
      </c>
      <c r="E600" s="53">
        <v>38668</v>
      </c>
      <c r="F600" s="61">
        <f t="shared" si="68"/>
        <v>193.34</v>
      </c>
      <c r="G600" s="62">
        <f t="shared" si="63"/>
        <v>0.1</v>
      </c>
      <c r="H600" s="53"/>
      <c r="I600" s="61">
        <f t="shared" si="64"/>
        <v>0</v>
      </c>
      <c r="J600" s="62">
        <f t="shared" si="65"/>
        <v>0</v>
      </c>
      <c r="K600" s="53"/>
      <c r="L600" s="65">
        <f t="shared" si="69"/>
        <v>193.44</v>
      </c>
      <c r="M600" s="55">
        <f t="shared" si="66"/>
        <v>193.44</v>
      </c>
      <c r="N600" s="55">
        <f t="shared" si="67"/>
        <v>0</v>
      </c>
    </row>
    <row r="601" spans="1:14" x14ac:dyDescent="0.3">
      <c r="A601" s="29">
        <v>44633</v>
      </c>
      <c r="B601" t="s">
        <v>24</v>
      </c>
      <c r="C601" t="s">
        <v>11</v>
      </c>
      <c r="D601" t="s">
        <v>13</v>
      </c>
      <c r="E601" s="53">
        <v>11434</v>
      </c>
      <c r="F601" s="61">
        <f t="shared" si="68"/>
        <v>0</v>
      </c>
      <c r="G601" s="62">
        <f t="shared" si="63"/>
        <v>0</v>
      </c>
      <c r="H601" s="53"/>
      <c r="I601" s="61">
        <f t="shared" si="64"/>
        <v>0</v>
      </c>
      <c r="J601" s="62">
        <f t="shared" si="65"/>
        <v>0</v>
      </c>
      <c r="K601" s="53"/>
      <c r="L601" s="65">
        <f t="shared" si="69"/>
        <v>0</v>
      </c>
      <c r="M601" s="55">
        <f t="shared" si="66"/>
        <v>0</v>
      </c>
      <c r="N601" s="55">
        <f t="shared" si="67"/>
        <v>0</v>
      </c>
    </row>
    <row r="602" spans="1:14" x14ac:dyDescent="0.3">
      <c r="A602" s="29">
        <v>44633</v>
      </c>
      <c r="B602" t="s">
        <v>17</v>
      </c>
      <c r="C602" t="s">
        <v>10</v>
      </c>
      <c r="D602" t="s">
        <v>13</v>
      </c>
      <c r="E602" s="53">
        <v>18081</v>
      </c>
      <c r="F602" s="61">
        <f t="shared" si="68"/>
        <v>90.405000000000001</v>
      </c>
      <c r="G602" s="62">
        <f t="shared" si="63"/>
        <v>0.1</v>
      </c>
      <c r="H602" s="53"/>
      <c r="I602" s="61">
        <f t="shared" si="64"/>
        <v>0</v>
      </c>
      <c r="J602" s="62">
        <f t="shared" si="65"/>
        <v>0</v>
      </c>
      <c r="K602" s="53"/>
      <c r="L602" s="65">
        <f t="shared" si="69"/>
        <v>90.504999999999995</v>
      </c>
      <c r="M602" s="55">
        <f t="shared" si="66"/>
        <v>90.504999999999995</v>
      </c>
      <c r="N602" s="55">
        <f t="shared" si="67"/>
        <v>0</v>
      </c>
    </row>
    <row r="603" spans="1:14" x14ac:dyDescent="0.3">
      <c r="A603" s="29">
        <v>44633</v>
      </c>
      <c r="B603" t="s">
        <v>23</v>
      </c>
      <c r="C603" t="s">
        <v>11</v>
      </c>
      <c r="D603" t="s">
        <v>13</v>
      </c>
      <c r="E603" s="53">
        <v>45787</v>
      </c>
      <c r="F603" s="61">
        <f t="shared" si="68"/>
        <v>0</v>
      </c>
      <c r="G603" s="62">
        <f t="shared" si="63"/>
        <v>0</v>
      </c>
      <c r="H603" s="53"/>
      <c r="I603" s="61">
        <f t="shared" si="64"/>
        <v>0</v>
      </c>
      <c r="J603" s="62">
        <f t="shared" si="65"/>
        <v>0</v>
      </c>
      <c r="K603" s="53"/>
      <c r="L603" s="65">
        <f t="shared" si="69"/>
        <v>0</v>
      </c>
      <c r="M603" s="55">
        <f t="shared" si="66"/>
        <v>0</v>
      </c>
      <c r="N603" s="55">
        <f t="shared" si="67"/>
        <v>0</v>
      </c>
    </row>
    <row r="604" spans="1:14" x14ac:dyDescent="0.3">
      <c r="A604" s="29">
        <v>44633</v>
      </c>
      <c r="B604" t="s">
        <v>23</v>
      </c>
      <c r="C604" t="s">
        <v>11</v>
      </c>
      <c r="D604" t="s">
        <v>36</v>
      </c>
      <c r="E604" s="53">
        <v>28826</v>
      </c>
      <c r="F604" s="61">
        <f t="shared" si="68"/>
        <v>0</v>
      </c>
      <c r="G604" s="62">
        <f t="shared" si="63"/>
        <v>0</v>
      </c>
      <c r="H604" s="53"/>
      <c r="I604" s="61">
        <f t="shared" si="64"/>
        <v>0</v>
      </c>
      <c r="J604" s="62">
        <f t="shared" si="65"/>
        <v>0</v>
      </c>
      <c r="K604" s="53"/>
      <c r="L604" s="65">
        <f t="shared" si="69"/>
        <v>0</v>
      </c>
      <c r="M604" s="55">
        <f t="shared" si="66"/>
        <v>0</v>
      </c>
      <c r="N604" s="55">
        <f t="shared" si="67"/>
        <v>0</v>
      </c>
    </row>
    <row r="605" spans="1:14" x14ac:dyDescent="0.3">
      <c r="A605" s="29">
        <v>44633</v>
      </c>
      <c r="B605" t="s">
        <v>16</v>
      </c>
      <c r="C605" t="s">
        <v>12</v>
      </c>
      <c r="D605" t="s">
        <v>13</v>
      </c>
      <c r="E605" s="53">
        <v>18850</v>
      </c>
      <c r="F605" s="61">
        <f t="shared" si="68"/>
        <v>94.25</v>
      </c>
      <c r="G605" s="62">
        <f t="shared" si="63"/>
        <v>0.1</v>
      </c>
      <c r="H605" s="53"/>
      <c r="I605" s="61">
        <f t="shared" si="64"/>
        <v>0</v>
      </c>
      <c r="J605" s="62">
        <f t="shared" si="65"/>
        <v>0</v>
      </c>
      <c r="K605" s="53"/>
      <c r="L605" s="65">
        <f t="shared" si="69"/>
        <v>94.35</v>
      </c>
      <c r="M605" s="55">
        <f t="shared" si="66"/>
        <v>94.35</v>
      </c>
      <c r="N605" s="55">
        <f t="shared" si="67"/>
        <v>0</v>
      </c>
    </row>
    <row r="606" spans="1:14" x14ac:dyDescent="0.3">
      <c r="A606" s="29">
        <v>44633</v>
      </c>
      <c r="B606" t="s">
        <v>19</v>
      </c>
      <c r="C606" t="s">
        <v>12</v>
      </c>
      <c r="D606" t="s">
        <v>13</v>
      </c>
      <c r="E606" s="53">
        <v>35748</v>
      </c>
      <c r="F606" s="61">
        <f t="shared" si="68"/>
        <v>178.74</v>
      </c>
      <c r="G606" s="62">
        <f t="shared" si="63"/>
        <v>0.1</v>
      </c>
      <c r="H606" s="53"/>
      <c r="I606" s="61">
        <f t="shared" si="64"/>
        <v>0</v>
      </c>
      <c r="J606" s="62">
        <f t="shared" si="65"/>
        <v>0</v>
      </c>
      <c r="K606" s="53"/>
      <c r="L606" s="65">
        <f t="shared" si="69"/>
        <v>178.84</v>
      </c>
      <c r="M606" s="55">
        <f t="shared" si="66"/>
        <v>178.84</v>
      </c>
      <c r="N606" s="55">
        <f t="shared" si="67"/>
        <v>0</v>
      </c>
    </row>
    <row r="607" spans="1:14" x14ac:dyDescent="0.3">
      <c r="A607" s="29">
        <v>44633</v>
      </c>
      <c r="B607" t="s">
        <v>18</v>
      </c>
      <c r="C607" t="s">
        <v>11</v>
      </c>
      <c r="D607" t="s">
        <v>13</v>
      </c>
      <c r="E607" s="53">
        <v>23258</v>
      </c>
      <c r="F607" s="61">
        <f t="shared" si="68"/>
        <v>0</v>
      </c>
      <c r="G607" s="62">
        <f t="shared" si="63"/>
        <v>0</v>
      </c>
      <c r="H607" s="53"/>
      <c r="I607" s="61">
        <f t="shared" si="64"/>
        <v>0</v>
      </c>
      <c r="J607" s="62">
        <f t="shared" si="65"/>
        <v>0</v>
      </c>
      <c r="K607" s="53"/>
      <c r="L607" s="65">
        <f t="shared" si="69"/>
        <v>0</v>
      </c>
      <c r="M607" s="55">
        <f t="shared" si="66"/>
        <v>0</v>
      </c>
      <c r="N607" s="55">
        <f t="shared" si="67"/>
        <v>0</v>
      </c>
    </row>
    <row r="608" spans="1:14" x14ac:dyDescent="0.3">
      <c r="A608" s="29">
        <v>44633</v>
      </c>
      <c r="B608" t="s">
        <v>24</v>
      </c>
      <c r="C608" t="s">
        <v>11</v>
      </c>
      <c r="D608" t="s">
        <v>13</v>
      </c>
      <c r="E608" s="53">
        <v>24907</v>
      </c>
      <c r="F608" s="61">
        <f t="shared" si="68"/>
        <v>0</v>
      </c>
      <c r="G608" s="62">
        <f t="shared" si="63"/>
        <v>0</v>
      </c>
      <c r="H608" s="53"/>
      <c r="I608" s="61">
        <f t="shared" si="64"/>
        <v>0</v>
      </c>
      <c r="J608" s="62">
        <f t="shared" si="65"/>
        <v>0</v>
      </c>
      <c r="K608" s="53"/>
      <c r="L608" s="65">
        <f t="shared" si="69"/>
        <v>0</v>
      </c>
      <c r="M608" s="55">
        <f t="shared" si="66"/>
        <v>0</v>
      </c>
      <c r="N608" s="55">
        <f t="shared" si="67"/>
        <v>0</v>
      </c>
    </row>
    <row r="609" spans="1:14" x14ac:dyDescent="0.3">
      <c r="A609" s="29">
        <v>44633</v>
      </c>
      <c r="B609" t="s">
        <v>20</v>
      </c>
      <c r="C609" t="s">
        <v>11</v>
      </c>
      <c r="D609" t="s">
        <v>36</v>
      </c>
      <c r="E609" s="53">
        <v>48904</v>
      </c>
      <c r="F609" s="61">
        <f t="shared" si="68"/>
        <v>0</v>
      </c>
      <c r="G609" s="62">
        <f t="shared" si="63"/>
        <v>0</v>
      </c>
      <c r="H609" s="53"/>
      <c r="I609" s="61">
        <f t="shared" si="64"/>
        <v>0</v>
      </c>
      <c r="J609" s="62">
        <f t="shared" si="65"/>
        <v>0</v>
      </c>
      <c r="K609" s="53"/>
      <c r="L609" s="65">
        <f t="shared" si="69"/>
        <v>0</v>
      </c>
      <c r="M609" s="55">
        <f t="shared" si="66"/>
        <v>0</v>
      </c>
      <c r="N609" s="55">
        <f t="shared" si="67"/>
        <v>0</v>
      </c>
    </row>
    <row r="610" spans="1:14" x14ac:dyDescent="0.3">
      <c r="A610" s="29">
        <v>44634</v>
      </c>
      <c r="B610" t="s">
        <v>15</v>
      </c>
      <c r="C610" t="s">
        <v>11</v>
      </c>
      <c r="D610" t="s">
        <v>13</v>
      </c>
      <c r="E610" s="53">
        <v>31085</v>
      </c>
      <c r="F610" s="61">
        <f t="shared" si="68"/>
        <v>0</v>
      </c>
      <c r="G610" s="62">
        <f t="shared" si="63"/>
        <v>0</v>
      </c>
      <c r="H610" s="53"/>
      <c r="I610" s="61">
        <f t="shared" si="64"/>
        <v>0</v>
      </c>
      <c r="J610" s="62">
        <f t="shared" si="65"/>
        <v>0</v>
      </c>
      <c r="K610" s="53"/>
      <c r="L610" s="65">
        <f t="shared" si="69"/>
        <v>0</v>
      </c>
      <c r="M610" s="55">
        <f t="shared" si="66"/>
        <v>0</v>
      </c>
      <c r="N610" s="55">
        <f t="shared" si="67"/>
        <v>0</v>
      </c>
    </row>
    <row r="611" spans="1:14" x14ac:dyDescent="0.3">
      <c r="A611" s="29">
        <v>44634</v>
      </c>
      <c r="B611" t="s">
        <v>20</v>
      </c>
      <c r="C611" t="s">
        <v>11</v>
      </c>
      <c r="D611" t="s">
        <v>13</v>
      </c>
      <c r="E611" s="53">
        <v>4511</v>
      </c>
      <c r="F611" s="61">
        <f t="shared" si="68"/>
        <v>0</v>
      </c>
      <c r="G611" s="62">
        <f t="shared" si="63"/>
        <v>0</v>
      </c>
      <c r="H611" s="53"/>
      <c r="I611" s="61">
        <f t="shared" si="64"/>
        <v>0</v>
      </c>
      <c r="J611" s="62">
        <f t="shared" si="65"/>
        <v>0</v>
      </c>
      <c r="K611" s="53"/>
      <c r="L611" s="65">
        <f t="shared" si="69"/>
        <v>0</v>
      </c>
      <c r="M611" s="55">
        <f t="shared" si="66"/>
        <v>0</v>
      </c>
      <c r="N611" s="55">
        <f t="shared" si="67"/>
        <v>0</v>
      </c>
    </row>
    <row r="612" spans="1:14" x14ac:dyDescent="0.3">
      <c r="A612" s="29">
        <v>44634</v>
      </c>
      <c r="B612" t="s">
        <v>22</v>
      </c>
      <c r="C612" t="s">
        <v>11</v>
      </c>
      <c r="D612" t="s">
        <v>13</v>
      </c>
      <c r="E612" s="53">
        <v>37611</v>
      </c>
      <c r="F612" s="61">
        <f t="shared" si="68"/>
        <v>0</v>
      </c>
      <c r="G612" s="62">
        <f t="shared" si="63"/>
        <v>0</v>
      </c>
      <c r="H612" s="53"/>
      <c r="I612" s="61">
        <f t="shared" si="64"/>
        <v>0</v>
      </c>
      <c r="J612" s="62">
        <f t="shared" si="65"/>
        <v>0</v>
      </c>
      <c r="K612" s="53"/>
      <c r="L612" s="65">
        <f t="shared" si="69"/>
        <v>0</v>
      </c>
      <c r="M612" s="55">
        <f t="shared" si="66"/>
        <v>0</v>
      </c>
      <c r="N612" s="55">
        <f t="shared" si="67"/>
        <v>0</v>
      </c>
    </row>
    <row r="613" spans="1:14" x14ac:dyDescent="0.3">
      <c r="A613" s="29">
        <v>44634</v>
      </c>
      <c r="B613" t="s">
        <v>18</v>
      </c>
      <c r="C613" t="s">
        <v>10</v>
      </c>
      <c r="D613" t="s">
        <v>13</v>
      </c>
      <c r="E613" s="53">
        <v>19342</v>
      </c>
      <c r="F613" s="61">
        <f t="shared" si="68"/>
        <v>96.710000000000008</v>
      </c>
      <c r="G613" s="62">
        <f t="shared" si="63"/>
        <v>0.1</v>
      </c>
      <c r="H613" s="53"/>
      <c r="I613" s="61">
        <f t="shared" si="64"/>
        <v>0</v>
      </c>
      <c r="J613" s="62">
        <f t="shared" si="65"/>
        <v>0</v>
      </c>
      <c r="K613" s="53"/>
      <c r="L613" s="65">
        <f t="shared" si="69"/>
        <v>96.81</v>
      </c>
      <c r="M613" s="55">
        <f t="shared" si="66"/>
        <v>96.81</v>
      </c>
      <c r="N613" s="55">
        <f t="shared" si="67"/>
        <v>0</v>
      </c>
    </row>
    <row r="614" spans="1:14" x14ac:dyDescent="0.3">
      <c r="A614" s="29">
        <v>44634</v>
      </c>
      <c r="B614" t="s">
        <v>19</v>
      </c>
      <c r="C614" t="s">
        <v>12</v>
      </c>
      <c r="D614" t="s">
        <v>13</v>
      </c>
      <c r="E614" s="53">
        <v>21507</v>
      </c>
      <c r="F614" s="61">
        <f t="shared" si="68"/>
        <v>107.535</v>
      </c>
      <c r="G614" s="62">
        <f t="shared" si="63"/>
        <v>0.1</v>
      </c>
      <c r="H614" s="53"/>
      <c r="I614" s="61">
        <f t="shared" si="64"/>
        <v>0</v>
      </c>
      <c r="J614" s="62">
        <f t="shared" si="65"/>
        <v>0</v>
      </c>
      <c r="K614" s="53"/>
      <c r="L614" s="65">
        <f t="shared" si="69"/>
        <v>107.63499999999999</v>
      </c>
      <c r="M614" s="55">
        <f t="shared" si="66"/>
        <v>107.63499999999999</v>
      </c>
      <c r="N614" s="55">
        <f t="shared" si="67"/>
        <v>0</v>
      </c>
    </row>
    <row r="615" spans="1:14" x14ac:dyDescent="0.3">
      <c r="A615" s="29">
        <v>44634</v>
      </c>
      <c r="B615" t="s">
        <v>20</v>
      </c>
      <c r="C615" t="s">
        <v>11</v>
      </c>
      <c r="D615" t="s">
        <v>36</v>
      </c>
      <c r="E615" s="53">
        <v>13878</v>
      </c>
      <c r="F615" s="61">
        <f t="shared" si="68"/>
        <v>0</v>
      </c>
      <c r="G615" s="62">
        <f t="shared" si="63"/>
        <v>0</v>
      </c>
      <c r="H615" s="53"/>
      <c r="I615" s="61">
        <f t="shared" si="64"/>
        <v>0</v>
      </c>
      <c r="J615" s="62">
        <f t="shared" si="65"/>
        <v>0</v>
      </c>
      <c r="K615" s="53"/>
      <c r="L615" s="65">
        <f t="shared" si="69"/>
        <v>0</v>
      </c>
      <c r="M615" s="55">
        <f t="shared" si="66"/>
        <v>0</v>
      </c>
      <c r="N615" s="55">
        <f t="shared" si="67"/>
        <v>0</v>
      </c>
    </row>
    <row r="616" spans="1:14" x14ac:dyDescent="0.3">
      <c r="A616" s="29">
        <v>44634</v>
      </c>
      <c r="B616" t="s">
        <v>15</v>
      </c>
      <c r="C616" t="s">
        <v>10</v>
      </c>
      <c r="D616" t="s">
        <v>13</v>
      </c>
      <c r="E616" s="53">
        <v>7685</v>
      </c>
      <c r="F616" s="61">
        <f t="shared" si="68"/>
        <v>38.425000000000004</v>
      </c>
      <c r="G616" s="62">
        <f t="shared" si="63"/>
        <v>0.1</v>
      </c>
      <c r="H616" s="53"/>
      <c r="I616" s="61">
        <f t="shared" si="64"/>
        <v>0</v>
      </c>
      <c r="J616" s="62">
        <f t="shared" si="65"/>
        <v>0</v>
      </c>
      <c r="K616" s="53"/>
      <c r="L616" s="65">
        <f t="shared" si="69"/>
        <v>38.525000000000006</v>
      </c>
      <c r="M616" s="55">
        <f t="shared" si="66"/>
        <v>38.525000000000006</v>
      </c>
      <c r="N616" s="55">
        <f t="shared" si="67"/>
        <v>0</v>
      </c>
    </row>
    <row r="617" spans="1:14" x14ac:dyDescent="0.3">
      <c r="A617" s="29">
        <v>44634</v>
      </c>
      <c r="B617" t="s">
        <v>24</v>
      </c>
      <c r="C617" t="s">
        <v>11</v>
      </c>
      <c r="D617" t="s">
        <v>13</v>
      </c>
      <c r="E617" s="53">
        <v>25633</v>
      </c>
      <c r="F617" s="61">
        <f t="shared" si="68"/>
        <v>0</v>
      </c>
      <c r="G617" s="62">
        <f t="shared" si="63"/>
        <v>0</v>
      </c>
      <c r="H617" s="53"/>
      <c r="I617" s="61">
        <f t="shared" si="64"/>
        <v>0</v>
      </c>
      <c r="J617" s="62">
        <f t="shared" si="65"/>
        <v>0</v>
      </c>
      <c r="K617" s="53"/>
      <c r="L617" s="65">
        <f t="shared" si="69"/>
        <v>0</v>
      </c>
      <c r="M617" s="55">
        <f t="shared" si="66"/>
        <v>0</v>
      </c>
      <c r="N617" s="55">
        <f t="shared" si="67"/>
        <v>0</v>
      </c>
    </row>
    <row r="618" spans="1:14" x14ac:dyDescent="0.3">
      <c r="A618" s="29">
        <v>44635</v>
      </c>
      <c r="B618" t="s">
        <v>16</v>
      </c>
      <c r="C618" t="s">
        <v>11</v>
      </c>
      <c r="D618" t="s">
        <v>13</v>
      </c>
      <c r="E618" s="53">
        <v>43630</v>
      </c>
      <c r="F618" s="61">
        <f t="shared" si="68"/>
        <v>0</v>
      </c>
      <c r="G618" s="62">
        <f t="shared" si="63"/>
        <v>0</v>
      </c>
      <c r="H618" s="53"/>
      <c r="I618" s="61">
        <f t="shared" si="64"/>
        <v>0</v>
      </c>
      <c r="J618" s="62">
        <f t="shared" si="65"/>
        <v>0</v>
      </c>
      <c r="K618" s="53"/>
      <c r="L618" s="65">
        <f t="shared" si="69"/>
        <v>0</v>
      </c>
      <c r="M618" s="55">
        <f t="shared" si="66"/>
        <v>0</v>
      </c>
      <c r="N618" s="55">
        <f t="shared" si="67"/>
        <v>0</v>
      </c>
    </row>
    <row r="619" spans="1:14" x14ac:dyDescent="0.3">
      <c r="A619" s="29">
        <v>44635</v>
      </c>
      <c r="B619" t="s">
        <v>18</v>
      </c>
      <c r="C619" t="s">
        <v>11</v>
      </c>
      <c r="D619" t="s">
        <v>36</v>
      </c>
      <c r="E619" s="53">
        <v>4868</v>
      </c>
      <c r="F619" s="61">
        <f t="shared" si="68"/>
        <v>0</v>
      </c>
      <c r="G619" s="62">
        <f t="shared" si="63"/>
        <v>0</v>
      </c>
      <c r="H619" s="53"/>
      <c r="I619" s="61">
        <f t="shared" si="64"/>
        <v>0</v>
      </c>
      <c r="J619" s="62">
        <f t="shared" si="65"/>
        <v>0</v>
      </c>
      <c r="K619" s="53"/>
      <c r="L619" s="65">
        <f t="shared" si="69"/>
        <v>0</v>
      </c>
      <c r="M619" s="55">
        <f t="shared" si="66"/>
        <v>0</v>
      </c>
      <c r="N619" s="55">
        <f t="shared" si="67"/>
        <v>0</v>
      </c>
    </row>
    <row r="620" spans="1:14" x14ac:dyDescent="0.3">
      <c r="A620" s="29">
        <v>44635</v>
      </c>
      <c r="B620" t="s">
        <v>19</v>
      </c>
      <c r="C620" t="s">
        <v>10</v>
      </c>
      <c r="D620" t="s">
        <v>13</v>
      </c>
      <c r="E620" s="53">
        <v>21797</v>
      </c>
      <c r="F620" s="61">
        <f t="shared" si="68"/>
        <v>108.985</v>
      </c>
      <c r="G620" s="62">
        <f t="shared" si="63"/>
        <v>0.1</v>
      </c>
      <c r="H620" s="53"/>
      <c r="I620" s="61">
        <f t="shared" si="64"/>
        <v>0</v>
      </c>
      <c r="J620" s="62">
        <f t="shared" si="65"/>
        <v>0</v>
      </c>
      <c r="K620" s="53"/>
      <c r="L620" s="65">
        <f t="shared" si="69"/>
        <v>109.08499999999999</v>
      </c>
      <c r="M620" s="55">
        <f t="shared" si="66"/>
        <v>109.08499999999999</v>
      </c>
      <c r="N620" s="55">
        <f t="shared" si="67"/>
        <v>0</v>
      </c>
    </row>
    <row r="621" spans="1:14" x14ac:dyDescent="0.3">
      <c r="A621" s="29">
        <v>44635</v>
      </c>
      <c r="B621" t="s">
        <v>20</v>
      </c>
      <c r="C621" t="s">
        <v>10</v>
      </c>
      <c r="D621" t="s">
        <v>13</v>
      </c>
      <c r="E621" s="53">
        <v>4735</v>
      </c>
      <c r="F621" s="61">
        <f t="shared" si="68"/>
        <v>23.675000000000001</v>
      </c>
      <c r="G621" s="62">
        <f t="shared" si="63"/>
        <v>0.1</v>
      </c>
      <c r="H621" s="53"/>
      <c r="I621" s="61">
        <f t="shared" si="64"/>
        <v>0</v>
      </c>
      <c r="J621" s="62">
        <f t="shared" si="65"/>
        <v>0</v>
      </c>
      <c r="K621" s="53"/>
      <c r="L621" s="65">
        <f t="shared" si="69"/>
        <v>23.775000000000002</v>
      </c>
      <c r="M621" s="55">
        <f t="shared" si="66"/>
        <v>23.775000000000002</v>
      </c>
      <c r="N621" s="55">
        <f t="shared" si="67"/>
        <v>0</v>
      </c>
    </row>
    <row r="622" spans="1:14" x14ac:dyDescent="0.3">
      <c r="A622" s="29">
        <v>44636</v>
      </c>
      <c r="B622" t="s">
        <v>23</v>
      </c>
      <c r="C622" t="s">
        <v>12</v>
      </c>
      <c r="D622" t="s">
        <v>13</v>
      </c>
      <c r="E622" s="53">
        <v>43470</v>
      </c>
      <c r="F622" s="61">
        <f t="shared" si="68"/>
        <v>217.35</v>
      </c>
      <c r="G622" s="62">
        <f t="shared" si="63"/>
        <v>0.1</v>
      </c>
      <c r="H622" s="53"/>
      <c r="I622" s="61">
        <f t="shared" si="64"/>
        <v>0</v>
      </c>
      <c r="J622" s="62">
        <f t="shared" si="65"/>
        <v>0</v>
      </c>
      <c r="K622" s="53"/>
      <c r="L622" s="65">
        <f t="shared" si="69"/>
        <v>217.45</v>
      </c>
      <c r="M622" s="55">
        <f t="shared" si="66"/>
        <v>217.45</v>
      </c>
      <c r="N622" s="55">
        <f t="shared" si="67"/>
        <v>0</v>
      </c>
    </row>
    <row r="623" spans="1:14" x14ac:dyDescent="0.3">
      <c r="A623" s="29">
        <v>44636</v>
      </c>
      <c r="B623" t="s">
        <v>18</v>
      </c>
      <c r="C623" t="s">
        <v>12</v>
      </c>
      <c r="D623" t="s">
        <v>36</v>
      </c>
      <c r="E623" s="53">
        <v>30205</v>
      </c>
      <c r="F623" s="61">
        <f t="shared" si="68"/>
        <v>0</v>
      </c>
      <c r="G623" s="62">
        <f t="shared" si="63"/>
        <v>0</v>
      </c>
      <c r="H623" s="53"/>
      <c r="I623" s="61">
        <f t="shared" si="64"/>
        <v>906.15</v>
      </c>
      <c r="J623" s="62">
        <f t="shared" si="65"/>
        <v>5</v>
      </c>
      <c r="K623" s="53"/>
      <c r="L623" s="65">
        <f t="shared" si="69"/>
        <v>911.15</v>
      </c>
      <c r="M623" s="55">
        <f t="shared" si="66"/>
        <v>0</v>
      </c>
      <c r="N623" s="55">
        <f t="shared" si="67"/>
        <v>911.15</v>
      </c>
    </row>
    <row r="624" spans="1:14" x14ac:dyDescent="0.3">
      <c r="A624" s="29">
        <v>44636</v>
      </c>
      <c r="B624" t="s">
        <v>19</v>
      </c>
      <c r="C624" t="s">
        <v>11</v>
      </c>
      <c r="D624" t="s">
        <v>13</v>
      </c>
      <c r="E624" s="53">
        <v>39767</v>
      </c>
      <c r="F624" s="61">
        <f t="shared" si="68"/>
        <v>0</v>
      </c>
      <c r="G624" s="62">
        <f t="shared" si="63"/>
        <v>0</v>
      </c>
      <c r="H624" s="53"/>
      <c r="I624" s="61">
        <f t="shared" si="64"/>
        <v>0</v>
      </c>
      <c r="J624" s="62">
        <f t="shared" si="65"/>
        <v>0</v>
      </c>
      <c r="K624" s="53"/>
      <c r="L624" s="65">
        <f t="shared" si="69"/>
        <v>0</v>
      </c>
      <c r="M624" s="55">
        <f t="shared" si="66"/>
        <v>0</v>
      </c>
      <c r="N624" s="55">
        <f t="shared" si="67"/>
        <v>0</v>
      </c>
    </row>
    <row r="625" spans="1:14" x14ac:dyDescent="0.3">
      <c r="A625" s="29">
        <v>44636</v>
      </c>
      <c r="B625" t="s">
        <v>20</v>
      </c>
      <c r="C625" t="s">
        <v>11</v>
      </c>
      <c r="D625" t="s">
        <v>13</v>
      </c>
      <c r="E625" s="53">
        <v>48853</v>
      </c>
      <c r="F625" s="61">
        <f t="shared" si="68"/>
        <v>0</v>
      </c>
      <c r="G625" s="62">
        <f t="shared" si="63"/>
        <v>0</v>
      </c>
      <c r="H625" s="53"/>
      <c r="I625" s="61">
        <f t="shared" si="64"/>
        <v>0</v>
      </c>
      <c r="J625" s="62">
        <f t="shared" si="65"/>
        <v>0</v>
      </c>
      <c r="K625" s="53"/>
      <c r="L625" s="65">
        <f t="shared" si="69"/>
        <v>0</v>
      </c>
      <c r="M625" s="55">
        <f t="shared" si="66"/>
        <v>0</v>
      </c>
      <c r="N625" s="55">
        <f t="shared" si="67"/>
        <v>0</v>
      </c>
    </row>
    <row r="626" spans="1:14" x14ac:dyDescent="0.3">
      <c r="A626" s="29">
        <v>44636</v>
      </c>
      <c r="B626" t="s">
        <v>15</v>
      </c>
      <c r="C626" t="s">
        <v>11</v>
      </c>
      <c r="D626" t="s">
        <v>13</v>
      </c>
      <c r="E626" s="53">
        <v>38038</v>
      </c>
      <c r="F626" s="61">
        <f t="shared" si="68"/>
        <v>0</v>
      </c>
      <c r="G626" s="62">
        <f t="shared" si="63"/>
        <v>0</v>
      </c>
      <c r="H626" s="53"/>
      <c r="I626" s="61">
        <f t="shared" si="64"/>
        <v>0</v>
      </c>
      <c r="J626" s="62">
        <f t="shared" si="65"/>
        <v>0</v>
      </c>
      <c r="K626" s="53"/>
      <c r="L626" s="65">
        <f t="shared" si="69"/>
        <v>0</v>
      </c>
      <c r="M626" s="55">
        <f t="shared" si="66"/>
        <v>0</v>
      </c>
      <c r="N626" s="55">
        <f t="shared" si="67"/>
        <v>0</v>
      </c>
    </row>
    <row r="627" spans="1:14" x14ac:dyDescent="0.3">
      <c r="A627" s="29">
        <v>44636</v>
      </c>
      <c r="B627" t="s">
        <v>15</v>
      </c>
      <c r="C627" t="s">
        <v>11</v>
      </c>
      <c r="D627" t="s">
        <v>36</v>
      </c>
      <c r="E627" s="53">
        <v>17564</v>
      </c>
      <c r="F627" s="61">
        <f t="shared" si="68"/>
        <v>0</v>
      </c>
      <c r="G627" s="62">
        <f t="shared" si="63"/>
        <v>0</v>
      </c>
      <c r="H627" s="53"/>
      <c r="I627" s="61">
        <f t="shared" si="64"/>
        <v>0</v>
      </c>
      <c r="J627" s="62">
        <f t="shared" si="65"/>
        <v>0</v>
      </c>
      <c r="K627" s="53"/>
      <c r="L627" s="65">
        <f t="shared" si="69"/>
        <v>0</v>
      </c>
      <c r="M627" s="55">
        <f t="shared" si="66"/>
        <v>0</v>
      </c>
      <c r="N627" s="55">
        <f t="shared" si="67"/>
        <v>0</v>
      </c>
    </row>
    <row r="628" spans="1:14" x14ac:dyDescent="0.3">
      <c r="A628" s="29">
        <v>44636</v>
      </c>
      <c r="B628" t="s">
        <v>17</v>
      </c>
      <c r="C628" t="s">
        <v>10</v>
      </c>
      <c r="D628" t="s">
        <v>13</v>
      </c>
      <c r="E628" s="53">
        <v>47307</v>
      </c>
      <c r="F628" s="61">
        <f t="shared" si="68"/>
        <v>236.535</v>
      </c>
      <c r="G628" s="62">
        <f t="shared" si="63"/>
        <v>0.1</v>
      </c>
      <c r="H628" s="53"/>
      <c r="I628" s="61">
        <f t="shared" si="64"/>
        <v>0</v>
      </c>
      <c r="J628" s="62">
        <f t="shared" si="65"/>
        <v>0</v>
      </c>
      <c r="K628" s="53"/>
      <c r="L628" s="65">
        <f t="shared" si="69"/>
        <v>236.63499999999999</v>
      </c>
      <c r="M628" s="55">
        <f t="shared" si="66"/>
        <v>236.63499999999999</v>
      </c>
      <c r="N628" s="55">
        <f t="shared" si="67"/>
        <v>0</v>
      </c>
    </row>
    <row r="629" spans="1:14" x14ac:dyDescent="0.3">
      <c r="A629" s="29">
        <v>44636</v>
      </c>
      <c r="B629" t="s">
        <v>17</v>
      </c>
      <c r="C629" t="s">
        <v>11</v>
      </c>
      <c r="D629" t="s">
        <v>13</v>
      </c>
      <c r="E629" s="53">
        <v>41435</v>
      </c>
      <c r="F629" s="61">
        <f t="shared" si="68"/>
        <v>0</v>
      </c>
      <c r="G629" s="62">
        <f t="shared" si="63"/>
        <v>0</v>
      </c>
      <c r="H629" s="53"/>
      <c r="I629" s="61">
        <f t="shared" si="64"/>
        <v>0</v>
      </c>
      <c r="J629" s="62">
        <f t="shared" si="65"/>
        <v>0</v>
      </c>
      <c r="K629" s="53"/>
      <c r="L629" s="65">
        <f t="shared" si="69"/>
        <v>0</v>
      </c>
      <c r="M629" s="55">
        <f t="shared" si="66"/>
        <v>0</v>
      </c>
      <c r="N629" s="55">
        <f t="shared" si="67"/>
        <v>0</v>
      </c>
    </row>
    <row r="630" spans="1:14" x14ac:dyDescent="0.3">
      <c r="A630" s="29">
        <v>44636</v>
      </c>
      <c r="B630" t="s">
        <v>19</v>
      </c>
      <c r="C630" t="s">
        <v>11</v>
      </c>
      <c r="D630" t="s">
        <v>13</v>
      </c>
      <c r="E630" s="53">
        <v>17159</v>
      </c>
      <c r="F630" s="61">
        <f t="shared" si="68"/>
        <v>0</v>
      </c>
      <c r="G630" s="62">
        <f t="shared" si="63"/>
        <v>0</v>
      </c>
      <c r="H630" s="53"/>
      <c r="I630" s="61">
        <f t="shared" si="64"/>
        <v>0</v>
      </c>
      <c r="J630" s="62">
        <f t="shared" si="65"/>
        <v>0</v>
      </c>
      <c r="K630" s="53"/>
      <c r="L630" s="65">
        <f t="shared" si="69"/>
        <v>0</v>
      </c>
      <c r="M630" s="55">
        <f t="shared" si="66"/>
        <v>0</v>
      </c>
      <c r="N630" s="55">
        <f t="shared" si="67"/>
        <v>0</v>
      </c>
    </row>
    <row r="631" spans="1:14" x14ac:dyDescent="0.3">
      <c r="A631" s="29">
        <v>44636</v>
      </c>
      <c r="B631" t="s">
        <v>18</v>
      </c>
      <c r="C631" t="s">
        <v>10</v>
      </c>
      <c r="D631" t="s">
        <v>36</v>
      </c>
      <c r="E631" s="53">
        <v>18712</v>
      </c>
      <c r="F631" s="61">
        <f t="shared" si="68"/>
        <v>0</v>
      </c>
      <c r="G631" s="62">
        <f t="shared" si="63"/>
        <v>0</v>
      </c>
      <c r="H631" s="53"/>
      <c r="I631" s="61">
        <f t="shared" si="64"/>
        <v>561.36</v>
      </c>
      <c r="J631" s="62">
        <f t="shared" si="65"/>
        <v>5</v>
      </c>
      <c r="K631" s="53"/>
      <c r="L631" s="65">
        <f t="shared" si="69"/>
        <v>566.36</v>
      </c>
      <c r="M631" s="55">
        <f t="shared" si="66"/>
        <v>0</v>
      </c>
      <c r="N631" s="55">
        <f t="shared" si="67"/>
        <v>566.36</v>
      </c>
    </row>
    <row r="632" spans="1:14" x14ac:dyDescent="0.3">
      <c r="A632" s="29">
        <v>44636</v>
      </c>
      <c r="B632" t="s">
        <v>18</v>
      </c>
      <c r="C632" t="s">
        <v>11</v>
      </c>
      <c r="D632" t="s">
        <v>13</v>
      </c>
      <c r="E632" s="53">
        <v>4163</v>
      </c>
      <c r="F632" s="61">
        <f t="shared" si="68"/>
        <v>0</v>
      </c>
      <c r="G632" s="62">
        <f t="shared" si="63"/>
        <v>0</v>
      </c>
      <c r="H632" s="53"/>
      <c r="I632" s="61">
        <f t="shared" si="64"/>
        <v>0</v>
      </c>
      <c r="J632" s="62">
        <f t="shared" si="65"/>
        <v>0</v>
      </c>
      <c r="K632" s="53"/>
      <c r="L632" s="65">
        <f t="shared" si="69"/>
        <v>0</v>
      </c>
      <c r="M632" s="55">
        <f t="shared" si="66"/>
        <v>0</v>
      </c>
      <c r="N632" s="55">
        <f t="shared" si="67"/>
        <v>0</v>
      </c>
    </row>
    <row r="633" spans="1:14" x14ac:dyDescent="0.3">
      <c r="A633" s="29">
        <v>44636</v>
      </c>
      <c r="B633" t="s">
        <v>18</v>
      </c>
      <c r="C633" t="s">
        <v>10</v>
      </c>
      <c r="D633" t="s">
        <v>36</v>
      </c>
      <c r="E633" s="53">
        <v>20147</v>
      </c>
      <c r="F633" s="61">
        <f t="shared" si="68"/>
        <v>0</v>
      </c>
      <c r="G633" s="62">
        <f t="shared" si="63"/>
        <v>0</v>
      </c>
      <c r="H633" s="53"/>
      <c r="I633" s="61">
        <f t="shared" si="64"/>
        <v>604.41</v>
      </c>
      <c r="J633" s="62">
        <f t="shared" si="65"/>
        <v>5</v>
      </c>
      <c r="K633" s="53"/>
      <c r="L633" s="65">
        <f t="shared" si="69"/>
        <v>609.41</v>
      </c>
      <c r="M633" s="55">
        <f t="shared" si="66"/>
        <v>0</v>
      </c>
      <c r="N633" s="55">
        <f t="shared" si="67"/>
        <v>609.41</v>
      </c>
    </row>
    <row r="634" spans="1:14" x14ac:dyDescent="0.3">
      <c r="A634" s="29">
        <v>44637</v>
      </c>
      <c r="B634" t="s">
        <v>17</v>
      </c>
      <c r="C634" t="s">
        <v>11</v>
      </c>
      <c r="D634" t="s">
        <v>13</v>
      </c>
      <c r="E634" s="53">
        <v>49804</v>
      </c>
      <c r="F634" s="61">
        <f t="shared" si="68"/>
        <v>0</v>
      </c>
      <c r="G634" s="62">
        <f t="shared" si="63"/>
        <v>0</v>
      </c>
      <c r="H634" s="53"/>
      <c r="I634" s="61">
        <f t="shared" si="64"/>
        <v>0</v>
      </c>
      <c r="J634" s="62">
        <f t="shared" si="65"/>
        <v>0</v>
      </c>
      <c r="K634" s="53"/>
      <c r="L634" s="65">
        <f t="shared" si="69"/>
        <v>0</v>
      </c>
      <c r="M634" s="55">
        <f t="shared" si="66"/>
        <v>0</v>
      </c>
      <c r="N634" s="55">
        <f t="shared" si="67"/>
        <v>0</v>
      </c>
    </row>
    <row r="635" spans="1:14" x14ac:dyDescent="0.3">
      <c r="A635" s="29">
        <v>44637</v>
      </c>
      <c r="B635" t="s">
        <v>24</v>
      </c>
      <c r="C635" t="s">
        <v>11</v>
      </c>
      <c r="D635" t="s">
        <v>36</v>
      </c>
      <c r="E635" s="53">
        <v>16442</v>
      </c>
      <c r="F635" s="61">
        <f t="shared" si="68"/>
        <v>0</v>
      </c>
      <c r="G635" s="62">
        <f t="shared" si="63"/>
        <v>0</v>
      </c>
      <c r="H635" s="53"/>
      <c r="I635" s="61">
        <f t="shared" si="64"/>
        <v>0</v>
      </c>
      <c r="J635" s="62">
        <f t="shared" si="65"/>
        <v>0</v>
      </c>
      <c r="K635" s="53"/>
      <c r="L635" s="65">
        <f t="shared" si="69"/>
        <v>0</v>
      </c>
      <c r="M635" s="55">
        <f t="shared" si="66"/>
        <v>0</v>
      </c>
      <c r="N635" s="55">
        <f t="shared" si="67"/>
        <v>0</v>
      </c>
    </row>
    <row r="636" spans="1:14" x14ac:dyDescent="0.3">
      <c r="A636" s="29">
        <v>44637</v>
      </c>
      <c r="B636" t="s">
        <v>21</v>
      </c>
      <c r="C636" t="s">
        <v>12</v>
      </c>
      <c r="D636" t="s">
        <v>13</v>
      </c>
      <c r="E636" s="53">
        <v>12365</v>
      </c>
      <c r="F636" s="61">
        <f t="shared" si="68"/>
        <v>61.825000000000003</v>
      </c>
      <c r="G636" s="62">
        <f t="shared" si="63"/>
        <v>0.1</v>
      </c>
      <c r="H636" s="53"/>
      <c r="I636" s="61">
        <f t="shared" si="64"/>
        <v>0</v>
      </c>
      <c r="J636" s="62">
        <f t="shared" si="65"/>
        <v>0</v>
      </c>
      <c r="K636" s="53"/>
      <c r="L636" s="65">
        <f t="shared" si="69"/>
        <v>61.925000000000004</v>
      </c>
      <c r="M636" s="55">
        <f t="shared" si="66"/>
        <v>61.925000000000004</v>
      </c>
      <c r="N636" s="55">
        <f t="shared" si="67"/>
        <v>0</v>
      </c>
    </row>
    <row r="637" spans="1:14" x14ac:dyDescent="0.3">
      <c r="A637" s="29">
        <v>44637</v>
      </c>
      <c r="B637" t="s">
        <v>19</v>
      </c>
      <c r="C637" t="s">
        <v>12</v>
      </c>
      <c r="D637" t="s">
        <v>36</v>
      </c>
      <c r="E637" s="53">
        <v>12514</v>
      </c>
      <c r="F637" s="61">
        <f t="shared" si="68"/>
        <v>0</v>
      </c>
      <c r="G637" s="62">
        <f t="shared" si="63"/>
        <v>0</v>
      </c>
      <c r="H637" s="53"/>
      <c r="I637" s="61">
        <f t="shared" si="64"/>
        <v>375.41999999999996</v>
      </c>
      <c r="J637" s="62">
        <f t="shared" si="65"/>
        <v>5</v>
      </c>
      <c r="K637" s="53"/>
      <c r="L637" s="65">
        <f t="shared" si="69"/>
        <v>380.41999999999996</v>
      </c>
      <c r="M637" s="55">
        <f t="shared" si="66"/>
        <v>0</v>
      </c>
      <c r="N637" s="55">
        <f t="shared" si="67"/>
        <v>380.41999999999996</v>
      </c>
    </row>
    <row r="638" spans="1:14" x14ac:dyDescent="0.3">
      <c r="A638" s="29">
        <v>44637</v>
      </c>
      <c r="B638" t="s">
        <v>18</v>
      </c>
      <c r="C638" t="s">
        <v>11</v>
      </c>
      <c r="D638" t="s">
        <v>13</v>
      </c>
      <c r="E638" s="53">
        <v>23285</v>
      </c>
      <c r="F638" s="61">
        <f t="shared" si="68"/>
        <v>0</v>
      </c>
      <c r="G638" s="62">
        <f t="shared" si="63"/>
        <v>0</v>
      </c>
      <c r="H638" s="53"/>
      <c r="I638" s="61">
        <f t="shared" si="64"/>
        <v>0</v>
      </c>
      <c r="J638" s="62">
        <f t="shared" si="65"/>
        <v>0</v>
      </c>
      <c r="K638" s="53"/>
      <c r="L638" s="65">
        <f t="shared" si="69"/>
        <v>0</v>
      </c>
      <c r="M638" s="55">
        <f t="shared" si="66"/>
        <v>0</v>
      </c>
      <c r="N638" s="55">
        <f t="shared" si="67"/>
        <v>0</v>
      </c>
    </row>
    <row r="639" spans="1:14" x14ac:dyDescent="0.3">
      <c r="A639" s="29">
        <v>44637</v>
      </c>
      <c r="B639" t="s">
        <v>23</v>
      </c>
      <c r="C639" t="s">
        <v>10</v>
      </c>
      <c r="D639" t="s">
        <v>13</v>
      </c>
      <c r="E639" s="53">
        <v>11094</v>
      </c>
      <c r="F639" s="61">
        <f t="shared" si="68"/>
        <v>55.47</v>
      </c>
      <c r="G639" s="62">
        <f t="shared" si="63"/>
        <v>0.1</v>
      </c>
      <c r="H639" s="53"/>
      <c r="I639" s="61">
        <f t="shared" si="64"/>
        <v>0</v>
      </c>
      <c r="J639" s="62">
        <f t="shared" si="65"/>
        <v>0</v>
      </c>
      <c r="K639" s="53"/>
      <c r="L639" s="65">
        <f t="shared" si="69"/>
        <v>55.57</v>
      </c>
      <c r="M639" s="55">
        <f t="shared" si="66"/>
        <v>55.57</v>
      </c>
      <c r="N639" s="55">
        <f t="shared" si="67"/>
        <v>0</v>
      </c>
    </row>
    <row r="640" spans="1:14" x14ac:dyDescent="0.3">
      <c r="A640" s="29">
        <v>44637</v>
      </c>
      <c r="B640" t="s">
        <v>24</v>
      </c>
      <c r="C640" t="s">
        <v>11</v>
      </c>
      <c r="D640" t="s">
        <v>13</v>
      </c>
      <c r="E640" s="53">
        <v>28712</v>
      </c>
      <c r="F640" s="61">
        <f t="shared" si="68"/>
        <v>0</v>
      </c>
      <c r="G640" s="62">
        <f t="shared" si="63"/>
        <v>0</v>
      </c>
      <c r="H640" s="53"/>
      <c r="I640" s="61">
        <f t="shared" si="64"/>
        <v>0</v>
      </c>
      <c r="J640" s="62">
        <f t="shared" si="65"/>
        <v>0</v>
      </c>
      <c r="K640" s="53"/>
      <c r="L640" s="65">
        <f t="shared" si="69"/>
        <v>0</v>
      </c>
      <c r="M640" s="55">
        <f t="shared" si="66"/>
        <v>0</v>
      </c>
      <c r="N640" s="55">
        <f t="shared" si="67"/>
        <v>0</v>
      </c>
    </row>
    <row r="641" spans="1:14" x14ac:dyDescent="0.3">
      <c r="A641" s="29">
        <v>44637</v>
      </c>
      <c r="B641" t="s">
        <v>16</v>
      </c>
      <c r="C641" t="s">
        <v>11</v>
      </c>
      <c r="D641" t="s">
        <v>13</v>
      </c>
      <c r="E641" s="53">
        <v>45871</v>
      </c>
      <c r="F641" s="61">
        <f t="shared" si="68"/>
        <v>0</v>
      </c>
      <c r="G641" s="62">
        <f t="shared" si="63"/>
        <v>0</v>
      </c>
      <c r="H641" s="53"/>
      <c r="I641" s="61">
        <f t="shared" si="64"/>
        <v>0</v>
      </c>
      <c r="J641" s="62">
        <f t="shared" si="65"/>
        <v>0</v>
      </c>
      <c r="K641" s="53"/>
      <c r="L641" s="65">
        <f t="shared" si="69"/>
        <v>0</v>
      </c>
      <c r="M641" s="55">
        <f t="shared" si="66"/>
        <v>0</v>
      </c>
      <c r="N641" s="55">
        <f t="shared" si="67"/>
        <v>0</v>
      </c>
    </row>
    <row r="642" spans="1:14" x14ac:dyDescent="0.3">
      <c r="A642" s="29">
        <v>44637</v>
      </c>
      <c r="B642" t="s">
        <v>21</v>
      </c>
      <c r="C642" t="s">
        <v>10</v>
      </c>
      <c r="D642" t="s">
        <v>13</v>
      </c>
      <c r="E642" s="53">
        <v>41357</v>
      </c>
      <c r="F642" s="61">
        <f t="shared" si="68"/>
        <v>206.785</v>
      </c>
      <c r="G642" s="62">
        <f t="shared" si="63"/>
        <v>0.1</v>
      </c>
      <c r="H642" s="53"/>
      <c r="I642" s="61">
        <f t="shared" si="64"/>
        <v>0</v>
      </c>
      <c r="J642" s="62">
        <f t="shared" si="65"/>
        <v>0</v>
      </c>
      <c r="K642" s="53"/>
      <c r="L642" s="65">
        <f t="shared" si="69"/>
        <v>206.88499999999999</v>
      </c>
      <c r="M642" s="55">
        <f t="shared" si="66"/>
        <v>206.88499999999999</v>
      </c>
      <c r="N642" s="55">
        <f t="shared" si="67"/>
        <v>0</v>
      </c>
    </row>
    <row r="643" spans="1:14" x14ac:dyDescent="0.3">
      <c r="A643" s="29">
        <v>44637</v>
      </c>
      <c r="B643" t="s">
        <v>19</v>
      </c>
      <c r="C643" t="s">
        <v>10</v>
      </c>
      <c r="D643" t="s">
        <v>13</v>
      </c>
      <c r="E643" s="53">
        <v>31905</v>
      </c>
      <c r="F643" s="61">
        <f t="shared" si="68"/>
        <v>159.52500000000001</v>
      </c>
      <c r="G643" s="62">
        <f t="shared" si="63"/>
        <v>0.1</v>
      </c>
      <c r="H643" s="53"/>
      <c r="I643" s="61">
        <f t="shared" si="64"/>
        <v>0</v>
      </c>
      <c r="J643" s="62">
        <f t="shared" si="65"/>
        <v>0</v>
      </c>
      <c r="K643" s="53"/>
      <c r="L643" s="65">
        <f t="shared" si="69"/>
        <v>159.625</v>
      </c>
      <c r="M643" s="55">
        <f t="shared" si="66"/>
        <v>159.625</v>
      </c>
      <c r="N643" s="55">
        <f t="shared" si="67"/>
        <v>0</v>
      </c>
    </row>
    <row r="644" spans="1:14" x14ac:dyDescent="0.3">
      <c r="A644" s="29">
        <v>44637</v>
      </c>
      <c r="B644" t="s">
        <v>21</v>
      </c>
      <c r="C644" t="s">
        <v>11</v>
      </c>
      <c r="D644" t="s">
        <v>13</v>
      </c>
      <c r="E644" s="53">
        <v>37115</v>
      </c>
      <c r="F644" s="61">
        <f t="shared" si="68"/>
        <v>0</v>
      </c>
      <c r="G644" s="62">
        <f t="shared" ref="G644:G707" si="70">IF(F:F&gt;0,0.1,0)</f>
        <v>0</v>
      </c>
      <c r="H644" s="53"/>
      <c r="I644" s="61">
        <f t="shared" ref="I644:I707" si="71">IF(AND(D:D="Overseas",C:C&lt;&gt;"Cash"),E:E*3%,0)</f>
        <v>0</v>
      </c>
      <c r="J644" s="62">
        <f t="shared" ref="J644:J707" si="72">IF(I:I&gt;0,5,0)</f>
        <v>0</v>
      </c>
      <c r="K644" s="53"/>
      <c r="L644" s="65">
        <f t="shared" si="69"/>
        <v>0</v>
      </c>
      <c r="M644" s="55">
        <f t="shared" ref="M644:M707" si="73">SUM(F644:H644)</f>
        <v>0</v>
      </c>
      <c r="N644" s="55">
        <f t="shared" ref="N644:N707" si="74">SUM(I644:K644)</f>
        <v>0</v>
      </c>
    </row>
    <row r="645" spans="1:14" x14ac:dyDescent="0.3">
      <c r="A645" s="29">
        <v>44637</v>
      </c>
      <c r="B645" t="s">
        <v>18</v>
      </c>
      <c r="C645" t="s">
        <v>11</v>
      </c>
      <c r="D645" t="s">
        <v>13</v>
      </c>
      <c r="E645" s="53">
        <v>26938</v>
      </c>
      <c r="F645" s="61">
        <f t="shared" ref="F645:F708" si="75">IF(AND(D:D="Local",C:C&lt;&gt;"Cash"),E:E*0.5%,0)</f>
        <v>0</v>
      </c>
      <c r="G645" s="62">
        <f t="shared" si="70"/>
        <v>0</v>
      </c>
      <c r="H645" s="53"/>
      <c r="I645" s="61">
        <f t="shared" si="71"/>
        <v>0</v>
      </c>
      <c r="J645" s="62">
        <f t="shared" si="72"/>
        <v>0</v>
      </c>
      <c r="K645" s="53"/>
      <c r="L645" s="65">
        <f t="shared" ref="L645:L708" si="76">SUM(F645,G645,I645,J645)</f>
        <v>0</v>
      </c>
      <c r="M645" s="55">
        <f t="shared" si="73"/>
        <v>0</v>
      </c>
      <c r="N645" s="55">
        <f t="shared" si="74"/>
        <v>0</v>
      </c>
    </row>
    <row r="646" spans="1:14" x14ac:dyDescent="0.3">
      <c r="A646" s="29">
        <v>44637</v>
      </c>
      <c r="B646" t="s">
        <v>20</v>
      </c>
      <c r="C646" t="s">
        <v>11</v>
      </c>
      <c r="D646" t="s">
        <v>13</v>
      </c>
      <c r="E646" s="53">
        <v>29177</v>
      </c>
      <c r="F646" s="61">
        <f t="shared" si="75"/>
        <v>0</v>
      </c>
      <c r="G646" s="62">
        <f t="shared" si="70"/>
        <v>0</v>
      </c>
      <c r="H646" s="53"/>
      <c r="I646" s="61">
        <f t="shared" si="71"/>
        <v>0</v>
      </c>
      <c r="J646" s="62">
        <f t="shared" si="72"/>
        <v>0</v>
      </c>
      <c r="K646" s="53"/>
      <c r="L646" s="65">
        <f t="shared" si="76"/>
        <v>0</v>
      </c>
      <c r="M646" s="55">
        <f t="shared" si="73"/>
        <v>0</v>
      </c>
      <c r="N646" s="55">
        <f t="shared" si="74"/>
        <v>0</v>
      </c>
    </row>
    <row r="647" spans="1:14" x14ac:dyDescent="0.3">
      <c r="A647" s="29">
        <v>44637</v>
      </c>
      <c r="B647" t="s">
        <v>15</v>
      </c>
      <c r="C647" t="s">
        <v>10</v>
      </c>
      <c r="D647" t="s">
        <v>13</v>
      </c>
      <c r="E647" s="53">
        <v>18666</v>
      </c>
      <c r="F647" s="61">
        <f t="shared" si="75"/>
        <v>93.33</v>
      </c>
      <c r="G647" s="62">
        <f t="shared" si="70"/>
        <v>0.1</v>
      </c>
      <c r="H647" s="53"/>
      <c r="I647" s="61">
        <f t="shared" si="71"/>
        <v>0</v>
      </c>
      <c r="J647" s="62">
        <f t="shared" si="72"/>
        <v>0</v>
      </c>
      <c r="K647" s="53"/>
      <c r="L647" s="65">
        <f t="shared" si="76"/>
        <v>93.429999999999993</v>
      </c>
      <c r="M647" s="55">
        <f t="shared" si="73"/>
        <v>93.429999999999993</v>
      </c>
      <c r="N647" s="55">
        <f t="shared" si="74"/>
        <v>0</v>
      </c>
    </row>
    <row r="648" spans="1:14" x14ac:dyDescent="0.3">
      <c r="A648" s="29">
        <v>44638</v>
      </c>
      <c r="B648" t="s">
        <v>24</v>
      </c>
      <c r="C648" t="s">
        <v>10</v>
      </c>
      <c r="D648" t="s">
        <v>13</v>
      </c>
      <c r="E648" s="53">
        <v>16989</v>
      </c>
      <c r="F648" s="61">
        <f t="shared" si="75"/>
        <v>84.945000000000007</v>
      </c>
      <c r="G648" s="62">
        <f t="shared" si="70"/>
        <v>0.1</v>
      </c>
      <c r="H648" s="53"/>
      <c r="I648" s="61">
        <f t="shared" si="71"/>
        <v>0</v>
      </c>
      <c r="J648" s="62">
        <f t="shared" si="72"/>
        <v>0</v>
      </c>
      <c r="K648" s="53"/>
      <c r="L648" s="65">
        <f t="shared" si="76"/>
        <v>85.045000000000002</v>
      </c>
      <c r="M648" s="55">
        <f t="shared" si="73"/>
        <v>85.045000000000002</v>
      </c>
      <c r="N648" s="55">
        <f t="shared" si="74"/>
        <v>0</v>
      </c>
    </row>
    <row r="649" spans="1:14" x14ac:dyDescent="0.3">
      <c r="A649" s="29">
        <v>44638</v>
      </c>
      <c r="B649" t="s">
        <v>18</v>
      </c>
      <c r="C649" t="s">
        <v>10</v>
      </c>
      <c r="D649" t="s">
        <v>13</v>
      </c>
      <c r="E649" s="53">
        <v>11707</v>
      </c>
      <c r="F649" s="61">
        <f t="shared" si="75"/>
        <v>58.535000000000004</v>
      </c>
      <c r="G649" s="62">
        <f t="shared" si="70"/>
        <v>0.1</v>
      </c>
      <c r="H649" s="53"/>
      <c r="I649" s="61">
        <f t="shared" si="71"/>
        <v>0</v>
      </c>
      <c r="J649" s="62">
        <f t="shared" si="72"/>
        <v>0</v>
      </c>
      <c r="K649" s="53"/>
      <c r="L649" s="65">
        <f t="shared" si="76"/>
        <v>58.635000000000005</v>
      </c>
      <c r="M649" s="55">
        <f t="shared" si="73"/>
        <v>58.635000000000005</v>
      </c>
      <c r="N649" s="55">
        <f t="shared" si="74"/>
        <v>0</v>
      </c>
    </row>
    <row r="650" spans="1:14" x14ac:dyDescent="0.3">
      <c r="A650" s="29">
        <v>44638</v>
      </c>
      <c r="B650" t="s">
        <v>19</v>
      </c>
      <c r="C650" t="s">
        <v>11</v>
      </c>
      <c r="D650" t="s">
        <v>13</v>
      </c>
      <c r="E650" s="53">
        <v>21524</v>
      </c>
      <c r="F650" s="61">
        <f t="shared" si="75"/>
        <v>0</v>
      </c>
      <c r="G650" s="62">
        <f t="shared" si="70"/>
        <v>0</v>
      </c>
      <c r="H650" s="53"/>
      <c r="I650" s="61">
        <f t="shared" si="71"/>
        <v>0</v>
      </c>
      <c r="J650" s="62">
        <f t="shared" si="72"/>
        <v>0</v>
      </c>
      <c r="K650" s="53"/>
      <c r="L650" s="65">
        <f t="shared" si="76"/>
        <v>0</v>
      </c>
      <c r="M650" s="55">
        <f t="shared" si="73"/>
        <v>0</v>
      </c>
      <c r="N650" s="55">
        <f t="shared" si="74"/>
        <v>0</v>
      </c>
    </row>
    <row r="651" spans="1:14" x14ac:dyDescent="0.3">
      <c r="A651" s="29">
        <v>44638</v>
      </c>
      <c r="B651" t="s">
        <v>24</v>
      </c>
      <c r="C651" t="s">
        <v>11</v>
      </c>
      <c r="D651" t="s">
        <v>36</v>
      </c>
      <c r="E651" s="53">
        <v>44942</v>
      </c>
      <c r="F651" s="61">
        <f t="shared" si="75"/>
        <v>0</v>
      </c>
      <c r="G651" s="62">
        <f t="shared" si="70"/>
        <v>0</v>
      </c>
      <c r="H651" s="53"/>
      <c r="I651" s="61">
        <f t="shared" si="71"/>
        <v>0</v>
      </c>
      <c r="J651" s="62">
        <f t="shared" si="72"/>
        <v>0</v>
      </c>
      <c r="K651" s="53"/>
      <c r="L651" s="65">
        <f t="shared" si="76"/>
        <v>0</v>
      </c>
      <c r="M651" s="55">
        <f t="shared" si="73"/>
        <v>0</v>
      </c>
      <c r="N651" s="55">
        <f t="shared" si="74"/>
        <v>0</v>
      </c>
    </row>
    <row r="652" spans="1:14" x14ac:dyDescent="0.3">
      <c r="A652" s="29">
        <v>44638</v>
      </c>
      <c r="B652" t="s">
        <v>17</v>
      </c>
      <c r="C652" t="s">
        <v>12</v>
      </c>
      <c r="D652" t="s">
        <v>36</v>
      </c>
      <c r="E652" s="53">
        <v>3696</v>
      </c>
      <c r="F652" s="61">
        <f t="shared" si="75"/>
        <v>0</v>
      </c>
      <c r="G652" s="62">
        <f t="shared" si="70"/>
        <v>0</v>
      </c>
      <c r="H652" s="53"/>
      <c r="I652" s="61">
        <f t="shared" si="71"/>
        <v>110.88</v>
      </c>
      <c r="J652" s="62">
        <f t="shared" si="72"/>
        <v>5</v>
      </c>
      <c r="K652" s="53"/>
      <c r="L652" s="65">
        <f t="shared" si="76"/>
        <v>115.88</v>
      </c>
      <c r="M652" s="55">
        <f t="shared" si="73"/>
        <v>0</v>
      </c>
      <c r="N652" s="55">
        <f t="shared" si="74"/>
        <v>115.88</v>
      </c>
    </row>
    <row r="653" spans="1:14" x14ac:dyDescent="0.3">
      <c r="A653" s="29">
        <v>44638</v>
      </c>
      <c r="B653" t="s">
        <v>24</v>
      </c>
      <c r="C653" t="s">
        <v>11</v>
      </c>
      <c r="D653" t="s">
        <v>13</v>
      </c>
      <c r="E653" s="53">
        <v>29795</v>
      </c>
      <c r="F653" s="61">
        <f t="shared" si="75"/>
        <v>0</v>
      </c>
      <c r="G653" s="62">
        <f t="shared" si="70"/>
        <v>0</v>
      </c>
      <c r="H653" s="53"/>
      <c r="I653" s="61">
        <f t="shared" si="71"/>
        <v>0</v>
      </c>
      <c r="J653" s="62">
        <f t="shared" si="72"/>
        <v>0</v>
      </c>
      <c r="K653" s="53"/>
      <c r="L653" s="65">
        <f t="shared" si="76"/>
        <v>0</v>
      </c>
      <c r="M653" s="55">
        <f t="shared" si="73"/>
        <v>0</v>
      </c>
      <c r="N653" s="55">
        <f t="shared" si="74"/>
        <v>0</v>
      </c>
    </row>
    <row r="654" spans="1:14" x14ac:dyDescent="0.3">
      <c r="A654" s="29">
        <v>44638</v>
      </c>
      <c r="B654" t="s">
        <v>24</v>
      </c>
      <c r="C654" t="s">
        <v>12</v>
      </c>
      <c r="D654" t="s">
        <v>13</v>
      </c>
      <c r="E654" s="53">
        <v>41680</v>
      </c>
      <c r="F654" s="61">
        <f t="shared" si="75"/>
        <v>208.4</v>
      </c>
      <c r="G654" s="62">
        <f t="shared" si="70"/>
        <v>0.1</v>
      </c>
      <c r="H654" s="53"/>
      <c r="I654" s="61">
        <f t="shared" si="71"/>
        <v>0</v>
      </c>
      <c r="J654" s="62">
        <f t="shared" si="72"/>
        <v>0</v>
      </c>
      <c r="K654" s="53"/>
      <c r="L654" s="65">
        <f t="shared" si="76"/>
        <v>208.5</v>
      </c>
      <c r="M654" s="55">
        <f t="shared" si="73"/>
        <v>208.5</v>
      </c>
      <c r="N654" s="55">
        <f t="shared" si="74"/>
        <v>0</v>
      </c>
    </row>
    <row r="655" spans="1:14" x14ac:dyDescent="0.3">
      <c r="A655" s="29">
        <v>44638</v>
      </c>
      <c r="B655" t="s">
        <v>24</v>
      </c>
      <c r="C655" t="s">
        <v>11</v>
      </c>
      <c r="D655" t="s">
        <v>13</v>
      </c>
      <c r="E655" s="53">
        <v>47551</v>
      </c>
      <c r="F655" s="61">
        <f t="shared" si="75"/>
        <v>0</v>
      </c>
      <c r="G655" s="62">
        <f t="shared" si="70"/>
        <v>0</v>
      </c>
      <c r="H655" s="53"/>
      <c r="I655" s="61">
        <f t="shared" si="71"/>
        <v>0</v>
      </c>
      <c r="J655" s="62">
        <f t="shared" si="72"/>
        <v>0</v>
      </c>
      <c r="K655" s="53"/>
      <c r="L655" s="65">
        <f t="shared" si="76"/>
        <v>0</v>
      </c>
      <c r="M655" s="55">
        <f t="shared" si="73"/>
        <v>0</v>
      </c>
      <c r="N655" s="55">
        <f t="shared" si="74"/>
        <v>0</v>
      </c>
    </row>
    <row r="656" spans="1:14" x14ac:dyDescent="0.3">
      <c r="A656" s="29">
        <v>44638</v>
      </c>
      <c r="B656" t="s">
        <v>20</v>
      </c>
      <c r="C656" t="s">
        <v>11</v>
      </c>
      <c r="D656" t="s">
        <v>13</v>
      </c>
      <c r="E656" s="53">
        <v>16733</v>
      </c>
      <c r="F656" s="61">
        <f t="shared" si="75"/>
        <v>0</v>
      </c>
      <c r="G656" s="62">
        <f t="shared" si="70"/>
        <v>0</v>
      </c>
      <c r="H656" s="53"/>
      <c r="I656" s="61">
        <f t="shared" si="71"/>
        <v>0</v>
      </c>
      <c r="J656" s="62">
        <f t="shared" si="72"/>
        <v>0</v>
      </c>
      <c r="K656" s="53"/>
      <c r="L656" s="65">
        <f t="shared" si="76"/>
        <v>0</v>
      </c>
      <c r="M656" s="55">
        <f t="shared" si="73"/>
        <v>0</v>
      </c>
      <c r="N656" s="55">
        <f t="shared" si="74"/>
        <v>0</v>
      </c>
    </row>
    <row r="657" spans="1:14" x14ac:dyDescent="0.3">
      <c r="A657" s="29">
        <v>44639</v>
      </c>
      <c r="B657" t="s">
        <v>20</v>
      </c>
      <c r="C657" t="s">
        <v>11</v>
      </c>
      <c r="D657" t="s">
        <v>36</v>
      </c>
      <c r="E657" s="53">
        <v>20390</v>
      </c>
      <c r="F657" s="61">
        <f t="shared" si="75"/>
        <v>0</v>
      </c>
      <c r="G657" s="62">
        <f t="shared" si="70"/>
        <v>0</v>
      </c>
      <c r="H657" s="53"/>
      <c r="I657" s="61">
        <f t="shared" si="71"/>
        <v>0</v>
      </c>
      <c r="J657" s="62">
        <f t="shared" si="72"/>
        <v>0</v>
      </c>
      <c r="K657" s="53"/>
      <c r="L657" s="65">
        <f t="shared" si="76"/>
        <v>0</v>
      </c>
      <c r="M657" s="55">
        <f t="shared" si="73"/>
        <v>0</v>
      </c>
      <c r="N657" s="55">
        <f t="shared" si="74"/>
        <v>0</v>
      </c>
    </row>
    <row r="658" spans="1:14" x14ac:dyDescent="0.3">
      <c r="A658" s="29">
        <v>44639</v>
      </c>
      <c r="B658" t="s">
        <v>23</v>
      </c>
      <c r="C658" t="s">
        <v>10</v>
      </c>
      <c r="D658" t="s">
        <v>36</v>
      </c>
      <c r="E658" s="53">
        <v>4801</v>
      </c>
      <c r="F658" s="61">
        <f t="shared" si="75"/>
        <v>0</v>
      </c>
      <c r="G658" s="62">
        <f t="shared" si="70"/>
        <v>0</v>
      </c>
      <c r="H658" s="53"/>
      <c r="I658" s="61">
        <f t="shared" si="71"/>
        <v>144.03</v>
      </c>
      <c r="J658" s="62">
        <f t="shared" si="72"/>
        <v>5</v>
      </c>
      <c r="K658" s="53"/>
      <c r="L658" s="65">
        <f t="shared" si="76"/>
        <v>149.03</v>
      </c>
      <c r="M658" s="55">
        <f t="shared" si="73"/>
        <v>0</v>
      </c>
      <c r="N658" s="55">
        <f t="shared" si="74"/>
        <v>149.03</v>
      </c>
    </row>
    <row r="659" spans="1:14" x14ac:dyDescent="0.3">
      <c r="A659" s="29">
        <v>44639</v>
      </c>
      <c r="B659" t="s">
        <v>17</v>
      </c>
      <c r="C659" t="s">
        <v>11</v>
      </c>
      <c r="D659" t="s">
        <v>13</v>
      </c>
      <c r="E659" s="53">
        <v>1794</v>
      </c>
      <c r="F659" s="61">
        <f t="shared" si="75"/>
        <v>0</v>
      </c>
      <c r="G659" s="62">
        <f t="shared" si="70"/>
        <v>0</v>
      </c>
      <c r="H659" s="53"/>
      <c r="I659" s="61">
        <f t="shared" si="71"/>
        <v>0</v>
      </c>
      <c r="J659" s="62">
        <f t="shared" si="72"/>
        <v>0</v>
      </c>
      <c r="K659" s="53"/>
      <c r="L659" s="65">
        <f t="shared" si="76"/>
        <v>0</v>
      </c>
      <c r="M659" s="55">
        <f t="shared" si="73"/>
        <v>0</v>
      </c>
      <c r="N659" s="55">
        <f t="shared" si="74"/>
        <v>0</v>
      </c>
    </row>
    <row r="660" spans="1:14" x14ac:dyDescent="0.3">
      <c r="A660" s="29">
        <v>44639</v>
      </c>
      <c r="B660" t="s">
        <v>22</v>
      </c>
      <c r="C660" t="s">
        <v>11</v>
      </c>
      <c r="D660" t="s">
        <v>13</v>
      </c>
      <c r="E660" s="53">
        <v>19285</v>
      </c>
      <c r="F660" s="61">
        <f t="shared" si="75"/>
        <v>0</v>
      </c>
      <c r="G660" s="62">
        <f t="shared" si="70"/>
        <v>0</v>
      </c>
      <c r="H660" s="53"/>
      <c r="I660" s="61">
        <f t="shared" si="71"/>
        <v>0</v>
      </c>
      <c r="J660" s="62">
        <f t="shared" si="72"/>
        <v>0</v>
      </c>
      <c r="K660" s="53"/>
      <c r="L660" s="65">
        <f t="shared" si="76"/>
        <v>0</v>
      </c>
      <c r="M660" s="55">
        <f t="shared" si="73"/>
        <v>0</v>
      </c>
      <c r="N660" s="55">
        <f t="shared" si="74"/>
        <v>0</v>
      </c>
    </row>
    <row r="661" spans="1:14" x14ac:dyDescent="0.3">
      <c r="A661" s="29">
        <v>44639</v>
      </c>
      <c r="B661" t="s">
        <v>20</v>
      </c>
      <c r="C661" t="s">
        <v>11</v>
      </c>
      <c r="D661" t="s">
        <v>13</v>
      </c>
      <c r="E661" s="53">
        <v>42230</v>
      </c>
      <c r="F661" s="61">
        <f t="shared" si="75"/>
        <v>0</v>
      </c>
      <c r="G661" s="62">
        <f t="shared" si="70"/>
        <v>0</v>
      </c>
      <c r="H661" s="53"/>
      <c r="I661" s="61">
        <f t="shared" si="71"/>
        <v>0</v>
      </c>
      <c r="J661" s="62">
        <f t="shared" si="72"/>
        <v>0</v>
      </c>
      <c r="K661" s="53"/>
      <c r="L661" s="65">
        <f t="shared" si="76"/>
        <v>0</v>
      </c>
      <c r="M661" s="55">
        <f t="shared" si="73"/>
        <v>0</v>
      </c>
      <c r="N661" s="55">
        <f t="shared" si="74"/>
        <v>0</v>
      </c>
    </row>
    <row r="662" spans="1:14" x14ac:dyDescent="0.3">
      <c r="A662" s="29">
        <v>44639</v>
      </c>
      <c r="B662" t="s">
        <v>16</v>
      </c>
      <c r="C662" t="s">
        <v>10</v>
      </c>
      <c r="D662" t="s">
        <v>13</v>
      </c>
      <c r="E662" s="53">
        <v>22229</v>
      </c>
      <c r="F662" s="61">
        <f t="shared" si="75"/>
        <v>111.145</v>
      </c>
      <c r="G662" s="62">
        <f t="shared" si="70"/>
        <v>0.1</v>
      </c>
      <c r="H662" s="53"/>
      <c r="I662" s="61">
        <f t="shared" si="71"/>
        <v>0</v>
      </c>
      <c r="J662" s="62">
        <f t="shared" si="72"/>
        <v>0</v>
      </c>
      <c r="K662" s="53"/>
      <c r="L662" s="65">
        <f t="shared" si="76"/>
        <v>111.24499999999999</v>
      </c>
      <c r="M662" s="55">
        <f t="shared" si="73"/>
        <v>111.24499999999999</v>
      </c>
      <c r="N662" s="55">
        <f t="shared" si="74"/>
        <v>0</v>
      </c>
    </row>
    <row r="663" spans="1:14" x14ac:dyDescent="0.3">
      <c r="A663" s="29">
        <v>44639</v>
      </c>
      <c r="B663" t="s">
        <v>17</v>
      </c>
      <c r="C663" t="s">
        <v>11</v>
      </c>
      <c r="D663" t="s">
        <v>36</v>
      </c>
      <c r="E663" s="53">
        <v>34063</v>
      </c>
      <c r="F663" s="61">
        <f t="shared" si="75"/>
        <v>0</v>
      </c>
      <c r="G663" s="62">
        <f t="shared" si="70"/>
        <v>0</v>
      </c>
      <c r="H663" s="53"/>
      <c r="I663" s="61">
        <f t="shared" si="71"/>
        <v>0</v>
      </c>
      <c r="J663" s="62">
        <f t="shared" si="72"/>
        <v>0</v>
      </c>
      <c r="K663" s="53"/>
      <c r="L663" s="65">
        <f t="shared" si="76"/>
        <v>0</v>
      </c>
      <c r="M663" s="55">
        <f t="shared" si="73"/>
        <v>0</v>
      </c>
      <c r="N663" s="55">
        <f t="shared" si="74"/>
        <v>0</v>
      </c>
    </row>
    <row r="664" spans="1:14" x14ac:dyDescent="0.3">
      <c r="A664" s="29">
        <v>44639</v>
      </c>
      <c r="B664" t="s">
        <v>24</v>
      </c>
      <c r="C664" t="s">
        <v>11</v>
      </c>
      <c r="D664" t="s">
        <v>13</v>
      </c>
      <c r="E664" s="53">
        <v>42828</v>
      </c>
      <c r="F664" s="61">
        <f t="shared" si="75"/>
        <v>0</v>
      </c>
      <c r="G664" s="62">
        <f t="shared" si="70"/>
        <v>0</v>
      </c>
      <c r="H664" s="53"/>
      <c r="I664" s="61">
        <f t="shared" si="71"/>
        <v>0</v>
      </c>
      <c r="J664" s="62">
        <f t="shared" si="72"/>
        <v>0</v>
      </c>
      <c r="K664" s="53"/>
      <c r="L664" s="65">
        <f t="shared" si="76"/>
        <v>0</v>
      </c>
      <c r="M664" s="55">
        <f t="shared" si="73"/>
        <v>0</v>
      </c>
      <c r="N664" s="55">
        <f t="shared" si="74"/>
        <v>0</v>
      </c>
    </row>
    <row r="665" spans="1:14" x14ac:dyDescent="0.3">
      <c r="A665" s="29">
        <v>44639</v>
      </c>
      <c r="B665" t="s">
        <v>20</v>
      </c>
      <c r="C665" t="s">
        <v>11</v>
      </c>
      <c r="D665" t="s">
        <v>36</v>
      </c>
      <c r="E665" s="53">
        <v>47482</v>
      </c>
      <c r="F665" s="61">
        <f t="shared" si="75"/>
        <v>0</v>
      </c>
      <c r="G665" s="62">
        <f t="shared" si="70"/>
        <v>0</v>
      </c>
      <c r="H665" s="53"/>
      <c r="I665" s="61">
        <f t="shared" si="71"/>
        <v>0</v>
      </c>
      <c r="J665" s="62">
        <f t="shared" si="72"/>
        <v>0</v>
      </c>
      <c r="K665" s="53"/>
      <c r="L665" s="65">
        <f t="shared" si="76"/>
        <v>0</v>
      </c>
      <c r="M665" s="55">
        <f t="shared" si="73"/>
        <v>0</v>
      </c>
      <c r="N665" s="55">
        <f t="shared" si="74"/>
        <v>0</v>
      </c>
    </row>
    <row r="666" spans="1:14" x14ac:dyDescent="0.3">
      <c r="A666" s="29">
        <v>44639</v>
      </c>
      <c r="B666" t="s">
        <v>20</v>
      </c>
      <c r="C666" t="s">
        <v>10</v>
      </c>
      <c r="D666" t="s">
        <v>13</v>
      </c>
      <c r="E666" s="53">
        <v>28317</v>
      </c>
      <c r="F666" s="61">
        <f t="shared" si="75"/>
        <v>141.58500000000001</v>
      </c>
      <c r="G666" s="62">
        <f t="shared" si="70"/>
        <v>0.1</v>
      </c>
      <c r="H666" s="53"/>
      <c r="I666" s="61">
        <f t="shared" si="71"/>
        <v>0</v>
      </c>
      <c r="J666" s="62">
        <f t="shared" si="72"/>
        <v>0</v>
      </c>
      <c r="K666" s="53"/>
      <c r="L666" s="65">
        <f t="shared" si="76"/>
        <v>141.685</v>
      </c>
      <c r="M666" s="55">
        <f t="shared" si="73"/>
        <v>141.685</v>
      </c>
      <c r="N666" s="55">
        <f t="shared" si="74"/>
        <v>0</v>
      </c>
    </row>
    <row r="667" spans="1:14" x14ac:dyDescent="0.3">
      <c r="A667" s="29">
        <v>44639</v>
      </c>
      <c r="B667" t="s">
        <v>19</v>
      </c>
      <c r="C667" t="s">
        <v>11</v>
      </c>
      <c r="D667" t="s">
        <v>36</v>
      </c>
      <c r="E667" s="53">
        <v>24803</v>
      </c>
      <c r="F667" s="61">
        <f t="shared" si="75"/>
        <v>0</v>
      </c>
      <c r="G667" s="62">
        <f t="shared" si="70"/>
        <v>0</v>
      </c>
      <c r="H667" s="53"/>
      <c r="I667" s="61">
        <f t="shared" si="71"/>
        <v>0</v>
      </c>
      <c r="J667" s="62">
        <f t="shared" si="72"/>
        <v>0</v>
      </c>
      <c r="K667" s="53"/>
      <c r="L667" s="65">
        <f t="shared" si="76"/>
        <v>0</v>
      </c>
      <c r="M667" s="55">
        <f t="shared" si="73"/>
        <v>0</v>
      </c>
      <c r="N667" s="55">
        <f t="shared" si="74"/>
        <v>0</v>
      </c>
    </row>
    <row r="668" spans="1:14" x14ac:dyDescent="0.3">
      <c r="A668" s="29">
        <v>44639</v>
      </c>
      <c r="B668" t="s">
        <v>24</v>
      </c>
      <c r="C668" t="s">
        <v>11</v>
      </c>
      <c r="D668" t="s">
        <v>13</v>
      </c>
      <c r="E668" s="53">
        <v>24971</v>
      </c>
      <c r="F668" s="61">
        <f t="shared" si="75"/>
        <v>0</v>
      </c>
      <c r="G668" s="62">
        <f t="shared" si="70"/>
        <v>0</v>
      </c>
      <c r="H668" s="53"/>
      <c r="I668" s="61">
        <f t="shared" si="71"/>
        <v>0</v>
      </c>
      <c r="J668" s="62">
        <f t="shared" si="72"/>
        <v>0</v>
      </c>
      <c r="K668" s="53"/>
      <c r="L668" s="65">
        <f t="shared" si="76"/>
        <v>0</v>
      </c>
      <c r="M668" s="55">
        <f t="shared" si="73"/>
        <v>0</v>
      </c>
      <c r="N668" s="55">
        <f t="shared" si="74"/>
        <v>0</v>
      </c>
    </row>
    <row r="669" spans="1:14" x14ac:dyDescent="0.3">
      <c r="A669" s="29">
        <v>44639</v>
      </c>
      <c r="B669" t="s">
        <v>19</v>
      </c>
      <c r="C669" t="s">
        <v>10</v>
      </c>
      <c r="D669" t="s">
        <v>13</v>
      </c>
      <c r="E669" s="53">
        <v>33549</v>
      </c>
      <c r="F669" s="61">
        <f t="shared" si="75"/>
        <v>167.745</v>
      </c>
      <c r="G669" s="62">
        <f t="shared" si="70"/>
        <v>0.1</v>
      </c>
      <c r="H669" s="53"/>
      <c r="I669" s="61">
        <f t="shared" si="71"/>
        <v>0</v>
      </c>
      <c r="J669" s="62">
        <f t="shared" si="72"/>
        <v>0</v>
      </c>
      <c r="K669" s="53"/>
      <c r="L669" s="65">
        <f t="shared" si="76"/>
        <v>167.845</v>
      </c>
      <c r="M669" s="55">
        <f t="shared" si="73"/>
        <v>167.845</v>
      </c>
      <c r="N669" s="55">
        <f t="shared" si="74"/>
        <v>0</v>
      </c>
    </row>
    <row r="670" spans="1:14" x14ac:dyDescent="0.3">
      <c r="A670" s="29">
        <v>44639</v>
      </c>
      <c r="B670" t="s">
        <v>21</v>
      </c>
      <c r="C670" t="s">
        <v>11</v>
      </c>
      <c r="D670" t="s">
        <v>36</v>
      </c>
      <c r="E670" s="53">
        <v>19970</v>
      </c>
      <c r="F670" s="61">
        <f t="shared" si="75"/>
        <v>0</v>
      </c>
      <c r="G670" s="62">
        <f t="shared" si="70"/>
        <v>0</v>
      </c>
      <c r="H670" s="53"/>
      <c r="I670" s="61">
        <f t="shared" si="71"/>
        <v>0</v>
      </c>
      <c r="J670" s="62">
        <f t="shared" si="72"/>
        <v>0</v>
      </c>
      <c r="K670" s="53"/>
      <c r="L670" s="65">
        <f t="shared" si="76"/>
        <v>0</v>
      </c>
      <c r="M670" s="55">
        <f t="shared" si="73"/>
        <v>0</v>
      </c>
      <c r="N670" s="55">
        <f t="shared" si="74"/>
        <v>0</v>
      </c>
    </row>
    <row r="671" spans="1:14" x14ac:dyDescent="0.3">
      <c r="A671" s="29">
        <v>44640</v>
      </c>
      <c r="B671" t="s">
        <v>16</v>
      </c>
      <c r="C671" t="s">
        <v>11</v>
      </c>
      <c r="D671" t="s">
        <v>36</v>
      </c>
      <c r="E671" s="53">
        <v>45031</v>
      </c>
      <c r="F671" s="61">
        <f t="shared" si="75"/>
        <v>0</v>
      </c>
      <c r="G671" s="62">
        <f t="shared" si="70"/>
        <v>0</v>
      </c>
      <c r="H671" s="53"/>
      <c r="I671" s="61">
        <f t="shared" si="71"/>
        <v>0</v>
      </c>
      <c r="J671" s="62">
        <f t="shared" si="72"/>
        <v>0</v>
      </c>
      <c r="K671" s="53"/>
      <c r="L671" s="65">
        <f t="shared" si="76"/>
        <v>0</v>
      </c>
      <c r="M671" s="55">
        <f t="shared" si="73"/>
        <v>0</v>
      </c>
      <c r="N671" s="55">
        <f t="shared" si="74"/>
        <v>0</v>
      </c>
    </row>
    <row r="672" spans="1:14" x14ac:dyDescent="0.3">
      <c r="A672" s="29">
        <v>44640</v>
      </c>
      <c r="B672" t="s">
        <v>16</v>
      </c>
      <c r="C672" t="s">
        <v>11</v>
      </c>
      <c r="D672" t="s">
        <v>36</v>
      </c>
      <c r="E672" s="53">
        <v>31383</v>
      </c>
      <c r="F672" s="61">
        <f t="shared" si="75"/>
        <v>0</v>
      </c>
      <c r="G672" s="62">
        <f t="shared" si="70"/>
        <v>0</v>
      </c>
      <c r="H672" s="53"/>
      <c r="I672" s="61">
        <f t="shared" si="71"/>
        <v>0</v>
      </c>
      <c r="J672" s="62">
        <f t="shared" si="72"/>
        <v>0</v>
      </c>
      <c r="K672" s="53"/>
      <c r="L672" s="65">
        <f t="shared" si="76"/>
        <v>0</v>
      </c>
      <c r="M672" s="55">
        <f t="shared" si="73"/>
        <v>0</v>
      </c>
      <c r="N672" s="55">
        <f t="shared" si="74"/>
        <v>0</v>
      </c>
    </row>
    <row r="673" spans="1:14" x14ac:dyDescent="0.3">
      <c r="A673" s="29">
        <v>44640</v>
      </c>
      <c r="B673" t="s">
        <v>24</v>
      </c>
      <c r="C673" t="s">
        <v>11</v>
      </c>
      <c r="D673" t="s">
        <v>13</v>
      </c>
      <c r="E673" s="53">
        <v>6845</v>
      </c>
      <c r="F673" s="61">
        <f t="shared" si="75"/>
        <v>0</v>
      </c>
      <c r="G673" s="62">
        <f t="shared" si="70"/>
        <v>0</v>
      </c>
      <c r="H673" s="53"/>
      <c r="I673" s="61">
        <f t="shared" si="71"/>
        <v>0</v>
      </c>
      <c r="J673" s="62">
        <f t="shared" si="72"/>
        <v>0</v>
      </c>
      <c r="K673" s="53"/>
      <c r="L673" s="65">
        <f t="shared" si="76"/>
        <v>0</v>
      </c>
      <c r="M673" s="55">
        <f t="shared" si="73"/>
        <v>0</v>
      </c>
      <c r="N673" s="55">
        <f t="shared" si="74"/>
        <v>0</v>
      </c>
    </row>
    <row r="674" spans="1:14" x14ac:dyDescent="0.3">
      <c r="A674" s="29">
        <v>44640</v>
      </c>
      <c r="B674" t="s">
        <v>17</v>
      </c>
      <c r="C674" t="s">
        <v>10</v>
      </c>
      <c r="D674" t="s">
        <v>13</v>
      </c>
      <c r="E674" s="53">
        <v>7727</v>
      </c>
      <c r="F674" s="61">
        <f t="shared" si="75"/>
        <v>38.634999999999998</v>
      </c>
      <c r="G674" s="62">
        <f t="shared" si="70"/>
        <v>0.1</v>
      </c>
      <c r="H674" s="53"/>
      <c r="I674" s="61">
        <f t="shared" si="71"/>
        <v>0</v>
      </c>
      <c r="J674" s="62">
        <f t="shared" si="72"/>
        <v>0</v>
      </c>
      <c r="K674" s="53"/>
      <c r="L674" s="65">
        <f t="shared" si="76"/>
        <v>38.734999999999999</v>
      </c>
      <c r="M674" s="55">
        <f t="shared" si="73"/>
        <v>38.734999999999999</v>
      </c>
      <c r="N674" s="55">
        <f t="shared" si="74"/>
        <v>0</v>
      </c>
    </row>
    <row r="675" spans="1:14" x14ac:dyDescent="0.3">
      <c r="A675" s="29">
        <v>44640</v>
      </c>
      <c r="B675" t="s">
        <v>20</v>
      </c>
      <c r="C675" t="s">
        <v>11</v>
      </c>
      <c r="D675" t="s">
        <v>13</v>
      </c>
      <c r="E675" s="53">
        <v>31938</v>
      </c>
      <c r="F675" s="61">
        <f t="shared" si="75"/>
        <v>0</v>
      </c>
      <c r="G675" s="62">
        <f t="shared" si="70"/>
        <v>0</v>
      </c>
      <c r="H675" s="53"/>
      <c r="I675" s="61">
        <f t="shared" si="71"/>
        <v>0</v>
      </c>
      <c r="J675" s="62">
        <f t="shared" si="72"/>
        <v>0</v>
      </c>
      <c r="K675" s="53"/>
      <c r="L675" s="65">
        <f t="shared" si="76"/>
        <v>0</v>
      </c>
      <c r="M675" s="55">
        <f t="shared" si="73"/>
        <v>0</v>
      </c>
      <c r="N675" s="55">
        <f t="shared" si="74"/>
        <v>0</v>
      </c>
    </row>
    <row r="676" spans="1:14" x14ac:dyDescent="0.3">
      <c r="A676" s="29">
        <v>44640</v>
      </c>
      <c r="B676" t="s">
        <v>16</v>
      </c>
      <c r="C676" t="s">
        <v>12</v>
      </c>
      <c r="D676" t="s">
        <v>13</v>
      </c>
      <c r="E676" s="53">
        <v>17109</v>
      </c>
      <c r="F676" s="61">
        <f t="shared" si="75"/>
        <v>85.545000000000002</v>
      </c>
      <c r="G676" s="62">
        <f t="shared" si="70"/>
        <v>0.1</v>
      </c>
      <c r="H676" s="53"/>
      <c r="I676" s="61">
        <f t="shared" si="71"/>
        <v>0</v>
      </c>
      <c r="J676" s="62">
        <f t="shared" si="72"/>
        <v>0</v>
      </c>
      <c r="K676" s="53"/>
      <c r="L676" s="65">
        <f t="shared" si="76"/>
        <v>85.644999999999996</v>
      </c>
      <c r="M676" s="55">
        <f t="shared" si="73"/>
        <v>85.644999999999996</v>
      </c>
      <c r="N676" s="55">
        <f t="shared" si="74"/>
        <v>0</v>
      </c>
    </row>
    <row r="677" spans="1:14" x14ac:dyDescent="0.3">
      <c r="A677" s="29">
        <v>44640</v>
      </c>
      <c r="B677" t="s">
        <v>22</v>
      </c>
      <c r="C677" t="s">
        <v>11</v>
      </c>
      <c r="D677" t="s">
        <v>13</v>
      </c>
      <c r="E677" s="53">
        <v>13430</v>
      </c>
      <c r="F677" s="61">
        <f t="shared" si="75"/>
        <v>0</v>
      </c>
      <c r="G677" s="62">
        <f t="shared" si="70"/>
        <v>0</v>
      </c>
      <c r="H677" s="53"/>
      <c r="I677" s="61">
        <f t="shared" si="71"/>
        <v>0</v>
      </c>
      <c r="J677" s="62">
        <f t="shared" si="72"/>
        <v>0</v>
      </c>
      <c r="K677" s="53"/>
      <c r="L677" s="65">
        <f t="shared" si="76"/>
        <v>0</v>
      </c>
      <c r="M677" s="55">
        <f t="shared" si="73"/>
        <v>0</v>
      </c>
      <c r="N677" s="55">
        <f t="shared" si="74"/>
        <v>0</v>
      </c>
    </row>
    <row r="678" spans="1:14" x14ac:dyDescent="0.3">
      <c r="A678" s="29">
        <v>44641</v>
      </c>
      <c r="B678" t="s">
        <v>18</v>
      </c>
      <c r="C678" t="s">
        <v>10</v>
      </c>
      <c r="D678" t="s">
        <v>13</v>
      </c>
      <c r="E678" s="53">
        <v>430</v>
      </c>
      <c r="F678" s="61">
        <f t="shared" si="75"/>
        <v>2.15</v>
      </c>
      <c r="G678" s="62">
        <f t="shared" si="70"/>
        <v>0.1</v>
      </c>
      <c r="H678" s="53"/>
      <c r="I678" s="61">
        <f t="shared" si="71"/>
        <v>0</v>
      </c>
      <c r="J678" s="62">
        <f t="shared" si="72"/>
        <v>0</v>
      </c>
      <c r="K678" s="53"/>
      <c r="L678" s="65">
        <f t="shared" si="76"/>
        <v>2.25</v>
      </c>
      <c r="M678" s="55">
        <f t="shared" si="73"/>
        <v>2.25</v>
      </c>
      <c r="N678" s="55">
        <f t="shared" si="74"/>
        <v>0</v>
      </c>
    </row>
    <row r="679" spans="1:14" x14ac:dyDescent="0.3">
      <c r="A679" s="29">
        <v>44641</v>
      </c>
      <c r="B679" t="s">
        <v>16</v>
      </c>
      <c r="C679" t="s">
        <v>11</v>
      </c>
      <c r="D679" t="s">
        <v>13</v>
      </c>
      <c r="E679" s="53">
        <v>27443</v>
      </c>
      <c r="F679" s="61">
        <f t="shared" si="75"/>
        <v>0</v>
      </c>
      <c r="G679" s="62">
        <f t="shared" si="70"/>
        <v>0</v>
      </c>
      <c r="H679" s="53"/>
      <c r="I679" s="61">
        <f t="shared" si="71"/>
        <v>0</v>
      </c>
      <c r="J679" s="62">
        <f t="shared" si="72"/>
        <v>0</v>
      </c>
      <c r="K679" s="53"/>
      <c r="L679" s="65">
        <f t="shared" si="76"/>
        <v>0</v>
      </c>
      <c r="M679" s="55">
        <f t="shared" si="73"/>
        <v>0</v>
      </c>
      <c r="N679" s="55">
        <f t="shared" si="74"/>
        <v>0</v>
      </c>
    </row>
    <row r="680" spans="1:14" x14ac:dyDescent="0.3">
      <c r="A680" s="29">
        <v>44641</v>
      </c>
      <c r="B680" t="s">
        <v>19</v>
      </c>
      <c r="C680" t="s">
        <v>11</v>
      </c>
      <c r="D680" t="s">
        <v>13</v>
      </c>
      <c r="E680" s="53">
        <v>18416</v>
      </c>
      <c r="F680" s="61">
        <f t="shared" si="75"/>
        <v>0</v>
      </c>
      <c r="G680" s="62">
        <f t="shared" si="70"/>
        <v>0</v>
      </c>
      <c r="H680" s="53"/>
      <c r="I680" s="61">
        <f t="shared" si="71"/>
        <v>0</v>
      </c>
      <c r="J680" s="62">
        <f t="shared" si="72"/>
        <v>0</v>
      </c>
      <c r="K680" s="53"/>
      <c r="L680" s="65">
        <f t="shared" si="76"/>
        <v>0</v>
      </c>
      <c r="M680" s="55">
        <f t="shared" si="73"/>
        <v>0</v>
      </c>
      <c r="N680" s="55">
        <f t="shared" si="74"/>
        <v>0</v>
      </c>
    </row>
    <row r="681" spans="1:14" x14ac:dyDescent="0.3">
      <c r="A681" s="29">
        <v>44641</v>
      </c>
      <c r="B681" t="s">
        <v>17</v>
      </c>
      <c r="C681" t="s">
        <v>12</v>
      </c>
      <c r="D681" t="s">
        <v>13</v>
      </c>
      <c r="E681" s="53">
        <v>46550</v>
      </c>
      <c r="F681" s="61">
        <f t="shared" si="75"/>
        <v>232.75</v>
      </c>
      <c r="G681" s="62">
        <f t="shared" si="70"/>
        <v>0.1</v>
      </c>
      <c r="H681" s="53"/>
      <c r="I681" s="61">
        <f t="shared" si="71"/>
        <v>0</v>
      </c>
      <c r="J681" s="62">
        <f t="shared" si="72"/>
        <v>0</v>
      </c>
      <c r="K681" s="53"/>
      <c r="L681" s="65">
        <f t="shared" si="76"/>
        <v>232.85</v>
      </c>
      <c r="M681" s="55">
        <f t="shared" si="73"/>
        <v>232.85</v>
      </c>
      <c r="N681" s="55">
        <f t="shared" si="74"/>
        <v>0</v>
      </c>
    </row>
    <row r="682" spans="1:14" x14ac:dyDescent="0.3">
      <c r="A682" s="29">
        <v>44641</v>
      </c>
      <c r="B682" t="s">
        <v>22</v>
      </c>
      <c r="C682" t="s">
        <v>11</v>
      </c>
      <c r="D682" t="s">
        <v>13</v>
      </c>
      <c r="E682" s="53">
        <v>1289</v>
      </c>
      <c r="F682" s="61">
        <f t="shared" si="75"/>
        <v>0</v>
      </c>
      <c r="G682" s="62">
        <f t="shared" si="70"/>
        <v>0</v>
      </c>
      <c r="H682" s="53"/>
      <c r="I682" s="61">
        <f t="shared" si="71"/>
        <v>0</v>
      </c>
      <c r="J682" s="62">
        <f t="shared" si="72"/>
        <v>0</v>
      </c>
      <c r="K682" s="53"/>
      <c r="L682" s="65">
        <f t="shared" si="76"/>
        <v>0</v>
      </c>
      <c r="M682" s="55">
        <f t="shared" si="73"/>
        <v>0</v>
      </c>
      <c r="N682" s="55">
        <f t="shared" si="74"/>
        <v>0</v>
      </c>
    </row>
    <row r="683" spans="1:14" x14ac:dyDescent="0.3">
      <c r="A683" s="29">
        <v>44641</v>
      </c>
      <c r="B683" t="s">
        <v>17</v>
      </c>
      <c r="C683" t="s">
        <v>10</v>
      </c>
      <c r="D683" t="s">
        <v>13</v>
      </c>
      <c r="E683" s="53">
        <v>29261</v>
      </c>
      <c r="F683" s="61">
        <f t="shared" si="75"/>
        <v>146.30500000000001</v>
      </c>
      <c r="G683" s="62">
        <f t="shared" si="70"/>
        <v>0.1</v>
      </c>
      <c r="H683" s="53"/>
      <c r="I683" s="61">
        <f t="shared" si="71"/>
        <v>0</v>
      </c>
      <c r="J683" s="62">
        <f t="shared" si="72"/>
        <v>0</v>
      </c>
      <c r="K683" s="53"/>
      <c r="L683" s="65">
        <f t="shared" si="76"/>
        <v>146.405</v>
      </c>
      <c r="M683" s="55">
        <f t="shared" si="73"/>
        <v>146.405</v>
      </c>
      <c r="N683" s="55">
        <f t="shared" si="74"/>
        <v>0</v>
      </c>
    </row>
    <row r="684" spans="1:14" x14ac:dyDescent="0.3">
      <c r="A684" s="29">
        <v>44641</v>
      </c>
      <c r="B684" t="s">
        <v>20</v>
      </c>
      <c r="C684" t="s">
        <v>12</v>
      </c>
      <c r="D684" t="s">
        <v>13</v>
      </c>
      <c r="E684" s="53">
        <v>14792</v>
      </c>
      <c r="F684" s="61">
        <f t="shared" si="75"/>
        <v>73.960000000000008</v>
      </c>
      <c r="G684" s="62">
        <f t="shared" si="70"/>
        <v>0.1</v>
      </c>
      <c r="H684" s="53"/>
      <c r="I684" s="61">
        <f t="shared" si="71"/>
        <v>0</v>
      </c>
      <c r="J684" s="62">
        <f t="shared" si="72"/>
        <v>0</v>
      </c>
      <c r="K684" s="53"/>
      <c r="L684" s="65">
        <f t="shared" si="76"/>
        <v>74.06</v>
      </c>
      <c r="M684" s="55">
        <f t="shared" si="73"/>
        <v>74.06</v>
      </c>
      <c r="N684" s="55">
        <f t="shared" si="74"/>
        <v>0</v>
      </c>
    </row>
    <row r="685" spans="1:14" x14ac:dyDescent="0.3">
      <c r="A685" s="29">
        <v>44641</v>
      </c>
      <c r="B685" t="s">
        <v>24</v>
      </c>
      <c r="C685" t="s">
        <v>10</v>
      </c>
      <c r="D685" t="s">
        <v>36</v>
      </c>
      <c r="E685" s="53">
        <v>1801</v>
      </c>
      <c r="F685" s="61">
        <f t="shared" si="75"/>
        <v>0</v>
      </c>
      <c r="G685" s="62">
        <f t="shared" si="70"/>
        <v>0</v>
      </c>
      <c r="H685" s="53"/>
      <c r="I685" s="61">
        <f t="shared" si="71"/>
        <v>54.03</v>
      </c>
      <c r="J685" s="62">
        <f t="shared" si="72"/>
        <v>5</v>
      </c>
      <c r="K685" s="53"/>
      <c r="L685" s="65">
        <f t="shared" si="76"/>
        <v>59.03</v>
      </c>
      <c r="M685" s="55">
        <f t="shared" si="73"/>
        <v>0</v>
      </c>
      <c r="N685" s="55">
        <f t="shared" si="74"/>
        <v>59.03</v>
      </c>
    </row>
    <row r="686" spans="1:14" x14ac:dyDescent="0.3">
      <c r="A686" s="29">
        <v>44641</v>
      </c>
      <c r="B686" t="s">
        <v>19</v>
      </c>
      <c r="C686" t="s">
        <v>11</v>
      </c>
      <c r="D686" t="s">
        <v>13</v>
      </c>
      <c r="E686" s="53">
        <v>42251</v>
      </c>
      <c r="F686" s="61">
        <f t="shared" si="75"/>
        <v>0</v>
      </c>
      <c r="G686" s="62">
        <f t="shared" si="70"/>
        <v>0</v>
      </c>
      <c r="H686" s="53"/>
      <c r="I686" s="61">
        <f t="shared" si="71"/>
        <v>0</v>
      </c>
      <c r="J686" s="62">
        <f t="shared" si="72"/>
        <v>0</v>
      </c>
      <c r="K686" s="53"/>
      <c r="L686" s="65">
        <f t="shared" si="76"/>
        <v>0</v>
      </c>
      <c r="M686" s="55">
        <f t="shared" si="73"/>
        <v>0</v>
      </c>
      <c r="N686" s="55">
        <f t="shared" si="74"/>
        <v>0</v>
      </c>
    </row>
    <row r="687" spans="1:14" x14ac:dyDescent="0.3">
      <c r="A687" s="29">
        <v>44641</v>
      </c>
      <c r="B687" t="s">
        <v>17</v>
      </c>
      <c r="C687" t="s">
        <v>10</v>
      </c>
      <c r="D687" t="s">
        <v>13</v>
      </c>
      <c r="E687" s="53">
        <v>16446</v>
      </c>
      <c r="F687" s="61">
        <f t="shared" si="75"/>
        <v>82.23</v>
      </c>
      <c r="G687" s="62">
        <f t="shared" si="70"/>
        <v>0.1</v>
      </c>
      <c r="H687" s="53"/>
      <c r="I687" s="61">
        <f t="shared" si="71"/>
        <v>0</v>
      </c>
      <c r="J687" s="62">
        <f t="shared" si="72"/>
        <v>0</v>
      </c>
      <c r="K687" s="53"/>
      <c r="L687" s="65">
        <f t="shared" si="76"/>
        <v>82.33</v>
      </c>
      <c r="M687" s="55">
        <f t="shared" si="73"/>
        <v>82.33</v>
      </c>
      <c r="N687" s="55">
        <f t="shared" si="74"/>
        <v>0</v>
      </c>
    </row>
    <row r="688" spans="1:14" x14ac:dyDescent="0.3">
      <c r="A688" s="29">
        <v>44641</v>
      </c>
      <c r="B688" t="s">
        <v>24</v>
      </c>
      <c r="C688" t="s">
        <v>11</v>
      </c>
      <c r="D688" t="s">
        <v>36</v>
      </c>
      <c r="E688" s="53">
        <v>35067</v>
      </c>
      <c r="F688" s="61">
        <f t="shared" si="75"/>
        <v>0</v>
      </c>
      <c r="G688" s="62">
        <f t="shared" si="70"/>
        <v>0</v>
      </c>
      <c r="H688" s="53"/>
      <c r="I688" s="61">
        <f t="shared" si="71"/>
        <v>0</v>
      </c>
      <c r="J688" s="62">
        <f t="shared" si="72"/>
        <v>0</v>
      </c>
      <c r="K688" s="53"/>
      <c r="L688" s="65">
        <f t="shared" si="76"/>
        <v>0</v>
      </c>
      <c r="M688" s="55">
        <f t="shared" si="73"/>
        <v>0</v>
      </c>
      <c r="N688" s="55">
        <f t="shared" si="74"/>
        <v>0</v>
      </c>
    </row>
    <row r="689" spans="1:14" x14ac:dyDescent="0.3">
      <c r="A689" s="29">
        <v>44641</v>
      </c>
      <c r="B689" t="s">
        <v>17</v>
      </c>
      <c r="C689" t="s">
        <v>10</v>
      </c>
      <c r="D689" t="s">
        <v>13</v>
      </c>
      <c r="E689" s="53">
        <v>12608</v>
      </c>
      <c r="F689" s="61">
        <f t="shared" si="75"/>
        <v>63.04</v>
      </c>
      <c r="G689" s="62">
        <f t="shared" si="70"/>
        <v>0.1</v>
      </c>
      <c r="H689" s="53"/>
      <c r="I689" s="61">
        <f t="shared" si="71"/>
        <v>0</v>
      </c>
      <c r="J689" s="62">
        <f t="shared" si="72"/>
        <v>0</v>
      </c>
      <c r="K689" s="53"/>
      <c r="L689" s="65">
        <f t="shared" si="76"/>
        <v>63.14</v>
      </c>
      <c r="M689" s="55">
        <f t="shared" si="73"/>
        <v>63.14</v>
      </c>
      <c r="N689" s="55">
        <f t="shared" si="74"/>
        <v>0</v>
      </c>
    </row>
    <row r="690" spans="1:14" x14ac:dyDescent="0.3">
      <c r="A690" s="29">
        <v>44642</v>
      </c>
      <c r="B690" t="s">
        <v>22</v>
      </c>
      <c r="C690" t="s">
        <v>11</v>
      </c>
      <c r="D690" t="s">
        <v>13</v>
      </c>
      <c r="E690" s="53">
        <v>32578</v>
      </c>
      <c r="F690" s="61">
        <f t="shared" si="75"/>
        <v>0</v>
      </c>
      <c r="G690" s="62">
        <f t="shared" si="70"/>
        <v>0</v>
      </c>
      <c r="H690" s="53"/>
      <c r="I690" s="61">
        <f t="shared" si="71"/>
        <v>0</v>
      </c>
      <c r="J690" s="62">
        <f t="shared" si="72"/>
        <v>0</v>
      </c>
      <c r="K690" s="53"/>
      <c r="L690" s="65">
        <f t="shared" si="76"/>
        <v>0</v>
      </c>
      <c r="M690" s="55">
        <f t="shared" si="73"/>
        <v>0</v>
      </c>
      <c r="N690" s="55">
        <f t="shared" si="74"/>
        <v>0</v>
      </c>
    </row>
    <row r="691" spans="1:14" x14ac:dyDescent="0.3">
      <c r="A691" s="29">
        <v>44642</v>
      </c>
      <c r="B691" t="s">
        <v>17</v>
      </c>
      <c r="C691" t="s">
        <v>10</v>
      </c>
      <c r="D691" t="s">
        <v>36</v>
      </c>
      <c r="E691" s="53">
        <v>5244</v>
      </c>
      <c r="F691" s="61">
        <f t="shared" si="75"/>
        <v>0</v>
      </c>
      <c r="G691" s="62">
        <f t="shared" si="70"/>
        <v>0</v>
      </c>
      <c r="H691" s="53"/>
      <c r="I691" s="61">
        <f t="shared" si="71"/>
        <v>157.32</v>
      </c>
      <c r="J691" s="62">
        <f t="shared" si="72"/>
        <v>5</v>
      </c>
      <c r="K691" s="53"/>
      <c r="L691" s="65">
        <f t="shared" si="76"/>
        <v>162.32</v>
      </c>
      <c r="M691" s="55">
        <f t="shared" si="73"/>
        <v>0</v>
      </c>
      <c r="N691" s="55">
        <f t="shared" si="74"/>
        <v>162.32</v>
      </c>
    </row>
    <row r="692" spans="1:14" x14ac:dyDescent="0.3">
      <c r="A692" s="29">
        <v>44642</v>
      </c>
      <c r="B692" t="s">
        <v>17</v>
      </c>
      <c r="C692" t="s">
        <v>11</v>
      </c>
      <c r="D692" t="s">
        <v>13</v>
      </c>
      <c r="E692" s="53">
        <v>28248</v>
      </c>
      <c r="F692" s="61">
        <f t="shared" si="75"/>
        <v>0</v>
      </c>
      <c r="G692" s="62">
        <f t="shared" si="70"/>
        <v>0</v>
      </c>
      <c r="H692" s="53"/>
      <c r="I692" s="61">
        <f t="shared" si="71"/>
        <v>0</v>
      </c>
      <c r="J692" s="62">
        <f t="shared" si="72"/>
        <v>0</v>
      </c>
      <c r="K692" s="53"/>
      <c r="L692" s="65">
        <f t="shared" si="76"/>
        <v>0</v>
      </c>
      <c r="M692" s="55">
        <f t="shared" si="73"/>
        <v>0</v>
      </c>
      <c r="N692" s="55">
        <f t="shared" si="74"/>
        <v>0</v>
      </c>
    </row>
    <row r="693" spans="1:14" x14ac:dyDescent="0.3">
      <c r="A693" s="29">
        <v>44642</v>
      </c>
      <c r="B693" t="s">
        <v>16</v>
      </c>
      <c r="C693" t="s">
        <v>11</v>
      </c>
      <c r="D693" t="s">
        <v>13</v>
      </c>
      <c r="E693" s="53">
        <v>43284</v>
      </c>
      <c r="F693" s="61">
        <f t="shared" si="75"/>
        <v>0</v>
      </c>
      <c r="G693" s="62">
        <f t="shared" si="70"/>
        <v>0</v>
      </c>
      <c r="H693" s="53"/>
      <c r="I693" s="61">
        <f t="shared" si="71"/>
        <v>0</v>
      </c>
      <c r="J693" s="62">
        <f t="shared" si="72"/>
        <v>0</v>
      </c>
      <c r="K693" s="53"/>
      <c r="L693" s="65">
        <f t="shared" si="76"/>
        <v>0</v>
      </c>
      <c r="M693" s="55">
        <f t="shared" si="73"/>
        <v>0</v>
      </c>
      <c r="N693" s="55">
        <f t="shared" si="74"/>
        <v>0</v>
      </c>
    </row>
    <row r="694" spans="1:14" x14ac:dyDescent="0.3">
      <c r="A694" s="29">
        <v>44642</v>
      </c>
      <c r="B694" t="s">
        <v>24</v>
      </c>
      <c r="C694" t="s">
        <v>12</v>
      </c>
      <c r="D694" t="s">
        <v>36</v>
      </c>
      <c r="E694" s="53">
        <v>22457</v>
      </c>
      <c r="F694" s="61">
        <f t="shared" si="75"/>
        <v>0</v>
      </c>
      <c r="G694" s="62">
        <f t="shared" si="70"/>
        <v>0</v>
      </c>
      <c r="H694" s="53"/>
      <c r="I694" s="61">
        <f t="shared" si="71"/>
        <v>673.70999999999992</v>
      </c>
      <c r="J694" s="62">
        <f t="shared" si="72"/>
        <v>5</v>
      </c>
      <c r="K694" s="53"/>
      <c r="L694" s="65">
        <f t="shared" si="76"/>
        <v>678.70999999999992</v>
      </c>
      <c r="M694" s="55">
        <f t="shared" si="73"/>
        <v>0</v>
      </c>
      <c r="N694" s="55">
        <f t="shared" si="74"/>
        <v>678.70999999999992</v>
      </c>
    </row>
    <row r="695" spans="1:14" x14ac:dyDescent="0.3">
      <c r="A695" s="29">
        <v>44642</v>
      </c>
      <c r="B695" t="s">
        <v>15</v>
      </c>
      <c r="C695" t="s">
        <v>10</v>
      </c>
      <c r="D695" t="s">
        <v>13</v>
      </c>
      <c r="E695" s="53">
        <v>25436</v>
      </c>
      <c r="F695" s="61">
        <f t="shared" si="75"/>
        <v>127.18</v>
      </c>
      <c r="G695" s="62">
        <f t="shared" si="70"/>
        <v>0.1</v>
      </c>
      <c r="H695" s="53"/>
      <c r="I695" s="61">
        <f t="shared" si="71"/>
        <v>0</v>
      </c>
      <c r="J695" s="62">
        <f t="shared" si="72"/>
        <v>0</v>
      </c>
      <c r="K695" s="53"/>
      <c r="L695" s="65">
        <f t="shared" si="76"/>
        <v>127.28</v>
      </c>
      <c r="M695" s="55">
        <f t="shared" si="73"/>
        <v>127.28</v>
      </c>
      <c r="N695" s="55">
        <f t="shared" si="74"/>
        <v>0</v>
      </c>
    </row>
    <row r="696" spans="1:14" x14ac:dyDescent="0.3">
      <c r="A696" s="29">
        <v>44642</v>
      </c>
      <c r="B696" t="s">
        <v>24</v>
      </c>
      <c r="C696" t="s">
        <v>10</v>
      </c>
      <c r="D696" t="s">
        <v>13</v>
      </c>
      <c r="E696" s="53">
        <v>33095</v>
      </c>
      <c r="F696" s="61">
        <f t="shared" si="75"/>
        <v>165.47499999999999</v>
      </c>
      <c r="G696" s="62">
        <f t="shared" si="70"/>
        <v>0.1</v>
      </c>
      <c r="H696" s="53"/>
      <c r="I696" s="61">
        <f t="shared" si="71"/>
        <v>0</v>
      </c>
      <c r="J696" s="62">
        <f t="shared" si="72"/>
        <v>0</v>
      </c>
      <c r="K696" s="53"/>
      <c r="L696" s="65">
        <f t="shared" si="76"/>
        <v>165.57499999999999</v>
      </c>
      <c r="M696" s="55">
        <f t="shared" si="73"/>
        <v>165.57499999999999</v>
      </c>
      <c r="N696" s="55">
        <f t="shared" si="74"/>
        <v>0</v>
      </c>
    </row>
    <row r="697" spans="1:14" x14ac:dyDescent="0.3">
      <c r="A697" s="29">
        <v>44642</v>
      </c>
      <c r="B697" t="s">
        <v>17</v>
      </c>
      <c r="C697" t="s">
        <v>11</v>
      </c>
      <c r="D697" t="s">
        <v>36</v>
      </c>
      <c r="E697" s="53">
        <v>11470</v>
      </c>
      <c r="F697" s="61">
        <f t="shared" si="75"/>
        <v>0</v>
      </c>
      <c r="G697" s="62">
        <f t="shared" si="70"/>
        <v>0</v>
      </c>
      <c r="H697" s="53"/>
      <c r="I697" s="61">
        <f t="shared" si="71"/>
        <v>0</v>
      </c>
      <c r="J697" s="62">
        <f t="shared" si="72"/>
        <v>0</v>
      </c>
      <c r="K697" s="53"/>
      <c r="L697" s="65">
        <f t="shared" si="76"/>
        <v>0</v>
      </c>
      <c r="M697" s="55">
        <f t="shared" si="73"/>
        <v>0</v>
      </c>
      <c r="N697" s="55">
        <f t="shared" si="74"/>
        <v>0</v>
      </c>
    </row>
    <row r="698" spans="1:14" x14ac:dyDescent="0.3">
      <c r="A698" s="29">
        <v>44643</v>
      </c>
      <c r="B698" t="s">
        <v>20</v>
      </c>
      <c r="C698" t="s">
        <v>11</v>
      </c>
      <c r="D698" t="s">
        <v>13</v>
      </c>
      <c r="E698" s="53">
        <v>15921</v>
      </c>
      <c r="F698" s="61">
        <f t="shared" si="75"/>
        <v>0</v>
      </c>
      <c r="G698" s="62">
        <f t="shared" si="70"/>
        <v>0</v>
      </c>
      <c r="H698" s="53"/>
      <c r="I698" s="61">
        <f t="shared" si="71"/>
        <v>0</v>
      </c>
      <c r="J698" s="62">
        <f t="shared" si="72"/>
        <v>0</v>
      </c>
      <c r="K698" s="53"/>
      <c r="L698" s="65">
        <f t="shared" si="76"/>
        <v>0</v>
      </c>
      <c r="M698" s="55">
        <f t="shared" si="73"/>
        <v>0</v>
      </c>
      <c r="N698" s="55">
        <f t="shared" si="74"/>
        <v>0</v>
      </c>
    </row>
    <row r="699" spans="1:14" x14ac:dyDescent="0.3">
      <c r="A699" s="29">
        <v>44643</v>
      </c>
      <c r="B699" t="s">
        <v>16</v>
      </c>
      <c r="C699" t="s">
        <v>11</v>
      </c>
      <c r="D699" t="s">
        <v>13</v>
      </c>
      <c r="E699" s="53">
        <v>37526</v>
      </c>
      <c r="F699" s="61">
        <f t="shared" si="75"/>
        <v>0</v>
      </c>
      <c r="G699" s="62">
        <f t="shared" si="70"/>
        <v>0</v>
      </c>
      <c r="H699" s="53"/>
      <c r="I699" s="61">
        <f t="shared" si="71"/>
        <v>0</v>
      </c>
      <c r="J699" s="62">
        <f t="shared" si="72"/>
        <v>0</v>
      </c>
      <c r="K699" s="53"/>
      <c r="L699" s="65">
        <f t="shared" si="76"/>
        <v>0</v>
      </c>
      <c r="M699" s="55">
        <f t="shared" si="73"/>
        <v>0</v>
      </c>
      <c r="N699" s="55">
        <f t="shared" si="74"/>
        <v>0</v>
      </c>
    </row>
    <row r="700" spans="1:14" x14ac:dyDescent="0.3">
      <c r="A700" s="29">
        <v>44643</v>
      </c>
      <c r="B700" t="s">
        <v>17</v>
      </c>
      <c r="C700" t="s">
        <v>11</v>
      </c>
      <c r="D700" t="s">
        <v>13</v>
      </c>
      <c r="E700" s="53">
        <v>28866</v>
      </c>
      <c r="F700" s="61">
        <f t="shared" si="75"/>
        <v>0</v>
      </c>
      <c r="G700" s="62">
        <f t="shared" si="70"/>
        <v>0</v>
      </c>
      <c r="H700" s="53"/>
      <c r="I700" s="61">
        <f t="shared" si="71"/>
        <v>0</v>
      </c>
      <c r="J700" s="62">
        <f t="shared" si="72"/>
        <v>0</v>
      </c>
      <c r="K700" s="53"/>
      <c r="L700" s="65">
        <f t="shared" si="76"/>
        <v>0</v>
      </c>
      <c r="M700" s="55">
        <f t="shared" si="73"/>
        <v>0</v>
      </c>
      <c r="N700" s="55">
        <f t="shared" si="74"/>
        <v>0</v>
      </c>
    </row>
    <row r="701" spans="1:14" x14ac:dyDescent="0.3">
      <c r="A701" s="29">
        <v>44643</v>
      </c>
      <c r="B701" t="s">
        <v>24</v>
      </c>
      <c r="C701" t="s">
        <v>10</v>
      </c>
      <c r="D701" t="s">
        <v>13</v>
      </c>
      <c r="E701" s="53">
        <v>13158</v>
      </c>
      <c r="F701" s="61">
        <f t="shared" si="75"/>
        <v>65.790000000000006</v>
      </c>
      <c r="G701" s="62">
        <f t="shared" si="70"/>
        <v>0.1</v>
      </c>
      <c r="H701" s="53"/>
      <c r="I701" s="61">
        <f t="shared" si="71"/>
        <v>0</v>
      </c>
      <c r="J701" s="62">
        <f t="shared" si="72"/>
        <v>0</v>
      </c>
      <c r="K701" s="53"/>
      <c r="L701" s="65">
        <f t="shared" si="76"/>
        <v>65.89</v>
      </c>
      <c r="M701" s="55">
        <f t="shared" si="73"/>
        <v>65.89</v>
      </c>
      <c r="N701" s="55">
        <f t="shared" si="74"/>
        <v>0</v>
      </c>
    </row>
    <row r="702" spans="1:14" x14ac:dyDescent="0.3">
      <c r="A702" s="29">
        <v>44643</v>
      </c>
      <c r="B702" t="s">
        <v>16</v>
      </c>
      <c r="C702" t="s">
        <v>11</v>
      </c>
      <c r="D702" t="s">
        <v>36</v>
      </c>
      <c r="E702" s="53">
        <v>40746</v>
      </c>
      <c r="F702" s="61">
        <f t="shared" si="75"/>
        <v>0</v>
      </c>
      <c r="G702" s="62">
        <f t="shared" si="70"/>
        <v>0</v>
      </c>
      <c r="H702" s="53"/>
      <c r="I702" s="61">
        <f t="shared" si="71"/>
        <v>0</v>
      </c>
      <c r="J702" s="62">
        <f t="shared" si="72"/>
        <v>0</v>
      </c>
      <c r="K702" s="53"/>
      <c r="L702" s="65">
        <f t="shared" si="76"/>
        <v>0</v>
      </c>
      <c r="M702" s="55">
        <f t="shared" si="73"/>
        <v>0</v>
      </c>
      <c r="N702" s="55">
        <f t="shared" si="74"/>
        <v>0</v>
      </c>
    </row>
    <row r="703" spans="1:14" x14ac:dyDescent="0.3">
      <c r="A703" s="29">
        <v>44643</v>
      </c>
      <c r="B703" t="s">
        <v>19</v>
      </c>
      <c r="C703" t="s">
        <v>11</v>
      </c>
      <c r="D703" t="s">
        <v>13</v>
      </c>
      <c r="E703" s="53">
        <v>24523</v>
      </c>
      <c r="F703" s="61">
        <f t="shared" si="75"/>
        <v>0</v>
      </c>
      <c r="G703" s="62">
        <f t="shared" si="70"/>
        <v>0</v>
      </c>
      <c r="H703" s="53"/>
      <c r="I703" s="61">
        <f t="shared" si="71"/>
        <v>0</v>
      </c>
      <c r="J703" s="62">
        <f t="shared" si="72"/>
        <v>0</v>
      </c>
      <c r="K703" s="53"/>
      <c r="L703" s="65">
        <f t="shared" si="76"/>
        <v>0</v>
      </c>
      <c r="M703" s="55">
        <f t="shared" si="73"/>
        <v>0</v>
      </c>
      <c r="N703" s="55">
        <f t="shared" si="74"/>
        <v>0</v>
      </c>
    </row>
    <row r="704" spans="1:14" x14ac:dyDescent="0.3">
      <c r="A704" s="29">
        <v>44643</v>
      </c>
      <c r="B704" t="s">
        <v>24</v>
      </c>
      <c r="C704" t="s">
        <v>11</v>
      </c>
      <c r="D704" t="s">
        <v>13</v>
      </c>
      <c r="E704" s="53">
        <v>23137</v>
      </c>
      <c r="F704" s="61">
        <f t="shared" si="75"/>
        <v>0</v>
      </c>
      <c r="G704" s="62">
        <f t="shared" si="70"/>
        <v>0</v>
      </c>
      <c r="H704" s="53"/>
      <c r="I704" s="61">
        <f t="shared" si="71"/>
        <v>0</v>
      </c>
      <c r="J704" s="62">
        <f t="shared" si="72"/>
        <v>0</v>
      </c>
      <c r="K704" s="53"/>
      <c r="L704" s="65">
        <f t="shared" si="76"/>
        <v>0</v>
      </c>
      <c r="M704" s="55">
        <f t="shared" si="73"/>
        <v>0</v>
      </c>
      <c r="N704" s="55">
        <f t="shared" si="74"/>
        <v>0</v>
      </c>
    </row>
    <row r="705" spans="1:14" x14ac:dyDescent="0.3">
      <c r="A705" s="29">
        <v>44643</v>
      </c>
      <c r="B705" t="s">
        <v>18</v>
      </c>
      <c r="C705" t="s">
        <v>12</v>
      </c>
      <c r="D705" t="s">
        <v>13</v>
      </c>
      <c r="E705" s="53">
        <v>38937</v>
      </c>
      <c r="F705" s="61">
        <f t="shared" si="75"/>
        <v>194.685</v>
      </c>
      <c r="G705" s="62">
        <f t="shared" si="70"/>
        <v>0.1</v>
      </c>
      <c r="H705" s="53"/>
      <c r="I705" s="61">
        <f t="shared" si="71"/>
        <v>0</v>
      </c>
      <c r="J705" s="62">
        <f t="shared" si="72"/>
        <v>0</v>
      </c>
      <c r="K705" s="53"/>
      <c r="L705" s="65">
        <f t="shared" si="76"/>
        <v>194.785</v>
      </c>
      <c r="M705" s="55">
        <f t="shared" si="73"/>
        <v>194.785</v>
      </c>
      <c r="N705" s="55">
        <f t="shared" si="74"/>
        <v>0</v>
      </c>
    </row>
    <row r="706" spans="1:14" x14ac:dyDescent="0.3">
      <c r="A706" s="29">
        <v>44643</v>
      </c>
      <c r="B706" t="s">
        <v>15</v>
      </c>
      <c r="C706" t="s">
        <v>10</v>
      </c>
      <c r="D706" t="s">
        <v>36</v>
      </c>
      <c r="E706" s="53">
        <v>30069</v>
      </c>
      <c r="F706" s="61">
        <f t="shared" si="75"/>
        <v>0</v>
      </c>
      <c r="G706" s="62">
        <f t="shared" si="70"/>
        <v>0</v>
      </c>
      <c r="H706" s="53"/>
      <c r="I706" s="61">
        <f t="shared" si="71"/>
        <v>902.06999999999994</v>
      </c>
      <c r="J706" s="62">
        <f t="shared" si="72"/>
        <v>5</v>
      </c>
      <c r="K706" s="53"/>
      <c r="L706" s="65">
        <f t="shared" si="76"/>
        <v>907.06999999999994</v>
      </c>
      <c r="M706" s="55">
        <f t="shared" si="73"/>
        <v>0</v>
      </c>
      <c r="N706" s="55">
        <f t="shared" si="74"/>
        <v>907.06999999999994</v>
      </c>
    </row>
    <row r="707" spans="1:14" x14ac:dyDescent="0.3">
      <c r="A707" s="29">
        <v>44643</v>
      </c>
      <c r="B707" t="s">
        <v>24</v>
      </c>
      <c r="C707" t="s">
        <v>11</v>
      </c>
      <c r="D707" t="s">
        <v>13</v>
      </c>
      <c r="E707" s="53">
        <v>49412</v>
      </c>
      <c r="F707" s="61">
        <f t="shared" si="75"/>
        <v>0</v>
      </c>
      <c r="G707" s="62">
        <f t="shared" si="70"/>
        <v>0</v>
      </c>
      <c r="H707" s="53"/>
      <c r="I707" s="61">
        <f t="shared" si="71"/>
        <v>0</v>
      </c>
      <c r="J707" s="62">
        <f t="shared" si="72"/>
        <v>0</v>
      </c>
      <c r="K707" s="53"/>
      <c r="L707" s="65">
        <f t="shared" si="76"/>
        <v>0</v>
      </c>
      <c r="M707" s="55">
        <f t="shared" si="73"/>
        <v>0</v>
      </c>
      <c r="N707" s="55">
        <f t="shared" si="74"/>
        <v>0</v>
      </c>
    </row>
    <row r="708" spans="1:14" x14ac:dyDescent="0.3">
      <c r="A708" s="29">
        <v>44643</v>
      </c>
      <c r="B708" t="s">
        <v>16</v>
      </c>
      <c r="C708" t="s">
        <v>11</v>
      </c>
      <c r="D708" t="s">
        <v>13</v>
      </c>
      <c r="E708" s="53">
        <v>21512</v>
      </c>
      <c r="F708" s="61">
        <f t="shared" si="75"/>
        <v>0</v>
      </c>
      <c r="G708" s="62">
        <f t="shared" ref="G708:G771" si="77">IF(F:F&gt;0,0.1,0)</f>
        <v>0</v>
      </c>
      <c r="H708" s="53"/>
      <c r="I708" s="61">
        <f t="shared" ref="I708:I771" si="78">IF(AND(D:D="Overseas",C:C&lt;&gt;"Cash"),E:E*3%,0)</f>
        <v>0</v>
      </c>
      <c r="J708" s="62">
        <f t="shared" ref="J708:J771" si="79">IF(I:I&gt;0,5,0)</f>
        <v>0</v>
      </c>
      <c r="K708" s="53"/>
      <c r="L708" s="65">
        <f t="shared" si="76"/>
        <v>0</v>
      </c>
      <c r="M708" s="55">
        <f t="shared" ref="M708:M771" si="80">SUM(F708:H708)</f>
        <v>0</v>
      </c>
      <c r="N708" s="55">
        <f t="shared" ref="N708:N771" si="81">SUM(I708:K708)</f>
        <v>0</v>
      </c>
    </row>
    <row r="709" spans="1:14" x14ac:dyDescent="0.3">
      <c r="A709" s="29">
        <v>44643</v>
      </c>
      <c r="B709" t="s">
        <v>17</v>
      </c>
      <c r="C709" t="s">
        <v>12</v>
      </c>
      <c r="D709" t="s">
        <v>13</v>
      </c>
      <c r="E709" s="53">
        <v>43018</v>
      </c>
      <c r="F709" s="61">
        <f t="shared" ref="F709:F772" si="82">IF(AND(D:D="Local",C:C&lt;&gt;"Cash"),E:E*0.5%,0)</f>
        <v>215.09</v>
      </c>
      <c r="G709" s="62">
        <f t="shared" si="77"/>
        <v>0.1</v>
      </c>
      <c r="H709" s="53"/>
      <c r="I709" s="61">
        <f t="shared" si="78"/>
        <v>0</v>
      </c>
      <c r="J709" s="62">
        <f t="shared" si="79"/>
        <v>0</v>
      </c>
      <c r="K709" s="53"/>
      <c r="L709" s="65">
        <f t="shared" ref="L709:L772" si="83">SUM(F709,G709,I709,J709)</f>
        <v>215.19</v>
      </c>
      <c r="M709" s="55">
        <f t="shared" si="80"/>
        <v>215.19</v>
      </c>
      <c r="N709" s="55">
        <f t="shared" si="81"/>
        <v>0</v>
      </c>
    </row>
    <row r="710" spans="1:14" x14ac:dyDescent="0.3">
      <c r="A710" s="29">
        <v>44643</v>
      </c>
      <c r="B710" t="s">
        <v>17</v>
      </c>
      <c r="C710" t="s">
        <v>11</v>
      </c>
      <c r="D710" t="s">
        <v>13</v>
      </c>
      <c r="E710" s="53">
        <v>42800</v>
      </c>
      <c r="F710" s="61">
        <f t="shared" si="82"/>
        <v>0</v>
      </c>
      <c r="G710" s="62">
        <f t="shared" si="77"/>
        <v>0</v>
      </c>
      <c r="H710" s="53"/>
      <c r="I710" s="61">
        <f t="shared" si="78"/>
        <v>0</v>
      </c>
      <c r="J710" s="62">
        <f t="shared" si="79"/>
        <v>0</v>
      </c>
      <c r="K710" s="53"/>
      <c r="L710" s="65">
        <f t="shared" si="83"/>
        <v>0</v>
      </c>
      <c r="M710" s="55">
        <f t="shared" si="80"/>
        <v>0</v>
      </c>
      <c r="N710" s="55">
        <f t="shared" si="81"/>
        <v>0</v>
      </c>
    </row>
    <row r="711" spans="1:14" x14ac:dyDescent="0.3">
      <c r="A711" s="29">
        <v>44643</v>
      </c>
      <c r="B711" t="s">
        <v>17</v>
      </c>
      <c r="C711" t="s">
        <v>11</v>
      </c>
      <c r="D711" t="s">
        <v>13</v>
      </c>
      <c r="E711" s="53">
        <v>46798</v>
      </c>
      <c r="F711" s="61">
        <f t="shared" si="82"/>
        <v>0</v>
      </c>
      <c r="G711" s="62">
        <f t="shared" si="77"/>
        <v>0</v>
      </c>
      <c r="H711" s="53"/>
      <c r="I711" s="61">
        <f t="shared" si="78"/>
        <v>0</v>
      </c>
      <c r="J711" s="62">
        <f t="shared" si="79"/>
        <v>0</v>
      </c>
      <c r="K711" s="53"/>
      <c r="L711" s="65">
        <f t="shared" si="83"/>
        <v>0</v>
      </c>
      <c r="M711" s="55">
        <f t="shared" si="80"/>
        <v>0</v>
      </c>
      <c r="N711" s="55">
        <f t="shared" si="81"/>
        <v>0</v>
      </c>
    </row>
    <row r="712" spans="1:14" x14ac:dyDescent="0.3">
      <c r="A712" s="29">
        <v>44643</v>
      </c>
      <c r="B712" t="s">
        <v>18</v>
      </c>
      <c r="C712" t="s">
        <v>10</v>
      </c>
      <c r="D712" t="s">
        <v>13</v>
      </c>
      <c r="E712" s="53">
        <v>12840</v>
      </c>
      <c r="F712" s="61">
        <f t="shared" si="82"/>
        <v>64.2</v>
      </c>
      <c r="G712" s="62">
        <f t="shared" si="77"/>
        <v>0.1</v>
      </c>
      <c r="H712" s="53"/>
      <c r="I712" s="61">
        <f t="shared" si="78"/>
        <v>0</v>
      </c>
      <c r="J712" s="62">
        <f t="shared" si="79"/>
        <v>0</v>
      </c>
      <c r="K712" s="53"/>
      <c r="L712" s="65">
        <f t="shared" si="83"/>
        <v>64.3</v>
      </c>
      <c r="M712" s="55">
        <f t="shared" si="80"/>
        <v>64.3</v>
      </c>
      <c r="N712" s="55">
        <f t="shared" si="81"/>
        <v>0</v>
      </c>
    </row>
    <row r="713" spans="1:14" x14ac:dyDescent="0.3">
      <c r="A713" s="29">
        <v>44644</v>
      </c>
      <c r="B713" t="s">
        <v>24</v>
      </c>
      <c r="C713" t="s">
        <v>10</v>
      </c>
      <c r="D713" t="s">
        <v>13</v>
      </c>
      <c r="E713" s="53">
        <v>8680</v>
      </c>
      <c r="F713" s="61">
        <f t="shared" si="82"/>
        <v>43.4</v>
      </c>
      <c r="G713" s="62">
        <f t="shared" si="77"/>
        <v>0.1</v>
      </c>
      <c r="H713" s="53"/>
      <c r="I713" s="61">
        <f t="shared" si="78"/>
        <v>0</v>
      </c>
      <c r="J713" s="62">
        <f t="shared" si="79"/>
        <v>0</v>
      </c>
      <c r="K713" s="53"/>
      <c r="L713" s="65">
        <f t="shared" si="83"/>
        <v>43.5</v>
      </c>
      <c r="M713" s="55">
        <f t="shared" si="80"/>
        <v>43.5</v>
      </c>
      <c r="N713" s="55">
        <f t="shared" si="81"/>
        <v>0</v>
      </c>
    </row>
    <row r="714" spans="1:14" x14ac:dyDescent="0.3">
      <c r="A714" s="29">
        <v>44644</v>
      </c>
      <c r="B714" t="s">
        <v>24</v>
      </c>
      <c r="C714" t="s">
        <v>12</v>
      </c>
      <c r="D714" t="s">
        <v>13</v>
      </c>
      <c r="E714" s="53">
        <v>9308</v>
      </c>
      <c r="F714" s="61">
        <f t="shared" si="82"/>
        <v>46.54</v>
      </c>
      <c r="G714" s="62">
        <f t="shared" si="77"/>
        <v>0.1</v>
      </c>
      <c r="H714" s="53"/>
      <c r="I714" s="61">
        <f t="shared" si="78"/>
        <v>0</v>
      </c>
      <c r="J714" s="62">
        <f t="shared" si="79"/>
        <v>0</v>
      </c>
      <c r="K714" s="53"/>
      <c r="L714" s="65">
        <f t="shared" si="83"/>
        <v>46.64</v>
      </c>
      <c r="M714" s="55">
        <f t="shared" si="80"/>
        <v>46.64</v>
      </c>
      <c r="N714" s="55">
        <f t="shared" si="81"/>
        <v>0</v>
      </c>
    </row>
    <row r="715" spans="1:14" x14ac:dyDescent="0.3">
      <c r="A715" s="29">
        <v>44644</v>
      </c>
      <c r="B715" t="s">
        <v>15</v>
      </c>
      <c r="C715" t="s">
        <v>10</v>
      </c>
      <c r="D715" t="s">
        <v>13</v>
      </c>
      <c r="E715" s="53">
        <v>12666</v>
      </c>
      <c r="F715" s="61">
        <f t="shared" si="82"/>
        <v>63.33</v>
      </c>
      <c r="G715" s="62">
        <f t="shared" si="77"/>
        <v>0.1</v>
      </c>
      <c r="H715" s="53"/>
      <c r="I715" s="61">
        <f t="shared" si="78"/>
        <v>0</v>
      </c>
      <c r="J715" s="62">
        <f t="shared" si="79"/>
        <v>0</v>
      </c>
      <c r="K715" s="53"/>
      <c r="L715" s="65">
        <f t="shared" si="83"/>
        <v>63.43</v>
      </c>
      <c r="M715" s="55">
        <f t="shared" si="80"/>
        <v>63.43</v>
      </c>
      <c r="N715" s="55">
        <f t="shared" si="81"/>
        <v>0</v>
      </c>
    </row>
    <row r="716" spans="1:14" x14ac:dyDescent="0.3">
      <c r="A716" s="29">
        <v>44644</v>
      </c>
      <c r="B716" t="s">
        <v>16</v>
      </c>
      <c r="C716" t="s">
        <v>10</v>
      </c>
      <c r="D716" t="s">
        <v>13</v>
      </c>
      <c r="E716" s="53">
        <v>27638</v>
      </c>
      <c r="F716" s="61">
        <f t="shared" si="82"/>
        <v>138.19</v>
      </c>
      <c r="G716" s="62">
        <f t="shared" si="77"/>
        <v>0.1</v>
      </c>
      <c r="H716" s="53"/>
      <c r="I716" s="61">
        <f t="shared" si="78"/>
        <v>0</v>
      </c>
      <c r="J716" s="62">
        <f t="shared" si="79"/>
        <v>0</v>
      </c>
      <c r="K716" s="53"/>
      <c r="L716" s="65">
        <f t="shared" si="83"/>
        <v>138.29</v>
      </c>
      <c r="M716" s="55">
        <f t="shared" si="80"/>
        <v>138.29</v>
      </c>
      <c r="N716" s="55">
        <f t="shared" si="81"/>
        <v>0</v>
      </c>
    </row>
    <row r="717" spans="1:14" x14ac:dyDescent="0.3">
      <c r="A717" s="29">
        <v>44644</v>
      </c>
      <c r="B717" t="s">
        <v>17</v>
      </c>
      <c r="C717" t="s">
        <v>10</v>
      </c>
      <c r="D717" t="s">
        <v>36</v>
      </c>
      <c r="E717" s="53">
        <v>18520</v>
      </c>
      <c r="F717" s="61">
        <f t="shared" si="82"/>
        <v>0</v>
      </c>
      <c r="G717" s="62">
        <f t="shared" si="77"/>
        <v>0</v>
      </c>
      <c r="H717" s="53"/>
      <c r="I717" s="61">
        <f t="shared" si="78"/>
        <v>555.6</v>
      </c>
      <c r="J717" s="62">
        <f t="shared" si="79"/>
        <v>5</v>
      </c>
      <c r="K717" s="53"/>
      <c r="L717" s="65">
        <f t="shared" si="83"/>
        <v>560.6</v>
      </c>
      <c r="M717" s="55">
        <f t="shared" si="80"/>
        <v>0</v>
      </c>
      <c r="N717" s="55">
        <f t="shared" si="81"/>
        <v>560.6</v>
      </c>
    </row>
    <row r="718" spans="1:14" x14ac:dyDescent="0.3">
      <c r="A718" s="29">
        <v>44644</v>
      </c>
      <c r="B718" t="s">
        <v>20</v>
      </c>
      <c r="C718" t="s">
        <v>11</v>
      </c>
      <c r="D718" t="s">
        <v>13</v>
      </c>
      <c r="E718" s="53">
        <v>40880</v>
      </c>
      <c r="F718" s="61">
        <f t="shared" si="82"/>
        <v>0</v>
      </c>
      <c r="G718" s="62">
        <f t="shared" si="77"/>
        <v>0</v>
      </c>
      <c r="H718" s="53"/>
      <c r="I718" s="61">
        <f t="shared" si="78"/>
        <v>0</v>
      </c>
      <c r="J718" s="62">
        <f t="shared" si="79"/>
        <v>0</v>
      </c>
      <c r="K718" s="53"/>
      <c r="L718" s="65">
        <f t="shared" si="83"/>
        <v>0</v>
      </c>
      <c r="M718" s="55">
        <f t="shared" si="80"/>
        <v>0</v>
      </c>
      <c r="N718" s="55">
        <f t="shared" si="81"/>
        <v>0</v>
      </c>
    </row>
    <row r="719" spans="1:14" x14ac:dyDescent="0.3">
      <c r="A719" s="29">
        <v>44644</v>
      </c>
      <c r="B719" t="s">
        <v>19</v>
      </c>
      <c r="C719" t="s">
        <v>10</v>
      </c>
      <c r="D719" t="s">
        <v>13</v>
      </c>
      <c r="E719" s="53">
        <v>44998</v>
      </c>
      <c r="F719" s="61">
        <f t="shared" si="82"/>
        <v>224.99</v>
      </c>
      <c r="G719" s="62">
        <f t="shared" si="77"/>
        <v>0.1</v>
      </c>
      <c r="H719" s="53"/>
      <c r="I719" s="61">
        <f t="shared" si="78"/>
        <v>0</v>
      </c>
      <c r="J719" s="62">
        <f t="shared" si="79"/>
        <v>0</v>
      </c>
      <c r="K719" s="53"/>
      <c r="L719" s="65">
        <f t="shared" si="83"/>
        <v>225.09</v>
      </c>
      <c r="M719" s="55">
        <f t="shared" si="80"/>
        <v>225.09</v>
      </c>
      <c r="N719" s="55">
        <f t="shared" si="81"/>
        <v>0</v>
      </c>
    </row>
    <row r="720" spans="1:14" x14ac:dyDescent="0.3">
      <c r="A720" s="29">
        <v>44644</v>
      </c>
      <c r="B720" t="s">
        <v>24</v>
      </c>
      <c r="C720" t="s">
        <v>10</v>
      </c>
      <c r="D720" t="s">
        <v>13</v>
      </c>
      <c r="E720" s="53">
        <v>43661</v>
      </c>
      <c r="F720" s="61">
        <f t="shared" si="82"/>
        <v>218.30500000000001</v>
      </c>
      <c r="G720" s="62">
        <f t="shared" si="77"/>
        <v>0.1</v>
      </c>
      <c r="H720" s="53"/>
      <c r="I720" s="61">
        <f t="shared" si="78"/>
        <v>0</v>
      </c>
      <c r="J720" s="62">
        <f t="shared" si="79"/>
        <v>0</v>
      </c>
      <c r="K720" s="53"/>
      <c r="L720" s="65">
        <f t="shared" si="83"/>
        <v>218.405</v>
      </c>
      <c r="M720" s="55">
        <f t="shared" si="80"/>
        <v>218.405</v>
      </c>
      <c r="N720" s="55">
        <f t="shared" si="81"/>
        <v>0</v>
      </c>
    </row>
    <row r="721" spans="1:14" x14ac:dyDescent="0.3">
      <c r="A721" s="29">
        <v>44644</v>
      </c>
      <c r="B721" t="s">
        <v>24</v>
      </c>
      <c r="C721" t="s">
        <v>11</v>
      </c>
      <c r="D721" t="s">
        <v>13</v>
      </c>
      <c r="E721" s="53">
        <v>19527</v>
      </c>
      <c r="F721" s="61">
        <f t="shared" si="82"/>
        <v>0</v>
      </c>
      <c r="G721" s="62">
        <f t="shared" si="77"/>
        <v>0</v>
      </c>
      <c r="H721" s="53"/>
      <c r="I721" s="61">
        <f t="shared" si="78"/>
        <v>0</v>
      </c>
      <c r="J721" s="62">
        <f t="shared" si="79"/>
        <v>0</v>
      </c>
      <c r="K721" s="53"/>
      <c r="L721" s="65">
        <f t="shared" si="83"/>
        <v>0</v>
      </c>
      <c r="M721" s="55">
        <f t="shared" si="80"/>
        <v>0</v>
      </c>
      <c r="N721" s="55">
        <f t="shared" si="81"/>
        <v>0</v>
      </c>
    </row>
    <row r="722" spans="1:14" x14ac:dyDescent="0.3">
      <c r="A722" s="29">
        <v>44644</v>
      </c>
      <c r="B722" t="s">
        <v>16</v>
      </c>
      <c r="C722" t="s">
        <v>12</v>
      </c>
      <c r="D722" t="s">
        <v>13</v>
      </c>
      <c r="E722" s="53">
        <v>31454</v>
      </c>
      <c r="F722" s="61">
        <f t="shared" si="82"/>
        <v>157.27000000000001</v>
      </c>
      <c r="G722" s="62">
        <f t="shared" si="77"/>
        <v>0.1</v>
      </c>
      <c r="H722" s="53"/>
      <c r="I722" s="61">
        <f t="shared" si="78"/>
        <v>0</v>
      </c>
      <c r="J722" s="62">
        <f t="shared" si="79"/>
        <v>0</v>
      </c>
      <c r="K722" s="53"/>
      <c r="L722" s="65">
        <f t="shared" si="83"/>
        <v>157.37</v>
      </c>
      <c r="M722" s="55">
        <f t="shared" si="80"/>
        <v>157.37</v>
      </c>
      <c r="N722" s="55">
        <f t="shared" si="81"/>
        <v>0</v>
      </c>
    </row>
    <row r="723" spans="1:14" x14ac:dyDescent="0.3">
      <c r="A723" s="29">
        <v>44644</v>
      </c>
      <c r="B723" t="s">
        <v>20</v>
      </c>
      <c r="C723" t="s">
        <v>11</v>
      </c>
      <c r="D723" t="s">
        <v>13</v>
      </c>
      <c r="E723" s="53">
        <v>31577</v>
      </c>
      <c r="F723" s="61">
        <f t="shared" si="82"/>
        <v>0</v>
      </c>
      <c r="G723" s="62">
        <f t="shared" si="77"/>
        <v>0</v>
      </c>
      <c r="H723" s="53"/>
      <c r="I723" s="61">
        <f t="shared" si="78"/>
        <v>0</v>
      </c>
      <c r="J723" s="62">
        <f t="shared" si="79"/>
        <v>0</v>
      </c>
      <c r="K723" s="53"/>
      <c r="L723" s="65">
        <f t="shared" si="83"/>
        <v>0</v>
      </c>
      <c r="M723" s="55">
        <f t="shared" si="80"/>
        <v>0</v>
      </c>
      <c r="N723" s="55">
        <f t="shared" si="81"/>
        <v>0</v>
      </c>
    </row>
    <row r="724" spans="1:14" x14ac:dyDescent="0.3">
      <c r="A724" s="29">
        <v>44645</v>
      </c>
      <c r="B724" t="s">
        <v>17</v>
      </c>
      <c r="C724" t="s">
        <v>11</v>
      </c>
      <c r="D724" t="s">
        <v>13</v>
      </c>
      <c r="E724" s="53">
        <v>24696</v>
      </c>
      <c r="F724" s="61">
        <f t="shared" si="82"/>
        <v>0</v>
      </c>
      <c r="G724" s="62">
        <f t="shared" si="77"/>
        <v>0</v>
      </c>
      <c r="H724" s="53"/>
      <c r="I724" s="61">
        <f t="shared" si="78"/>
        <v>0</v>
      </c>
      <c r="J724" s="62">
        <f t="shared" si="79"/>
        <v>0</v>
      </c>
      <c r="K724" s="53"/>
      <c r="L724" s="65">
        <f t="shared" si="83"/>
        <v>0</v>
      </c>
      <c r="M724" s="55">
        <f t="shared" si="80"/>
        <v>0</v>
      </c>
      <c r="N724" s="55">
        <f t="shared" si="81"/>
        <v>0</v>
      </c>
    </row>
    <row r="725" spans="1:14" x14ac:dyDescent="0.3">
      <c r="A725" s="29">
        <v>44645</v>
      </c>
      <c r="B725" t="s">
        <v>22</v>
      </c>
      <c r="C725" t="s">
        <v>11</v>
      </c>
      <c r="D725" t="s">
        <v>13</v>
      </c>
      <c r="E725" s="53">
        <v>33564</v>
      </c>
      <c r="F725" s="61">
        <f t="shared" si="82"/>
        <v>0</v>
      </c>
      <c r="G725" s="62">
        <f t="shared" si="77"/>
        <v>0</v>
      </c>
      <c r="H725" s="53"/>
      <c r="I725" s="61">
        <f t="shared" si="78"/>
        <v>0</v>
      </c>
      <c r="J725" s="62">
        <f t="shared" si="79"/>
        <v>0</v>
      </c>
      <c r="K725" s="53"/>
      <c r="L725" s="65">
        <f t="shared" si="83"/>
        <v>0</v>
      </c>
      <c r="M725" s="55">
        <f t="shared" si="80"/>
        <v>0</v>
      </c>
      <c r="N725" s="55">
        <f t="shared" si="81"/>
        <v>0</v>
      </c>
    </row>
    <row r="726" spans="1:14" x14ac:dyDescent="0.3">
      <c r="A726" s="29">
        <v>44645</v>
      </c>
      <c r="B726" t="s">
        <v>18</v>
      </c>
      <c r="C726" t="s">
        <v>11</v>
      </c>
      <c r="D726" t="s">
        <v>36</v>
      </c>
      <c r="E726" s="53">
        <v>3330</v>
      </c>
      <c r="F726" s="61">
        <f t="shared" si="82"/>
        <v>0</v>
      </c>
      <c r="G726" s="62">
        <f t="shared" si="77"/>
        <v>0</v>
      </c>
      <c r="H726" s="53"/>
      <c r="I726" s="61">
        <f t="shared" si="78"/>
        <v>0</v>
      </c>
      <c r="J726" s="62">
        <f t="shared" si="79"/>
        <v>0</v>
      </c>
      <c r="K726" s="53"/>
      <c r="L726" s="65">
        <f t="shared" si="83"/>
        <v>0</v>
      </c>
      <c r="M726" s="55">
        <f t="shared" si="80"/>
        <v>0</v>
      </c>
      <c r="N726" s="55">
        <f t="shared" si="81"/>
        <v>0</v>
      </c>
    </row>
    <row r="727" spans="1:14" x14ac:dyDescent="0.3">
      <c r="A727" s="29">
        <v>44645</v>
      </c>
      <c r="B727" t="s">
        <v>24</v>
      </c>
      <c r="C727" t="s">
        <v>11</v>
      </c>
      <c r="D727" t="s">
        <v>13</v>
      </c>
      <c r="E727" s="53">
        <v>23708</v>
      </c>
      <c r="F727" s="61">
        <f t="shared" si="82"/>
        <v>0</v>
      </c>
      <c r="G727" s="62">
        <f t="shared" si="77"/>
        <v>0</v>
      </c>
      <c r="H727" s="53"/>
      <c r="I727" s="61">
        <f t="shared" si="78"/>
        <v>0</v>
      </c>
      <c r="J727" s="62">
        <f t="shared" si="79"/>
        <v>0</v>
      </c>
      <c r="K727" s="53"/>
      <c r="L727" s="65">
        <f t="shared" si="83"/>
        <v>0</v>
      </c>
      <c r="M727" s="55">
        <f t="shared" si="80"/>
        <v>0</v>
      </c>
      <c r="N727" s="55">
        <f t="shared" si="81"/>
        <v>0</v>
      </c>
    </row>
    <row r="728" spans="1:14" x14ac:dyDescent="0.3">
      <c r="A728" s="29">
        <v>44645</v>
      </c>
      <c r="B728" t="s">
        <v>15</v>
      </c>
      <c r="C728" t="s">
        <v>10</v>
      </c>
      <c r="D728" t="s">
        <v>36</v>
      </c>
      <c r="E728" s="53">
        <v>32911</v>
      </c>
      <c r="F728" s="61">
        <f t="shared" si="82"/>
        <v>0</v>
      </c>
      <c r="G728" s="62">
        <f t="shared" si="77"/>
        <v>0</v>
      </c>
      <c r="H728" s="53"/>
      <c r="I728" s="61">
        <f t="shared" si="78"/>
        <v>987.32999999999993</v>
      </c>
      <c r="J728" s="62">
        <f t="shared" si="79"/>
        <v>5</v>
      </c>
      <c r="K728" s="53"/>
      <c r="L728" s="65">
        <f t="shared" si="83"/>
        <v>992.32999999999993</v>
      </c>
      <c r="M728" s="55">
        <f t="shared" si="80"/>
        <v>0</v>
      </c>
      <c r="N728" s="55">
        <f t="shared" si="81"/>
        <v>992.32999999999993</v>
      </c>
    </row>
    <row r="729" spans="1:14" x14ac:dyDescent="0.3">
      <c r="A729" s="29">
        <v>44645</v>
      </c>
      <c r="B729" t="s">
        <v>20</v>
      </c>
      <c r="C729" t="s">
        <v>11</v>
      </c>
      <c r="D729" t="s">
        <v>13</v>
      </c>
      <c r="E729" s="53">
        <v>5833</v>
      </c>
      <c r="F729" s="61">
        <f t="shared" si="82"/>
        <v>0</v>
      </c>
      <c r="G729" s="62">
        <f t="shared" si="77"/>
        <v>0</v>
      </c>
      <c r="H729" s="53"/>
      <c r="I729" s="61">
        <f t="shared" si="78"/>
        <v>0</v>
      </c>
      <c r="J729" s="62">
        <f t="shared" si="79"/>
        <v>0</v>
      </c>
      <c r="K729" s="53"/>
      <c r="L729" s="65">
        <f t="shared" si="83"/>
        <v>0</v>
      </c>
      <c r="M729" s="55">
        <f t="shared" si="80"/>
        <v>0</v>
      </c>
      <c r="N729" s="55">
        <f t="shared" si="81"/>
        <v>0</v>
      </c>
    </row>
    <row r="730" spans="1:14" x14ac:dyDescent="0.3">
      <c r="A730" s="29">
        <v>44645</v>
      </c>
      <c r="B730" t="s">
        <v>19</v>
      </c>
      <c r="C730" t="s">
        <v>11</v>
      </c>
      <c r="D730" t="s">
        <v>13</v>
      </c>
      <c r="E730" s="53">
        <v>9532</v>
      </c>
      <c r="F730" s="61">
        <f t="shared" si="82"/>
        <v>0</v>
      </c>
      <c r="G730" s="62">
        <f t="shared" si="77"/>
        <v>0</v>
      </c>
      <c r="H730" s="53"/>
      <c r="I730" s="61">
        <f t="shared" si="78"/>
        <v>0</v>
      </c>
      <c r="J730" s="62">
        <f t="shared" si="79"/>
        <v>0</v>
      </c>
      <c r="K730" s="53"/>
      <c r="L730" s="65">
        <f t="shared" si="83"/>
        <v>0</v>
      </c>
      <c r="M730" s="55">
        <f t="shared" si="80"/>
        <v>0</v>
      </c>
      <c r="N730" s="55">
        <f t="shared" si="81"/>
        <v>0</v>
      </c>
    </row>
    <row r="731" spans="1:14" x14ac:dyDescent="0.3">
      <c r="A731" s="29">
        <v>44645</v>
      </c>
      <c r="B731" t="s">
        <v>24</v>
      </c>
      <c r="C731" t="s">
        <v>12</v>
      </c>
      <c r="D731" t="s">
        <v>36</v>
      </c>
      <c r="E731" s="53">
        <v>49483</v>
      </c>
      <c r="F731" s="61">
        <f t="shared" si="82"/>
        <v>0</v>
      </c>
      <c r="G731" s="62">
        <f t="shared" si="77"/>
        <v>0</v>
      </c>
      <c r="H731" s="53"/>
      <c r="I731" s="61">
        <f t="shared" si="78"/>
        <v>1484.49</v>
      </c>
      <c r="J731" s="62">
        <f t="shared" si="79"/>
        <v>5</v>
      </c>
      <c r="K731" s="53"/>
      <c r="L731" s="65">
        <f t="shared" si="83"/>
        <v>1489.49</v>
      </c>
      <c r="M731" s="55">
        <f t="shared" si="80"/>
        <v>0</v>
      </c>
      <c r="N731" s="55">
        <f t="shared" si="81"/>
        <v>1489.49</v>
      </c>
    </row>
    <row r="732" spans="1:14" x14ac:dyDescent="0.3">
      <c r="A732" s="29">
        <v>44645</v>
      </c>
      <c r="B732" t="s">
        <v>24</v>
      </c>
      <c r="C732" t="s">
        <v>10</v>
      </c>
      <c r="D732" t="s">
        <v>13</v>
      </c>
      <c r="E732" s="53">
        <v>18823</v>
      </c>
      <c r="F732" s="61">
        <f t="shared" si="82"/>
        <v>94.114999999999995</v>
      </c>
      <c r="G732" s="62">
        <f t="shared" si="77"/>
        <v>0.1</v>
      </c>
      <c r="H732" s="53"/>
      <c r="I732" s="61">
        <f t="shared" si="78"/>
        <v>0</v>
      </c>
      <c r="J732" s="62">
        <f t="shared" si="79"/>
        <v>0</v>
      </c>
      <c r="K732" s="53"/>
      <c r="L732" s="65">
        <f t="shared" si="83"/>
        <v>94.214999999999989</v>
      </c>
      <c r="M732" s="55">
        <f t="shared" si="80"/>
        <v>94.214999999999989</v>
      </c>
      <c r="N732" s="55">
        <f t="shared" si="81"/>
        <v>0</v>
      </c>
    </row>
    <row r="733" spans="1:14" x14ac:dyDescent="0.3">
      <c r="A733" s="29">
        <v>44645</v>
      </c>
      <c r="B733" t="s">
        <v>18</v>
      </c>
      <c r="C733" t="s">
        <v>12</v>
      </c>
      <c r="D733" t="s">
        <v>36</v>
      </c>
      <c r="E733" s="53">
        <v>21521</v>
      </c>
      <c r="F733" s="61">
        <f t="shared" si="82"/>
        <v>0</v>
      </c>
      <c r="G733" s="62">
        <f t="shared" si="77"/>
        <v>0</v>
      </c>
      <c r="H733" s="53"/>
      <c r="I733" s="61">
        <f t="shared" si="78"/>
        <v>645.63</v>
      </c>
      <c r="J733" s="62">
        <f t="shared" si="79"/>
        <v>5</v>
      </c>
      <c r="K733" s="53"/>
      <c r="L733" s="65">
        <f t="shared" si="83"/>
        <v>650.63</v>
      </c>
      <c r="M733" s="55">
        <f t="shared" si="80"/>
        <v>0</v>
      </c>
      <c r="N733" s="55">
        <f t="shared" si="81"/>
        <v>650.63</v>
      </c>
    </row>
    <row r="734" spans="1:14" x14ac:dyDescent="0.3">
      <c r="A734" s="29">
        <v>44645</v>
      </c>
      <c r="B734" t="s">
        <v>24</v>
      </c>
      <c r="C734" t="s">
        <v>10</v>
      </c>
      <c r="D734" t="s">
        <v>13</v>
      </c>
      <c r="E734" s="53">
        <v>23711</v>
      </c>
      <c r="F734" s="61">
        <f t="shared" si="82"/>
        <v>118.55500000000001</v>
      </c>
      <c r="G734" s="62">
        <f t="shared" si="77"/>
        <v>0.1</v>
      </c>
      <c r="H734" s="53"/>
      <c r="I734" s="61">
        <f t="shared" si="78"/>
        <v>0</v>
      </c>
      <c r="J734" s="62">
        <f t="shared" si="79"/>
        <v>0</v>
      </c>
      <c r="K734" s="53"/>
      <c r="L734" s="65">
        <f t="shared" si="83"/>
        <v>118.655</v>
      </c>
      <c r="M734" s="55">
        <f t="shared" si="80"/>
        <v>118.655</v>
      </c>
      <c r="N734" s="55">
        <f t="shared" si="81"/>
        <v>0</v>
      </c>
    </row>
    <row r="735" spans="1:14" x14ac:dyDescent="0.3">
      <c r="A735" s="29">
        <v>44645</v>
      </c>
      <c r="B735" t="s">
        <v>22</v>
      </c>
      <c r="C735" t="s">
        <v>11</v>
      </c>
      <c r="D735" t="s">
        <v>13</v>
      </c>
      <c r="E735" s="53">
        <v>1589</v>
      </c>
      <c r="F735" s="61">
        <f t="shared" si="82"/>
        <v>0</v>
      </c>
      <c r="G735" s="62">
        <f t="shared" si="77"/>
        <v>0</v>
      </c>
      <c r="H735" s="53"/>
      <c r="I735" s="61">
        <f t="shared" si="78"/>
        <v>0</v>
      </c>
      <c r="J735" s="62">
        <f t="shared" si="79"/>
        <v>0</v>
      </c>
      <c r="K735" s="53"/>
      <c r="L735" s="65">
        <f t="shared" si="83"/>
        <v>0</v>
      </c>
      <c r="M735" s="55">
        <f t="shared" si="80"/>
        <v>0</v>
      </c>
      <c r="N735" s="55">
        <f t="shared" si="81"/>
        <v>0</v>
      </c>
    </row>
    <row r="736" spans="1:14" x14ac:dyDescent="0.3">
      <c r="A736" s="29">
        <v>44646</v>
      </c>
      <c r="B736" t="s">
        <v>19</v>
      </c>
      <c r="C736" t="s">
        <v>12</v>
      </c>
      <c r="D736" t="s">
        <v>13</v>
      </c>
      <c r="E736" s="53">
        <v>5147</v>
      </c>
      <c r="F736" s="61">
        <f t="shared" si="82"/>
        <v>25.734999999999999</v>
      </c>
      <c r="G736" s="62">
        <f t="shared" si="77"/>
        <v>0.1</v>
      </c>
      <c r="H736" s="53"/>
      <c r="I736" s="61">
        <f t="shared" si="78"/>
        <v>0</v>
      </c>
      <c r="J736" s="62">
        <f t="shared" si="79"/>
        <v>0</v>
      </c>
      <c r="K736" s="53"/>
      <c r="L736" s="65">
        <f t="shared" si="83"/>
        <v>25.835000000000001</v>
      </c>
      <c r="M736" s="55">
        <f t="shared" si="80"/>
        <v>25.835000000000001</v>
      </c>
      <c r="N736" s="55">
        <f t="shared" si="81"/>
        <v>0</v>
      </c>
    </row>
    <row r="737" spans="1:14" x14ac:dyDescent="0.3">
      <c r="A737" s="29">
        <v>44646</v>
      </c>
      <c r="B737" t="s">
        <v>23</v>
      </c>
      <c r="C737" t="s">
        <v>10</v>
      </c>
      <c r="D737" t="s">
        <v>13</v>
      </c>
      <c r="E737" s="53">
        <v>3558</v>
      </c>
      <c r="F737" s="61">
        <f t="shared" si="82"/>
        <v>17.79</v>
      </c>
      <c r="G737" s="62">
        <f t="shared" si="77"/>
        <v>0.1</v>
      </c>
      <c r="H737" s="53"/>
      <c r="I737" s="61">
        <f t="shared" si="78"/>
        <v>0</v>
      </c>
      <c r="J737" s="62">
        <f t="shared" si="79"/>
        <v>0</v>
      </c>
      <c r="K737" s="53"/>
      <c r="L737" s="65">
        <f t="shared" si="83"/>
        <v>17.89</v>
      </c>
      <c r="M737" s="55">
        <f t="shared" si="80"/>
        <v>17.89</v>
      </c>
      <c r="N737" s="55">
        <f t="shared" si="81"/>
        <v>0</v>
      </c>
    </row>
    <row r="738" spans="1:14" x14ac:dyDescent="0.3">
      <c r="A738" s="29">
        <v>44646</v>
      </c>
      <c r="B738" t="s">
        <v>17</v>
      </c>
      <c r="C738" t="s">
        <v>11</v>
      </c>
      <c r="D738" t="s">
        <v>36</v>
      </c>
      <c r="E738" s="53">
        <v>13063</v>
      </c>
      <c r="F738" s="61">
        <f t="shared" si="82"/>
        <v>0</v>
      </c>
      <c r="G738" s="62">
        <f t="shared" si="77"/>
        <v>0</v>
      </c>
      <c r="H738" s="53"/>
      <c r="I738" s="61">
        <f t="shared" si="78"/>
        <v>0</v>
      </c>
      <c r="J738" s="62">
        <f t="shared" si="79"/>
        <v>0</v>
      </c>
      <c r="K738" s="53"/>
      <c r="L738" s="65">
        <f t="shared" si="83"/>
        <v>0</v>
      </c>
      <c r="M738" s="55">
        <f t="shared" si="80"/>
        <v>0</v>
      </c>
      <c r="N738" s="55">
        <f t="shared" si="81"/>
        <v>0</v>
      </c>
    </row>
    <row r="739" spans="1:14" x14ac:dyDescent="0.3">
      <c r="A739" s="29">
        <v>44646</v>
      </c>
      <c r="B739" t="s">
        <v>19</v>
      </c>
      <c r="C739" t="s">
        <v>11</v>
      </c>
      <c r="D739" t="s">
        <v>13</v>
      </c>
      <c r="E739" s="53">
        <v>32332</v>
      </c>
      <c r="F739" s="61">
        <f t="shared" si="82"/>
        <v>0</v>
      </c>
      <c r="G739" s="62">
        <f t="shared" si="77"/>
        <v>0</v>
      </c>
      <c r="H739" s="53"/>
      <c r="I739" s="61">
        <f t="shared" si="78"/>
        <v>0</v>
      </c>
      <c r="J739" s="62">
        <f t="shared" si="79"/>
        <v>0</v>
      </c>
      <c r="K739" s="53"/>
      <c r="L739" s="65">
        <f t="shared" si="83"/>
        <v>0</v>
      </c>
      <c r="M739" s="55">
        <f t="shared" si="80"/>
        <v>0</v>
      </c>
      <c r="N739" s="55">
        <f t="shared" si="81"/>
        <v>0</v>
      </c>
    </row>
    <row r="740" spans="1:14" x14ac:dyDescent="0.3">
      <c r="A740" s="29">
        <v>44646</v>
      </c>
      <c r="B740" t="s">
        <v>24</v>
      </c>
      <c r="C740" t="s">
        <v>10</v>
      </c>
      <c r="D740" t="s">
        <v>36</v>
      </c>
      <c r="E740" s="53">
        <v>6115</v>
      </c>
      <c r="F740" s="61">
        <f t="shared" si="82"/>
        <v>0</v>
      </c>
      <c r="G740" s="62">
        <f t="shared" si="77"/>
        <v>0</v>
      </c>
      <c r="H740" s="53"/>
      <c r="I740" s="61">
        <f t="shared" si="78"/>
        <v>183.45</v>
      </c>
      <c r="J740" s="62">
        <f t="shared" si="79"/>
        <v>5</v>
      </c>
      <c r="K740" s="53"/>
      <c r="L740" s="65">
        <f t="shared" si="83"/>
        <v>188.45</v>
      </c>
      <c r="M740" s="55">
        <f t="shared" si="80"/>
        <v>0</v>
      </c>
      <c r="N740" s="55">
        <f t="shared" si="81"/>
        <v>188.45</v>
      </c>
    </row>
    <row r="741" spans="1:14" x14ac:dyDescent="0.3">
      <c r="A741" s="29">
        <v>44646</v>
      </c>
      <c r="B741" t="s">
        <v>16</v>
      </c>
      <c r="C741" t="s">
        <v>10</v>
      </c>
      <c r="D741" t="s">
        <v>13</v>
      </c>
      <c r="E741" s="53">
        <v>34603</v>
      </c>
      <c r="F741" s="61">
        <f t="shared" si="82"/>
        <v>173.01500000000001</v>
      </c>
      <c r="G741" s="62">
        <f t="shared" si="77"/>
        <v>0.1</v>
      </c>
      <c r="H741" s="53"/>
      <c r="I741" s="61">
        <f t="shared" si="78"/>
        <v>0</v>
      </c>
      <c r="J741" s="62">
        <f t="shared" si="79"/>
        <v>0</v>
      </c>
      <c r="K741" s="53"/>
      <c r="L741" s="65">
        <f t="shared" si="83"/>
        <v>173.11500000000001</v>
      </c>
      <c r="M741" s="55">
        <f t="shared" si="80"/>
        <v>173.11500000000001</v>
      </c>
      <c r="N741" s="55">
        <f t="shared" si="81"/>
        <v>0</v>
      </c>
    </row>
    <row r="742" spans="1:14" x14ac:dyDescent="0.3">
      <c r="A742" s="29">
        <v>44646</v>
      </c>
      <c r="B742" t="s">
        <v>18</v>
      </c>
      <c r="C742" t="s">
        <v>11</v>
      </c>
      <c r="D742" t="s">
        <v>13</v>
      </c>
      <c r="E742" s="53">
        <v>43055</v>
      </c>
      <c r="F742" s="61">
        <f t="shared" si="82"/>
        <v>0</v>
      </c>
      <c r="G742" s="62">
        <f t="shared" si="77"/>
        <v>0</v>
      </c>
      <c r="H742" s="53"/>
      <c r="I742" s="61">
        <f t="shared" si="78"/>
        <v>0</v>
      </c>
      <c r="J742" s="62">
        <f t="shared" si="79"/>
        <v>0</v>
      </c>
      <c r="K742" s="53"/>
      <c r="L742" s="65">
        <f t="shared" si="83"/>
        <v>0</v>
      </c>
      <c r="M742" s="55">
        <f t="shared" si="80"/>
        <v>0</v>
      </c>
      <c r="N742" s="55">
        <f t="shared" si="81"/>
        <v>0</v>
      </c>
    </row>
    <row r="743" spans="1:14" x14ac:dyDescent="0.3">
      <c r="A743" s="29">
        <v>44646</v>
      </c>
      <c r="B743" t="s">
        <v>21</v>
      </c>
      <c r="C743" t="s">
        <v>12</v>
      </c>
      <c r="D743" t="s">
        <v>13</v>
      </c>
      <c r="E743" s="53">
        <v>45728</v>
      </c>
      <c r="F743" s="61">
        <f t="shared" si="82"/>
        <v>228.64000000000001</v>
      </c>
      <c r="G743" s="62">
        <f t="shared" si="77"/>
        <v>0.1</v>
      </c>
      <c r="H743" s="53"/>
      <c r="I743" s="61">
        <f t="shared" si="78"/>
        <v>0</v>
      </c>
      <c r="J743" s="62">
        <f t="shared" si="79"/>
        <v>0</v>
      </c>
      <c r="K743" s="53"/>
      <c r="L743" s="65">
        <f t="shared" si="83"/>
        <v>228.74</v>
      </c>
      <c r="M743" s="55">
        <f t="shared" si="80"/>
        <v>228.74</v>
      </c>
      <c r="N743" s="55">
        <f t="shared" si="81"/>
        <v>0</v>
      </c>
    </row>
    <row r="744" spans="1:14" x14ac:dyDescent="0.3">
      <c r="A744" s="29">
        <v>44646</v>
      </c>
      <c r="B744" t="s">
        <v>22</v>
      </c>
      <c r="C744" t="s">
        <v>11</v>
      </c>
      <c r="D744" t="s">
        <v>13</v>
      </c>
      <c r="E744" s="53">
        <v>22298</v>
      </c>
      <c r="F744" s="61">
        <f t="shared" si="82"/>
        <v>0</v>
      </c>
      <c r="G744" s="62">
        <f t="shared" si="77"/>
        <v>0</v>
      </c>
      <c r="H744" s="53"/>
      <c r="I744" s="61">
        <f t="shared" si="78"/>
        <v>0</v>
      </c>
      <c r="J744" s="62">
        <f t="shared" si="79"/>
        <v>0</v>
      </c>
      <c r="K744" s="53"/>
      <c r="L744" s="65">
        <f t="shared" si="83"/>
        <v>0</v>
      </c>
      <c r="M744" s="55">
        <f t="shared" si="80"/>
        <v>0</v>
      </c>
      <c r="N744" s="55">
        <f t="shared" si="81"/>
        <v>0</v>
      </c>
    </row>
    <row r="745" spans="1:14" x14ac:dyDescent="0.3">
      <c r="A745" s="29">
        <v>44647</v>
      </c>
      <c r="B745" t="s">
        <v>21</v>
      </c>
      <c r="C745" t="s">
        <v>10</v>
      </c>
      <c r="D745" t="s">
        <v>13</v>
      </c>
      <c r="E745" s="53">
        <v>7179</v>
      </c>
      <c r="F745" s="61">
        <f t="shared" si="82"/>
        <v>35.895000000000003</v>
      </c>
      <c r="G745" s="62">
        <f t="shared" si="77"/>
        <v>0.1</v>
      </c>
      <c r="H745" s="53"/>
      <c r="I745" s="61">
        <f t="shared" si="78"/>
        <v>0</v>
      </c>
      <c r="J745" s="62">
        <f t="shared" si="79"/>
        <v>0</v>
      </c>
      <c r="K745" s="53"/>
      <c r="L745" s="65">
        <f t="shared" si="83"/>
        <v>35.995000000000005</v>
      </c>
      <c r="M745" s="55">
        <f t="shared" si="80"/>
        <v>35.995000000000005</v>
      </c>
      <c r="N745" s="55">
        <f t="shared" si="81"/>
        <v>0</v>
      </c>
    </row>
    <row r="746" spans="1:14" x14ac:dyDescent="0.3">
      <c r="A746" s="29">
        <v>44647</v>
      </c>
      <c r="B746" t="s">
        <v>17</v>
      </c>
      <c r="C746" t="s">
        <v>10</v>
      </c>
      <c r="D746" t="s">
        <v>36</v>
      </c>
      <c r="E746" s="53">
        <v>8678</v>
      </c>
      <c r="F746" s="61">
        <f t="shared" si="82"/>
        <v>0</v>
      </c>
      <c r="G746" s="62">
        <f t="shared" si="77"/>
        <v>0</v>
      </c>
      <c r="H746" s="53"/>
      <c r="I746" s="61">
        <f t="shared" si="78"/>
        <v>260.33999999999997</v>
      </c>
      <c r="J746" s="62">
        <f t="shared" si="79"/>
        <v>5</v>
      </c>
      <c r="K746" s="53"/>
      <c r="L746" s="65">
        <f t="shared" si="83"/>
        <v>265.33999999999997</v>
      </c>
      <c r="M746" s="55">
        <f t="shared" si="80"/>
        <v>0</v>
      </c>
      <c r="N746" s="55">
        <f t="shared" si="81"/>
        <v>265.33999999999997</v>
      </c>
    </row>
    <row r="747" spans="1:14" x14ac:dyDescent="0.3">
      <c r="A747" s="29">
        <v>44647</v>
      </c>
      <c r="B747" t="s">
        <v>16</v>
      </c>
      <c r="C747" t="s">
        <v>11</v>
      </c>
      <c r="D747" t="s">
        <v>13</v>
      </c>
      <c r="E747" s="53">
        <v>27300</v>
      </c>
      <c r="F747" s="61">
        <f t="shared" si="82"/>
        <v>0</v>
      </c>
      <c r="G747" s="62">
        <f t="shared" si="77"/>
        <v>0</v>
      </c>
      <c r="H747" s="53"/>
      <c r="I747" s="61">
        <f t="shared" si="78"/>
        <v>0</v>
      </c>
      <c r="J747" s="62">
        <f t="shared" si="79"/>
        <v>0</v>
      </c>
      <c r="K747" s="53"/>
      <c r="L747" s="65">
        <f t="shared" si="83"/>
        <v>0</v>
      </c>
      <c r="M747" s="55">
        <f t="shared" si="80"/>
        <v>0</v>
      </c>
      <c r="N747" s="55">
        <f t="shared" si="81"/>
        <v>0</v>
      </c>
    </row>
    <row r="748" spans="1:14" x14ac:dyDescent="0.3">
      <c r="A748" s="29">
        <v>44647</v>
      </c>
      <c r="B748" t="s">
        <v>16</v>
      </c>
      <c r="C748" t="s">
        <v>11</v>
      </c>
      <c r="D748" t="s">
        <v>13</v>
      </c>
      <c r="E748" s="53">
        <v>10659</v>
      </c>
      <c r="F748" s="61">
        <f t="shared" si="82"/>
        <v>0</v>
      </c>
      <c r="G748" s="62">
        <f t="shared" si="77"/>
        <v>0</v>
      </c>
      <c r="H748" s="53"/>
      <c r="I748" s="61">
        <f t="shared" si="78"/>
        <v>0</v>
      </c>
      <c r="J748" s="62">
        <f t="shared" si="79"/>
        <v>0</v>
      </c>
      <c r="K748" s="53"/>
      <c r="L748" s="65">
        <f t="shared" si="83"/>
        <v>0</v>
      </c>
      <c r="M748" s="55">
        <f t="shared" si="80"/>
        <v>0</v>
      </c>
      <c r="N748" s="55">
        <f t="shared" si="81"/>
        <v>0</v>
      </c>
    </row>
    <row r="749" spans="1:14" x14ac:dyDescent="0.3">
      <c r="A749" s="29">
        <v>44647</v>
      </c>
      <c r="B749" t="s">
        <v>20</v>
      </c>
      <c r="C749" t="s">
        <v>10</v>
      </c>
      <c r="D749" t="s">
        <v>36</v>
      </c>
      <c r="E749" s="53">
        <v>37745</v>
      </c>
      <c r="F749" s="61">
        <f t="shared" si="82"/>
        <v>0</v>
      </c>
      <c r="G749" s="62">
        <f t="shared" si="77"/>
        <v>0</v>
      </c>
      <c r="H749" s="53"/>
      <c r="I749" s="61">
        <f t="shared" si="78"/>
        <v>1132.3499999999999</v>
      </c>
      <c r="J749" s="62">
        <f t="shared" si="79"/>
        <v>5</v>
      </c>
      <c r="K749" s="53"/>
      <c r="L749" s="65">
        <f t="shared" si="83"/>
        <v>1137.3499999999999</v>
      </c>
      <c r="M749" s="55">
        <f t="shared" si="80"/>
        <v>0</v>
      </c>
      <c r="N749" s="55">
        <f t="shared" si="81"/>
        <v>1137.3499999999999</v>
      </c>
    </row>
    <row r="750" spans="1:14" x14ac:dyDescent="0.3">
      <c r="A750" s="29">
        <v>44647</v>
      </c>
      <c r="B750" t="s">
        <v>15</v>
      </c>
      <c r="C750" t="s">
        <v>11</v>
      </c>
      <c r="D750" t="s">
        <v>13</v>
      </c>
      <c r="E750" s="53">
        <v>16526</v>
      </c>
      <c r="F750" s="61">
        <f t="shared" si="82"/>
        <v>0</v>
      </c>
      <c r="G750" s="62">
        <f t="shared" si="77"/>
        <v>0</v>
      </c>
      <c r="H750" s="53"/>
      <c r="I750" s="61">
        <f t="shared" si="78"/>
        <v>0</v>
      </c>
      <c r="J750" s="62">
        <f t="shared" si="79"/>
        <v>0</v>
      </c>
      <c r="K750" s="53"/>
      <c r="L750" s="65">
        <f t="shared" si="83"/>
        <v>0</v>
      </c>
      <c r="M750" s="55">
        <f t="shared" si="80"/>
        <v>0</v>
      </c>
      <c r="N750" s="55">
        <f t="shared" si="81"/>
        <v>0</v>
      </c>
    </row>
    <row r="751" spans="1:14" x14ac:dyDescent="0.3">
      <c r="A751" s="29">
        <v>44647</v>
      </c>
      <c r="B751" t="s">
        <v>17</v>
      </c>
      <c r="C751" t="s">
        <v>11</v>
      </c>
      <c r="D751" t="s">
        <v>13</v>
      </c>
      <c r="E751" s="53">
        <v>35132</v>
      </c>
      <c r="F751" s="61">
        <f t="shared" si="82"/>
        <v>0</v>
      </c>
      <c r="G751" s="62">
        <f t="shared" si="77"/>
        <v>0</v>
      </c>
      <c r="H751" s="53"/>
      <c r="I751" s="61">
        <f t="shared" si="78"/>
        <v>0</v>
      </c>
      <c r="J751" s="62">
        <f t="shared" si="79"/>
        <v>0</v>
      </c>
      <c r="K751" s="53"/>
      <c r="L751" s="65">
        <f t="shared" si="83"/>
        <v>0</v>
      </c>
      <c r="M751" s="55">
        <f t="shared" si="80"/>
        <v>0</v>
      </c>
      <c r="N751" s="55">
        <f t="shared" si="81"/>
        <v>0</v>
      </c>
    </row>
    <row r="752" spans="1:14" x14ac:dyDescent="0.3">
      <c r="A752" s="29">
        <v>44647</v>
      </c>
      <c r="B752" t="s">
        <v>16</v>
      </c>
      <c r="C752" t="s">
        <v>11</v>
      </c>
      <c r="D752" t="s">
        <v>13</v>
      </c>
      <c r="E752" s="53">
        <v>24330</v>
      </c>
      <c r="F752" s="61">
        <f t="shared" si="82"/>
        <v>0</v>
      </c>
      <c r="G752" s="62">
        <f t="shared" si="77"/>
        <v>0</v>
      </c>
      <c r="H752" s="53"/>
      <c r="I752" s="61">
        <f t="shared" si="78"/>
        <v>0</v>
      </c>
      <c r="J752" s="62">
        <f t="shared" si="79"/>
        <v>0</v>
      </c>
      <c r="K752" s="53"/>
      <c r="L752" s="65">
        <f t="shared" si="83"/>
        <v>0</v>
      </c>
      <c r="M752" s="55">
        <f t="shared" si="80"/>
        <v>0</v>
      </c>
      <c r="N752" s="55">
        <f t="shared" si="81"/>
        <v>0</v>
      </c>
    </row>
    <row r="753" spans="1:14" x14ac:dyDescent="0.3">
      <c r="A753" s="29">
        <v>44647</v>
      </c>
      <c r="B753" t="s">
        <v>17</v>
      </c>
      <c r="C753" t="s">
        <v>11</v>
      </c>
      <c r="D753" t="s">
        <v>13</v>
      </c>
      <c r="E753" s="53">
        <v>46723</v>
      </c>
      <c r="F753" s="61">
        <f t="shared" si="82"/>
        <v>0</v>
      </c>
      <c r="G753" s="62">
        <f t="shared" si="77"/>
        <v>0</v>
      </c>
      <c r="H753" s="53"/>
      <c r="I753" s="61">
        <f t="shared" si="78"/>
        <v>0</v>
      </c>
      <c r="J753" s="62">
        <f t="shared" si="79"/>
        <v>0</v>
      </c>
      <c r="K753" s="53"/>
      <c r="L753" s="65">
        <f t="shared" si="83"/>
        <v>0</v>
      </c>
      <c r="M753" s="55">
        <f t="shared" si="80"/>
        <v>0</v>
      </c>
      <c r="N753" s="55">
        <f t="shared" si="81"/>
        <v>0</v>
      </c>
    </row>
    <row r="754" spans="1:14" x14ac:dyDescent="0.3">
      <c r="A754" s="29">
        <v>44648</v>
      </c>
      <c r="B754" t="s">
        <v>24</v>
      </c>
      <c r="C754" t="s">
        <v>10</v>
      </c>
      <c r="D754" t="s">
        <v>13</v>
      </c>
      <c r="E754" s="53">
        <v>42564</v>
      </c>
      <c r="F754" s="61">
        <f t="shared" si="82"/>
        <v>212.82</v>
      </c>
      <c r="G754" s="62">
        <f t="shared" si="77"/>
        <v>0.1</v>
      </c>
      <c r="H754" s="53"/>
      <c r="I754" s="61">
        <f t="shared" si="78"/>
        <v>0</v>
      </c>
      <c r="J754" s="62">
        <f t="shared" si="79"/>
        <v>0</v>
      </c>
      <c r="K754" s="53"/>
      <c r="L754" s="65">
        <f t="shared" si="83"/>
        <v>212.92</v>
      </c>
      <c r="M754" s="55">
        <f t="shared" si="80"/>
        <v>212.92</v>
      </c>
      <c r="N754" s="55">
        <f t="shared" si="81"/>
        <v>0</v>
      </c>
    </row>
    <row r="755" spans="1:14" x14ac:dyDescent="0.3">
      <c r="A755" s="29">
        <v>44648</v>
      </c>
      <c r="B755" t="s">
        <v>17</v>
      </c>
      <c r="C755" t="s">
        <v>12</v>
      </c>
      <c r="D755" t="s">
        <v>13</v>
      </c>
      <c r="E755" s="53">
        <v>23800</v>
      </c>
      <c r="F755" s="61">
        <f t="shared" si="82"/>
        <v>119</v>
      </c>
      <c r="G755" s="62">
        <f t="shared" si="77"/>
        <v>0.1</v>
      </c>
      <c r="H755" s="53"/>
      <c r="I755" s="61">
        <f t="shared" si="78"/>
        <v>0</v>
      </c>
      <c r="J755" s="62">
        <f t="shared" si="79"/>
        <v>0</v>
      </c>
      <c r="K755" s="53"/>
      <c r="L755" s="65">
        <f t="shared" si="83"/>
        <v>119.1</v>
      </c>
      <c r="M755" s="55">
        <f t="shared" si="80"/>
        <v>119.1</v>
      </c>
      <c r="N755" s="55">
        <f t="shared" si="81"/>
        <v>0</v>
      </c>
    </row>
    <row r="756" spans="1:14" x14ac:dyDescent="0.3">
      <c r="A756" s="29">
        <v>44648</v>
      </c>
      <c r="B756" t="s">
        <v>24</v>
      </c>
      <c r="C756" t="s">
        <v>11</v>
      </c>
      <c r="D756" t="s">
        <v>13</v>
      </c>
      <c r="E756" s="53">
        <v>34078</v>
      </c>
      <c r="F756" s="61">
        <f t="shared" si="82"/>
        <v>0</v>
      </c>
      <c r="G756" s="62">
        <f t="shared" si="77"/>
        <v>0</v>
      </c>
      <c r="H756" s="53"/>
      <c r="I756" s="61">
        <f t="shared" si="78"/>
        <v>0</v>
      </c>
      <c r="J756" s="62">
        <f t="shared" si="79"/>
        <v>0</v>
      </c>
      <c r="K756" s="53"/>
      <c r="L756" s="65">
        <f t="shared" si="83"/>
        <v>0</v>
      </c>
      <c r="M756" s="55">
        <f t="shared" si="80"/>
        <v>0</v>
      </c>
      <c r="N756" s="55">
        <f t="shared" si="81"/>
        <v>0</v>
      </c>
    </row>
    <row r="757" spans="1:14" x14ac:dyDescent="0.3">
      <c r="A757" s="29">
        <v>44648</v>
      </c>
      <c r="B757" t="s">
        <v>16</v>
      </c>
      <c r="C757" t="s">
        <v>12</v>
      </c>
      <c r="D757" t="s">
        <v>13</v>
      </c>
      <c r="E757" s="53">
        <v>34193</v>
      </c>
      <c r="F757" s="61">
        <f t="shared" si="82"/>
        <v>170.965</v>
      </c>
      <c r="G757" s="62">
        <f t="shared" si="77"/>
        <v>0.1</v>
      </c>
      <c r="H757" s="53"/>
      <c r="I757" s="61">
        <f t="shared" si="78"/>
        <v>0</v>
      </c>
      <c r="J757" s="62">
        <f t="shared" si="79"/>
        <v>0</v>
      </c>
      <c r="K757" s="53"/>
      <c r="L757" s="65">
        <f t="shared" si="83"/>
        <v>171.065</v>
      </c>
      <c r="M757" s="55">
        <f t="shared" si="80"/>
        <v>171.065</v>
      </c>
      <c r="N757" s="55">
        <f t="shared" si="81"/>
        <v>0</v>
      </c>
    </row>
    <row r="758" spans="1:14" x14ac:dyDescent="0.3">
      <c r="A758" s="29">
        <v>44648</v>
      </c>
      <c r="B758" t="s">
        <v>15</v>
      </c>
      <c r="C758" t="s">
        <v>11</v>
      </c>
      <c r="D758" t="s">
        <v>36</v>
      </c>
      <c r="E758" s="53">
        <v>34354</v>
      </c>
      <c r="F758" s="61">
        <f t="shared" si="82"/>
        <v>0</v>
      </c>
      <c r="G758" s="62">
        <f t="shared" si="77"/>
        <v>0</v>
      </c>
      <c r="H758" s="53"/>
      <c r="I758" s="61">
        <f t="shared" si="78"/>
        <v>0</v>
      </c>
      <c r="J758" s="62">
        <f t="shared" si="79"/>
        <v>0</v>
      </c>
      <c r="K758" s="53"/>
      <c r="L758" s="65">
        <f t="shared" si="83"/>
        <v>0</v>
      </c>
      <c r="M758" s="55">
        <f t="shared" si="80"/>
        <v>0</v>
      </c>
      <c r="N758" s="55">
        <f t="shared" si="81"/>
        <v>0</v>
      </c>
    </row>
    <row r="759" spans="1:14" x14ac:dyDescent="0.3">
      <c r="A759" s="29">
        <v>44648</v>
      </c>
      <c r="B759" t="s">
        <v>18</v>
      </c>
      <c r="C759" t="s">
        <v>11</v>
      </c>
      <c r="D759" t="s">
        <v>13</v>
      </c>
      <c r="E759" s="53">
        <v>40876</v>
      </c>
      <c r="F759" s="61">
        <f t="shared" si="82"/>
        <v>0</v>
      </c>
      <c r="G759" s="62">
        <f t="shared" si="77"/>
        <v>0</v>
      </c>
      <c r="H759" s="53"/>
      <c r="I759" s="61">
        <f t="shared" si="78"/>
        <v>0</v>
      </c>
      <c r="J759" s="62">
        <f t="shared" si="79"/>
        <v>0</v>
      </c>
      <c r="K759" s="53"/>
      <c r="L759" s="65">
        <f t="shared" si="83"/>
        <v>0</v>
      </c>
      <c r="M759" s="55">
        <f t="shared" si="80"/>
        <v>0</v>
      </c>
      <c r="N759" s="55">
        <f t="shared" si="81"/>
        <v>0</v>
      </c>
    </row>
    <row r="760" spans="1:14" x14ac:dyDescent="0.3">
      <c r="A760" s="29">
        <v>44648</v>
      </c>
      <c r="B760" t="s">
        <v>22</v>
      </c>
      <c r="C760" t="s">
        <v>10</v>
      </c>
      <c r="D760" t="s">
        <v>13</v>
      </c>
      <c r="E760" s="53">
        <v>37476</v>
      </c>
      <c r="F760" s="61">
        <f t="shared" si="82"/>
        <v>187.38</v>
      </c>
      <c r="G760" s="62">
        <f t="shared" si="77"/>
        <v>0.1</v>
      </c>
      <c r="H760" s="53"/>
      <c r="I760" s="61">
        <f t="shared" si="78"/>
        <v>0</v>
      </c>
      <c r="J760" s="62">
        <f t="shared" si="79"/>
        <v>0</v>
      </c>
      <c r="K760" s="53"/>
      <c r="L760" s="65">
        <f t="shared" si="83"/>
        <v>187.48</v>
      </c>
      <c r="M760" s="55">
        <f t="shared" si="80"/>
        <v>187.48</v>
      </c>
      <c r="N760" s="55">
        <f t="shared" si="81"/>
        <v>0</v>
      </c>
    </row>
    <row r="761" spans="1:14" x14ac:dyDescent="0.3">
      <c r="A761" s="29">
        <v>44648</v>
      </c>
      <c r="B761" t="s">
        <v>24</v>
      </c>
      <c r="C761" t="s">
        <v>11</v>
      </c>
      <c r="D761" t="s">
        <v>13</v>
      </c>
      <c r="E761" s="53">
        <v>46818</v>
      </c>
      <c r="F761" s="61">
        <f t="shared" si="82"/>
        <v>0</v>
      </c>
      <c r="G761" s="62">
        <f t="shared" si="77"/>
        <v>0</v>
      </c>
      <c r="H761" s="53"/>
      <c r="I761" s="61">
        <f t="shared" si="78"/>
        <v>0</v>
      </c>
      <c r="J761" s="62">
        <f t="shared" si="79"/>
        <v>0</v>
      </c>
      <c r="K761" s="53"/>
      <c r="L761" s="65">
        <f t="shared" si="83"/>
        <v>0</v>
      </c>
      <c r="M761" s="55">
        <f t="shared" si="80"/>
        <v>0</v>
      </c>
      <c r="N761" s="55">
        <f t="shared" si="81"/>
        <v>0</v>
      </c>
    </row>
    <row r="762" spans="1:14" x14ac:dyDescent="0.3">
      <c r="A762" s="29">
        <v>44648</v>
      </c>
      <c r="B762" t="s">
        <v>17</v>
      </c>
      <c r="C762" t="s">
        <v>10</v>
      </c>
      <c r="D762" t="s">
        <v>13</v>
      </c>
      <c r="E762" s="53">
        <v>19517</v>
      </c>
      <c r="F762" s="61">
        <f t="shared" si="82"/>
        <v>97.585000000000008</v>
      </c>
      <c r="G762" s="62">
        <f t="shared" si="77"/>
        <v>0.1</v>
      </c>
      <c r="H762" s="53"/>
      <c r="I762" s="61">
        <f t="shared" si="78"/>
        <v>0</v>
      </c>
      <c r="J762" s="62">
        <f t="shared" si="79"/>
        <v>0</v>
      </c>
      <c r="K762" s="53"/>
      <c r="L762" s="65">
        <f t="shared" si="83"/>
        <v>97.685000000000002</v>
      </c>
      <c r="M762" s="55">
        <f t="shared" si="80"/>
        <v>97.685000000000002</v>
      </c>
      <c r="N762" s="55">
        <f t="shared" si="81"/>
        <v>0</v>
      </c>
    </row>
    <row r="763" spans="1:14" x14ac:dyDescent="0.3">
      <c r="A763" s="29">
        <v>44652</v>
      </c>
      <c r="B763" t="s">
        <v>15</v>
      </c>
      <c r="C763" t="s">
        <v>10</v>
      </c>
      <c r="D763" t="s">
        <v>13</v>
      </c>
      <c r="E763" s="53">
        <v>42522</v>
      </c>
      <c r="F763" s="61">
        <f t="shared" si="82"/>
        <v>212.61</v>
      </c>
      <c r="G763" s="62">
        <f t="shared" si="77"/>
        <v>0.1</v>
      </c>
      <c r="H763" s="53"/>
      <c r="I763" s="61">
        <f t="shared" si="78"/>
        <v>0</v>
      </c>
      <c r="J763" s="62">
        <f t="shared" si="79"/>
        <v>0</v>
      </c>
      <c r="K763" s="53"/>
      <c r="L763" s="65">
        <f t="shared" si="83"/>
        <v>212.71</v>
      </c>
      <c r="M763" s="55">
        <f t="shared" si="80"/>
        <v>212.71</v>
      </c>
      <c r="N763" s="55">
        <f t="shared" si="81"/>
        <v>0</v>
      </c>
    </row>
    <row r="764" spans="1:14" x14ac:dyDescent="0.3">
      <c r="A764" s="29">
        <v>44652</v>
      </c>
      <c r="B764" t="s">
        <v>16</v>
      </c>
      <c r="C764" t="s">
        <v>10</v>
      </c>
      <c r="D764" t="s">
        <v>36</v>
      </c>
      <c r="E764" s="53">
        <v>36738</v>
      </c>
      <c r="F764" s="61">
        <f t="shared" si="82"/>
        <v>0</v>
      </c>
      <c r="G764" s="62">
        <f t="shared" si="77"/>
        <v>0</v>
      </c>
      <c r="H764" s="53"/>
      <c r="I764" s="61">
        <f t="shared" si="78"/>
        <v>1102.1399999999999</v>
      </c>
      <c r="J764" s="62">
        <f t="shared" si="79"/>
        <v>5</v>
      </c>
      <c r="K764" s="53"/>
      <c r="L764" s="65">
        <f t="shared" si="83"/>
        <v>1107.1399999999999</v>
      </c>
      <c r="M764" s="55">
        <f t="shared" si="80"/>
        <v>0</v>
      </c>
      <c r="N764" s="55">
        <f t="shared" si="81"/>
        <v>1107.1399999999999</v>
      </c>
    </row>
    <row r="765" spans="1:14" x14ac:dyDescent="0.3">
      <c r="A765" s="29">
        <v>44652</v>
      </c>
      <c r="B765" t="s">
        <v>24</v>
      </c>
      <c r="C765" t="s">
        <v>12</v>
      </c>
      <c r="D765" t="s">
        <v>13</v>
      </c>
      <c r="E765" s="53">
        <v>38471</v>
      </c>
      <c r="F765" s="61">
        <f t="shared" si="82"/>
        <v>192.35500000000002</v>
      </c>
      <c r="G765" s="62">
        <f t="shared" si="77"/>
        <v>0.1</v>
      </c>
      <c r="H765" s="53"/>
      <c r="I765" s="61">
        <f t="shared" si="78"/>
        <v>0</v>
      </c>
      <c r="J765" s="62">
        <f t="shared" si="79"/>
        <v>0</v>
      </c>
      <c r="K765" s="53"/>
      <c r="L765" s="65">
        <f t="shared" si="83"/>
        <v>192.45500000000001</v>
      </c>
      <c r="M765" s="55">
        <f t="shared" si="80"/>
        <v>192.45500000000001</v>
      </c>
      <c r="N765" s="55">
        <f t="shared" si="81"/>
        <v>0</v>
      </c>
    </row>
    <row r="766" spans="1:14" x14ac:dyDescent="0.3">
      <c r="A766" s="29">
        <v>44652</v>
      </c>
      <c r="B766" t="s">
        <v>18</v>
      </c>
      <c r="C766" t="s">
        <v>11</v>
      </c>
      <c r="D766" t="s">
        <v>13</v>
      </c>
      <c r="E766" s="53">
        <v>10227</v>
      </c>
      <c r="F766" s="61">
        <f t="shared" si="82"/>
        <v>0</v>
      </c>
      <c r="G766" s="62">
        <f t="shared" si="77"/>
        <v>0</v>
      </c>
      <c r="H766" s="53"/>
      <c r="I766" s="61">
        <f t="shared" si="78"/>
        <v>0</v>
      </c>
      <c r="J766" s="62">
        <f t="shared" si="79"/>
        <v>0</v>
      </c>
      <c r="K766" s="53"/>
      <c r="L766" s="65">
        <f t="shared" si="83"/>
        <v>0</v>
      </c>
      <c r="M766" s="55">
        <f t="shared" si="80"/>
        <v>0</v>
      </c>
      <c r="N766" s="55">
        <f t="shared" si="81"/>
        <v>0</v>
      </c>
    </row>
    <row r="767" spans="1:14" x14ac:dyDescent="0.3">
      <c r="A767" s="29">
        <v>44652</v>
      </c>
      <c r="B767" t="s">
        <v>17</v>
      </c>
      <c r="C767" t="s">
        <v>11</v>
      </c>
      <c r="D767" t="s">
        <v>36</v>
      </c>
      <c r="E767" s="53">
        <v>33741</v>
      </c>
      <c r="F767" s="61">
        <f t="shared" si="82"/>
        <v>0</v>
      </c>
      <c r="G767" s="62">
        <f t="shared" si="77"/>
        <v>0</v>
      </c>
      <c r="H767" s="53"/>
      <c r="I767" s="61">
        <f t="shared" si="78"/>
        <v>0</v>
      </c>
      <c r="J767" s="62">
        <f t="shared" si="79"/>
        <v>0</v>
      </c>
      <c r="K767" s="53"/>
      <c r="L767" s="65">
        <f t="shared" si="83"/>
        <v>0</v>
      </c>
      <c r="M767" s="55">
        <f t="shared" si="80"/>
        <v>0</v>
      </c>
      <c r="N767" s="55">
        <f t="shared" si="81"/>
        <v>0</v>
      </c>
    </row>
    <row r="768" spans="1:14" x14ac:dyDescent="0.3">
      <c r="A768" s="29">
        <v>44652</v>
      </c>
      <c r="B768" t="s">
        <v>23</v>
      </c>
      <c r="C768" t="s">
        <v>11</v>
      </c>
      <c r="D768" t="s">
        <v>13</v>
      </c>
      <c r="E768" s="53">
        <v>29958</v>
      </c>
      <c r="F768" s="61">
        <f t="shared" si="82"/>
        <v>0</v>
      </c>
      <c r="G768" s="62">
        <f t="shared" si="77"/>
        <v>0</v>
      </c>
      <c r="H768" s="53"/>
      <c r="I768" s="61">
        <f t="shared" si="78"/>
        <v>0</v>
      </c>
      <c r="J768" s="62">
        <f t="shared" si="79"/>
        <v>0</v>
      </c>
      <c r="K768" s="53"/>
      <c r="L768" s="65">
        <f t="shared" si="83"/>
        <v>0</v>
      </c>
      <c r="M768" s="55">
        <f t="shared" si="80"/>
        <v>0</v>
      </c>
      <c r="N768" s="55">
        <f t="shared" si="81"/>
        <v>0</v>
      </c>
    </row>
    <row r="769" spans="1:14" x14ac:dyDescent="0.3">
      <c r="A769" s="29">
        <v>44652</v>
      </c>
      <c r="B769" t="s">
        <v>17</v>
      </c>
      <c r="C769" t="s">
        <v>11</v>
      </c>
      <c r="D769" t="s">
        <v>13</v>
      </c>
      <c r="E769" s="53">
        <v>12543</v>
      </c>
      <c r="F769" s="61">
        <f t="shared" si="82"/>
        <v>0</v>
      </c>
      <c r="G769" s="62">
        <f t="shared" si="77"/>
        <v>0</v>
      </c>
      <c r="H769" s="53"/>
      <c r="I769" s="61">
        <f t="shared" si="78"/>
        <v>0</v>
      </c>
      <c r="J769" s="62">
        <f t="shared" si="79"/>
        <v>0</v>
      </c>
      <c r="K769" s="53"/>
      <c r="L769" s="65">
        <f t="shared" si="83"/>
        <v>0</v>
      </c>
      <c r="M769" s="55">
        <f t="shared" si="80"/>
        <v>0</v>
      </c>
      <c r="N769" s="55">
        <f t="shared" si="81"/>
        <v>0</v>
      </c>
    </row>
    <row r="770" spans="1:14" x14ac:dyDescent="0.3">
      <c r="A770" s="29">
        <v>44652</v>
      </c>
      <c r="B770" t="s">
        <v>16</v>
      </c>
      <c r="C770" t="s">
        <v>11</v>
      </c>
      <c r="D770" t="s">
        <v>13</v>
      </c>
      <c r="E770" s="53">
        <v>13564</v>
      </c>
      <c r="F770" s="61">
        <f t="shared" si="82"/>
        <v>0</v>
      </c>
      <c r="G770" s="62">
        <f t="shared" si="77"/>
        <v>0</v>
      </c>
      <c r="H770" s="53"/>
      <c r="I770" s="61">
        <f t="shared" si="78"/>
        <v>0</v>
      </c>
      <c r="J770" s="62">
        <f t="shared" si="79"/>
        <v>0</v>
      </c>
      <c r="K770" s="53"/>
      <c r="L770" s="65">
        <f t="shared" si="83"/>
        <v>0</v>
      </c>
      <c r="M770" s="55">
        <f t="shared" si="80"/>
        <v>0</v>
      </c>
      <c r="N770" s="55">
        <f t="shared" si="81"/>
        <v>0</v>
      </c>
    </row>
    <row r="771" spans="1:14" x14ac:dyDescent="0.3">
      <c r="A771" s="29">
        <v>44652</v>
      </c>
      <c r="B771" t="s">
        <v>19</v>
      </c>
      <c r="C771" t="s">
        <v>10</v>
      </c>
      <c r="D771" t="s">
        <v>13</v>
      </c>
      <c r="E771" s="53">
        <v>4187</v>
      </c>
      <c r="F771" s="61">
        <f t="shared" si="82"/>
        <v>20.934999999999999</v>
      </c>
      <c r="G771" s="62">
        <f t="shared" si="77"/>
        <v>0.1</v>
      </c>
      <c r="H771" s="53"/>
      <c r="I771" s="61">
        <f t="shared" si="78"/>
        <v>0</v>
      </c>
      <c r="J771" s="62">
        <f t="shared" si="79"/>
        <v>0</v>
      </c>
      <c r="K771" s="53"/>
      <c r="L771" s="65">
        <f t="shared" si="83"/>
        <v>21.035</v>
      </c>
      <c r="M771" s="55">
        <f t="shared" si="80"/>
        <v>21.035</v>
      </c>
      <c r="N771" s="55">
        <f t="shared" si="81"/>
        <v>0</v>
      </c>
    </row>
    <row r="772" spans="1:14" x14ac:dyDescent="0.3">
      <c r="A772" s="29">
        <v>44652</v>
      </c>
      <c r="B772" t="s">
        <v>19</v>
      </c>
      <c r="C772" t="s">
        <v>10</v>
      </c>
      <c r="D772" t="s">
        <v>36</v>
      </c>
      <c r="E772" s="53">
        <v>42477</v>
      </c>
      <c r="F772" s="61">
        <f t="shared" si="82"/>
        <v>0</v>
      </c>
      <c r="G772" s="62">
        <f t="shared" ref="G772:G835" si="84">IF(F:F&gt;0,0.1,0)</f>
        <v>0</v>
      </c>
      <c r="H772" s="53"/>
      <c r="I772" s="61">
        <f t="shared" ref="I772:I835" si="85">IF(AND(D:D="Overseas",C:C&lt;&gt;"Cash"),E:E*3%,0)</f>
        <v>1274.31</v>
      </c>
      <c r="J772" s="62">
        <f t="shared" ref="J772:J835" si="86">IF(I:I&gt;0,5,0)</f>
        <v>5</v>
      </c>
      <c r="K772" s="53"/>
      <c r="L772" s="65">
        <f t="shared" si="83"/>
        <v>1279.31</v>
      </c>
      <c r="M772" s="55">
        <f t="shared" ref="M772:M835" si="87">SUM(F772:H772)</f>
        <v>0</v>
      </c>
      <c r="N772" s="55">
        <f t="shared" ref="N772:N835" si="88">SUM(I772:K772)</f>
        <v>1279.31</v>
      </c>
    </row>
    <row r="773" spans="1:14" x14ac:dyDescent="0.3">
      <c r="A773" s="29">
        <v>44652</v>
      </c>
      <c r="B773" t="s">
        <v>24</v>
      </c>
      <c r="C773" t="s">
        <v>11</v>
      </c>
      <c r="D773" t="s">
        <v>13</v>
      </c>
      <c r="E773" s="53">
        <v>35693</v>
      </c>
      <c r="F773" s="61">
        <f t="shared" ref="F773:F836" si="89">IF(AND(D:D="Local",C:C&lt;&gt;"Cash"),E:E*0.5%,0)</f>
        <v>0</v>
      </c>
      <c r="G773" s="62">
        <f t="shared" si="84"/>
        <v>0</v>
      </c>
      <c r="H773" s="53"/>
      <c r="I773" s="61">
        <f t="shared" si="85"/>
        <v>0</v>
      </c>
      <c r="J773" s="62">
        <f t="shared" si="86"/>
        <v>0</v>
      </c>
      <c r="K773" s="53"/>
      <c r="L773" s="65">
        <f t="shared" ref="L773:L836" si="90">SUM(F773,G773,I773,J773)</f>
        <v>0</v>
      </c>
      <c r="M773" s="55">
        <f t="shared" si="87"/>
        <v>0</v>
      </c>
      <c r="N773" s="55">
        <f t="shared" si="88"/>
        <v>0</v>
      </c>
    </row>
    <row r="774" spans="1:14" x14ac:dyDescent="0.3">
      <c r="A774" s="29">
        <v>44652</v>
      </c>
      <c r="B774" t="s">
        <v>24</v>
      </c>
      <c r="C774" t="s">
        <v>11</v>
      </c>
      <c r="D774" t="s">
        <v>13</v>
      </c>
      <c r="E774" s="53">
        <v>13007</v>
      </c>
      <c r="F774" s="61">
        <f t="shared" si="89"/>
        <v>0</v>
      </c>
      <c r="G774" s="62">
        <f t="shared" si="84"/>
        <v>0</v>
      </c>
      <c r="H774" s="53"/>
      <c r="I774" s="61">
        <f t="shared" si="85"/>
        <v>0</v>
      </c>
      <c r="J774" s="62">
        <f t="shared" si="86"/>
        <v>0</v>
      </c>
      <c r="K774" s="53"/>
      <c r="L774" s="65">
        <f t="shared" si="90"/>
        <v>0</v>
      </c>
      <c r="M774" s="55">
        <f t="shared" si="87"/>
        <v>0</v>
      </c>
      <c r="N774" s="55">
        <f t="shared" si="88"/>
        <v>0</v>
      </c>
    </row>
    <row r="775" spans="1:14" x14ac:dyDescent="0.3">
      <c r="A775" s="29">
        <v>44652</v>
      </c>
      <c r="B775" t="s">
        <v>24</v>
      </c>
      <c r="C775" t="s">
        <v>10</v>
      </c>
      <c r="D775" t="s">
        <v>13</v>
      </c>
      <c r="E775" s="53">
        <v>25570</v>
      </c>
      <c r="F775" s="61">
        <f t="shared" si="89"/>
        <v>127.85000000000001</v>
      </c>
      <c r="G775" s="62">
        <f t="shared" si="84"/>
        <v>0.1</v>
      </c>
      <c r="H775" s="53"/>
      <c r="I775" s="61">
        <f t="shared" si="85"/>
        <v>0</v>
      </c>
      <c r="J775" s="62">
        <f t="shared" si="86"/>
        <v>0</v>
      </c>
      <c r="K775" s="53"/>
      <c r="L775" s="65">
        <f t="shared" si="90"/>
        <v>127.95</v>
      </c>
      <c r="M775" s="55">
        <f t="shared" si="87"/>
        <v>127.95</v>
      </c>
      <c r="N775" s="55">
        <f t="shared" si="88"/>
        <v>0</v>
      </c>
    </row>
    <row r="776" spans="1:14" x14ac:dyDescent="0.3">
      <c r="A776" s="29">
        <v>44652</v>
      </c>
      <c r="B776" t="s">
        <v>20</v>
      </c>
      <c r="C776" t="s">
        <v>11</v>
      </c>
      <c r="D776" t="s">
        <v>36</v>
      </c>
      <c r="E776" s="53">
        <v>3685</v>
      </c>
      <c r="F776" s="61">
        <f t="shared" si="89"/>
        <v>0</v>
      </c>
      <c r="G776" s="62">
        <f t="shared" si="84"/>
        <v>0</v>
      </c>
      <c r="H776" s="53"/>
      <c r="I776" s="61">
        <f t="shared" si="85"/>
        <v>0</v>
      </c>
      <c r="J776" s="62">
        <f t="shared" si="86"/>
        <v>0</v>
      </c>
      <c r="K776" s="53"/>
      <c r="L776" s="65">
        <f t="shared" si="90"/>
        <v>0</v>
      </c>
      <c r="M776" s="55">
        <f t="shared" si="87"/>
        <v>0</v>
      </c>
      <c r="N776" s="55">
        <f t="shared" si="88"/>
        <v>0</v>
      </c>
    </row>
    <row r="777" spans="1:14" x14ac:dyDescent="0.3">
      <c r="A777" s="29">
        <v>44652</v>
      </c>
      <c r="B777" t="s">
        <v>17</v>
      </c>
      <c r="C777" t="s">
        <v>11</v>
      </c>
      <c r="D777" t="s">
        <v>36</v>
      </c>
      <c r="E777" s="53">
        <v>9163</v>
      </c>
      <c r="F777" s="61">
        <f t="shared" si="89"/>
        <v>0</v>
      </c>
      <c r="G777" s="62">
        <f t="shared" si="84"/>
        <v>0</v>
      </c>
      <c r="H777" s="53"/>
      <c r="I777" s="61">
        <f t="shared" si="85"/>
        <v>0</v>
      </c>
      <c r="J777" s="62">
        <f t="shared" si="86"/>
        <v>0</v>
      </c>
      <c r="K777" s="53"/>
      <c r="L777" s="65">
        <f t="shared" si="90"/>
        <v>0</v>
      </c>
      <c r="M777" s="55">
        <f t="shared" si="87"/>
        <v>0</v>
      </c>
      <c r="N777" s="55">
        <f t="shared" si="88"/>
        <v>0</v>
      </c>
    </row>
    <row r="778" spans="1:14" x14ac:dyDescent="0.3">
      <c r="A778" s="29">
        <v>44652</v>
      </c>
      <c r="B778" t="s">
        <v>17</v>
      </c>
      <c r="C778" t="s">
        <v>11</v>
      </c>
      <c r="D778" t="s">
        <v>13</v>
      </c>
      <c r="E778" s="53">
        <v>12352</v>
      </c>
      <c r="F778" s="61">
        <f t="shared" si="89"/>
        <v>0</v>
      </c>
      <c r="G778" s="62">
        <f t="shared" si="84"/>
        <v>0</v>
      </c>
      <c r="H778" s="53"/>
      <c r="I778" s="61">
        <f t="shared" si="85"/>
        <v>0</v>
      </c>
      <c r="J778" s="62">
        <f t="shared" si="86"/>
        <v>0</v>
      </c>
      <c r="K778" s="53"/>
      <c r="L778" s="65">
        <f t="shared" si="90"/>
        <v>0</v>
      </c>
      <c r="M778" s="55">
        <f t="shared" si="87"/>
        <v>0</v>
      </c>
      <c r="N778" s="55">
        <f t="shared" si="88"/>
        <v>0</v>
      </c>
    </row>
    <row r="779" spans="1:14" x14ac:dyDescent="0.3">
      <c r="A779" s="29">
        <v>44652</v>
      </c>
      <c r="B779" t="s">
        <v>18</v>
      </c>
      <c r="C779" t="s">
        <v>12</v>
      </c>
      <c r="D779" t="s">
        <v>13</v>
      </c>
      <c r="E779" s="53">
        <v>13270</v>
      </c>
      <c r="F779" s="61">
        <f t="shared" si="89"/>
        <v>66.349999999999994</v>
      </c>
      <c r="G779" s="62">
        <f t="shared" si="84"/>
        <v>0.1</v>
      </c>
      <c r="H779" s="53"/>
      <c r="I779" s="61">
        <f t="shared" si="85"/>
        <v>0</v>
      </c>
      <c r="J779" s="62">
        <f t="shared" si="86"/>
        <v>0</v>
      </c>
      <c r="K779" s="53"/>
      <c r="L779" s="65">
        <f t="shared" si="90"/>
        <v>66.449999999999989</v>
      </c>
      <c r="M779" s="55">
        <f t="shared" si="87"/>
        <v>66.449999999999989</v>
      </c>
      <c r="N779" s="55">
        <f t="shared" si="88"/>
        <v>0</v>
      </c>
    </row>
    <row r="780" spans="1:14" x14ac:dyDescent="0.3">
      <c r="A780" s="29">
        <v>44652</v>
      </c>
      <c r="B780" t="s">
        <v>21</v>
      </c>
      <c r="C780" t="s">
        <v>11</v>
      </c>
      <c r="D780" t="s">
        <v>36</v>
      </c>
      <c r="E780" s="53">
        <v>7992</v>
      </c>
      <c r="F780" s="61">
        <f t="shared" si="89"/>
        <v>0</v>
      </c>
      <c r="G780" s="62">
        <f t="shared" si="84"/>
        <v>0</v>
      </c>
      <c r="H780" s="53"/>
      <c r="I780" s="61">
        <f t="shared" si="85"/>
        <v>0</v>
      </c>
      <c r="J780" s="62">
        <f t="shared" si="86"/>
        <v>0</v>
      </c>
      <c r="K780" s="53"/>
      <c r="L780" s="65">
        <f t="shared" si="90"/>
        <v>0</v>
      </c>
      <c r="M780" s="55">
        <f t="shared" si="87"/>
        <v>0</v>
      </c>
      <c r="N780" s="55">
        <f t="shared" si="88"/>
        <v>0</v>
      </c>
    </row>
    <row r="781" spans="1:14" x14ac:dyDescent="0.3">
      <c r="A781" s="29">
        <v>44652</v>
      </c>
      <c r="B781" t="s">
        <v>17</v>
      </c>
      <c r="C781" t="s">
        <v>11</v>
      </c>
      <c r="D781" t="s">
        <v>13</v>
      </c>
      <c r="E781" s="53">
        <v>38778</v>
      </c>
      <c r="F781" s="61">
        <f t="shared" si="89"/>
        <v>0</v>
      </c>
      <c r="G781" s="62">
        <f t="shared" si="84"/>
        <v>0</v>
      </c>
      <c r="H781" s="53"/>
      <c r="I781" s="61">
        <f t="shared" si="85"/>
        <v>0</v>
      </c>
      <c r="J781" s="62">
        <f t="shared" si="86"/>
        <v>0</v>
      </c>
      <c r="K781" s="53"/>
      <c r="L781" s="65">
        <f t="shared" si="90"/>
        <v>0</v>
      </c>
      <c r="M781" s="55">
        <f t="shared" si="87"/>
        <v>0</v>
      </c>
      <c r="N781" s="55">
        <f t="shared" si="88"/>
        <v>0</v>
      </c>
    </row>
    <row r="782" spans="1:14" x14ac:dyDescent="0.3">
      <c r="A782" s="29">
        <v>44652</v>
      </c>
      <c r="B782" t="s">
        <v>24</v>
      </c>
      <c r="C782" t="s">
        <v>10</v>
      </c>
      <c r="D782" t="s">
        <v>13</v>
      </c>
      <c r="E782" s="53">
        <v>18108</v>
      </c>
      <c r="F782" s="61">
        <f t="shared" si="89"/>
        <v>90.54</v>
      </c>
      <c r="G782" s="62">
        <f t="shared" si="84"/>
        <v>0.1</v>
      </c>
      <c r="H782" s="53"/>
      <c r="I782" s="61">
        <f t="shared" si="85"/>
        <v>0</v>
      </c>
      <c r="J782" s="62">
        <f t="shared" si="86"/>
        <v>0</v>
      </c>
      <c r="K782" s="53"/>
      <c r="L782" s="65">
        <f t="shared" si="90"/>
        <v>90.64</v>
      </c>
      <c r="M782" s="55">
        <f t="shared" si="87"/>
        <v>90.64</v>
      </c>
      <c r="N782" s="55">
        <f t="shared" si="88"/>
        <v>0</v>
      </c>
    </row>
    <row r="783" spans="1:14" x14ac:dyDescent="0.3">
      <c r="A783" s="29">
        <v>44652</v>
      </c>
      <c r="B783" t="s">
        <v>17</v>
      </c>
      <c r="C783" t="s">
        <v>10</v>
      </c>
      <c r="D783" t="s">
        <v>13</v>
      </c>
      <c r="E783" s="53">
        <v>7845</v>
      </c>
      <c r="F783" s="61">
        <f t="shared" si="89"/>
        <v>39.225000000000001</v>
      </c>
      <c r="G783" s="62">
        <f t="shared" si="84"/>
        <v>0.1</v>
      </c>
      <c r="H783" s="53"/>
      <c r="I783" s="61">
        <f t="shared" si="85"/>
        <v>0</v>
      </c>
      <c r="J783" s="62">
        <f t="shared" si="86"/>
        <v>0</v>
      </c>
      <c r="K783" s="53"/>
      <c r="L783" s="65">
        <f t="shared" si="90"/>
        <v>39.325000000000003</v>
      </c>
      <c r="M783" s="55">
        <f t="shared" si="87"/>
        <v>39.325000000000003</v>
      </c>
      <c r="N783" s="55">
        <f t="shared" si="88"/>
        <v>0</v>
      </c>
    </row>
    <row r="784" spans="1:14" x14ac:dyDescent="0.3">
      <c r="A784" s="29">
        <v>44652</v>
      </c>
      <c r="B784" t="s">
        <v>20</v>
      </c>
      <c r="C784" t="s">
        <v>10</v>
      </c>
      <c r="D784" t="s">
        <v>13</v>
      </c>
      <c r="E784" s="53">
        <v>49799</v>
      </c>
      <c r="F784" s="61">
        <f t="shared" si="89"/>
        <v>248.995</v>
      </c>
      <c r="G784" s="62">
        <f t="shared" si="84"/>
        <v>0.1</v>
      </c>
      <c r="H784" s="53"/>
      <c r="I784" s="61">
        <f t="shared" si="85"/>
        <v>0</v>
      </c>
      <c r="J784" s="62">
        <f t="shared" si="86"/>
        <v>0</v>
      </c>
      <c r="K784" s="53"/>
      <c r="L784" s="65">
        <f t="shared" si="90"/>
        <v>249.095</v>
      </c>
      <c r="M784" s="55">
        <f t="shared" si="87"/>
        <v>249.095</v>
      </c>
      <c r="N784" s="55">
        <f t="shared" si="88"/>
        <v>0</v>
      </c>
    </row>
    <row r="785" spans="1:14" x14ac:dyDescent="0.3">
      <c r="A785" s="29">
        <v>44652</v>
      </c>
      <c r="B785" t="s">
        <v>16</v>
      </c>
      <c r="C785" t="s">
        <v>10</v>
      </c>
      <c r="D785" t="s">
        <v>13</v>
      </c>
      <c r="E785" s="53">
        <v>8714</v>
      </c>
      <c r="F785" s="61">
        <f t="shared" si="89"/>
        <v>43.57</v>
      </c>
      <c r="G785" s="62">
        <f t="shared" si="84"/>
        <v>0.1</v>
      </c>
      <c r="H785" s="53"/>
      <c r="I785" s="61">
        <f t="shared" si="85"/>
        <v>0</v>
      </c>
      <c r="J785" s="62">
        <f t="shared" si="86"/>
        <v>0</v>
      </c>
      <c r="K785" s="53"/>
      <c r="L785" s="65">
        <f t="shared" si="90"/>
        <v>43.67</v>
      </c>
      <c r="M785" s="55">
        <f t="shared" si="87"/>
        <v>43.67</v>
      </c>
      <c r="N785" s="55">
        <f t="shared" si="88"/>
        <v>0</v>
      </c>
    </row>
    <row r="786" spans="1:14" x14ac:dyDescent="0.3">
      <c r="A786" s="29">
        <v>44652</v>
      </c>
      <c r="B786" t="s">
        <v>23</v>
      </c>
      <c r="C786" t="s">
        <v>12</v>
      </c>
      <c r="D786" t="s">
        <v>13</v>
      </c>
      <c r="E786" s="53">
        <v>30849</v>
      </c>
      <c r="F786" s="61">
        <f t="shared" si="89"/>
        <v>154.245</v>
      </c>
      <c r="G786" s="62">
        <f t="shared" si="84"/>
        <v>0.1</v>
      </c>
      <c r="H786" s="53"/>
      <c r="I786" s="61">
        <f t="shared" si="85"/>
        <v>0</v>
      </c>
      <c r="J786" s="62">
        <f t="shared" si="86"/>
        <v>0</v>
      </c>
      <c r="K786" s="53"/>
      <c r="L786" s="65">
        <f t="shared" si="90"/>
        <v>154.345</v>
      </c>
      <c r="M786" s="55">
        <f t="shared" si="87"/>
        <v>154.345</v>
      </c>
      <c r="N786" s="55">
        <f t="shared" si="88"/>
        <v>0</v>
      </c>
    </row>
    <row r="787" spans="1:14" x14ac:dyDescent="0.3">
      <c r="A787" s="29">
        <v>44653</v>
      </c>
      <c r="B787" t="s">
        <v>21</v>
      </c>
      <c r="C787" t="s">
        <v>11</v>
      </c>
      <c r="D787" t="s">
        <v>13</v>
      </c>
      <c r="E787" s="53">
        <v>23412</v>
      </c>
      <c r="F787" s="61">
        <f t="shared" si="89"/>
        <v>0</v>
      </c>
      <c r="G787" s="62">
        <f t="shared" si="84"/>
        <v>0</v>
      </c>
      <c r="H787" s="53"/>
      <c r="I787" s="61">
        <f t="shared" si="85"/>
        <v>0</v>
      </c>
      <c r="J787" s="62">
        <f t="shared" si="86"/>
        <v>0</v>
      </c>
      <c r="K787" s="53"/>
      <c r="L787" s="65">
        <f t="shared" si="90"/>
        <v>0</v>
      </c>
      <c r="M787" s="55">
        <f t="shared" si="87"/>
        <v>0</v>
      </c>
      <c r="N787" s="55">
        <f t="shared" si="88"/>
        <v>0</v>
      </c>
    </row>
    <row r="788" spans="1:14" x14ac:dyDescent="0.3">
      <c r="A788" s="29">
        <v>44653</v>
      </c>
      <c r="B788" t="s">
        <v>20</v>
      </c>
      <c r="C788" t="s">
        <v>11</v>
      </c>
      <c r="D788" t="s">
        <v>13</v>
      </c>
      <c r="E788" s="53">
        <v>28182</v>
      </c>
      <c r="F788" s="61">
        <f t="shared" si="89"/>
        <v>0</v>
      </c>
      <c r="G788" s="62">
        <f t="shared" si="84"/>
        <v>0</v>
      </c>
      <c r="H788" s="53"/>
      <c r="I788" s="61">
        <f t="shared" si="85"/>
        <v>0</v>
      </c>
      <c r="J788" s="62">
        <f t="shared" si="86"/>
        <v>0</v>
      </c>
      <c r="K788" s="53"/>
      <c r="L788" s="65">
        <f t="shared" si="90"/>
        <v>0</v>
      </c>
      <c r="M788" s="55">
        <f t="shared" si="87"/>
        <v>0</v>
      </c>
      <c r="N788" s="55">
        <f t="shared" si="88"/>
        <v>0</v>
      </c>
    </row>
    <row r="789" spans="1:14" x14ac:dyDescent="0.3">
      <c r="A789" s="29">
        <v>44653</v>
      </c>
      <c r="B789" t="s">
        <v>18</v>
      </c>
      <c r="C789" t="s">
        <v>12</v>
      </c>
      <c r="D789" t="s">
        <v>13</v>
      </c>
      <c r="E789" s="53">
        <v>17329</v>
      </c>
      <c r="F789" s="61">
        <f t="shared" si="89"/>
        <v>86.644999999999996</v>
      </c>
      <c r="G789" s="62">
        <f t="shared" si="84"/>
        <v>0.1</v>
      </c>
      <c r="H789" s="53"/>
      <c r="I789" s="61">
        <f t="shared" si="85"/>
        <v>0</v>
      </c>
      <c r="J789" s="62">
        <f t="shared" si="86"/>
        <v>0</v>
      </c>
      <c r="K789" s="53"/>
      <c r="L789" s="65">
        <f t="shared" si="90"/>
        <v>86.74499999999999</v>
      </c>
      <c r="M789" s="55">
        <f t="shared" si="87"/>
        <v>86.74499999999999</v>
      </c>
      <c r="N789" s="55">
        <f t="shared" si="88"/>
        <v>0</v>
      </c>
    </row>
    <row r="790" spans="1:14" x14ac:dyDescent="0.3">
      <c r="A790" s="29">
        <v>44653</v>
      </c>
      <c r="B790" t="s">
        <v>16</v>
      </c>
      <c r="C790" t="s">
        <v>11</v>
      </c>
      <c r="D790" t="s">
        <v>36</v>
      </c>
      <c r="E790" s="53">
        <v>35237</v>
      </c>
      <c r="F790" s="61">
        <f t="shared" si="89"/>
        <v>0</v>
      </c>
      <c r="G790" s="62">
        <f t="shared" si="84"/>
        <v>0</v>
      </c>
      <c r="H790" s="53"/>
      <c r="I790" s="61">
        <f t="shared" si="85"/>
        <v>0</v>
      </c>
      <c r="J790" s="62">
        <f t="shared" si="86"/>
        <v>0</v>
      </c>
      <c r="K790" s="53"/>
      <c r="L790" s="65">
        <f t="shared" si="90"/>
        <v>0</v>
      </c>
      <c r="M790" s="55">
        <f t="shared" si="87"/>
        <v>0</v>
      </c>
      <c r="N790" s="55">
        <f t="shared" si="88"/>
        <v>0</v>
      </c>
    </row>
    <row r="791" spans="1:14" x14ac:dyDescent="0.3">
      <c r="A791" s="29">
        <v>44653</v>
      </c>
      <c r="B791" t="s">
        <v>19</v>
      </c>
      <c r="C791" t="s">
        <v>11</v>
      </c>
      <c r="D791" t="s">
        <v>13</v>
      </c>
      <c r="E791" s="53">
        <v>18160</v>
      </c>
      <c r="F791" s="61">
        <f t="shared" si="89"/>
        <v>0</v>
      </c>
      <c r="G791" s="62">
        <f t="shared" si="84"/>
        <v>0</v>
      </c>
      <c r="H791" s="53"/>
      <c r="I791" s="61">
        <f t="shared" si="85"/>
        <v>0</v>
      </c>
      <c r="J791" s="62">
        <f t="shared" si="86"/>
        <v>0</v>
      </c>
      <c r="K791" s="53"/>
      <c r="L791" s="65">
        <f t="shared" si="90"/>
        <v>0</v>
      </c>
      <c r="M791" s="55">
        <f t="shared" si="87"/>
        <v>0</v>
      </c>
      <c r="N791" s="55">
        <f t="shared" si="88"/>
        <v>0</v>
      </c>
    </row>
    <row r="792" spans="1:14" x14ac:dyDescent="0.3">
      <c r="A792" s="29">
        <v>44653</v>
      </c>
      <c r="B792" t="s">
        <v>16</v>
      </c>
      <c r="C792" t="s">
        <v>11</v>
      </c>
      <c r="D792" t="s">
        <v>13</v>
      </c>
      <c r="E792" s="53">
        <v>28706</v>
      </c>
      <c r="F792" s="61">
        <f t="shared" si="89"/>
        <v>0</v>
      </c>
      <c r="G792" s="62">
        <f t="shared" si="84"/>
        <v>0</v>
      </c>
      <c r="H792" s="53"/>
      <c r="I792" s="61">
        <f t="shared" si="85"/>
        <v>0</v>
      </c>
      <c r="J792" s="62">
        <f t="shared" si="86"/>
        <v>0</v>
      </c>
      <c r="K792" s="53"/>
      <c r="L792" s="65">
        <f t="shared" si="90"/>
        <v>0</v>
      </c>
      <c r="M792" s="55">
        <f t="shared" si="87"/>
        <v>0</v>
      </c>
      <c r="N792" s="55">
        <f t="shared" si="88"/>
        <v>0</v>
      </c>
    </row>
    <row r="793" spans="1:14" x14ac:dyDescent="0.3">
      <c r="A793" s="29">
        <v>44653</v>
      </c>
      <c r="B793" t="s">
        <v>18</v>
      </c>
      <c r="C793" t="s">
        <v>10</v>
      </c>
      <c r="D793" t="s">
        <v>36</v>
      </c>
      <c r="E793" s="53">
        <v>44270</v>
      </c>
      <c r="F793" s="61">
        <f t="shared" si="89"/>
        <v>0</v>
      </c>
      <c r="G793" s="62">
        <f t="shared" si="84"/>
        <v>0</v>
      </c>
      <c r="H793" s="53"/>
      <c r="I793" s="61">
        <f t="shared" si="85"/>
        <v>1328.1</v>
      </c>
      <c r="J793" s="62">
        <f t="shared" si="86"/>
        <v>5</v>
      </c>
      <c r="K793" s="53"/>
      <c r="L793" s="65">
        <f t="shared" si="90"/>
        <v>1333.1</v>
      </c>
      <c r="M793" s="55">
        <f t="shared" si="87"/>
        <v>0</v>
      </c>
      <c r="N793" s="55">
        <f t="shared" si="88"/>
        <v>1333.1</v>
      </c>
    </row>
    <row r="794" spans="1:14" x14ac:dyDescent="0.3">
      <c r="A794" s="29">
        <v>44654</v>
      </c>
      <c r="B794" t="s">
        <v>16</v>
      </c>
      <c r="C794" t="s">
        <v>11</v>
      </c>
      <c r="D794" t="s">
        <v>13</v>
      </c>
      <c r="E794" s="53">
        <v>7617</v>
      </c>
      <c r="F794" s="61">
        <f t="shared" si="89"/>
        <v>0</v>
      </c>
      <c r="G794" s="62">
        <f t="shared" si="84"/>
        <v>0</v>
      </c>
      <c r="H794" s="53"/>
      <c r="I794" s="61">
        <f t="shared" si="85"/>
        <v>0</v>
      </c>
      <c r="J794" s="62">
        <f t="shared" si="86"/>
        <v>0</v>
      </c>
      <c r="K794" s="53"/>
      <c r="L794" s="65">
        <f t="shared" si="90"/>
        <v>0</v>
      </c>
      <c r="M794" s="55">
        <f t="shared" si="87"/>
        <v>0</v>
      </c>
      <c r="N794" s="55">
        <f t="shared" si="88"/>
        <v>0</v>
      </c>
    </row>
    <row r="795" spans="1:14" x14ac:dyDescent="0.3">
      <c r="A795" s="29">
        <v>44654</v>
      </c>
      <c r="B795" t="s">
        <v>16</v>
      </c>
      <c r="C795" t="s">
        <v>12</v>
      </c>
      <c r="D795" t="s">
        <v>13</v>
      </c>
      <c r="E795" s="53">
        <v>27389</v>
      </c>
      <c r="F795" s="61">
        <f t="shared" si="89"/>
        <v>136.94499999999999</v>
      </c>
      <c r="G795" s="62">
        <f t="shared" si="84"/>
        <v>0.1</v>
      </c>
      <c r="H795" s="53"/>
      <c r="I795" s="61">
        <f t="shared" si="85"/>
        <v>0</v>
      </c>
      <c r="J795" s="62">
        <f t="shared" si="86"/>
        <v>0</v>
      </c>
      <c r="K795" s="53"/>
      <c r="L795" s="65">
        <f t="shared" si="90"/>
        <v>137.04499999999999</v>
      </c>
      <c r="M795" s="55">
        <f t="shared" si="87"/>
        <v>137.04499999999999</v>
      </c>
      <c r="N795" s="55">
        <f t="shared" si="88"/>
        <v>0</v>
      </c>
    </row>
    <row r="796" spans="1:14" x14ac:dyDescent="0.3">
      <c r="A796" s="29">
        <v>44654</v>
      </c>
      <c r="B796" t="s">
        <v>18</v>
      </c>
      <c r="C796" t="s">
        <v>12</v>
      </c>
      <c r="D796" t="s">
        <v>13</v>
      </c>
      <c r="E796" s="53">
        <v>5452</v>
      </c>
      <c r="F796" s="61">
        <f t="shared" si="89"/>
        <v>27.26</v>
      </c>
      <c r="G796" s="62">
        <f t="shared" si="84"/>
        <v>0.1</v>
      </c>
      <c r="H796" s="53"/>
      <c r="I796" s="61">
        <f t="shared" si="85"/>
        <v>0</v>
      </c>
      <c r="J796" s="62">
        <f t="shared" si="86"/>
        <v>0</v>
      </c>
      <c r="K796" s="53"/>
      <c r="L796" s="65">
        <f t="shared" si="90"/>
        <v>27.360000000000003</v>
      </c>
      <c r="M796" s="55">
        <f t="shared" si="87"/>
        <v>27.360000000000003</v>
      </c>
      <c r="N796" s="55">
        <f t="shared" si="88"/>
        <v>0</v>
      </c>
    </row>
    <row r="797" spans="1:14" x14ac:dyDescent="0.3">
      <c r="A797" s="29">
        <v>44654</v>
      </c>
      <c r="B797" t="s">
        <v>20</v>
      </c>
      <c r="C797" t="s">
        <v>10</v>
      </c>
      <c r="D797" t="s">
        <v>36</v>
      </c>
      <c r="E797" s="53">
        <v>22242</v>
      </c>
      <c r="F797" s="61">
        <f t="shared" si="89"/>
        <v>0</v>
      </c>
      <c r="G797" s="62">
        <f t="shared" si="84"/>
        <v>0</v>
      </c>
      <c r="H797" s="53"/>
      <c r="I797" s="61">
        <f t="shared" si="85"/>
        <v>667.26</v>
      </c>
      <c r="J797" s="62">
        <f t="shared" si="86"/>
        <v>5</v>
      </c>
      <c r="K797" s="53"/>
      <c r="L797" s="65">
        <f t="shared" si="90"/>
        <v>672.26</v>
      </c>
      <c r="M797" s="55">
        <f t="shared" si="87"/>
        <v>0</v>
      </c>
      <c r="N797" s="55">
        <f t="shared" si="88"/>
        <v>672.26</v>
      </c>
    </row>
    <row r="798" spans="1:14" x14ac:dyDescent="0.3">
      <c r="A798" s="29">
        <v>44654</v>
      </c>
      <c r="B798" t="s">
        <v>16</v>
      </c>
      <c r="C798" t="s">
        <v>10</v>
      </c>
      <c r="D798" t="s">
        <v>13</v>
      </c>
      <c r="E798" s="53">
        <v>19845</v>
      </c>
      <c r="F798" s="61">
        <f t="shared" si="89"/>
        <v>99.225000000000009</v>
      </c>
      <c r="G798" s="62">
        <f t="shared" si="84"/>
        <v>0.1</v>
      </c>
      <c r="H798" s="53"/>
      <c r="I798" s="61">
        <f t="shared" si="85"/>
        <v>0</v>
      </c>
      <c r="J798" s="62">
        <f t="shared" si="86"/>
        <v>0</v>
      </c>
      <c r="K798" s="53"/>
      <c r="L798" s="65">
        <f t="shared" si="90"/>
        <v>99.325000000000003</v>
      </c>
      <c r="M798" s="55">
        <f t="shared" si="87"/>
        <v>99.325000000000003</v>
      </c>
      <c r="N798" s="55">
        <f t="shared" si="88"/>
        <v>0</v>
      </c>
    </row>
    <row r="799" spans="1:14" x14ac:dyDescent="0.3">
      <c r="A799" s="29">
        <v>44654</v>
      </c>
      <c r="B799" t="s">
        <v>16</v>
      </c>
      <c r="C799" t="s">
        <v>12</v>
      </c>
      <c r="D799" t="s">
        <v>36</v>
      </c>
      <c r="E799" s="53">
        <v>41152</v>
      </c>
      <c r="F799" s="61">
        <f t="shared" si="89"/>
        <v>0</v>
      </c>
      <c r="G799" s="62">
        <f t="shared" si="84"/>
        <v>0</v>
      </c>
      <c r="H799" s="53"/>
      <c r="I799" s="61">
        <f t="shared" si="85"/>
        <v>1234.56</v>
      </c>
      <c r="J799" s="62">
        <f t="shared" si="86"/>
        <v>5</v>
      </c>
      <c r="K799" s="53"/>
      <c r="L799" s="65">
        <f t="shared" si="90"/>
        <v>1239.56</v>
      </c>
      <c r="M799" s="55">
        <f t="shared" si="87"/>
        <v>0</v>
      </c>
      <c r="N799" s="55">
        <f t="shared" si="88"/>
        <v>1239.56</v>
      </c>
    </row>
    <row r="800" spans="1:14" x14ac:dyDescent="0.3">
      <c r="A800" s="29">
        <v>44654</v>
      </c>
      <c r="B800" t="s">
        <v>24</v>
      </c>
      <c r="C800" t="s">
        <v>11</v>
      </c>
      <c r="D800" t="s">
        <v>13</v>
      </c>
      <c r="E800" s="53">
        <v>20778</v>
      </c>
      <c r="F800" s="61">
        <f t="shared" si="89"/>
        <v>0</v>
      </c>
      <c r="G800" s="62">
        <f t="shared" si="84"/>
        <v>0</v>
      </c>
      <c r="H800" s="53"/>
      <c r="I800" s="61">
        <f t="shared" si="85"/>
        <v>0</v>
      </c>
      <c r="J800" s="62">
        <f t="shared" si="86"/>
        <v>0</v>
      </c>
      <c r="K800" s="53"/>
      <c r="L800" s="65">
        <f t="shared" si="90"/>
        <v>0</v>
      </c>
      <c r="M800" s="55">
        <f t="shared" si="87"/>
        <v>0</v>
      </c>
      <c r="N800" s="55">
        <f t="shared" si="88"/>
        <v>0</v>
      </c>
    </row>
    <row r="801" spans="1:14" x14ac:dyDescent="0.3">
      <c r="A801" s="29">
        <v>44654</v>
      </c>
      <c r="B801" t="s">
        <v>17</v>
      </c>
      <c r="C801" t="s">
        <v>10</v>
      </c>
      <c r="D801" t="s">
        <v>13</v>
      </c>
      <c r="E801" s="53">
        <v>48094</v>
      </c>
      <c r="F801" s="61">
        <f t="shared" si="89"/>
        <v>240.47</v>
      </c>
      <c r="G801" s="62">
        <f t="shared" si="84"/>
        <v>0.1</v>
      </c>
      <c r="H801" s="53"/>
      <c r="I801" s="61">
        <f t="shared" si="85"/>
        <v>0</v>
      </c>
      <c r="J801" s="62">
        <f t="shared" si="86"/>
        <v>0</v>
      </c>
      <c r="K801" s="53"/>
      <c r="L801" s="65">
        <f t="shared" si="90"/>
        <v>240.57</v>
      </c>
      <c r="M801" s="55">
        <f t="shared" si="87"/>
        <v>240.57</v>
      </c>
      <c r="N801" s="55">
        <f t="shared" si="88"/>
        <v>0</v>
      </c>
    </row>
    <row r="802" spans="1:14" x14ac:dyDescent="0.3">
      <c r="A802" s="29">
        <v>44654</v>
      </c>
      <c r="B802" t="s">
        <v>18</v>
      </c>
      <c r="C802" t="s">
        <v>10</v>
      </c>
      <c r="D802" t="s">
        <v>13</v>
      </c>
      <c r="E802" s="53">
        <v>13038</v>
      </c>
      <c r="F802" s="61">
        <f t="shared" si="89"/>
        <v>65.19</v>
      </c>
      <c r="G802" s="62">
        <f t="shared" si="84"/>
        <v>0.1</v>
      </c>
      <c r="H802" s="53"/>
      <c r="I802" s="61">
        <f t="shared" si="85"/>
        <v>0</v>
      </c>
      <c r="J802" s="62">
        <f t="shared" si="86"/>
        <v>0</v>
      </c>
      <c r="K802" s="53"/>
      <c r="L802" s="65">
        <f t="shared" si="90"/>
        <v>65.289999999999992</v>
      </c>
      <c r="M802" s="55">
        <f t="shared" si="87"/>
        <v>65.289999999999992</v>
      </c>
      <c r="N802" s="55">
        <f t="shared" si="88"/>
        <v>0</v>
      </c>
    </row>
    <row r="803" spans="1:14" x14ac:dyDescent="0.3">
      <c r="A803" s="29">
        <v>44655</v>
      </c>
      <c r="B803" t="s">
        <v>18</v>
      </c>
      <c r="C803" t="s">
        <v>11</v>
      </c>
      <c r="D803" t="s">
        <v>13</v>
      </c>
      <c r="E803" s="53">
        <v>28152</v>
      </c>
      <c r="F803" s="61">
        <f t="shared" si="89"/>
        <v>0</v>
      </c>
      <c r="G803" s="62">
        <f t="shared" si="84"/>
        <v>0</v>
      </c>
      <c r="H803" s="53"/>
      <c r="I803" s="61">
        <f t="shared" si="85"/>
        <v>0</v>
      </c>
      <c r="J803" s="62">
        <f t="shared" si="86"/>
        <v>0</v>
      </c>
      <c r="K803" s="53"/>
      <c r="L803" s="65">
        <f t="shared" si="90"/>
        <v>0</v>
      </c>
      <c r="M803" s="55">
        <f t="shared" si="87"/>
        <v>0</v>
      </c>
      <c r="N803" s="55">
        <f t="shared" si="88"/>
        <v>0</v>
      </c>
    </row>
    <row r="804" spans="1:14" x14ac:dyDescent="0.3">
      <c r="A804" s="29">
        <v>44655</v>
      </c>
      <c r="B804" t="s">
        <v>16</v>
      </c>
      <c r="C804" t="s">
        <v>11</v>
      </c>
      <c r="D804" t="s">
        <v>13</v>
      </c>
      <c r="E804" s="53">
        <v>3717</v>
      </c>
      <c r="F804" s="61">
        <f t="shared" si="89"/>
        <v>0</v>
      </c>
      <c r="G804" s="62">
        <f t="shared" si="84"/>
        <v>0</v>
      </c>
      <c r="H804" s="53"/>
      <c r="I804" s="61">
        <f t="shared" si="85"/>
        <v>0</v>
      </c>
      <c r="J804" s="62">
        <f t="shared" si="86"/>
        <v>0</v>
      </c>
      <c r="K804" s="53"/>
      <c r="L804" s="65">
        <f t="shared" si="90"/>
        <v>0</v>
      </c>
      <c r="M804" s="55">
        <f t="shared" si="87"/>
        <v>0</v>
      </c>
      <c r="N804" s="55">
        <f t="shared" si="88"/>
        <v>0</v>
      </c>
    </row>
    <row r="805" spans="1:14" x14ac:dyDescent="0.3">
      <c r="A805" s="29">
        <v>44655</v>
      </c>
      <c r="B805" t="s">
        <v>20</v>
      </c>
      <c r="C805" t="s">
        <v>11</v>
      </c>
      <c r="D805" t="s">
        <v>13</v>
      </c>
      <c r="E805" s="53">
        <v>13675</v>
      </c>
      <c r="F805" s="61">
        <f t="shared" si="89"/>
        <v>0</v>
      </c>
      <c r="G805" s="62">
        <f t="shared" si="84"/>
        <v>0</v>
      </c>
      <c r="H805" s="53"/>
      <c r="I805" s="61">
        <f t="shared" si="85"/>
        <v>0</v>
      </c>
      <c r="J805" s="62">
        <f t="shared" si="86"/>
        <v>0</v>
      </c>
      <c r="K805" s="53"/>
      <c r="L805" s="65">
        <f t="shared" si="90"/>
        <v>0</v>
      </c>
      <c r="M805" s="55">
        <f t="shared" si="87"/>
        <v>0</v>
      </c>
      <c r="N805" s="55">
        <f t="shared" si="88"/>
        <v>0</v>
      </c>
    </row>
    <row r="806" spans="1:14" x14ac:dyDescent="0.3">
      <c r="A806" s="29">
        <v>44655</v>
      </c>
      <c r="B806" t="s">
        <v>18</v>
      </c>
      <c r="C806" t="s">
        <v>11</v>
      </c>
      <c r="D806" t="s">
        <v>13</v>
      </c>
      <c r="E806" s="53">
        <v>25265</v>
      </c>
      <c r="F806" s="61">
        <f t="shared" si="89"/>
        <v>0</v>
      </c>
      <c r="G806" s="62">
        <f t="shared" si="84"/>
        <v>0</v>
      </c>
      <c r="H806" s="53"/>
      <c r="I806" s="61">
        <f t="shared" si="85"/>
        <v>0</v>
      </c>
      <c r="J806" s="62">
        <f t="shared" si="86"/>
        <v>0</v>
      </c>
      <c r="K806" s="53"/>
      <c r="L806" s="65">
        <f t="shared" si="90"/>
        <v>0</v>
      </c>
      <c r="M806" s="55">
        <f t="shared" si="87"/>
        <v>0</v>
      </c>
      <c r="N806" s="55">
        <f t="shared" si="88"/>
        <v>0</v>
      </c>
    </row>
    <row r="807" spans="1:14" x14ac:dyDescent="0.3">
      <c r="A807" s="29">
        <v>44655</v>
      </c>
      <c r="B807" t="s">
        <v>19</v>
      </c>
      <c r="C807" t="s">
        <v>10</v>
      </c>
      <c r="D807" t="s">
        <v>36</v>
      </c>
      <c r="E807" s="53">
        <v>1958</v>
      </c>
      <c r="F807" s="61">
        <f t="shared" si="89"/>
        <v>0</v>
      </c>
      <c r="G807" s="62">
        <f t="shared" si="84"/>
        <v>0</v>
      </c>
      <c r="H807" s="53"/>
      <c r="I807" s="61">
        <f t="shared" si="85"/>
        <v>58.739999999999995</v>
      </c>
      <c r="J807" s="62">
        <f t="shared" si="86"/>
        <v>5</v>
      </c>
      <c r="K807" s="53"/>
      <c r="L807" s="65">
        <f t="shared" si="90"/>
        <v>63.739999999999995</v>
      </c>
      <c r="M807" s="55">
        <f t="shared" si="87"/>
        <v>0</v>
      </c>
      <c r="N807" s="55">
        <f t="shared" si="88"/>
        <v>63.739999999999995</v>
      </c>
    </row>
    <row r="808" spans="1:14" x14ac:dyDescent="0.3">
      <c r="A808" s="29">
        <v>44655</v>
      </c>
      <c r="B808" t="s">
        <v>15</v>
      </c>
      <c r="C808" t="s">
        <v>12</v>
      </c>
      <c r="D808" t="s">
        <v>13</v>
      </c>
      <c r="E808" s="53">
        <v>48702</v>
      </c>
      <c r="F808" s="61">
        <f t="shared" si="89"/>
        <v>243.51</v>
      </c>
      <c r="G808" s="62">
        <f t="shared" si="84"/>
        <v>0.1</v>
      </c>
      <c r="H808" s="53"/>
      <c r="I808" s="61">
        <f t="shared" si="85"/>
        <v>0</v>
      </c>
      <c r="J808" s="62">
        <f t="shared" si="86"/>
        <v>0</v>
      </c>
      <c r="K808" s="53"/>
      <c r="L808" s="65">
        <f t="shared" si="90"/>
        <v>243.60999999999999</v>
      </c>
      <c r="M808" s="55">
        <f t="shared" si="87"/>
        <v>243.60999999999999</v>
      </c>
      <c r="N808" s="55">
        <f t="shared" si="88"/>
        <v>0</v>
      </c>
    </row>
    <row r="809" spans="1:14" x14ac:dyDescent="0.3">
      <c r="A809" s="29">
        <v>44655</v>
      </c>
      <c r="B809" t="s">
        <v>21</v>
      </c>
      <c r="C809" t="s">
        <v>10</v>
      </c>
      <c r="D809" t="s">
        <v>36</v>
      </c>
      <c r="E809" s="53">
        <v>28948</v>
      </c>
      <c r="F809" s="61">
        <f t="shared" si="89"/>
        <v>0</v>
      </c>
      <c r="G809" s="62">
        <f t="shared" si="84"/>
        <v>0</v>
      </c>
      <c r="H809" s="53"/>
      <c r="I809" s="61">
        <f t="shared" si="85"/>
        <v>868.43999999999994</v>
      </c>
      <c r="J809" s="62">
        <f t="shared" si="86"/>
        <v>5</v>
      </c>
      <c r="K809" s="53"/>
      <c r="L809" s="65">
        <f t="shared" si="90"/>
        <v>873.43999999999994</v>
      </c>
      <c r="M809" s="55">
        <f t="shared" si="87"/>
        <v>0</v>
      </c>
      <c r="N809" s="55">
        <f t="shared" si="88"/>
        <v>873.43999999999994</v>
      </c>
    </row>
    <row r="810" spans="1:14" x14ac:dyDescent="0.3">
      <c r="A810" s="29">
        <v>44655</v>
      </c>
      <c r="B810" t="s">
        <v>24</v>
      </c>
      <c r="C810" t="s">
        <v>10</v>
      </c>
      <c r="D810" t="s">
        <v>13</v>
      </c>
      <c r="E810" s="53">
        <v>24346</v>
      </c>
      <c r="F810" s="61">
        <f t="shared" si="89"/>
        <v>121.73</v>
      </c>
      <c r="G810" s="62">
        <f t="shared" si="84"/>
        <v>0.1</v>
      </c>
      <c r="H810" s="53"/>
      <c r="I810" s="61">
        <f t="shared" si="85"/>
        <v>0</v>
      </c>
      <c r="J810" s="62">
        <f t="shared" si="86"/>
        <v>0</v>
      </c>
      <c r="K810" s="53"/>
      <c r="L810" s="65">
        <f t="shared" si="90"/>
        <v>121.83</v>
      </c>
      <c r="M810" s="55">
        <f t="shared" si="87"/>
        <v>121.83</v>
      </c>
      <c r="N810" s="55">
        <f t="shared" si="88"/>
        <v>0</v>
      </c>
    </row>
    <row r="811" spans="1:14" x14ac:dyDescent="0.3">
      <c r="A811" s="29">
        <v>44655</v>
      </c>
      <c r="B811" t="s">
        <v>24</v>
      </c>
      <c r="C811" t="s">
        <v>10</v>
      </c>
      <c r="D811" t="s">
        <v>36</v>
      </c>
      <c r="E811" s="53">
        <v>26635</v>
      </c>
      <c r="F811" s="61">
        <f t="shared" si="89"/>
        <v>0</v>
      </c>
      <c r="G811" s="62">
        <f t="shared" si="84"/>
        <v>0</v>
      </c>
      <c r="H811" s="53"/>
      <c r="I811" s="61">
        <f t="shared" si="85"/>
        <v>799.05</v>
      </c>
      <c r="J811" s="62">
        <f t="shared" si="86"/>
        <v>5</v>
      </c>
      <c r="K811" s="53"/>
      <c r="L811" s="65">
        <f t="shared" si="90"/>
        <v>804.05</v>
      </c>
      <c r="M811" s="55">
        <f t="shared" si="87"/>
        <v>0</v>
      </c>
      <c r="N811" s="55">
        <f t="shared" si="88"/>
        <v>804.05</v>
      </c>
    </row>
    <row r="812" spans="1:14" x14ac:dyDescent="0.3">
      <c r="A812" s="29">
        <v>44655</v>
      </c>
      <c r="B812" t="s">
        <v>18</v>
      </c>
      <c r="C812" t="s">
        <v>11</v>
      </c>
      <c r="D812" t="s">
        <v>13</v>
      </c>
      <c r="E812" s="53">
        <v>29485</v>
      </c>
      <c r="F812" s="61">
        <f t="shared" si="89"/>
        <v>0</v>
      </c>
      <c r="G812" s="62">
        <f t="shared" si="84"/>
        <v>0</v>
      </c>
      <c r="H812" s="53"/>
      <c r="I812" s="61">
        <f t="shared" si="85"/>
        <v>0</v>
      </c>
      <c r="J812" s="62">
        <f t="shared" si="86"/>
        <v>0</v>
      </c>
      <c r="K812" s="53"/>
      <c r="L812" s="65">
        <f t="shared" si="90"/>
        <v>0</v>
      </c>
      <c r="M812" s="55">
        <f t="shared" si="87"/>
        <v>0</v>
      </c>
      <c r="N812" s="55">
        <f t="shared" si="88"/>
        <v>0</v>
      </c>
    </row>
    <row r="813" spans="1:14" x14ac:dyDescent="0.3">
      <c r="A813" s="29">
        <v>44655</v>
      </c>
      <c r="B813" t="s">
        <v>15</v>
      </c>
      <c r="C813" t="s">
        <v>10</v>
      </c>
      <c r="D813" t="s">
        <v>13</v>
      </c>
      <c r="E813" s="53">
        <v>19130</v>
      </c>
      <c r="F813" s="61">
        <f t="shared" si="89"/>
        <v>95.65</v>
      </c>
      <c r="G813" s="62">
        <f t="shared" si="84"/>
        <v>0.1</v>
      </c>
      <c r="H813" s="53"/>
      <c r="I813" s="61">
        <f t="shared" si="85"/>
        <v>0</v>
      </c>
      <c r="J813" s="62">
        <f t="shared" si="86"/>
        <v>0</v>
      </c>
      <c r="K813" s="53"/>
      <c r="L813" s="65">
        <f t="shared" si="90"/>
        <v>95.75</v>
      </c>
      <c r="M813" s="55">
        <f t="shared" si="87"/>
        <v>95.75</v>
      </c>
      <c r="N813" s="55">
        <f t="shared" si="88"/>
        <v>0</v>
      </c>
    </row>
    <row r="814" spans="1:14" x14ac:dyDescent="0.3">
      <c r="A814" s="29">
        <v>44656</v>
      </c>
      <c r="B814" t="s">
        <v>17</v>
      </c>
      <c r="C814" t="s">
        <v>10</v>
      </c>
      <c r="D814" t="s">
        <v>13</v>
      </c>
      <c r="E814" s="53">
        <v>37940</v>
      </c>
      <c r="F814" s="61">
        <f t="shared" si="89"/>
        <v>189.70000000000002</v>
      </c>
      <c r="G814" s="62">
        <f t="shared" si="84"/>
        <v>0.1</v>
      </c>
      <c r="H814" s="53"/>
      <c r="I814" s="61">
        <f t="shared" si="85"/>
        <v>0</v>
      </c>
      <c r="J814" s="62">
        <f t="shared" si="86"/>
        <v>0</v>
      </c>
      <c r="K814" s="53"/>
      <c r="L814" s="65">
        <f t="shared" si="90"/>
        <v>189.8</v>
      </c>
      <c r="M814" s="55">
        <f t="shared" si="87"/>
        <v>189.8</v>
      </c>
      <c r="N814" s="55">
        <f t="shared" si="88"/>
        <v>0</v>
      </c>
    </row>
    <row r="815" spans="1:14" x14ac:dyDescent="0.3">
      <c r="A815" s="29">
        <v>44656</v>
      </c>
      <c r="B815" t="s">
        <v>23</v>
      </c>
      <c r="C815" t="s">
        <v>11</v>
      </c>
      <c r="D815" t="s">
        <v>13</v>
      </c>
      <c r="E815" s="53">
        <v>31167</v>
      </c>
      <c r="F815" s="61">
        <f t="shared" si="89"/>
        <v>0</v>
      </c>
      <c r="G815" s="62">
        <f t="shared" si="84"/>
        <v>0</v>
      </c>
      <c r="H815" s="53"/>
      <c r="I815" s="61">
        <f t="shared" si="85"/>
        <v>0</v>
      </c>
      <c r="J815" s="62">
        <f t="shared" si="86"/>
        <v>0</v>
      </c>
      <c r="K815" s="53"/>
      <c r="L815" s="65">
        <f t="shared" si="90"/>
        <v>0</v>
      </c>
      <c r="M815" s="55">
        <f t="shared" si="87"/>
        <v>0</v>
      </c>
      <c r="N815" s="55">
        <f t="shared" si="88"/>
        <v>0</v>
      </c>
    </row>
    <row r="816" spans="1:14" x14ac:dyDescent="0.3">
      <c r="A816" s="29">
        <v>44656</v>
      </c>
      <c r="B816" t="s">
        <v>20</v>
      </c>
      <c r="C816" t="s">
        <v>10</v>
      </c>
      <c r="D816" t="s">
        <v>13</v>
      </c>
      <c r="E816" s="53">
        <v>3617</v>
      </c>
      <c r="F816" s="61">
        <f t="shared" si="89"/>
        <v>18.085000000000001</v>
      </c>
      <c r="G816" s="62">
        <f t="shared" si="84"/>
        <v>0.1</v>
      </c>
      <c r="H816" s="53"/>
      <c r="I816" s="61">
        <f t="shared" si="85"/>
        <v>0</v>
      </c>
      <c r="J816" s="62">
        <f t="shared" si="86"/>
        <v>0</v>
      </c>
      <c r="K816" s="53"/>
      <c r="L816" s="65">
        <f t="shared" si="90"/>
        <v>18.185000000000002</v>
      </c>
      <c r="M816" s="55">
        <f t="shared" si="87"/>
        <v>18.185000000000002</v>
      </c>
      <c r="N816" s="55">
        <f t="shared" si="88"/>
        <v>0</v>
      </c>
    </row>
    <row r="817" spans="1:14" x14ac:dyDescent="0.3">
      <c r="A817" s="29">
        <v>44656</v>
      </c>
      <c r="B817" t="s">
        <v>17</v>
      </c>
      <c r="C817" t="s">
        <v>11</v>
      </c>
      <c r="D817" t="s">
        <v>13</v>
      </c>
      <c r="E817" s="53">
        <v>26961</v>
      </c>
      <c r="F817" s="61">
        <f t="shared" si="89"/>
        <v>0</v>
      </c>
      <c r="G817" s="62">
        <f t="shared" si="84"/>
        <v>0</v>
      </c>
      <c r="H817" s="53"/>
      <c r="I817" s="61">
        <f t="shared" si="85"/>
        <v>0</v>
      </c>
      <c r="J817" s="62">
        <f t="shared" si="86"/>
        <v>0</v>
      </c>
      <c r="K817" s="53"/>
      <c r="L817" s="65">
        <f t="shared" si="90"/>
        <v>0</v>
      </c>
      <c r="M817" s="55">
        <f t="shared" si="87"/>
        <v>0</v>
      </c>
      <c r="N817" s="55">
        <f t="shared" si="88"/>
        <v>0</v>
      </c>
    </row>
    <row r="818" spans="1:14" x14ac:dyDescent="0.3">
      <c r="A818" s="29">
        <v>44657</v>
      </c>
      <c r="B818" t="s">
        <v>21</v>
      </c>
      <c r="C818" t="s">
        <v>11</v>
      </c>
      <c r="D818" t="s">
        <v>13</v>
      </c>
      <c r="E818" s="53">
        <v>23925</v>
      </c>
      <c r="F818" s="61">
        <f t="shared" si="89"/>
        <v>0</v>
      </c>
      <c r="G818" s="62">
        <f t="shared" si="84"/>
        <v>0</v>
      </c>
      <c r="H818" s="53"/>
      <c r="I818" s="61">
        <f t="shared" si="85"/>
        <v>0</v>
      </c>
      <c r="J818" s="62">
        <f t="shared" si="86"/>
        <v>0</v>
      </c>
      <c r="K818" s="53"/>
      <c r="L818" s="65">
        <f t="shared" si="90"/>
        <v>0</v>
      </c>
      <c r="M818" s="55">
        <f t="shared" si="87"/>
        <v>0</v>
      </c>
      <c r="N818" s="55">
        <f t="shared" si="88"/>
        <v>0</v>
      </c>
    </row>
    <row r="819" spans="1:14" x14ac:dyDescent="0.3">
      <c r="A819" s="29">
        <v>44657</v>
      </c>
      <c r="B819" t="s">
        <v>17</v>
      </c>
      <c r="C819" t="s">
        <v>11</v>
      </c>
      <c r="D819" t="s">
        <v>13</v>
      </c>
      <c r="E819" s="53">
        <v>30663</v>
      </c>
      <c r="F819" s="61">
        <f t="shared" si="89"/>
        <v>0</v>
      </c>
      <c r="G819" s="62">
        <f t="shared" si="84"/>
        <v>0</v>
      </c>
      <c r="H819" s="53"/>
      <c r="I819" s="61">
        <f t="shared" si="85"/>
        <v>0</v>
      </c>
      <c r="J819" s="62">
        <f t="shared" si="86"/>
        <v>0</v>
      </c>
      <c r="K819" s="53"/>
      <c r="L819" s="65">
        <f t="shared" si="90"/>
        <v>0</v>
      </c>
      <c r="M819" s="55">
        <f t="shared" si="87"/>
        <v>0</v>
      </c>
      <c r="N819" s="55">
        <f t="shared" si="88"/>
        <v>0</v>
      </c>
    </row>
    <row r="820" spans="1:14" x14ac:dyDescent="0.3">
      <c r="A820" s="29">
        <v>44657</v>
      </c>
      <c r="B820" t="s">
        <v>16</v>
      </c>
      <c r="C820" t="s">
        <v>10</v>
      </c>
      <c r="D820" t="s">
        <v>13</v>
      </c>
      <c r="E820" s="53">
        <v>15056</v>
      </c>
      <c r="F820" s="61">
        <f t="shared" si="89"/>
        <v>75.28</v>
      </c>
      <c r="G820" s="62">
        <f t="shared" si="84"/>
        <v>0.1</v>
      </c>
      <c r="H820" s="53"/>
      <c r="I820" s="61">
        <f t="shared" si="85"/>
        <v>0</v>
      </c>
      <c r="J820" s="62">
        <f t="shared" si="86"/>
        <v>0</v>
      </c>
      <c r="K820" s="53"/>
      <c r="L820" s="65">
        <f t="shared" si="90"/>
        <v>75.38</v>
      </c>
      <c r="M820" s="55">
        <f t="shared" si="87"/>
        <v>75.38</v>
      </c>
      <c r="N820" s="55">
        <f t="shared" si="88"/>
        <v>0</v>
      </c>
    </row>
    <row r="821" spans="1:14" x14ac:dyDescent="0.3">
      <c r="A821" s="29">
        <v>44657</v>
      </c>
      <c r="B821" t="s">
        <v>24</v>
      </c>
      <c r="C821" t="s">
        <v>10</v>
      </c>
      <c r="D821" t="s">
        <v>13</v>
      </c>
      <c r="E821" s="53">
        <v>21910</v>
      </c>
      <c r="F821" s="61">
        <f t="shared" si="89"/>
        <v>109.55</v>
      </c>
      <c r="G821" s="62">
        <f t="shared" si="84"/>
        <v>0.1</v>
      </c>
      <c r="H821" s="53"/>
      <c r="I821" s="61">
        <f t="shared" si="85"/>
        <v>0</v>
      </c>
      <c r="J821" s="62">
        <f t="shared" si="86"/>
        <v>0</v>
      </c>
      <c r="K821" s="53"/>
      <c r="L821" s="65">
        <f t="shared" si="90"/>
        <v>109.64999999999999</v>
      </c>
      <c r="M821" s="55">
        <f t="shared" si="87"/>
        <v>109.64999999999999</v>
      </c>
      <c r="N821" s="55">
        <f t="shared" si="88"/>
        <v>0</v>
      </c>
    </row>
    <row r="822" spans="1:14" x14ac:dyDescent="0.3">
      <c r="A822" s="29">
        <v>44657</v>
      </c>
      <c r="B822" t="s">
        <v>19</v>
      </c>
      <c r="C822" t="s">
        <v>11</v>
      </c>
      <c r="D822" t="s">
        <v>36</v>
      </c>
      <c r="E822" s="53">
        <v>33395</v>
      </c>
      <c r="F822" s="61">
        <f t="shared" si="89"/>
        <v>0</v>
      </c>
      <c r="G822" s="62">
        <f t="shared" si="84"/>
        <v>0</v>
      </c>
      <c r="H822" s="53"/>
      <c r="I822" s="61">
        <f t="shared" si="85"/>
        <v>0</v>
      </c>
      <c r="J822" s="62">
        <f t="shared" si="86"/>
        <v>0</v>
      </c>
      <c r="K822" s="53"/>
      <c r="L822" s="65">
        <f t="shared" si="90"/>
        <v>0</v>
      </c>
      <c r="M822" s="55">
        <f t="shared" si="87"/>
        <v>0</v>
      </c>
      <c r="N822" s="55">
        <f t="shared" si="88"/>
        <v>0</v>
      </c>
    </row>
    <row r="823" spans="1:14" x14ac:dyDescent="0.3">
      <c r="A823" s="29">
        <v>44657</v>
      </c>
      <c r="B823" t="s">
        <v>21</v>
      </c>
      <c r="C823" t="s">
        <v>11</v>
      </c>
      <c r="D823" t="s">
        <v>36</v>
      </c>
      <c r="E823" s="53">
        <v>43608</v>
      </c>
      <c r="F823" s="61">
        <f t="shared" si="89"/>
        <v>0</v>
      </c>
      <c r="G823" s="62">
        <f t="shared" si="84"/>
        <v>0</v>
      </c>
      <c r="H823" s="53"/>
      <c r="I823" s="61">
        <f t="shared" si="85"/>
        <v>0</v>
      </c>
      <c r="J823" s="62">
        <f t="shared" si="86"/>
        <v>0</v>
      </c>
      <c r="K823" s="53"/>
      <c r="L823" s="65">
        <f t="shared" si="90"/>
        <v>0</v>
      </c>
      <c r="M823" s="55">
        <f t="shared" si="87"/>
        <v>0</v>
      </c>
      <c r="N823" s="55">
        <f t="shared" si="88"/>
        <v>0</v>
      </c>
    </row>
    <row r="824" spans="1:14" x14ac:dyDescent="0.3">
      <c r="A824" s="29">
        <v>44657</v>
      </c>
      <c r="B824" t="s">
        <v>24</v>
      </c>
      <c r="C824" t="s">
        <v>10</v>
      </c>
      <c r="D824" t="s">
        <v>13</v>
      </c>
      <c r="E824" s="53">
        <v>1807</v>
      </c>
      <c r="F824" s="61">
        <f t="shared" si="89"/>
        <v>9.0350000000000001</v>
      </c>
      <c r="G824" s="62">
        <f t="shared" si="84"/>
        <v>0.1</v>
      </c>
      <c r="H824" s="53"/>
      <c r="I824" s="61">
        <f t="shared" si="85"/>
        <v>0</v>
      </c>
      <c r="J824" s="62">
        <f t="shared" si="86"/>
        <v>0</v>
      </c>
      <c r="K824" s="53"/>
      <c r="L824" s="65">
        <f t="shared" si="90"/>
        <v>9.1349999999999998</v>
      </c>
      <c r="M824" s="55">
        <f t="shared" si="87"/>
        <v>9.1349999999999998</v>
      </c>
      <c r="N824" s="55">
        <f t="shared" si="88"/>
        <v>0</v>
      </c>
    </row>
    <row r="825" spans="1:14" x14ac:dyDescent="0.3">
      <c r="A825" s="29">
        <v>44657</v>
      </c>
      <c r="B825" t="s">
        <v>24</v>
      </c>
      <c r="C825" t="s">
        <v>11</v>
      </c>
      <c r="D825" t="s">
        <v>13</v>
      </c>
      <c r="E825" s="53">
        <v>47490</v>
      </c>
      <c r="F825" s="61">
        <f t="shared" si="89"/>
        <v>0</v>
      </c>
      <c r="G825" s="62">
        <f t="shared" si="84"/>
        <v>0</v>
      </c>
      <c r="H825" s="53"/>
      <c r="I825" s="61">
        <f t="shared" si="85"/>
        <v>0</v>
      </c>
      <c r="J825" s="62">
        <f t="shared" si="86"/>
        <v>0</v>
      </c>
      <c r="K825" s="53"/>
      <c r="L825" s="65">
        <f t="shared" si="90"/>
        <v>0</v>
      </c>
      <c r="M825" s="55">
        <f t="shared" si="87"/>
        <v>0</v>
      </c>
      <c r="N825" s="55">
        <f t="shared" si="88"/>
        <v>0</v>
      </c>
    </row>
    <row r="826" spans="1:14" x14ac:dyDescent="0.3">
      <c r="A826" s="29">
        <v>44657</v>
      </c>
      <c r="B826" t="s">
        <v>17</v>
      </c>
      <c r="C826" t="s">
        <v>11</v>
      </c>
      <c r="D826" t="s">
        <v>36</v>
      </c>
      <c r="E826" s="53">
        <v>29794</v>
      </c>
      <c r="F826" s="61">
        <f t="shared" si="89"/>
        <v>0</v>
      </c>
      <c r="G826" s="62">
        <f t="shared" si="84"/>
        <v>0</v>
      </c>
      <c r="H826" s="53"/>
      <c r="I826" s="61">
        <f t="shared" si="85"/>
        <v>0</v>
      </c>
      <c r="J826" s="62">
        <f t="shared" si="86"/>
        <v>0</v>
      </c>
      <c r="K826" s="53"/>
      <c r="L826" s="65">
        <f t="shared" si="90"/>
        <v>0</v>
      </c>
      <c r="M826" s="55">
        <f t="shared" si="87"/>
        <v>0</v>
      </c>
      <c r="N826" s="55">
        <f t="shared" si="88"/>
        <v>0</v>
      </c>
    </row>
    <row r="827" spans="1:14" x14ac:dyDescent="0.3">
      <c r="A827" s="29">
        <v>44657</v>
      </c>
      <c r="B827" t="s">
        <v>17</v>
      </c>
      <c r="C827" t="s">
        <v>12</v>
      </c>
      <c r="D827" t="s">
        <v>13</v>
      </c>
      <c r="E827" s="53">
        <v>14115</v>
      </c>
      <c r="F827" s="61">
        <f t="shared" si="89"/>
        <v>70.575000000000003</v>
      </c>
      <c r="G827" s="62">
        <f t="shared" si="84"/>
        <v>0.1</v>
      </c>
      <c r="H827" s="53"/>
      <c r="I827" s="61">
        <f t="shared" si="85"/>
        <v>0</v>
      </c>
      <c r="J827" s="62">
        <f t="shared" si="86"/>
        <v>0</v>
      </c>
      <c r="K827" s="53"/>
      <c r="L827" s="65">
        <f t="shared" si="90"/>
        <v>70.674999999999997</v>
      </c>
      <c r="M827" s="55">
        <f t="shared" si="87"/>
        <v>70.674999999999997</v>
      </c>
      <c r="N827" s="55">
        <f t="shared" si="88"/>
        <v>0</v>
      </c>
    </row>
    <row r="828" spans="1:14" x14ac:dyDescent="0.3">
      <c r="A828" s="29">
        <v>44657</v>
      </c>
      <c r="B828" t="s">
        <v>24</v>
      </c>
      <c r="C828" t="s">
        <v>11</v>
      </c>
      <c r="D828" t="s">
        <v>13</v>
      </c>
      <c r="E828" s="53">
        <v>21637</v>
      </c>
      <c r="F828" s="61">
        <f t="shared" si="89"/>
        <v>0</v>
      </c>
      <c r="G828" s="62">
        <f t="shared" si="84"/>
        <v>0</v>
      </c>
      <c r="H828" s="53"/>
      <c r="I828" s="61">
        <f t="shared" si="85"/>
        <v>0</v>
      </c>
      <c r="J828" s="62">
        <f t="shared" si="86"/>
        <v>0</v>
      </c>
      <c r="K828" s="53"/>
      <c r="L828" s="65">
        <f t="shared" si="90"/>
        <v>0</v>
      </c>
      <c r="M828" s="55">
        <f t="shared" si="87"/>
        <v>0</v>
      </c>
      <c r="N828" s="55">
        <f t="shared" si="88"/>
        <v>0</v>
      </c>
    </row>
    <row r="829" spans="1:14" x14ac:dyDescent="0.3">
      <c r="A829" s="29">
        <v>44658</v>
      </c>
      <c r="B829" t="s">
        <v>21</v>
      </c>
      <c r="C829" t="s">
        <v>11</v>
      </c>
      <c r="D829" t="s">
        <v>13</v>
      </c>
      <c r="E829" s="53">
        <v>5247</v>
      </c>
      <c r="F829" s="61">
        <f t="shared" si="89"/>
        <v>0</v>
      </c>
      <c r="G829" s="62">
        <f t="shared" si="84"/>
        <v>0</v>
      </c>
      <c r="H829" s="53"/>
      <c r="I829" s="61">
        <f t="shared" si="85"/>
        <v>0</v>
      </c>
      <c r="J829" s="62">
        <f t="shared" si="86"/>
        <v>0</v>
      </c>
      <c r="K829" s="53"/>
      <c r="L829" s="65">
        <f t="shared" si="90"/>
        <v>0</v>
      </c>
      <c r="M829" s="55">
        <f t="shared" si="87"/>
        <v>0</v>
      </c>
      <c r="N829" s="55">
        <f t="shared" si="88"/>
        <v>0</v>
      </c>
    </row>
    <row r="830" spans="1:14" x14ac:dyDescent="0.3">
      <c r="A830" s="29">
        <v>44658</v>
      </c>
      <c r="B830" t="s">
        <v>22</v>
      </c>
      <c r="C830" t="s">
        <v>11</v>
      </c>
      <c r="D830" t="s">
        <v>13</v>
      </c>
      <c r="E830" s="53">
        <v>39976</v>
      </c>
      <c r="F830" s="61">
        <f t="shared" si="89"/>
        <v>0</v>
      </c>
      <c r="G830" s="62">
        <f t="shared" si="84"/>
        <v>0</v>
      </c>
      <c r="H830" s="53"/>
      <c r="I830" s="61">
        <f t="shared" si="85"/>
        <v>0</v>
      </c>
      <c r="J830" s="62">
        <f t="shared" si="86"/>
        <v>0</v>
      </c>
      <c r="K830" s="53"/>
      <c r="L830" s="65">
        <f t="shared" si="90"/>
        <v>0</v>
      </c>
      <c r="M830" s="55">
        <f t="shared" si="87"/>
        <v>0</v>
      </c>
      <c r="N830" s="55">
        <f t="shared" si="88"/>
        <v>0</v>
      </c>
    </row>
    <row r="831" spans="1:14" x14ac:dyDescent="0.3">
      <c r="A831" s="29">
        <v>44658</v>
      </c>
      <c r="B831" t="s">
        <v>23</v>
      </c>
      <c r="C831" t="s">
        <v>11</v>
      </c>
      <c r="D831" t="s">
        <v>13</v>
      </c>
      <c r="E831" s="53">
        <v>45424</v>
      </c>
      <c r="F831" s="61">
        <f t="shared" si="89"/>
        <v>0</v>
      </c>
      <c r="G831" s="62">
        <f t="shared" si="84"/>
        <v>0</v>
      </c>
      <c r="H831" s="53"/>
      <c r="I831" s="61">
        <f t="shared" si="85"/>
        <v>0</v>
      </c>
      <c r="J831" s="62">
        <f t="shared" si="86"/>
        <v>0</v>
      </c>
      <c r="K831" s="53"/>
      <c r="L831" s="65">
        <f t="shared" si="90"/>
        <v>0</v>
      </c>
      <c r="M831" s="55">
        <f t="shared" si="87"/>
        <v>0</v>
      </c>
      <c r="N831" s="55">
        <f t="shared" si="88"/>
        <v>0</v>
      </c>
    </row>
    <row r="832" spans="1:14" x14ac:dyDescent="0.3">
      <c r="A832" s="29">
        <v>44658</v>
      </c>
      <c r="B832" t="s">
        <v>24</v>
      </c>
      <c r="C832" t="s">
        <v>11</v>
      </c>
      <c r="D832" t="s">
        <v>13</v>
      </c>
      <c r="E832" s="53">
        <v>36178</v>
      </c>
      <c r="F832" s="61">
        <f t="shared" si="89"/>
        <v>0</v>
      </c>
      <c r="G832" s="62">
        <f t="shared" si="84"/>
        <v>0</v>
      </c>
      <c r="H832" s="53"/>
      <c r="I832" s="61">
        <f t="shared" si="85"/>
        <v>0</v>
      </c>
      <c r="J832" s="62">
        <f t="shared" si="86"/>
        <v>0</v>
      </c>
      <c r="K832" s="53"/>
      <c r="L832" s="65">
        <f t="shared" si="90"/>
        <v>0</v>
      </c>
      <c r="M832" s="55">
        <f t="shared" si="87"/>
        <v>0</v>
      </c>
      <c r="N832" s="55">
        <f t="shared" si="88"/>
        <v>0</v>
      </c>
    </row>
    <row r="833" spans="1:14" x14ac:dyDescent="0.3">
      <c r="A833" s="29">
        <v>44658</v>
      </c>
      <c r="B833" t="s">
        <v>22</v>
      </c>
      <c r="C833" t="s">
        <v>11</v>
      </c>
      <c r="D833" t="s">
        <v>13</v>
      </c>
      <c r="E833" s="53">
        <v>30937</v>
      </c>
      <c r="F833" s="61">
        <f t="shared" si="89"/>
        <v>0</v>
      </c>
      <c r="G833" s="62">
        <f t="shared" si="84"/>
        <v>0</v>
      </c>
      <c r="H833" s="53"/>
      <c r="I833" s="61">
        <f t="shared" si="85"/>
        <v>0</v>
      </c>
      <c r="J833" s="62">
        <f t="shared" si="86"/>
        <v>0</v>
      </c>
      <c r="K833" s="53"/>
      <c r="L833" s="65">
        <f t="shared" si="90"/>
        <v>0</v>
      </c>
      <c r="M833" s="55">
        <f t="shared" si="87"/>
        <v>0</v>
      </c>
      <c r="N833" s="55">
        <f t="shared" si="88"/>
        <v>0</v>
      </c>
    </row>
    <row r="834" spans="1:14" x14ac:dyDescent="0.3">
      <c r="A834" s="29">
        <v>44659</v>
      </c>
      <c r="B834" t="s">
        <v>24</v>
      </c>
      <c r="C834" t="s">
        <v>11</v>
      </c>
      <c r="D834" t="s">
        <v>13</v>
      </c>
      <c r="E834" s="53">
        <v>825</v>
      </c>
      <c r="F834" s="61">
        <f t="shared" si="89"/>
        <v>0</v>
      </c>
      <c r="G834" s="62">
        <f t="shared" si="84"/>
        <v>0</v>
      </c>
      <c r="H834" s="53"/>
      <c r="I834" s="61">
        <f t="shared" si="85"/>
        <v>0</v>
      </c>
      <c r="J834" s="62">
        <f t="shared" si="86"/>
        <v>0</v>
      </c>
      <c r="K834" s="53"/>
      <c r="L834" s="65">
        <f t="shared" si="90"/>
        <v>0</v>
      </c>
      <c r="M834" s="55">
        <f t="shared" si="87"/>
        <v>0</v>
      </c>
      <c r="N834" s="55">
        <f t="shared" si="88"/>
        <v>0</v>
      </c>
    </row>
    <row r="835" spans="1:14" x14ac:dyDescent="0.3">
      <c r="A835" s="29">
        <v>44659</v>
      </c>
      <c r="B835" t="s">
        <v>19</v>
      </c>
      <c r="C835" t="s">
        <v>11</v>
      </c>
      <c r="D835" t="s">
        <v>36</v>
      </c>
      <c r="E835" s="53">
        <v>19971</v>
      </c>
      <c r="F835" s="61">
        <f t="shared" si="89"/>
        <v>0</v>
      </c>
      <c r="G835" s="62">
        <f t="shared" si="84"/>
        <v>0</v>
      </c>
      <c r="H835" s="53"/>
      <c r="I835" s="61">
        <f t="shared" si="85"/>
        <v>0</v>
      </c>
      <c r="J835" s="62">
        <f t="shared" si="86"/>
        <v>0</v>
      </c>
      <c r="K835" s="53"/>
      <c r="L835" s="65">
        <f t="shared" si="90"/>
        <v>0</v>
      </c>
      <c r="M835" s="55">
        <f t="shared" si="87"/>
        <v>0</v>
      </c>
      <c r="N835" s="55">
        <f t="shared" si="88"/>
        <v>0</v>
      </c>
    </row>
    <row r="836" spans="1:14" x14ac:dyDescent="0.3">
      <c r="A836" s="29">
        <v>44659</v>
      </c>
      <c r="B836" t="s">
        <v>19</v>
      </c>
      <c r="C836" t="s">
        <v>11</v>
      </c>
      <c r="D836" t="s">
        <v>13</v>
      </c>
      <c r="E836" s="53">
        <v>44753</v>
      </c>
      <c r="F836" s="61">
        <f t="shared" si="89"/>
        <v>0</v>
      </c>
      <c r="G836" s="62">
        <f t="shared" ref="G836:G899" si="91">IF(F:F&gt;0,0.1,0)</f>
        <v>0</v>
      </c>
      <c r="H836" s="53"/>
      <c r="I836" s="61">
        <f t="shared" ref="I836:I899" si="92">IF(AND(D:D="Overseas",C:C&lt;&gt;"Cash"),E:E*3%,0)</f>
        <v>0</v>
      </c>
      <c r="J836" s="62">
        <f t="shared" ref="J836:J899" si="93">IF(I:I&gt;0,5,0)</f>
        <v>0</v>
      </c>
      <c r="K836" s="53"/>
      <c r="L836" s="65">
        <f t="shared" si="90"/>
        <v>0</v>
      </c>
      <c r="M836" s="55">
        <f t="shared" ref="M836:M899" si="94">SUM(F836:H836)</f>
        <v>0</v>
      </c>
      <c r="N836" s="55">
        <f t="shared" ref="N836:N899" si="95">SUM(I836:K836)</f>
        <v>0</v>
      </c>
    </row>
    <row r="837" spans="1:14" x14ac:dyDescent="0.3">
      <c r="A837" s="29">
        <v>44659</v>
      </c>
      <c r="B837" t="s">
        <v>19</v>
      </c>
      <c r="C837" t="s">
        <v>11</v>
      </c>
      <c r="D837" t="s">
        <v>36</v>
      </c>
      <c r="E837" s="53">
        <v>36727</v>
      </c>
      <c r="F837" s="61">
        <f t="shared" ref="F837:F900" si="96">IF(AND(D:D="Local",C:C&lt;&gt;"Cash"),E:E*0.5%,0)</f>
        <v>0</v>
      </c>
      <c r="G837" s="62">
        <f t="shared" si="91"/>
        <v>0</v>
      </c>
      <c r="H837" s="53"/>
      <c r="I837" s="61">
        <f t="shared" si="92"/>
        <v>0</v>
      </c>
      <c r="J837" s="62">
        <f t="shared" si="93"/>
        <v>0</v>
      </c>
      <c r="K837" s="53"/>
      <c r="L837" s="65">
        <f t="shared" ref="L837:L900" si="97">SUM(F837,G837,I837,J837)</f>
        <v>0</v>
      </c>
      <c r="M837" s="55">
        <f t="shared" si="94"/>
        <v>0</v>
      </c>
      <c r="N837" s="55">
        <f t="shared" si="95"/>
        <v>0</v>
      </c>
    </row>
    <row r="838" spans="1:14" x14ac:dyDescent="0.3">
      <c r="A838" s="29">
        <v>44659</v>
      </c>
      <c r="B838" t="s">
        <v>24</v>
      </c>
      <c r="C838" t="s">
        <v>10</v>
      </c>
      <c r="D838" t="s">
        <v>36</v>
      </c>
      <c r="E838" s="53">
        <v>47204</v>
      </c>
      <c r="F838" s="61">
        <f t="shared" si="96"/>
        <v>0</v>
      </c>
      <c r="G838" s="62">
        <f t="shared" si="91"/>
        <v>0</v>
      </c>
      <c r="H838" s="53"/>
      <c r="I838" s="61">
        <f t="shared" si="92"/>
        <v>1416.12</v>
      </c>
      <c r="J838" s="62">
        <f t="shared" si="93"/>
        <v>5</v>
      </c>
      <c r="K838" s="53"/>
      <c r="L838" s="65">
        <f t="shared" si="97"/>
        <v>1421.12</v>
      </c>
      <c r="M838" s="55">
        <f t="shared" si="94"/>
        <v>0</v>
      </c>
      <c r="N838" s="55">
        <f t="shared" si="95"/>
        <v>1421.12</v>
      </c>
    </row>
    <row r="839" spans="1:14" x14ac:dyDescent="0.3">
      <c r="A839" s="29">
        <v>44659</v>
      </c>
      <c r="B839" t="s">
        <v>20</v>
      </c>
      <c r="C839" t="s">
        <v>10</v>
      </c>
      <c r="D839" t="s">
        <v>13</v>
      </c>
      <c r="E839" s="53">
        <v>41481</v>
      </c>
      <c r="F839" s="61">
        <f t="shared" si="96"/>
        <v>207.405</v>
      </c>
      <c r="G839" s="62">
        <f t="shared" si="91"/>
        <v>0.1</v>
      </c>
      <c r="H839" s="53"/>
      <c r="I839" s="61">
        <f t="shared" si="92"/>
        <v>0</v>
      </c>
      <c r="J839" s="62">
        <f t="shared" si="93"/>
        <v>0</v>
      </c>
      <c r="K839" s="53"/>
      <c r="L839" s="65">
        <f t="shared" si="97"/>
        <v>207.505</v>
      </c>
      <c r="M839" s="55">
        <f t="shared" si="94"/>
        <v>207.505</v>
      </c>
      <c r="N839" s="55">
        <f t="shared" si="95"/>
        <v>0</v>
      </c>
    </row>
    <row r="840" spans="1:14" x14ac:dyDescent="0.3">
      <c r="A840" s="29">
        <v>44659</v>
      </c>
      <c r="B840" t="s">
        <v>15</v>
      </c>
      <c r="C840" t="s">
        <v>11</v>
      </c>
      <c r="D840" t="s">
        <v>13</v>
      </c>
      <c r="E840" s="53">
        <v>39322</v>
      </c>
      <c r="F840" s="61">
        <f t="shared" si="96"/>
        <v>0</v>
      </c>
      <c r="G840" s="62">
        <f t="shared" si="91"/>
        <v>0</v>
      </c>
      <c r="H840" s="53"/>
      <c r="I840" s="61">
        <f t="shared" si="92"/>
        <v>0</v>
      </c>
      <c r="J840" s="62">
        <f t="shared" si="93"/>
        <v>0</v>
      </c>
      <c r="K840" s="53"/>
      <c r="L840" s="65">
        <f t="shared" si="97"/>
        <v>0</v>
      </c>
      <c r="M840" s="55">
        <f t="shared" si="94"/>
        <v>0</v>
      </c>
      <c r="N840" s="55">
        <f t="shared" si="95"/>
        <v>0</v>
      </c>
    </row>
    <row r="841" spans="1:14" x14ac:dyDescent="0.3">
      <c r="A841" s="29">
        <v>44659</v>
      </c>
      <c r="B841" t="s">
        <v>19</v>
      </c>
      <c r="C841" t="s">
        <v>11</v>
      </c>
      <c r="D841" t="s">
        <v>13</v>
      </c>
      <c r="E841" s="53">
        <v>19714</v>
      </c>
      <c r="F841" s="61">
        <f t="shared" si="96"/>
        <v>0</v>
      </c>
      <c r="G841" s="62">
        <f t="shared" si="91"/>
        <v>0</v>
      </c>
      <c r="H841" s="53"/>
      <c r="I841" s="61">
        <f t="shared" si="92"/>
        <v>0</v>
      </c>
      <c r="J841" s="62">
        <f t="shared" si="93"/>
        <v>0</v>
      </c>
      <c r="K841" s="53"/>
      <c r="L841" s="65">
        <f t="shared" si="97"/>
        <v>0</v>
      </c>
      <c r="M841" s="55">
        <f t="shared" si="94"/>
        <v>0</v>
      </c>
      <c r="N841" s="55">
        <f t="shared" si="95"/>
        <v>0</v>
      </c>
    </row>
    <row r="842" spans="1:14" x14ac:dyDescent="0.3">
      <c r="A842" s="29">
        <v>44659</v>
      </c>
      <c r="B842" t="s">
        <v>23</v>
      </c>
      <c r="C842" t="s">
        <v>12</v>
      </c>
      <c r="D842" t="s">
        <v>13</v>
      </c>
      <c r="E842" s="53">
        <v>38142</v>
      </c>
      <c r="F842" s="61">
        <f t="shared" si="96"/>
        <v>190.71</v>
      </c>
      <c r="G842" s="62">
        <f t="shared" si="91"/>
        <v>0.1</v>
      </c>
      <c r="H842" s="53"/>
      <c r="I842" s="61">
        <f t="shared" si="92"/>
        <v>0</v>
      </c>
      <c r="J842" s="62">
        <f t="shared" si="93"/>
        <v>0</v>
      </c>
      <c r="K842" s="53"/>
      <c r="L842" s="65">
        <f t="shared" si="97"/>
        <v>190.81</v>
      </c>
      <c r="M842" s="55">
        <f t="shared" si="94"/>
        <v>190.81</v>
      </c>
      <c r="N842" s="55">
        <f t="shared" si="95"/>
        <v>0</v>
      </c>
    </row>
    <row r="843" spans="1:14" x14ac:dyDescent="0.3">
      <c r="A843" s="29">
        <v>44659</v>
      </c>
      <c r="B843" t="s">
        <v>16</v>
      </c>
      <c r="C843" t="s">
        <v>10</v>
      </c>
      <c r="D843" t="s">
        <v>13</v>
      </c>
      <c r="E843" s="53">
        <v>28573</v>
      </c>
      <c r="F843" s="61">
        <f t="shared" si="96"/>
        <v>142.86500000000001</v>
      </c>
      <c r="G843" s="62">
        <f t="shared" si="91"/>
        <v>0.1</v>
      </c>
      <c r="H843" s="53"/>
      <c r="I843" s="61">
        <f t="shared" si="92"/>
        <v>0</v>
      </c>
      <c r="J843" s="62">
        <f t="shared" si="93"/>
        <v>0</v>
      </c>
      <c r="K843" s="53"/>
      <c r="L843" s="65">
        <f t="shared" si="97"/>
        <v>142.965</v>
      </c>
      <c r="M843" s="55">
        <f t="shared" si="94"/>
        <v>142.965</v>
      </c>
      <c r="N843" s="55">
        <f t="shared" si="95"/>
        <v>0</v>
      </c>
    </row>
    <row r="844" spans="1:14" x14ac:dyDescent="0.3">
      <c r="A844" s="29">
        <v>44659</v>
      </c>
      <c r="B844" t="s">
        <v>24</v>
      </c>
      <c r="C844" t="s">
        <v>10</v>
      </c>
      <c r="D844" t="s">
        <v>36</v>
      </c>
      <c r="E844" s="53">
        <v>34758</v>
      </c>
      <c r="F844" s="61">
        <f t="shared" si="96"/>
        <v>0</v>
      </c>
      <c r="G844" s="62">
        <f t="shared" si="91"/>
        <v>0</v>
      </c>
      <c r="H844" s="53"/>
      <c r="I844" s="61">
        <f t="shared" si="92"/>
        <v>1042.74</v>
      </c>
      <c r="J844" s="62">
        <f t="shared" si="93"/>
        <v>5</v>
      </c>
      <c r="K844" s="53"/>
      <c r="L844" s="65">
        <f t="shared" si="97"/>
        <v>1047.74</v>
      </c>
      <c r="M844" s="55">
        <f t="shared" si="94"/>
        <v>0</v>
      </c>
      <c r="N844" s="55">
        <f t="shared" si="95"/>
        <v>1047.74</v>
      </c>
    </row>
    <row r="845" spans="1:14" x14ac:dyDescent="0.3">
      <c r="A845" s="29">
        <v>44660</v>
      </c>
      <c r="B845" t="s">
        <v>18</v>
      </c>
      <c r="C845" t="s">
        <v>12</v>
      </c>
      <c r="D845" t="s">
        <v>13</v>
      </c>
      <c r="E845" s="53">
        <v>15158</v>
      </c>
      <c r="F845" s="61">
        <f t="shared" si="96"/>
        <v>75.790000000000006</v>
      </c>
      <c r="G845" s="62">
        <f t="shared" si="91"/>
        <v>0.1</v>
      </c>
      <c r="H845" s="53"/>
      <c r="I845" s="61">
        <f t="shared" si="92"/>
        <v>0</v>
      </c>
      <c r="J845" s="62">
        <f t="shared" si="93"/>
        <v>0</v>
      </c>
      <c r="K845" s="53"/>
      <c r="L845" s="65">
        <f t="shared" si="97"/>
        <v>75.89</v>
      </c>
      <c r="M845" s="55">
        <f t="shared" si="94"/>
        <v>75.89</v>
      </c>
      <c r="N845" s="55">
        <f t="shared" si="95"/>
        <v>0</v>
      </c>
    </row>
    <row r="846" spans="1:14" x14ac:dyDescent="0.3">
      <c r="A846" s="29">
        <v>44660</v>
      </c>
      <c r="B846" t="s">
        <v>17</v>
      </c>
      <c r="C846" t="s">
        <v>10</v>
      </c>
      <c r="D846" t="s">
        <v>13</v>
      </c>
      <c r="E846" s="53">
        <v>30205</v>
      </c>
      <c r="F846" s="61">
        <f t="shared" si="96"/>
        <v>151.02500000000001</v>
      </c>
      <c r="G846" s="62">
        <f t="shared" si="91"/>
        <v>0.1</v>
      </c>
      <c r="H846" s="53"/>
      <c r="I846" s="61">
        <f t="shared" si="92"/>
        <v>0</v>
      </c>
      <c r="J846" s="62">
        <f t="shared" si="93"/>
        <v>0</v>
      </c>
      <c r="K846" s="53"/>
      <c r="L846" s="65">
        <f t="shared" si="97"/>
        <v>151.125</v>
      </c>
      <c r="M846" s="55">
        <f t="shared" si="94"/>
        <v>151.125</v>
      </c>
      <c r="N846" s="55">
        <f t="shared" si="95"/>
        <v>0</v>
      </c>
    </row>
    <row r="847" spans="1:14" x14ac:dyDescent="0.3">
      <c r="A847" s="29">
        <v>44660</v>
      </c>
      <c r="B847" t="s">
        <v>16</v>
      </c>
      <c r="C847" t="s">
        <v>11</v>
      </c>
      <c r="D847" t="s">
        <v>13</v>
      </c>
      <c r="E847" s="53">
        <v>40302</v>
      </c>
      <c r="F847" s="61">
        <f t="shared" si="96"/>
        <v>0</v>
      </c>
      <c r="G847" s="62">
        <f t="shared" si="91"/>
        <v>0</v>
      </c>
      <c r="H847" s="53"/>
      <c r="I847" s="61">
        <f t="shared" si="92"/>
        <v>0</v>
      </c>
      <c r="J847" s="62">
        <f t="shared" si="93"/>
        <v>0</v>
      </c>
      <c r="K847" s="53"/>
      <c r="L847" s="65">
        <f t="shared" si="97"/>
        <v>0</v>
      </c>
      <c r="M847" s="55">
        <f t="shared" si="94"/>
        <v>0</v>
      </c>
      <c r="N847" s="55">
        <f t="shared" si="95"/>
        <v>0</v>
      </c>
    </row>
    <row r="848" spans="1:14" x14ac:dyDescent="0.3">
      <c r="A848" s="29">
        <v>44660</v>
      </c>
      <c r="B848" t="s">
        <v>22</v>
      </c>
      <c r="C848" t="s">
        <v>11</v>
      </c>
      <c r="D848" t="s">
        <v>13</v>
      </c>
      <c r="E848" s="53">
        <v>25527</v>
      </c>
      <c r="F848" s="61">
        <f t="shared" si="96"/>
        <v>0</v>
      </c>
      <c r="G848" s="62">
        <f t="shared" si="91"/>
        <v>0</v>
      </c>
      <c r="H848" s="53"/>
      <c r="I848" s="61">
        <f t="shared" si="92"/>
        <v>0</v>
      </c>
      <c r="J848" s="62">
        <f t="shared" si="93"/>
        <v>0</v>
      </c>
      <c r="K848" s="53"/>
      <c r="L848" s="65">
        <f t="shared" si="97"/>
        <v>0</v>
      </c>
      <c r="M848" s="55">
        <f t="shared" si="94"/>
        <v>0</v>
      </c>
      <c r="N848" s="55">
        <f t="shared" si="95"/>
        <v>0</v>
      </c>
    </row>
    <row r="849" spans="1:14" x14ac:dyDescent="0.3">
      <c r="A849" s="29">
        <v>44660</v>
      </c>
      <c r="B849" t="s">
        <v>17</v>
      </c>
      <c r="C849" t="s">
        <v>10</v>
      </c>
      <c r="D849" t="s">
        <v>36</v>
      </c>
      <c r="E849" s="53">
        <v>24618</v>
      </c>
      <c r="F849" s="61">
        <f t="shared" si="96"/>
        <v>0</v>
      </c>
      <c r="G849" s="62">
        <f t="shared" si="91"/>
        <v>0</v>
      </c>
      <c r="H849" s="53"/>
      <c r="I849" s="61">
        <f t="shared" si="92"/>
        <v>738.54</v>
      </c>
      <c r="J849" s="62">
        <f t="shared" si="93"/>
        <v>5</v>
      </c>
      <c r="K849" s="53"/>
      <c r="L849" s="65">
        <f t="shared" si="97"/>
        <v>743.54</v>
      </c>
      <c r="M849" s="55">
        <f t="shared" si="94"/>
        <v>0</v>
      </c>
      <c r="N849" s="55">
        <f t="shared" si="95"/>
        <v>743.54</v>
      </c>
    </row>
    <row r="850" spans="1:14" x14ac:dyDescent="0.3">
      <c r="A850" s="29">
        <v>44660</v>
      </c>
      <c r="B850" t="s">
        <v>16</v>
      </c>
      <c r="C850" t="s">
        <v>11</v>
      </c>
      <c r="D850" t="s">
        <v>13</v>
      </c>
      <c r="E850" s="53">
        <v>35069</v>
      </c>
      <c r="F850" s="61">
        <f t="shared" si="96"/>
        <v>0</v>
      </c>
      <c r="G850" s="62">
        <f t="shared" si="91"/>
        <v>0</v>
      </c>
      <c r="H850" s="53"/>
      <c r="I850" s="61">
        <f t="shared" si="92"/>
        <v>0</v>
      </c>
      <c r="J850" s="62">
        <f t="shared" si="93"/>
        <v>0</v>
      </c>
      <c r="K850" s="53"/>
      <c r="L850" s="65">
        <f t="shared" si="97"/>
        <v>0</v>
      </c>
      <c r="M850" s="55">
        <f t="shared" si="94"/>
        <v>0</v>
      </c>
      <c r="N850" s="55">
        <f t="shared" si="95"/>
        <v>0</v>
      </c>
    </row>
    <row r="851" spans="1:14" x14ac:dyDescent="0.3">
      <c r="A851" s="29">
        <v>44660</v>
      </c>
      <c r="B851" t="s">
        <v>18</v>
      </c>
      <c r="C851" t="s">
        <v>12</v>
      </c>
      <c r="D851" t="s">
        <v>13</v>
      </c>
      <c r="E851" s="53">
        <v>23091</v>
      </c>
      <c r="F851" s="61">
        <f t="shared" si="96"/>
        <v>115.455</v>
      </c>
      <c r="G851" s="62">
        <f t="shared" si="91"/>
        <v>0.1</v>
      </c>
      <c r="H851" s="53"/>
      <c r="I851" s="61">
        <f t="shared" si="92"/>
        <v>0</v>
      </c>
      <c r="J851" s="62">
        <f t="shared" si="93"/>
        <v>0</v>
      </c>
      <c r="K851" s="53"/>
      <c r="L851" s="65">
        <f t="shared" si="97"/>
        <v>115.55499999999999</v>
      </c>
      <c r="M851" s="55">
        <f t="shared" si="94"/>
        <v>115.55499999999999</v>
      </c>
      <c r="N851" s="55">
        <f t="shared" si="95"/>
        <v>0</v>
      </c>
    </row>
    <row r="852" spans="1:14" x14ac:dyDescent="0.3">
      <c r="A852" s="29">
        <v>44660</v>
      </c>
      <c r="B852" t="s">
        <v>15</v>
      </c>
      <c r="C852" t="s">
        <v>11</v>
      </c>
      <c r="D852" t="s">
        <v>13</v>
      </c>
      <c r="E852" s="53">
        <v>29470</v>
      </c>
      <c r="F852" s="61">
        <f t="shared" si="96"/>
        <v>0</v>
      </c>
      <c r="G852" s="62">
        <f t="shared" si="91"/>
        <v>0</v>
      </c>
      <c r="H852" s="53"/>
      <c r="I852" s="61">
        <f t="shared" si="92"/>
        <v>0</v>
      </c>
      <c r="J852" s="62">
        <f t="shared" si="93"/>
        <v>0</v>
      </c>
      <c r="K852" s="53"/>
      <c r="L852" s="65">
        <f t="shared" si="97"/>
        <v>0</v>
      </c>
      <c r="M852" s="55">
        <f t="shared" si="94"/>
        <v>0</v>
      </c>
      <c r="N852" s="55">
        <f t="shared" si="95"/>
        <v>0</v>
      </c>
    </row>
    <row r="853" spans="1:14" x14ac:dyDescent="0.3">
      <c r="A853" s="29">
        <v>44660</v>
      </c>
      <c r="B853" t="s">
        <v>24</v>
      </c>
      <c r="C853" t="s">
        <v>11</v>
      </c>
      <c r="D853" t="s">
        <v>36</v>
      </c>
      <c r="E853" s="53">
        <v>23561</v>
      </c>
      <c r="F853" s="61">
        <f t="shared" si="96"/>
        <v>0</v>
      </c>
      <c r="G853" s="62">
        <f t="shared" si="91"/>
        <v>0</v>
      </c>
      <c r="H853" s="53"/>
      <c r="I853" s="61">
        <f t="shared" si="92"/>
        <v>0</v>
      </c>
      <c r="J853" s="62">
        <f t="shared" si="93"/>
        <v>0</v>
      </c>
      <c r="K853" s="53"/>
      <c r="L853" s="65">
        <f t="shared" si="97"/>
        <v>0</v>
      </c>
      <c r="M853" s="55">
        <f t="shared" si="94"/>
        <v>0</v>
      </c>
      <c r="N853" s="55">
        <f t="shared" si="95"/>
        <v>0</v>
      </c>
    </row>
    <row r="854" spans="1:14" x14ac:dyDescent="0.3">
      <c r="A854" s="29">
        <v>44660</v>
      </c>
      <c r="B854" t="s">
        <v>17</v>
      </c>
      <c r="C854" t="s">
        <v>11</v>
      </c>
      <c r="D854" t="s">
        <v>13</v>
      </c>
      <c r="E854" s="53">
        <v>682</v>
      </c>
      <c r="F854" s="61">
        <f t="shared" si="96"/>
        <v>0</v>
      </c>
      <c r="G854" s="62">
        <f t="shared" si="91"/>
        <v>0</v>
      </c>
      <c r="H854" s="53"/>
      <c r="I854" s="61">
        <f t="shared" si="92"/>
        <v>0</v>
      </c>
      <c r="J854" s="62">
        <f t="shared" si="93"/>
        <v>0</v>
      </c>
      <c r="K854" s="53"/>
      <c r="L854" s="65">
        <f t="shared" si="97"/>
        <v>0</v>
      </c>
      <c r="M854" s="55">
        <f t="shared" si="94"/>
        <v>0</v>
      </c>
      <c r="N854" s="55">
        <f t="shared" si="95"/>
        <v>0</v>
      </c>
    </row>
    <row r="855" spans="1:14" x14ac:dyDescent="0.3">
      <c r="A855" s="29">
        <v>44660</v>
      </c>
      <c r="B855" t="s">
        <v>23</v>
      </c>
      <c r="C855" t="s">
        <v>11</v>
      </c>
      <c r="D855" t="s">
        <v>13</v>
      </c>
      <c r="E855" s="53">
        <v>5656</v>
      </c>
      <c r="F855" s="61">
        <f t="shared" si="96"/>
        <v>0</v>
      </c>
      <c r="G855" s="62">
        <f t="shared" si="91"/>
        <v>0</v>
      </c>
      <c r="H855" s="53"/>
      <c r="I855" s="61">
        <f t="shared" si="92"/>
        <v>0</v>
      </c>
      <c r="J855" s="62">
        <f t="shared" si="93"/>
        <v>0</v>
      </c>
      <c r="K855" s="53"/>
      <c r="L855" s="65">
        <f t="shared" si="97"/>
        <v>0</v>
      </c>
      <c r="M855" s="55">
        <f t="shared" si="94"/>
        <v>0</v>
      </c>
      <c r="N855" s="55">
        <f t="shared" si="95"/>
        <v>0</v>
      </c>
    </row>
    <row r="856" spans="1:14" x14ac:dyDescent="0.3">
      <c r="A856" s="29">
        <v>44661</v>
      </c>
      <c r="B856" t="s">
        <v>24</v>
      </c>
      <c r="C856" t="s">
        <v>10</v>
      </c>
      <c r="D856" t="s">
        <v>13</v>
      </c>
      <c r="E856" s="53">
        <v>3390</v>
      </c>
      <c r="F856" s="61">
        <f t="shared" si="96"/>
        <v>16.95</v>
      </c>
      <c r="G856" s="62">
        <f t="shared" si="91"/>
        <v>0.1</v>
      </c>
      <c r="H856" s="53"/>
      <c r="I856" s="61">
        <f t="shared" si="92"/>
        <v>0</v>
      </c>
      <c r="J856" s="62">
        <f t="shared" si="93"/>
        <v>0</v>
      </c>
      <c r="K856" s="53"/>
      <c r="L856" s="65">
        <f t="shared" si="97"/>
        <v>17.05</v>
      </c>
      <c r="M856" s="55">
        <f t="shared" si="94"/>
        <v>17.05</v>
      </c>
      <c r="N856" s="55">
        <f t="shared" si="95"/>
        <v>0</v>
      </c>
    </row>
    <row r="857" spans="1:14" x14ac:dyDescent="0.3">
      <c r="A857" s="29">
        <v>44661</v>
      </c>
      <c r="B857" t="s">
        <v>16</v>
      </c>
      <c r="C857" t="s">
        <v>11</v>
      </c>
      <c r="D857" t="s">
        <v>13</v>
      </c>
      <c r="E857" s="53">
        <v>33143</v>
      </c>
      <c r="F857" s="61">
        <f t="shared" si="96"/>
        <v>0</v>
      </c>
      <c r="G857" s="62">
        <f t="shared" si="91"/>
        <v>0</v>
      </c>
      <c r="H857" s="53"/>
      <c r="I857" s="61">
        <f t="shared" si="92"/>
        <v>0</v>
      </c>
      <c r="J857" s="62">
        <f t="shared" si="93"/>
        <v>0</v>
      </c>
      <c r="K857" s="53"/>
      <c r="L857" s="65">
        <f t="shared" si="97"/>
        <v>0</v>
      </c>
      <c r="M857" s="55">
        <f t="shared" si="94"/>
        <v>0</v>
      </c>
      <c r="N857" s="55">
        <f t="shared" si="95"/>
        <v>0</v>
      </c>
    </row>
    <row r="858" spans="1:14" x14ac:dyDescent="0.3">
      <c r="A858" s="29">
        <v>44661</v>
      </c>
      <c r="B858" t="s">
        <v>22</v>
      </c>
      <c r="C858" t="s">
        <v>12</v>
      </c>
      <c r="D858" t="s">
        <v>13</v>
      </c>
      <c r="E858" s="53">
        <v>4620</v>
      </c>
      <c r="F858" s="61">
        <f t="shared" si="96"/>
        <v>23.1</v>
      </c>
      <c r="G858" s="62">
        <f t="shared" si="91"/>
        <v>0.1</v>
      </c>
      <c r="H858" s="53"/>
      <c r="I858" s="61">
        <f t="shared" si="92"/>
        <v>0</v>
      </c>
      <c r="J858" s="62">
        <f t="shared" si="93"/>
        <v>0</v>
      </c>
      <c r="K858" s="53"/>
      <c r="L858" s="65">
        <f t="shared" si="97"/>
        <v>23.200000000000003</v>
      </c>
      <c r="M858" s="55">
        <f t="shared" si="94"/>
        <v>23.200000000000003</v>
      </c>
      <c r="N858" s="55">
        <f t="shared" si="95"/>
        <v>0</v>
      </c>
    </row>
    <row r="859" spans="1:14" x14ac:dyDescent="0.3">
      <c r="A859" s="29">
        <v>44661</v>
      </c>
      <c r="B859" t="s">
        <v>22</v>
      </c>
      <c r="C859" t="s">
        <v>11</v>
      </c>
      <c r="D859" t="s">
        <v>13</v>
      </c>
      <c r="E859" s="53">
        <v>44179</v>
      </c>
      <c r="F859" s="61">
        <f t="shared" si="96"/>
        <v>0</v>
      </c>
      <c r="G859" s="62">
        <f t="shared" si="91"/>
        <v>0</v>
      </c>
      <c r="H859" s="53"/>
      <c r="I859" s="61">
        <f t="shared" si="92"/>
        <v>0</v>
      </c>
      <c r="J859" s="62">
        <f t="shared" si="93"/>
        <v>0</v>
      </c>
      <c r="K859" s="53"/>
      <c r="L859" s="65">
        <f t="shared" si="97"/>
        <v>0</v>
      </c>
      <c r="M859" s="55">
        <f t="shared" si="94"/>
        <v>0</v>
      </c>
      <c r="N859" s="55">
        <f t="shared" si="95"/>
        <v>0</v>
      </c>
    </row>
    <row r="860" spans="1:14" x14ac:dyDescent="0.3">
      <c r="A860" s="29">
        <v>44661</v>
      </c>
      <c r="B860" t="s">
        <v>16</v>
      </c>
      <c r="C860" t="s">
        <v>11</v>
      </c>
      <c r="D860" t="s">
        <v>13</v>
      </c>
      <c r="E860" s="53">
        <v>18574</v>
      </c>
      <c r="F860" s="61">
        <f t="shared" si="96"/>
        <v>0</v>
      </c>
      <c r="G860" s="62">
        <f t="shared" si="91"/>
        <v>0</v>
      </c>
      <c r="H860" s="53"/>
      <c r="I860" s="61">
        <f t="shared" si="92"/>
        <v>0</v>
      </c>
      <c r="J860" s="62">
        <f t="shared" si="93"/>
        <v>0</v>
      </c>
      <c r="K860" s="53"/>
      <c r="L860" s="65">
        <f t="shared" si="97"/>
        <v>0</v>
      </c>
      <c r="M860" s="55">
        <f t="shared" si="94"/>
        <v>0</v>
      </c>
      <c r="N860" s="55">
        <f t="shared" si="95"/>
        <v>0</v>
      </c>
    </row>
    <row r="861" spans="1:14" x14ac:dyDescent="0.3">
      <c r="A861" s="29">
        <v>44661</v>
      </c>
      <c r="B861" t="s">
        <v>17</v>
      </c>
      <c r="C861" t="s">
        <v>10</v>
      </c>
      <c r="D861" t="s">
        <v>13</v>
      </c>
      <c r="E861" s="53">
        <v>37125</v>
      </c>
      <c r="F861" s="61">
        <f t="shared" si="96"/>
        <v>185.625</v>
      </c>
      <c r="G861" s="62">
        <f t="shared" si="91"/>
        <v>0.1</v>
      </c>
      <c r="H861" s="53"/>
      <c r="I861" s="61">
        <f t="shared" si="92"/>
        <v>0</v>
      </c>
      <c r="J861" s="62">
        <f t="shared" si="93"/>
        <v>0</v>
      </c>
      <c r="K861" s="53"/>
      <c r="L861" s="65">
        <f t="shared" si="97"/>
        <v>185.72499999999999</v>
      </c>
      <c r="M861" s="55">
        <f t="shared" si="94"/>
        <v>185.72499999999999</v>
      </c>
      <c r="N861" s="55">
        <f t="shared" si="95"/>
        <v>0</v>
      </c>
    </row>
    <row r="862" spans="1:14" x14ac:dyDescent="0.3">
      <c r="A862" s="29">
        <v>44661</v>
      </c>
      <c r="B862" t="s">
        <v>18</v>
      </c>
      <c r="C862" t="s">
        <v>10</v>
      </c>
      <c r="D862" t="s">
        <v>36</v>
      </c>
      <c r="E862" s="53">
        <v>23009</v>
      </c>
      <c r="F862" s="61">
        <f t="shared" si="96"/>
        <v>0</v>
      </c>
      <c r="G862" s="62">
        <f t="shared" si="91"/>
        <v>0</v>
      </c>
      <c r="H862" s="53"/>
      <c r="I862" s="61">
        <f t="shared" si="92"/>
        <v>690.27</v>
      </c>
      <c r="J862" s="62">
        <f t="shared" si="93"/>
        <v>5</v>
      </c>
      <c r="K862" s="53"/>
      <c r="L862" s="65">
        <f t="shared" si="97"/>
        <v>695.27</v>
      </c>
      <c r="M862" s="55">
        <f t="shared" si="94"/>
        <v>0</v>
      </c>
      <c r="N862" s="55">
        <f t="shared" si="95"/>
        <v>695.27</v>
      </c>
    </row>
    <row r="863" spans="1:14" x14ac:dyDescent="0.3">
      <c r="A863" s="29">
        <v>44661</v>
      </c>
      <c r="B863" t="s">
        <v>20</v>
      </c>
      <c r="C863" t="s">
        <v>11</v>
      </c>
      <c r="D863" t="s">
        <v>13</v>
      </c>
      <c r="E863" s="53">
        <v>8326</v>
      </c>
      <c r="F863" s="61">
        <f t="shared" si="96"/>
        <v>0</v>
      </c>
      <c r="G863" s="62">
        <f t="shared" si="91"/>
        <v>0</v>
      </c>
      <c r="H863" s="53"/>
      <c r="I863" s="61">
        <f t="shared" si="92"/>
        <v>0</v>
      </c>
      <c r="J863" s="62">
        <f t="shared" si="93"/>
        <v>0</v>
      </c>
      <c r="K863" s="53"/>
      <c r="L863" s="65">
        <f t="shared" si="97"/>
        <v>0</v>
      </c>
      <c r="M863" s="55">
        <f t="shared" si="94"/>
        <v>0</v>
      </c>
      <c r="N863" s="55">
        <f t="shared" si="95"/>
        <v>0</v>
      </c>
    </row>
    <row r="864" spans="1:14" x14ac:dyDescent="0.3">
      <c r="A864" s="29">
        <v>44662</v>
      </c>
      <c r="B864" t="s">
        <v>16</v>
      </c>
      <c r="C864" t="s">
        <v>11</v>
      </c>
      <c r="D864" t="s">
        <v>13</v>
      </c>
      <c r="E864" s="53">
        <v>28473</v>
      </c>
      <c r="F864" s="61">
        <f t="shared" si="96"/>
        <v>0</v>
      </c>
      <c r="G864" s="62">
        <f t="shared" si="91"/>
        <v>0</v>
      </c>
      <c r="H864" s="53"/>
      <c r="I864" s="61">
        <f t="shared" si="92"/>
        <v>0</v>
      </c>
      <c r="J864" s="62">
        <f t="shared" si="93"/>
        <v>0</v>
      </c>
      <c r="K864" s="53"/>
      <c r="L864" s="65">
        <f t="shared" si="97"/>
        <v>0</v>
      </c>
      <c r="M864" s="55">
        <f t="shared" si="94"/>
        <v>0</v>
      </c>
      <c r="N864" s="55">
        <f t="shared" si="95"/>
        <v>0</v>
      </c>
    </row>
    <row r="865" spans="1:14" x14ac:dyDescent="0.3">
      <c r="A865" s="29">
        <v>44662</v>
      </c>
      <c r="B865" t="s">
        <v>17</v>
      </c>
      <c r="C865" t="s">
        <v>10</v>
      </c>
      <c r="D865" t="s">
        <v>36</v>
      </c>
      <c r="E865" s="53">
        <v>378</v>
      </c>
      <c r="F865" s="61">
        <f t="shared" si="96"/>
        <v>0</v>
      </c>
      <c r="G865" s="62">
        <f t="shared" si="91"/>
        <v>0</v>
      </c>
      <c r="H865" s="53"/>
      <c r="I865" s="61">
        <f t="shared" si="92"/>
        <v>11.34</v>
      </c>
      <c r="J865" s="62">
        <f t="shared" si="93"/>
        <v>5</v>
      </c>
      <c r="K865" s="53"/>
      <c r="L865" s="65">
        <f t="shared" si="97"/>
        <v>16.34</v>
      </c>
      <c r="M865" s="55">
        <f t="shared" si="94"/>
        <v>0</v>
      </c>
      <c r="N865" s="55">
        <f t="shared" si="95"/>
        <v>16.34</v>
      </c>
    </row>
    <row r="866" spans="1:14" x14ac:dyDescent="0.3">
      <c r="A866" s="29">
        <v>44662</v>
      </c>
      <c r="B866" t="s">
        <v>19</v>
      </c>
      <c r="C866" t="s">
        <v>10</v>
      </c>
      <c r="D866" t="s">
        <v>13</v>
      </c>
      <c r="E866" s="53">
        <v>38888</v>
      </c>
      <c r="F866" s="61">
        <f t="shared" si="96"/>
        <v>194.44</v>
      </c>
      <c r="G866" s="62">
        <f t="shared" si="91"/>
        <v>0.1</v>
      </c>
      <c r="H866" s="53"/>
      <c r="I866" s="61">
        <f t="shared" si="92"/>
        <v>0</v>
      </c>
      <c r="J866" s="62">
        <f t="shared" si="93"/>
        <v>0</v>
      </c>
      <c r="K866" s="53"/>
      <c r="L866" s="65">
        <f t="shared" si="97"/>
        <v>194.54</v>
      </c>
      <c r="M866" s="55">
        <f t="shared" si="94"/>
        <v>194.54</v>
      </c>
      <c r="N866" s="55">
        <f t="shared" si="95"/>
        <v>0</v>
      </c>
    </row>
    <row r="867" spans="1:14" x14ac:dyDescent="0.3">
      <c r="A867" s="29">
        <v>44662</v>
      </c>
      <c r="B867" t="s">
        <v>20</v>
      </c>
      <c r="C867" t="s">
        <v>11</v>
      </c>
      <c r="D867" t="s">
        <v>13</v>
      </c>
      <c r="E867" s="53">
        <v>47970</v>
      </c>
      <c r="F867" s="61">
        <f t="shared" si="96"/>
        <v>0</v>
      </c>
      <c r="G867" s="62">
        <f t="shared" si="91"/>
        <v>0</v>
      </c>
      <c r="H867" s="53"/>
      <c r="I867" s="61">
        <f t="shared" si="92"/>
        <v>0</v>
      </c>
      <c r="J867" s="62">
        <f t="shared" si="93"/>
        <v>0</v>
      </c>
      <c r="K867" s="53"/>
      <c r="L867" s="65">
        <f t="shared" si="97"/>
        <v>0</v>
      </c>
      <c r="M867" s="55">
        <f t="shared" si="94"/>
        <v>0</v>
      </c>
      <c r="N867" s="55">
        <f t="shared" si="95"/>
        <v>0</v>
      </c>
    </row>
    <row r="868" spans="1:14" x14ac:dyDescent="0.3">
      <c r="A868" s="29">
        <v>44662</v>
      </c>
      <c r="B868" t="s">
        <v>17</v>
      </c>
      <c r="C868" t="s">
        <v>12</v>
      </c>
      <c r="D868" t="s">
        <v>36</v>
      </c>
      <c r="E868" s="53">
        <v>562</v>
      </c>
      <c r="F868" s="61">
        <f t="shared" si="96"/>
        <v>0</v>
      </c>
      <c r="G868" s="62">
        <f t="shared" si="91"/>
        <v>0</v>
      </c>
      <c r="H868" s="53"/>
      <c r="I868" s="61">
        <f t="shared" si="92"/>
        <v>16.86</v>
      </c>
      <c r="J868" s="62">
        <f t="shared" si="93"/>
        <v>5</v>
      </c>
      <c r="K868" s="53"/>
      <c r="L868" s="65">
        <f t="shared" si="97"/>
        <v>21.86</v>
      </c>
      <c r="M868" s="55">
        <f t="shared" si="94"/>
        <v>0</v>
      </c>
      <c r="N868" s="55">
        <f t="shared" si="95"/>
        <v>21.86</v>
      </c>
    </row>
    <row r="869" spans="1:14" x14ac:dyDescent="0.3">
      <c r="A869" s="29">
        <v>44662</v>
      </c>
      <c r="B869" t="s">
        <v>24</v>
      </c>
      <c r="C869" t="s">
        <v>10</v>
      </c>
      <c r="D869" t="s">
        <v>36</v>
      </c>
      <c r="E869" s="53">
        <v>1573</v>
      </c>
      <c r="F869" s="61">
        <f t="shared" si="96"/>
        <v>0</v>
      </c>
      <c r="G869" s="62">
        <f t="shared" si="91"/>
        <v>0</v>
      </c>
      <c r="H869" s="53"/>
      <c r="I869" s="61">
        <f t="shared" si="92"/>
        <v>47.19</v>
      </c>
      <c r="J869" s="62">
        <f t="shared" si="93"/>
        <v>5</v>
      </c>
      <c r="K869" s="53"/>
      <c r="L869" s="65">
        <f t="shared" si="97"/>
        <v>52.19</v>
      </c>
      <c r="M869" s="55">
        <f t="shared" si="94"/>
        <v>0</v>
      </c>
      <c r="N869" s="55">
        <f t="shared" si="95"/>
        <v>52.19</v>
      </c>
    </row>
    <row r="870" spans="1:14" x14ac:dyDescent="0.3">
      <c r="A870" s="29">
        <v>44662</v>
      </c>
      <c r="B870" t="s">
        <v>19</v>
      </c>
      <c r="C870" t="s">
        <v>12</v>
      </c>
      <c r="D870" t="s">
        <v>13</v>
      </c>
      <c r="E870" s="53">
        <v>23259</v>
      </c>
      <c r="F870" s="61">
        <f t="shared" si="96"/>
        <v>116.295</v>
      </c>
      <c r="G870" s="62">
        <f t="shared" si="91"/>
        <v>0.1</v>
      </c>
      <c r="H870" s="53"/>
      <c r="I870" s="61">
        <f t="shared" si="92"/>
        <v>0</v>
      </c>
      <c r="J870" s="62">
        <f t="shared" si="93"/>
        <v>0</v>
      </c>
      <c r="K870" s="53"/>
      <c r="L870" s="65">
        <f t="shared" si="97"/>
        <v>116.395</v>
      </c>
      <c r="M870" s="55">
        <f t="shared" si="94"/>
        <v>116.395</v>
      </c>
      <c r="N870" s="55">
        <f t="shared" si="95"/>
        <v>0</v>
      </c>
    </row>
    <row r="871" spans="1:14" x14ac:dyDescent="0.3">
      <c r="A871" s="29">
        <v>44663</v>
      </c>
      <c r="B871" t="s">
        <v>17</v>
      </c>
      <c r="C871" t="s">
        <v>11</v>
      </c>
      <c r="D871" t="s">
        <v>13</v>
      </c>
      <c r="E871" s="53">
        <v>6239</v>
      </c>
      <c r="F871" s="61">
        <f t="shared" si="96"/>
        <v>0</v>
      </c>
      <c r="G871" s="62">
        <f t="shared" si="91"/>
        <v>0</v>
      </c>
      <c r="H871" s="53"/>
      <c r="I871" s="61">
        <f t="shared" si="92"/>
        <v>0</v>
      </c>
      <c r="J871" s="62">
        <f t="shared" si="93"/>
        <v>0</v>
      </c>
      <c r="K871" s="53"/>
      <c r="L871" s="65">
        <f t="shared" si="97"/>
        <v>0</v>
      </c>
      <c r="M871" s="55">
        <f t="shared" si="94"/>
        <v>0</v>
      </c>
      <c r="N871" s="55">
        <f t="shared" si="95"/>
        <v>0</v>
      </c>
    </row>
    <row r="872" spans="1:14" x14ac:dyDescent="0.3">
      <c r="A872" s="29">
        <v>44663</v>
      </c>
      <c r="B872" t="s">
        <v>15</v>
      </c>
      <c r="C872" t="s">
        <v>11</v>
      </c>
      <c r="D872" t="s">
        <v>36</v>
      </c>
      <c r="E872" s="53">
        <v>33987</v>
      </c>
      <c r="F872" s="61">
        <f t="shared" si="96"/>
        <v>0</v>
      </c>
      <c r="G872" s="62">
        <f t="shared" si="91"/>
        <v>0</v>
      </c>
      <c r="H872" s="53"/>
      <c r="I872" s="61">
        <f t="shared" si="92"/>
        <v>0</v>
      </c>
      <c r="J872" s="62">
        <f t="shared" si="93"/>
        <v>0</v>
      </c>
      <c r="K872" s="53"/>
      <c r="L872" s="65">
        <f t="shared" si="97"/>
        <v>0</v>
      </c>
      <c r="M872" s="55">
        <f t="shared" si="94"/>
        <v>0</v>
      </c>
      <c r="N872" s="55">
        <f t="shared" si="95"/>
        <v>0</v>
      </c>
    </row>
    <row r="873" spans="1:14" x14ac:dyDescent="0.3">
      <c r="A873" s="29">
        <v>44663</v>
      </c>
      <c r="B873" t="s">
        <v>19</v>
      </c>
      <c r="C873" t="s">
        <v>10</v>
      </c>
      <c r="D873" t="s">
        <v>13</v>
      </c>
      <c r="E873" s="53">
        <v>37645</v>
      </c>
      <c r="F873" s="61">
        <f t="shared" si="96"/>
        <v>188.22499999999999</v>
      </c>
      <c r="G873" s="62">
        <f t="shared" si="91"/>
        <v>0.1</v>
      </c>
      <c r="H873" s="53"/>
      <c r="I873" s="61">
        <f t="shared" si="92"/>
        <v>0</v>
      </c>
      <c r="J873" s="62">
        <f t="shared" si="93"/>
        <v>0</v>
      </c>
      <c r="K873" s="53"/>
      <c r="L873" s="65">
        <f t="shared" si="97"/>
        <v>188.32499999999999</v>
      </c>
      <c r="M873" s="55">
        <f t="shared" si="94"/>
        <v>188.32499999999999</v>
      </c>
      <c r="N873" s="55">
        <f t="shared" si="95"/>
        <v>0</v>
      </c>
    </row>
    <row r="874" spans="1:14" x14ac:dyDescent="0.3">
      <c r="A874" s="29">
        <v>44663</v>
      </c>
      <c r="B874" t="s">
        <v>15</v>
      </c>
      <c r="C874" t="s">
        <v>11</v>
      </c>
      <c r="D874" t="s">
        <v>13</v>
      </c>
      <c r="E874" s="53">
        <v>25612</v>
      </c>
      <c r="F874" s="61">
        <f t="shared" si="96"/>
        <v>0</v>
      </c>
      <c r="G874" s="62">
        <f t="shared" si="91"/>
        <v>0</v>
      </c>
      <c r="H874" s="53"/>
      <c r="I874" s="61">
        <f t="shared" si="92"/>
        <v>0</v>
      </c>
      <c r="J874" s="62">
        <f t="shared" si="93"/>
        <v>0</v>
      </c>
      <c r="K874" s="53"/>
      <c r="L874" s="65">
        <f t="shared" si="97"/>
        <v>0</v>
      </c>
      <c r="M874" s="55">
        <f t="shared" si="94"/>
        <v>0</v>
      </c>
      <c r="N874" s="55">
        <f t="shared" si="95"/>
        <v>0</v>
      </c>
    </row>
    <row r="875" spans="1:14" x14ac:dyDescent="0.3">
      <c r="A875" s="29">
        <v>44663</v>
      </c>
      <c r="B875" t="s">
        <v>16</v>
      </c>
      <c r="C875" t="s">
        <v>11</v>
      </c>
      <c r="D875" t="s">
        <v>13</v>
      </c>
      <c r="E875" s="53">
        <v>11435</v>
      </c>
      <c r="F875" s="61">
        <f t="shared" si="96"/>
        <v>0</v>
      </c>
      <c r="G875" s="62">
        <f t="shared" si="91"/>
        <v>0</v>
      </c>
      <c r="H875" s="53"/>
      <c r="I875" s="61">
        <f t="shared" si="92"/>
        <v>0</v>
      </c>
      <c r="J875" s="62">
        <f t="shared" si="93"/>
        <v>0</v>
      </c>
      <c r="K875" s="53"/>
      <c r="L875" s="65">
        <f t="shared" si="97"/>
        <v>0</v>
      </c>
      <c r="M875" s="55">
        <f t="shared" si="94"/>
        <v>0</v>
      </c>
      <c r="N875" s="55">
        <f t="shared" si="95"/>
        <v>0</v>
      </c>
    </row>
    <row r="876" spans="1:14" x14ac:dyDescent="0.3">
      <c r="A876" s="29">
        <v>44663</v>
      </c>
      <c r="B876" t="s">
        <v>19</v>
      </c>
      <c r="C876" t="s">
        <v>11</v>
      </c>
      <c r="D876" t="s">
        <v>13</v>
      </c>
      <c r="E876" s="53">
        <v>42738</v>
      </c>
      <c r="F876" s="61">
        <f t="shared" si="96"/>
        <v>0</v>
      </c>
      <c r="G876" s="62">
        <f t="shared" si="91"/>
        <v>0</v>
      </c>
      <c r="H876" s="53"/>
      <c r="I876" s="61">
        <f t="shared" si="92"/>
        <v>0</v>
      </c>
      <c r="J876" s="62">
        <f t="shared" si="93"/>
        <v>0</v>
      </c>
      <c r="K876" s="53"/>
      <c r="L876" s="65">
        <f t="shared" si="97"/>
        <v>0</v>
      </c>
      <c r="M876" s="55">
        <f t="shared" si="94"/>
        <v>0</v>
      </c>
      <c r="N876" s="55">
        <f t="shared" si="95"/>
        <v>0</v>
      </c>
    </row>
    <row r="877" spans="1:14" x14ac:dyDescent="0.3">
      <c r="A877" s="29">
        <v>44663</v>
      </c>
      <c r="B877" t="s">
        <v>24</v>
      </c>
      <c r="C877" t="s">
        <v>12</v>
      </c>
      <c r="D877" t="s">
        <v>13</v>
      </c>
      <c r="E877" s="53">
        <v>20573</v>
      </c>
      <c r="F877" s="61">
        <f t="shared" si="96"/>
        <v>102.86500000000001</v>
      </c>
      <c r="G877" s="62">
        <f t="shared" si="91"/>
        <v>0.1</v>
      </c>
      <c r="H877" s="53"/>
      <c r="I877" s="61">
        <f t="shared" si="92"/>
        <v>0</v>
      </c>
      <c r="J877" s="62">
        <f t="shared" si="93"/>
        <v>0</v>
      </c>
      <c r="K877" s="53"/>
      <c r="L877" s="65">
        <f t="shared" si="97"/>
        <v>102.965</v>
      </c>
      <c r="M877" s="55">
        <f t="shared" si="94"/>
        <v>102.965</v>
      </c>
      <c r="N877" s="55">
        <f t="shared" si="95"/>
        <v>0</v>
      </c>
    </row>
    <row r="878" spans="1:14" x14ac:dyDescent="0.3">
      <c r="A878" s="29">
        <v>44663</v>
      </c>
      <c r="B878" t="s">
        <v>16</v>
      </c>
      <c r="C878" t="s">
        <v>11</v>
      </c>
      <c r="D878" t="s">
        <v>13</v>
      </c>
      <c r="E878" s="53">
        <v>26444</v>
      </c>
      <c r="F878" s="61">
        <f t="shared" si="96"/>
        <v>0</v>
      </c>
      <c r="G878" s="62">
        <f t="shared" si="91"/>
        <v>0</v>
      </c>
      <c r="H878" s="53"/>
      <c r="I878" s="61">
        <f t="shared" si="92"/>
        <v>0</v>
      </c>
      <c r="J878" s="62">
        <f t="shared" si="93"/>
        <v>0</v>
      </c>
      <c r="K878" s="53"/>
      <c r="L878" s="65">
        <f t="shared" si="97"/>
        <v>0</v>
      </c>
      <c r="M878" s="55">
        <f t="shared" si="94"/>
        <v>0</v>
      </c>
      <c r="N878" s="55">
        <f t="shared" si="95"/>
        <v>0</v>
      </c>
    </row>
    <row r="879" spans="1:14" x14ac:dyDescent="0.3">
      <c r="A879" s="29">
        <v>44664</v>
      </c>
      <c r="B879" t="s">
        <v>16</v>
      </c>
      <c r="C879" t="s">
        <v>10</v>
      </c>
      <c r="D879" t="s">
        <v>13</v>
      </c>
      <c r="E879" s="53">
        <v>44615</v>
      </c>
      <c r="F879" s="61">
        <f t="shared" si="96"/>
        <v>223.07500000000002</v>
      </c>
      <c r="G879" s="62">
        <f t="shared" si="91"/>
        <v>0.1</v>
      </c>
      <c r="H879" s="53"/>
      <c r="I879" s="61">
        <f t="shared" si="92"/>
        <v>0</v>
      </c>
      <c r="J879" s="62">
        <f t="shared" si="93"/>
        <v>0</v>
      </c>
      <c r="K879" s="53"/>
      <c r="L879" s="65">
        <f t="shared" si="97"/>
        <v>223.17500000000001</v>
      </c>
      <c r="M879" s="55">
        <f t="shared" si="94"/>
        <v>223.17500000000001</v>
      </c>
      <c r="N879" s="55">
        <f t="shared" si="95"/>
        <v>0</v>
      </c>
    </row>
    <row r="880" spans="1:14" x14ac:dyDescent="0.3">
      <c r="A880" s="29">
        <v>44664</v>
      </c>
      <c r="B880" t="s">
        <v>23</v>
      </c>
      <c r="C880" t="s">
        <v>11</v>
      </c>
      <c r="D880" t="s">
        <v>36</v>
      </c>
      <c r="E880" s="53">
        <v>11862</v>
      </c>
      <c r="F880" s="61">
        <f t="shared" si="96"/>
        <v>0</v>
      </c>
      <c r="G880" s="62">
        <f t="shared" si="91"/>
        <v>0</v>
      </c>
      <c r="H880" s="53"/>
      <c r="I880" s="61">
        <f t="shared" si="92"/>
        <v>0</v>
      </c>
      <c r="J880" s="62">
        <f t="shared" si="93"/>
        <v>0</v>
      </c>
      <c r="K880" s="53"/>
      <c r="L880" s="65">
        <f t="shared" si="97"/>
        <v>0</v>
      </c>
      <c r="M880" s="55">
        <f t="shared" si="94"/>
        <v>0</v>
      </c>
      <c r="N880" s="55">
        <f t="shared" si="95"/>
        <v>0</v>
      </c>
    </row>
    <row r="881" spans="1:14" x14ac:dyDescent="0.3">
      <c r="A881" s="29">
        <v>44664</v>
      </c>
      <c r="B881" t="s">
        <v>23</v>
      </c>
      <c r="C881" t="s">
        <v>10</v>
      </c>
      <c r="D881" t="s">
        <v>13</v>
      </c>
      <c r="E881" s="53">
        <v>26565</v>
      </c>
      <c r="F881" s="61">
        <f t="shared" si="96"/>
        <v>132.82499999999999</v>
      </c>
      <c r="G881" s="62">
        <f t="shared" si="91"/>
        <v>0.1</v>
      </c>
      <c r="H881" s="53"/>
      <c r="I881" s="61">
        <f t="shared" si="92"/>
        <v>0</v>
      </c>
      <c r="J881" s="62">
        <f t="shared" si="93"/>
        <v>0</v>
      </c>
      <c r="K881" s="53"/>
      <c r="L881" s="65">
        <f t="shared" si="97"/>
        <v>132.92499999999998</v>
      </c>
      <c r="M881" s="55">
        <f t="shared" si="94"/>
        <v>132.92499999999998</v>
      </c>
      <c r="N881" s="55">
        <f t="shared" si="95"/>
        <v>0</v>
      </c>
    </row>
    <row r="882" spans="1:14" x14ac:dyDescent="0.3">
      <c r="A882" s="29">
        <v>44664</v>
      </c>
      <c r="B882" t="s">
        <v>19</v>
      </c>
      <c r="C882" t="s">
        <v>12</v>
      </c>
      <c r="D882" t="s">
        <v>13</v>
      </c>
      <c r="E882" s="53">
        <v>9245</v>
      </c>
      <c r="F882" s="61">
        <f t="shared" si="96"/>
        <v>46.225000000000001</v>
      </c>
      <c r="G882" s="62">
        <f t="shared" si="91"/>
        <v>0.1</v>
      </c>
      <c r="H882" s="53"/>
      <c r="I882" s="61">
        <f t="shared" si="92"/>
        <v>0</v>
      </c>
      <c r="J882" s="62">
        <f t="shared" si="93"/>
        <v>0</v>
      </c>
      <c r="K882" s="53"/>
      <c r="L882" s="65">
        <f t="shared" si="97"/>
        <v>46.325000000000003</v>
      </c>
      <c r="M882" s="55">
        <f t="shared" si="94"/>
        <v>46.325000000000003</v>
      </c>
      <c r="N882" s="55">
        <f t="shared" si="95"/>
        <v>0</v>
      </c>
    </row>
    <row r="883" spans="1:14" x14ac:dyDescent="0.3">
      <c r="A883" s="29">
        <v>44664</v>
      </c>
      <c r="B883" t="s">
        <v>23</v>
      </c>
      <c r="C883" t="s">
        <v>11</v>
      </c>
      <c r="D883" t="s">
        <v>13</v>
      </c>
      <c r="E883" s="53">
        <v>27316</v>
      </c>
      <c r="F883" s="61">
        <f t="shared" si="96"/>
        <v>0</v>
      </c>
      <c r="G883" s="62">
        <f t="shared" si="91"/>
        <v>0</v>
      </c>
      <c r="H883" s="53"/>
      <c r="I883" s="61">
        <f t="shared" si="92"/>
        <v>0</v>
      </c>
      <c r="J883" s="62">
        <f t="shared" si="93"/>
        <v>0</v>
      </c>
      <c r="K883" s="53"/>
      <c r="L883" s="65">
        <f t="shared" si="97"/>
        <v>0</v>
      </c>
      <c r="M883" s="55">
        <f t="shared" si="94"/>
        <v>0</v>
      </c>
      <c r="N883" s="55">
        <f t="shared" si="95"/>
        <v>0</v>
      </c>
    </row>
    <row r="884" spans="1:14" x14ac:dyDescent="0.3">
      <c r="A884" s="29">
        <v>44664</v>
      </c>
      <c r="B884" t="s">
        <v>20</v>
      </c>
      <c r="C884" t="s">
        <v>11</v>
      </c>
      <c r="D884" t="s">
        <v>13</v>
      </c>
      <c r="E884" s="53">
        <v>22313</v>
      </c>
      <c r="F884" s="61">
        <f t="shared" si="96"/>
        <v>0</v>
      </c>
      <c r="G884" s="62">
        <f t="shared" si="91"/>
        <v>0</v>
      </c>
      <c r="H884" s="53"/>
      <c r="I884" s="61">
        <f t="shared" si="92"/>
        <v>0</v>
      </c>
      <c r="J884" s="62">
        <f t="shared" si="93"/>
        <v>0</v>
      </c>
      <c r="K884" s="53"/>
      <c r="L884" s="65">
        <f t="shared" si="97"/>
        <v>0</v>
      </c>
      <c r="M884" s="55">
        <f t="shared" si="94"/>
        <v>0</v>
      </c>
      <c r="N884" s="55">
        <f t="shared" si="95"/>
        <v>0</v>
      </c>
    </row>
    <row r="885" spans="1:14" x14ac:dyDescent="0.3">
      <c r="A885" s="29">
        <v>44664</v>
      </c>
      <c r="B885" t="s">
        <v>21</v>
      </c>
      <c r="C885" t="s">
        <v>11</v>
      </c>
      <c r="D885" t="s">
        <v>13</v>
      </c>
      <c r="E885" s="53">
        <v>40955</v>
      </c>
      <c r="F885" s="61">
        <f t="shared" si="96"/>
        <v>0</v>
      </c>
      <c r="G885" s="62">
        <f t="shared" si="91"/>
        <v>0</v>
      </c>
      <c r="H885" s="53"/>
      <c r="I885" s="61">
        <f t="shared" si="92"/>
        <v>0</v>
      </c>
      <c r="J885" s="62">
        <f t="shared" si="93"/>
        <v>0</v>
      </c>
      <c r="K885" s="53"/>
      <c r="L885" s="65">
        <f t="shared" si="97"/>
        <v>0</v>
      </c>
      <c r="M885" s="55">
        <f t="shared" si="94"/>
        <v>0</v>
      </c>
      <c r="N885" s="55">
        <f t="shared" si="95"/>
        <v>0</v>
      </c>
    </row>
    <row r="886" spans="1:14" x14ac:dyDescent="0.3">
      <c r="A886" s="29">
        <v>44664</v>
      </c>
      <c r="B886" t="s">
        <v>16</v>
      </c>
      <c r="C886" t="s">
        <v>10</v>
      </c>
      <c r="D886" t="s">
        <v>13</v>
      </c>
      <c r="E886" s="53">
        <v>31676</v>
      </c>
      <c r="F886" s="61">
        <f t="shared" si="96"/>
        <v>158.38</v>
      </c>
      <c r="G886" s="62">
        <f t="shared" si="91"/>
        <v>0.1</v>
      </c>
      <c r="H886" s="53"/>
      <c r="I886" s="61">
        <f t="shared" si="92"/>
        <v>0</v>
      </c>
      <c r="J886" s="62">
        <f t="shared" si="93"/>
        <v>0</v>
      </c>
      <c r="K886" s="53"/>
      <c r="L886" s="65">
        <f t="shared" si="97"/>
        <v>158.47999999999999</v>
      </c>
      <c r="M886" s="55">
        <f t="shared" si="94"/>
        <v>158.47999999999999</v>
      </c>
      <c r="N886" s="55">
        <f t="shared" si="95"/>
        <v>0</v>
      </c>
    </row>
    <row r="887" spans="1:14" x14ac:dyDescent="0.3">
      <c r="A887" s="29">
        <v>44664</v>
      </c>
      <c r="B887" t="s">
        <v>23</v>
      </c>
      <c r="C887" t="s">
        <v>11</v>
      </c>
      <c r="D887" t="s">
        <v>13</v>
      </c>
      <c r="E887" s="53">
        <v>45302</v>
      </c>
      <c r="F887" s="61">
        <f t="shared" si="96"/>
        <v>0</v>
      </c>
      <c r="G887" s="62">
        <f t="shared" si="91"/>
        <v>0</v>
      </c>
      <c r="H887" s="53"/>
      <c r="I887" s="61">
        <f t="shared" si="92"/>
        <v>0</v>
      </c>
      <c r="J887" s="62">
        <f t="shared" si="93"/>
        <v>0</v>
      </c>
      <c r="K887" s="53"/>
      <c r="L887" s="65">
        <f t="shared" si="97"/>
        <v>0</v>
      </c>
      <c r="M887" s="55">
        <f t="shared" si="94"/>
        <v>0</v>
      </c>
      <c r="N887" s="55">
        <f t="shared" si="95"/>
        <v>0</v>
      </c>
    </row>
    <row r="888" spans="1:14" x14ac:dyDescent="0.3">
      <c r="A888" s="29">
        <v>44665</v>
      </c>
      <c r="B888" t="s">
        <v>15</v>
      </c>
      <c r="C888" t="s">
        <v>11</v>
      </c>
      <c r="D888" t="s">
        <v>13</v>
      </c>
      <c r="E888" s="53">
        <v>21677</v>
      </c>
      <c r="F888" s="61">
        <f t="shared" si="96"/>
        <v>0</v>
      </c>
      <c r="G888" s="62">
        <f t="shared" si="91"/>
        <v>0</v>
      </c>
      <c r="H888" s="53"/>
      <c r="I888" s="61">
        <f t="shared" si="92"/>
        <v>0</v>
      </c>
      <c r="J888" s="62">
        <f t="shared" si="93"/>
        <v>0</v>
      </c>
      <c r="K888" s="53"/>
      <c r="L888" s="65">
        <f t="shared" si="97"/>
        <v>0</v>
      </c>
      <c r="M888" s="55">
        <f t="shared" si="94"/>
        <v>0</v>
      </c>
      <c r="N888" s="55">
        <f t="shared" si="95"/>
        <v>0</v>
      </c>
    </row>
    <row r="889" spans="1:14" x14ac:dyDescent="0.3">
      <c r="A889" s="29">
        <v>44665</v>
      </c>
      <c r="B889" t="s">
        <v>19</v>
      </c>
      <c r="C889" t="s">
        <v>10</v>
      </c>
      <c r="D889" t="s">
        <v>13</v>
      </c>
      <c r="E889" s="53">
        <v>23091</v>
      </c>
      <c r="F889" s="61">
        <f t="shared" si="96"/>
        <v>115.455</v>
      </c>
      <c r="G889" s="62">
        <f t="shared" si="91"/>
        <v>0.1</v>
      </c>
      <c r="H889" s="53"/>
      <c r="I889" s="61">
        <f t="shared" si="92"/>
        <v>0</v>
      </c>
      <c r="J889" s="62">
        <f t="shared" si="93"/>
        <v>0</v>
      </c>
      <c r="K889" s="53"/>
      <c r="L889" s="65">
        <f t="shared" si="97"/>
        <v>115.55499999999999</v>
      </c>
      <c r="M889" s="55">
        <f t="shared" si="94"/>
        <v>115.55499999999999</v>
      </c>
      <c r="N889" s="55">
        <f t="shared" si="95"/>
        <v>0</v>
      </c>
    </row>
    <row r="890" spans="1:14" x14ac:dyDescent="0.3">
      <c r="A890" s="29">
        <v>44665</v>
      </c>
      <c r="B890" t="s">
        <v>24</v>
      </c>
      <c r="C890" t="s">
        <v>11</v>
      </c>
      <c r="D890" t="s">
        <v>13</v>
      </c>
      <c r="E890" s="53">
        <v>14631</v>
      </c>
      <c r="F890" s="61">
        <f t="shared" si="96"/>
        <v>0</v>
      </c>
      <c r="G890" s="62">
        <f t="shared" si="91"/>
        <v>0</v>
      </c>
      <c r="H890" s="53"/>
      <c r="I890" s="61">
        <f t="shared" si="92"/>
        <v>0</v>
      </c>
      <c r="J890" s="62">
        <f t="shared" si="93"/>
        <v>0</v>
      </c>
      <c r="K890" s="53"/>
      <c r="L890" s="65">
        <f t="shared" si="97"/>
        <v>0</v>
      </c>
      <c r="M890" s="55">
        <f t="shared" si="94"/>
        <v>0</v>
      </c>
      <c r="N890" s="55">
        <f t="shared" si="95"/>
        <v>0</v>
      </c>
    </row>
    <row r="891" spans="1:14" x14ac:dyDescent="0.3">
      <c r="A891" s="29">
        <v>44665</v>
      </c>
      <c r="B891" t="s">
        <v>21</v>
      </c>
      <c r="C891" t="s">
        <v>10</v>
      </c>
      <c r="D891" t="s">
        <v>36</v>
      </c>
      <c r="E891" s="53">
        <v>10409</v>
      </c>
      <c r="F891" s="61">
        <f t="shared" si="96"/>
        <v>0</v>
      </c>
      <c r="G891" s="62">
        <f t="shared" si="91"/>
        <v>0</v>
      </c>
      <c r="H891" s="53"/>
      <c r="I891" s="61">
        <f t="shared" si="92"/>
        <v>312.27</v>
      </c>
      <c r="J891" s="62">
        <f t="shared" si="93"/>
        <v>5</v>
      </c>
      <c r="K891" s="53"/>
      <c r="L891" s="65">
        <f t="shared" si="97"/>
        <v>317.27</v>
      </c>
      <c r="M891" s="55">
        <f t="shared" si="94"/>
        <v>0</v>
      </c>
      <c r="N891" s="55">
        <f t="shared" si="95"/>
        <v>317.27</v>
      </c>
    </row>
    <row r="892" spans="1:14" x14ac:dyDescent="0.3">
      <c r="A892" s="29">
        <v>44665</v>
      </c>
      <c r="B892" t="s">
        <v>17</v>
      </c>
      <c r="C892" t="s">
        <v>10</v>
      </c>
      <c r="D892" t="s">
        <v>13</v>
      </c>
      <c r="E892" s="53">
        <v>30307</v>
      </c>
      <c r="F892" s="61">
        <f t="shared" si="96"/>
        <v>151.535</v>
      </c>
      <c r="G892" s="62">
        <f t="shared" si="91"/>
        <v>0.1</v>
      </c>
      <c r="H892" s="53"/>
      <c r="I892" s="61">
        <f t="shared" si="92"/>
        <v>0</v>
      </c>
      <c r="J892" s="62">
        <f t="shared" si="93"/>
        <v>0</v>
      </c>
      <c r="K892" s="53"/>
      <c r="L892" s="65">
        <f t="shared" si="97"/>
        <v>151.63499999999999</v>
      </c>
      <c r="M892" s="55">
        <f t="shared" si="94"/>
        <v>151.63499999999999</v>
      </c>
      <c r="N892" s="55">
        <f t="shared" si="95"/>
        <v>0</v>
      </c>
    </row>
    <row r="893" spans="1:14" x14ac:dyDescent="0.3">
      <c r="A893" s="29">
        <v>44665</v>
      </c>
      <c r="B893" t="s">
        <v>22</v>
      </c>
      <c r="C893" t="s">
        <v>10</v>
      </c>
      <c r="D893" t="s">
        <v>13</v>
      </c>
      <c r="E893" s="53">
        <v>31948</v>
      </c>
      <c r="F893" s="61">
        <f t="shared" si="96"/>
        <v>159.74</v>
      </c>
      <c r="G893" s="62">
        <f t="shared" si="91"/>
        <v>0.1</v>
      </c>
      <c r="H893" s="53"/>
      <c r="I893" s="61">
        <f t="shared" si="92"/>
        <v>0</v>
      </c>
      <c r="J893" s="62">
        <f t="shared" si="93"/>
        <v>0</v>
      </c>
      <c r="K893" s="53"/>
      <c r="L893" s="65">
        <f t="shared" si="97"/>
        <v>159.84</v>
      </c>
      <c r="M893" s="55">
        <f t="shared" si="94"/>
        <v>159.84</v>
      </c>
      <c r="N893" s="55">
        <f t="shared" si="95"/>
        <v>0</v>
      </c>
    </row>
    <row r="894" spans="1:14" x14ac:dyDescent="0.3">
      <c r="A894" s="29">
        <v>44665</v>
      </c>
      <c r="B894" t="s">
        <v>15</v>
      </c>
      <c r="C894" t="s">
        <v>12</v>
      </c>
      <c r="D894" t="s">
        <v>13</v>
      </c>
      <c r="E894" s="53">
        <v>10156</v>
      </c>
      <c r="F894" s="61">
        <f t="shared" si="96"/>
        <v>50.78</v>
      </c>
      <c r="G894" s="62">
        <f t="shared" si="91"/>
        <v>0.1</v>
      </c>
      <c r="H894" s="53"/>
      <c r="I894" s="61">
        <f t="shared" si="92"/>
        <v>0</v>
      </c>
      <c r="J894" s="62">
        <f t="shared" si="93"/>
        <v>0</v>
      </c>
      <c r="K894" s="53"/>
      <c r="L894" s="65">
        <f t="shared" si="97"/>
        <v>50.88</v>
      </c>
      <c r="M894" s="55">
        <f t="shared" si="94"/>
        <v>50.88</v>
      </c>
      <c r="N894" s="55">
        <f t="shared" si="95"/>
        <v>0</v>
      </c>
    </row>
    <row r="895" spans="1:14" x14ac:dyDescent="0.3">
      <c r="A895" s="29">
        <v>44665</v>
      </c>
      <c r="B895" t="s">
        <v>24</v>
      </c>
      <c r="C895" t="s">
        <v>11</v>
      </c>
      <c r="D895" t="s">
        <v>13</v>
      </c>
      <c r="E895" s="53">
        <v>32595</v>
      </c>
      <c r="F895" s="61">
        <f t="shared" si="96"/>
        <v>0</v>
      </c>
      <c r="G895" s="62">
        <f t="shared" si="91"/>
        <v>0</v>
      </c>
      <c r="H895" s="53"/>
      <c r="I895" s="61">
        <f t="shared" si="92"/>
        <v>0</v>
      </c>
      <c r="J895" s="62">
        <f t="shared" si="93"/>
        <v>0</v>
      </c>
      <c r="K895" s="53"/>
      <c r="L895" s="65">
        <f t="shared" si="97"/>
        <v>0</v>
      </c>
      <c r="M895" s="55">
        <f t="shared" si="94"/>
        <v>0</v>
      </c>
      <c r="N895" s="55">
        <f t="shared" si="95"/>
        <v>0</v>
      </c>
    </row>
    <row r="896" spans="1:14" x14ac:dyDescent="0.3">
      <c r="A896" s="29">
        <v>44665</v>
      </c>
      <c r="B896" t="s">
        <v>20</v>
      </c>
      <c r="C896" t="s">
        <v>10</v>
      </c>
      <c r="D896" t="s">
        <v>13</v>
      </c>
      <c r="E896" s="53">
        <v>2841</v>
      </c>
      <c r="F896" s="61">
        <f t="shared" si="96"/>
        <v>14.205</v>
      </c>
      <c r="G896" s="62">
        <f t="shared" si="91"/>
        <v>0.1</v>
      </c>
      <c r="H896" s="53"/>
      <c r="I896" s="61">
        <f t="shared" si="92"/>
        <v>0</v>
      </c>
      <c r="J896" s="62">
        <f t="shared" si="93"/>
        <v>0</v>
      </c>
      <c r="K896" s="53"/>
      <c r="L896" s="65">
        <f t="shared" si="97"/>
        <v>14.305</v>
      </c>
      <c r="M896" s="55">
        <f t="shared" si="94"/>
        <v>14.305</v>
      </c>
      <c r="N896" s="55">
        <f t="shared" si="95"/>
        <v>0</v>
      </c>
    </row>
    <row r="897" spans="1:14" x14ac:dyDescent="0.3">
      <c r="A897" s="29">
        <v>44665</v>
      </c>
      <c r="B897" t="s">
        <v>18</v>
      </c>
      <c r="C897" t="s">
        <v>11</v>
      </c>
      <c r="D897" t="s">
        <v>13</v>
      </c>
      <c r="E897" s="53">
        <v>3638</v>
      </c>
      <c r="F897" s="61">
        <f t="shared" si="96"/>
        <v>0</v>
      </c>
      <c r="G897" s="62">
        <f t="shared" si="91"/>
        <v>0</v>
      </c>
      <c r="H897" s="53"/>
      <c r="I897" s="61">
        <f t="shared" si="92"/>
        <v>0</v>
      </c>
      <c r="J897" s="62">
        <f t="shared" si="93"/>
        <v>0</v>
      </c>
      <c r="K897" s="53"/>
      <c r="L897" s="65">
        <f t="shared" si="97"/>
        <v>0</v>
      </c>
      <c r="M897" s="55">
        <f t="shared" si="94"/>
        <v>0</v>
      </c>
      <c r="N897" s="55">
        <f t="shared" si="95"/>
        <v>0</v>
      </c>
    </row>
    <row r="898" spans="1:14" x14ac:dyDescent="0.3">
      <c r="A898" s="29">
        <v>44665</v>
      </c>
      <c r="B898" t="s">
        <v>24</v>
      </c>
      <c r="C898" t="s">
        <v>12</v>
      </c>
      <c r="D898" t="s">
        <v>13</v>
      </c>
      <c r="E898" s="53">
        <v>12958</v>
      </c>
      <c r="F898" s="61">
        <f t="shared" si="96"/>
        <v>64.790000000000006</v>
      </c>
      <c r="G898" s="62">
        <f t="shared" si="91"/>
        <v>0.1</v>
      </c>
      <c r="H898" s="53"/>
      <c r="I898" s="61">
        <f t="shared" si="92"/>
        <v>0</v>
      </c>
      <c r="J898" s="62">
        <f t="shared" si="93"/>
        <v>0</v>
      </c>
      <c r="K898" s="53"/>
      <c r="L898" s="65">
        <f t="shared" si="97"/>
        <v>64.89</v>
      </c>
      <c r="M898" s="55">
        <f t="shared" si="94"/>
        <v>64.89</v>
      </c>
      <c r="N898" s="55">
        <f t="shared" si="95"/>
        <v>0</v>
      </c>
    </row>
    <row r="899" spans="1:14" x14ac:dyDescent="0.3">
      <c r="A899" s="29">
        <v>44665</v>
      </c>
      <c r="B899" t="s">
        <v>23</v>
      </c>
      <c r="C899" t="s">
        <v>11</v>
      </c>
      <c r="D899" t="s">
        <v>13</v>
      </c>
      <c r="E899" s="53">
        <v>26122</v>
      </c>
      <c r="F899" s="61">
        <f t="shared" si="96"/>
        <v>0</v>
      </c>
      <c r="G899" s="62">
        <f t="shared" si="91"/>
        <v>0</v>
      </c>
      <c r="H899" s="53"/>
      <c r="I899" s="61">
        <f t="shared" si="92"/>
        <v>0</v>
      </c>
      <c r="J899" s="62">
        <f t="shared" si="93"/>
        <v>0</v>
      </c>
      <c r="K899" s="53"/>
      <c r="L899" s="65">
        <f t="shared" si="97"/>
        <v>0</v>
      </c>
      <c r="M899" s="55">
        <f t="shared" si="94"/>
        <v>0</v>
      </c>
      <c r="N899" s="55">
        <f t="shared" si="95"/>
        <v>0</v>
      </c>
    </row>
    <row r="900" spans="1:14" x14ac:dyDescent="0.3">
      <c r="A900" s="29">
        <v>44666</v>
      </c>
      <c r="B900" t="s">
        <v>22</v>
      </c>
      <c r="C900" t="s">
        <v>11</v>
      </c>
      <c r="D900" t="s">
        <v>13</v>
      </c>
      <c r="E900" s="53">
        <v>5381</v>
      </c>
      <c r="F900" s="61">
        <f t="shared" si="96"/>
        <v>0</v>
      </c>
      <c r="G900" s="62">
        <f t="shared" ref="G900:G963" si="98">IF(F:F&gt;0,0.1,0)</f>
        <v>0</v>
      </c>
      <c r="H900" s="53"/>
      <c r="I900" s="61">
        <f t="shared" ref="I900:I963" si="99">IF(AND(D:D="Overseas",C:C&lt;&gt;"Cash"),E:E*3%,0)</f>
        <v>0</v>
      </c>
      <c r="J900" s="62">
        <f t="shared" ref="J900:J963" si="100">IF(I:I&gt;0,5,0)</f>
        <v>0</v>
      </c>
      <c r="K900" s="53"/>
      <c r="L900" s="65">
        <f t="shared" si="97"/>
        <v>0</v>
      </c>
      <c r="M900" s="55">
        <f t="shared" ref="M900:M963" si="101">SUM(F900:H900)</f>
        <v>0</v>
      </c>
      <c r="N900" s="55">
        <f t="shared" ref="N900:N963" si="102">SUM(I900:K900)</f>
        <v>0</v>
      </c>
    </row>
    <row r="901" spans="1:14" x14ac:dyDescent="0.3">
      <c r="A901" s="29">
        <v>44666</v>
      </c>
      <c r="B901" t="s">
        <v>20</v>
      </c>
      <c r="C901" t="s">
        <v>11</v>
      </c>
      <c r="D901" t="s">
        <v>13</v>
      </c>
      <c r="E901" s="53">
        <v>26730</v>
      </c>
      <c r="F901" s="61">
        <f t="shared" ref="F901:F964" si="103">IF(AND(D:D="Local",C:C&lt;&gt;"Cash"),E:E*0.5%,0)</f>
        <v>0</v>
      </c>
      <c r="G901" s="62">
        <f t="shared" si="98"/>
        <v>0</v>
      </c>
      <c r="H901" s="53"/>
      <c r="I901" s="61">
        <f t="shared" si="99"/>
        <v>0</v>
      </c>
      <c r="J901" s="62">
        <f t="shared" si="100"/>
        <v>0</v>
      </c>
      <c r="K901" s="53"/>
      <c r="L901" s="65">
        <f t="shared" ref="L901:L964" si="104">SUM(F901,G901,I901,J901)</f>
        <v>0</v>
      </c>
      <c r="M901" s="55">
        <f t="shared" si="101"/>
        <v>0</v>
      </c>
      <c r="N901" s="55">
        <f t="shared" si="102"/>
        <v>0</v>
      </c>
    </row>
    <row r="902" spans="1:14" x14ac:dyDescent="0.3">
      <c r="A902" s="29">
        <v>44666</v>
      </c>
      <c r="B902" t="s">
        <v>18</v>
      </c>
      <c r="C902" t="s">
        <v>11</v>
      </c>
      <c r="D902" t="s">
        <v>13</v>
      </c>
      <c r="E902" s="53">
        <v>35321</v>
      </c>
      <c r="F902" s="61">
        <f t="shared" si="103"/>
        <v>0</v>
      </c>
      <c r="G902" s="62">
        <f t="shared" si="98"/>
        <v>0</v>
      </c>
      <c r="H902" s="53"/>
      <c r="I902" s="61">
        <f t="shared" si="99"/>
        <v>0</v>
      </c>
      <c r="J902" s="62">
        <f t="shared" si="100"/>
        <v>0</v>
      </c>
      <c r="K902" s="53"/>
      <c r="L902" s="65">
        <f t="shared" si="104"/>
        <v>0</v>
      </c>
      <c r="M902" s="55">
        <f t="shared" si="101"/>
        <v>0</v>
      </c>
      <c r="N902" s="55">
        <f t="shared" si="102"/>
        <v>0</v>
      </c>
    </row>
    <row r="903" spans="1:14" x14ac:dyDescent="0.3">
      <c r="A903" s="29">
        <v>44666</v>
      </c>
      <c r="B903" t="s">
        <v>19</v>
      </c>
      <c r="C903" t="s">
        <v>10</v>
      </c>
      <c r="D903" t="s">
        <v>36</v>
      </c>
      <c r="E903" s="53">
        <v>16374</v>
      </c>
      <c r="F903" s="61">
        <f t="shared" si="103"/>
        <v>0</v>
      </c>
      <c r="G903" s="62">
        <f t="shared" si="98"/>
        <v>0</v>
      </c>
      <c r="H903" s="53"/>
      <c r="I903" s="61">
        <f t="shared" si="99"/>
        <v>491.21999999999997</v>
      </c>
      <c r="J903" s="62">
        <f t="shared" si="100"/>
        <v>5</v>
      </c>
      <c r="K903" s="53"/>
      <c r="L903" s="65">
        <f t="shared" si="104"/>
        <v>496.21999999999997</v>
      </c>
      <c r="M903" s="55">
        <f t="shared" si="101"/>
        <v>0</v>
      </c>
      <c r="N903" s="55">
        <f t="shared" si="102"/>
        <v>496.21999999999997</v>
      </c>
    </row>
    <row r="904" spans="1:14" x14ac:dyDescent="0.3">
      <c r="A904" s="29">
        <v>44666</v>
      </c>
      <c r="B904" t="s">
        <v>17</v>
      </c>
      <c r="C904" t="s">
        <v>10</v>
      </c>
      <c r="D904" t="s">
        <v>13</v>
      </c>
      <c r="E904" s="53">
        <v>34428</v>
      </c>
      <c r="F904" s="61">
        <f t="shared" si="103"/>
        <v>172.14000000000001</v>
      </c>
      <c r="G904" s="62">
        <f t="shared" si="98"/>
        <v>0.1</v>
      </c>
      <c r="H904" s="53"/>
      <c r="I904" s="61">
        <f t="shared" si="99"/>
        <v>0</v>
      </c>
      <c r="J904" s="62">
        <f t="shared" si="100"/>
        <v>0</v>
      </c>
      <c r="K904" s="53"/>
      <c r="L904" s="65">
        <f t="shared" si="104"/>
        <v>172.24</v>
      </c>
      <c r="M904" s="55">
        <f t="shared" si="101"/>
        <v>172.24</v>
      </c>
      <c r="N904" s="55">
        <f t="shared" si="102"/>
        <v>0</v>
      </c>
    </row>
    <row r="905" spans="1:14" x14ac:dyDescent="0.3">
      <c r="A905" s="29">
        <v>44666</v>
      </c>
      <c r="B905" t="s">
        <v>16</v>
      </c>
      <c r="C905" t="s">
        <v>11</v>
      </c>
      <c r="D905" t="s">
        <v>13</v>
      </c>
      <c r="E905" s="53">
        <v>29171</v>
      </c>
      <c r="F905" s="61">
        <f t="shared" si="103"/>
        <v>0</v>
      </c>
      <c r="G905" s="62">
        <f t="shared" si="98"/>
        <v>0</v>
      </c>
      <c r="H905" s="53"/>
      <c r="I905" s="61">
        <f t="shared" si="99"/>
        <v>0</v>
      </c>
      <c r="J905" s="62">
        <f t="shared" si="100"/>
        <v>0</v>
      </c>
      <c r="K905" s="53"/>
      <c r="L905" s="65">
        <f t="shared" si="104"/>
        <v>0</v>
      </c>
      <c r="M905" s="55">
        <f t="shared" si="101"/>
        <v>0</v>
      </c>
      <c r="N905" s="55">
        <f t="shared" si="102"/>
        <v>0</v>
      </c>
    </row>
    <row r="906" spans="1:14" x14ac:dyDescent="0.3">
      <c r="A906" s="29">
        <v>44667</v>
      </c>
      <c r="B906" t="s">
        <v>21</v>
      </c>
      <c r="C906" t="s">
        <v>12</v>
      </c>
      <c r="D906" t="s">
        <v>13</v>
      </c>
      <c r="E906" s="53">
        <v>42000</v>
      </c>
      <c r="F906" s="61">
        <f t="shared" si="103"/>
        <v>210</v>
      </c>
      <c r="G906" s="62">
        <f t="shared" si="98"/>
        <v>0.1</v>
      </c>
      <c r="H906" s="53"/>
      <c r="I906" s="61">
        <f t="shared" si="99"/>
        <v>0</v>
      </c>
      <c r="J906" s="62">
        <f t="shared" si="100"/>
        <v>0</v>
      </c>
      <c r="K906" s="53"/>
      <c r="L906" s="65">
        <f t="shared" si="104"/>
        <v>210.1</v>
      </c>
      <c r="M906" s="55">
        <f t="shared" si="101"/>
        <v>210.1</v>
      </c>
      <c r="N906" s="55">
        <f t="shared" si="102"/>
        <v>0</v>
      </c>
    </row>
    <row r="907" spans="1:14" x14ac:dyDescent="0.3">
      <c r="A907" s="29">
        <v>44667</v>
      </c>
      <c r="B907" t="s">
        <v>15</v>
      </c>
      <c r="C907" t="s">
        <v>12</v>
      </c>
      <c r="D907" t="s">
        <v>36</v>
      </c>
      <c r="E907" s="53">
        <v>27316</v>
      </c>
      <c r="F907" s="61">
        <f t="shared" si="103"/>
        <v>0</v>
      </c>
      <c r="G907" s="62">
        <f t="shared" si="98"/>
        <v>0</v>
      </c>
      <c r="H907" s="53"/>
      <c r="I907" s="61">
        <f t="shared" si="99"/>
        <v>819.48</v>
      </c>
      <c r="J907" s="62">
        <f t="shared" si="100"/>
        <v>5</v>
      </c>
      <c r="K907" s="53"/>
      <c r="L907" s="65">
        <f t="shared" si="104"/>
        <v>824.48</v>
      </c>
      <c r="M907" s="55">
        <f t="shared" si="101"/>
        <v>0</v>
      </c>
      <c r="N907" s="55">
        <f t="shared" si="102"/>
        <v>824.48</v>
      </c>
    </row>
    <row r="908" spans="1:14" x14ac:dyDescent="0.3">
      <c r="A908" s="29">
        <v>44667</v>
      </c>
      <c r="B908" t="s">
        <v>18</v>
      </c>
      <c r="C908" t="s">
        <v>11</v>
      </c>
      <c r="D908" t="s">
        <v>13</v>
      </c>
      <c r="E908" s="53">
        <v>3621</v>
      </c>
      <c r="F908" s="61">
        <f t="shared" si="103"/>
        <v>0</v>
      </c>
      <c r="G908" s="62">
        <f t="shared" si="98"/>
        <v>0</v>
      </c>
      <c r="H908" s="53"/>
      <c r="I908" s="61">
        <f t="shared" si="99"/>
        <v>0</v>
      </c>
      <c r="J908" s="62">
        <f t="shared" si="100"/>
        <v>0</v>
      </c>
      <c r="K908" s="53"/>
      <c r="L908" s="65">
        <f t="shared" si="104"/>
        <v>0</v>
      </c>
      <c r="M908" s="55">
        <f t="shared" si="101"/>
        <v>0</v>
      </c>
      <c r="N908" s="55">
        <f t="shared" si="102"/>
        <v>0</v>
      </c>
    </row>
    <row r="909" spans="1:14" x14ac:dyDescent="0.3">
      <c r="A909" s="29">
        <v>44667</v>
      </c>
      <c r="B909" t="s">
        <v>20</v>
      </c>
      <c r="C909" t="s">
        <v>10</v>
      </c>
      <c r="D909" t="s">
        <v>13</v>
      </c>
      <c r="E909" s="53">
        <v>49892</v>
      </c>
      <c r="F909" s="61">
        <f t="shared" si="103"/>
        <v>249.46</v>
      </c>
      <c r="G909" s="62">
        <f t="shared" si="98"/>
        <v>0.1</v>
      </c>
      <c r="H909" s="53"/>
      <c r="I909" s="61">
        <f t="shared" si="99"/>
        <v>0</v>
      </c>
      <c r="J909" s="62">
        <f t="shared" si="100"/>
        <v>0</v>
      </c>
      <c r="K909" s="53"/>
      <c r="L909" s="65">
        <f t="shared" si="104"/>
        <v>249.56</v>
      </c>
      <c r="M909" s="55">
        <f t="shared" si="101"/>
        <v>249.56</v>
      </c>
      <c r="N909" s="55">
        <f t="shared" si="102"/>
        <v>0</v>
      </c>
    </row>
    <row r="910" spans="1:14" x14ac:dyDescent="0.3">
      <c r="A910" s="29">
        <v>44667</v>
      </c>
      <c r="B910" t="s">
        <v>15</v>
      </c>
      <c r="C910" t="s">
        <v>10</v>
      </c>
      <c r="D910" t="s">
        <v>13</v>
      </c>
      <c r="E910" s="53">
        <v>2169</v>
      </c>
      <c r="F910" s="61">
        <f t="shared" si="103"/>
        <v>10.845000000000001</v>
      </c>
      <c r="G910" s="62">
        <f t="shared" si="98"/>
        <v>0.1</v>
      </c>
      <c r="H910" s="53"/>
      <c r="I910" s="61">
        <f t="shared" si="99"/>
        <v>0</v>
      </c>
      <c r="J910" s="62">
        <f t="shared" si="100"/>
        <v>0</v>
      </c>
      <c r="K910" s="53"/>
      <c r="L910" s="65">
        <f t="shared" si="104"/>
        <v>10.945</v>
      </c>
      <c r="M910" s="55">
        <f t="shared" si="101"/>
        <v>10.945</v>
      </c>
      <c r="N910" s="55">
        <f t="shared" si="102"/>
        <v>0</v>
      </c>
    </row>
    <row r="911" spans="1:14" x14ac:dyDescent="0.3">
      <c r="A911" s="29">
        <v>44667</v>
      </c>
      <c r="B911" t="s">
        <v>17</v>
      </c>
      <c r="C911" t="s">
        <v>10</v>
      </c>
      <c r="D911" t="s">
        <v>13</v>
      </c>
      <c r="E911" s="53">
        <v>18090</v>
      </c>
      <c r="F911" s="61">
        <f t="shared" si="103"/>
        <v>90.45</v>
      </c>
      <c r="G911" s="62">
        <f t="shared" si="98"/>
        <v>0.1</v>
      </c>
      <c r="H911" s="53"/>
      <c r="I911" s="61">
        <f t="shared" si="99"/>
        <v>0</v>
      </c>
      <c r="J911" s="62">
        <f t="shared" si="100"/>
        <v>0</v>
      </c>
      <c r="K911" s="53"/>
      <c r="L911" s="65">
        <f t="shared" si="104"/>
        <v>90.55</v>
      </c>
      <c r="M911" s="55">
        <f t="shared" si="101"/>
        <v>90.55</v>
      </c>
      <c r="N911" s="55">
        <f t="shared" si="102"/>
        <v>0</v>
      </c>
    </row>
    <row r="912" spans="1:14" x14ac:dyDescent="0.3">
      <c r="A912" s="29">
        <v>44667</v>
      </c>
      <c r="B912" t="s">
        <v>19</v>
      </c>
      <c r="C912" t="s">
        <v>10</v>
      </c>
      <c r="D912" t="s">
        <v>13</v>
      </c>
      <c r="E912" s="53">
        <v>38065</v>
      </c>
      <c r="F912" s="61">
        <f t="shared" si="103"/>
        <v>190.32500000000002</v>
      </c>
      <c r="G912" s="62">
        <f t="shared" si="98"/>
        <v>0.1</v>
      </c>
      <c r="H912" s="53"/>
      <c r="I912" s="61">
        <f t="shared" si="99"/>
        <v>0</v>
      </c>
      <c r="J912" s="62">
        <f t="shared" si="100"/>
        <v>0</v>
      </c>
      <c r="K912" s="53"/>
      <c r="L912" s="65">
        <f t="shared" si="104"/>
        <v>190.42500000000001</v>
      </c>
      <c r="M912" s="55">
        <f t="shared" si="101"/>
        <v>190.42500000000001</v>
      </c>
      <c r="N912" s="55">
        <f t="shared" si="102"/>
        <v>0</v>
      </c>
    </row>
    <row r="913" spans="1:14" x14ac:dyDescent="0.3">
      <c r="A913" s="29">
        <v>44667</v>
      </c>
      <c r="B913" t="s">
        <v>15</v>
      </c>
      <c r="C913" t="s">
        <v>10</v>
      </c>
      <c r="D913" t="s">
        <v>13</v>
      </c>
      <c r="E913" s="53">
        <v>24390</v>
      </c>
      <c r="F913" s="61">
        <f t="shared" si="103"/>
        <v>121.95</v>
      </c>
      <c r="G913" s="62">
        <f t="shared" si="98"/>
        <v>0.1</v>
      </c>
      <c r="H913" s="53"/>
      <c r="I913" s="61">
        <f t="shared" si="99"/>
        <v>0</v>
      </c>
      <c r="J913" s="62">
        <f t="shared" si="100"/>
        <v>0</v>
      </c>
      <c r="K913" s="53"/>
      <c r="L913" s="65">
        <f t="shared" si="104"/>
        <v>122.05</v>
      </c>
      <c r="M913" s="55">
        <f t="shared" si="101"/>
        <v>122.05</v>
      </c>
      <c r="N913" s="55">
        <f t="shared" si="102"/>
        <v>0</v>
      </c>
    </row>
    <row r="914" spans="1:14" x14ac:dyDescent="0.3">
      <c r="A914" s="29">
        <v>44667</v>
      </c>
      <c r="B914" t="s">
        <v>16</v>
      </c>
      <c r="C914" t="s">
        <v>12</v>
      </c>
      <c r="D914" t="s">
        <v>13</v>
      </c>
      <c r="E914" s="53">
        <v>22146</v>
      </c>
      <c r="F914" s="61">
        <f t="shared" si="103"/>
        <v>110.73</v>
      </c>
      <c r="G914" s="62">
        <f t="shared" si="98"/>
        <v>0.1</v>
      </c>
      <c r="H914" s="53"/>
      <c r="I914" s="61">
        <f t="shared" si="99"/>
        <v>0</v>
      </c>
      <c r="J914" s="62">
        <f t="shared" si="100"/>
        <v>0</v>
      </c>
      <c r="K914" s="53"/>
      <c r="L914" s="65">
        <f t="shared" si="104"/>
        <v>110.83</v>
      </c>
      <c r="M914" s="55">
        <f t="shared" si="101"/>
        <v>110.83</v>
      </c>
      <c r="N914" s="55">
        <f t="shared" si="102"/>
        <v>0</v>
      </c>
    </row>
    <row r="915" spans="1:14" x14ac:dyDescent="0.3">
      <c r="A915" s="29">
        <v>44667</v>
      </c>
      <c r="B915" t="s">
        <v>16</v>
      </c>
      <c r="C915" t="s">
        <v>12</v>
      </c>
      <c r="D915" t="s">
        <v>36</v>
      </c>
      <c r="E915" s="53">
        <v>4476</v>
      </c>
      <c r="F915" s="61">
        <f t="shared" si="103"/>
        <v>0</v>
      </c>
      <c r="G915" s="62">
        <f t="shared" si="98"/>
        <v>0</v>
      </c>
      <c r="H915" s="53"/>
      <c r="I915" s="61">
        <f t="shared" si="99"/>
        <v>134.28</v>
      </c>
      <c r="J915" s="62">
        <f t="shared" si="100"/>
        <v>5</v>
      </c>
      <c r="K915" s="53"/>
      <c r="L915" s="65">
        <f t="shared" si="104"/>
        <v>139.28</v>
      </c>
      <c r="M915" s="55">
        <f t="shared" si="101"/>
        <v>0</v>
      </c>
      <c r="N915" s="55">
        <f t="shared" si="102"/>
        <v>139.28</v>
      </c>
    </row>
    <row r="916" spans="1:14" x14ac:dyDescent="0.3">
      <c r="A916" s="29">
        <v>44667</v>
      </c>
      <c r="B916" t="s">
        <v>23</v>
      </c>
      <c r="C916" t="s">
        <v>10</v>
      </c>
      <c r="D916" t="s">
        <v>36</v>
      </c>
      <c r="E916" s="53">
        <v>39642</v>
      </c>
      <c r="F916" s="61">
        <f t="shared" si="103"/>
        <v>0</v>
      </c>
      <c r="G916" s="62">
        <f t="shared" si="98"/>
        <v>0</v>
      </c>
      <c r="H916" s="53"/>
      <c r="I916" s="61">
        <f t="shared" si="99"/>
        <v>1189.26</v>
      </c>
      <c r="J916" s="62">
        <f t="shared" si="100"/>
        <v>5</v>
      </c>
      <c r="K916" s="53"/>
      <c r="L916" s="65">
        <f t="shared" si="104"/>
        <v>1194.26</v>
      </c>
      <c r="M916" s="55">
        <f t="shared" si="101"/>
        <v>0</v>
      </c>
      <c r="N916" s="55">
        <f t="shared" si="102"/>
        <v>1194.26</v>
      </c>
    </row>
    <row r="917" spans="1:14" x14ac:dyDescent="0.3">
      <c r="A917" s="29">
        <v>44667</v>
      </c>
      <c r="B917" t="s">
        <v>22</v>
      </c>
      <c r="C917" t="s">
        <v>11</v>
      </c>
      <c r="D917" t="s">
        <v>36</v>
      </c>
      <c r="E917" s="53">
        <v>26903</v>
      </c>
      <c r="F917" s="61">
        <f t="shared" si="103"/>
        <v>0</v>
      </c>
      <c r="G917" s="62">
        <f t="shared" si="98"/>
        <v>0</v>
      </c>
      <c r="H917" s="53"/>
      <c r="I917" s="61">
        <f t="shared" si="99"/>
        <v>0</v>
      </c>
      <c r="J917" s="62">
        <f t="shared" si="100"/>
        <v>0</v>
      </c>
      <c r="K917" s="53"/>
      <c r="L917" s="65">
        <f t="shared" si="104"/>
        <v>0</v>
      </c>
      <c r="M917" s="55">
        <f t="shared" si="101"/>
        <v>0</v>
      </c>
      <c r="N917" s="55">
        <f t="shared" si="102"/>
        <v>0</v>
      </c>
    </row>
    <row r="918" spans="1:14" x14ac:dyDescent="0.3">
      <c r="A918" s="29">
        <v>44667</v>
      </c>
      <c r="B918" t="s">
        <v>24</v>
      </c>
      <c r="C918" t="s">
        <v>11</v>
      </c>
      <c r="D918" t="s">
        <v>13</v>
      </c>
      <c r="E918" s="53">
        <v>5438</v>
      </c>
      <c r="F918" s="61">
        <f t="shared" si="103"/>
        <v>0</v>
      </c>
      <c r="G918" s="62">
        <f t="shared" si="98"/>
        <v>0</v>
      </c>
      <c r="H918" s="53"/>
      <c r="I918" s="61">
        <f t="shared" si="99"/>
        <v>0</v>
      </c>
      <c r="J918" s="62">
        <f t="shared" si="100"/>
        <v>0</v>
      </c>
      <c r="K918" s="53"/>
      <c r="L918" s="65">
        <f t="shared" si="104"/>
        <v>0</v>
      </c>
      <c r="M918" s="55">
        <f t="shared" si="101"/>
        <v>0</v>
      </c>
      <c r="N918" s="55">
        <f t="shared" si="102"/>
        <v>0</v>
      </c>
    </row>
    <row r="919" spans="1:14" x14ac:dyDescent="0.3">
      <c r="A919" s="29">
        <v>44667</v>
      </c>
      <c r="B919" t="s">
        <v>20</v>
      </c>
      <c r="C919" t="s">
        <v>10</v>
      </c>
      <c r="D919" t="s">
        <v>13</v>
      </c>
      <c r="E919" s="53">
        <v>1655</v>
      </c>
      <c r="F919" s="61">
        <f t="shared" si="103"/>
        <v>8.2750000000000004</v>
      </c>
      <c r="G919" s="62">
        <f t="shared" si="98"/>
        <v>0.1</v>
      </c>
      <c r="H919" s="53"/>
      <c r="I919" s="61">
        <f t="shared" si="99"/>
        <v>0</v>
      </c>
      <c r="J919" s="62">
        <f t="shared" si="100"/>
        <v>0</v>
      </c>
      <c r="K919" s="53"/>
      <c r="L919" s="65">
        <f t="shared" si="104"/>
        <v>8.375</v>
      </c>
      <c r="M919" s="55">
        <f t="shared" si="101"/>
        <v>8.375</v>
      </c>
      <c r="N919" s="55">
        <f t="shared" si="102"/>
        <v>0</v>
      </c>
    </row>
    <row r="920" spans="1:14" x14ac:dyDescent="0.3">
      <c r="A920" s="29">
        <v>44667</v>
      </c>
      <c r="B920" t="s">
        <v>15</v>
      </c>
      <c r="C920" t="s">
        <v>10</v>
      </c>
      <c r="D920" t="s">
        <v>36</v>
      </c>
      <c r="E920" s="53">
        <v>23172</v>
      </c>
      <c r="F920" s="61">
        <f t="shared" si="103"/>
        <v>0</v>
      </c>
      <c r="G920" s="62">
        <f t="shared" si="98"/>
        <v>0</v>
      </c>
      <c r="H920" s="53"/>
      <c r="I920" s="61">
        <f t="shared" si="99"/>
        <v>695.16</v>
      </c>
      <c r="J920" s="62">
        <f t="shared" si="100"/>
        <v>5</v>
      </c>
      <c r="K920" s="53"/>
      <c r="L920" s="65">
        <f t="shared" si="104"/>
        <v>700.16</v>
      </c>
      <c r="M920" s="55">
        <f t="shared" si="101"/>
        <v>0</v>
      </c>
      <c r="N920" s="55">
        <f t="shared" si="102"/>
        <v>700.16</v>
      </c>
    </row>
    <row r="921" spans="1:14" x14ac:dyDescent="0.3">
      <c r="A921" s="29">
        <v>44668</v>
      </c>
      <c r="B921" t="s">
        <v>24</v>
      </c>
      <c r="C921" t="s">
        <v>11</v>
      </c>
      <c r="D921" t="s">
        <v>13</v>
      </c>
      <c r="E921" s="53">
        <v>34499</v>
      </c>
      <c r="F921" s="61">
        <f t="shared" si="103"/>
        <v>0</v>
      </c>
      <c r="G921" s="62">
        <f t="shared" si="98"/>
        <v>0</v>
      </c>
      <c r="H921" s="53"/>
      <c r="I921" s="61">
        <f t="shared" si="99"/>
        <v>0</v>
      </c>
      <c r="J921" s="62">
        <f t="shared" si="100"/>
        <v>0</v>
      </c>
      <c r="K921" s="53"/>
      <c r="L921" s="65">
        <f t="shared" si="104"/>
        <v>0</v>
      </c>
      <c r="M921" s="55">
        <f t="shared" si="101"/>
        <v>0</v>
      </c>
      <c r="N921" s="55">
        <f t="shared" si="102"/>
        <v>0</v>
      </c>
    </row>
    <row r="922" spans="1:14" x14ac:dyDescent="0.3">
      <c r="A922" s="29">
        <v>44668</v>
      </c>
      <c r="B922" t="s">
        <v>21</v>
      </c>
      <c r="C922" t="s">
        <v>10</v>
      </c>
      <c r="D922" t="s">
        <v>13</v>
      </c>
      <c r="E922" s="53">
        <v>15420</v>
      </c>
      <c r="F922" s="61">
        <f t="shared" si="103"/>
        <v>77.100000000000009</v>
      </c>
      <c r="G922" s="62">
        <f t="shared" si="98"/>
        <v>0.1</v>
      </c>
      <c r="H922" s="53"/>
      <c r="I922" s="61">
        <f t="shared" si="99"/>
        <v>0</v>
      </c>
      <c r="J922" s="62">
        <f t="shared" si="100"/>
        <v>0</v>
      </c>
      <c r="K922" s="53"/>
      <c r="L922" s="65">
        <f t="shared" si="104"/>
        <v>77.2</v>
      </c>
      <c r="M922" s="55">
        <f t="shared" si="101"/>
        <v>77.2</v>
      </c>
      <c r="N922" s="55">
        <f t="shared" si="102"/>
        <v>0</v>
      </c>
    </row>
    <row r="923" spans="1:14" x14ac:dyDescent="0.3">
      <c r="A923" s="29">
        <v>44668</v>
      </c>
      <c r="B923" t="s">
        <v>18</v>
      </c>
      <c r="C923" t="s">
        <v>12</v>
      </c>
      <c r="D923" t="s">
        <v>13</v>
      </c>
      <c r="E923" s="53">
        <v>15592</v>
      </c>
      <c r="F923" s="61">
        <f t="shared" si="103"/>
        <v>77.960000000000008</v>
      </c>
      <c r="G923" s="62">
        <f t="shared" si="98"/>
        <v>0.1</v>
      </c>
      <c r="H923" s="53"/>
      <c r="I923" s="61">
        <f t="shared" si="99"/>
        <v>0</v>
      </c>
      <c r="J923" s="62">
        <f t="shared" si="100"/>
        <v>0</v>
      </c>
      <c r="K923" s="53"/>
      <c r="L923" s="65">
        <f t="shared" si="104"/>
        <v>78.06</v>
      </c>
      <c r="M923" s="55">
        <f t="shared" si="101"/>
        <v>78.06</v>
      </c>
      <c r="N923" s="55">
        <f t="shared" si="102"/>
        <v>0</v>
      </c>
    </row>
    <row r="924" spans="1:14" x14ac:dyDescent="0.3">
      <c r="A924" s="29">
        <v>44668</v>
      </c>
      <c r="B924" t="s">
        <v>22</v>
      </c>
      <c r="C924" t="s">
        <v>11</v>
      </c>
      <c r="D924" t="s">
        <v>13</v>
      </c>
      <c r="E924" s="53">
        <v>41091</v>
      </c>
      <c r="F924" s="61">
        <f t="shared" si="103"/>
        <v>0</v>
      </c>
      <c r="G924" s="62">
        <f t="shared" si="98"/>
        <v>0</v>
      </c>
      <c r="H924" s="53"/>
      <c r="I924" s="61">
        <f t="shared" si="99"/>
        <v>0</v>
      </c>
      <c r="J924" s="62">
        <f t="shared" si="100"/>
        <v>0</v>
      </c>
      <c r="K924" s="53"/>
      <c r="L924" s="65">
        <f t="shared" si="104"/>
        <v>0</v>
      </c>
      <c r="M924" s="55">
        <f t="shared" si="101"/>
        <v>0</v>
      </c>
      <c r="N924" s="55">
        <f t="shared" si="102"/>
        <v>0</v>
      </c>
    </row>
    <row r="925" spans="1:14" x14ac:dyDescent="0.3">
      <c r="A925" s="29">
        <v>44668</v>
      </c>
      <c r="B925" t="s">
        <v>24</v>
      </c>
      <c r="C925" t="s">
        <v>12</v>
      </c>
      <c r="D925" t="s">
        <v>13</v>
      </c>
      <c r="E925" s="53">
        <v>42197</v>
      </c>
      <c r="F925" s="61">
        <f t="shared" si="103"/>
        <v>210.98500000000001</v>
      </c>
      <c r="G925" s="62">
        <f t="shared" si="98"/>
        <v>0.1</v>
      </c>
      <c r="H925" s="53"/>
      <c r="I925" s="61">
        <f t="shared" si="99"/>
        <v>0</v>
      </c>
      <c r="J925" s="62">
        <f t="shared" si="100"/>
        <v>0</v>
      </c>
      <c r="K925" s="53"/>
      <c r="L925" s="65">
        <f t="shared" si="104"/>
        <v>211.08500000000001</v>
      </c>
      <c r="M925" s="55">
        <f t="shared" si="101"/>
        <v>211.08500000000001</v>
      </c>
      <c r="N925" s="55">
        <f t="shared" si="102"/>
        <v>0</v>
      </c>
    </row>
    <row r="926" spans="1:14" x14ac:dyDescent="0.3">
      <c r="A926" s="29">
        <v>44668</v>
      </c>
      <c r="B926" t="s">
        <v>20</v>
      </c>
      <c r="C926" t="s">
        <v>11</v>
      </c>
      <c r="D926" t="s">
        <v>13</v>
      </c>
      <c r="E926" s="53">
        <v>38540</v>
      </c>
      <c r="F926" s="61">
        <f t="shared" si="103"/>
        <v>0</v>
      </c>
      <c r="G926" s="62">
        <f t="shared" si="98"/>
        <v>0</v>
      </c>
      <c r="H926" s="53"/>
      <c r="I926" s="61">
        <f t="shared" si="99"/>
        <v>0</v>
      </c>
      <c r="J926" s="62">
        <f t="shared" si="100"/>
        <v>0</v>
      </c>
      <c r="K926" s="53"/>
      <c r="L926" s="65">
        <f t="shared" si="104"/>
        <v>0</v>
      </c>
      <c r="M926" s="55">
        <f t="shared" si="101"/>
        <v>0</v>
      </c>
      <c r="N926" s="55">
        <f t="shared" si="102"/>
        <v>0</v>
      </c>
    </row>
    <row r="927" spans="1:14" x14ac:dyDescent="0.3">
      <c r="A927" s="29">
        <v>44668</v>
      </c>
      <c r="B927" t="s">
        <v>17</v>
      </c>
      <c r="C927" t="s">
        <v>11</v>
      </c>
      <c r="D927" t="s">
        <v>36</v>
      </c>
      <c r="E927" s="53">
        <v>47450</v>
      </c>
      <c r="F927" s="61">
        <f t="shared" si="103"/>
        <v>0</v>
      </c>
      <c r="G927" s="62">
        <f t="shared" si="98"/>
        <v>0</v>
      </c>
      <c r="H927" s="53"/>
      <c r="I927" s="61">
        <f t="shared" si="99"/>
        <v>0</v>
      </c>
      <c r="J927" s="62">
        <f t="shared" si="100"/>
        <v>0</v>
      </c>
      <c r="K927" s="53"/>
      <c r="L927" s="65">
        <f t="shared" si="104"/>
        <v>0</v>
      </c>
      <c r="M927" s="55">
        <f t="shared" si="101"/>
        <v>0</v>
      </c>
      <c r="N927" s="55">
        <f t="shared" si="102"/>
        <v>0</v>
      </c>
    </row>
    <row r="928" spans="1:14" x14ac:dyDescent="0.3">
      <c r="A928" s="29">
        <v>44668</v>
      </c>
      <c r="B928" t="s">
        <v>24</v>
      </c>
      <c r="C928" t="s">
        <v>11</v>
      </c>
      <c r="D928" t="s">
        <v>13</v>
      </c>
      <c r="E928" s="53">
        <v>36509</v>
      </c>
      <c r="F928" s="61">
        <f t="shared" si="103"/>
        <v>0</v>
      </c>
      <c r="G928" s="62">
        <f t="shared" si="98"/>
        <v>0</v>
      </c>
      <c r="H928" s="53"/>
      <c r="I928" s="61">
        <f t="shared" si="99"/>
        <v>0</v>
      </c>
      <c r="J928" s="62">
        <f t="shared" si="100"/>
        <v>0</v>
      </c>
      <c r="K928" s="53"/>
      <c r="L928" s="65">
        <f t="shared" si="104"/>
        <v>0</v>
      </c>
      <c r="M928" s="55">
        <f t="shared" si="101"/>
        <v>0</v>
      </c>
      <c r="N928" s="55">
        <f t="shared" si="102"/>
        <v>0</v>
      </c>
    </row>
    <row r="929" spans="1:14" x14ac:dyDescent="0.3">
      <c r="A929" s="29">
        <v>44668</v>
      </c>
      <c r="B929" t="s">
        <v>17</v>
      </c>
      <c r="C929" t="s">
        <v>10</v>
      </c>
      <c r="D929" t="s">
        <v>13</v>
      </c>
      <c r="E929" s="53">
        <v>30017</v>
      </c>
      <c r="F929" s="61">
        <f t="shared" si="103"/>
        <v>150.08500000000001</v>
      </c>
      <c r="G929" s="62">
        <f t="shared" si="98"/>
        <v>0.1</v>
      </c>
      <c r="H929" s="53"/>
      <c r="I929" s="61">
        <f t="shared" si="99"/>
        <v>0</v>
      </c>
      <c r="J929" s="62">
        <f t="shared" si="100"/>
        <v>0</v>
      </c>
      <c r="K929" s="53"/>
      <c r="L929" s="65">
        <f t="shared" si="104"/>
        <v>150.185</v>
      </c>
      <c r="M929" s="55">
        <f t="shared" si="101"/>
        <v>150.185</v>
      </c>
      <c r="N929" s="55">
        <f t="shared" si="102"/>
        <v>0</v>
      </c>
    </row>
    <row r="930" spans="1:14" x14ac:dyDescent="0.3">
      <c r="A930" s="29">
        <v>44668</v>
      </c>
      <c r="B930" t="s">
        <v>16</v>
      </c>
      <c r="C930" t="s">
        <v>10</v>
      </c>
      <c r="D930" t="s">
        <v>36</v>
      </c>
      <c r="E930" s="53">
        <v>2682</v>
      </c>
      <c r="F930" s="61">
        <f t="shared" si="103"/>
        <v>0</v>
      </c>
      <c r="G930" s="62">
        <f t="shared" si="98"/>
        <v>0</v>
      </c>
      <c r="H930" s="53"/>
      <c r="I930" s="61">
        <f t="shared" si="99"/>
        <v>80.459999999999994</v>
      </c>
      <c r="J930" s="62">
        <f t="shared" si="100"/>
        <v>5</v>
      </c>
      <c r="K930" s="53"/>
      <c r="L930" s="65">
        <f t="shared" si="104"/>
        <v>85.46</v>
      </c>
      <c r="M930" s="55">
        <f t="shared" si="101"/>
        <v>0</v>
      </c>
      <c r="N930" s="55">
        <f t="shared" si="102"/>
        <v>85.46</v>
      </c>
    </row>
    <row r="931" spans="1:14" x14ac:dyDescent="0.3">
      <c r="A931" s="29">
        <v>44669</v>
      </c>
      <c r="B931" t="s">
        <v>24</v>
      </c>
      <c r="C931" t="s">
        <v>10</v>
      </c>
      <c r="D931" t="s">
        <v>13</v>
      </c>
      <c r="E931" s="53">
        <v>28033</v>
      </c>
      <c r="F931" s="61">
        <f t="shared" si="103"/>
        <v>140.16499999999999</v>
      </c>
      <c r="G931" s="62">
        <f t="shared" si="98"/>
        <v>0.1</v>
      </c>
      <c r="H931" s="53"/>
      <c r="I931" s="61">
        <f t="shared" si="99"/>
        <v>0</v>
      </c>
      <c r="J931" s="62">
        <f t="shared" si="100"/>
        <v>0</v>
      </c>
      <c r="K931" s="53"/>
      <c r="L931" s="65">
        <f t="shared" si="104"/>
        <v>140.26499999999999</v>
      </c>
      <c r="M931" s="55">
        <f t="shared" si="101"/>
        <v>140.26499999999999</v>
      </c>
      <c r="N931" s="55">
        <f t="shared" si="102"/>
        <v>0</v>
      </c>
    </row>
    <row r="932" spans="1:14" x14ac:dyDescent="0.3">
      <c r="A932" s="29">
        <v>44669</v>
      </c>
      <c r="B932" t="s">
        <v>20</v>
      </c>
      <c r="C932" t="s">
        <v>11</v>
      </c>
      <c r="D932" t="s">
        <v>13</v>
      </c>
      <c r="E932" s="53">
        <v>39678</v>
      </c>
      <c r="F932" s="61">
        <f t="shared" si="103"/>
        <v>0</v>
      </c>
      <c r="G932" s="62">
        <f t="shared" si="98"/>
        <v>0</v>
      </c>
      <c r="H932" s="53"/>
      <c r="I932" s="61">
        <f t="shared" si="99"/>
        <v>0</v>
      </c>
      <c r="J932" s="62">
        <f t="shared" si="100"/>
        <v>0</v>
      </c>
      <c r="K932" s="53"/>
      <c r="L932" s="65">
        <f t="shared" si="104"/>
        <v>0</v>
      </c>
      <c r="M932" s="55">
        <f t="shared" si="101"/>
        <v>0</v>
      </c>
      <c r="N932" s="55">
        <f t="shared" si="102"/>
        <v>0</v>
      </c>
    </row>
    <row r="933" spans="1:14" x14ac:dyDescent="0.3">
      <c r="A933" s="29">
        <v>44669</v>
      </c>
      <c r="B933" t="s">
        <v>20</v>
      </c>
      <c r="C933" t="s">
        <v>11</v>
      </c>
      <c r="D933" t="s">
        <v>36</v>
      </c>
      <c r="E933" s="53">
        <v>5619</v>
      </c>
      <c r="F933" s="61">
        <f t="shared" si="103"/>
        <v>0</v>
      </c>
      <c r="G933" s="62">
        <f t="shared" si="98"/>
        <v>0</v>
      </c>
      <c r="H933" s="53"/>
      <c r="I933" s="61">
        <f t="shared" si="99"/>
        <v>0</v>
      </c>
      <c r="J933" s="62">
        <f t="shared" si="100"/>
        <v>0</v>
      </c>
      <c r="K933" s="53"/>
      <c r="L933" s="65">
        <f t="shared" si="104"/>
        <v>0</v>
      </c>
      <c r="M933" s="55">
        <f t="shared" si="101"/>
        <v>0</v>
      </c>
      <c r="N933" s="55">
        <f t="shared" si="102"/>
        <v>0</v>
      </c>
    </row>
    <row r="934" spans="1:14" x14ac:dyDescent="0.3">
      <c r="A934" s="29">
        <v>44669</v>
      </c>
      <c r="B934" t="s">
        <v>22</v>
      </c>
      <c r="C934" t="s">
        <v>11</v>
      </c>
      <c r="D934" t="s">
        <v>13</v>
      </c>
      <c r="E934" s="53">
        <v>47164</v>
      </c>
      <c r="F934" s="61">
        <f t="shared" si="103"/>
        <v>0</v>
      </c>
      <c r="G934" s="62">
        <f t="shared" si="98"/>
        <v>0</v>
      </c>
      <c r="H934" s="53"/>
      <c r="I934" s="61">
        <f t="shared" si="99"/>
        <v>0</v>
      </c>
      <c r="J934" s="62">
        <f t="shared" si="100"/>
        <v>0</v>
      </c>
      <c r="K934" s="53"/>
      <c r="L934" s="65">
        <f t="shared" si="104"/>
        <v>0</v>
      </c>
      <c r="M934" s="55">
        <f t="shared" si="101"/>
        <v>0</v>
      </c>
      <c r="N934" s="55">
        <f t="shared" si="102"/>
        <v>0</v>
      </c>
    </row>
    <row r="935" spans="1:14" x14ac:dyDescent="0.3">
      <c r="A935" s="29">
        <v>44669</v>
      </c>
      <c r="B935" t="s">
        <v>24</v>
      </c>
      <c r="C935" t="s">
        <v>11</v>
      </c>
      <c r="D935" t="s">
        <v>13</v>
      </c>
      <c r="E935" s="53">
        <v>39757</v>
      </c>
      <c r="F935" s="61">
        <f t="shared" si="103"/>
        <v>0</v>
      </c>
      <c r="G935" s="62">
        <f t="shared" si="98"/>
        <v>0</v>
      </c>
      <c r="H935" s="53"/>
      <c r="I935" s="61">
        <f t="shared" si="99"/>
        <v>0</v>
      </c>
      <c r="J935" s="62">
        <f t="shared" si="100"/>
        <v>0</v>
      </c>
      <c r="K935" s="53"/>
      <c r="L935" s="65">
        <f t="shared" si="104"/>
        <v>0</v>
      </c>
      <c r="M935" s="55">
        <f t="shared" si="101"/>
        <v>0</v>
      </c>
      <c r="N935" s="55">
        <f t="shared" si="102"/>
        <v>0</v>
      </c>
    </row>
    <row r="936" spans="1:14" x14ac:dyDescent="0.3">
      <c r="A936" s="29">
        <v>44669</v>
      </c>
      <c r="B936" t="s">
        <v>18</v>
      </c>
      <c r="C936" t="s">
        <v>11</v>
      </c>
      <c r="D936" t="s">
        <v>13</v>
      </c>
      <c r="E936" s="53">
        <v>22270</v>
      </c>
      <c r="F936" s="61">
        <f t="shared" si="103"/>
        <v>0</v>
      </c>
      <c r="G936" s="62">
        <f t="shared" si="98"/>
        <v>0</v>
      </c>
      <c r="H936" s="53"/>
      <c r="I936" s="61">
        <f t="shared" si="99"/>
        <v>0</v>
      </c>
      <c r="J936" s="62">
        <f t="shared" si="100"/>
        <v>0</v>
      </c>
      <c r="K936" s="53"/>
      <c r="L936" s="65">
        <f t="shared" si="104"/>
        <v>0</v>
      </c>
      <c r="M936" s="55">
        <f t="shared" si="101"/>
        <v>0</v>
      </c>
      <c r="N936" s="55">
        <f t="shared" si="102"/>
        <v>0</v>
      </c>
    </row>
    <row r="937" spans="1:14" x14ac:dyDescent="0.3">
      <c r="A937" s="29">
        <v>44669</v>
      </c>
      <c r="B937" t="s">
        <v>16</v>
      </c>
      <c r="C937" t="s">
        <v>11</v>
      </c>
      <c r="D937" t="s">
        <v>13</v>
      </c>
      <c r="E937" s="53">
        <v>10903</v>
      </c>
      <c r="F937" s="61">
        <f t="shared" si="103"/>
        <v>0</v>
      </c>
      <c r="G937" s="62">
        <f t="shared" si="98"/>
        <v>0</v>
      </c>
      <c r="H937" s="53"/>
      <c r="I937" s="61">
        <f t="shared" si="99"/>
        <v>0</v>
      </c>
      <c r="J937" s="62">
        <f t="shared" si="100"/>
        <v>0</v>
      </c>
      <c r="K937" s="53"/>
      <c r="L937" s="65">
        <f t="shared" si="104"/>
        <v>0</v>
      </c>
      <c r="M937" s="55">
        <f t="shared" si="101"/>
        <v>0</v>
      </c>
      <c r="N937" s="55">
        <f t="shared" si="102"/>
        <v>0</v>
      </c>
    </row>
    <row r="938" spans="1:14" x14ac:dyDescent="0.3">
      <c r="A938" s="29">
        <v>44670</v>
      </c>
      <c r="B938" t="s">
        <v>23</v>
      </c>
      <c r="C938" t="s">
        <v>10</v>
      </c>
      <c r="D938" t="s">
        <v>36</v>
      </c>
      <c r="E938" s="53">
        <v>10771</v>
      </c>
      <c r="F938" s="61">
        <f t="shared" si="103"/>
        <v>0</v>
      </c>
      <c r="G938" s="62">
        <f t="shared" si="98"/>
        <v>0</v>
      </c>
      <c r="H938" s="53"/>
      <c r="I938" s="61">
        <f t="shared" si="99"/>
        <v>323.13</v>
      </c>
      <c r="J938" s="62">
        <f t="shared" si="100"/>
        <v>5</v>
      </c>
      <c r="K938" s="53"/>
      <c r="L938" s="65">
        <f t="shared" si="104"/>
        <v>328.13</v>
      </c>
      <c r="M938" s="55">
        <f t="shared" si="101"/>
        <v>0</v>
      </c>
      <c r="N938" s="55">
        <f t="shared" si="102"/>
        <v>328.13</v>
      </c>
    </row>
    <row r="939" spans="1:14" x14ac:dyDescent="0.3">
      <c r="A939" s="29">
        <v>44670</v>
      </c>
      <c r="B939" t="s">
        <v>18</v>
      </c>
      <c r="C939" t="s">
        <v>11</v>
      </c>
      <c r="D939" t="s">
        <v>13</v>
      </c>
      <c r="E939" s="53">
        <v>9688</v>
      </c>
      <c r="F939" s="61">
        <f t="shared" si="103"/>
        <v>0</v>
      </c>
      <c r="G939" s="62">
        <f t="shared" si="98"/>
        <v>0</v>
      </c>
      <c r="H939" s="53"/>
      <c r="I939" s="61">
        <f t="shared" si="99"/>
        <v>0</v>
      </c>
      <c r="J939" s="62">
        <f t="shared" si="100"/>
        <v>0</v>
      </c>
      <c r="K939" s="53"/>
      <c r="L939" s="65">
        <f t="shared" si="104"/>
        <v>0</v>
      </c>
      <c r="M939" s="55">
        <f t="shared" si="101"/>
        <v>0</v>
      </c>
      <c r="N939" s="55">
        <f t="shared" si="102"/>
        <v>0</v>
      </c>
    </row>
    <row r="940" spans="1:14" x14ac:dyDescent="0.3">
      <c r="A940" s="29">
        <v>44670</v>
      </c>
      <c r="B940" t="s">
        <v>21</v>
      </c>
      <c r="C940" t="s">
        <v>12</v>
      </c>
      <c r="D940" t="s">
        <v>13</v>
      </c>
      <c r="E940" s="53">
        <v>9349</v>
      </c>
      <c r="F940" s="61">
        <f t="shared" si="103"/>
        <v>46.744999999999997</v>
      </c>
      <c r="G940" s="62">
        <f t="shared" si="98"/>
        <v>0.1</v>
      </c>
      <c r="H940" s="53"/>
      <c r="I940" s="61">
        <f t="shared" si="99"/>
        <v>0</v>
      </c>
      <c r="J940" s="62">
        <f t="shared" si="100"/>
        <v>0</v>
      </c>
      <c r="K940" s="53"/>
      <c r="L940" s="65">
        <f t="shared" si="104"/>
        <v>46.844999999999999</v>
      </c>
      <c r="M940" s="55">
        <f t="shared" si="101"/>
        <v>46.844999999999999</v>
      </c>
      <c r="N940" s="55">
        <f t="shared" si="102"/>
        <v>0</v>
      </c>
    </row>
    <row r="941" spans="1:14" x14ac:dyDescent="0.3">
      <c r="A941" s="29">
        <v>44670</v>
      </c>
      <c r="B941" t="s">
        <v>18</v>
      </c>
      <c r="C941" t="s">
        <v>11</v>
      </c>
      <c r="D941" t="s">
        <v>13</v>
      </c>
      <c r="E941" s="53">
        <v>43160</v>
      </c>
      <c r="F941" s="61">
        <f t="shared" si="103"/>
        <v>0</v>
      </c>
      <c r="G941" s="62">
        <f t="shared" si="98"/>
        <v>0</v>
      </c>
      <c r="H941" s="53"/>
      <c r="I941" s="61">
        <f t="shared" si="99"/>
        <v>0</v>
      </c>
      <c r="J941" s="62">
        <f t="shared" si="100"/>
        <v>0</v>
      </c>
      <c r="K941" s="53"/>
      <c r="L941" s="65">
        <f t="shared" si="104"/>
        <v>0</v>
      </c>
      <c r="M941" s="55">
        <f t="shared" si="101"/>
        <v>0</v>
      </c>
      <c r="N941" s="55">
        <f t="shared" si="102"/>
        <v>0</v>
      </c>
    </row>
    <row r="942" spans="1:14" x14ac:dyDescent="0.3">
      <c r="A942" s="29">
        <v>44670</v>
      </c>
      <c r="B942" t="s">
        <v>19</v>
      </c>
      <c r="C942" t="s">
        <v>10</v>
      </c>
      <c r="D942" t="s">
        <v>13</v>
      </c>
      <c r="E942" s="53">
        <v>29679</v>
      </c>
      <c r="F942" s="61">
        <f t="shared" si="103"/>
        <v>148.39500000000001</v>
      </c>
      <c r="G942" s="62">
        <f t="shared" si="98"/>
        <v>0.1</v>
      </c>
      <c r="H942" s="53"/>
      <c r="I942" s="61">
        <f t="shared" si="99"/>
        <v>0</v>
      </c>
      <c r="J942" s="62">
        <f t="shared" si="100"/>
        <v>0</v>
      </c>
      <c r="K942" s="53"/>
      <c r="L942" s="65">
        <f t="shared" si="104"/>
        <v>148.495</v>
      </c>
      <c r="M942" s="55">
        <f t="shared" si="101"/>
        <v>148.495</v>
      </c>
      <c r="N942" s="55">
        <f t="shared" si="102"/>
        <v>0</v>
      </c>
    </row>
    <row r="943" spans="1:14" x14ac:dyDescent="0.3">
      <c r="A943" s="29">
        <v>44670</v>
      </c>
      <c r="B943" t="s">
        <v>17</v>
      </c>
      <c r="C943" t="s">
        <v>11</v>
      </c>
      <c r="D943" t="s">
        <v>13</v>
      </c>
      <c r="E943" s="53">
        <v>9308</v>
      </c>
      <c r="F943" s="61">
        <f t="shared" si="103"/>
        <v>0</v>
      </c>
      <c r="G943" s="62">
        <f t="shared" si="98"/>
        <v>0</v>
      </c>
      <c r="H943" s="53"/>
      <c r="I943" s="61">
        <f t="shared" si="99"/>
        <v>0</v>
      </c>
      <c r="J943" s="62">
        <f t="shared" si="100"/>
        <v>0</v>
      </c>
      <c r="K943" s="53"/>
      <c r="L943" s="65">
        <f t="shared" si="104"/>
        <v>0</v>
      </c>
      <c r="M943" s="55">
        <f t="shared" si="101"/>
        <v>0</v>
      </c>
      <c r="N943" s="55">
        <f t="shared" si="102"/>
        <v>0</v>
      </c>
    </row>
    <row r="944" spans="1:14" x14ac:dyDescent="0.3">
      <c r="A944" s="29">
        <v>44670</v>
      </c>
      <c r="B944" t="s">
        <v>18</v>
      </c>
      <c r="C944" t="s">
        <v>12</v>
      </c>
      <c r="D944" t="s">
        <v>13</v>
      </c>
      <c r="E944" s="53">
        <v>5356</v>
      </c>
      <c r="F944" s="61">
        <f t="shared" si="103"/>
        <v>26.78</v>
      </c>
      <c r="G944" s="62">
        <f t="shared" si="98"/>
        <v>0.1</v>
      </c>
      <c r="H944" s="53"/>
      <c r="I944" s="61">
        <f t="shared" si="99"/>
        <v>0</v>
      </c>
      <c r="J944" s="62">
        <f t="shared" si="100"/>
        <v>0</v>
      </c>
      <c r="K944" s="53"/>
      <c r="L944" s="65">
        <f t="shared" si="104"/>
        <v>26.880000000000003</v>
      </c>
      <c r="M944" s="55">
        <f t="shared" si="101"/>
        <v>26.880000000000003</v>
      </c>
      <c r="N944" s="55">
        <f t="shared" si="102"/>
        <v>0</v>
      </c>
    </row>
    <row r="945" spans="1:14" x14ac:dyDescent="0.3">
      <c r="A945" s="29">
        <v>44670</v>
      </c>
      <c r="B945" t="s">
        <v>22</v>
      </c>
      <c r="C945" t="s">
        <v>10</v>
      </c>
      <c r="D945" t="s">
        <v>13</v>
      </c>
      <c r="E945" s="53">
        <v>5558</v>
      </c>
      <c r="F945" s="61">
        <f t="shared" si="103"/>
        <v>27.79</v>
      </c>
      <c r="G945" s="62">
        <f t="shared" si="98"/>
        <v>0.1</v>
      </c>
      <c r="H945" s="53"/>
      <c r="I945" s="61">
        <f t="shared" si="99"/>
        <v>0</v>
      </c>
      <c r="J945" s="62">
        <f t="shared" si="100"/>
        <v>0</v>
      </c>
      <c r="K945" s="53"/>
      <c r="L945" s="65">
        <f t="shared" si="104"/>
        <v>27.89</v>
      </c>
      <c r="M945" s="55">
        <f t="shared" si="101"/>
        <v>27.89</v>
      </c>
      <c r="N945" s="55">
        <f t="shared" si="102"/>
        <v>0</v>
      </c>
    </row>
    <row r="946" spans="1:14" x14ac:dyDescent="0.3">
      <c r="A946" s="29">
        <v>44670</v>
      </c>
      <c r="B946" t="s">
        <v>22</v>
      </c>
      <c r="C946" t="s">
        <v>10</v>
      </c>
      <c r="D946" t="s">
        <v>13</v>
      </c>
      <c r="E946" s="53">
        <v>32707</v>
      </c>
      <c r="F946" s="61">
        <f t="shared" si="103"/>
        <v>163.535</v>
      </c>
      <c r="G946" s="62">
        <f t="shared" si="98"/>
        <v>0.1</v>
      </c>
      <c r="H946" s="53"/>
      <c r="I946" s="61">
        <f t="shared" si="99"/>
        <v>0</v>
      </c>
      <c r="J946" s="62">
        <f t="shared" si="100"/>
        <v>0</v>
      </c>
      <c r="K946" s="53"/>
      <c r="L946" s="65">
        <f t="shared" si="104"/>
        <v>163.63499999999999</v>
      </c>
      <c r="M946" s="55">
        <f t="shared" si="101"/>
        <v>163.63499999999999</v>
      </c>
      <c r="N946" s="55">
        <f t="shared" si="102"/>
        <v>0</v>
      </c>
    </row>
    <row r="947" spans="1:14" x14ac:dyDescent="0.3">
      <c r="A947" s="29">
        <v>44670</v>
      </c>
      <c r="B947" t="s">
        <v>22</v>
      </c>
      <c r="C947" t="s">
        <v>11</v>
      </c>
      <c r="D947" t="s">
        <v>13</v>
      </c>
      <c r="E947" s="53">
        <v>26996</v>
      </c>
      <c r="F947" s="61">
        <f t="shared" si="103"/>
        <v>0</v>
      </c>
      <c r="G947" s="62">
        <f t="shared" si="98"/>
        <v>0</v>
      </c>
      <c r="H947" s="53"/>
      <c r="I947" s="61">
        <f t="shared" si="99"/>
        <v>0</v>
      </c>
      <c r="J947" s="62">
        <f t="shared" si="100"/>
        <v>0</v>
      </c>
      <c r="K947" s="53"/>
      <c r="L947" s="65">
        <f t="shared" si="104"/>
        <v>0</v>
      </c>
      <c r="M947" s="55">
        <f t="shared" si="101"/>
        <v>0</v>
      </c>
      <c r="N947" s="55">
        <f t="shared" si="102"/>
        <v>0</v>
      </c>
    </row>
    <row r="948" spans="1:14" x14ac:dyDescent="0.3">
      <c r="A948" s="29">
        <v>44670</v>
      </c>
      <c r="B948" t="s">
        <v>24</v>
      </c>
      <c r="C948" t="s">
        <v>11</v>
      </c>
      <c r="D948" t="s">
        <v>13</v>
      </c>
      <c r="E948" s="53">
        <v>1101</v>
      </c>
      <c r="F948" s="61">
        <f t="shared" si="103"/>
        <v>0</v>
      </c>
      <c r="G948" s="62">
        <f t="shared" si="98"/>
        <v>0</v>
      </c>
      <c r="H948" s="53"/>
      <c r="I948" s="61">
        <f t="shared" si="99"/>
        <v>0</v>
      </c>
      <c r="J948" s="62">
        <f t="shared" si="100"/>
        <v>0</v>
      </c>
      <c r="K948" s="53"/>
      <c r="L948" s="65">
        <f t="shared" si="104"/>
        <v>0</v>
      </c>
      <c r="M948" s="55">
        <f t="shared" si="101"/>
        <v>0</v>
      </c>
      <c r="N948" s="55">
        <f t="shared" si="102"/>
        <v>0</v>
      </c>
    </row>
    <row r="949" spans="1:14" x14ac:dyDescent="0.3">
      <c r="A949" s="29">
        <v>44671</v>
      </c>
      <c r="B949" t="s">
        <v>15</v>
      </c>
      <c r="C949" t="s">
        <v>11</v>
      </c>
      <c r="D949" t="s">
        <v>13</v>
      </c>
      <c r="E949" s="53">
        <v>48468</v>
      </c>
      <c r="F949" s="61">
        <f t="shared" si="103"/>
        <v>0</v>
      </c>
      <c r="G949" s="62">
        <f t="shared" si="98"/>
        <v>0</v>
      </c>
      <c r="H949" s="53"/>
      <c r="I949" s="61">
        <f t="shared" si="99"/>
        <v>0</v>
      </c>
      <c r="J949" s="62">
        <f t="shared" si="100"/>
        <v>0</v>
      </c>
      <c r="K949" s="53"/>
      <c r="L949" s="65">
        <f t="shared" si="104"/>
        <v>0</v>
      </c>
      <c r="M949" s="55">
        <f t="shared" si="101"/>
        <v>0</v>
      </c>
      <c r="N949" s="55">
        <f t="shared" si="102"/>
        <v>0</v>
      </c>
    </row>
    <row r="950" spans="1:14" x14ac:dyDescent="0.3">
      <c r="A950" s="29">
        <v>44671</v>
      </c>
      <c r="B950" t="s">
        <v>22</v>
      </c>
      <c r="C950" t="s">
        <v>12</v>
      </c>
      <c r="D950" t="s">
        <v>13</v>
      </c>
      <c r="E950" s="53">
        <v>49857</v>
      </c>
      <c r="F950" s="61">
        <f t="shared" si="103"/>
        <v>249.285</v>
      </c>
      <c r="G950" s="62">
        <f t="shared" si="98"/>
        <v>0.1</v>
      </c>
      <c r="H950" s="53"/>
      <c r="I950" s="61">
        <f t="shared" si="99"/>
        <v>0</v>
      </c>
      <c r="J950" s="62">
        <f t="shared" si="100"/>
        <v>0</v>
      </c>
      <c r="K950" s="53"/>
      <c r="L950" s="65">
        <f t="shared" si="104"/>
        <v>249.38499999999999</v>
      </c>
      <c r="M950" s="55">
        <f t="shared" si="101"/>
        <v>249.38499999999999</v>
      </c>
      <c r="N950" s="55">
        <f t="shared" si="102"/>
        <v>0</v>
      </c>
    </row>
    <row r="951" spans="1:14" x14ac:dyDescent="0.3">
      <c r="A951" s="29">
        <v>44671</v>
      </c>
      <c r="B951" t="s">
        <v>18</v>
      </c>
      <c r="C951" t="s">
        <v>10</v>
      </c>
      <c r="D951" t="s">
        <v>13</v>
      </c>
      <c r="E951" s="53">
        <v>49467</v>
      </c>
      <c r="F951" s="61">
        <f t="shared" si="103"/>
        <v>247.33500000000001</v>
      </c>
      <c r="G951" s="62">
        <f t="shared" si="98"/>
        <v>0.1</v>
      </c>
      <c r="H951" s="53"/>
      <c r="I951" s="61">
        <f t="shared" si="99"/>
        <v>0</v>
      </c>
      <c r="J951" s="62">
        <f t="shared" si="100"/>
        <v>0</v>
      </c>
      <c r="K951" s="53"/>
      <c r="L951" s="65">
        <f t="shared" si="104"/>
        <v>247.435</v>
      </c>
      <c r="M951" s="55">
        <f t="shared" si="101"/>
        <v>247.435</v>
      </c>
      <c r="N951" s="55">
        <f t="shared" si="102"/>
        <v>0</v>
      </c>
    </row>
    <row r="952" spans="1:14" x14ac:dyDescent="0.3">
      <c r="A952" s="29">
        <v>44671</v>
      </c>
      <c r="B952" t="s">
        <v>24</v>
      </c>
      <c r="C952" t="s">
        <v>10</v>
      </c>
      <c r="D952" t="s">
        <v>13</v>
      </c>
      <c r="E952" s="53">
        <v>37225</v>
      </c>
      <c r="F952" s="61">
        <f t="shared" si="103"/>
        <v>186.125</v>
      </c>
      <c r="G952" s="62">
        <f t="shared" si="98"/>
        <v>0.1</v>
      </c>
      <c r="H952" s="53"/>
      <c r="I952" s="61">
        <f t="shared" si="99"/>
        <v>0</v>
      </c>
      <c r="J952" s="62">
        <f t="shared" si="100"/>
        <v>0</v>
      </c>
      <c r="K952" s="53"/>
      <c r="L952" s="65">
        <f t="shared" si="104"/>
        <v>186.22499999999999</v>
      </c>
      <c r="M952" s="55">
        <f t="shared" si="101"/>
        <v>186.22499999999999</v>
      </c>
      <c r="N952" s="55">
        <f t="shared" si="102"/>
        <v>0</v>
      </c>
    </row>
    <row r="953" spans="1:14" x14ac:dyDescent="0.3">
      <c r="A953" s="29">
        <v>44671</v>
      </c>
      <c r="B953" t="s">
        <v>24</v>
      </c>
      <c r="C953" t="s">
        <v>10</v>
      </c>
      <c r="D953" t="s">
        <v>13</v>
      </c>
      <c r="E953" s="53">
        <v>12187</v>
      </c>
      <c r="F953" s="61">
        <f t="shared" si="103"/>
        <v>60.935000000000002</v>
      </c>
      <c r="G953" s="62">
        <f t="shared" si="98"/>
        <v>0.1</v>
      </c>
      <c r="H953" s="53"/>
      <c r="I953" s="61">
        <f t="shared" si="99"/>
        <v>0</v>
      </c>
      <c r="J953" s="62">
        <f t="shared" si="100"/>
        <v>0</v>
      </c>
      <c r="K953" s="53"/>
      <c r="L953" s="65">
        <f t="shared" si="104"/>
        <v>61.035000000000004</v>
      </c>
      <c r="M953" s="55">
        <f t="shared" si="101"/>
        <v>61.035000000000004</v>
      </c>
      <c r="N953" s="55">
        <f t="shared" si="102"/>
        <v>0</v>
      </c>
    </row>
    <row r="954" spans="1:14" x14ac:dyDescent="0.3">
      <c r="A954" s="29">
        <v>44671</v>
      </c>
      <c r="B954" t="s">
        <v>24</v>
      </c>
      <c r="C954" t="s">
        <v>10</v>
      </c>
      <c r="D954" t="s">
        <v>13</v>
      </c>
      <c r="E954" s="53">
        <v>25391</v>
      </c>
      <c r="F954" s="61">
        <f t="shared" si="103"/>
        <v>126.955</v>
      </c>
      <c r="G954" s="62">
        <f t="shared" si="98"/>
        <v>0.1</v>
      </c>
      <c r="H954" s="53"/>
      <c r="I954" s="61">
        <f t="shared" si="99"/>
        <v>0</v>
      </c>
      <c r="J954" s="62">
        <f t="shared" si="100"/>
        <v>0</v>
      </c>
      <c r="K954" s="53"/>
      <c r="L954" s="65">
        <f t="shared" si="104"/>
        <v>127.05499999999999</v>
      </c>
      <c r="M954" s="55">
        <f t="shared" si="101"/>
        <v>127.05499999999999</v>
      </c>
      <c r="N954" s="55">
        <f t="shared" si="102"/>
        <v>0</v>
      </c>
    </row>
    <row r="955" spans="1:14" x14ac:dyDescent="0.3">
      <c r="A955" s="29">
        <v>44671</v>
      </c>
      <c r="B955" t="s">
        <v>17</v>
      </c>
      <c r="C955" t="s">
        <v>11</v>
      </c>
      <c r="D955" t="s">
        <v>13</v>
      </c>
      <c r="E955" s="53">
        <v>28295</v>
      </c>
      <c r="F955" s="61">
        <f t="shared" si="103"/>
        <v>0</v>
      </c>
      <c r="G955" s="62">
        <f t="shared" si="98"/>
        <v>0</v>
      </c>
      <c r="H955" s="53"/>
      <c r="I955" s="61">
        <f t="shared" si="99"/>
        <v>0</v>
      </c>
      <c r="J955" s="62">
        <f t="shared" si="100"/>
        <v>0</v>
      </c>
      <c r="K955" s="53"/>
      <c r="L955" s="65">
        <f t="shared" si="104"/>
        <v>0</v>
      </c>
      <c r="M955" s="55">
        <f t="shared" si="101"/>
        <v>0</v>
      </c>
      <c r="N955" s="55">
        <f t="shared" si="102"/>
        <v>0</v>
      </c>
    </row>
    <row r="956" spans="1:14" x14ac:dyDescent="0.3">
      <c r="A956" s="29">
        <v>44671</v>
      </c>
      <c r="B956" t="s">
        <v>17</v>
      </c>
      <c r="C956" t="s">
        <v>11</v>
      </c>
      <c r="D956" t="s">
        <v>13</v>
      </c>
      <c r="E956" s="53">
        <v>31881</v>
      </c>
      <c r="F956" s="61">
        <f t="shared" si="103"/>
        <v>0</v>
      </c>
      <c r="G956" s="62">
        <f t="shared" si="98"/>
        <v>0</v>
      </c>
      <c r="H956" s="53"/>
      <c r="I956" s="61">
        <f t="shared" si="99"/>
        <v>0</v>
      </c>
      <c r="J956" s="62">
        <f t="shared" si="100"/>
        <v>0</v>
      </c>
      <c r="K956" s="53"/>
      <c r="L956" s="65">
        <f t="shared" si="104"/>
        <v>0</v>
      </c>
      <c r="M956" s="55">
        <f t="shared" si="101"/>
        <v>0</v>
      </c>
      <c r="N956" s="55">
        <f t="shared" si="102"/>
        <v>0</v>
      </c>
    </row>
    <row r="957" spans="1:14" x14ac:dyDescent="0.3">
      <c r="A957" s="29">
        <v>44671</v>
      </c>
      <c r="B957" t="s">
        <v>17</v>
      </c>
      <c r="C957" t="s">
        <v>10</v>
      </c>
      <c r="D957" t="s">
        <v>13</v>
      </c>
      <c r="E957" s="53">
        <v>48709</v>
      </c>
      <c r="F957" s="61">
        <f t="shared" si="103"/>
        <v>243.54500000000002</v>
      </c>
      <c r="G957" s="62">
        <f t="shared" si="98"/>
        <v>0.1</v>
      </c>
      <c r="H957" s="53"/>
      <c r="I957" s="61">
        <f t="shared" si="99"/>
        <v>0</v>
      </c>
      <c r="J957" s="62">
        <f t="shared" si="100"/>
        <v>0</v>
      </c>
      <c r="K957" s="53"/>
      <c r="L957" s="65">
        <f t="shared" si="104"/>
        <v>243.64500000000001</v>
      </c>
      <c r="M957" s="55">
        <f t="shared" si="101"/>
        <v>243.64500000000001</v>
      </c>
      <c r="N957" s="55">
        <f t="shared" si="102"/>
        <v>0</v>
      </c>
    </row>
    <row r="958" spans="1:14" x14ac:dyDescent="0.3">
      <c r="A958" s="29">
        <v>44672</v>
      </c>
      <c r="B958" t="s">
        <v>17</v>
      </c>
      <c r="C958" t="s">
        <v>12</v>
      </c>
      <c r="D958" t="s">
        <v>13</v>
      </c>
      <c r="E958" s="53">
        <v>44567</v>
      </c>
      <c r="F958" s="61">
        <f t="shared" si="103"/>
        <v>222.83500000000001</v>
      </c>
      <c r="G958" s="62">
        <f t="shared" si="98"/>
        <v>0.1</v>
      </c>
      <c r="H958" s="53"/>
      <c r="I958" s="61">
        <f t="shared" si="99"/>
        <v>0</v>
      </c>
      <c r="J958" s="62">
        <f t="shared" si="100"/>
        <v>0</v>
      </c>
      <c r="K958" s="53"/>
      <c r="L958" s="65">
        <f t="shared" si="104"/>
        <v>222.935</v>
      </c>
      <c r="M958" s="55">
        <f t="shared" si="101"/>
        <v>222.935</v>
      </c>
      <c r="N958" s="55">
        <f t="shared" si="102"/>
        <v>0</v>
      </c>
    </row>
    <row r="959" spans="1:14" x14ac:dyDescent="0.3">
      <c r="A959" s="29">
        <v>44672</v>
      </c>
      <c r="B959" t="s">
        <v>24</v>
      </c>
      <c r="C959" t="s">
        <v>11</v>
      </c>
      <c r="D959" t="s">
        <v>13</v>
      </c>
      <c r="E959" s="53">
        <v>19670</v>
      </c>
      <c r="F959" s="61">
        <f t="shared" si="103"/>
        <v>0</v>
      </c>
      <c r="G959" s="62">
        <f t="shared" si="98"/>
        <v>0</v>
      </c>
      <c r="H959" s="53"/>
      <c r="I959" s="61">
        <f t="shared" si="99"/>
        <v>0</v>
      </c>
      <c r="J959" s="62">
        <f t="shared" si="100"/>
        <v>0</v>
      </c>
      <c r="K959" s="53"/>
      <c r="L959" s="65">
        <f t="shared" si="104"/>
        <v>0</v>
      </c>
      <c r="M959" s="55">
        <f t="shared" si="101"/>
        <v>0</v>
      </c>
      <c r="N959" s="55">
        <f t="shared" si="102"/>
        <v>0</v>
      </c>
    </row>
    <row r="960" spans="1:14" x14ac:dyDescent="0.3">
      <c r="A960" s="29">
        <v>44672</v>
      </c>
      <c r="B960" t="s">
        <v>19</v>
      </c>
      <c r="C960" t="s">
        <v>11</v>
      </c>
      <c r="D960" t="s">
        <v>13</v>
      </c>
      <c r="E960" s="53">
        <v>22860</v>
      </c>
      <c r="F960" s="61">
        <f t="shared" si="103"/>
        <v>0</v>
      </c>
      <c r="G960" s="62">
        <f t="shared" si="98"/>
        <v>0</v>
      </c>
      <c r="H960" s="53"/>
      <c r="I960" s="61">
        <f t="shared" si="99"/>
        <v>0</v>
      </c>
      <c r="J960" s="62">
        <f t="shared" si="100"/>
        <v>0</v>
      </c>
      <c r="K960" s="53"/>
      <c r="L960" s="65">
        <f t="shared" si="104"/>
        <v>0</v>
      </c>
      <c r="M960" s="55">
        <f t="shared" si="101"/>
        <v>0</v>
      </c>
      <c r="N960" s="55">
        <f t="shared" si="102"/>
        <v>0</v>
      </c>
    </row>
    <row r="961" spans="1:14" x14ac:dyDescent="0.3">
      <c r="A961" s="29">
        <v>44672</v>
      </c>
      <c r="B961" t="s">
        <v>18</v>
      </c>
      <c r="C961" t="s">
        <v>11</v>
      </c>
      <c r="D961" t="s">
        <v>13</v>
      </c>
      <c r="E961" s="53">
        <v>35471</v>
      </c>
      <c r="F961" s="61">
        <f t="shared" si="103"/>
        <v>0</v>
      </c>
      <c r="G961" s="62">
        <f t="shared" si="98"/>
        <v>0</v>
      </c>
      <c r="H961" s="53"/>
      <c r="I961" s="61">
        <f t="shared" si="99"/>
        <v>0</v>
      </c>
      <c r="J961" s="62">
        <f t="shared" si="100"/>
        <v>0</v>
      </c>
      <c r="K961" s="53"/>
      <c r="L961" s="65">
        <f t="shared" si="104"/>
        <v>0</v>
      </c>
      <c r="M961" s="55">
        <f t="shared" si="101"/>
        <v>0</v>
      </c>
      <c r="N961" s="55">
        <f t="shared" si="102"/>
        <v>0</v>
      </c>
    </row>
    <row r="962" spans="1:14" x14ac:dyDescent="0.3">
      <c r="A962" s="29">
        <v>44672</v>
      </c>
      <c r="B962" t="s">
        <v>24</v>
      </c>
      <c r="C962" t="s">
        <v>12</v>
      </c>
      <c r="D962" t="s">
        <v>13</v>
      </c>
      <c r="E962" s="53">
        <v>25819</v>
      </c>
      <c r="F962" s="61">
        <f t="shared" si="103"/>
        <v>129.095</v>
      </c>
      <c r="G962" s="62">
        <f t="shared" si="98"/>
        <v>0.1</v>
      </c>
      <c r="H962" s="53"/>
      <c r="I962" s="61">
        <f t="shared" si="99"/>
        <v>0</v>
      </c>
      <c r="J962" s="62">
        <f t="shared" si="100"/>
        <v>0</v>
      </c>
      <c r="K962" s="53"/>
      <c r="L962" s="65">
        <f t="shared" si="104"/>
        <v>129.19499999999999</v>
      </c>
      <c r="M962" s="55">
        <f t="shared" si="101"/>
        <v>129.19499999999999</v>
      </c>
      <c r="N962" s="55">
        <f t="shared" si="102"/>
        <v>0</v>
      </c>
    </row>
    <row r="963" spans="1:14" x14ac:dyDescent="0.3">
      <c r="A963" s="29">
        <v>44672</v>
      </c>
      <c r="B963" t="s">
        <v>20</v>
      </c>
      <c r="C963" t="s">
        <v>11</v>
      </c>
      <c r="D963" t="s">
        <v>13</v>
      </c>
      <c r="E963" s="53">
        <v>16048</v>
      </c>
      <c r="F963" s="61">
        <f t="shared" si="103"/>
        <v>0</v>
      </c>
      <c r="G963" s="62">
        <f t="shared" si="98"/>
        <v>0</v>
      </c>
      <c r="H963" s="53"/>
      <c r="I963" s="61">
        <f t="shared" si="99"/>
        <v>0</v>
      </c>
      <c r="J963" s="62">
        <f t="shared" si="100"/>
        <v>0</v>
      </c>
      <c r="K963" s="53"/>
      <c r="L963" s="65">
        <f t="shared" si="104"/>
        <v>0</v>
      </c>
      <c r="M963" s="55">
        <f t="shared" si="101"/>
        <v>0</v>
      </c>
      <c r="N963" s="55">
        <f t="shared" si="102"/>
        <v>0</v>
      </c>
    </row>
    <row r="964" spans="1:14" x14ac:dyDescent="0.3">
      <c r="A964" s="29">
        <v>44672</v>
      </c>
      <c r="B964" t="s">
        <v>17</v>
      </c>
      <c r="C964" t="s">
        <v>11</v>
      </c>
      <c r="D964" t="s">
        <v>36</v>
      </c>
      <c r="E964" s="53">
        <v>40457</v>
      </c>
      <c r="F964" s="61">
        <f t="shared" si="103"/>
        <v>0</v>
      </c>
      <c r="G964" s="62">
        <f t="shared" ref="G964:G1027" si="105">IF(F:F&gt;0,0.1,0)</f>
        <v>0</v>
      </c>
      <c r="H964" s="53"/>
      <c r="I964" s="61">
        <f t="shared" ref="I964:I1027" si="106">IF(AND(D:D="Overseas",C:C&lt;&gt;"Cash"),E:E*3%,0)</f>
        <v>0</v>
      </c>
      <c r="J964" s="62">
        <f t="shared" ref="J964:J1027" si="107">IF(I:I&gt;0,5,0)</f>
        <v>0</v>
      </c>
      <c r="K964" s="53"/>
      <c r="L964" s="65">
        <f t="shared" si="104"/>
        <v>0</v>
      </c>
      <c r="M964" s="55">
        <f t="shared" ref="M964:M1027" si="108">SUM(F964:H964)</f>
        <v>0</v>
      </c>
      <c r="N964" s="55">
        <f t="shared" ref="N964:N1027" si="109">SUM(I964:K964)</f>
        <v>0</v>
      </c>
    </row>
    <row r="965" spans="1:14" x14ac:dyDescent="0.3">
      <c r="A965" s="29">
        <v>44672</v>
      </c>
      <c r="B965" t="s">
        <v>23</v>
      </c>
      <c r="C965" t="s">
        <v>10</v>
      </c>
      <c r="D965" t="s">
        <v>13</v>
      </c>
      <c r="E965" s="53">
        <v>3620</v>
      </c>
      <c r="F965" s="61">
        <f t="shared" ref="F965:F1028" si="110">IF(AND(D:D="Local",C:C&lt;&gt;"Cash"),E:E*0.5%,0)</f>
        <v>18.100000000000001</v>
      </c>
      <c r="G965" s="62">
        <f t="shared" si="105"/>
        <v>0.1</v>
      </c>
      <c r="H965" s="53"/>
      <c r="I965" s="61">
        <f t="shared" si="106"/>
        <v>0</v>
      </c>
      <c r="J965" s="62">
        <f t="shared" si="107"/>
        <v>0</v>
      </c>
      <c r="K965" s="53"/>
      <c r="L965" s="65">
        <f t="shared" ref="L965:L1028" si="111">SUM(F965,G965,I965,J965)</f>
        <v>18.200000000000003</v>
      </c>
      <c r="M965" s="55">
        <f t="shared" si="108"/>
        <v>18.200000000000003</v>
      </c>
      <c r="N965" s="55">
        <f t="shared" si="109"/>
        <v>0</v>
      </c>
    </row>
    <row r="966" spans="1:14" x14ac:dyDescent="0.3">
      <c r="A966" s="29">
        <v>44672</v>
      </c>
      <c r="B966" t="s">
        <v>24</v>
      </c>
      <c r="C966" t="s">
        <v>12</v>
      </c>
      <c r="D966" t="s">
        <v>36</v>
      </c>
      <c r="E966" s="53">
        <v>24774</v>
      </c>
      <c r="F966" s="61">
        <f t="shared" si="110"/>
        <v>0</v>
      </c>
      <c r="G966" s="62">
        <f t="shared" si="105"/>
        <v>0</v>
      </c>
      <c r="H966" s="53"/>
      <c r="I966" s="61">
        <f t="shared" si="106"/>
        <v>743.22</v>
      </c>
      <c r="J966" s="62">
        <f t="shared" si="107"/>
        <v>5</v>
      </c>
      <c r="K966" s="53"/>
      <c r="L966" s="65">
        <f t="shared" si="111"/>
        <v>748.22</v>
      </c>
      <c r="M966" s="55">
        <f t="shared" si="108"/>
        <v>0</v>
      </c>
      <c r="N966" s="55">
        <f t="shared" si="109"/>
        <v>748.22</v>
      </c>
    </row>
    <row r="967" spans="1:14" x14ac:dyDescent="0.3">
      <c r="A967" s="29">
        <v>44672</v>
      </c>
      <c r="B967" t="s">
        <v>23</v>
      </c>
      <c r="C967" t="s">
        <v>11</v>
      </c>
      <c r="D967" t="s">
        <v>13</v>
      </c>
      <c r="E967" s="53">
        <v>44556</v>
      </c>
      <c r="F967" s="61">
        <f t="shared" si="110"/>
        <v>0</v>
      </c>
      <c r="G967" s="62">
        <f t="shared" si="105"/>
        <v>0</v>
      </c>
      <c r="H967" s="53"/>
      <c r="I967" s="61">
        <f t="shared" si="106"/>
        <v>0</v>
      </c>
      <c r="J967" s="62">
        <f t="shared" si="107"/>
        <v>0</v>
      </c>
      <c r="K967" s="53"/>
      <c r="L967" s="65">
        <f t="shared" si="111"/>
        <v>0</v>
      </c>
      <c r="M967" s="55">
        <f t="shared" si="108"/>
        <v>0</v>
      </c>
      <c r="N967" s="55">
        <f t="shared" si="109"/>
        <v>0</v>
      </c>
    </row>
    <row r="968" spans="1:14" x14ac:dyDescent="0.3">
      <c r="A968" s="29">
        <v>44672</v>
      </c>
      <c r="B968" t="s">
        <v>16</v>
      </c>
      <c r="C968" t="s">
        <v>10</v>
      </c>
      <c r="D968" t="s">
        <v>36</v>
      </c>
      <c r="E968" s="53">
        <v>21931</v>
      </c>
      <c r="F968" s="61">
        <f t="shared" si="110"/>
        <v>0</v>
      </c>
      <c r="G968" s="62">
        <f t="shared" si="105"/>
        <v>0</v>
      </c>
      <c r="H968" s="53"/>
      <c r="I968" s="61">
        <f t="shared" si="106"/>
        <v>657.93</v>
      </c>
      <c r="J968" s="62">
        <f t="shared" si="107"/>
        <v>5</v>
      </c>
      <c r="K968" s="53"/>
      <c r="L968" s="65">
        <f t="shared" si="111"/>
        <v>662.93</v>
      </c>
      <c r="M968" s="55">
        <f t="shared" si="108"/>
        <v>0</v>
      </c>
      <c r="N968" s="55">
        <f t="shared" si="109"/>
        <v>662.93</v>
      </c>
    </row>
    <row r="969" spans="1:14" x14ac:dyDescent="0.3">
      <c r="A969" s="29">
        <v>44673</v>
      </c>
      <c r="B969" t="s">
        <v>23</v>
      </c>
      <c r="C969" t="s">
        <v>11</v>
      </c>
      <c r="D969" t="s">
        <v>13</v>
      </c>
      <c r="E969" s="53">
        <v>43290</v>
      </c>
      <c r="F969" s="61">
        <f t="shared" si="110"/>
        <v>0</v>
      </c>
      <c r="G969" s="62">
        <f t="shared" si="105"/>
        <v>0</v>
      </c>
      <c r="H969" s="53"/>
      <c r="I969" s="61">
        <f t="shared" si="106"/>
        <v>0</v>
      </c>
      <c r="J969" s="62">
        <f t="shared" si="107"/>
        <v>0</v>
      </c>
      <c r="K969" s="53"/>
      <c r="L969" s="65">
        <f t="shared" si="111"/>
        <v>0</v>
      </c>
      <c r="M969" s="55">
        <f t="shared" si="108"/>
        <v>0</v>
      </c>
      <c r="N969" s="55">
        <f t="shared" si="109"/>
        <v>0</v>
      </c>
    </row>
    <row r="970" spans="1:14" x14ac:dyDescent="0.3">
      <c r="A970" s="29">
        <v>44673</v>
      </c>
      <c r="B970" t="s">
        <v>24</v>
      </c>
      <c r="C970" t="s">
        <v>11</v>
      </c>
      <c r="D970" t="s">
        <v>13</v>
      </c>
      <c r="E970" s="53">
        <v>4220</v>
      </c>
      <c r="F970" s="61">
        <f t="shared" si="110"/>
        <v>0</v>
      </c>
      <c r="G970" s="62">
        <f t="shared" si="105"/>
        <v>0</v>
      </c>
      <c r="H970" s="53"/>
      <c r="I970" s="61">
        <f t="shared" si="106"/>
        <v>0</v>
      </c>
      <c r="J970" s="62">
        <f t="shared" si="107"/>
        <v>0</v>
      </c>
      <c r="K970" s="53"/>
      <c r="L970" s="65">
        <f t="shared" si="111"/>
        <v>0</v>
      </c>
      <c r="M970" s="55">
        <f t="shared" si="108"/>
        <v>0</v>
      </c>
      <c r="N970" s="55">
        <f t="shared" si="109"/>
        <v>0</v>
      </c>
    </row>
    <row r="971" spans="1:14" x14ac:dyDescent="0.3">
      <c r="A971" s="29">
        <v>44673</v>
      </c>
      <c r="B971" t="s">
        <v>15</v>
      </c>
      <c r="C971" t="s">
        <v>11</v>
      </c>
      <c r="D971" t="s">
        <v>36</v>
      </c>
      <c r="E971" s="53">
        <v>14584</v>
      </c>
      <c r="F971" s="61">
        <f t="shared" si="110"/>
        <v>0</v>
      </c>
      <c r="G971" s="62">
        <f t="shared" si="105"/>
        <v>0</v>
      </c>
      <c r="H971" s="53"/>
      <c r="I971" s="61">
        <f t="shared" si="106"/>
        <v>0</v>
      </c>
      <c r="J971" s="62">
        <f t="shared" si="107"/>
        <v>0</v>
      </c>
      <c r="K971" s="53"/>
      <c r="L971" s="65">
        <f t="shared" si="111"/>
        <v>0</v>
      </c>
      <c r="M971" s="55">
        <f t="shared" si="108"/>
        <v>0</v>
      </c>
      <c r="N971" s="55">
        <f t="shared" si="109"/>
        <v>0</v>
      </c>
    </row>
    <row r="972" spans="1:14" x14ac:dyDescent="0.3">
      <c r="A972" s="29">
        <v>44673</v>
      </c>
      <c r="B972" t="s">
        <v>19</v>
      </c>
      <c r="C972" t="s">
        <v>10</v>
      </c>
      <c r="D972" t="s">
        <v>36</v>
      </c>
      <c r="E972" s="53">
        <v>25508</v>
      </c>
      <c r="F972" s="61">
        <f t="shared" si="110"/>
        <v>0</v>
      </c>
      <c r="G972" s="62">
        <f t="shared" si="105"/>
        <v>0</v>
      </c>
      <c r="H972" s="53"/>
      <c r="I972" s="61">
        <f t="shared" si="106"/>
        <v>765.24</v>
      </c>
      <c r="J972" s="62">
        <f t="shared" si="107"/>
        <v>5</v>
      </c>
      <c r="K972" s="53"/>
      <c r="L972" s="65">
        <f t="shared" si="111"/>
        <v>770.24</v>
      </c>
      <c r="M972" s="55">
        <f t="shared" si="108"/>
        <v>0</v>
      </c>
      <c r="N972" s="55">
        <f t="shared" si="109"/>
        <v>770.24</v>
      </c>
    </row>
    <row r="973" spans="1:14" x14ac:dyDescent="0.3">
      <c r="A973" s="29">
        <v>44673</v>
      </c>
      <c r="B973" t="s">
        <v>16</v>
      </c>
      <c r="C973" t="s">
        <v>10</v>
      </c>
      <c r="D973" t="s">
        <v>13</v>
      </c>
      <c r="E973" s="53">
        <v>26545</v>
      </c>
      <c r="F973" s="61">
        <f t="shared" si="110"/>
        <v>132.72499999999999</v>
      </c>
      <c r="G973" s="62">
        <f t="shared" si="105"/>
        <v>0.1</v>
      </c>
      <c r="H973" s="53"/>
      <c r="I973" s="61">
        <f t="shared" si="106"/>
        <v>0</v>
      </c>
      <c r="J973" s="62">
        <f t="shared" si="107"/>
        <v>0</v>
      </c>
      <c r="K973" s="53"/>
      <c r="L973" s="65">
        <f t="shared" si="111"/>
        <v>132.82499999999999</v>
      </c>
      <c r="M973" s="55">
        <f t="shared" si="108"/>
        <v>132.82499999999999</v>
      </c>
      <c r="N973" s="55">
        <f t="shared" si="109"/>
        <v>0</v>
      </c>
    </row>
    <row r="974" spans="1:14" x14ac:dyDescent="0.3">
      <c r="A974" s="29">
        <v>44673</v>
      </c>
      <c r="B974" t="s">
        <v>15</v>
      </c>
      <c r="C974" t="s">
        <v>11</v>
      </c>
      <c r="D974" t="s">
        <v>13</v>
      </c>
      <c r="E974" s="53">
        <v>33150</v>
      </c>
      <c r="F974" s="61">
        <f t="shared" si="110"/>
        <v>0</v>
      </c>
      <c r="G974" s="62">
        <f t="shared" si="105"/>
        <v>0</v>
      </c>
      <c r="H974" s="53"/>
      <c r="I974" s="61">
        <f t="shared" si="106"/>
        <v>0</v>
      </c>
      <c r="J974" s="62">
        <f t="shared" si="107"/>
        <v>0</v>
      </c>
      <c r="K974" s="53"/>
      <c r="L974" s="65">
        <f t="shared" si="111"/>
        <v>0</v>
      </c>
      <c r="M974" s="55">
        <f t="shared" si="108"/>
        <v>0</v>
      </c>
      <c r="N974" s="55">
        <f t="shared" si="109"/>
        <v>0</v>
      </c>
    </row>
    <row r="975" spans="1:14" x14ac:dyDescent="0.3">
      <c r="A975" s="29">
        <v>44673</v>
      </c>
      <c r="B975" t="s">
        <v>20</v>
      </c>
      <c r="C975" t="s">
        <v>11</v>
      </c>
      <c r="D975" t="s">
        <v>13</v>
      </c>
      <c r="E975" s="53">
        <v>34117</v>
      </c>
      <c r="F975" s="61">
        <f t="shared" si="110"/>
        <v>0</v>
      </c>
      <c r="G975" s="62">
        <f t="shared" si="105"/>
        <v>0</v>
      </c>
      <c r="H975" s="53"/>
      <c r="I975" s="61">
        <f t="shared" si="106"/>
        <v>0</v>
      </c>
      <c r="J975" s="62">
        <f t="shared" si="107"/>
        <v>0</v>
      </c>
      <c r="K975" s="53"/>
      <c r="L975" s="65">
        <f t="shared" si="111"/>
        <v>0</v>
      </c>
      <c r="M975" s="55">
        <f t="shared" si="108"/>
        <v>0</v>
      </c>
      <c r="N975" s="55">
        <f t="shared" si="109"/>
        <v>0</v>
      </c>
    </row>
    <row r="976" spans="1:14" x14ac:dyDescent="0.3">
      <c r="A976" s="29">
        <v>44673</v>
      </c>
      <c r="B976" t="s">
        <v>23</v>
      </c>
      <c r="C976" t="s">
        <v>11</v>
      </c>
      <c r="D976" t="s">
        <v>36</v>
      </c>
      <c r="E976" s="53">
        <v>10957</v>
      </c>
      <c r="F976" s="61">
        <f t="shared" si="110"/>
        <v>0</v>
      </c>
      <c r="G976" s="62">
        <f t="shared" si="105"/>
        <v>0</v>
      </c>
      <c r="H976" s="53"/>
      <c r="I976" s="61">
        <f t="shared" si="106"/>
        <v>0</v>
      </c>
      <c r="J976" s="62">
        <f t="shared" si="107"/>
        <v>0</v>
      </c>
      <c r="K976" s="53"/>
      <c r="L976" s="65">
        <f t="shared" si="111"/>
        <v>0</v>
      </c>
      <c r="M976" s="55">
        <f t="shared" si="108"/>
        <v>0</v>
      </c>
      <c r="N976" s="55">
        <f t="shared" si="109"/>
        <v>0</v>
      </c>
    </row>
    <row r="977" spans="1:14" x14ac:dyDescent="0.3">
      <c r="A977" s="29">
        <v>44673</v>
      </c>
      <c r="B977" t="s">
        <v>24</v>
      </c>
      <c r="C977" t="s">
        <v>11</v>
      </c>
      <c r="D977" t="s">
        <v>36</v>
      </c>
      <c r="E977" s="53">
        <v>36020</v>
      </c>
      <c r="F977" s="61">
        <f t="shared" si="110"/>
        <v>0</v>
      </c>
      <c r="G977" s="62">
        <f t="shared" si="105"/>
        <v>0</v>
      </c>
      <c r="H977" s="53"/>
      <c r="I977" s="61">
        <f t="shared" si="106"/>
        <v>0</v>
      </c>
      <c r="J977" s="62">
        <f t="shared" si="107"/>
        <v>0</v>
      </c>
      <c r="K977" s="53"/>
      <c r="L977" s="65">
        <f t="shared" si="111"/>
        <v>0</v>
      </c>
      <c r="M977" s="55">
        <f t="shared" si="108"/>
        <v>0</v>
      </c>
      <c r="N977" s="55">
        <f t="shared" si="109"/>
        <v>0</v>
      </c>
    </row>
    <row r="978" spans="1:14" x14ac:dyDescent="0.3">
      <c r="A978" s="29">
        <v>44673</v>
      </c>
      <c r="B978" t="s">
        <v>16</v>
      </c>
      <c r="C978" t="s">
        <v>10</v>
      </c>
      <c r="D978" t="s">
        <v>13</v>
      </c>
      <c r="E978" s="53">
        <v>42249</v>
      </c>
      <c r="F978" s="61">
        <f t="shared" si="110"/>
        <v>211.245</v>
      </c>
      <c r="G978" s="62">
        <f t="shared" si="105"/>
        <v>0.1</v>
      </c>
      <c r="H978" s="53"/>
      <c r="I978" s="61">
        <f t="shared" si="106"/>
        <v>0</v>
      </c>
      <c r="J978" s="62">
        <f t="shared" si="107"/>
        <v>0</v>
      </c>
      <c r="K978" s="53"/>
      <c r="L978" s="65">
        <f t="shared" si="111"/>
        <v>211.345</v>
      </c>
      <c r="M978" s="55">
        <f t="shared" si="108"/>
        <v>211.345</v>
      </c>
      <c r="N978" s="55">
        <f t="shared" si="109"/>
        <v>0</v>
      </c>
    </row>
    <row r="979" spans="1:14" x14ac:dyDescent="0.3">
      <c r="A979" s="29">
        <v>44673</v>
      </c>
      <c r="B979" t="s">
        <v>18</v>
      </c>
      <c r="C979" t="s">
        <v>11</v>
      </c>
      <c r="D979" t="s">
        <v>36</v>
      </c>
      <c r="E979" s="53">
        <v>27349</v>
      </c>
      <c r="F979" s="61">
        <f t="shared" si="110"/>
        <v>0</v>
      </c>
      <c r="G979" s="62">
        <f t="shared" si="105"/>
        <v>0</v>
      </c>
      <c r="H979" s="53"/>
      <c r="I979" s="61">
        <f t="shared" si="106"/>
        <v>0</v>
      </c>
      <c r="J979" s="62">
        <f t="shared" si="107"/>
        <v>0</v>
      </c>
      <c r="K979" s="53"/>
      <c r="L979" s="65">
        <f t="shared" si="111"/>
        <v>0</v>
      </c>
      <c r="M979" s="55">
        <f t="shared" si="108"/>
        <v>0</v>
      </c>
      <c r="N979" s="55">
        <f t="shared" si="109"/>
        <v>0</v>
      </c>
    </row>
    <row r="980" spans="1:14" x14ac:dyDescent="0.3">
      <c r="A980" s="29">
        <v>44674</v>
      </c>
      <c r="B980" t="s">
        <v>24</v>
      </c>
      <c r="C980" t="s">
        <v>10</v>
      </c>
      <c r="D980" t="s">
        <v>13</v>
      </c>
      <c r="E980" s="53">
        <v>13272</v>
      </c>
      <c r="F980" s="61">
        <f t="shared" si="110"/>
        <v>66.36</v>
      </c>
      <c r="G980" s="62">
        <f t="shared" si="105"/>
        <v>0.1</v>
      </c>
      <c r="H980" s="53"/>
      <c r="I980" s="61">
        <f t="shared" si="106"/>
        <v>0</v>
      </c>
      <c r="J980" s="62">
        <f t="shared" si="107"/>
        <v>0</v>
      </c>
      <c r="K980" s="53"/>
      <c r="L980" s="65">
        <f t="shared" si="111"/>
        <v>66.459999999999994</v>
      </c>
      <c r="M980" s="55">
        <f t="shared" si="108"/>
        <v>66.459999999999994</v>
      </c>
      <c r="N980" s="55">
        <f t="shared" si="109"/>
        <v>0</v>
      </c>
    </row>
    <row r="981" spans="1:14" x14ac:dyDescent="0.3">
      <c r="A981" s="29">
        <v>44674</v>
      </c>
      <c r="B981" t="s">
        <v>24</v>
      </c>
      <c r="C981" t="s">
        <v>10</v>
      </c>
      <c r="D981" t="s">
        <v>36</v>
      </c>
      <c r="E981" s="53">
        <v>38918</v>
      </c>
      <c r="F981" s="61">
        <f t="shared" si="110"/>
        <v>0</v>
      </c>
      <c r="G981" s="62">
        <f t="shared" si="105"/>
        <v>0</v>
      </c>
      <c r="H981" s="53"/>
      <c r="I981" s="61">
        <f t="shared" si="106"/>
        <v>1167.54</v>
      </c>
      <c r="J981" s="62">
        <f t="shared" si="107"/>
        <v>5</v>
      </c>
      <c r="K981" s="53"/>
      <c r="L981" s="65">
        <f t="shared" si="111"/>
        <v>1172.54</v>
      </c>
      <c r="M981" s="55">
        <f t="shared" si="108"/>
        <v>0</v>
      </c>
      <c r="N981" s="55">
        <f t="shared" si="109"/>
        <v>1172.54</v>
      </c>
    </row>
    <row r="982" spans="1:14" x14ac:dyDescent="0.3">
      <c r="A982" s="29">
        <v>44674</v>
      </c>
      <c r="B982" t="s">
        <v>15</v>
      </c>
      <c r="C982" t="s">
        <v>10</v>
      </c>
      <c r="D982" t="s">
        <v>13</v>
      </c>
      <c r="E982" s="53">
        <v>28733</v>
      </c>
      <c r="F982" s="61">
        <f t="shared" si="110"/>
        <v>143.66499999999999</v>
      </c>
      <c r="G982" s="62">
        <f t="shared" si="105"/>
        <v>0.1</v>
      </c>
      <c r="H982" s="53"/>
      <c r="I982" s="61">
        <f t="shared" si="106"/>
        <v>0</v>
      </c>
      <c r="J982" s="62">
        <f t="shared" si="107"/>
        <v>0</v>
      </c>
      <c r="K982" s="53"/>
      <c r="L982" s="65">
        <f t="shared" si="111"/>
        <v>143.76499999999999</v>
      </c>
      <c r="M982" s="55">
        <f t="shared" si="108"/>
        <v>143.76499999999999</v>
      </c>
      <c r="N982" s="55">
        <f t="shared" si="109"/>
        <v>0</v>
      </c>
    </row>
    <row r="983" spans="1:14" x14ac:dyDescent="0.3">
      <c r="A983" s="29">
        <v>44674</v>
      </c>
      <c r="B983" t="s">
        <v>22</v>
      </c>
      <c r="C983" t="s">
        <v>11</v>
      </c>
      <c r="D983" t="s">
        <v>36</v>
      </c>
      <c r="E983" s="53">
        <v>38895</v>
      </c>
      <c r="F983" s="61">
        <f t="shared" si="110"/>
        <v>0</v>
      </c>
      <c r="G983" s="62">
        <f t="shared" si="105"/>
        <v>0</v>
      </c>
      <c r="H983" s="53"/>
      <c r="I983" s="61">
        <f t="shared" si="106"/>
        <v>0</v>
      </c>
      <c r="J983" s="62">
        <f t="shared" si="107"/>
        <v>0</v>
      </c>
      <c r="K983" s="53"/>
      <c r="L983" s="65">
        <f t="shared" si="111"/>
        <v>0</v>
      </c>
      <c r="M983" s="55">
        <f t="shared" si="108"/>
        <v>0</v>
      </c>
      <c r="N983" s="55">
        <f t="shared" si="109"/>
        <v>0</v>
      </c>
    </row>
    <row r="984" spans="1:14" x14ac:dyDescent="0.3">
      <c r="A984" s="29">
        <v>44674</v>
      </c>
      <c r="B984" t="s">
        <v>16</v>
      </c>
      <c r="C984" t="s">
        <v>11</v>
      </c>
      <c r="D984" t="s">
        <v>36</v>
      </c>
      <c r="E984" s="53">
        <v>47586</v>
      </c>
      <c r="F984" s="61">
        <f t="shared" si="110"/>
        <v>0</v>
      </c>
      <c r="G984" s="62">
        <f t="shared" si="105"/>
        <v>0</v>
      </c>
      <c r="H984" s="53"/>
      <c r="I984" s="61">
        <f t="shared" si="106"/>
        <v>0</v>
      </c>
      <c r="J984" s="62">
        <f t="shared" si="107"/>
        <v>0</v>
      </c>
      <c r="K984" s="53"/>
      <c r="L984" s="65">
        <f t="shared" si="111"/>
        <v>0</v>
      </c>
      <c r="M984" s="55">
        <f t="shared" si="108"/>
        <v>0</v>
      </c>
      <c r="N984" s="55">
        <f t="shared" si="109"/>
        <v>0</v>
      </c>
    </row>
    <row r="985" spans="1:14" x14ac:dyDescent="0.3">
      <c r="A985" s="29">
        <v>44674</v>
      </c>
      <c r="B985" t="s">
        <v>23</v>
      </c>
      <c r="C985" t="s">
        <v>11</v>
      </c>
      <c r="D985" t="s">
        <v>13</v>
      </c>
      <c r="E985" s="53">
        <v>40284</v>
      </c>
      <c r="F985" s="61">
        <f t="shared" si="110"/>
        <v>0</v>
      </c>
      <c r="G985" s="62">
        <f t="shared" si="105"/>
        <v>0</v>
      </c>
      <c r="H985" s="53"/>
      <c r="I985" s="61">
        <f t="shared" si="106"/>
        <v>0</v>
      </c>
      <c r="J985" s="62">
        <f t="shared" si="107"/>
        <v>0</v>
      </c>
      <c r="K985" s="53"/>
      <c r="L985" s="65">
        <f t="shared" si="111"/>
        <v>0</v>
      </c>
      <c r="M985" s="55">
        <f t="shared" si="108"/>
        <v>0</v>
      </c>
      <c r="N985" s="55">
        <f t="shared" si="109"/>
        <v>0</v>
      </c>
    </row>
    <row r="986" spans="1:14" x14ac:dyDescent="0.3">
      <c r="A986" s="29">
        <v>44674</v>
      </c>
      <c r="B986" t="s">
        <v>19</v>
      </c>
      <c r="C986" t="s">
        <v>11</v>
      </c>
      <c r="D986" t="s">
        <v>13</v>
      </c>
      <c r="E986" s="53">
        <v>4657</v>
      </c>
      <c r="F986" s="61">
        <f t="shared" si="110"/>
        <v>0</v>
      </c>
      <c r="G986" s="62">
        <f t="shared" si="105"/>
        <v>0</v>
      </c>
      <c r="H986" s="53"/>
      <c r="I986" s="61">
        <f t="shared" si="106"/>
        <v>0</v>
      </c>
      <c r="J986" s="62">
        <f t="shared" si="107"/>
        <v>0</v>
      </c>
      <c r="K986" s="53"/>
      <c r="L986" s="65">
        <f t="shared" si="111"/>
        <v>0</v>
      </c>
      <c r="M986" s="55">
        <f t="shared" si="108"/>
        <v>0</v>
      </c>
      <c r="N986" s="55">
        <f t="shared" si="109"/>
        <v>0</v>
      </c>
    </row>
    <row r="987" spans="1:14" x14ac:dyDescent="0.3">
      <c r="A987" s="29">
        <v>44674</v>
      </c>
      <c r="B987" t="s">
        <v>24</v>
      </c>
      <c r="C987" t="s">
        <v>10</v>
      </c>
      <c r="D987" t="s">
        <v>36</v>
      </c>
      <c r="E987" s="53">
        <v>8986</v>
      </c>
      <c r="F987" s="61">
        <f t="shared" si="110"/>
        <v>0</v>
      </c>
      <c r="G987" s="62">
        <f t="shared" si="105"/>
        <v>0</v>
      </c>
      <c r="H987" s="53"/>
      <c r="I987" s="61">
        <f t="shared" si="106"/>
        <v>269.58</v>
      </c>
      <c r="J987" s="62">
        <f t="shared" si="107"/>
        <v>5</v>
      </c>
      <c r="K987" s="53"/>
      <c r="L987" s="65">
        <f t="shared" si="111"/>
        <v>274.58</v>
      </c>
      <c r="M987" s="55">
        <f t="shared" si="108"/>
        <v>0</v>
      </c>
      <c r="N987" s="55">
        <f t="shared" si="109"/>
        <v>274.58</v>
      </c>
    </row>
    <row r="988" spans="1:14" x14ac:dyDescent="0.3">
      <c r="A988" s="29">
        <v>44674</v>
      </c>
      <c r="B988" t="s">
        <v>24</v>
      </c>
      <c r="C988" t="s">
        <v>12</v>
      </c>
      <c r="D988" t="s">
        <v>13</v>
      </c>
      <c r="E988" s="53">
        <v>42740</v>
      </c>
      <c r="F988" s="61">
        <f t="shared" si="110"/>
        <v>213.70000000000002</v>
      </c>
      <c r="G988" s="62">
        <f t="shared" si="105"/>
        <v>0.1</v>
      </c>
      <c r="H988" s="53"/>
      <c r="I988" s="61">
        <f t="shared" si="106"/>
        <v>0</v>
      </c>
      <c r="J988" s="62">
        <f t="shared" si="107"/>
        <v>0</v>
      </c>
      <c r="K988" s="53"/>
      <c r="L988" s="65">
        <f t="shared" si="111"/>
        <v>213.8</v>
      </c>
      <c r="M988" s="55">
        <f t="shared" si="108"/>
        <v>213.8</v>
      </c>
      <c r="N988" s="55">
        <f t="shared" si="109"/>
        <v>0</v>
      </c>
    </row>
    <row r="989" spans="1:14" x14ac:dyDescent="0.3">
      <c r="A989" s="29">
        <v>44675</v>
      </c>
      <c r="B989" t="s">
        <v>21</v>
      </c>
      <c r="C989" t="s">
        <v>11</v>
      </c>
      <c r="D989" t="s">
        <v>36</v>
      </c>
      <c r="E989" s="53">
        <v>6866</v>
      </c>
      <c r="F989" s="61">
        <f t="shared" si="110"/>
        <v>0</v>
      </c>
      <c r="G989" s="62">
        <f t="shared" si="105"/>
        <v>0</v>
      </c>
      <c r="H989" s="53"/>
      <c r="I989" s="61">
        <f t="shared" si="106"/>
        <v>0</v>
      </c>
      <c r="J989" s="62">
        <f t="shared" si="107"/>
        <v>0</v>
      </c>
      <c r="K989" s="53"/>
      <c r="L989" s="65">
        <f t="shared" si="111"/>
        <v>0</v>
      </c>
      <c r="M989" s="55">
        <f t="shared" si="108"/>
        <v>0</v>
      </c>
      <c r="N989" s="55">
        <f t="shared" si="109"/>
        <v>0</v>
      </c>
    </row>
    <row r="990" spans="1:14" x14ac:dyDescent="0.3">
      <c r="A990" s="29">
        <v>44675</v>
      </c>
      <c r="B990" t="s">
        <v>15</v>
      </c>
      <c r="C990" t="s">
        <v>11</v>
      </c>
      <c r="D990" t="s">
        <v>13</v>
      </c>
      <c r="E990" s="53">
        <v>30</v>
      </c>
      <c r="F990" s="61">
        <f t="shared" si="110"/>
        <v>0</v>
      </c>
      <c r="G990" s="62">
        <f t="shared" si="105"/>
        <v>0</v>
      </c>
      <c r="H990" s="53"/>
      <c r="I990" s="61">
        <f t="shared" si="106"/>
        <v>0</v>
      </c>
      <c r="J990" s="62">
        <f t="shared" si="107"/>
        <v>0</v>
      </c>
      <c r="K990" s="53"/>
      <c r="L990" s="65">
        <f t="shared" si="111"/>
        <v>0</v>
      </c>
      <c r="M990" s="55">
        <f t="shared" si="108"/>
        <v>0</v>
      </c>
      <c r="N990" s="55">
        <f t="shared" si="109"/>
        <v>0</v>
      </c>
    </row>
    <row r="991" spans="1:14" x14ac:dyDescent="0.3">
      <c r="A991" s="29">
        <v>44675</v>
      </c>
      <c r="B991" t="s">
        <v>19</v>
      </c>
      <c r="C991" t="s">
        <v>11</v>
      </c>
      <c r="D991" t="s">
        <v>13</v>
      </c>
      <c r="E991" s="53">
        <v>36333</v>
      </c>
      <c r="F991" s="61">
        <f t="shared" si="110"/>
        <v>0</v>
      </c>
      <c r="G991" s="62">
        <f t="shared" si="105"/>
        <v>0</v>
      </c>
      <c r="H991" s="53"/>
      <c r="I991" s="61">
        <f t="shared" si="106"/>
        <v>0</v>
      </c>
      <c r="J991" s="62">
        <f t="shared" si="107"/>
        <v>0</v>
      </c>
      <c r="K991" s="53"/>
      <c r="L991" s="65">
        <f t="shared" si="111"/>
        <v>0</v>
      </c>
      <c r="M991" s="55">
        <f t="shared" si="108"/>
        <v>0</v>
      </c>
      <c r="N991" s="55">
        <f t="shared" si="109"/>
        <v>0</v>
      </c>
    </row>
    <row r="992" spans="1:14" x14ac:dyDescent="0.3">
      <c r="A992" s="29">
        <v>44676</v>
      </c>
      <c r="B992" t="s">
        <v>19</v>
      </c>
      <c r="C992" t="s">
        <v>12</v>
      </c>
      <c r="D992" t="s">
        <v>13</v>
      </c>
      <c r="E992" s="53">
        <v>29556</v>
      </c>
      <c r="F992" s="61">
        <f t="shared" si="110"/>
        <v>147.78</v>
      </c>
      <c r="G992" s="62">
        <f t="shared" si="105"/>
        <v>0.1</v>
      </c>
      <c r="H992" s="53"/>
      <c r="I992" s="61">
        <f t="shared" si="106"/>
        <v>0</v>
      </c>
      <c r="J992" s="62">
        <f t="shared" si="107"/>
        <v>0</v>
      </c>
      <c r="K992" s="53"/>
      <c r="L992" s="65">
        <f t="shared" si="111"/>
        <v>147.88</v>
      </c>
      <c r="M992" s="55">
        <f t="shared" si="108"/>
        <v>147.88</v>
      </c>
      <c r="N992" s="55">
        <f t="shared" si="109"/>
        <v>0</v>
      </c>
    </row>
    <row r="993" spans="1:14" x14ac:dyDescent="0.3">
      <c r="A993" s="29">
        <v>44676</v>
      </c>
      <c r="B993" t="s">
        <v>16</v>
      </c>
      <c r="C993" t="s">
        <v>10</v>
      </c>
      <c r="D993" t="s">
        <v>36</v>
      </c>
      <c r="E993" s="53">
        <v>13725</v>
      </c>
      <c r="F993" s="61">
        <f t="shared" si="110"/>
        <v>0</v>
      </c>
      <c r="G993" s="62">
        <f t="shared" si="105"/>
        <v>0</v>
      </c>
      <c r="H993" s="53"/>
      <c r="I993" s="61">
        <f t="shared" si="106"/>
        <v>411.75</v>
      </c>
      <c r="J993" s="62">
        <f t="shared" si="107"/>
        <v>5</v>
      </c>
      <c r="K993" s="53"/>
      <c r="L993" s="65">
        <f t="shared" si="111"/>
        <v>416.75</v>
      </c>
      <c r="M993" s="55">
        <f t="shared" si="108"/>
        <v>0</v>
      </c>
      <c r="N993" s="55">
        <f t="shared" si="109"/>
        <v>416.75</v>
      </c>
    </row>
    <row r="994" spans="1:14" x14ac:dyDescent="0.3">
      <c r="A994" s="29">
        <v>44676</v>
      </c>
      <c r="B994" t="s">
        <v>19</v>
      </c>
      <c r="C994" t="s">
        <v>12</v>
      </c>
      <c r="D994" t="s">
        <v>13</v>
      </c>
      <c r="E994" s="53">
        <v>44821</v>
      </c>
      <c r="F994" s="61">
        <f t="shared" si="110"/>
        <v>224.10500000000002</v>
      </c>
      <c r="G994" s="62">
        <f t="shared" si="105"/>
        <v>0.1</v>
      </c>
      <c r="H994" s="53"/>
      <c r="I994" s="61">
        <f t="shared" si="106"/>
        <v>0</v>
      </c>
      <c r="J994" s="62">
        <f t="shared" si="107"/>
        <v>0</v>
      </c>
      <c r="K994" s="53"/>
      <c r="L994" s="65">
        <f t="shared" si="111"/>
        <v>224.20500000000001</v>
      </c>
      <c r="M994" s="55">
        <f t="shared" si="108"/>
        <v>224.20500000000001</v>
      </c>
      <c r="N994" s="55">
        <f t="shared" si="109"/>
        <v>0</v>
      </c>
    </row>
    <row r="995" spans="1:14" x14ac:dyDescent="0.3">
      <c r="A995" s="29">
        <v>44676</v>
      </c>
      <c r="B995" t="s">
        <v>17</v>
      </c>
      <c r="C995" t="s">
        <v>11</v>
      </c>
      <c r="D995" t="s">
        <v>13</v>
      </c>
      <c r="E995" s="53">
        <v>44829</v>
      </c>
      <c r="F995" s="61">
        <f t="shared" si="110"/>
        <v>0</v>
      </c>
      <c r="G995" s="62">
        <f t="shared" si="105"/>
        <v>0</v>
      </c>
      <c r="H995" s="53"/>
      <c r="I995" s="61">
        <f t="shared" si="106"/>
        <v>0</v>
      </c>
      <c r="J995" s="62">
        <f t="shared" si="107"/>
        <v>0</v>
      </c>
      <c r="K995" s="53"/>
      <c r="L995" s="65">
        <f t="shared" si="111"/>
        <v>0</v>
      </c>
      <c r="M995" s="55">
        <f t="shared" si="108"/>
        <v>0</v>
      </c>
      <c r="N995" s="55">
        <f t="shared" si="109"/>
        <v>0</v>
      </c>
    </row>
    <row r="996" spans="1:14" x14ac:dyDescent="0.3">
      <c r="A996" s="29">
        <v>44676</v>
      </c>
      <c r="B996" t="s">
        <v>20</v>
      </c>
      <c r="C996" t="s">
        <v>10</v>
      </c>
      <c r="D996" t="s">
        <v>13</v>
      </c>
      <c r="E996" s="53">
        <v>4940</v>
      </c>
      <c r="F996" s="61">
        <f t="shared" si="110"/>
        <v>24.7</v>
      </c>
      <c r="G996" s="62">
        <f t="shared" si="105"/>
        <v>0.1</v>
      </c>
      <c r="H996" s="53"/>
      <c r="I996" s="61">
        <f t="shared" si="106"/>
        <v>0</v>
      </c>
      <c r="J996" s="62">
        <f t="shared" si="107"/>
        <v>0</v>
      </c>
      <c r="K996" s="53"/>
      <c r="L996" s="65">
        <f t="shared" si="111"/>
        <v>24.8</v>
      </c>
      <c r="M996" s="55">
        <f t="shared" si="108"/>
        <v>24.8</v>
      </c>
      <c r="N996" s="55">
        <f t="shared" si="109"/>
        <v>0</v>
      </c>
    </row>
    <row r="997" spans="1:14" x14ac:dyDescent="0.3">
      <c r="A997" s="29">
        <v>44676</v>
      </c>
      <c r="B997" t="s">
        <v>23</v>
      </c>
      <c r="C997" t="s">
        <v>11</v>
      </c>
      <c r="D997" t="s">
        <v>13</v>
      </c>
      <c r="E997" s="53">
        <v>46403</v>
      </c>
      <c r="F997" s="61">
        <f t="shared" si="110"/>
        <v>0</v>
      </c>
      <c r="G997" s="62">
        <f t="shared" si="105"/>
        <v>0</v>
      </c>
      <c r="H997" s="53"/>
      <c r="I997" s="61">
        <f t="shared" si="106"/>
        <v>0</v>
      </c>
      <c r="J997" s="62">
        <f t="shared" si="107"/>
        <v>0</v>
      </c>
      <c r="K997" s="53"/>
      <c r="L997" s="65">
        <f t="shared" si="111"/>
        <v>0</v>
      </c>
      <c r="M997" s="55">
        <f t="shared" si="108"/>
        <v>0</v>
      </c>
      <c r="N997" s="55">
        <f t="shared" si="109"/>
        <v>0</v>
      </c>
    </row>
    <row r="998" spans="1:14" x14ac:dyDescent="0.3">
      <c r="A998" s="29">
        <v>44676</v>
      </c>
      <c r="B998" t="s">
        <v>19</v>
      </c>
      <c r="C998" t="s">
        <v>10</v>
      </c>
      <c r="D998" t="s">
        <v>36</v>
      </c>
      <c r="E998" s="53">
        <v>6780</v>
      </c>
      <c r="F998" s="61">
        <f t="shared" si="110"/>
        <v>0</v>
      </c>
      <c r="G998" s="62">
        <f t="shared" si="105"/>
        <v>0</v>
      </c>
      <c r="H998" s="53"/>
      <c r="I998" s="61">
        <f t="shared" si="106"/>
        <v>203.4</v>
      </c>
      <c r="J998" s="62">
        <f t="shared" si="107"/>
        <v>5</v>
      </c>
      <c r="K998" s="53"/>
      <c r="L998" s="65">
        <f t="shared" si="111"/>
        <v>208.4</v>
      </c>
      <c r="M998" s="55">
        <f t="shared" si="108"/>
        <v>0</v>
      </c>
      <c r="N998" s="55">
        <f t="shared" si="109"/>
        <v>208.4</v>
      </c>
    </row>
    <row r="999" spans="1:14" x14ac:dyDescent="0.3">
      <c r="A999" s="29">
        <v>44676</v>
      </c>
      <c r="B999" t="s">
        <v>17</v>
      </c>
      <c r="C999" t="s">
        <v>11</v>
      </c>
      <c r="D999" t="s">
        <v>13</v>
      </c>
      <c r="E999" s="53">
        <v>22879</v>
      </c>
      <c r="F999" s="61">
        <f t="shared" si="110"/>
        <v>0</v>
      </c>
      <c r="G999" s="62">
        <f t="shared" si="105"/>
        <v>0</v>
      </c>
      <c r="H999" s="53"/>
      <c r="I999" s="61">
        <f t="shared" si="106"/>
        <v>0</v>
      </c>
      <c r="J999" s="62">
        <f t="shared" si="107"/>
        <v>0</v>
      </c>
      <c r="K999" s="53"/>
      <c r="L999" s="65">
        <f t="shared" si="111"/>
        <v>0</v>
      </c>
      <c r="M999" s="55">
        <f t="shared" si="108"/>
        <v>0</v>
      </c>
      <c r="N999" s="55">
        <f t="shared" si="109"/>
        <v>0</v>
      </c>
    </row>
    <row r="1000" spans="1:14" x14ac:dyDescent="0.3">
      <c r="A1000" s="29">
        <v>44676</v>
      </c>
      <c r="B1000" t="s">
        <v>19</v>
      </c>
      <c r="C1000" t="s">
        <v>11</v>
      </c>
      <c r="D1000" t="s">
        <v>36</v>
      </c>
      <c r="E1000" s="53">
        <v>47434</v>
      </c>
      <c r="F1000" s="61">
        <f t="shared" si="110"/>
        <v>0</v>
      </c>
      <c r="G1000" s="62">
        <f t="shared" si="105"/>
        <v>0</v>
      </c>
      <c r="H1000" s="53"/>
      <c r="I1000" s="61">
        <f t="shared" si="106"/>
        <v>0</v>
      </c>
      <c r="J1000" s="62">
        <f t="shared" si="107"/>
        <v>0</v>
      </c>
      <c r="K1000" s="53"/>
      <c r="L1000" s="65">
        <f t="shared" si="111"/>
        <v>0</v>
      </c>
      <c r="M1000" s="55">
        <f t="shared" si="108"/>
        <v>0</v>
      </c>
      <c r="N1000" s="55">
        <f t="shared" si="109"/>
        <v>0</v>
      </c>
    </row>
    <row r="1001" spans="1:14" x14ac:dyDescent="0.3">
      <c r="A1001" s="29">
        <v>44676</v>
      </c>
      <c r="B1001" t="s">
        <v>24</v>
      </c>
      <c r="C1001" t="s">
        <v>11</v>
      </c>
      <c r="D1001" t="s">
        <v>13</v>
      </c>
      <c r="E1001" s="53">
        <v>5865</v>
      </c>
      <c r="F1001" s="61">
        <f t="shared" si="110"/>
        <v>0</v>
      </c>
      <c r="G1001" s="62">
        <f t="shared" si="105"/>
        <v>0</v>
      </c>
      <c r="H1001" s="53"/>
      <c r="I1001" s="61">
        <f t="shared" si="106"/>
        <v>0</v>
      </c>
      <c r="J1001" s="62">
        <f t="shared" si="107"/>
        <v>0</v>
      </c>
      <c r="K1001" s="53"/>
      <c r="L1001" s="65">
        <f t="shared" si="111"/>
        <v>0</v>
      </c>
      <c r="M1001" s="55">
        <f t="shared" si="108"/>
        <v>0</v>
      </c>
      <c r="N1001" s="55">
        <f t="shared" si="109"/>
        <v>0</v>
      </c>
    </row>
    <row r="1002" spans="1:14" x14ac:dyDescent="0.3">
      <c r="A1002" s="29">
        <v>44676</v>
      </c>
      <c r="B1002" t="s">
        <v>19</v>
      </c>
      <c r="C1002" t="s">
        <v>12</v>
      </c>
      <c r="D1002" t="s">
        <v>13</v>
      </c>
      <c r="E1002" s="53">
        <v>30015</v>
      </c>
      <c r="F1002" s="61">
        <f t="shared" si="110"/>
        <v>150.07500000000002</v>
      </c>
      <c r="G1002" s="62">
        <f t="shared" si="105"/>
        <v>0.1</v>
      </c>
      <c r="H1002" s="53"/>
      <c r="I1002" s="61">
        <f t="shared" si="106"/>
        <v>0</v>
      </c>
      <c r="J1002" s="62">
        <f t="shared" si="107"/>
        <v>0</v>
      </c>
      <c r="K1002" s="53"/>
      <c r="L1002" s="65">
        <f t="shared" si="111"/>
        <v>150.17500000000001</v>
      </c>
      <c r="M1002" s="55">
        <f t="shared" si="108"/>
        <v>150.17500000000001</v>
      </c>
      <c r="N1002" s="55">
        <f t="shared" si="109"/>
        <v>0</v>
      </c>
    </row>
    <row r="1003" spans="1:14" x14ac:dyDescent="0.3">
      <c r="A1003" s="29">
        <v>44677</v>
      </c>
      <c r="B1003" t="s">
        <v>16</v>
      </c>
      <c r="C1003" t="s">
        <v>11</v>
      </c>
      <c r="D1003" t="s">
        <v>13</v>
      </c>
      <c r="E1003" s="53">
        <v>30688</v>
      </c>
      <c r="F1003" s="61">
        <f t="shared" si="110"/>
        <v>0</v>
      </c>
      <c r="G1003" s="62">
        <f t="shared" si="105"/>
        <v>0</v>
      </c>
      <c r="H1003" s="53"/>
      <c r="I1003" s="61">
        <f t="shared" si="106"/>
        <v>0</v>
      </c>
      <c r="J1003" s="62">
        <f t="shared" si="107"/>
        <v>0</v>
      </c>
      <c r="K1003" s="53"/>
      <c r="L1003" s="65">
        <f t="shared" si="111"/>
        <v>0</v>
      </c>
      <c r="M1003" s="55">
        <f t="shared" si="108"/>
        <v>0</v>
      </c>
      <c r="N1003" s="55">
        <f t="shared" si="109"/>
        <v>0</v>
      </c>
    </row>
    <row r="1004" spans="1:14" x14ac:dyDescent="0.3">
      <c r="A1004" s="29">
        <v>44677</v>
      </c>
      <c r="B1004" t="s">
        <v>16</v>
      </c>
      <c r="C1004" t="s">
        <v>11</v>
      </c>
      <c r="D1004" t="s">
        <v>13</v>
      </c>
      <c r="E1004" s="53">
        <v>6573</v>
      </c>
      <c r="F1004" s="61">
        <f t="shared" si="110"/>
        <v>0</v>
      </c>
      <c r="G1004" s="62">
        <f t="shared" si="105"/>
        <v>0</v>
      </c>
      <c r="H1004" s="53"/>
      <c r="I1004" s="61">
        <f t="shared" si="106"/>
        <v>0</v>
      </c>
      <c r="J1004" s="62">
        <f t="shared" si="107"/>
        <v>0</v>
      </c>
      <c r="K1004" s="53"/>
      <c r="L1004" s="65">
        <f t="shared" si="111"/>
        <v>0</v>
      </c>
      <c r="M1004" s="55">
        <f t="shared" si="108"/>
        <v>0</v>
      </c>
      <c r="N1004" s="55">
        <f t="shared" si="109"/>
        <v>0</v>
      </c>
    </row>
    <row r="1005" spans="1:14" x14ac:dyDescent="0.3">
      <c r="A1005" s="29">
        <v>44677</v>
      </c>
      <c r="B1005" t="s">
        <v>19</v>
      </c>
      <c r="C1005" t="s">
        <v>11</v>
      </c>
      <c r="D1005" t="s">
        <v>36</v>
      </c>
      <c r="E1005" s="53">
        <v>18263</v>
      </c>
      <c r="F1005" s="61">
        <f t="shared" si="110"/>
        <v>0</v>
      </c>
      <c r="G1005" s="62">
        <f t="shared" si="105"/>
        <v>0</v>
      </c>
      <c r="H1005" s="53"/>
      <c r="I1005" s="61">
        <f t="shared" si="106"/>
        <v>0</v>
      </c>
      <c r="J1005" s="62">
        <f t="shared" si="107"/>
        <v>0</v>
      </c>
      <c r="K1005" s="53"/>
      <c r="L1005" s="65">
        <f t="shared" si="111"/>
        <v>0</v>
      </c>
      <c r="M1005" s="55">
        <f t="shared" si="108"/>
        <v>0</v>
      </c>
      <c r="N1005" s="55">
        <f t="shared" si="109"/>
        <v>0</v>
      </c>
    </row>
    <row r="1006" spans="1:14" x14ac:dyDescent="0.3">
      <c r="A1006" s="29">
        <v>44677</v>
      </c>
      <c r="B1006" t="s">
        <v>17</v>
      </c>
      <c r="C1006" t="s">
        <v>10</v>
      </c>
      <c r="D1006" t="s">
        <v>13</v>
      </c>
      <c r="E1006" s="53">
        <v>47242</v>
      </c>
      <c r="F1006" s="61">
        <f t="shared" si="110"/>
        <v>236.21</v>
      </c>
      <c r="G1006" s="62">
        <f t="shared" si="105"/>
        <v>0.1</v>
      </c>
      <c r="H1006" s="53"/>
      <c r="I1006" s="61">
        <f t="shared" si="106"/>
        <v>0</v>
      </c>
      <c r="J1006" s="62">
        <f t="shared" si="107"/>
        <v>0</v>
      </c>
      <c r="K1006" s="53"/>
      <c r="L1006" s="65">
        <f t="shared" si="111"/>
        <v>236.31</v>
      </c>
      <c r="M1006" s="55">
        <f t="shared" si="108"/>
        <v>236.31</v>
      </c>
      <c r="N1006" s="55">
        <f t="shared" si="109"/>
        <v>0</v>
      </c>
    </row>
    <row r="1007" spans="1:14" x14ac:dyDescent="0.3">
      <c r="A1007" s="29">
        <v>44677</v>
      </c>
      <c r="B1007" t="s">
        <v>20</v>
      </c>
      <c r="C1007" t="s">
        <v>11</v>
      </c>
      <c r="D1007" t="s">
        <v>13</v>
      </c>
      <c r="E1007" s="53">
        <v>21238</v>
      </c>
      <c r="F1007" s="61">
        <f t="shared" si="110"/>
        <v>0</v>
      </c>
      <c r="G1007" s="62">
        <f t="shared" si="105"/>
        <v>0</v>
      </c>
      <c r="H1007" s="53"/>
      <c r="I1007" s="61">
        <f t="shared" si="106"/>
        <v>0</v>
      </c>
      <c r="J1007" s="62">
        <f t="shared" si="107"/>
        <v>0</v>
      </c>
      <c r="K1007" s="53"/>
      <c r="L1007" s="65">
        <f t="shared" si="111"/>
        <v>0</v>
      </c>
      <c r="M1007" s="55">
        <f t="shared" si="108"/>
        <v>0</v>
      </c>
      <c r="N1007" s="55">
        <f t="shared" si="109"/>
        <v>0</v>
      </c>
    </row>
    <row r="1008" spans="1:14" x14ac:dyDescent="0.3">
      <c r="A1008" s="29">
        <v>44677</v>
      </c>
      <c r="B1008" t="s">
        <v>18</v>
      </c>
      <c r="C1008" t="s">
        <v>11</v>
      </c>
      <c r="D1008" t="s">
        <v>36</v>
      </c>
      <c r="E1008" s="53">
        <v>9939</v>
      </c>
      <c r="F1008" s="61">
        <f t="shared" si="110"/>
        <v>0</v>
      </c>
      <c r="G1008" s="62">
        <f t="shared" si="105"/>
        <v>0</v>
      </c>
      <c r="H1008" s="53"/>
      <c r="I1008" s="61">
        <f t="shared" si="106"/>
        <v>0</v>
      </c>
      <c r="J1008" s="62">
        <f t="shared" si="107"/>
        <v>0</v>
      </c>
      <c r="K1008" s="53"/>
      <c r="L1008" s="65">
        <f t="shared" si="111"/>
        <v>0</v>
      </c>
      <c r="M1008" s="55">
        <f t="shared" si="108"/>
        <v>0</v>
      </c>
      <c r="N1008" s="55">
        <f t="shared" si="109"/>
        <v>0</v>
      </c>
    </row>
    <row r="1009" spans="1:14" x14ac:dyDescent="0.3">
      <c r="A1009" s="29">
        <v>44677</v>
      </c>
      <c r="B1009" t="s">
        <v>22</v>
      </c>
      <c r="C1009" t="s">
        <v>11</v>
      </c>
      <c r="D1009" t="s">
        <v>36</v>
      </c>
      <c r="E1009" s="53">
        <v>26684</v>
      </c>
      <c r="F1009" s="61">
        <f t="shared" si="110"/>
        <v>0</v>
      </c>
      <c r="G1009" s="62">
        <f t="shared" si="105"/>
        <v>0</v>
      </c>
      <c r="H1009" s="53"/>
      <c r="I1009" s="61">
        <f t="shared" si="106"/>
        <v>0</v>
      </c>
      <c r="J1009" s="62">
        <f t="shared" si="107"/>
        <v>0</v>
      </c>
      <c r="K1009" s="53"/>
      <c r="L1009" s="65">
        <f t="shared" si="111"/>
        <v>0</v>
      </c>
      <c r="M1009" s="55">
        <f t="shared" si="108"/>
        <v>0</v>
      </c>
      <c r="N1009" s="55">
        <f t="shared" si="109"/>
        <v>0</v>
      </c>
    </row>
    <row r="1010" spans="1:14" x14ac:dyDescent="0.3">
      <c r="A1010" s="29">
        <v>44677</v>
      </c>
      <c r="B1010" t="s">
        <v>24</v>
      </c>
      <c r="C1010" t="s">
        <v>11</v>
      </c>
      <c r="D1010" t="s">
        <v>13</v>
      </c>
      <c r="E1010" s="53">
        <v>46789</v>
      </c>
      <c r="F1010" s="61">
        <f t="shared" si="110"/>
        <v>0</v>
      </c>
      <c r="G1010" s="62">
        <f t="shared" si="105"/>
        <v>0</v>
      </c>
      <c r="H1010" s="53"/>
      <c r="I1010" s="61">
        <f t="shared" si="106"/>
        <v>0</v>
      </c>
      <c r="J1010" s="62">
        <f t="shared" si="107"/>
        <v>0</v>
      </c>
      <c r="K1010" s="53"/>
      <c r="L1010" s="65">
        <f t="shared" si="111"/>
        <v>0</v>
      </c>
      <c r="M1010" s="55">
        <f t="shared" si="108"/>
        <v>0</v>
      </c>
      <c r="N1010" s="55">
        <f t="shared" si="109"/>
        <v>0</v>
      </c>
    </row>
    <row r="1011" spans="1:14" x14ac:dyDescent="0.3">
      <c r="A1011" s="29">
        <v>44677</v>
      </c>
      <c r="B1011" t="s">
        <v>22</v>
      </c>
      <c r="C1011" t="s">
        <v>10</v>
      </c>
      <c r="D1011" t="s">
        <v>36</v>
      </c>
      <c r="E1011" s="53">
        <v>28197</v>
      </c>
      <c r="F1011" s="61">
        <f t="shared" si="110"/>
        <v>0</v>
      </c>
      <c r="G1011" s="62">
        <f t="shared" si="105"/>
        <v>0</v>
      </c>
      <c r="H1011" s="53"/>
      <c r="I1011" s="61">
        <f t="shared" si="106"/>
        <v>845.91</v>
      </c>
      <c r="J1011" s="62">
        <f t="shared" si="107"/>
        <v>5</v>
      </c>
      <c r="K1011" s="53"/>
      <c r="L1011" s="65">
        <f t="shared" si="111"/>
        <v>850.91</v>
      </c>
      <c r="M1011" s="55">
        <f t="shared" si="108"/>
        <v>0</v>
      </c>
      <c r="N1011" s="55">
        <f t="shared" si="109"/>
        <v>850.91</v>
      </c>
    </row>
    <row r="1012" spans="1:14" x14ac:dyDescent="0.3">
      <c r="A1012" s="29">
        <v>44677</v>
      </c>
      <c r="B1012" t="s">
        <v>18</v>
      </c>
      <c r="C1012" t="s">
        <v>10</v>
      </c>
      <c r="D1012" t="s">
        <v>13</v>
      </c>
      <c r="E1012" s="53">
        <v>39421</v>
      </c>
      <c r="F1012" s="61">
        <f t="shared" si="110"/>
        <v>197.10500000000002</v>
      </c>
      <c r="G1012" s="62">
        <f t="shared" si="105"/>
        <v>0.1</v>
      </c>
      <c r="H1012" s="53"/>
      <c r="I1012" s="61">
        <f t="shared" si="106"/>
        <v>0</v>
      </c>
      <c r="J1012" s="62">
        <f t="shared" si="107"/>
        <v>0</v>
      </c>
      <c r="K1012" s="53"/>
      <c r="L1012" s="65">
        <f t="shared" si="111"/>
        <v>197.20500000000001</v>
      </c>
      <c r="M1012" s="55">
        <f t="shared" si="108"/>
        <v>197.20500000000001</v>
      </c>
      <c r="N1012" s="55">
        <f t="shared" si="109"/>
        <v>0</v>
      </c>
    </row>
    <row r="1013" spans="1:14" x14ac:dyDescent="0.3">
      <c r="A1013" s="29">
        <v>44677</v>
      </c>
      <c r="B1013" t="s">
        <v>16</v>
      </c>
      <c r="C1013" t="s">
        <v>12</v>
      </c>
      <c r="D1013" t="s">
        <v>13</v>
      </c>
      <c r="E1013" s="53">
        <v>13438</v>
      </c>
      <c r="F1013" s="61">
        <f t="shared" si="110"/>
        <v>67.19</v>
      </c>
      <c r="G1013" s="62">
        <f t="shared" si="105"/>
        <v>0.1</v>
      </c>
      <c r="H1013" s="53"/>
      <c r="I1013" s="61">
        <f t="shared" si="106"/>
        <v>0</v>
      </c>
      <c r="J1013" s="62">
        <f t="shared" si="107"/>
        <v>0</v>
      </c>
      <c r="K1013" s="53"/>
      <c r="L1013" s="65">
        <f t="shared" si="111"/>
        <v>67.289999999999992</v>
      </c>
      <c r="M1013" s="55">
        <f t="shared" si="108"/>
        <v>67.289999999999992</v>
      </c>
      <c r="N1013" s="55">
        <f t="shared" si="109"/>
        <v>0</v>
      </c>
    </row>
    <row r="1014" spans="1:14" x14ac:dyDescent="0.3">
      <c r="A1014" s="29">
        <v>44678</v>
      </c>
      <c r="B1014" t="s">
        <v>17</v>
      </c>
      <c r="C1014" t="s">
        <v>12</v>
      </c>
      <c r="D1014" t="s">
        <v>36</v>
      </c>
      <c r="E1014" s="53">
        <v>39276</v>
      </c>
      <c r="F1014" s="61">
        <f t="shared" si="110"/>
        <v>0</v>
      </c>
      <c r="G1014" s="62">
        <f t="shared" si="105"/>
        <v>0</v>
      </c>
      <c r="H1014" s="53"/>
      <c r="I1014" s="61">
        <f t="shared" si="106"/>
        <v>1178.28</v>
      </c>
      <c r="J1014" s="62">
        <f t="shared" si="107"/>
        <v>5</v>
      </c>
      <c r="K1014" s="53"/>
      <c r="L1014" s="65">
        <f t="shared" si="111"/>
        <v>1183.28</v>
      </c>
      <c r="M1014" s="55">
        <f t="shared" si="108"/>
        <v>0</v>
      </c>
      <c r="N1014" s="55">
        <f t="shared" si="109"/>
        <v>1183.28</v>
      </c>
    </row>
    <row r="1015" spans="1:14" x14ac:dyDescent="0.3">
      <c r="A1015" s="29">
        <v>44678</v>
      </c>
      <c r="B1015" t="s">
        <v>24</v>
      </c>
      <c r="C1015" t="s">
        <v>11</v>
      </c>
      <c r="D1015" t="s">
        <v>36</v>
      </c>
      <c r="E1015" s="53">
        <v>40070</v>
      </c>
      <c r="F1015" s="61">
        <f t="shared" si="110"/>
        <v>0</v>
      </c>
      <c r="G1015" s="62">
        <f t="shared" si="105"/>
        <v>0</v>
      </c>
      <c r="H1015" s="53"/>
      <c r="I1015" s="61">
        <f t="shared" si="106"/>
        <v>0</v>
      </c>
      <c r="J1015" s="62">
        <f t="shared" si="107"/>
        <v>0</v>
      </c>
      <c r="K1015" s="53"/>
      <c r="L1015" s="65">
        <f t="shared" si="111"/>
        <v>0</v>
      </c>
      <c r="M1015" s="55">
        <f t="shared" si="108"/>
        <v>0</v>
      </c>
      <c r="N1015" s="55">
        <f t="shared" si="109"/>
        <v>0</v>
      </c>
    </row>
    <row r="1016" spans="1:14" x14ac:dyDescent="0.3">
      <c r="A1016" s="29">
        <v>44678</v>
      </c>
      <c r="B1016" t="s">
        <v>16</v>
      </c>
      <c r="C1016" t="s">
        <v>11</v>
      </c>
      <c r="D1016" t="s">
        <v>13</v>
      </c>
      <c r="E1016" s="53">
        <v>41755</v>
      </c>
      <c r="F1016" s="61">
        <f t="shared" si="110"/>
        <v>0</v>
      </c>
      <c r="G1016" s="62">
        <f t="shared" si="105"/>
        <v>0</v>
      </c>
      <c r="H1016" s="53"/>
      <c r="I1016" s="61">
        <f t="shared" si="106"/>
        <v>0</v>
      </c>
      <c r="J1016" s="62">
        <f t="shared" si="107"/>
        <v>0</v>
      </c>
      <c r="K1016" s="53"/>
      <c r="L1016" s="65">
        <f t="shared" si="111"/>
        <v>0</v>
      </c>
      <c r="M1016" s="55">
        <f t="shared" si="108"/>
        <v>0</v>
      </c>
      <c r="N1016" s="55">
        <f t="shared" si="109"/>
        <v>0</v>
      </c>
    </row>
    <row r="1017" spans="1:14" x14ac:dyDescent="0.3">
      <c r="A1017" s="29">
        <v>44678</v>
      </c>
      <c r="B1017" t="s">
        <v>24</v>
      </c>
      <c r="C1017" t="s">
        <v>11</v>
      </c>
      <c r="D1017" t="s">
        <v>13</v>
      </c>
      <c r="E1017" s="53">
        <v>22372</v>
      </c>
      <c r="F1017" s="61">
        <f t="shared" si="110"/>
        <v>0</v>
      </c>
      <c r="G1017" s="62">
        <f t="shared" si="105"/>
        <v>0</v>
      </c>
      <c r="H1017" s="53"/>
      <c r="I1017" s="61">
        <f t="shared" si="106"/>
        <v>0</v>
      </c>
      <c r="J1017" s="62">
        <f t="shared" si="107"/>
        <v>0</v>
      </c>
      <c r="K1017" s="53"/>
      <c r="L1017" s="65">
        <f t="shared" si="111"/>
        <v>0</v>
      </c>
      <c r="M1017" s="55">
        <f t="shared" si="108"/>
        <v>0</v>
      </c>
      <c r="N1017" s="55">
        <f t="shared" si="109"/>
        <v>0</v>
      </c>
    </row>
    <row r="1018" spans="1:14" x14ac:dyDescent="0.3">
      <c r="A1018" s="29">
        <v>44678</v>
      </c>
      <c r="B1018" t="s">
        <v>20</v>
      </c>
      <c r="C1018" t="s">
        <v>12</v>
      </c>
      <c r="D1018" t="s">
        <v>13</v>
      </c>
      <c r="E1018" s="53">
        <v>13563</v>
      </c>
      <c r="F1018" s="61">
        <f t="shared" si="110"/>
        <v>67.814999999999998</v>
      </c>
      <c r="G1018" s="62">
        <f t="shared" si="105"/>
        <v>0.1</v>
      </c>
      <c r="H1018" s="53"/>
      <c r="I1018" s="61">
        <f t="shared" si="106"/>
        <v>0</v>
      </c>
      <c r="J1018" s="62">
        <f t="shared" si="107"/>
        <v>0</v>
      </c>
      <c r="K1018" s="53"/>
      <c r="L1018" s="65">
        <f t="shared" si="111"/>
        <v>67.914999999999992</v>
      </c>
      <c r="M1018" s="55">
        <f t="shared" si="108"/>
        <v>67.914999999999992</v>
      </c>
      <c r="N1018" s="55">
        <f t="shared" si="109"/>
        <v>0</v>
      </c>
    </row>
    <row r="1019" spans="1:14" x14ac:dyDescent="0.3">
      <c r="A1019" s="29">
        <v>44678</v>
      </c>
      <c r="B1019" t="s">
        <v>18</v>
      </c>
      <c r="C1019" t="s">
        <v>11</v>
      </c>
      <c r="D1019" t="s">
        <v>13</v>
      </c>
      <c r="E1019" s="53">
        <v>4735</v>
      </c>
      <c r="F1019" s="61">
        <f t="shared" si="110"/>
        <v>0</v>
      </c>
      <c r="G1019" s="62">
        <f t="shared" si="105"/>
        <v>0</v>
      </c>
      <c r="H1019" s="53"/>
      <c r="I1019" s="61">
        <f t="shared" si="106"/>
        <v>0</v>
      </c>
      <c r="J1019" s="62">
        <f t="shared" si="107"/>
        <v>0</v>
      </c>
      <c r="K1019" s="53"/>
      <c r="L1019" s="65">
        <f t="shared" si="111"/>
        <v>0</v>
      </c>
      <c r="M1019" s="55">
        <f t="shared" si="108"/>
        <v>0</v>
      </c>
      <c r="N1019" s="55">
        <f t="shared" si="109"/>
        <v>0</v>
      </c>
    </row>
    <row r="1020" spans="1:14" x14ac:dyDescent="0.3">
      <c r="A1020" s="29">
        <v>44678</v>
      </c>
      <c r="B1020" t="s">
        <v>24</v>
      </c>
      <c r="C1020" t="s">
        <v>11</v>
      </c>
      <c r="D1020" t="s">
        <v>13</v>
      </c>
      <c r="E1020" s="53">
        <v>41077</v>
      </c>
      <c r="F1020" s="61">
        <f t="shared" si="110"/>
        <v>0</v>
      </c>
      <c r="G1020" s="62">
        <f t="shared" si="105"/>
        <v>0</v>
      </c>
      <c r="H1020" s="53"/>
      <c r="I1020" s="61">
        <f t="shared" si="106"/>
        <v>0</v>
      </c>
      <c r="J1020" s="62">
        <f t="shared" si="107"/>
        <v>0</v>
      </c>
      <c r="K1020" s="53"/>
      <c r="L1020" s="65">
        <f t="shared" si="111"/>
        <v>0</v>
      </c>
      <c r="M1020" s="55">
        <f t="shared" si="108"/>
        <v>0</v>
      </c>
      <c r="N1020" s="55">
        <f t="shared" si="109"/>
        <v>0</v>
      </c>
    </row>
    <row r="1021" spans="1:14" x14ac:dyDescent="0.3">
      <c r="A1021" s="29">
        <v>44679</v>
      </c>
      <c r="B1021" t="s">
        <v>24</v>
      </c>
      <c r="C1021" t="s">
        <v>11</v>
      </c>
      <c r="D1021" t="s">
        <v>36</v>
      </c>
      <c r="E1021" s="53">
        <v>42495</v>
      </c>
      <c r="F1021" s="61">
        <f t="shared" si="110"/>
        <v>0</v>
      </c>
      <c r="G1021" s="62">
        <f t="shared" si="105"/>
        <v>0</v>
      </c>
      <c r="H1021" s="53"/>
      <c r="I1021" s="61">
        <f t="shared" si="106"/>
        <v>0</v>
      </c>
      <c r="J1021" s="62">
        <f t="shared" si="107"/>
        <v>0</v>
      </c>
      <c r="K1021" s="53"/>
      <c r="L1021" s="65">
        <f t="shared" si="111"/>
        <v>0</v>
      </c>
      <c r="M1021" s="55">
        <f t="shared" si="108"/>
        <v>0</v>
      </c>
      <c r="N1021" s="55">
        <f t="shared" si="109"/>
        <v>0</v>
      </c>
    </row>
    <row r="1022" spans="1:14" x14ac:dyDescent="0.3">
      <c r="A1022" s="29">
        <v>44679</v>
      </c>
      <c r="B1022" t="s">
        <v>21</v>
      </c>
      <c r="C1022" t="s">
        <v>11</v>
      </c>
      <c r="D1022" t="s">
        <v>13</v>
      </c>
      <c r="E1022" s="53">
        <v>20892</v>
      </c>
      <c r="F1022" s="61">
        <f t="shared" si="110"/>
        <v>0</v>
      </c>
      <c r="G1022" s="62">
        <f t="shared" si="105"/>
        <v>0</v>
      </c>
      <c r="H1022" s="53"/>
      <c r="I1022" s="61">
        <f t="shared" si="106"/>
        <v>0</v>
      </c>
      <c r="J1022" s="62">
        <f t="shared" si="107"/>
        <v>0</v>
      </c>
      <c r="K1022" s="53"/>
      <c r="L1022" s="65">
        <f t="shared" si="111"/>
        <v>0</v>
      </c>
      <c r="M1022" s="55">
        <f t="shared" si="108"/>
        <v>0</v>
      </c>
      <c r="N1022" s="55">
        <f t="shared" si="109"/>
        <v>0</v>
      </c>
    </row>
    <row r="1023" spans="1:14" x14ac:dyDescent="0.3">
      <c r="A1023" s="29">
        <v>44679</v>
      </c>
      <c r="B1023" t="s">
        <v>16</v>
      </c>
      <c r="C1023" t="s">
        <v>10</v>
      </c>
      <c r="D1023" t="s">
        <v>13</v>
      </c>
      <c r="E1023" s="53">
        <v>41449</v>
      </c>
      <c r="F1023" s="61">
        <f t="shared" si="110"/>
        <v>207.245</v>
      </c>
      <c r="G1023" s="62">
        <f t="shared" si="105"/>
        <v>0.1</v>
      </c>
      <c r="H1023" s="53"/>
      <c r="I1023" s="61">
        <f t="shared" si="106"/>
        <v>0</v>
      </c>
      <c r="J1023" s="62">
        <f t="shared" si="107"/>
        <v>0</v>
      </c>
      <c r="K1023" s="53"/>
      <c r="L1023" s="65">
        <f t="shared" si="111"/>
        <v>207.345</v>
      </c>
      <c r="M1023" s="55">
        <f t="shared" si="108"/>
        <v>207.345</v>
      </c>
      <c r="N1023" s="55">
        <f t="shared" si="109"/>
        <v>0</v>
      </c>
    </row>
    <row r="1024" spans="1:14" x14ac:dyDescent="0.3">
      <c r="A1024" s="29">
        <v>44679</v>
      </c>
      <c r="B1024" t="s">
        <v>22</v>
      </c>
      <c r="C1024" t="s">
        <v>12</v>
      </c>
      <c r="D1024" t="s">
        <v>36</v>
      </c>
      <c r="E1024" s="53">
        <v>38292</v>
      </c>
      <c r="F1024" s="61">
        <f t="shared" si="110"/>
        <v>0</v>
      </c>
      <c r="G1024" s="62">
        <f t="shared" si="105"/>
        <v>0</v>
      </c>
      <c r="H1024" s="53"/>
      <c r="I1024" s="61">
        <f t="shared" si="106"/>
        <v>1148.76</v>
      </c>
      <c r="J1024" s="62">
        <f t="shared" si="107"/>
        <v>5</v>
      </c>
      <c r="K1024" s="53"/>
      <c r="L1024" s="65">
        <f t="shared" si="111"/>
        <v>1153.76</v>
      </c>
      <c r="M1024" s="55">
        <f t="shared" si="108"/>
        <v>0</v>
      </c>
      <c r="N1024" s="55">
        <f t="shared" si="109"/>
        <v>1153.76</v>
      </c>
    </row>
    <row r="1025" spans="1:14" x14ac:dyDescent="0.3">
      <c r="A1025" s="29">
        <v>44679</v>
      </c>
      <c r="B1025" t="s">
        <v>22</v>
      </c>
      <c r="C1025" t="s">
        <v>12</v>
      </c>
      <c r="D1025" t="s">
        <v>13</v>
      </c>
      <c r="E1025" s="53">
        <v>48262</v>
      </c>
      <c r="F1025" s="61">
        <f t="shared" si="110"/>
        <v>241.31</v>
      </c>
      <c r="G1025" s="62">
        <f t="shared" si="105"/>
        <v>0.1</v>
      </c>
      <c r="H1025" s="53"/>
      <c r="I1025" s="61">
        <f t="shared" si="106"/>
        <v>0</v>
      </c>
      <c r="J1025" s="62">
        <f t="shared" si="107"/>
        <v>0</v>
      </c>
      <c r="K1025" s="53"/>
      <c r="L1025" s="65">
        <f t="shared" si="111"/>
        <v>241.41</v>
      </c>
      <c r="M1025" s="55">
        <f t="shared" si="108"/>
        <v>241.41</v>
      </c>
      <c r="N1025" s="55">
        <f t="shared" si="109"/>
        <v>0</v>
      </c>
    </row>
    <row r="1026" spans="1:14" x14ac:dyDescent="0.3">
      <c r="A1026" s="29">
        <v>44679</v>
      </c>
      <c r="B1026" t="s">
        <v>17</v>
      </c>
      <c r="C1026" t="s">
        <v>10</v>
      </c>
      <c r="D1026" t="s">
        <v>13</v>
      </c>
      <c r="E1026" s="53">
        <v>15426</v>
      </c>
      <c r="F1026" s="61">
        <f t="shared" si="110"/>
        <v>77.13</v>
      </c>
      <c r="G1026" s="62">
        <f t="shared" si="105"/>
        <v>0.1</v>
      </c>
      <c r="H1026" s="53"/>
      <c r="I1026" s="61">
        <f t="shared" si="106"/>
        <v>0</v>
      </c>
      <c r="J1026" s="62">
        <f t="shared" si="107"/>
        <v>0</v>
      </c>
      <c r="K1026" s="53"/>
      <c r="L1026" s="65">
        <f t="shared" si="111"/>
        <v>77.22999999999999</v>
      </c>
      <c r="M1026" s="55">
        <f t="shared" si="108"/>
        <v>77.22999999999999</v>
      </c>
      <c r="N1026" s="55">
        <f t="shared" si="109"/>
        <v>0</v>
      </c>
    </row>
    <row r="1027" spans="1:14" x14ac:dyDescent="0.3">
      <c r="A1027" s="29">
        <v>44679</v>
      </c>
      <c r="B1027" t="s">
        <v>20</v>
      </c>
      <c r="C1027" t="s">
        <v>10</v>
      </c>
      <c r="D1027" t="s">
        <v>13</v>
      </c>
      <c r="E1027" s="53">
        <v>40434</v>
      </c>
      <c r="F1027" s="61">
        <f t="shared" si="110"/>
        <v>202.17000000000002</v>
      </c>
      <c r="G1027" s="62">
        <f t="shared" si="105"/>
        <v>0.1</v>
      </c>
      <c r="H1027" s="53"/>
      <c r="I1027" s="61">
        <f t="shared" si="106"/>
        <v>0</v>
      </c>
      <c r="J1027" s="62">
        <f t="shared" si="107"/>
        <v>0</v>
      </c>
      <c r="K1027" s="53"/>
      <c r="L1027" s="65">
        <f t="shared" si="111"/>
        <v>202.27</v>
      </c>
      <c r="M1027" s="55">
        <f t="shared" si="108"/>
        <v>202.27</v>
      </c>
      <c r="N1027" s="55">
        <f t="shared" si="109"/>
        <v>0</v>
      </c>
    </row>
    <row r="1028" spans="1:14" x14ac:dyDescent="0.3">
      <c r="A1028" s="29">
        <v>44679</v>
      </c>
      <c r="B1028" t="s">
        <v>24</v>
      </c>
      <c r="C1028" t="s">
        <v>10</v>
      </c>
      <c r="D1028" t="s">
        <v>13</v>
      </c>
      <c r="E1028" s="53">
        <v>18798</v>
      </c>
      <c r="F1028" s="61">
        <f t="shared" si="110"/>
        <v>93.99</v>
      </c>
      <c r="G1028" s="62">
        <f t="shared" ref="G1028:G1091" si="112">IF(F:F&gt;0,0.1,0)</f>
        <v>0.1</v>
      </c>
      <c r="H1028" s="53"/>
      <c r="I1028" s="61">
        <f t="shared" ref="I1028:I1091" si="113">IF(AND(D:D="Overseas",C:C&lt;&gt;"Cash"),E:E*3%,0)</f>
        <v>0</v>
      </c>
      <c r="J1028" s="62">
        <f t="shared" ref="J1028:J1091" si="114">IF(I:I&gt;0,5,0)</f>
        <v>0</v>
      </c>
      <c r="K1028" s="53"/>
      <c r="L1028" s="65">
        <f t="shared" si="111"/>
        <v>94.089999999999989</v>
      </c>
      <c r="M1028" s="55">
        <f t="shared" ref="M1028:M1091" si="115">SUM(F1028:H1028)</f>
        <v>94.089999999999989</v>
      </c>
      <c r="N1028" s="55">
        <f t="shared" ref="N1028:N1091" si="116">SUM(I1028:K1028)</f>
        <v>0</v>
      </c>
    </row>
    <row r="1029" spans="1:14" x14ac:dyDescent="0.3">
      <c r="A1029" s="29">
        <v>44682</v>
      </c>
      <c r="B1029" t="s">
        <v>24</v>
      </c>
      <c r="C1029" t="s">
        <v>11</v>
      </c>
      <c r="D1029" t="s">
        <v>13</v>
      </c>
      <c r="E1029" s="53">
        <v>12596</v>
      </c>
      <c r="F1029" s="61">
        <f t="shared" ref="F1029:F1092" si="117">IF(AND(D:D="Local",C:C&lt;&gt;"Cash"),E:E*0.5%,0)</f>
        <v>0</v>
      </c>
      <c r="G1029" s="62">
        <f t="shared" si="112"/>
        <v>0</v>
      </c>
      <c r="H1029" s="53"/>
      <c r="I1029" s="61">
        <f t="shared" si="113"/>
        <v>0</v>
      </c>
      <c r="J1029" s="62">
        <f t="shared" si="114"/>
        <v>0</v>
      </c>
      <c r="K1029" s="53"/>
      <c r="L1029" s="65">
        <f t="shared" ref="L1029:L1092" si="118">SUM(F1029,G1029,I1029,J1029)</f>
        <v>0</v>
      </c>
      <c r="M1029" s="55">
        <f t="shared" si="115"/>
        <v>0</v>
      </c>
      <c r="N1029" s="55">
        <f t="shared" si="116"/>
        <v>0</v>
      </c>
    </row>
    <row r="1030" spans="1:14" x14ac:dyDescent="0.3">
      <c r="A1030" s="29">
        <v>44682</v>
      </c>
      <c r="B1030" t="s">
        <v>23</v>
      </c>
      <c r="C1030" t="s">
        <v>10</v>
      </c>
      <c r="D1030" t="s">
        <v>13</v>
      </c>
      <c r="E1030" s="53">
        <v>47444</v>
      </c>
      <c r="F1030" s="61">
        <f t="shared" si="117"/>
        <v>237.22</v>
      </c>
      <c r="G1030" s="62">
        <f t="shared" si="112"/>
        <v>0.1</v>
      </c>
      <c r="H1030" s="53"/>
      <c r="I1030" s="61">
        <f t="shared" si="113"/>
        <v>0</v>
      </c>
      <c r="J1030" s="62">
        <f t="shared" si="114"/>
        <v>0</v>
      </c>
      <c r="K1030" s="53"/>
      <c r="L1030" s="65">
        <f t="shared" si="118"/>
        <v>237.32</v>
      </c>
      <c r="M1030" s="55">
        <f t="shared" si="115"/>
        <v>237.32</v>
      </c>
      <c r="N1030" s="55">
        <f t="shared" si="116"/>
        <v>0</v>
      </c>
    </row>
    <row r="1031" spans="1:14" x14ac:dyDescent="0.3">
      <c r="A1031" s="29">
        <v>44682</v>
      </c>
      <c r="B1031" t="s">
        <v>18</v>
      </c>
      <c r="C1031" t="s">
        <v>10</v>
      </c>
      <c r="D1031" t="s">
        <v>36</v>
      </c>
      <c r="E1031" s="53">
        <v>47659</v>
      </c>
      <c r="F1031" s="61">
        <f t="shared" si="117"/>
        <v>0</v>
      </c>
      <c r="G1031" s="62">
        <f t="shared" si="112"/>
        <v>0</v>
      </c>
      <c r="H1031" s="53"/>
      <c r="I1031" s="61">
        <f t="shared" si="113"/>
        <v>1429.77</v>
      </c>
      <c r="J1031" s="62">
        <f t="shared" si="114"/>
        <v>5</v>
      </c>
      <c r="K1031" s="53"/>
      <c r="L1031" s="65">
        <f t="shared" si="118"/>
        <v>1434.77</v>
      </c>
      <c r="M1031" s="55">
        <f t="shared" si="115"/>
        <v>0</v>
      </c>
      <c r="N1031" s="55">
        <f t="shared" si="116"/>
        <v>1434.77</v>
      </c>
    </row>
    <row r="1032" spans="1:14" x14ac:dyDescent="0.3">
      <c r="A1032" s="29">
        <v>44682</v>
      </c>
      <c r="B1032" t="s">
        <v>16</v>
      </c>
      <c r="C1032" t="s">
        <v>11</v>
      </c>
      <c r="D1032" t="s">
        <v>13</v>
      </c>
      <c r="E1032" s="53">
        <v>35910</v>
      </c>
      <c r="F1032" s="61">
        <f t="shared" si="117"/>
        <v>0</v>
      </c>
      <c r="G1032" s="62">
        <f t="shared" si="112"/>
        <v>0</v>
      </c>
      <c r="H1032" s="53"/>
      <c r="I1032" s="61">
        <f t="shared" si="113"/>
        <v>0</v>
      </c>
      <c r="J1032" s="62">
        <f t="shared" si="114"/>
        <v>0</v>
      </c>
      <c r="K1032" s="53"/>
      <c r="L1032" s="65">
        <f t="shared" si="118"/>
        <v>0</v>
      </c>
      <c r="M1032" s="55">
        <f t="shared" si="115"/>
        <v>0</v>
      </c>
      <c r="N1032" s="55">
        <f t="shared" si="116"/>
        <v>0</v>
      </c>
    </row>
    <row r="1033" spans="1:14" x14ac:dyDescent="0.3">
      <c r="A1033" s="29">
        <v>44682</v>
      </c>
      <c r="B1033" t="s">
        <v>17</v>
      </c>
      <c r="C1033" t="s">
        <v>10</v>
      </c>
      <c r="D1033" t="s">
        <v>36</v>
      </c>
      <c r="E1033" s="53">
        <v>2023</v>
      </c>
      <c r="F1033" s="61">
        <f t="shared" si="117"/>
        <v>0</v>
      </c>
      <c r="G1033" s="62">
        <f t="shared" si="112"/>
        <v>0</v>
      </c>
      <c r="H1033" s="53"/>
      <c r="I1033" s="61">
        <f t="shared" si="113"/>
        <v>60.69</v>
      </c>
      <c r="J1033" s="62">
        <f t="shared" si="114"/>
        <v>5</v>
      </c>
      <c r="K1033" s="53"/>
      <c r="L1033" s="65">
        <f t="shared" si="118"/>
        <v>65.69</v>
      </c>
      <c r="M1033" s="55">
        <f t="shared" si="115"/>
        <v>0</v>
      </c>
      <c r="N1033" s="55">
        <f t="shared" si="116"/>
        <v>65.69</v>
      </c>
    </row>
    <row r="1034" spans="1:14" x14ac:dyDescent="0.3">
      <c r="A1034" s="29">
        <v>44682</v>
      </c>
      <c r="B1034" t="s">
        <v>24</v>
      </c>
      <c r="C1034" t="s">
        <v>11</v>
      </c>
      <c r="D1034" t="s">
        <v>36</v>
      </c>
      <c r="E1034" s="53">
        <v>22663</v>
      </c>
      <c r="F1034" s="61">
        <f t="shared" si="117"/>
        <v>0</v>
      </c>
      <c r="G1034" s="62">
        <f t="shared" si="112"/>
        <v>0</v>
      </c>
      <c r="H1034" s="53"/>
      <c r="I1034" s="61">
        <f t="shared" si="113"/>
        <v>0</v>
      </c>
      <c r="J1034" s="62">
        <f t="shared" si="114"/>
        <v>0</v>
      </c>
      <c r="K1034" s="53"/>
      <c r="L1034" s="65">
        <f t="shared" si="118"/>
        <v>0</v>
      </c>
      <c r="M1034" s="55">
        <f t="shared" si="115"/>
        <v>0</v>
      </c>
      <c r="N1034" s="55">
        <f t="shared" si="116"/>
        <v>0</v>
      </c>
    </row>
    <row r="1035" spans="1:14" x14ac:dyDescent="0.3">
      <c r="A1035" s="29">
        <v>44682</v>
      </c>
      <c r="B1035" t="s">
        <v>17</v>
      </c>
      <c r="C1035" t="s">
        <v>11</v>
      </c>
      <c r="D1035" t="s">
        <v>13</v>
      </c>
      <c r="E1035" s="53">
        <v>16013</v>
      </c>
      <c r="F1035" s="61">
        <f t="shared" si="117"/>
        <v>0</v>
      </c>
      <c r="G1035" s="62">
        <f t="shared" si="112"/>
        <v>0</v>
      </c>
      <c r="H1035" s="53"/>
      <c r="I1035" s="61">
        <f t="shared" si="113"/>
        <v>0</v>
      </c>
      <c r="J1035" s="62">
        <f t="shared" si="114"/>
        <v>0</v>
      </c>
      <c r="K1035" s="53"/>
      <c r="L1035" s="65">
        <f t="shared" si="118"/>
        <v>0</v>
      </c>
      <c r="M1035" s="55">
        <f t="shared" si="115"/>
        <v>0</v>
      </c>
      <c r="N1035" s="55">
        <f t="shared" si="116"/>
        <v>0</v>
      </c>
    </row>
    <row r="1036" spans="1:14" x14ac:dyDescent="0.3">
      <c r="A1036" s="29">
        <v>44683</v>
      </c>
      <c r="B1036" t="s">
        <v>24</v>
      </c>
      <c r="C1036" t="s">
        <v>10</v>
      </c>
      <c r="D1036" t="s">
        <v>36</v>
      </c>
      <c r="E1036" s="53">
        <v>41715</v>
      </c>
      <c r="F1036" s="61">
        <f t="shared" si="117"/>
        <v>0</v>
      </c>
      <c r="G1036" s="62">
        <f t="shared" si="112"/>
        <v>0</v>
      </c>
      <c r="H1036" s="53"/>
      <c r="I1036" s="61">
        <f t="shared" si="113"/>
        <v>1251.45</v>
      </c>
      <c r="J1036" s="62">
        <f t="shared" si="114"/>
        <v>5</v>
      </c>
      <c r="K1036" s="53"/>
      <c r="L1036" s="65">
        <f t="shared" si="118"/>
        <v>1256.45</v>
      </c>
      <c r="M1036" s="55">
        <f t="shared" si="115"/>
        <v>0</v>
      </c>
      <c r="N1036" s="55">
        <f t="shared" si="116"/>
        <v>1256.45</v>
      </c>
    </row>
    <row r="1037" spans="1:14" x14ac:dyDescent="0.3">
      <c r="A1037" s="29">
        <v>44683</v>
      </c>
      <c r="B1037" t="s">
        <v>16</v>
      </c>
      <c r="C1037" t="s">
        <v>12</v>
      </c>
      <c r="D1037" t="s">
        <v>13</v>
      </c>
      <c r="E1037" s="53">
        <v>17364</v>
      </c>
      <c r="F1037" s="61">
        <f t="shared" si="117"/>
        <v>86.820000000000007</v>
      </c>
      <c r="G1037" s="62">
        <f t="shared" si="112"/>
        <v>0.1</v>
      </c>
      <c r="H1037" s="53"/>
      <c r="I1037" s="61">
        <f t="shared" si="113"/>
        <v>0</v>
      </c>
      <c r="J1037" s="62">
        <f t="shared" si="114"/>
        <v>0</v>
      </c>
      <c r="K1037" s="53"/>
      <c r="L1037" s="65">
        <f t="shared" si="118"/>
        <v>86.92</v>
      </c>
      <c r="M1037" s="55">
        <f t="shared" si="115"/>
        <v>86.92</v>
      </c>
      <c r="N1037" s="55">
        <f t="shared" si="116"/>
        <v>0</v>
      </c>
    </row>
    <row r="1038" spans="1:14" x14ac:dyDescent="0.3">
      <c r="A1038" s="29">
        <v>44683</v>
      </c>
      <c r="B1038" t="s">
        <v>18</v>
      </c>
      <c r="C1038" t="s">
        <v>11</v>
      </c>
      <c r="D1038" t="s">
        <v>13</v>
      </c>
      <c r="E1038" s="53">
        <v>9710</v>
      </c>
      <c r="F1038" s="61">
        <f t="shared" si="117"/>
        <v>0</v>
      </c>
      <c r="G1038" s="62">
        <f t="shared" si="112"/>
        <v>0</v>
      </c>
      <c r="H1038" s="53"/>
      <c r="I1038" s="61">
        <f t="shared" si="113"/>
        <v>0</v>
      </c>
      <c r="J1038" s="62">
        <f t="shared" si="114"/>
        <v>0</v>
      </c>
      <c r="K1038" s="53"/>
      <c r="L1038" s="65">
        <f t="shared" si="118"/>
        <v>0</v>
      </c>
      <c r="M1038" s="55">
        <f t="shared" si="115"/>
        <v>0</v>
      </c>
      <c r="N1038" s="55">
        <f t="shared" si="116"/>
        <v>0</v>
      </c>
    </row>
    <row r="1039" spans="1:14" x14ac:dyDescent="0.3">
      <c r="A1039" s="29">
        <v>44684</v>
      </c>
      <c r="B1039" t="s">
        <v>16</v>
      </c>
      <c r="C1039" t="s">
        <v>11</v>
      </c>
      <c r="D1039" t="s">
        <v>13</v>
      </c>
      <c r="E1039" s="53">
        <v>34537</v>
      </c>
      <c r="F1039" s="61">
        <f t="shared" si="117"/>
        <v>0</v>
      </c>
      <c r="G1039" s="62">
        <f t="shared" si="112"/>
        <v>0</v>
      </c>
      <c r="H1039" s="53"/>
      <c r="I1039" s="61">
        <f t="shared" si="113"/>
        <v>0</v>
      </c>
      <c r="J1039" s="62">
        <f t="shared" si="114"/>
        <v>0</v>
      </c>
      <c r="K1039" s="53"/>
      <c r="L1039" s="65">
        <f t="shared" si="118"/>
        <v>0</v>
      </c>
      <c r="M1039" s="55">
        <f t="shared" si="115"/>
        <v>0</v>
      </c>
      <c r="N1039" s="55">
        <f t="shared" si="116"/>
        <v>0</v>
      </c>
    </row>
    <row r="1040" spans="1:14" x14ac:dyDescent="0.3">
      <c r="A1040" s="29">
        <v>44684</v>
      </c>
      <c r="B1040" t="s">
        <v>15</v>
      </c>
      <c r="C1040" t="s">
        <v>11</v>
      </c>
      <c r="D1040" t="s">
        <v>13</v>
      </c>
      <c r="E1040" s="53">
        <v>16177</v>
      </c>
      <c r="F1040" s="61">
        <f t="shared" si="117"/>
        <v>0</v>
      </c>
      <c r="G1040" s="62">
        <f t="shared" si="112"/>
        <v>0</v>
      </c>
      <c r="H1040" s="53"/>
      <c r="I1040" s="61">
        <f t="shared" si="113"/>
        <v>0</v>
      </c>
      <c r="J1040" s="62">
        <f t="shared" si="114"/>
        <v>0</v>
      </c>
      <c r="K1040" s="53"/>
      <c r="L1040" s="65">
        <f t="shared" si="118"/>
        <v>0</v>
      </c>
      <c r="M1040" s="55">
        <f t="shared" si="115"/>
        <v>0</v>
      </c>
      <c r="N1040" s="55">
        <f t="shared" si="116"/>
        <v>0</v>
      </c>
    </row>
    <row r="1041" spans="1:14" x14ac:dyDescent="0.3">
      <c r="A1041" s="29">
        <v>44684</v>
      </c>
      <c r="B1041" t="s">
        <v>24</v>
      </c>
      <c r="C1041" t="s">
        <v>10</v>
      </c>
      <c r="D1041" t="s">
        <v>13</v>
      </c>
      <c r="E1041" s="53">
        <v>46751</v>
      </c>
      <c r="F1041" s="61">
        <f t="shared" si="117"/>
        <v>233.755</v>
      </c>
      <c r="G1041" s="62">
        <f t="shared" si="112"/>
        <v>0.1</v>
      </c>
      <c r="H1041" s="53"/>
      <c r="I1041" s="61">
        <f t="shared" si="113"/>
        <v>0</v>
      </c>
      <c r="J1041" s="62">
        <f t="shared" si="114"/>
        <v>0</v>
      </c>
      <c r="K1041" s="53"/>
      <c r="L1041" s="65">
        <f t="shared" si="118"/>
        <v>233.85499999999999</v>
      </c>
      <c r="M1041" s="55">
        <f t="shared" si="115"/>
        <v>233.85499999999999</v>
      </c>
      <c r="N1041" s="55">
        <f t="shared" si="116"/>
        <v>0</v>
      </c>
    </row>
    <row r="1042" spans="1:14" x14ac:dyDescent="0.3">
      <c r="A1042" s="29">
        <v>44684</v>
      </c>
      <c r="B1042" t="s">
        <v>18</v>
      </c>
      <c r="C1042" t="s">
        <v>10</v>
      </c>
      <c r="D1042" t="s">
        <v>13</v>
      </c>
      <c r="E1042" s="53">
        <v>23052</v>
      </c>
      <c r="F1042" s="61">
        <f t="shared" si="117"/>
        <v>115.26</v>
      </c>
      <c r="G1042" s="62">
        <f t="shared" si="112"/>
        <v>0.1</v>
      </c>
      <c r="H1042" s="53"/>
      <c r="I1042" s="61">
        <f t="shared" si="113"/>
        <v>0</v>
      </c>
      <c r="J1042" s="62">
        <f t="shared" si="114"/>
        <v>0</v>
      </c>
      <c r="K1042" s="53"/>
      <c r="L1042" s="65">
        <f t="shared" si="118"/>
        <v>115.36</v>
      </c>
      <c r="M1042" s="55">
        <f t="shared" si="115"/>
        <v>115.36</v>
      </c>
      <c r="N1042" s="55">
        <f t="shared" si="116"/>
        <v>0</v>
      </c>
    </row>
    <row r="1043" spans="1:14" x14ac:dyDescent="0.3">
      <c r="A1043" s="29">
        <v>44685</v>
      </c>
      <c r="B1043" t="s">
        <v>20</v>
      </c>
      <c r="C1043" t="s">
        <v>11</v>
      </c>
      <c r="D1043" t="s">
        <v>13</v>
      </c>
      <c r="E1043" s="53">
        <v>34511</v>
      </c>
      <c r="F1043" s="61">
        <f t="shared" si="117"/>
        <v>0</v>
      </c>
      <c r="G1043" s="62">
        <f t="shared" si="112"/>
        <v>0</v>
      </c>
      <c r="H1043" s="53"/>
      <c r="I1043" s="61">
        <f t="shared" si="113"/>
        <v>0</v>
      </c>
      <c r="J1043" s="62">
        <f t="shared" si="114"/>
        <v>0</v>
      </c>
      <c r="K1043" s="53"/>
      <c r="L1043" s="65">
        <f t="shared" si="118"/>
        <v>0</v>
      </c>
      <c r="M1043" s="55">
        <f t="shared" si="115"/>
        <v>0</v>
      </c>
      <c r="N1043" s="55">
        <f t="shared" si="116"/>
        <v>0</v>
      </c>
    </row>
    <row r="1044" spans="1:14" x14ac:dyDescent="0.3">
      <c r="A1044" s="29">
        <v>44685</v>
      </c>
      <c r="B1044" t="s">
        <v>23</v>
      </c>
      <c r="C1044" t="s">
        <v>11</v>
      </c>
      <c r="D1044" t="s">
        <v>13</v>
      </c>
      <c r="E1044" s="53">
        <v>42542</v>
      </c>
      <c r="F1044" s="61">
        <f t="shared" si="117"/>
        <v>0</v>
      </c>
      <c r="G1044" s="62">
        <f t="shared" si="112"/>
        <v>0</v>
      </c>
      <c r="H1044" s="53"/>
      <c r="I1044" s="61">
        <f t="shared" si="113"/>
        <v>0</v>
      </c>
      <c r="J1044" s="62">
        <f t="shared" si="114"/>
        <v>0</v>
      </c>
      <c r="K1044" s="53"/>
      <c r="L1044" s="65">
        <f t="shared" si="118"/>
        <v>0</v>
      </c>
      <c r="M1044" s="55">
        <f t="shared" si="115"/>
        <v>0</v>
      </c>
      <c r="N1044" s="55">
        <f t="shared" si="116"/>
        <v>0</v>
      </c>
    </row>
    <row r="1045" spans="1:14" x14ac:dyDescent="0.3">
      <c r="A1045" s="29">
        <v>44685</v>
      </c>
      <c r="B1045" t="s">
        <v>24</v>
      </c>
      <c r="C1045" t="s">
        <v>11</v>
      </c>
      <c r="D1045" t="s">
        <v>13</v>
      </c>
      <c r="E1045" s="53">
        <v>24126</v>
      </c>
      <c r="F1045" s="61">
        <f t="shared" si="117"/>
        <v>0</v>
      </c>
      <c r="G1045" s="62">
        <f t="shared" si="112"/>
        <v>0</v>
      </c>
      <c r="H1045" s="53"/>
      <c r="I1045" s="61">
        <f t="shared" si="113"/>
        <v>0</v>
      </c>
      <c r="J1045" s="62">
        <f t="shared" si="114"/>
        <v>0</v>
      </c>
      <c r="K1045" s="53"/>
      <c r="L1045" s="65">
        <f t="shared" si="118"/>
        <v>0</v>
      </c>
      <c r="M1045" s="55">
        <f t="shared" si="115"/>
        <v>0</v>
      </c>
      <c r="N1045" s="55">
        <f t="shared" si="116"/>
        <v>0</v>
      </c>
    </row>
    <row r="1046" spans="1:14" x14ac:dyDescent="0.3">
      <c r="A1046" s="29">
        <v>44685</v>
      </c>
      <c r="B1046" t="s">
        <v>24</v>
      </c>
      <c r="C1046" t="s">
        <v>11</v>
      </c>
      <c r="D1046" t="s">
        <v>13</v>
      </c>
      <c r="E1046" s="53">
        <v>22718</v>
      </c>
      <c r="F1046" s="61">
        <f t="shared" si="117"/>
        <v>0</v>
      </c>
      <c r="G1046" s="62">
        <f t="shared" si="112"/>
        <v>0</v>
      </c>
      <c r="H1046" s="53"/>
      <c r="I1046" s="61">
        <f t="shared" si="113"/>
        <v>0</v>
      </c>
      <c r="J1046" s="62">
        <f t="shared" si="114"/>
        <v>0</v>
      </c>
      <c r="K1046" s="53"/>
      <c r="L1046" s="65">
        <f t="shared" si="118"/>
        <v>0</v>
      </c>
      <c r="M1046" s="55">
        <f t="shared" si="115"/>
        <v>0</v>
      </c>
      <c r="N1046" s="55">
        <f t="shared" si="116"/>
        <v>0</v>
      </c>
    </row>
    <row r="1047" spans="1:14" x14ac:dyDescent="0.3">
      <c r="A1047" s="29">
        <v>44685</v>
      </c>
      <c r="B1047" t="s">
        <v>20</v>
      </c>
      <c r="C1047" t="s">
        <v>10</v>
      </c>
      <c r="D1047" t="s">
        <v>36</v>
      </c>
      <c r="E1047" s="53">
        <v>48832</v>
      </c>
      <c r="F1047" s="61">
        <f t="shared" si="117"/>
        <v>0</v>
      </c>
      <c r="G1047" s="62">
        <f t="shared" si="112"/>
        <v>0</v>
      </c>
      <c r="H1047" s="53"/>
      <c r="I1047" s="61">
        <f t="shared" si="113"/>
        <v>1464.96</v>
      </c>
      <c r="J1047" s="62">
        <f t="shared" si="114"/>
        <v>5</v>
      </c>
      <c r="K1047" s="53"/>
      <c r="L1047" s="65">
        <f t="shared" si="118"/>
        <v>1469.96</v>
      </c>
      <c r="M1047" s="55">
        <f t="shared" si="115"/>
        <v>0</v>
      </c>
      <c r="N1047" s="55">
        <f t="shared" si="116"/>
        <v>1469.96</v>
      </c>
    </row>
    <row r="1048" spans="1:14" x14ac:dyDescent="0.3">
      <c r="A1048" s="29">
        <v>44685</v>
      </c>
      <c r="B1048" t="s">
        <v>17</v>
      </c>
      <c r="C1048" t="s">
        <v>11</v>
      </c>
      <c r="D1048" t="s">
        <v>36</v>
      </c>
      <c r="E1048" s="53">
        <v>29919</v>
      </c>
      <c r="F1048" s="61">
        <f t="shared" si="117"/>
        <v>0</v>
      </c>
      <c r="G1048" s="62">
        <f t="shared" si="112"/>
        <v>0</v>
      </c>
      <c r="H1048" s="53"/>
      <c r="I1048" s="61">
        <f t="shared" si="113"/>
        <v>0</v>
      </c>
      <c r="J1048" s="62">
        <f t="shared" si="114"/>
        <v>0</v>
      </c>
      <c r="K1048" s="53"/>
      <c r="L1048" s="65">
        <f t="shared" si="118"/>
        <v>0</v>
      </c>
      <c r="M1048" s="55">
        <f t="shared" si="115"/>
        <v>0</v>
      </c>
      <c r="N1048" s="55">
        <f t="shared" si="116"/>
        <v>0</v>
      </c>
    </row>
    <row r="1049" spans="1:14" x14ac:dyDescent="0.3">
      <c r="A1049" s="29">
        <v>44685</v>
      </c>
      <c r="B1049" t="s">
        <v>16</v>
      </c>
      <c r="C1049" t="s">
        <v>10</v>
      </c>
      <c r="D1049" t="s">
        <v>13</v>
      </c>
      <c r="E1049" s="53">
        <v>29361</v>
      </c>
      <c r="F1049" s="61">
        <f t="shared" si="117"/>
        <v>146.80500000000001</v>
      </c>
      <c r="G1049" s="62">
        <f t="shared" si="112"/>
        <v>0.1</v>
      </c>
      <c r="H1049" s="53"/>
      <c r="I1049" s="61">
        <f t="shared" si="113"/>
        <v>0</v>
      </c>
      <c r="J1049" s="62">
        <f t="shared" si="114"/>
        <v>0</v>
      </c>
      <c r="K1049" s="53"/>
      <c r="L1049" s="65">
        <f t="shared" si="118"/>
        <v>146.905</v>
      </c>
      <c r="M1049" s="55">
        <f t="shared" si="115"/>
        <v>146.905</v>
      </c>
      <c r="N1049" s="55">
        <f t="shared" si="116"/>
        <v>0</v>
      </c>
    </row>
    <row r="1050" spans="1:14" x14ac:dyDescent="0.3">
      <c r="A1050" s="29">
        <v>44685</v>
      </c>
      <c r="B1050" t="s">
        <v>18</v>
      </c>
      <c r="C1050" t="s">
        <v>11</v>
      </c>
      <c r="D1050" t="s">
        <v>36</v>
      </c>
      <c r="E1050" s="53">
        <v>23977</v>
      </c>
      <c r="F1050" s="61">
        <f t="shared" si="117"/>
        <v>0</v>
      </c>
      <c r="G1050" s="62">
        <f t="shared" si="112"/>
        <v>0</v>
      </c>
      <c r="H1050" s="53"/>
      <c r="I1050" s="61">
        <f t="shared" si="113"/>
        <v>0</v>
      </c>
      <c r="J1050" s="62">
        <f t="shared" si="114"/>
        <v>0</v>
      </c>
      <c r="K1050" s="53"/>
      <c r="L1050" s="65">
        <f t="shared" si="118"/>
        <v>0</v>
      </c>
      <c r="M1050" s="55">
        <f t="shared" si="115"/>
        <v>0</v>
      </c>
      <c r="N1050" s="55">
        <f t="shared" si="116"/>
        <v>0</v>
      </c>
    </row>
    <row r="1051" spans="1:14" x14ac:dyDescent="0.3">
      <c r="A1051" s="29">
        <v>44686</v>
      </c>
      <c r="B1051" t="s">
        <v>20</v>
      </c>
      <c r="C1051" t="s">
        <v>11</v>
      </c>
      <c r="D1051" t="s">
        <v>13</v>
      </c>
      <c r="E1051" s="53">
        <v>13944</v>
      </c>
      <c r="F1051" s="61">
        <f t="shared" si="117"/>
        <v>0</v>
      </c>
      <c r="G1051" s="62">
        <f t="shared" si="112"/>
        <v>0</v>
      </c>
      <c r="H1051" s="53"/>
      <c r="I1051" s="61">
        <f t="shared" si="113"/>
        <v>0</v>
      </c>
      <c r="J1051" s="62">
        <f t="shared" si="114"/>
        <v>0</v>
      </c>
      <c r="K1051" s="53"/>
      <c r="L1051" s="65">
        <f t="shared" si="118"/>
        <v>0</v>
      </c>
      <c r="M1051" s="55">
        <f t="shared" si="115"/>
        <v>0</v>
      </c>
      <c r="N1051" s="55">
        <f t="shared" si="116"/>
        <v>0</v>
      </c>
    </row>
    <row r="1052" spans="1:14" x14ac:dyDescent="0.3">
      <c r="A1052" s="29">
        <v>44686</v>
      </c>
      <c r="B1052" t="s">
        <v>17</v>
      </c>
      <c r="C1052" t="s">
        <v>12</v>
      </c>
      <c r="D1052" t="s">
        <v>36</v>
      </c>
      <c r="E1052" s="53">
        <v>18853</v>
      </c>
      <c r="F1052" s="61">
        <f t="shared" si="117"/>
        <v>0</v>
      </c>
      <c r="G1052" s="62">
        <f t="shared" si="112"/>
        <v>0</v>
      </c>
      <c r="H1052" s="53"/>
      <c r="I1052" s="61">
        <f t="shared" si="113"/>
        <v>565.59</v>
      </c>
      <c r="J1052" s="62">
        <f t="shared" si="114"/>
        <v>5</v>
      </c>
      <c r="K1052" s="53"/>
      <c r="L1052" s="65">
        <f t="shared" si="118"/>
        <v>570.59</v>
      </c>
      <c r="M1052" s="55">
        <f t="shared" si="115"/>
        <v>0</v>
      </c>
      <c r="N1052" s="55">
        <f t="shared" si="116"/>
        <v>570.59</v>
      </c>
    </row>
    <row r="1053" spans="1:14" x14ac:dyDescent="0.3">
      <c r="A1053" s="29">
        <v>44686</v>
      </c>
      <c r="B1053" t="s">
        <v>17</v>
      </c>
      <c r="C1053" t="s">
        <v>10</v>
      </c>
      <c r="D1053" t="s">
        <v>13</v>
      </c>
      <c r="E1053" s="53">
        <v>7742</v>
      </c>
      <c r="F1053" s="61">
        <f t="shared" si="117"/>
        <v>38.71</v>
      </c>
      <c r="G1053" s="62">
        <f t="shared" si="112"/>
        <v>0.1</v>
      </c>
      <c r="H1053" s="53"/>
      <c r="I1053" s="61">
        <f t="shared" si="113"/>
        <v>0</v>
      </c>
      <c r="J1053" s="62">
        <f t="shared" si="114"/>
        <v>0</v>
      </c>
      <c r="K1053" s="53"/>
      <c r="L1053" s="65">
        <f t="shared" si="118"/>
        <v>38.81</v>
      </c>
      <c r="M1053" s="55">
        <f t="shared" si="115"/>
        <v>38.81</v>
      </c>
      <c r="N1053" s="55">
        <f t="shared" si="116"/>
        <v>0</v>
      </c>
    </row>
    <row r="1054" spans="1:14" x14ac:dyDescent="0.3">
      <c r="A1054" s="29">
        <v>44686</v>
      </c>
      <c r="B1054" t="s">
        <v>16</v>
      </c>
      <c r="C1054" t="s">
        <v>10</v>
      </c>
      <c r="D1054" t="s">
        <v>13</v>
      </c>
      <c r="E1054" s="53">
        <v>17120</v>
      </c>
      <c r="F1054" s="61">
        <f t="shared" si="117"/>
        <v>85.600000000000009</v>
      </c>
      <c r="G1054" s="62">
        <f t="shared" si="112"/>
        <v>0.1</v>
      </c>
      <c r="H1054" s="53"/>
      <c r="I1054" s="61">
        <f t="shared" si="113"/>
        <v>0</v>
      </c>
      <c r="J1054" s="62">
        <f t="shared" si="114"/>
        <v>0</v>
      </c>
      <c r="K1054" s="53"/>
      <c r="L1054" s="65">
        <f t="shared" si="118"/>
        <v>85.7</v>
      </c>
      <c r="M1054" s="55">
        <f t="shared" si="115"/>
        <v>85.7</v>
      </c>
      <c r="N1054" s="55">
        <f t="shared" si="116"/>
        <v>0</v>
      </c>
    </row>
    <row r="1055" spans="1:14" x14ac:dyDescent="0.3">
      <c r="A1055" s="29">
        <v>44686</v>
      </c>
      <c r="B1055" t="s">
        <v>17</v>
      </c>
      <c r="C1055" t="s">
        <v>11</v>
      </c>
      <c r="D1055" t="s">
        <v>13</v>
      </c>
      <c r="E1055" s="53">
        <v>30215</v>
      </c>
      <c r="F1055" s="61">
        <f t="shared" si="117"/>
        <v>0</v>
      </c>
      <c r="G1055" s="62">
        <f t="shared" si="112"/>
        <v>0</v>
      </c>
      <c r="H1055" s="53"/>
      <c r="I1055" s="61">
        <f t="shared" si="113"/>
        <v>0</v>
      </c>
      <c r="J1055" s="62">
        <f t="shared" si="114"/>
        <v>0</v>
      </c>
      <c r="K1055" s="53"/>
      <c r="L1055" s="65">
        <f t="shared" si="118"/>
        <v>0</v>
      </c>
      <c r="M1055" s="55">
        <f t="shared" si="115"/>
        <v>0</v>
      </c>
      <c r="N1055" s="55">
        <f t="shared" si="116"/>
        <v>0</v>
      </c>
    </row>
    <row r="1056" spans="1:14" x14ac:dyDescent="0.3">
      <c r="A1056" s="29">
        <v>44686</v>
      </c>
      <c r="B1056" t="s">
        <v>16</v>
      </c>
      <c r="C1056" t="s">
        <v>12</v>
      </c>
      <c r="D1056" t="s">
        <v>13</v>
      </c>
      <c r="E1056" s="53">
        <v>19703</v>
      </c>
      <c r="F1056" s="61">
        <f t="shared" si="117"/>
        <v>98.515000000000001</v>
      </c>
      <c r="G1056" s="62">
        <f t="shared" si="112"/>
        <v>0.1</v>
      </c>
      <c r="H1056" s="53"/>
      <c r="I1056" s="61">
        <f t="shared" si="113"/>
        <v>0</v>
      </c>
      <c r="J1056" s="62">
        <f t="shared" si="114"/>
        <v>0</v>
      </c>
      <c r="K1056" s="53"/>
      <c r="L1056" s="65">
        <f t="shared" si="118"/>
        <v>98.614999999999995</v>
      </c>
      <c r="M1056" s="55">
        <f t="shared" si="115"/>
        <v>98.614999999999995</v>
      </c>
      <c r="N1056" s="55">
        <f t="shared" si="116"/>
        <v>0</v>
      </c>
    </row>
    <row r="1057" spans="1:14" x14ac:dyDescent="0.3">
      <c r="A1057" s="29">
        <v>44687</v>
      </c>
      <c r="B1057" t="s">
        <v>21</v>
      </c>
      <c r="C1057" t="s">
        <v>12</v>
      </c>
      <c r="D1057" t="s">
        <v>36</v>
      </c>
      <c r="E1057" s="53">
        <v>3627</v>
      </c>
      <c r="F1057" s="61">
        <f t="shared" si="117"/>
        <v>0</v>
      </c>
      <c r="G1057" s="62">
        <f t="shared" si="112"/>
        <v>0</v>
      </c>
      <c r="H1057" s="53"/>
      <c r="I1057" s="61">
        <f t="shared" si="113"/>
        <v>108.81</v>
      </c>
      <c r="J1057" s="62">
        <f t="shared" si="114"/>
        <v>5</v>
      </c>
      <c r="K1057" s="53"/>
      <c r="L1057" s="65">
        <f t="shared" si="118"/>
        <v>113.81</v>
      </c>
      <c r="M1057" s="55">
        <f t="shared" si="115"/>
        <v>0</v>
      </c>
      <c r="N1057" s="55">
        <f t="shared" si="116"/>
        <v>113.81</v>
      </c>
    </row>
    <row r="1058" spans="1:14" x14ac:dyDescent="0.3">
      <c r="A1058" s="29">
        <v>44687</v>
      </c>
      <c r="B1058" t="s">
        <v>16</v>
      </c>
      <c r="C1058" t="s">
        <v>10</v>
      </c>
      <c r="D1058" t="s">
        <v>13</v>
      </c>
      <c r="E1058" s="53">
        <v>24050</v>
      </c>
      <c r="F1058" s="61">
        <f t="shared" si="117"/>
        <v>120.25</v>
      </c>
      <c r="G1058" s="62">
        <f t="shared" si="112"/>
        <v>0.1</v>
      </c>
      <c r="H1058" s="53"/>
      <c r="I1058" s="61">
        <f t="shared" si="113"/>
        <v>0</v>
      </c>
      <c r="J1058" s="62">
        <f t="shared" si="114"/>
        <v>0</v>
      </c>
      <c r="K1058" s="53"/>
      <c r="L1058" s="65">
        <f t="shared" si="118"/>
        <v>120.35</v>
      </c>
      <c r="M1058" s="55">
        <f t="shared" si="115"/>
        <v>120.35</v>
      </c>
      <c r="N1058" s="55">
        <f t="shared" si="116"/>
        <v>0</v>
      </c>
    </row>
    <row r="1059" spans="1:14" x14ac:dyDescent="0.3">
      <c r="A1059" s="29">
        <v>44687</v>
      </c>
      <c r="B1059" t="s">
        <v>24</v>
      </c>
      <c r="C1059" t="s">
        <v>12</v>
      </c>
      <c r="D1059" t="s">
        <v>13</v>
      </c>
      <c r="E1059" s="53">
        <v>43707</v>
      </c>
      <c r="F1059" s="61">
        <f t="shared" si="117"/>
        <v>218.535</v>
      </c>
      <c r="G1059" s="62">
        <f t="shared" si="112"/>
        <v>0.1</v>
      </c>
      <c r="H1059" s="53"/>
      <c r="I1059" s="61">
        <f t="shared" si="113"/>
        <v>0</v>
      </c>
      <c r="J1059" s="62">
        <f t="shared" si="114"/>
        <v>0</v>
      </c>
      <c r="K1059" s="53"/>
      <c r="L1059" s="65">
        <f t="shared" si="118"/>
        <v>218.63499999999999</v>
      </c>
      <c r="M1059" s="55">
        <f t="shared" si="115"/>
        <v>218.63499999999999</v>
      </c>
      <c r="N1059" s="55">
        <f t="shared" si="116"/>
        <v>0</v>
      </c>
    </row>
    <row r="1060" spans="1:14" x14ac:dyDescent="0.3">
      <c r="A1060" s="29">
        <v>44687</v>
      </c>
      <c r="B1060" t="s">
        <v>19</v>
      </c>
      <c r="C1060" t="s">
        <v>10</v>
      </c>
      <c r="D1060" t="s">
        <v>13</v>
      </c>
      <c r="E1060" s="53">
        <v>0</v>
      </c>
      <c r="F1060" s="61">
        <f t="shared" si="117"/>
        <v>0</v>
      </c>
      <c r="G1060" s="62">
        <f t="shared" si="112"/>
        <v>0</v>
      </c>
      <c r="H1060" s="53"/>
      <c r="I1060" s="61">
        <f t="shared" si="113"/>
        <v>0</v>
      </c>
      <c r="J1060" s="62">
        <f t="shared" si="114"/>
        <v>0</v>
      </c>
      <c r="K1060" s="53"/>
      <c r="L1060" s="65">
        <f t="shared" si="118"/>
        <v>0</v>
      </c>
      <c r="M1060" s="55">
        <f t="shared" si="115"/>
        <v>0</v>
      </c>
      <c r="N1060" s="55">
        <f t="shared" si="116"/>
        <v>0</v>
      </c>
    </row>
    <row r="1061" spans="1:14" x14ac:dyDescent="0.3">
      <c r="A1061" s="29">
        <v>44687</v>
      </c>
      <c r="B1061" t="s">
        <v>22</v>
      </c>
      <c r="C1061" t="s">
        <v>10</v>
      </c>
      <c r="D1061" t="s">
        <v>13</v>
      </c>
      <c r="E1061" s="53">
        <v>32215</v>
      </c>
      <c r="F1061" s="61">
        <f t="shared" si="117"/>
        <v>161.07500000000002</v>
      </c>
      <c r="G1061" s="62">
        <f t="shared" si="112"/>
        <v>0.1</v>
      </c>
      <c r="H1061" s="53"/>
      <c r="I1061" s="61">
        <f t="shared" si="113"/>
        <v>0</v>
      </c>
      <c r="J1061" s="62">
        <f t="shared" si="114"/>
        <v>0</v>
      </c>
      <c r="K1061" s="53"/>
      <c r="L1061" s="65">
        <f t="shared" si="118"/>
        <v>161.17500000000001</v>
      </c>
      <c r="M1061" s="55">
        <f t="shared" si="115"/>
        <v>161.17500000000001</v>
      </c>
      <c r="N1061" s="55">
        <f t="shared" si="116"/>
        <v>0</v>
      </c>
    </row>
    <row r="1062" spans="1:14" x14ac:dyDescent="0.3">
      <c r="A1062" s="29">
        <v>44687</v>
      </c>
      <c r="B1062" t="s">
        <v>23</v>
      </c>
      <c r="C1062" t="s">
        <v>11</v>
      </c>
      <c r="D1062" t="s">
        <v>13</v>
      </c>
      <c r="E1062" s="53">
        <v>25907</v>
      </c>
      <c r="F1062" s="61">
        <f t="shared" si="117"/>
        <v>0</v>
      </c>
      <c r="G1062" s="62">
        <f t="shared" si="112"/>
        <v>0</v>
      </c>
      <c r="H1062" s="53"/>
      <c r="I1062" s="61">
        <f t="shared" si="113"/>
        <v>0</v>
      </c>
      <c r="J1062" s="62">
        <f t="shared" si="114"/>
        <v>0</v>
      </c>
      <c r="K1062" s="53"/>
      <c r="L1062" s="65">
        <f t="shared" si="118"/>
        <v>0</v>
      </c>
      <c r="M1062" s="55">
        <f t="shared" si="115"/>
        <v>0</v>
      </c>
      <c r="N1062" s="55">
        <f t="shared" si="116"/>
        <v>0</v>
      </c>
    </row>
    <row r="1063" spans="1:14" x14ac:dyDescent="0.3">
      <c r="A1063" s="29">
        <v>44687</v>
      </c>
      <c r="B1063" t="s">
        <v>20</v>
      </c>
      <c r="C1063" t="s">
        <v>11</v>
      </c>
      <c r="D1063" t="s">
        <v>13</v>
      </c>
      <c r="E1063" s="53">
        <v>6463</v>
      </c>
      <c r="F1063" s="61">
        <f t="shared" si="117"/>
        <v>0</v>
      </c>
      <c r="G1063" s="62">
        <f t="shared" si="112"/>
        <v>0</v>
      </c>
      <c r="H1063" s="53"/>
      <c r="I1063" s="61">
        <f t="shared" si="113"/>
        <v>0</v>
      </c>
      <c r="J1063" s="62">
        <f t="shared" si="114"/>
        <v>0</v>
      </c>
      <c r="K1063" s="53"/>
      <c r="L1063" s="65">
        <f t="shared" si="118"/>
        <v>0</v>
      </c>
      <c r="M1063" s="55">
        <f t="shared" si="115"/>
        <v>0</v>
      </c>
      <c r="N1063" s="55">
        <f t="shared" si="116"/>
        <v>0</v>
      </c>
    </row>
    <row r="1064" spans="1:14" x14ac:dyDescent="0.3">
      <c r="A1064" s="29">
        <v>44687</v>
      </c>
      <c r="B1064" t="s">
        <v>17</v>
      </c>
      <c r="C1064" t="s">
        <v>11</v>
      </c>
      <c r="D1064" t="s">
        <v>13</v>
      </c>
      <c r="E1064" s="53">
        <v>32235</v>
      </c>
      <c r="F1064" s="61">
        <f t="shared" si="117"/>
        <v>0</v>
      </c>
      <c r="G1064" s="62">
        <f t="shared" si="112"/>
        <v>0</v>
      </c>
      <c r="H1064" s="53"/>
      <c r="I1064" s="61">
        <f t="shared" si="113"/>
        <v>0</v>
      </c>
      <c r="J1064" s="62">
        <f t="shared" si="114"/>
        <v>0</v>
      </c>
      <c r="K1064" s="53"/>
      <c r="L1064" s="65">
        <f t="shared" si="118"/>
        <v>0</v>
      </c>
      <c r="M1064" s="55">
        <f t="shared" si="115"/>
        <v>0</v>
      </c>
      <c r="N1064" s="55">
        <f t="shared" si="116"/>
        <v>0</v>
      </c>
    </row>
    <row r="1065" spans="1:14" x14ac:dyDescent="0.3">
      <c r="A1065" s="29">
        <v>44687</v>
      </c>
      <c r="B1065" t="s">
        <v>18</v>
      </c>
      <c r="C1065" t="s">
        <v>11</v>
      </c>
      <c r="D1065" t="s">
        <v>36</v>
      </c>
      <c r="E1065" s="53">
        <v>9991</v>
      </c>
      <c r="F1065" s="61">
        <f t="shared" si="117"/>
        <v>0</v>
      </c>
      <c r="G1065" s="62">
        <f t="shared" si="112"/>
        <v>0</v>
      </c>
      <c r="H1065" s="53"/>
      <c r="I1065" s="61">
        <f t="shared" si="113"/>
        <v>0</v>
      </c>
      <c r="J1065" s="62">
        <f t="shared" si="114"/>
        <v>0</v>
      </c>
      <c r="K1065" s="53"/>
      <c r="L1065" s="65">
        <f t="shared" si="118"/>
        <v>0</v>
      </c>
      <c r="M1065" s="55">
        <f t="shared" si="115"/>
        <v>0</v>
      </c>
      <c r="N1065" s="55">
        <f t="shared" si="116"/>
        <v>0</v>
      </c>
    </row>
    <row r="1066" spans="1:14" x14ac:dyDescent="0.3">
      <c r="A1066" s="29">
        <v>44688</v>
      </c>
      <c r="B1066" t="s">
        <v>19</v>
      </c>
      <c r="C1066" t="s">
        <v>11</v>
      </c>
      <c r="D1066" t="s">
        <v>13</v>
      </c>
      <c r="E1066" s="53">
        <v>49199</v>
      </c>
      <c r="F1066" s="61">
        <f t="shared" si="117"/>
        <v>0</v>
      </c>
      <c r="G1066" s="62">
        <f t="shared" si="112"/>
        <v>0</v>
      </c>
      <c r="H1066" s="53"/>
      <c r="I1066" s="61">
        <f t="shared" si="113"/>
        <v>0</v>
      </c>
      <c r="J1066" s="62">
        <f t="shared" si="114"/>
        <v>0</v>
      </c>
      <c r="K1066" s="53"/>
      <c r="L1066" s="65">
        <f t="shared" si="118"/>
        <v>0</v>
      </c>
      <c r="M1066" s="55">
        <f t="shared" si="115"/>
        <v>0</v>
      </c>
      <c r="N1066" s="55">
        <f t="shared" si="116"/>
        <v>0</v>
      </c>
    </row>
    <row r="1067" spans="1:14" x14ac:dyDescent="0.3">
      <c r="A1067" s="29">
        <v>44688</v>
      </c>
      <c r="B1067" t="s">
        <v>22</v>
      </c>
      <c r="C1067" t="s">
        <v>10</v>
      </c>
      <c r="D1067" t="s">
        <v>13</v>
      </c>
      <c r="E1067" s="53">
        <v>28790</v>
      </c>
      <c r="F1067" s="61">
        <f t="shared" si="117"/>
        <v>143.95000000000002</v>
      </c>
      <c r="G1067" s="62">
        <f t="shared" si="112"/>
        <v>0.1</v>
      </c>
      <c r="H1067" s="53"/>
      <c r="I1067" s="61">
        <f t="shared" si="113"/>
        <v>0</v>
      </c>
      <c r="J1067" s="62">
        <f t="shared" si="114"/>
        <v>0</v>
      </c>
      <c r="K1067" s="53"/>
      <c r="L1067" s="65">
        <f t="shared" si="118"/>
        <v>144.05000000000001</v>
      </c>
      <c r="M1067" s="55">
        <f t="shared" si="115"/>
        <v>144.05000000000001</v>
      </c>
      <c r="N1067" s="55">
        <f t="shared" si="116"/>
        <v>0</v>
      </c>
    </row>
    <row r="1068" spans="1:14" x14ac:dyDescent="0.3">
      <c r="A1068" s="29">
        <v>44688</v>
      </c>
      <c r="B1068" t="s">
        <v>18</v>
      </c>
      <c r="C1068" t="s">
        <v>10</v>
      </c>
      <c r="D1068" t="s">
        <v>13</v>
      </c>
      <c r="E1068" s="53">
        <v>28027</v>
      </c>
      <c r="F1068" s="61">
        <f t="shared" si="117"/>
        <v>140.13499999999999</v>
      </c>
      <c r="G1068" s="62">
        <f t="shared" si="112"/>
        <v>0.1</v>
      </c>
      <c r="H1068" s="53"/>
      <c r="I1068" s="61">
        <f t="shared" si="113"/>
        <v>0</v>
      </c>
      <c r="J1068" s="62">
        <f t="shared" si="114"/>
        <v>0</v>
      </c>
      <c r="K1068" s="53"/>
      <c r="L1068" s="65">
        <f t="shared" si="118"/>
        <v>140.23499999999999</v>
      </c>
      <c r="M1068" s="55">
        <f t="shared" si="115"/>
        <v>140.23499999999999</v>
      </c>
      <c r="N1068" s="55">
        <f t="shared" si="116"/>
        <v>0</v>
      </c>
    </row>
    <row r="1069" spans="1:14" x14ac:dyDescent="0.3">
      <c r="A1069" s="29">
        <v>44688</v>
      </c>
      <c r="B1069" t="s">
        <v>24</v>
      </c>
      <c r="C1069" t="s">
        <v>10</v>
      </c>
      <c r="D1069" t="s">
        <v>13</v>
      </c>
      <c r="E1069" s="53">
        <v>29705</v>
      </c>
      <c r="F1069" s="61">
        <f t="shared" si="117"/>
        <v>148.52500000000001</v>
      </c>
      <c r="G1069" s="62">
        <f t="shared" si="112"/>
        <v>0.1</v>
      </c>
      <c r="H1069" s="53"/>
      <c r="I1069" s="61">
        <f t="shared" si="113"/>
        <v>0</v>
      </c>
      <c r="J1069" s="62">
        <f t="shared" si="114"/>
        <v>0</v>
      </c>
      <c r="K1069" s="53"/>
      <c r="L1069" s="65">
        <f t="shared" si="118"/>
        <v>148.625</v>
      </c>
      <c r="M1069" s="55">
        <f t="shared" si="115"/>
        <v>148.625</v>
      </c>
      <c r="N1069" s="55">
        <f t="shared" si="116"/>
        <v>0</v>
      </c>
    </row>
    <row r="1070" spans="1:14" x14ac:dyDescent="0.3">
      <c r="A1070" s="29">
        <v>44688</v>
      </c>
      <c r="B1070" t="s">
        <v>24</v>
      </c>
      <c r="C1070" t="s">
        <v>11</v>
      </c>
      <c r="D1070" t="s">
        <v>13</v>
      </c>
      <c r="E1070" s="53">
        <v>13316</v>
      </c>
      <c r="F1070" s="61">
        <f t="shared" si="117"/>
        <v>0</v>
      </c>
      <c r="G1070" s="62">
        <f t="shared" si="112"/>
        <v>0</v>
      </c>
      <c r="H1070" s="53"/>
      <c r="I1070" s="61">
        <f t="shared" si="113"/>
        <v>0</v>
      </c>
      <c r="J1070" s="62">
        <f t="shared" si="114"/>
        <v>0</v>
      </c>
      <c r="K1070" s="53"/>
      <c r="L1070" s="65">
        <f t="shared" si="118"/>
        <v>0</v>
      </c>
      <c r="M1070" s="55">
        <f t="shared" si="115"/>
        <v>0</v>
      </c>
      <c r="N1070" s="55">
        <f t="shared" si="116"/>
        <v>0</v>
      </c>
    </row>
    <row r="1071" spans="1:14" x14ac:dyDescent="0.3">
      <c r="A1071" s="29">
        <v>44688</v>
      </c>
      <c r="B1071" t="s">
        <v>17</v>
      </c>
      <c r="C1071" t="s">
        <v>11</v>
      </c>
      <c r="D1071" t="s">
        <v>36</v>
      </c>
      <c r="E1071" s="53">
        <v>25137</v>
      </c>
      <c r="F1071" s="61">
        <f t="shared" si="117"/>
        <v>0</v>
      </c>
      <c r="G1071" s="62">
        <f t="shared" si="112"/>
        <v>0</v>
      </c>
      <c r="H1071" s="53"/>
      <c r="I1071" s="61">
        <f t="shared" si="113"/>
        <v>0</v>
      </c>
      <c r="J1071" s="62">
        <f t="shared" si="114"/>
        <v>0</v>
      </c>
      <c r="K1071" s="53"/>
      <c r="L1071" s="65">
        <f t="shared" si="118"/>
        <v>0</v>
      </c>
      <c r="M1071" s="55">
        <f t="shared" si="115"/>
        <v>0</v>
      </c>
      <c r="N1071" s="55">
        <f t="shared" si="116"/>
        <v>0</v>
      </c>
    </row>
    <row r="1072" spans="1:14" x14ac:dyDescent="0.3">
      <c r="A1072" s="29">
        <v>44688</v>
      </c>
      <c r="B1072" t="s">
        <v>17</v>
      </c>
      <c r="C1072" t="s">
        <v>10</v>
      </c>
      <c r="D1072" t="s">
        <v>36</v>
      </c>
      <c r="E1072" s="53">
        <v>33518</v>
      </c>
      <c r="F1072" s="61">
        <f t="shared" si="117"/>
        <v>0</v>
      </c>
      <c r="G1072" s="62">
        <f t="shared" si="112"/>
        <v>0</v>
      </c>
      <c r="H1072" s="53"/>
      <c r="I1072" s="61">
        <f t="shared" si="113"/>
        <v>1005.54</v>
      </c>
      <c r="J1072" s="62">
        <f t="shared" si="114"/>
        <v>5</v>
      </c>
      <c r="K1072" s="53"/>
      <c r="L1072" s="65">
        <f t="shared" si="118"/>
        <v>1010.54</v>
      </c>
      <c r="M1072" s="55">
        <f t="shared" si="115"/>
        <v>0</v>
      </c>
      <c r="N1072" s="55">
        <f t="shared" si="116"/>
        <v>1010.54</v>
      </c>
    </row>
    <row r="1073" spans="1:14" x14ac:dyDescent="0.3">
      <c r="A1073" s="29">
        <v>44688</v>
      </c>
      <c r="B1073" t="s">
        <v>21</v>
      </c>
      <c r="C1073" t="s">
        <v>10</v>
      </c>
      <c r="D1073" t="s">
        <v>13</v>
      </c>
      <c r="E1073" s="53">
        <v>5355</v>
      </c>
      <c r="F1073" s="61">
        <f t="shared" si="117"/>
        <v>26.775000000000002</v>
      </c>
      <c r="G1073" s="62">
        <f t="shared" si="112"/>
        <v>0.1</v>
      </c>
      <c r="H1073" s="53"/>
      <c r="I1073" s="61">
        <f t="shared" si="113"/>
        <v>0</v>
      </c>
      <c r="J1073" s="62">
        <f t="shared" si="114"/>
        <v>0</v>
      </c>
      <c r="K1073" s="53"/>
      <c r="L1073" s="65">
        <f t="shared" si="118"/>
        <v>26.875000000000004</v>
      </c>
      <c r="M1073" s="55">
        <f t="shared" si="115"/>
        <v>26.875000000000004</v>
      </c>
      <c r="N1073" s="55">
        <f t="shared" si="116"/>
        <v>0</v>
      </c>
    </row>
    <row r="1074" spans="1:14" x14ac:dyDescent="0.3">
      <c r="A1074" s="29">
        <v>44688</v>
      </c>
      <c r="B1074" t="s">
        <v>16</v>
      </c>
      <c r="C1074" t="s">
        <v>11</v>
      </c>
      <c r="D1074" t="s">
        <v>13</v>
      </c>
      <c r="E1074" s="53">
        <v>14585</v>
      </c>
      <c r="F1074" s="61">
        <f t="shared" si="117"/>
        <v>0</v>
      </c>
      <c r="G1074" s="62">
        <f t="shared" si="112"/>
        <v>0</v>
      </c>
      <c r="H1074" s="53"/>
      <c r="I1074" s="61">
        <f t="shared" si="113"/>
        <v>0</v>
      </c>
      <c r="J1074" s="62">
        <f t="shared" si="114"/>
        <v>0</v>
      </c>
      <c r="K1074" s="53"/>
      <c r="L1074" s="65">
        <f t="shared" si="118"/>
        <v>0</v>
      </c>
      <c r="M1074" s="55">
        <f t="shared" si="115"/>
        <v>0</v>
      </c>
      <c r="N1074" s="55">
        <f t="shared" si="116"/>
        <v>0</v>
      </c>
    </row>
    <row r="1075" spans="1:14" x14ac:dyDescent="0.3">
      <c r="A1075" s="29">
        <v>44688</v>
      </c>
      <c r="B1075" t="s">
        <v>19</v>
      </c>
      <c r="C1075" t="s">
        <v>11</v>
      </c>
      <c r="D1075" t="s">
        <v>13</v>
      </c>
      <c r="E1075" s="53">
        <v>35760</v>
      </c>
      <c r="F1075" s="61">
        <f t="shared" si="117"/>
        <v>0</v>
      </c>
      <c r="G1075" s="62">
        <f t="shared" si="112"/>
        <v>0</v>
      </c>
      <c r="H1075" s="53"/>
      <c r="I1075" s="61">
        <f t="shared" si="113"/>
        <v>0</v>
      </c>
      <c r="J1075" s="62">
        <f t="shared" si="114"/>
        <v>0</v>
      </c>
      <c r="K1075" s="53"/>
      <c r="L1075" s="65">
        <f t="shared" si="118"/>
        <v>0</v>
      </c>
      <c r="M1075" s="55">
        <f t="shared" si="115"/>
        <v>0</v>
      </c>
      <c r="N1075" s="55">
        <f t="shared" si="116"/>
        <v>0</v>
      </c>
    </row>
    <row r="1076" spans="1:14" x14ac:dyDescent="0.3">
      <c r="A1076" s="29">
        <v>44689</v>
      </c>
      <c r="B1076" t="s">
        <v>16</v>
      </c>
      <c r="C1076" t="s">
        <v>11</v>
      </c>
      <c r="D1076" t="s">
        <v>13</v>
      </c>
      <c r="E1076" s="53">
        <v>20811</v>
      </c>
      <c r="F1076" s="61">
        <f t="shared" si="117"/>
        <v>0</v>
      </c>
      <c r="G1076" s="62">
        <f t="shared" si="112"/>
        <v>0</v>
      </c>
      <c r="H1076" s="53"/>
      <c r="I1076" s="61">
        <f t="shared" si="113"/>
        <v>0</v>
      </c>
      <c r="J1076" s="62">
        <f t="shared" si="114"/>
        <v>0</v>
      </c>
      <c r="K1076" s="53"/>
      <c r="L1076" s="65">
        <f t="shared" si="118"/>
        <v>0</v>
      </c>
      <c r="M1076" s="55">
        <f t="shared" si="115"/>
        <v>0</v>
      </c>
      <c r="N1076" s="55">
        <f t="shared" si="116"/>
        <v>0</v>
      </c>
    </row>
    <row r="1077" spans="1:14" x14ac:dyDescent="0.3">
      <c r="A1077" s="29">
        <v>44689</v>
      </c>
      <c r="B1077" t="s">
        <v>24</v>
      </c>
      <c r="C1077" t="s">
        <v>11</v>
      </c>
      <c r="D1077" t="s">
        <v>13</v>
      </c>
      <c r="E1077" s="53">
        <v>31610</v>
      </c>
      <c r="F1077" s="61">
        <f t="shared" si="117"/>
        <v>0</v>
      </c>
      <c r="G1077" s="62">
        <f t="shared" si="112"/>
        <v>0</v>
      </c>
      <c r="H1077" s="53"/>
      <c r="I1077" s="61">
        <f t="shared" si="113"/>
        <v>0</v>
      </c>
      <c r="J1077" s="62">
        <f t="shared" si="114"/>
        <v>0</v>
      </c>
      <c r="K1077" s="53"/>
      <c r="L1077" s="65">
        <f t="shared" si="118"/>
        <v>0</v>
      </c>
      <c r="M1077" s="55">
        <f t="shared" si="115"/>
        <v>0</v>
      </c>
      <c r="N1077" s="55">
        <f t="shared" si="116"/>
        <v>0</v>
      </c>
    </row>
    <row r="1078" spans="1:14" x14ac:dyDescent="0.3">
      <c r="A1078" s="29">
        <v>44689</v>
      </c>
      <c r="B1078" t="s">
        <v>16</v>
      </c>
      <c r="C1078" t="s">
        <v>10</v>
      </c>
      <c r="D1078" t="s">
        <v>13</v>
      </c>
      <c r="E1078" s="53">
        <v>33696</v>
      </c>
      <c r="F1078" s="61">
        <f t="shared" si="117"/>
        <v>168.48</v>
      </c>
      <c r="G1078" s="62">
        <f t="shared" si="112"/>
        <v>0.1</v>
      </c>
      <c r="H1078" s="53"/>
      <c r="I1078" s="61">
        <f t="shared" si="113"/>
        <v>0</v>
      </c>
      <c r="J1078" s="62">
        <f t="shared" si="114"/>
        <v>0</v>
      </c>
      <c r="K1078" s="53"/>
      <c r="L1078" s="65">
        <f t="shared" si="118"/>
        <v>168.57999999999998</v>
      </c>
      <c r="M1078" s="55">
        <f t="shared" si="115"/>
        <v>168.57999999999998</v>
      </c>
      <c r="N1078" s="55">
        <f t="shared" si="116"/>
        <v>0</v>
      </c>
    </row>
    <row r="1079" spans="1:14" x14ac:dyDescent="0.3">
      <c r="A1079" s="29">
        <v>44689</v>
      </c>
      <c r="B1079" t="s">
        <v>16</v>
      </c>
      <c r="C1079" t="s">
        <v>11</v>
      </c>
      <c r="D1079" t="s">
        <v>13</v>
      </c>
      <c r="E1079" s="53">
        <v>54</v>
      </c>
      <c r="F1079" s="61">
        <f t="shared" si="117"/>
        <v>0</v>
      </c>
      <c r="G1079" s="62">
        <f t="shared" si="112"/>
        <v>0</v>
      </c>
      <c r="H1079" s="53"/>
      <c r="I1079" s="61">
        <f t="shared" si="113"/>
        <v>0</v>
      </c>
      <c r="J1079" s="62">
        <f t="shared" si="114"/>
        <v>0</v>
      </c>
      <c r="K1079" s="53"/>
      <c r="L1079" s="65">
        <f t="shared" si="118"/>
        <v>0</v>
      </c>
      <c r="M1079" s="55">
        <f t="shared" si="115"/>
        <v>0</v>
      </c>
      <c r="N1079" s="55">
        <f t="shared" si="116"/>
        <v>0</v>
      </c>
    </row>
    <row r="1080" spans="1:14" x14ac:dyDescent="0.3">
      <c r="A1080" s="29">
        <v>44689</v>
      </c>
      <c r="B1080" t="s">
        <v>19</v>
      </c>
      <c r="C1080" t="s">
        <v>11</v>
      </c>
      <c r="D1080" t="s">
        <v>36</v>
      </c>
      <c r="E1080" s="53">
        <v>41359</v>
      </c>
      <c r="F1080" s="61">
        <f t="shared" si="117"/>
        <v>0</v>
      </c>
      <c r="G1080" s="62">
        <f t="shared" si="112"/>
        <v>0</v>
      </c>
      <c r="H1080" s="53"/>
      <c r="I1080" s="61">
        <f t="shared" si="113"/>
        <v>0</v>
      </c>
      <c r="J1080" s="62">
        <f t="shared" si="114"/>
        <v>0</v>
      </c>
      <c r="K1080" s="53"/>
      <c r="L1080" s="65">
        <f t="shared" si="118"/>
        <v>0</v>
      </c>
      <c r="M1080" s="55">
        <f t="shared" si="115"/>
        <v>0</v>
      </c>
      <c r="N1080" s="55">
        <f t="shared" si="116"/>
        <v>0</v>
      </c>
    </row>
    <row r="1081" spans="1:14" x14ac:dyDescent="0.3">
      <c r="A1081" s="29">
        <v>44689</v>
      </c>
      <c r="B1081" t="s">
        <v>17</v>
      </c>
      <c r="C1081" t="s">
        <v>11</v>
      </c>
      <c r="D1081" t="s">
        <v>13</v>
      </c>
      <c r="E1081" s="53">
        <v>4810</v>
      </c>
      <c r="F1081" s="61">
        <f t="shared" si="117"/>
        <v>0</v>
      </c>
      <c r="G1081" s="62">
        <f t="shared" si="112"/>
        <v>0</v>
      </c>
      <c r="H1081" s="53"/>
      <c r="I1081" s="61">
        <f t="shared" si="113"/>
        <v>0</v>
      </c>
      <c r="J1081" s="62">
        <f t="shared" si="114"/>
        <v>0</v>
      </c>
      <c r="K1081" s="53"/>
      <c r="L1081" s="65">
        <f t="shared" si="118"/>
        <v>0</v>
      </c>
      <c r="M1081" s="55">
        <f t="shared" si="115"/>
        <v>0</v>
      </c>
      <c r="N1081" s="55">
        <f t="shared" si="116"/>
        <v>0</v>
      </c>
    </row>
    <row r="1082" spans="1:14" x14ac:dyDescent="0.3">
      <c r="A1082" s="29">
        <v>44689</v>
      </c>
      <c r="B1082" t="s">
        <v>24</v>
      </c>
      <c r="C1082" t="s">
        <v>10</v>
      </c>
      <c r="D1082" t="s">
        <v>36</v>
      </c>
      <c r="E1082" s="53">
        <v>29400</v>
      </c>
      <c r="F1082" s="61">
        <f t="shared" si="117"/>
        <v>0</v>
      </c>
      <c r="G1082" s="62">
        <f t="shared" si="112"/>
        <v>0</v>
      </c>
      <c r="H1082" s="53"/>
      <c r="I1082" s="61">
        <f t="shared" si="113"/>
        <v>882</v>
      </c>
      <c r="J1082" s="62">
        <f t="shared" si="114"/>
        <v>5</v>
      </c>
      <c r="K1082" s="53"/>
      <c r="L1082" s="65">
        <f t="shared" si="118"/>
        <v>887</v>
      </c>
      <c r="M1082" s="55">
        <f t="shared" si="115"/>
        <v>0</v>
      </c>
      <c r="N1082" s="55">
        <f t="shared" si="116"/>
        <v>887</v>
      </c>
    </row>
    <row r="1083" spans="1:14" x14ac:dyDescent="0.3">
      <c r="A1083" s="29">
        <v>44689</v>
      </c>
      <c r="B1083" t="s">
        <v>17</v>
      </c>
      <c r="C1083" t="s">
        <v>11</v>
      </c>
      <c r="D1083" t="s">
        <v>36</v>
      </c>
      <c r="E1083" s="53">
        <v>17400</v>
      </c>
      <c r="F1083" s="61">
        <f t="shared" si="117"/>
        <v>0</v>
      </c>
      <c r="G1083" s="62">
        <f t="shared" si="112"/>
        <v>0</v>
      </c>
      <c r="H1083" s="53"/>
      <c r="I1083" s="61">
        <f t="shared" si="113"/>
        <v>0</v>
      </c>
      <c r="J1083" s="62">
        <f t="shared" si="114"/>
        <v>0</v>
      </c>
      <c r="K1083" s="53"/>
      <c r="L1083" s="65">
        <f t="shared" si="118"/>
        <v>0</v>
      </c>
      <c r="M1083" s="55">
        <f t="shared" si="115"/>
        <v>0</v>
      </c>
      <c r="N1083" s="55">
        <f t="shared" si="116"/>
        <v>0</v>
      </c>
    </row>
    <row r="1084" spans="1:14" x14ac:dyDescent="0.3">
      <c r="A1084" s="29">
        <v>44689</v>
      </c>
      <c r="B1084" t="s">
        <v>22</v>
      </c>
      <c r="C1084" t="s">
        <v>11</v>
      </c>
      <c r="D1084" t="s">
        <v>36</v>
      </c>
      <c r="E1084" s="53">
        <v>15861</v>
      </c>
      <c r="F1084" s="61">
        <f t="shared" si="117"/>
        <v>0</v>
      </c>
      <c r="G1084" s="62">
        <f t="shared" si="112"/>
        <v>0</v>
      </c>
      <c r="H1084" s="53"/>
      <c r="I1084" s="61">
        <f t="shared" si="113"/>
        <v>0</v>
      </c>
      <c r="J1084" s="62">
        <f t="shared" si="114"/>
        <v>0</v>
      </c>
      <c r="K1084" s="53"/>
      <c r="L1084" s="65">
        <f t="shared" si="118"/>
        <v>0</v>
      </c>
      <c r="M1084" s="55">
        <f t="shared" si="115"/>
        <v>0</v>
      </c>
      <c r="N1084" s="55">
        <f t="shared" si="116"/>
        <v>0</v>
      </c>
    </row>
    <row r="1085" spans="1:14" x14ac:dyDescent="0.3">
      <c r="A1085" s="29">
        <v>44689</v>
      </c>
      <c r="B1085" t="s">
        <v>20</v>
      </c>
      <c r="C1085" t="s">
        <v>10</v>
      </c>
      <c r="D1085" t="s">
        <v>13</v>
      </c>
      <c r="E1085" s="53">
        <v>49229</v>
      </c>
      <c r="F1085" s="61">
        <f t="shared" si="117"/>
        <v>246.14500000000001</v>
      </c>
      <c r="G1085" s="62">
        <f t="shared" si="112"/>
        <v>0.1</v>
      </c>
      <c r="H1085" s="53"/>
      <c r="I1085" s="61">
        <f t="shared" si="113"/>
        <v>0</v>
      </c>
      <c r="J1085" s="62">
        <f t="shared" si="114"/>
        <v>0</v>
      </c>
      <c r="K1085" s="53"/>
      <c r="L1085" s="65">
        <f t="shared" si="118"/>
        <v>246.245</v>
      </c>
      <c r="M1085" s="55">
        <f t="shared" si="115"/>
        <v>246.245</v>
      </c>
      <c r="N1085" s="55">
        <f t="shared" si="116"/>
        <v>0</v>
      </c>
    </row>
    <row r="1086" spans="1:14" x14ac:dyDescent="0.3">
      <c r="A1086" s="29">
        <v>44689</v>
      </c>
      <c r="B1086" t="s">
        <v>19</v>
      </c>
      <c r="C1086" t="s">
        <v>11</v>
      </c>
      <c r="D1086" t="s">
        <v>36</v>
      </c>
      <c r="E1086" s="53">
        <v>30982</v>
      </c>
      <c r="F1086" s="61">
        <f t="shared" si="117"/>
        <v>0</v>
      </c>
      <c r="G1086" s="62">
        <f t="shared" si="112"/>
        <v>0</v>
      </c>
      <c r="H1086" s="53"/>
      <c r="I1086" s="61">
        <f t="shared" si="113"/>
        <v>0</v>
      </c>
      <c r="J1086" s="62">
        <f t="shared" si="114"/>
        <v>0</v>
      </c>
      <c r="K1086" s="53"/>
      <c r="L1086" s="65">
        <f t="shared" si="118"/>
        <v>0</v>
      </c>
      <c r="M1086" s="55">
        <f t="shared" si="115"/>
        <v>0</v>
      </c>
      <c r="N1086" s="55">
        <f t="shared" si="116"/>
        <v>0</v>
      </c>
    </row>
    <row r="1087" spans="1:14" x14ac:dyDescent="0.3">
      <c r="A1087" s="29">
        <v>44689</v>
      </c>
      <c r="B1087" t="s">
        <v>18</v>
      </c>
      <c r="C1087" t="s">
        <v>12</v>
      </c>
      <c r="D1087" t="s">
        <v>13</v>
      </c>
      <c r="E1087" s="53">
        <v>33419</v>
      </c>
      <c r="F1087" s="61">
        <f t="shared" si="117"/>
        <v>167.095</v>
      </c>
      <c r="G1087" s="62">
        <f t="shared" si="112"/>
        <v>0.1</v>
      </c>
      <c r="H1087" s="53"/>
      <c r="I1087" s="61">
        <f t="shared" si="113"/>
        <v>0</v>
      </c>
      <c r="J1087" s="62">
        <f t="shared" si="114"/>
        <v>0</v>
      </c>
      <c r="K1087" s="53"/>
      <c r="L1087" s="65">
        <f t="shared" si="118"/>
        <v>167.19499999999999</v>
      </c>
      <c r="M1087" s="55">
        <f t="shared" si="115"/>
        <v>167.19499999999999</v>
      </c>
      <c r="N1087" s="55">
        <f t="shared" si="116"/>
        <v>0</v>
      </c>
    </row>
    <row r="1088" spans="1:14" x14ac:dyDescent="0.3">
      <c r="A1088" s="29">
        <v>44690</v>
      </c>
      <c r="B1088" t="s">
        <v>15</v>
      </c>
      <c r="C1088" t="s">
        <v>10</v>
      </c>
      <c r="D1088" t="s">
        <v>36</v>
      </c>
      <c r="E1088" s="53">
        <v>25004</v>
      </c>
      <c r="F1088" s="61">
        <f t="shared" si="117"/>
        <v>0</v>
      </c>
      <c r="G1088" s="62">
        <f t="shared" si="112"/>
        <v>0</v>
      </c>
      <c r="H1088" s="53"/>
      <c r="I1088" s="61">
        <f t="shared" si="113"/>
        <v>750.12</v>
      </c>
      <c r="J1088" s="62">
        <f t="shared" si="114"/>
        <v>5</v>
      </c>
      <c r="K1088" s="53"/>
      <c r="L1088" s="65">
        <f t="shared" si="118"/>
        <v>755.12</v>
      </c>
      <c r="M1088" s="55">
        <f t="shared" si="115"/>
        <v>0</v>
      </c>
      <c r="N1088" s="55">
        <f t="shared" si="116"/>
        <v>755.12</v>
      </c>
    </row>
    <row r="1089" spans="1:14" x14ac:dyDescent="0.3">
      <c r="A1089" s="29">
        <v>44690</v>
      </c>
      <c r="B1089" t="s">
        <v>22</v>
      </c>
      <c r="C1089" t="s">
        <v>11</v>
      </c>
      <c r="D1089" t="s">
        <v>13</v>
      </c>
      <c r="E1089" s="53">
        <v>33299</v>
      </c>
      <c r="F1089" s="61">
        <f t="shared" si="117"/>
        <v>0</v>
      </c>
      <c r="G1089" s="62">
        <f t="shared" si="112"/>
        <v>0</v>
      </c>
      <c r="H1089" s="53"/>
      <c r="I1089" s="61">
        <f t="shared" si="113"/>
        <v>0</v>
      </c>
      <c r="J1089" s="62">
        <f t="shared" si="114"/>
        <v>0</v>
      </c>
      <c r="K1089" s="53"/>
      <c r="L1089" s="65">
        <f t="shared" si="118"/>
        <v>0</v>
      </c>
      <c r="M1089" s="55">
        <f t="shared" si="115"/>
        <v>0</v>
      </c>
      <c r="N1089" s="55">
        <f t="shared" si="116"/>
        <v>0</v>
      </c>
    </row>
    <row r="1090" spans="1:14" x14ac:dyDescent="0.3">
      <c r="A1090" s="29">
        <v>44690</v>
      </c>
      <c r="B1090" t="s">
        <v>16</v>
      </c>
      <c r="C1090" t="s">
        <v>11</v>
      </c>
      <c r="D1090" t="s">
        <v>36</v>
      </c>
      <c r="E1090" s="53">
        <v>12630</v>
      </c>
      <c r="F1090" s="61">
        <f t="shared" si="117"/>
        <v>0</v>
      </c>
      <c r="G1090" s="62">
        <f t="shared" si="112"/>
        <v>0</v>
      </c>
      <c r="H1090" s="53"/>
      <c r="I1090" s="61">
        <f t="shared" si="113"/>
        <v>0</v>
      </c>
      <c r="J1090" s="62">
        <f t="shared" si="114"/>
        <v>0</v>
      </c>
      <c r="K1090" s="53"/>
      <c r="L1090" s="65">
        <f t="shared" si="118"/>
        <v>0</v>
      </c>
      <c r="M1090" s="55">
        <f t="shared" si="115"/>
        <v>0</v>
      </c>
      <c r="N1090" s="55">
        <f t="shared" si="116"/>
        <v>0</v>
      </c>
    </row>
    <row r="1091" spans="1:14" x14ac:dyDescent="0.3">
      <c r="A1091" s="29">
        <v>44690</v>
      </c>
      <c r="B1091" t="s">
        <v>17</v>
      </c>
      <c r="C1091" t="s">
        <v>12</v>
      </c>
      <c r="D1091" t="s">
        <v>13</v>
      </c>
      <c r="E1091" s="53">
        <v>25047</v>
      </c>
      <c r="F1091" s="61">
        <f t="shared" si="117"/>
        <v>125.235</v>
      </c>
      <c r="G1091" s="62">
        <f t="shared" si="112"/>
        <v>0.1</v>
      </c>
      <c r="H1091" s="53"/>
      <c r="I1091" s="61">
        <f t="shared" si="113"/>
        <v>0</v>
      </c>
      <c r="J1091" s="62">
        <f t="shared" si="114"/>
        <v>0</v>
      </c>
      <c r="K1091" s="53"/>
      <c r="L1091" s="65">
        <f t="shared" si="118"/>
        <v>125.33499999999999</v>
      </c>
      <c r="M1091" s="55">
        <f t="shared" si="115"/>
        <v>125.33499999999999</v>
      </c>
      <c r="N1091" s="55">
        <f t="shared" si="116"/>
        <v>0</v>
      </c>
    </row>
    <row r="1092" spans="1:14" x14ac:dyDescent="0.3">
      <c r="A1092" s="29">
        <v>44690</v>
      </c>
      <c r="B1092" t="s">
        <v>24</v>
      </c>
      <c r="C1092" t="s">
        <v>10</v>
      </c>
      <c r="D1092" t="s">
        <v>13</v>
      </c>
      <c r="E1092" s="53">
        <v>42713</v>
      </c>
      <c r="F1092" s="61">
        <f t="shared" si="117"/>
        <v>213.565</v>
      </c>
      <c r="G1092" s="62">
        <f t="shared" ref="G1092:G1155" si="119">IF(F:F&gt;0,0.1,0)</f>
        <v>0.1</v>
      </c>
      <c r="H1092" s="53"/>
      <c r="I1092" s="61">
        <f t="shared" ref="I1092:I1155" si="120">IF(AND(D:D="Overseas",C:C&lt;&gt;"Cash"),E:E*3%,0)</f>
        <v>0</v>
      </c>
      <c r="J1092" s="62">
        <f t="shared" ref="J1092:J1155" si="121">IF(I:I&gt;0,5,0)</f>
        <v>0</v>
      </c>
      <c r="K1092" s="53"/>
      <c r="L1092" s="65">
        <f t="shared" si="118"/>
        <v>213.66499999999999</v>
      </c>
      <c r="M1092" s="55">
        <f t="shared" ref="M1092:M1155" si="122">SUM(F1092:H1092)</f>
        <v>213.66499999999999</v>
      </c>
      <c r="N1092" s="55">
        <f t="shared" ref="N1092:N1155" si="123">SUM(I1092:K1092)</f>
        <v>0</v>
      </c>
    </row>
    <row r="1093" spans="1:14" x14ac:dyDescent="0.3">
      <c r="A1093" s="29">
        <v>44690</v>
      </c>
      <c r="B1093" t="s">
        <v>19</v>
      </c>
      <c r="C1093" t="s">
        <v>11</v>
      </c>
      <c r="D1093" t="s">
        <v>13</v>
      </c>
      <c r="E1093" s="53">
        <v>34005</v>
      </c>
      <c r="F1093" s="61">
        <f t="shared" ref="F1093:F1156" si="124">IF(AND(D:D="Local",C:C&lt;&gt;"Cash"),E:E*0.5%,0)</f>
        <v>0</v>
      </c>
      <c r="G1093" s="62">
        <f t="shared" si="119"/>
        <v>0</v>
      </c>
      <c r="H1093" s="53"/>
      <c r="I1093" s="61">
        <f t="shared" si="120"/>
        <v>0</v>
      </c>
      <c r="J1093" s="62">
        <f t="shared" si="121"/>
        <v>0</v>
      </c>
      <c r="K1093" s="53"/>
      <c r="L1093" s="65">
        <f t="shared" ref="L1093:L1156" si="125">SUM(F1093,G1093,I1093,J1093)</f>
        <v>0</v>
      </c>
      <c r="M1093" s="55">
        <f t="shared" si="122"/>
        <v>0</v>
      </c>
      <c r="N1093" s="55">
        <f t="shared" si="123"/>
        <v>0</v>
      </c>
    </row>
    <row r="1094" spans="1:14" x14ac:dyDescent="0.3">
      <c r="A1094" s="29">
        <v>44690</v>
      </c>
      <c r="B1094" t="s">
        <v>17</v>
      </c>
      <c r="C1094" t="s">
        <v>11</v>
      </c>
      <c r="D1094" t="s">
        <v>13</v>
      </c>
      <c r="E1094" s="53">
        <v>31487</v>
      </c>
      <c r="F1094" s="61">
        <f t="shared" si="124"/>
        <v>0</v>
      </c>
      <c r="G1094" s="62">
        <f t="shared" si="119"/>
        <v>0</v>
      </c>
      <c r="H1094" s="53"/>
      <c r="I1094" s="61">
        <f t="shared" si="120"/>
        <v>0</v>
      </c>
      <c r="J1094" s="62">
        <f t="shared" si="121"/>
        <v>0</v>
      </c>
      <c r="K1094" s="53"/>
      <c r="L1094" s="65">
        <f t="shared" si="125"/>
        <v>0</v>
      </c>
      <c r="M1094" s="55">
        <f t="shared" si="122"/>
        <v>0</v>
      </c>
      <c r="N1094" s="55">
        <f t="shared" si="123"/>
        <v>0</v>
      </c>
    </row>
    <row r="1095" spans="1:14" x14ac:dyDescent="0.3">
      <c r="A1095" s="29">
        <v>44690</v>
      </c>
      <c r="B1095" t="s">
        <v>18</v>
      </c>
      <c r="C1095" t="s">
        <v>11</v>
      </c>
      <c r="D1095" t="s">
        <v>13</v>
      </c>
      <c r="E1095" s="53">
        <v>14551</v>
      </c>
      <c r="F1095" s="61">
        <f t="shared" si="124"/>
        <v>0</v>
      </c>
      <c r="G1095" s="62">
        <f t="shared" si="119"/>
        <v>0</v>
      </c>
      <c r="H1095" s="53"/>
      <c r="I1095" s="61">
        <f t="shared" si="120"/>
        <v>0</v>
      </c>
      <c r="J1095" s="62">
        <f t="shared" si="121"/>
        <v>0</v>
      </c>
      <c r="K1095" s="53"/>
      <c r="L1095" s="65">
        <f t="shared" si="125"/>
        <v>0</v>
      </c>
      <c r="M1095" s="55">
        <f t="shared" si="122"/>
        <v>0</v>
      </c>
      <c r="N1095" s="55">
        <f t="shared" si="123"/>
        <v>0</v>
      </c>
    </row>
    <row r="1096" spans="1:14" x14ac:dyDescent="0.3">
      <c r="A1096" s="29">
        <v>44690</v>
      </c>
      <c r="B1096" t="s">
        <v>19</v>
      </c>
      <c r="C1096" t="s">
        <v>11</v>
      </c>
      <c r="D1096" t="s">
        <v>13</v>
      </c>
      <c r="E1096" s="53">
        <v>14376</v>
      </c>
      <c r="F1096" s="61">
        <f t="shared" si="124"/>
        <v>0</v>
      </c>
      <c r="G1096" s="62">
        <f t="shared" si="119"/>
        <v>0</v>
      </c>
      <c r="H1096" s="53"/>
      <c r="I1096" s="61">
        <f t="shared" si="120"/>
        <v>0</v>
      </c>
      <c r="J1096" s="62">
        <f t="shared" si="121"/>
        <v>0</v>
      </c>
      <c r="K1096" s="53"/>
      <c r="L1096" s="65">
        <f t="shared" si="125"/>
        <v>0</v>
      </c>
      <c r="M1096" s="55">
        <f t="shared" si="122"/>
        <v>0</v>
      </c>
      <c r="N1096" s="55">
        <f t="shared" si="123"/>
        <v>0</v>
      </c>
    </row>
    <row r="1097" spans="1:14" x14ac:dyDescent="0.3">
      <c r="A1097" s="29">
        <v>44690</v>
      </c>
      <c r="B1097" t="s">
        <v>23</v>
      </c>
      <c r="C1097" t="s">
        <v>11</v>
      </c>
      <c r="D1097" t="s">
        <v>13</v>
      </c>
      <c r="E1097" s="53">
        <v>46196</v>
      </c>
      <c r="F1097" s="61">
        <f t="shared" si="124"/>
        <v>0</v>
      </c>
      <c r="G1097" s="62">
        <f t="shared" si="119"/>
        <v>0</v>
      </c>
      <c r="H1097" s="53"/>
      <c r="I1097" s="61">
        <f t="shared" si="120"/>
        <v>0</v>
      </c>
      <c r="J1097" s="62">
        <f t="shared" si="121"/>
        <v>0</v>
      </c>
      <c r="K1097" s="53"/>
      <c r="L1097" s="65">
        <f t="shared" si="125"/>
        <v>0</v>
      </c>
      <c r="M1097" s="55">
        <f t="shared" si="122"/>
        <v>0</v>
      </c>
      <c r="N1097" s="55">
        <f t="shared" si="123"/>
        <v>0</v>
      </c>
    </row>
    <row r="1098" spans="1:14" x14ac:dyDescent="0.3">
      <c r="A1098" s="29">
        <v>44690</v>
      </c>
      <c r="B1098" t="s">
        <v>19</v>
      </c>
      <c r="C1098" t="s">
        <v>12</v>
      </c>
      <c r="D1098" t="s">
        <v>13</v>
      </c>
      <c r="E1098" s="53">
        <v>17421</v>
      </c>
      <c r="F1098" s="61">
        <f t="shared" si="124"/>
        <v>87.105000000000004</v>
      </c>
      <c r="G1098" s="62">
        <f t="shared" si="119"/>
        <v>0.1</v>
      </c>
      <c r="H1098" s="53"/>
      <c r="I1098" s="61">
        <f t="shared" si="120"/>
        <v>0</v>
      </c>
      <c r="J1098" s="62">
        <f t="shared" si="121"/>
        <v>0</v>
      </c>
      <c r="K1098" s="53"/>
      <c r="L1098" s="65">
        <f t="shared" si="125"/>
        <v>87.204999999999998</v>
      </c>
      <c r="M1098" s="55">
        <f t="shared" si="122"/>
        <v>87.204999999999998</v>
      </c>
      <c r="N1098" s="55">
        <f t="shared" si="123"/>
        <v>0</v>
      </c>
    </row>
    <row r="1099" spans="1:14" x14ac:dyDescent="0.3">
      <c r="A1099" s="29">
        <v>44690</v>
      </c>
      <c r="B1099" t="s">
        <v>16</v>
      </c>
      <c r="C1099" t="s">
        <v>10</v>
      </c>
      <c r="D1099" t="s">
        <v>13</v>
      </c>
      <c r="E1099" s="53">
        <v>19561</v>
      </c>
      <c r="F1099" s="61">
        <f t="shared" si="124"/>
        <v>97.805000000000007</v>
      </c>
      <c r="G1099" s="62">
        <f t="shared" si="119"/>
        <v>0.1</v>
      </c>
      <c r="H1099" s="53"/>
      <c r="I1099" s="61">
        <f t="shared" si="120"/>
        <v>0</v>
      </c>
      <c r="J1099" s="62">
        <f t="shared" si="121"/>
        <v>0</v>
      </c>
      <c r="K1099" s="53"/>
      <c r="L1099" s="65">
        <f t="shared" si="125"/>
        <v>97.905000000000001</v>
      </c>
      <c r="M1099" s="55">
        <f t="shared" si="122"/>
        <v>97.905000000000001</v>
      </c>
      <c r="N1099" s="55">
        <f t="shared" si="123"/>
        <v>0</v>
      </c>
    </row>
    <row r="1100" spans="1:14" x14ac:dyDescent="0.3">
      <c r="A1100" s="29">
        <v>44690</v>
      </c>
      <c r="B1100" t="s">
        <v>19</v>
      </c>
      <c r="C1100" t="s">
        <v>11</v>
      </c>
      <c r="D1100" t="s">
        <v>36</v>
      </c>
      <c r="E1100" s="53">
        <v>49215</v>
      </c>
      <c r="F1100" s="61">
        <f t="shared" si="124"/>
        <v>0</v>
      </c>
      <c r="G1100" s="62">
        <f t="shared" si="119"/>
        <v>0</v>
      </c>
      <c r="H1100" s="53"/>
      <c r="I1100" s="61">
        <f t="shared" si="120"/>
        <v>0</v>
      </c>
      <c r="J1100" s="62">
        <f t="shared" si="121"/>
        <v>0</v>
      </c>
      <c r="K1100" s="53"/>
      <c r="L1100" s="65">
        <f t="shared" si="125"/>
        <v>0</v>
      </c>
      <c r="M1100" s="55">
        <f t="shared" si="122"/>
        <v>0</v>
      </c>
      <c r="N1100" s="55">
        <f t="shared" si="123"/>
        <v>0</v>
      </c>
    </row>
    <row r="1101" spans="1:14" x14ac:dyDescent="0.3">
      <c r="A1101" s="29">
        <v>44691</v>
      </c>
      <c r="B1101" t="s">
        <v>17</v>
      </c>
      <c r="C1101" t="s">
        <v>11</v>
      </c>
      <c r="D1101" t="s">
        <v>13</v>
      </c>
      <c r="E1101" s="53">
        <v>36677</v>
      </c>
      <c r="F1101" s="61">
        <f t="shared" si="124"/>
        <v>0</v>
      </c>
      <c r="G1101" s="62">
        <f t="shared" si="119"/>
        <v>0</v>
      </c>
      <c r="H1101" s="53"/>
      <c r="I1101" s="61">
        <f t="shared" si="120"/>
        <v>0</v>
      </c>
      <c r="J1101" s="62">
        <f t="shared" si="121"/>
        <v>0</v>
      </c>
      <c r="K1101" s="53"/>
      <c r="L1101" s="65">
        <f t="shared" si="125"/>
        <v>0</v>
      </c>
      <c r="M1101" s="55">
        <f t="shared" si="122"/>
        <v>0</v>
      </c>
      <c r="N1101" s="55">
        <f t="shared" si="123"/>
        <v>0</v>
      </c>
    </row>
    <row r="1102" spans="1:14" x14ac:dyDescent="0.3">
      <c r="A1102" s="29">
        <v>44691</v>
      </c>
      <c r="B1102" t="s">
        <v>21</v>
      </c>
      <c r="C1102" t="s">
        <v>11</v>
      </c>
      <c r="D1102" t="s">
        <v>13</v>
      </c>
      <c r="E1102" s="53">
        <v>29121</v>
      </c>
      <c r="F1102" s="61">
        <f t="shared" si="124"/>
        <v>0</v>
      </c>
      <c r="G1102" s="62">
        <f t="shared" si="119"/>
        <v>0</v>
      </c>
      <c r="H1102" s="53"/>
      <c r="I1102" s="61">
        <f t="shared" si="120"/>
        <v>0</v>
      </c>
      <c r="J1102" s="62">
        <f t="shared" si="121"/>
        <v>0</v>
      </c>
      <c r="K1102" s="53"/>
      <c r="L1102" s="65">
        <f t="shared" si="125"/>
        <v>0</v>
      </c>
      <c r="M1102" s="55">
        <f t="shared" si="122"/>
        <v>0</v>
      </c>
      <c r="N1102" s="55">
        <f t="shared" si="123"/>
        <v>0</v>
      </c>
    </row>
    <row r="1103" spans="1:14" x14ac:dyDescent="0.3">
      <c r="A1103" s="29">
        <v>44691</v>
      </c>
      <c r="B1103" t="s">
        <v>19</v>
      </c>
      <c r="C1103" t="s">
        <v>12</v>
      </c>
      <c r="D1103" t="s">
        <v>13</v>
      </c>
      <c r="E1103" s="53">
        <v>31727</v>
      </c>
      <c r="F1103" s="61">
        <f t="shared" si="124"/>
        <v>158.63499999999999</v>
      </c>
      <c r="G1103" s="62">
        <f t="shared" si="119"/>
        <v>0.1</v>
      </c>
      <c r="H1103" s="53"/>
      <c r="I1103" s="61">
        <f t="shared" si="120"/>
        <v>0</v>
      </c>
      <c r="J1103" s="62">
        <f t="shared" si="121"/>
        <v>0</v>
      </c>
      <c r="K1103" s="53"/>
      <c r="L1103" s="65">
        <f t="shared" si="125"/>
        <v>158.73499999999999</v>
      </c>
      <c r="M1103" s="55">
        <f t="shared" si="122"/>
        <v>158.73499999999999</v>
      </c>
      <c r="N1103" s="55">
        <f t="shared" si="123"/>
        <v>0</v>
      </c>
    </row>
    <row r="1104" spans="1:14" x14ac:dyDescent="0.3">
      <c r="A1104" s="29">
        <v>44691</v>
      </c>
      <c r="B1104" t="s">
        <v>19</v>
      </c>
      <c r="C1104" t="s">
        <v>10</v>
      </c>
      <c r="D1104" t="s">
        <v>13</v>
      </c>
      <c r="E1104" s="53">
        <v>31618</v>
      </c>
      <c r="F1104" s="61">
        <f t="shared" si="124"/>
        <v>158.09</v>
      </c>
      <c r="G1104" s="62">
        <f t="shared" si="119"/>
        <v>0.1</v>
      </c>
      <c r="H1104" s="53"/>
      <c r="I1104" s="61">
        <f t="shared" si="120"/>
        <v>0</v>
      </c>
      <c r="J1104" s="62">
        <f t="shared" si="121"/>
        <v>0</v>
      </c>
      <c r="K1104" s="53"/>
      <c r="L1104" s="65">
        <f t="shared" si="125"/>
        <v>158.19</v>
      </c>
      <c r="M1104" s="55">
        <f t="shared" si="122"/>
        <v>158.19</v>
      </c>
      <c r="N1104" s="55">
        <f t="shared" si="123"/>
        <v>0</v>
      </c>
    </row>
    <row r="1105" spans="1:14" x14ac:dyDescent="0.3">
      <c r="A1105" s="29">
        <v>44691</v>
      </c>
      <c r="B1105" t="s">
        <v>24</v>
      </c>
      <c r="C1105" t="s">
        <v>12</v>
      </c>
      <c r="D1105" t="s">
        <v>13</v>
      </c>
      <c r="E1105" s="53">
        <v>18038</v>
      </c>
      <c r="F1105" s="61">
        <f t="shared" si="124"/>
        <v>90.19</v>
      </c>
      <c r="G1105" s="62">
        <f t="shared" si="119"/>
        <v>0.1</v>
      </c>
      <c r="H1105" s="53"/>
      <c r="I1105" s="61">
        <f t="shared" si="120"/>
        <v>0</v>
      </c>
      <c r="J1105" s="62">
        <f t="shared" si="121"/>
        <v>0</v>
      </c>
      <c r="K1105" s="53"/>
      <c r="L1105" s="65">
        <f t="shared" si="125"/>
        <v>90.289999999999992</v>
      </c>
      <c r="M1105" s="55">
        <f t="shared" si="122"/>
        <v>90.289999999999992</v>
      </c>
      <c r="N1105" s="55">
        <f t="shared" si="123"/>
        <v>0</v>
      </c>
    </row>
    <row r="1106" spans="1:14" x14ac:dyDescent="0.3">
      <c r="A1106" s="29">
        <v>44691</v>
      </c>
      <c r="B1106" t="s">
        <v>18</v>
      </c>
      <c r="C1106" t="s">
        <v>11</v>
      </c>
      <c r="D1106" t="s">
        <v>36</v>
      </c>
      <c r="E1106" s="53">
        <v>45005</v>
      </c>
      <c r="F1106" s="61">
        <f t="shared" si="124"/>
        <v>0</v>
      </c>
      <c r="G1106" s="62">
        <f t="shared" si="119"/>
        <v>0</v>
      </c>
      <c r="H1106" s="53"/>
      <c r="I1106" s="61">
        <f t="shared" si="120"/>
        <v>0</v>
      </c>
      <c r="J1106" s="62">
        <f t="shared" si="121"/>
        <v>0</v>
      </c>
      <c r="K1106" s="53"/>
      <c r="L1106" s="65">
        <f t="shared" si="125"/>
        <v>0</v>
      </c>
      <c r="M1106" s="55">
        <f t="shared" si="122"/>
        <v>0</v>
      </c>
      <c r="N1106" s="55">
        <f t="shared" si="123"/>
        <v>0</v>
      </c>
    </row>
    <row r="1107" spans="1:14" x14ac:dyDescent="0.3">
      <c r="A1107" s="29">
        <v>44691</v>
      </c>
      <c r="B1107" t="s">
        <v>18</v>
      </c>
      <c r="C1107" t="s">
        <v>12</v>
      </c>
      <c r="D1107" t="s">
        <v>13</v>
      </c>
      <c r="E1107" s="53">
        <v>15664</v>
      </c>
      <c r="F1107" s="61">
        <f t="shared" si="124"/>
        <v>78.320000000000007</v>
      </c>
      <c r="G1107" s="62">
        <f t="shared" si="119"/>
        <v>0.1</v>
      </c>
      <c r="H1107" s="53"/>
      <c r="I1107" s="61">
        <f t="shared" si="120"/>
        <v>0</v>
      </c>
      <c r="J1107" s="62">
        <f t="shared" si="121"/>
        <v>0</v>
      </c>
      <c r="K1107" s="53"/>
      <c r="L1107" s="65">
        <f t="shared" si="125"/>
        <v>78.42</v>
      </c>
      <c r="M1107" s="55">
        <f t="shared" si="122"/>
        <v>78.42</v>
      </c>
      <c r="N1107" s="55">
        <f t="shared" si="123"/>
        <v>0</v>
      </c>
    </row>
    <row r="1108" spans="1:14" x14ac:dyDescent="0.3">
      <c r="A1108" s="29">
        <v>44691</v>
      </c>
      <c r="B1108" t="s">
        <v>17</v>
      </c>
      <c r="C1108" t="s">
        <v>11</v>
      </c>
      <c r="D1108" t="s">
        <v>13</v>
      </c>
      <c r="E1108" s="53">
        <v>9806</v>
      </c>
      <c r="F1108" s="61">
        <f t="shared" si="124"/>
        <v>0</v>
      </c>
      <c r="G1108" s="62">
        <f t="shared" si="119"/>
        <v>0</v>
      </c>
      <c r="H1108" s="53"/>
      <c r="I1108" s="61">
        <f t="shared" si="120"/>
        <v>0</v>
      </c>
      <c r="J1108" s="62">
        <f t="shared" si="121"/>
        <v>0</v>
      </c>
      <c r="K1108" s="53"/>
      <c r="L1108" s="65">
        <f t="shared" si="125"/>
        <v>0</v>
      </c>
      <c r="M1108" s="55">
        <f t="shared" si="122"/>
        <v>0</v>
      </c>
      <c r="N1108" s="55">
        <f t="shared" si="123"/>
        <v>0</v>
      </c>
    </row>
    <row r="1109" spans="1:14" x14ac:dyDescent="0.3">
      <c r="A1109" s="29">
        <v>44691</v>
      </c>
      <c r="B1109" t="s">
        <v>16</v>
      </c>
      <c r="C1109" t="s">
        <v>11</v>
      </c>
      <c r="D1109" t="s">
        <v>13</v>
      </c>
      <c r="E1109" s="53">
        <v>40174</v>
      </c>
      <c r="F1109" s="61">
        <f t="shared" si="124"/>
        <v>0</v>
      </c>
      <c r="G1109" s="62">
        <f t="shared" si="119"/>
        <v>0</v>
      </c>
      <c r="H1109" s="53"/>
      <c r="I1109" s="61">
        <f t="shared" si="120"/>
        <v>0</v>
      </c>
      <c r="J1109" s="62">
        <f t="shared" si="121"/>
        <v>0</v>
      </c>
      <c r="K1109" s="53"/>
      <c r="L1109" s="65">
        <f t="shared" si="125"/>
        <v>0</v>
      </c>
      <c r="M1109" s="55">
        <f t="shared" si="122"/>
        <v>0</v>
      </c>
      <c r="N1109" s="55">
        <f t="shared" si="123"/>
        <v>0</v>
      </c>
    </row>
    <row r="1110" spans="1:14" x14ac:dyDescent="0.3">
      <c r="A1110" s="29">
        <v>44691</v>
      </c>
      <c r="B1110" t="s">
        <v>24</v>
      </c>
      <c r="C1110" t="s">
        <v>11</v>
      </c>
      <c r="D1110" t="s">
        <v>13</v>
      </c>
      <c r="E1110" s="53">
        <v>39593</v>
      </c>
      <c r="F1110" s="61">
        <f t="shared" si="124"/>
        <v>0</v>
      </c>
      <c r="G1110" s="62">
        <f t="shared" si="119"/>
        <v>0</v>
      </c>
      <c r="H1110" s="53"/>
      <c r="I1110" s="61">
        <f t="shared" si="120"/>
        <v>0</v>
      </c>
      <c r="J1110" s="62">
        <f t="shared" si="121"/>
        <v>0</v>
      </c>
      <c r="K1110" s="53"/>
      <c r="L1110" s="65">
        <f t="shared" si="125"/>
        <v>0</v>
      </c>
      <c r="M1110" s="55">
        <f t="shared" si="122"/>
        <v>0</v>
      </c>
      <c r="N1110" s="55">
        <f t="shared" si="123"/>
        <v>0</v>
      </c>
    </row>
    <row r="1111" spans="1:14" x14ac:dyDescent="0.3">
      <c r="A1111" s="29">
        <v>44691</v>
      </c>
      <c r="B1111" t="s">
        <v>24</v>
      </c>
      <c r="C1111" t="s">
        <v>10</v>
      </c>
      <c r="D1111" t="s">
        <v>13</v>
      </c>
      <c r="E1111" s="53">
        <v>29443</v>
      </c>
      <c r="F1111" s="61">
        <f t="shared" si="124"/>
        <v>147.215</v>
      </c>
      <c r="G1111" s="62">
        <f t="shared" si="119"/>
        <v>0.1</v>
      </c>
      <c r="H1111" s="53"/>
      <c r="I1111" s="61">
        <f t="shared" si="120"/>
        <v>0</v>
      </c>
      <c r="J1111" s="62">
        <f t="shared" si="121"/>
        <v>0</v>
      </c>
      <c r="K1111" s="53"/>
      <c r="L1111" s="65">
        <f t="shared" si="125"/>
        <v>147.315</v>
      </c>
      <c r="M1111" s="55">
        <f t="shared" si="122"/>
        <v>147.315</v>
      </c>
      <c r="N1111" s="55">
        <f t="shared" si="123"/>
        <v>0</v>
      </c>
    </row>
    <row r="1112" spans="1:14" x14ac:dyDescent="0.3">
      <c r="A1112" s="29">
        <v>44692</v>
      </c>
      <c r="B1112" t="s">
        <v>16</v>
      </c>
      <c r="C1112" t="s">
        <v>11</v>
      </c>
      <c r="D1112" t="s">
        <v>13</v>
      </c>
      <c r="E1112" s="53">
        <v>23442</v>
      </c>
      <c r="F1112" s="61">
        <f t="shared" si="124"/>
        <v>0</v>
      </c>
      <c r="G1112" s="62">
        <f t="shared" si="119"/>
        <v>0</v>
      </c>
      <c r="H1112" s="53"/>
      <c r="I1112" s="61">
        <f t="shared" si="120"/>
        <v>0</v>
      </c>
      <c r="J1112" s="62">
        <f t="shared" si="121"/>
        <v>0</v>
      </c>
      <c r="K1112" s="53"/>
      <c r="L1112" s="65">
        <f t="shared" si="125"/>
        <v>0</v>
      </c>
      <c r="M1112" s="55">
        <f t="shared" si="122"/>
        <v>0</v>
      </c>
      <c r="N1112" s="55">
        <f t="shared" si="123"/>
        <v>0</v>
      </c>
    </row>
    <row r="1113" spans="1:14" x14ac:dyDescent="0.3">
      <c r="A1113" s="29">
        <v>44692</v>
      </c>
      <c r="B1113" t="s">
        <v>19</v>
      </c>
      <c r="C1113" t="s">
        <v>11</v>
      </c>
      <c r="D1113" t="s">
        <v>13</v>
      </c>
      <c r="E1113" s="53">
        <v>26408</v>
      </c>
      <c r="F1113" s="61">
        <f t="shared" si="124"/>
        <v>0</v>
      </c>
      <c r="G1113" s="62">
        <f t="shared" si="119"/>
        <v>0</v>
      </c>
      <c r="H1113" s="53"/>
      <c r="I1113" s="61">
        <f t="shared" si="120"/>
        <v>0</v>
      </c>
      <c r="J1113" s="62">
        <f t="shared" si="121"/>
        <v>0</v>
      </c>
      <c r="K1113" s="53"/>
      <c r="L1113" s="65">
        <f t="shared" si="125"/>
        <v>0</v>
      </c>
      <c r="M1113" s="55">
        <f t="shared" si="122"/>
        <v>0</v>
      </c>
      <c r="N1113" s="55">
        <f t="shared" si="123"/>
        <v>0</v>
      </c>
    </row>
    <row r="1114" spans="1:14" x14ac:dyDescent="0.3">
      <c r="A1114" s="29">
        <v>44692</v>
      </c>
      <c r="B1114" t="s">
        <v>16</v>
      </c>
      <c r="C1114" t="s">
        <v>10</v>
      </c>
      <c r="D1114" t="s">
        <v>13</v>
      </c>
      <c r="E1114" s="53">
        <v>46914</v>
      </c>
      <c r="F1114" s="61">
        <f t="shared" si="124"/>
        <v>234.57</v>
      </c>
      <c r="G1114" s="62">
        <f t="shared" si="119"/>
        <v>0.1</v>
      </c>
      <c r="H1114" s="53"/>
      <c r="I1114" s="61">
        <f t="shared" si="120"/>
        <v>0</v>
      </c>
      <c r="J1114" s="62">
        <f t="shared" si="121"/>
        <v>0</v>
      </c>
      <c r="K1114" s="53"/>
      <c r="L1114" s="65">
        <f t="shared" si="125"/>
        <v>234.67</v>
      </c>
      <c r="M1114" s="55">
        <f t="shared" si="122"/>
        <v>234.67</v>
      </c>
      <c r="N1114" s="55">
        <f t="shared" si="123"/>
        <v>0</v>
      </c>
    </row>
    <row r="1115" spans="1:14" x14ac:dyDescent="0.3">
      <c r="A1115" s="29">
        <v>44692</v>
      </c>
      <c r="B1115" t="s">
        <v>17</v>
      </c>
      <c r="C1115" t="s">
        <v>10</v>
      </c>
      <c r="D1115" t="s">
        <v>13</v>
      </c>
      <c r="E1115" s="53">
        <v>35187</v>
      </c>
      <c r="F1115" s="61">
        <f t="shared" si="124"/>
        <v>175.935</v>
      </c>
      <c r="G1115" s="62">
        <f t="shared" si="119"/>
        <v>0.1</v>
      </c>
      <c r="H1115" s="53"/>
      <c r="I1115" s="61">
        <f t="shared" si="120"/>
        <v>0</v>
      </c>
      <c r="J1115" s="62">
        <f t="shared" si="121"/>
        <v>0</v>
      </c>
      <c r="K1115" s="53"/>
      <c r="L1115" s="65">
        <f t="shared" si="125"/>
        <v>176.035</v>
      </c>
      <c r="M1115" s="55">
        <f t="shared" si="122"/>
        <v>176.035</v>
      </c>
      <c r="N1115" s="55">
        <f t="shared" si="123"/>
        <v>0</v>
      </c>
    </row>
    <row r="1116" spans="1:14" x14ac:dyDescent="0.3">
      <c r="A1116" s="29">
        <v>44692</v>
      </c>
      <c r="B1116" t="s">
        <v>19</v>
      </c>
      <c r="C1116" t="s">
        <v>11</v>
      </c>
      <c r="D1116" t="s">
        <v>13</v>
      </c>
      <c r="E1116" s="53">
        <v>44023</v>
      </c>
      <c r="F1116" s="61">
        <f t="shared" si="124"/>
        <v>0</v>
      </c>
      <c r="G1116" s="62">
        <f t="shared" si="119"/>
        <v>0</v>
      </c>
      <c r="H1116" s="53"/>
      <c r="I1116" s="61">
        <f t="shared" si="120"/>
        <v>0</v>
      </c>
      <c r="J1116" s="62">
        <f t="shared" si="121"/>
        <v>0</v>
      </c>
      <c r="K1116" s="53"/>
      <c r="L1116" s="65">
        <f t="shared" si="125"/>
        <v>0</v>
      </c>
      <c r="M1116" s="55">
        <f t="shared" si="122"/>
        <v>0</v>
      </c>
      <c r="N1116" s="55">
        <f t="shared" si="123"/>
        <v>0</v>
      </c>
    </row>
    <row r="1117" spans="1:14" x14ac:dyDescent="0.3">
      <c r="A1117" s="29">
        <v>44692</v>
      </c>
      <c r="B1117" t="s">
        <v>15</v>
      </c>
      <c r="C1117" t="s">
        <v>12</v>
      </c>
      <c r="D1117" t="s">
        <v>13</v>
      </c>
      <c r="E1117" s="53">
        <v>9445</v>
      </c>
      <c r="F1117" s="61">
        <f t="shared" si="124"/>
        <v>47.225000000000001</v>
      </c>
      <c r="G1117" s="62">
        <f t="shared" si="119"/>
        <v>0.1</v>
      </c>
      <c r="H1117" s="53"/>
      <c r="I1117" s="61">
        <f t="shared" si="120"/>
        <v>0</v>
      </c>
      <c r="J1117" s="62">
        <f t="shared" si="121"/>
        <v>0</v>
      </c>
      <c r="K1117" s="53"/>
      <c r="L1117" s="65">
        <f t="shared" si="125"/>
        <v>47.325000000000003</v>
      </c>
      <c r="M1117" s="55">
        <f t="shared" si="122"/>
        <v>47.325000000000003</v>
      </c>
      <c r="N1117" s="55">
        <f t="shared" si="123"/>
        <v>0</v>
      </c>
    </row>
    <row r="1118" spans="1:14" x14ac:dyDescent="0.3">
      <c r="A1118" s="29">
        <v>44692</v>
      </c>
      <c r="B1118" t="s">
        <v>17</v>
      </c>
      <c r="C1118" t="s">
        <v>12</v>
      </c>
      <c r="D1118" t="s">
        <v>13</v>
      </c>
      <c r="E1118" s="53">
        <v>4075</v>
      </c>
      <c r="F1118" s="61">
        <f t="shared" si="124"/>
        <v>20.375</v>
      </c>
      <c r="G1118" s="62">
        <f t="shared" si="119"/>
        <v>0.1</v>
      </c>
      <c r="H1118" s="53"/>
      <c r="I1118" s="61">
        <f t="shared" si="120"/>
        <v>0</v>
      </c>
      <c r="J1118" s="62">
        <f t="shared" si="121"/>
        <v>0</v>
      </c>
      <c r="K1118" s="53"/>
      <c r="L1118" s="65">
        <f t="shared" si="125"/>
        <v>20.475000000000001</v>
      </c>
      <c r="M1118" s="55">
        <f t="shared" si="122"/>
        <v>20.475000000000001</v>
      </c>
      <c r="N1118" s="55">
        <f t="shared" si="123"/>
        <v>0</v>
      </c>
    </row>
    <row r="1119" spans="1:14" x14ac:dyDescent="0.3">
      <c r="A1119" s="29">
        <v>44692</v>
      </c>
      <c r="B1119" t="s">
        <v>16</v>
      </c>
      <c r="C1119" t="s">
        <v>12</v>
      </c>
      <c r="D1119" t="s">
        <v>13</v>
      </c>
      <c r="E1119" s="53">
        <v>18486</v>
      </c>
      <c r="F1119" s="61">
        <f t="shared" si="124"/>
        <v>92.43</v>
      </c>
      <c r="G1119" s="62">
        <f t="shared" si="119"/>
        <v>0.1</v>
      </c>
      <c r="H1119" s="53"/>
      <c r="I1119" s="61">
        <f t="shared" si="120"/>
        <v>0</v>
      </c>
      <c r="J1119" s="62">
        <f t="shared" si="121"/>
        <v>0</v>
      </c>
      <c r="K1119" s="53"/>
      <c r="L1119" s="65">
        <f t="shared" si="125"/>
        <v>92.53</v>
      </c>
      <c r="M1119" s="55">
        <f t="shared" si="122"/>
        <v>92.53</v>
      </c>
      <c r="N1119" s="55">
        <f t="shared" si="123"/>
        <v>0</v>
      </c>
    </row>
    <row r="1120" spans="1:14" x14ac:dyDescent="0.3">
      <c r="A1120" s="29">
        <v>44692</v>
      </c>
      <c r="B1120" t="s">
        <v>17</v>
      </c>
      <c r="C1120" t="s">
        <v>11</v>
      </c>
      <c r="D1120" t="s">
        <v>36</v>
      </c>
      <c r="E1120" s="53">
        <v>2910</v>
      </c>
      <c r="F1120" s="61">
        <f t="shared" si="124"/>
        <v>0</v>
      </c>
      <c r="G1120" s="62">
        <f t="shared" si="119"/>
        <v>0</v>
      </c>
      <c r="H1120" s="53"/>
      <c r="I1120" s="61">
        <f t="shared" si="120"/>
        <v>0</v>
      </c>
      <c r="J1120" s="62">
        <f t="shared" si="121"/>
        <v>0</v>
      </c>
      <c r="K1120" s="53"/>
      <c r="L1120" s="65">
        <f t="shared" si="125"/>
        <v>0</v>
      </c>
      <c r="M1120" s="55">
        <f t="shared" si="122"/>
        <v>0</v>
      </c>
      <c r="N1120" s="55">
        <f t="shared" si="123"/>
        <v>0</v>
      </c>
    </row>
    <row r="1121" spans="1:14" x14ac:dyDescent="0.3">
      <c r="A1121" s="29">
        <v>44692</v>
      </c>
      <c r="B1121" t="s">
        <v>16</v>
      </c>
      <c r="C1121" t="s">
        <v>11</v>
      </c>
      <c r="D1121" t="s">
        <v>13</v>
      </c>
      <c r="E1121" s="53">
        <v>6909</v>
      </c>
      <c r="F1121" s="61">
        <f t="shared" si="124"/>
        <v>0</v>
      </c>
      <c r="G1121" s="62">
        <f t="shared" si="119"/>
        <v>0</v>
      </c>
      <c r="H1121" s="53"/>
      <c r="I1121" s="61">
        <f t="shared" si="120"/>
        <v>0</v>
      </c>
      <c r="J1121" s="62">
        <f t="shared" si="121"/>
        <v>0</v>
      </c>
      <c r="K1121" s="53"/>
      <c r="L1121" s="65">
        <f t="shared" si="125"/>
        <v>0</v>
      </c>
      <c r="M1121" s="55">
        <f t="shared" si="122"/>
        <v>0</v>
      </c>
      <c r="N1121" s="55">
        <f t="shared" si="123"/>
        <v>0</v>
      </c>
    </row>
    <row r="1122" spans="1:14" x14ac:dyDescent="0.3">
      <c r="A1122" s="29">
        <v>44692</v>
      </c>
      <c r="B1122" t="s">
        <v>24</v>
      </c>
      <c r="C1122" t="s">
        <v>11</v>
      </c>
      <c r="D1122" t="s">
        <v>13</v>
      </c>
      <c r="E1122" s="53">
        <v>28281</v>
      </c>
      <c r="F1122" s="61">
        <f t="shared" si="124"/>
        <v>0</v>
      </c>
      <c r="G1122" s="62">
        <f t="shared" si="119"/>
        <v>0</v>
      </c>
      <c r="H1122" s="53"/>
      <c r="I1122" s="61">
        <f t="shared" si="120"/>
        <v>0</v>
      </c>
      <c r="J1122" s="62">
        <f t="shared" si="121"/>
        <v>0</v>
      </c>
      <c r="K1122" s="53"/>
      <c r="L1122" s="65">
        <f t="shared" si="125"/>
        <v>0</v>
      </c>
      <c r="M1122" s="55">
        <f t="shared" si="122"/>
        <v>0</v>
      </c>
      <c r="N1122" s="55">
        <f t="shared" si="123"/>
        <v>0</v>
      </c>
    </row>
    <row r="1123" spans="1:14" x14ac:dyDescent="0.3">
      <c r="A1123" s="29">
        <v>44692</v>
      </c>
      <c r="B1123" t="s">
        <v>19</v>
      </c>
      <c r="C1123" t="s">
        <v>10</v>
      </c>
      <c r="D1123" t="s">
        <v>13</v>
      </c>
      <c r="E1123" s="53">
        <v>14402</v>
      </c>
      <c r="F1123" s="61">
        <f t="shared" si="124"/>
        <v>72.010000000000005</v>
      </c>
      <c r="G1123" s="62">
        <f t="shared" si="119"/>
        <v>0.1</v>
      </c>
      <c r="H1123" s="53"/>
      <c r="I1123" s="61">
        <f t="shared" si="120"/>
        <v>0</v>
      </c>
      <c r="J1123" s="62">
        <f t="shared" si="121"/>
        <v>0</v>
      </c>
      <c r="K1123" s="53"/>
      <c r="L1123" s="65">
        <f t="shared" si="125"/>
        <v>72.11</v>
      </c>
      <c r="M1123" s="55">
        <f t="shared" si="122"/>
        <v>72.11</v>
      </c>
      <c r="N1123" s="55">
        <f t="shared" si="123"/>
        <v>0</v>
      </c>
    </row>
    <row r="1124" spans="1:14" x14ac:dyDescent="0.3">
      <c r="A1124" s="29">
        <v>44692</v>
      </c>
      <c r="B1124" t="s">
        <v>15</v>
      </c>
      <c r="C1124" t="s">
        <v>10</v>
      </c>
      <c r="D1124" t="s">
        <v>13</v>
      </c>
      <c r="E1124" s="53">
        <v>46576</v>
      </c>
      <c r="F1124" s="61">
        <f t="shared" si="124"/>
        <v>232.88</v>
      </c>
      <c r="G1124" s="62">
        <f t="shared" si="119"/>
        <v>0.1</v>
      </c>
      <c r="H1124" s="53"/>
      <c r="I1124" s="61">
        <f t="shared" si="120"/>
        <v>0</v>
      </c>
      <c r="J1124" s="62">
        <f t="shared" si="121"/>
        <v>0</v>
      </c>
      <c r="K1124" s="53"/>
      <c r="L1124" s="65">
        <f t="shared" si="125"/>
        <v>232.98</v>
      </c>
      <c r="M1124" s="55">
        <f t="shared" si="122"/>
        <v>232.98</v>
      </c>
      <c r="N1124" s="55">
        <f t="shared" si="123"/>
        <v>0</v>
      </c>
    </row>
    <row r="1125" spans="1:14" x14ac:dyDescent="0.3">
      <c r="A1125" s="29">
        <v>44693</v>
      </c>
      <c r="B1125" t="s">
        <v>24</v>
      </c>
      <c r="C1125" t="s">
        <v>11</v>
      </c>
      <c r="D1125" t="s">
        <v>13</v>
      </c>
      <c r="E1125" s="53">
        <v>42095</v>
      </c>
      <c r="F1125" s="61">
        <f t="shared" si="124"/>
        <v>0</v>
      </c>
      <c r="G1125" s="62">
        <f t="shared" si="119"/>
        <v>0</v>
      </c>
      <c r="H1125" s="53"/>
      <c r="I1125" s="61">
        <f t="shared" si="120"/>
        <v>0</v>
      </c>
      <c r="J1125" s="62">
        <f t="shared" si="121"/>
        <v>0</v>
      </c>
      <c r="K1125" s="53"/>
      <c r="L1125" s="65">
        <f t="shared" si="125"/>
        <v>0</v>
      </c>
      <c r="M1125" s="55">
        <f t="shared" si="122"/>
        <v>0</v>
      </c>
      <c r="N1125" s="55">
        <f t="shared" si="123"/>
        <v>0</v>
      </c>
    </row>
    <row r="1126" spans="1:14" x14ac:dyDescent="0.3">
      <c r="A1126" s="29">
        <v>44693</v>
      </c>
      <c r="B1126" t="s">
        <v>21</v>
      </c>
      <c r="C1126" t="s">
        <v>11</v>
      </c>
      <c r="D1126" t="s">
        <v>13</v>
      </c>
      <c r="E1126" s="53">
        <v>11742</v>
      </c>
      <c r="F1126" s="61">
        <f t="shared" si="124"/>
        <v>0</v>
      </c>
      <c r="G1126" s="62">
        <f t="shared" si="119"/>
        <v>0</v>
      </c>
      <c r="H1126" s="53"/>
      <c r="I1126" s="61">
        <f t="shared" si="120"/>
        <v>0</v>
      </c>
      <c r="J1126" s="62">
        <f t="shared" si="121"/>
        <v>0</v>
      </c>
      <c r="K1126" s="53"/>
      <c r="L1126" s="65">
        <f t="shared" si="125"/>
        <v>0</v>
      </c>
      <c r="M1126" s="55">
        <f t="shared" si="122"/>
        <v>0</v>
      </c>
      <c r="N1126" s="55">
        <f t="shared" si="123"/>
        <v>0</v>
      </c>
    </row>
    <row r="1127" spans="1:14" x14ac:dyDescent="0.3">
      <c r="A1127" s="29">
        <v>44693</v>
      </c>
      <c r="B1127" t="s">
        <v>21</v>
      </c>
      <c r="C1127" t="s">
        <v>12</v>
      </c>
      <c r="D1127" t="s">
        <v>36</v>
      </c>
      <c r="E1127" s="53">
        <v>8394</v>
      </c>
      <c r="F1127" s="61">
        <f t="shared" si="124"/>
        <v>0</v>
      </c>
      <c r="G1127" s="62">
        <f t="shared" si="119"/>
        <v>0</v>
      </c>
      <c r="H1127" s="53"/>
      <c r="I1127" s="61">
        <f t="shared" si="120"/>
        <v>251.82</v>
      </c>
      <c r="J1127" s="62">
        <f t="shared" si="121"/>
        <v>5</v>
      </c>
      <c r="K1127" s="53"/>
      <c r="L1127" s="65">
        <f t="shared" si="125"/>
        <v>256.82</v>
      </c>
      <c r="M1127" s="55">
        <f t="shared" si="122"/>
        <v>0</v>
      </c>
      <c r="N1127" s="55">
        <f t="shared" si="123"/>
        <v>256.82</v>
      </c>
    </row>
    <row r="1128" spans="1:14" x14ac:dyDescent="0.3">
      <c r="A1128" s="29">
        <v>44694</v>
      </c>
      <c r="B1128" t="s">
        <v>16</v>
      </c>
      <c r="C1128" t="s">
        <v>11</v>
      </c>
      <c r="D1128" t="s">
        <v>36</v>
      </c>
      <c r="E1128" s="53">
        <v>25354</v>
      </c>
      <c r="F1128" s="61">
        <f t="shared" si="124"/>
        <v>0</v>
      </c>
      <c r="G1128" s="62">
        <f t="shared" si="119"/>
        <v>0</v>
      </c>
      <c r="H1128" s="53"/>
      <c r="I1128" s="61">
        <f t="shared" si="120"/>
        <v>0</v>
      </c>
      <c r="J1128" s="62">
        <f t="shared" si="121"/>
        <v>0</v>
      </c>
      <c r="K1128" s="53"/>
      <c r="L1128" s="65">
        <f t="shared" si="125"/>
        <v>0</v>
      </c>
      <c r="M1128" s="55">
        <f t="shared" si="122"/>
        <v>0</v>
      </c>
      <c r="N1128" s="55">
        <f t="shared" si="123"/>
        <v>0</v>
      </c>
    </row>
    <row r="1129" spans="1:14" x14ac:dyDescent="0.3">
      <c r="A1129" s="29">
        <v>44694</v>
      </c>
      <c r="B1129" t="s">
        <v>24</v>
      </c>
      <c r="C1129" t="s">
        <v>11</v>
      </c>
      <c r="D1129" t="s">
        <v>13</v>
      </c>
      <c r="E1129" s="53">
        <v>42581</v>
      </c>
      <c r="F1129" s="61">
        <f t="shared" si="124"/>
        <v>0</v>
      </c>
      <c r="G1129" s="62">
        <f t="shared" si="119"/>
        <v>0</v>
      </c>
      <c r="H1129" s="53"/>
      <c r="I1129" s="61">
        <f t="shared" si="120"/>
        <v>0</v>
      </c>
      <c r="J1129" s="62">
        <f t="shared" si="121"/>
        <v>0</v>
      </c>
      <c r="K1129" s="53"/>
      <c r="L1129" s="65">
        <f t="shared" si="125"/>
        <v>0</v>
      </c>
      <c r="M1129" s="55">
        <f t="shared" si="122"/>
        <v>0</v>
      </c>
      <c r="N1129" s="55">
        <f t="shared" si="123"/>
        <v>0</v>
      </c>
    </row>
    <row r="1130" spans="1:14" x14ac:dyDescent="0.3">
      <c r="A1130" s="29">
        <v>44694</v>
      </c>
      <c r="B1130" t="s">
        <v>18</v>
      </c>
      <c r="C1130" t="s">
        <v>10</v>
      </c>
      <c r="D1130" t="s">
        <v>13</v>
      </c>
      <c r="E1130" s="53">
        <v>18289</v>
      </c>
      <c r="F1130" s="61">
        <f t="shared" si="124"/>
        <v>91.445000000000007</v>
      </c>
      <c r="G1130" s="62">
        <f t="shared" si="119"/>
        <v>0.1</v>
      </c>
      <c r="H1130" s="53"/>
      <c r="I1130" s="61">
        <f t="shared" si="120"/>
        <v>0</v>
      </c>
      <c r="J1130" s="62">
        <f t="shared" si="121"/>
        <v>0</v>
      </c>
      <c r="K1130" s="53"/>
      <c r="L1130" s="65">
        <f t="shared" si="125"/>
        <v>91.545000000000002</v>
      </c>
      <c r="M1130" s="55">
        <f t="shared" si="122"/>
        <v>91.545000000000002</v>
      </c>
      <c r="N1130" s="55">
        <f t="shared" si="123"/>
        <v>0</v>
      </c>
    </row>
    <row r="1131" spans="1:14" x14ac:dyDescent="0.3">
      <c r="A1131" s="29">
        <v>44694</v>
      </c>
      <c r="B1131" t="s">
        <v>18</v>
      </c>
      <c r="C1131" t="s">
        <v>11</v>
      </c>
      <c r="D1131" t="s">
        <v>36</v>
      </c>
      <c r="E1131" s="53">
        <v>18955</v>
      </c>
      <c r="F1131" s="61">
        <f t="shared" si="124"/>
        <v>0</v>
      </c>
      <c r="G1131" s="62">
        <f t="shared" si="119"/>
        <v>0</v>
      </c>
      <c r="H1131" s="53"/>
      <c r="I1131" s="61">
        <f t="shared" si="120"/>
        <v>0</v>
      </c>
      <c r="J1131" s="62">
        <f t="shared" si="121"/>
        <v>0</v>
      </c>
      <c r="K1131" s="53"/>
      <c r="L1131" s="65">
        <f t="shared" si="125"/>
        <v>0</v>
      </c>
      <c r="M1131" s="55">
        <f t="shared" si="122"/>
        <v>0</v>
      </c>
      <c r="N1131" s="55">
        <f t="shared" si="123"/>
        <v>0</v>
      </c>
    </row>
    <row r="1132" spans="1:14" x14ac:dyDescent="0.3">
      <c r="A1132" s="29">
        <v>44695</v>
      </c>
      <c r="B1132" t="s">
        <v>19</v>
      </c>
      <c r="C1132" t="s">
        <v>10</v>
      </c>
      <c r="D1132" t="s">
        <v>13</v>
      </c>
      <c r="E1132" s="53">
        <v>40192</v>
      </c>
      <c r="F1132" s="61">
        <f t="shared" si="124"/>
        <v>200.96</v>
      </c>
      <c r="G1132" s="62">
        <f t="shared" si="119"/>
        <v>0.1</v>
      </c>
      <c r="H1132" s="53"/>
      <c r="I1132" s="61">
        <f t="shared" si="120"/>
        <v>0</v>
      </c>
      <c r="J1132" s="62">
        <f t="shared" si="121"/>
        <v>0</v>
      </c>
      <c r="K1132" s="53"/>
      <c r="L1132" s="65">
        <f t="shared" si="125"/>
        <v>201.06</v>
      </c>
      <c r="M1132" s="55">
        <f t="shared" si="122"/>
        <v>201.06</v>
      </c>
      <c r="N1132" s="55">
        <f t="shared" si="123"/>
        <v>0</v>
      </c>
    </row>
    <row r="1133" spans="1:14" x14ac:dyDescent="0.3">
      <c r="A1133" s="29">
        <v>44695</v>
      </c>
      <c r="B1133" t="s">
        <v>18</v>
      </c>
      <c r="C1133" t="s">
        <v>11</v>
      </c>
      <c r="D1133" t="s">
        <v>13</v>
      </c>
      <c r="E1133" s="53">
        <v>45115</v>
      </c>
      <c r="F1133" s="61">
        <f t="shared" si="124"/>
        <v>0</v>
      </c>
      <c r="G1133" s="62">
        <f t="shared" si="119"/>
        <v>0</v>
      </c>
      <c r="H1133" s="53"/>
      <c r="I1133" s="61">
        <f t="shared" si="120"/>
        <v>0</v>
      </c>
      <c r="J1133" s="62">
        <f t="shared" si="121"/>
        <v>0</v>
      </c>
      <c r="K1133" s="53"/>
      <c r="L1133" s="65">
        <f t="shared" si="125"/>
        <v>0</v>
      </c>
      <c r="M1133" s="55">
        <f t="shared" si="122"/>
        <v>0</v>
      </c>
      <c r="N1133" s="55">
        <f t="shared" si="123"/>
        <v>0</v>
      </c>
    </row>
    <row r="1134" spans="1:14" x14ac:dyDescent="0.3">
      <c r="A1134" s="29">
        <v>44695</v>
      </c>
      <c r="B1134" t="s">
        <v>16</v>
      </c>
      <c r="C1134" t="s">
        <v>12</v>
      </c>
      <c r="D1134" t="s">
        <v>36</v>
      </c>
      <c r="E1134" s="53">
        <v>3356</v>
      </c>
      <c r="F1134" s="61">
        <f t="shared" si="124"/>
        <v>0</v>
      </c>
      <c r="G1134" s="62">
        <f t="shared" si="119"/>
        <v>0</v>
      </c>
      <c r="H1134" s="53"/>
      <c r="I1134" s="61">
        <f t="shared" si="120"/>
        <v>100.67999999999999</v>
      </c>
      <c r="J1134" s="62">
        <f t="shared" si="121"/>
        <v>5</v>
      </c>
      <c r="K1134" s="53"/>
      <c r="L1134" s="65">
        <f t="shared" si="125"/>
        <v>105.67999999999999</v>
      </c>
      <c r="M1134" s="55">
        <f t="shared" si="122"/>
        <v>0</v>
      </c>
      <c r="N1134" s="55">
        <f t="shared" si="123"/>
        <v>105.67999999999999</v>
      </c>
    </row>
    <row r="1135" spans="1:14" x14ac:dyDescent="0.3">
      <c r="A1135" s="29">
        <v>44695</v>
      </c>
      <c r="B1135" t="s">
        <v>15</v>
      </c>
      <c r="C1135" t="s">
        <v>11</v>
      </c>
      <c r="D1135" t="s">
        <v>36</v>
      </c>
      <c r="E1135" s="53">
        <v>21048</v>
      </c>
      <c r="F1135" s="61">
        <f t="shared" si="124"/>
        <v>0</v>
      </c>
      <c r="G1135" s="62">
        <f t="shared" si="119"/>
        <v>0</v>
      </c>
      <c r="H1135" s="53"/>
      <c r="I1135" s="61">
        <f t="shared" si="120"/>
        <v>0</v>
      </c>
      <c r="J1135" s="62">
        <f t="shared" si="121"/>
        <v>0</v>
      </c>
      <c r="K1135" s="53"/>
      <c r="L1135" s="65">
        <f t="shared" si="125"/>
        <v>0</v>
      </c>
      <c r="M1135" s="55">
        <f t="shared" si="122"/>
        <v>0</v>
      </c>
      <c r="N1135" s="55">
        <f t="shared" si="123"/>
        <v>0</v>
      </c>
    </row>
    <row r="1136" spans="1:14" x14ac:dyDescent="0.3">
      <c r="A1136" s="29">
        <v>44695</v>
      </c>
      <c r="B1136" t="s">
        <v>21</v>
      </c>
      <c r="C1136" t="s">
        <v>11</v>
      </c>
      <c r="D1136" t="s">
        <v>36</v>
      </c>
      <c r="E1136" s="53">
        <v>31354</v>
      </c>
      <c r="F1136" s="61">
        <f t="shared" si="124"/>
        <v>0</v>
      </c>
      <c r="G1136" s="62">
        <f t="shared" si="119"/>
        <v>0</v>
      </c>
      <c r="H1136" s="53"/>
      <c r="I1136" s="61">
        <f t="shared" si="120"/>
        <v>0</v>
      </c>
      <c r="J1136" s="62">
        <f t="shared" si="121"/>
        <v>0</v>
      </c>
      <c r="K1136" s="53"/>
      <c r="L1136" s="65">
        <f t="shared" si="125"/>
        <v>0</v>
      </c>
      <c r="M1136" s="55">
        <f t="shared" si="122"/>
        <v>0</v>
      </c>
      <c r="N1136" s="55">
        <f t="shared" si="123"/>
        <v>0</v>
      </c>
    </row>
    <row r="1137" spans="1:14" x14ac:dyDescent="0.3">
      <c r="A1137" s="29">
        <v>44695</v>
      </c>
      <c r="B1137" t="s">
        <v>20</v>
      </c>
      <c r="C1137" t="s">
        <v>11</v>
      </c>
      <c r="D1137" t="s">
        <v>13</v>
      </c>
      <c r="E1137" s="53">
        <v>541</v>
      </c>
      <c r="F1137" s="61">
        <f t="shared" si="124"/>
        <v>0</v>
      </c>
      <c r="G1137" s="62">
        <f t="shared" si="119"/>
        <v>0</v>
      </c>
      <c r="H1137" s="53"/>
      <c r="I1137" s="61">
        <f t="shared" si="120"/>
        <v>0</v>
      </c>
      <c r="J1137" s="62">
        <f t="shared" si="121"/>
        <v>0</v>
      </c>
      <c r="K1137" s="53"/>
      <c r="L1137" s="65">
        <f t="shared" si="125"/>
        <v>0</v>
      </c>
      <c r="M1137" s="55">
        <f t="shared" si="122"/>
        <v>0</v>
      </c>
      <c r="N1137" s="55">
        <f t="shared" si="123"/>
        <v>0</v>
      </c>
    </row>
    <row r="1138" spans="1:14" x14ac:dyDescent="0.3">
      <c r="A1138" s="29">
        <v>44696</v>
      </c>
      <c r="B1138" t="s">
        <v>22</v>
      </c>
      <c r="C1138" t="s">
        <v>10</v>
      </c>
      <c r="D1138" t="s">
        <v>36</v>
      </c>
      <c r="E1138" s="53">
        <v>723</v>
      </c>
      <c r="F1138" s="61">
        <f t="shared" si="124"/>
        <v>0</v>
      </c>
      <c r="G1138" s="62">
        <f t="shared" si="119"/>
        <v>0</v>
      </c>
      <c r="H1138" s="53"/>
      <c r="I1138" s="61">
        <f t="shared" si="120"/>
        <v>21.689999999999998</v>
      </c>
      <c r="J1138" s="62">
        <f t="shared" si="121"/>
        <v>5</v>
      </c>
      <c r="K1138" s="53"/>
      <c r="L1138" s="65">
        <f t="shared" si="125"/>
        <v>26.689999999999998</v>
      </c>
      <c r="M1138" s="55">
        <f t="shared" si="122"/>
        <v>0</v>
      </c>
      <c r="N1138" s="55">
        <f t="shared" si="123"/>
        <v>26.689999999999998</v>
      </c>
    </row>
    <row r="1139" spans="1:14" x14ac:dyDescent="0.3">
      <c r="A1139" s="29">
        <v>44696</v>
      </c>
      <c r="B1139" t="s">
        <v>24</v>
      </c>
      <c r="C1139" t="s">
        <v>11</v>
      </c>
      <c r="D1139" t="s">
        <v>13</v>
      </c>
      <c r="E1139" s="53">
        <v>49022</v>
      </c>
      <c r="F1139" s="61">
        <f t="shared" si="124"/>
        <v>0</v>
      </c>
      <c r="G1139" s="62">
        <f t="shared" si="119"/>
        <v>0</v>
      </c>
      <c r="H1139" s="53"/>
      <c r="I1139" s="61">
        <f t="shared" si="120"/>
        <v>0</v>
      </c>
      <c r="J1139" s="62">
        <f t="shared" si="121"/>
        <v>0</v>
      </c>
      <c r="K1139" s="53"/>
      <c r="L1139" s="65">
        <f t="shared" si="125"/>
        <v>0</v>
      </c>
      <c r="M1139" s="55">
        <f t="shared" si="122"/>
        <v>0</v>
      </c>
      <c r="N1139" s="55">
        <f t="shared" si="123"/>
        <v>0</v>
      </c>
    </row>
    <row r="1140" spans="1:14" x14ac:dyDescent="0.3">
      <c r="A1140" s="29">
        <v>44696</v>
      </c>
      <c r="B1140" t="s">
        <v>16</v>
      </c>
      <c r="C1140" t="s">
        <v>10</v>
      </c>
      <c r="D1140" t="s">
        <v>36</v>
      </c>
      <c r="E1140" s="53">
        <v>19232</v>
      </c>
      <c r="F1140" s="61">
        <f t="shared" si="124"/>
        <v>0</v>
      </c>
      <c r="G1140" s="62">
        <f t="shared" si="119"/>
        <v>0</v>
      </c>
      <c r="H1140" s="53"/>
      <c r="I1140" s="61">
        <f t="shared" si="120"/>
        <v>576.95999999999992</v>
      </c>
      <c r="J1140" s="62">
        <f t="shared" si="121"/>
        <v>5</v>
      </c>
      <c r="K1140" s="53"/>
      <c r="L1140" s="65">
        <f t="shared" si="125"/>
        <v>581.95999999999992</v>
      </c>
      <c r="M1140" s="55">
        <f t="shared" si="122"/>
        <v>0</v>
      </c>
      <c r="N1140" s="55">
        <f t="shared" si="123"/>
        <v>581.95999999999992</v>
      </c>
    </row>
    <row r="1141" spans="1:14" x14ac:dyDescent="0.3">
      <c r="A1141" s="29">
        <v>44696</v>
      </c>
      <c r="B1141" t="s">
        <v>23</v>
      </c>
      <c r="C1141" t="s">
        <v>11</v>
      </c>
      <c r="D1141" t="s">
        <v>36</v>
      </c>
      <c r="E1141" s="53">
        <v>37149</v>
      </c>
      <c r="F1141" s="61">
        <f t="shared" si="124"/>
        <v>0</v>
      </c>
      <c r="G1141" s="62">
        <f t="shared" si="119"/>
        <v>0</v>
      </c>
      <c r="H1141" s="53"/>
      <c r="I1141" s="61">
        <f t="shared" si="120"/>
        <v>0</v>
      </c>
      <c r="J1141" s="62">
        <f t="shared" si="121"/>
        <v>0</v>
      </c>
      <c r="K1141" s="53"/>
      <c r="L1141" s="65">
        <f t="shared" si="125"/>
        <v>0</v>
      </c>
      <c r="M1141" s="55">
        <f t="shared" si="122"/>
        <v>0</v>
      </c>
      <c r="N1141" s="55">
        <f t="shared" si="123"/>
        <v>0</v>
      </c>
    </row>
    <row r="1142" spans="1:14" x14ac:dyDescent="0.3">
      <c r="A1142" s="29">
        <v>44696</v>
      </c>
      <c r="B1142" t="s">
        <v>18</v>
      </c>
      <c r="C1142" t="s">
        <v>12</v>
      </c>
      <c r="D1142" t="s">
        <v>13</v>
      </c>
      <c r="E1142" s="53">
        <v>1523</v>
      </c>
      <c r="F1142" s="61">
        <f t="shared" si="124"/>
        <v>7.6150000000000002</v>
      </c>
      <c r="G1142" s="62">
        <f t="shared" si="119"/>
        <v>0.1</v>
      </c>
      <c r="H1142" s="53"/>
      <c r="I1142" s="61">
        <f t="shared" si="120"/>
        <v>0</v>
      </c>
      <c r="J1142" s="62">
        <f t="shared" si="121"/>
        <v>0</v>
      </c>
      <c r="K1142" s="53"/>
      <c r="L1142" s="65">
        <f t="shared" si="125"/>
        <v>7.7149999999999999</v>
      </c>
      <c r="M1142" s="55">
        <f t="shared" si="122"/>
        <v>7.7149999999999999</v>
      </c>
      <c r="N1142" s="55">
        <f t="shared" si="123"/>
        <v>0</v>
      </c>
    </row>
    <row r="1143" spans="1:14" x14ac:dyDescent="0.3">
      <c r="A1143" s="29">
        <v>44696</v>
      </c>
      <c r="B1143" t="s">
        <v>23</v>
      </c>
      <c r="C1143" t="s">
        <v>11</v>
      </c>
      <c r="D1143" t="s">
        <v>36</v>
      </c>
      <c r="E1143" s="53">
        <v>14573</v>
      </c>
      <c r="F1143" s="61">
        <f t="shared" si="124"/>
        <v>0</v>
      </c>
      <c r="G1143" s="62">
        <f t="shared" si="119"/>
        <v>0</v>
      </c>
      <c r="H1143" s="53"/>
      <c r="I1143" s="61">
        <f t="shared" si="120"/>
        <v>0</v>
      </c>
      <c r="J1143" s="62">
        <f t="shared" si="121"/>
        <v>0</v>
      </c>
      <c r="K1143" s="53"/>
      <c r="L1143" s="65">
        <f t="shared" si="125"/>
        <v>0</v>
      </c>
      <c r="M1143" s="55">
        <f t="shared" si="122"/>
        <v>0</v>
      </c>
      <c r="N1143" s="55">
        <f t="shared" si="123"/>
        <v>0</v>
      </c>
    </row>
    <row r="1144" spans="1:14" x14ac:dyDescent="0.3">
      <c r="A1144" s="29">
        <v>44696</v>
      </c>
      <c r="B1144" t="s">
        <v>16</v>
      </c>
      <c r="C1144" t="s">
        <v>10</v>
      </c>
      <c r="D1144" t="s">
        <v>13</v>
      </c>
      <c r="E1144" s="53">
        <v>28410</v>
      </c>
      <c r="F1144" s="61">
        <f t="shared" si="124"/>
        <v>142.05000000000001</v>
      </c>
      <c r="G1144" s="62">
        <f t="shared" si="119"/>
        <v>0.1</v>
      </c>
      <c r="H1144" s="53"/>
      <c r="I1144" s="61">
        <f t="shared" si="120"/>
        <v>0</v>
      </c>
      <c r="J1144" s="62">
        <f t="shared" si="121"/>
        <v>0</v>
      </c>
      <c r="K1144" s="53"/>
      <c r="L1144" s="65">
        <f t="shared" si="125"/>
        <v>142.15</v>
      </c>
      <c r="M1144" s="55">
        <f t="shared" si="122"/>
        <v>142.15</v>
      </c>
      <c r="N1144" s="55">
        <f t="shared" si="123"/>
        <v>0</v>
      </c>
    </row>
    <row r="1145" spans="1:14" x14ac:dyDescent="0.3">
      <c r="A1145" s="29">
        <v>44696</v>
      </c>
      <c r="B1145" t="s">
        <v>18</v>
      </c>
      <c r="C1145" t="s">
        <v>11</v>
      </c>
      <c r="D1145" t="s">
        <v>13</v>
      </c>
      <c r="E1145" s="53">
        <v>42172</v>
      </c>
      <c r="F1145" s="61">
        <f t="shared" si="124"/>
        <v>0</v>
      </c>
      <c r="G1145" s="62">
        <f t="shared" si="119"/>
        <v>0</v>
      </c>
      <c r="H1145" s="53"/>
      <c r="I1145" s="61">
        <f t="shared" si="120"/>
        <v>0</v>
      </c>
      <c r="J1145" s="62">
        <f t="shared" si="121"/>
        <v>0</v>
      </c>
      <c r="K1145" s="53"/>
      <c r="L1145" s="65">
        <f t="shared" si="125"/>
        <v>0</v>
      </c>
      <c r="M1145" s="55">
        <f t="shared" si="122"/>
        <v>0</v>
      </c>
      <c r="N1145" s="55">
        <f t="shared" si="123"/>
        <v>0</v>
      </c>
    </row>
    <row r="1146" spans="1:14" x14ac:dyDescent="0.3">
      <c r="A1146" s="29">
        <v>44696</v>
      </c>
      <c r="B1146" t="s">
        <v>18</v>
      </c>
      <c r="C1146" t="s">
        <v>10</v>
      </c>
      <c r="D1146" t="s">
        <v>13</v>
      </c>
      <c r="E1146" s="53">
        <v>21119</v>
      </c>
      <c r="F1146" s="61">
        <f t="shared" si="124"/>
        <v>105.595</v>
      </c>
      <c r="G1146" s="62">
        <f t="shared" si="119"/>
        <v>0.1</v>
      </c>
      <c r="H1146" s="53"/>
      <c r="I1146" s="61">
        <f t="shared" si="120"/>
        <v>0</v>
      </c>
      <c r="J1146" s="62">
        <f t="shared" si="121"/>
        <v>0</v>
      </c>
      <c r="K1146" s="53"/>
      <c r="L1146" s="65">
        <f t="shared" si="125"/>
        <v>105.69499999999999</v>
      </c>
      <c r="M1146" s="55">
        <f t="shared" si="122"/>
        <v>105.69499999999999</v>
      </c>
      <c r="N1146" s="55">
        <f t="shared" si="123"/>
        <v>0</v>
      </c>
    </row>
    <row r="1147" spans="1:14" x14ac:dyDescent="0.3">
      <c r="A1147" s="29">
        <v>44697</v>
      </c>
      <c r="B1147" t="s">
        <v>18</v>
      </c>
      <c r="C1147" t="s">
        <v>10</v>
      </c>
      <c r="D1147" t="s">
        <v>13</v>
      </c>
      <c r="E1147" s="53">
        <v>19645</v>
      </c>
      <c r="F1147" s="61">
        <f t="shared" si="124"/>
        <v>98.225000000000009</v>
      </c>
      <c r="G1147" s="62">
        <f t="shared" si="119"/>
        <v>0.1</v>
      </c>
      <c r="H1147" s="53"/>
      <c r="I1147" s="61">
        <f t="shared" si="120"/>
        <v>0</v>
      </c>
      <c r="J1147" s="62">
        <f t="shared" si="121"/>
        <v>0</v>
      </c>
      <c r="K1147" s="53"/>
      <c r="L1147" s="65">
        <f t="shared" si="125"/>
        <v>98.325000000000003</v>
      </c>
      <c r="M1147" s="55">
        <f t="shared" si="122"/>
        <v>98.325000000000003</v>
      </c>
      <c r="N1147" s="55">
        <f t="shared" si="123"/>
        <v>0</v>
      </c>
    </row>
    <row r="1148" spans="1:14" x14ac:dyDescent="0.3">
      <c r="A1148" s="29">
        <v>44697</v>
      </c>
      <c r="B1148" t="s">
        <v>20</v>
      </c>
      <c r="C1148" t="s">
        <v>10</v>
      </c>
      <c r="D1148" t="s">
        <v>13</v>
      </c>
      <c r="E1148" s="53">
        <v>24186</v>
      </c>
      <c r="F1148" s="61">
        <f t="shared" si="124"/>
        <v>120.93</v>
      </c>
      <c r="G1148" s="62">
        <f t="shared" si="119"/>
        <v>0.1</v>
      </c>
      <c r="H1148" s="53"/>
      <c r="I1148" s="61">
        <f t="shared" si="120"/>
        <v>0</v>
      </c>
      <c r="J1148" s="62">
        <f t="shared" si="121"/>
        <v>0</v>
      </c>
      <c r="K1148" s="53"/>
      <c r="L1148" s="65">
        <f t="shared" si="125"/>
        <v>121.03</v>
      </c>
      <c r="M1148" s="55">
        <f t="shared" si="122"/>
        <v>121.03</v>
      </c>
      <c r="N1148" s="55">
        <f t="shared" si="123"/>
        <v>0</v>
      </c>
    </row>
    <row r="1149" spans="1:14" x14ac:dyDescent="0.3">
      <c r="A1149" s="29">
        <v>44697</v>
      </c>
      <c r="B1149" t="s">
        <v>18</v>
      </c>
      <c r="C1149" t="s">
        <v>10</v>
      </c>
      <c r="D1149" t="s">
        <v>13</v>
      </c>
      <c r="E1149" s="53">
        <v>43739</v>
      </c>
      <c r="F1149" s="61">
        <f t="shared" si="124"/>
        <v>218.69499999999999</v>
      </c>
      <c r="G1149" s="62">
        <f t="shared" si="119"/>
        <v>0.1</v>
      </c>
      <c r="H1149" s="53"/>
      <c r="I1149" s="61">
        <f t="shared" si="120"/>
        <v>0</v>
      </c>
      <c r="J1149" s="62">
        <f t="shared" si="121"/>
        <v>0</v>
      </c>
      <c r="K1149" s="53"/>
      <c r="L1149" s="65">
        <f t="shared" si="125"/>
        <v>218.79499999999999</v>
      </c>
      <c r="M1149" s="55">
        <f t="shared" si="122"/>
        <v>218.79499999999999</v>
      </c>
      <c r="N1149" s="55">
        <f t="shared" si="123"/>
        <v>0</v>
      </c>
    </row>
    <row r="1150" spans="1:14" x14ac:dyDescent="0.3">
      <c r="A1150" s="29">
        <v>44697</v>
      </c>
      <c r="B1150" t="s">
        <v>17</v>
      </c>
      <c r="C1150" t="s">
        <v>12</v>
      </c>
      <c r="D1150" t="s">
        <v>36</v>
      </c>
      <c r="E1150" s="53">
        <v>6068</v>
      </c>
      <c r="F1150" s="61">
        <f t="shared" si="124"/>
        <v>0</v>
      </c>
      <c r="G1150" s="62">
        <f t="shared" si="119"/>
        <v>0</v>
      </c>
      <c r="H1150" s="53"/>
      <c r="I1150" s="61">
        <f t="shared" si="120"/>
        <v>182.04</v>
      </c>
      <c r="J1150" s="62">
        <f t="shared" si="121"/>
        <v>5</v>
      </c>
      <c r="K1150" s="53"/>
      <c r="L1150" s="65">
        <f t="shared" si="125"/>
        <v>187.04</v>
      </c>
      <c r="M1150" s="55">
        <f t="shared" si="122"/>
        <v>0</v>
      </c>
      <c r="N1150" s="55">
        <f t="shared" si="123"/>
        <v>187.04</v>
      </c>
    </row>
    <row r="1151" spans="1:14" x14ac:dyDescent="0.3">
      <c r="A1151" s="29">
        <v>44697</v>
      </c>
      <c r="B1151" t="s">
        <v>19</v>
      </c>
      <c r="C1151" t="s">
        <v>11</v>
      </c>
      <c r="D1151" t="s">
        <v>13</v>
      </c>
      <c r="E1151" s="53">
        <v>38685</v>
      </c>
      <c r="F1151" s="61">
        <f t="shared" si="124"/>
        <v>0</v>
      </c>
      <c r="G1151" s="62">
        <f t="shared" si="119"/>
        <v>0</v>
      </c>
      <c r="H1151" s="53"/>
      <c r="I1151" s="61">
        <f t="shared" si="120"/>
        <v>0</v>
      </c>
      <c r="J1151" s="62">
        <f t="shared" si="121"/>
        <v>0</v>
      </c>
      <c r="K1151" s="53"/>
      <c r="L1151" s="65">
        <f t="shared" si="125"/>
        <v>0</v>
      </c>
      <c r="M1151" s="55">
        <f t="shared" si="122"/>
        <v>0</v>
      </c>
      <c r="N1151" s="55">
        <f t="shared" si="123"/>
        <v>0</v>
      </c>
    </row>
    <row r="1152" spans="1:14" x14ac:dyDescent="0.3">
      <c r="A1152" s="29">
        <v>44697</v>
      </c>
      <c r="B1152" t="s">
        <v>20</v>
      </c>
      <c r="C1152" t="s">
        <v>11</v>
      </c>
      <c r="D1152" t="s">
        <v>13</v>
      </c>
      <c r="E1152" s="53">
        <v>44388</v>
      </c>
      <c r="F1152" s="61">
        <f t="shared" si="124"/>
        <v>0</v>
      </c>
      <c r="G1152" s="62">
        <f t="shared" si="119"/>
        <v>0</v>
      </c>
      <c r="H1152" s="53"/>
      <c r="I1152" s="61">
        <f t="shared" si="120"/>
        <v>0</v>
      </c>
      <c r="J1152" s="62">
        <f t="shared" si="121"/>
        <v>0</v>
      </c>
      <c r="K1152" s="53"/>
      <c r="L1152" s="65">
        <f t="shared" si="125"/>
        <v>0</v>
      </c>
      <c r="M1152" s="55">
        <f t="shared" si="122"/>
        <v>0</v>
      </c>
      <c r="N1152" s="55">
        <f t="shared" si="123"/>
        <v>0</v>
      </c>
    </row>
    <row r="1153" spans="1:14" x14ac:dyDescent="0.3">
      <c r="A1153" s="29">
        <v>44697</v>
      </c>
      <c r="B1153" t="s">
        <v>22</v>
      </c>
      <c r="C1153" t="s">
        <v>10</v>
      </c>
      <c r="D1153" t="s">
        <v>13</v>
      </c>
      <c r="E1153" s="53">
        <v>16514</v>
      </c>
      <c r="F1153" s="61">
        <f t="shared" si="124"/>
        <v>82.570000000000007</v>
      </c>
      <c r="G1153" s="62">
        <f t="shared" si="119"/>
        <v>0.1</v>
      </c>
      <c r="H1153" s="53"/>
      <c r="I1153" s="61">
        <f t="shared" si="120"/>
        <v>0</v>
      </c>
      <c r="J1153" s="62">
        <f t="shared" si="121"/>
        <v>0</v>
      </c>
      <c r="K1153" s="53"/>
      <c r="L1153" s="65">
        <f t="shared" si="125"/>
        <v>82.67</v>
      </c>
      <c r="M1153" s="55">
        <f t="shared" si="122"/>
        <v>82.67</v>
      </c>
      <c r="N1153" s="55">
        <f t="shared" si="123"/>
        <v>0</v>
      </c>
    </row>
    <row r="1154" spans="1:14" x14ac:dyDescent="0.3">
      <c r="A1154" s="29">
        <v>44697</v>
      </c>
      <c r="B1154" t="s">
        <v>24</v>
      </c>
      <c r="C1154" t="s">
        <v>12</v>
      </c>
      <c r="D1154" t="s">
        <v>13</v>
      </c>
      <c r="E1154" s="53">
        <v>12561</v>
      </c>
      <c r="F1154" s="61">
        <f t="shared" si="124"/>
        <v>62.805</v>
      </c>
      <c r="G1154" s="62">
        <f t="shared" si="119"/>
        <v>0.1</v>
      </c>
      <c r="H1154" s="53"/>
      <c r="I1154" s="61">
        <f t="shared" si="120"/>
        <v>0</v>
      </c>
      <c r="J1154" s="62">
        <f t="shared" si="121"/>
        <v>0</v>
      </c>
      <c r="K1154" s="53"/>
      <c r="L1154" s="65">
        <f t="shared" si="125"/>
        <v>62.905000000000001</v>
      </c>
      <c r="M1154" s="55">
        <f t="shared" si="122"/>
        <v>62.905000000000001</v>
      </c>
      <c r="N1154" s="55">
        <f t="shared" si="123"/>
        <v>0</v>
      </c>
    </row>
    <row r="1155" spans="1:14" x14ac:dyDescent="0.3">
      <c r="A1155" s="29">
        <v>44697</v>
      </c>
      <c r="B1155" t="s">
        <v>15</v>
      </c>
      <c r="C1155" t="s">
        <v>11</v>
      </c>
      <c r="D1155" t="s">
        <v>13</v>
      </c>
      <c r="E1155" s="53">
        <v>43571</v>
      </c>
      <c r="F1155" s="61">
        <f t="shared" si="124"/>
        <v>0</v>
      </c>
      <c r="G1155" s="62">
        <f t="shared" si="119"/>
        <v>0</v>
      </c>
      <c r="H1155" s="53"/>
      <c r="I1155" s="61">
        <f t="shared" si="120"/>
        <v>0</v>
      </c>
      <c r="J1155" s="62">
        <f t="shared" si="121"/>
        <v>0</v>
      </c>
      <c r="K1155" s="53"/>
      <c r="L1155" s="65">
        <f t="shared" si="125"/>
        <v>0</v>
      </c>
      <c r="M1155" s="55">
        <f t="shared" si="122"/>
        <v>0</v>
      </c>
      <c r="N1155" s="55">
        <f t="shared" si="123"/>
        <v>0</v>
      </c>
    </row>
    <row r="1156" spans="1:14" x14ac:dyDescent="0.3">
      <c r="A1156" s="29">
        <v>44697</v>
      </c>
      <c r="B1156" t="s">
        <v>17</v>
      </c>
      <c r="C1156" t="s">
        <v>11</v>
      </c>
      <c r="D1156" t="s">
        <v>13</v>
      </c>
      <c r="E1156" s="53">
        <v>44081</v>
      </c>
      <c r="F1156" s="61">
        <f t="shared" si="124"/>
        <v>0</v>
      </c>
      <c r="G1156" s="62">
        <f t="shared" ref="G1156:G1219" si="126">IF(F:F&gt;0,0.1,0)</f>
        <v>0</v>
      </c>
      <c r="H1156" s="53"/>
      <c r="I1156" s="61">
        <f t="shared" ref="I1156:I1219" si="127">IF(AND(D:D="Overseas",C:C&lt;&gt;"Cash"),E:E*3%,0)</f>
        <v>0</v>
      </c>
      <c r="J1156" s="62">
        <f t="shared" ref="J1156:J1219" si="128">IF(I:I&gt;0,5,0)</f>
        <v>0</v>
      </c>
      <c r="K1156" s="53"/>
      <c r="L1156" s="65">
        <f t="shared" si="125"/>
        <v>0</v>
      </c>
      <c r="M1156" s="55">
        <f t="shared" ref="M1156:M1219" si="129">SUM(F1156:H1156)</f>
        <v>0</v>
      </c>
      <c r="N1156" s="55">
        <f t="shared" ref="N1156:N1219" si="130">SUM(I1156:K1156)</f>
        <v>0</v>
      </c>
    </row>
    <row r="1157" spans="1:14" x14ac:dyDescent="0.3">
      <c r="A1157" s="29">
        <v>44697</v>
      </c>
      <c r="B1157" t="s">
        <v>16</v>
      </c>
      <c r="C1157" t="s">
        <v>12</v>
      </c>
      <c r="D1157" t="s">
        <v>13</v>
      </c>
      <c r="E1157" s="53">
        <v>11207</v>
      </c>
      <c r="F1157" s="61">
        <f t="shared" ref="F1157:F1220" si="131">IF(AND(D:D="Local",C:C&lt;&gt;"Cash"),E:E*0.5%,0)</f>
        <v>56.035000000000004</v>
      </c>
      <c r="G1157" s="62">
        <f t="shared" si="126"/>
        <v>0.1</v>
      </c>
      <c r="H1157" s="53"/>
      <c r="I1157" s="61">
        <f t="shared" si="127"/>
        <v>0</v>
      </c>
      <c r="J1157" s="62">
        <f t="shared" si="128"/>
        <v>0</v>
      </c>
      <c r="K1157" s="53"/>
      <c r="L1157" s="65">
        <f t="shared" ref="L1157:L1220" si="132">SUM(F1157,G1157,I1157,J1157)</f>
        <v>56.135000000000005</v>
      </c>
      <c r="M1157" s="55">
        <f t="shared" si="129"/>
        <v>56.135000000000005</v>
      </c>
      <c r="N1157" s="55">
        <f t="shared" si="130"/>
        <v>0</v>
      </c>
    </row>
    <row r="1158" spans="1:14" x14ac:dyDescent="0.3">
      <c r="A1158" s="29">
        <v>44698</v>
      </c>
      <c r="B1158" t="s">
        <v>16</v>
      </c>
      <c r="C1158" t="s">
        <v>10</v>
      </c>
      <c r="D1158" t="s">
        <v>13</v>
      </c>
      <c r="E1158" s="53">
        <v>40809</v>
      </c>
      <c r="F1158" s="61">
        <f t="shared" si="131"/>
        <v>204.04500000000002</v>
      </c>
      <c r="G1158" s="62">
        <f t="shared" si="126"/>
        <v>0.1</v>
      </c>
      <c r="H1158" s="53"/>
      <c r="I1158" s="61">
        <f t="shared" si="127"/>
        <v>0</v>
      </c>
      <c r="J1158" s="62">
        <f t="shared" si="128"/>
        <v>0</v>
      </c>
      <c r="K1158" s="53"/>
      <c r="L1158" s="65">
        <f t="shared" si="132"/>
        <v>204.14500000000001</v>
      </c>
      <c r="M1158" s="55">
        <f t="shared" si="129"/>
        <v>204.14500000000001</v>
      </c>
      <c r="N1158" s="55">
        <f t="shared" si="130"/>
        <v>0</v>
      </c>
    </row>
    <row r="1159" spans="1:14" x14ac:dyDescent="0.3">
      <c r="A1159" s="29">
        <v>44698</v>
      </c>
      <c r="B1159" t="s">
        <v>17</v>
      </c>
      <c r="C1159" t="s">
        <v>10</v>
      </c>
      <c r="D1159" t="s">
        <v>36</v>
      </c>
      <c r="E1159" s="53">
        <v>16612</v>
      </c>
      <c r="F1159" s="61">
        <f t="shared" si="131"/>
        <v>0</v>
      </c>
      <c r="G1159" s="62">
        <f t="shared" si="126"/>
        <v>0</v>
      </c>
      <c r="H1159" s="53"/>
      <c r="I1159" s="61">
        <f t="shared" si="127"/>
        <v>498.35999999999996</v>
      </c>
      <c r="J1159" s="62">
        <f t="shared" si="128"/>
        <v>5</v>
      </c>
      <c r="K1159" s="53"/>
      <c r="L1159" s="65">
        <f t="shared" si="132"/>
        <v>503.35999999999996</v>
      </c>
      <c r="M1159" s="55">
        <f t="shared" si="129"/>
        <v>0</v>
      </c>
      <c r="N1159" s="55">
        <f t="shared" si="130"/>
        <v>503.35999999999996</v>
      </c>
    </row>
    <row r="1160" spans="1:14" x14ac:dyDescent="0.3">
      <c r="A1160" s="29">
        <v>44698</v>
      </c>
      <c r="B1160" t="s">
        <v>17</v>
      </c>
      <c r="C1160" t="s">
        <v>10</v>
      </c>
      <c r="D1160" t="s">
        <v>13</v>
      </c>
      <c r="E1160" s="53">
        <v>15274</v>
      </c>
      <c r="F1160" s="61">
        <f t="shared" si="131"/>
        <v>76.37</v>
      </c>
      <c r="G1160" s="62">
        <f t="shared" si="126"/>
        <v>0.1</v>
      </c>
      <c r="H1160" s="53"/>
      <c r="I1160" s="61">
        <f t="shared" si="127"/>
        <v>0</v>
      </c>
      <c r="J1160" s="62">
        <f t="shared" si="128"/>
        <v>0</v>
      </c>
      <c r="K1160" s="53"/>
      <c r="L1160" s="65">
        <f t="shared" si="132"/>
        <v>76.47</v>
      </c>
      <c r="M1160" s="55">
        <f t="shared" si="129"/>
        <v>76.47</v>
      </c>
      <c r="N1160" s="55">
        <f t="shared" si="130"/>
        <v>0</v>
      </c>
    </row>
    <row r="1161" spans="1:14" x14ac:dyDescent="0.3">
      <c r="A1161" s="29">
        <v>44698</v>
      </c>
      <c r="B1161" t="s">
        <v>17</v>
      </c>
      <c r="C1161" t="s">
        <v>10</v>
      </c>
      <c r="D1161" t="s">
        <v>36</v>
      </c>
      <c r="E1161" s="53">
        <v>30434</v>
      </c>
      <c r="F1161" s="61">
        <f t="shared" si="131"/>
        <v>0</v>
      </c>
      <c r="G1161" s="62">
        <f t="shared" si="126"/>
        <v>0</v>
      </c>
      <c r="H1161" s="53"/>
      <c r="I1161" s="61">
        <f t="shared" si="127"/>
        <v>913.02</v>
      </c>
      <c r="J1161" s="62">
        <f t="shared" si="128"/>
        <v>5</v>
      </c>
      <c r="K1161" s="53"/>
      <c r="L1161" s="65">
        <f t="shared" si="132"/>
        <v>918.02</v>
      </c>
      <c r="M1161" s="55">
        <f t="shared" si="129"/>
        <v>0</v>
      </c>
      <c r="N1161" s="55">
        <f t="shared" si="130"/>
        <v>918.02</v>
      </c>
    </row>
    <row r="1162" spans="1:14" x14ac:dyDescent="0.3">
      <c r="A1162" s="29">
        <v>44698</v>
      </c>
      <c r="B1162" t="s">
        <v>17</v>
      </c>
      <c r="C1162" t="s">
        <v>10</v>
      </c>
      <c r="D1162" t="s">
        <v>36</v>
      </c>
      <c r="E1162" s="53">
        <v>37894</v>
      </c>
      <c r="F1162" s="61">
        <f t="shared" si="131"/>
        <v>0</v>
      </c>
      <c r="G1162" s="62">
        <f t="shared" si="126"/>
        <v>0</v>
      </c>
      <c r="H1162" s="53"/>
      <c r="I1162" s="61">
        <f t="shared" si="127"/>
        <v>1136.82</v>
      </c>
      <c r="J1162" s="62">
        <f t="shared" si="128"/>
        <v>5</v>
      </c>
      <c r="K1162" s="53"/>
      <c r="L1162" s="65">
        <f t="shared" si="132"/>
        <v>1141.82</v>
      </c>
      <c r="M1162" s="55">
        <f t="shared" si="129"/>
        <v>0</v>
      </c>
      <c r="N1162" s="55">
        <f t="shared" si="130"/>
        <v>1141.82</v>
      </c>
    </row>
    <row r="1163" spans="1:14" x14ac:dyDescent="0.3">
      <c r="A1163" s="29">
        <v>44698</v>
      </c>
      <c r="B1163" t="s">
        <v>24</v>
      </c>
      <c r="C1163" t="s">
        <v>10</v>
      </c>
      <c r="D1163" t="s">
        <v>13</v>
      </c>
      <c r="E1163" s="53">
        <v>33379</v>
      </c>
      <c r="F1163" s="61">
        <f t="shared" si="131"/>
        <v>166.89500000000001</v>
      </c>
      <c r="G1163" s="62">
        <f t="shared" si="126"/>
        <v>0.1</v>
      </c>
      <c r="H1163" s="53"/>
      <c r="I1163" s="61">
        <f t="shared" si="127"/>
        <v>0</v>
      </c>
      <c r="J1163" s="62">
        <f t="shared" si="128"/>
        <v>0</v>
      </c>
      <c r="K1163" s="53"/>
      <c r="L1163" s="65">
        <f t="shared" si="132"/>
        <v>166.995</v>
      </c>
      <c r="M1163" s="55">
        <f t="shared" si="129"/>
        <v>166.995</v>
      </c>
      <c r="N1163" s="55">
        <f t="shared" si="130"/>
        <v>0</v>
      </c>
    </row>
    <row r="1164" spans="1:14" x14ac:dyDescent="0.3">
      <c r="A1164" s="29">
        <v>44698</v>
      </c>
      <c r="B1164" t="s">
        <v>17</v>
      </c>
      <c r="C1164" t="s">
        <v>11</v>
      </c>
      <c r="D1164" t="s">
        <v>13</v>
      </c>
      <c r="E1164" s="53">
        <v>43288</v>
      </c>
      <c r="F1164" s="61">
        <f t="shared" si="131"/>
        <v>0</v>
      </c>
      <c r="G1164" s="62">
        <f t="shared" si="126"/>
        <v>0</v>
      </c>
      <c r="H1164" s="53"/>
      <c r="I1164" s="61">
        <f t="shared" si="127"/>
        <v>0</v>
      </c>
      <c r="J1164" s="62">
        <f t="shared" si="128"/>
        <v>0</v>
      </c>
      <c r="K1164" s="53"/>
      <c r="L1164" s="65">
        <f t="shared" si="132"/>
        <v>0</v>
      </c>
      <c r="M1164" s="55">
        <f t="shared" si="129"/>
        <v>0</v>
      </c>
      <c r="N1164" s="55">
        <f t="shared" si="130"/>
        <v>0</v>
      </c>
    </row>
    <row r="1165" spans="1:14" x14ac:dyDescent="0.3">
      <c r="A1165" s="29">
        <v>44698</v>
      </c>
      <c r="B1165" t="s">
        <v>24</v>
      </c>
      <c r="C1165" t="s">
        <v>11</v>
      </c>
      <c r="D1165" t="s">
        <v>36</v>
      </c>
      <c r="E1165" s="53">
        <v>32378</v>
      </c>
      <c r="F1165" s="61">
        <f t="shared" si="131"/>
        <v>0</v>
      </c>
      <c r="G1165" s="62">
        <f t="shared" si="126"/>
        <v>0</v>
      </c>
      <c r="H1165" s="53"/>
      <c r="I1165" s="61">
        <f t="shared" si="127"/>
        <v>0</v>
      </c>
      <c r="J1165" s="62">
        <f t="shared" si="128"/>
        <v>0</v>
      </c>
      <c r="K1165" s="53"/>
      <c r="L1165" s="65">
        <f t="shared" si="132"/>
        <v>0</v>
      </c>
      <c r="M1165" s="55">
        <f t="shared" si="129"/>
        <v>0</v>
      </c>
      <c r="N1165" s="55">
        <f t="shared" si="130"/>
        <v>0</v>
      </c>
    </row>
    <row r="1166" spans="1:14" x14ac:dyDescent="0.3">
      <c r="A1166" s="29">
        <v>44698</v>
      </c>
      <c r="B1166" t="s">
        <v>20</v>
      </c>
      <c r="C1166" t="s">
        <v>10</v>
      </c>
      <c r="D1166" t="s">
        <v>13</v>
      </c>
      <c r="E1166" s="53">
        <v>26258</v>
      </c>
      <c r="F1166" s="61">
        <f t="shared" si="131"/>
        <v>131.29</v>
      </c>
      <c r="G1166" s="62">
        <f t="shared" si="126"/>
        <v>0.1</v>
      </c>
      <c r="H1166" s="53"/>
      <c r="I1166" s="61">
        <f t="shared" si="127"/>
        <v>0</v>
      </c>
      <c r="J1166" s="62">
        <f t="shared" si="128"/>
        <v>0</v>
      </c>
      <c r="K1166" s="53"/>
      <c r="L1166" s="65">
        <f t="shared" si="132"/>
        <v>131.38999999999999</v>
      </c>
      <c r="M1166" s="55">
        <f t="shared" si="129"/>
        <v>131.38999999999999</v>
      </c>
      <c r="N1166" s="55">
        <f t="shared" si="130"/>
        <v>0</v>
      </c>
    </row>
    <row r="1167" spans="1:14" x14ac:dyDescent="0.3">
      <c r="A1167" s="29">
        <v>44698</v>
      </c>
      <c r="B1167" t="s">
        <v>18</v>
      </c>
      <c r="C1167" t="s">
        <v>12</v>
      </c>
      <c r="D1167" t="s">
        <v>13</v>
      </c>
      <c r="E1167" s="53">
        <v>7174</v>
      </c>
      <c r="F1167" s="61">
        <f t="shared" si="131"/>
        <v>35.869999999999997</v>
      </c>
      <c r="G1167" s="62">
        <f t="shared" si="126"/>
        <v>0.1</v>
      </c>
      <c r="H1167" s="53"/>
      <c r="I1167" s="61">
        <f t="shared" si="127"/>
        <v>0</v>
      </c>
      <c r="J1167" s="62">
        <f t="shared" si="128"/>
        <v>0</v>
      </c>
      <c r="K1167" s="53"/>
      <c r="L1167" s="65">
        <f t="shared" si="132"/>
        <v>35.97</v>
      </c>
      <c r="M1167" s="55">
        <f t="shared" si="129"/>
        <v>35.97</v>
      </c>
      <c r="N1167" s="55">
        <f t="shared" si="130"/>
        <v>0</v>
      </c>
    </row>
    <row r="1168" spans="1:14" x14ac:dyDescent="0.3">
      <c r="A1168" s="29">
        <v>44698</v>
      </c>
      <c r="B1168" t="s">
        <v>24</v>
      </c>
      <c r="C1168" t="s">
        <v>11</v>
      </c>
      <c r="D1168" t="s">
        <v>13</v>
      </c>
      <c r="E1168" s="53">
        <v>16424</v>
      </c>
      <c r="F1168" s="61">
        <f t="shared" si="131"/>
        <v>0</v>
      </c>
      <c r="G1168" s="62">
        <f t="shared" si="126"/>
        <v>0</v>
      </c>
      <c r="H1168" s="53"/>
      <c r="I1168" s="61">
        <f t="shared" si="127"/>
        <v>0</v>
      </c>
      <c r="J1168" s="62">
        <f t="shared" si="128"/>
        <v>0</v>
      </c>
      <c r="K1168" s="53"/>
      <c r="L1168" s="65">
        <f t="shared" si="132"/>
        <v>0</v>
      </c>
      <c r="M1168" s="55">
        <f t="shared" si="129"/>
        <v>0</v>
      </c>
      <c r="N1168" s="55">
        <f t="shared" si="130"/>
        <v>0</v>
      </c>
    </row>
    <row r="1169" spans="1:14" x14ac:dyDescent="0.3">
      <c r="A1169" s="29">
        <v>44699</v>
      </c>
      <c r="B1169" t="s">
        <v>19</v>
      </c>
      <c r="C1169" t="s">
        <v>12</v>
      </c>
      <c r="D1169" t="s">
        <v>13</v>
      </c>
      <c r="E1169" s="53">
        <v>15576</v>
      </c>
      <c r="F1169" s="61">
        <f t="shared" si="131"/>
        <v>77.88</v>
      </c>
      <c r="G1169" s="62">
        <f t="shared" si="126"/>
        <v>0.1</v>
      </c>
      <c r="H1169" s="53"/>
      <c r="I1169" s="61">
        <f t="shared" si="127"/>
        <v>0</v>
      </c>
      <c r="J1169" s="62">
        <f t="shared" si="128"/>
        <v>0</v>
      </c>
      <c r="K1169" s="53"/>
      <c r="L1169" s="65">
        <f t="shared" si="132"/>
        <v>77.97999999999999</v>
      </c>
      <c r="M1169" s="55">
        <f t="shared" si="129"/>
        <v>77.97999999999999</v>
      </c>
      <c r="N1169" s="55">
        <f t="shared" si="130"/>
        <v>0</v>
      </c>
    </row>
    <row r="1170" spans="1:14" x14ac:dyDescent="0.3">
      <c r="A1170" s="29">
        <v>44699</v>
      </c>
      <c r="B1170" t="s">
        <v>22</v>
      </c>
      <c r="C1170" t="s">
        <v>10</v>
      </c>
      <c r="D1170" t="s">
        <v>13</v>
      </c>
      <c r="E1170" s="53">
        <v>5591</v>
      </c>
      <c r="F1170" s="61">
        <f t="shared" si="131"/>
        <v>27.955000000000002</v>
      </c>
      <c r="G1170" s="62">
        <f t="shared" si="126"/>
        <v>0.1</v>
      </c>
      <c r="H1170" s="53"/>
      <c r="I1170" s="61">
        <f t="shared" si="127"/>
        <v>0</v>
      </c>
      <c r="J1170" s="62">
        <f t="shared" si="128"/>
        <v>0</v>
      </c>
      <c r="K1170" s="53"/>
      <c r="L1170" s="65">
        <f t="shared" si="132"/>
        <v>28.055000000000003</v>
      </c>
      <c r="M1170" s="55">
        <f t="shared" si="129"/>
        <v>28.055000000000003</v>
      </c>
      <c r="N1170" s="55">
        <f t="shared" si="130"/>
        <v>0</v>
      </c>
    </row>
    <row r="1171" spans="1:14" x14ac:dyDescent="0.3">
      <c r="A1171" s="29">
        <v>44699</v>
      </c>
      <c r="B1171" t="s">
        <v>18</v>
      </c>
      <c r="C1171" t="s">
        <v>12</v>
      </c>
      <c r="D1171" t="s">
        <v>13</v>
      </c>
      <c r="E1171" s="53">
        <v>21004</v>
      </c>
      <c r="F1171" s="61">
        <f t="shared" si="131"/>
        <v>105.02</v>
      </c>
      <c r="G1171" s="62">
        <f t="shared" si="126"/>
        <v>0.1</v>
      </c>
      <c r="H1171" s="53"/>
      <c r="I1171" s="61">
        <f t="shared" si="127"/>
        <v>0</v>
      </c>
      <c r="J1171" s="62">
        <f t="shared" si="128"/>
        <v>0</v>
      </c>
      <c r="K1171" s="53"/>
      <c r="L1171" s="65">
        <f t="shared" si="132"/>
        <v>105.11999999999999</v>
      </c>
      <c r="M1171" s="55">
        <f t="shared" si="129"/>
        <v>105.11999999999999</v>
      </c>
      <c r="N1171" s="55">
        <f t="shared" si="130"/>
        <v>0</v>
      </c>
    </row>
    <row r="1172" spans="1:14" x14ac:dyDescent="0.3">
      <c r="A1172" s="29">
        <v>44699</v>
      </c>
      <c r="B1172" t="s">
        <v>19</v>
      </c>
      <c r="C1172" t="s">
        <v>11</v>
      </c>
      <c r="D1172" t="s">
        <v>13</v>
      </c>
      <c r="E1172" s="53">
        <v>22092</v>
      </c>
      <c r="F1172" s="61">
        <f t="shared" si="131"/>
        <v>0</v>
      </c>
      <c r="G1172" s="62">
        <f t="shared" si="126"/>
        <v>0</v>
      </c>
      <c r="H1172" s="53"/>
      <c r="I1172" s="61">
        <f t="shared" si="127"/>
        <v>0</v>
      </c>
      <c r="J1172" s="62">
        <f t="shared" si="128"/>
        <v>0</v>
      </c>
      <c r="K1172" s="53"/>
      <c r="L1172" s="65">
        <f t="shared" si="132"/>
        <v>0</v>
      </c>
      <c r="M1172" s="55">
        <f t="shared" si="129"/>
        <v>0</v>
      </c>
      <c r="N1172" s="55">
        <f t="shared" si="130"/>
        <v>0</v>
      </c>
    </row>
    <row r="1173" spans="1:14" x14ac:dyDescent="0.3">
      <c r="A1173" s="29">
        <v>44699</v>
      </c>
      <c r="B1173" t="s">
        <v>17</v>
      </c>
      <c r="C1173" t="s">
        <v>10</v>
      </c>
      <c r="D1173" t="s">
        <v>13</v>
      </c>
      <c r="E1173" s="53">
        <v>49931</v>
      </c>
      <c r="F1173" s="61">
        <f t="shared" si="131"/>
        <v>249.655</v>
      </c>
      <c r="G1173" s="62">
        <f t="shared" si="126"/>
        <v>0.1</v>
      </c>
      <c r="H1173" s="53"/>
      <c r="I1173" s="61">
        <f t="shared" si="127"/>
        <v>0</v>
      </c>
      <c r="J1173" s="62">
        <f t="shared" si="128"/>
        <v>0</v>
      </c>
      <c r="K1173" s="53"/>
      <c r="L1173" s="65">
        <f t="shared" si="132"/>
        <v>249.755</v>
      </c>
      <c r="M1173" s="55">
        <f t="shared" si="129"/>
        <v>249.755</v>
      </c>
      <c r="N1173" s="55">
        <f t="shared" si="130"/>
        <v>0</v>
      </c>
    </row>
    <row r="1174" spans="1:14" x14ac:dyDescent="0.3">
      <c r="A1174" s="29">
        <v>44699</v>
      </c>
      <c r="B1174" t="s">
        <v>24</v>
      </c>
      <c r="C1174" t="s">
        <v>10</v>
      </c>
      <c r="D1174" t="s">
        <v>13</v>
      </c>
      <c r="E1174" s="53">
        <v>15991</v>
      </c>
      <c r="F1174" s="61">
        <f t="shared" si="131"/>
        <v>79.954999999999998</v>
      </c>
      <c r="G1174" s="62">
        <f t="shared" si="126"/>
        <v>0.1</v>
      </c>
      <c r="H1174" s="53"/>
      <c r="I1174" s="61">
        <f t="shared" si="127"/>
        <v>0</v>
      </c>
      <c r="J1174" s="62">
        <f t="shared" si="128"/>
        <v>0</v>
      </c>
      <c r="K1174" s="53"/>
      <c r="L1174" s="65">
        <f t="shared" si="132"/>
        <v>80.054999999999993</v>
      </c>
      <c r="M1174" s="55">
        <f t="shared" si="129"/>
        <v>80.054999999999993</v>
      </c>
      <c r="N1174" s="55">
        <f t="shared" si="130"/>
        <v>0</v>
      </c>
    </row>
    <row r="1175" spans="1:14" x14ac:dyDescent="0.3">
      <c r="A1175" s="29">
        <v>44699</v>
      </c>
      <c r="B1175" t="s">
        <v>24</v>
      </c>
      <c r="C1175" t="s">
        <v>11</v>
      </c>
      <c r="D1175" t="s">
        <v>36</v>
      </c>
      <c r="E1175" s="53">
        <v>11259</v>
      </c>
      <c r="F1175" s="61">
        <f t="shared" si="131"/>
        <v>0</v>
      </c>
      <c r="G1175" s="62">
        <f t="shared" si="126"/>
        <v>0</v>
      </c>
      <c r="H1175" s="53"/>
      <c r="I1175" s="61">
        <f t="shared" si="127"/>
        <v>0</v>
      </c>
      <c r="J1175" s="62">
        <f t="shared" si="128"/>
        <v>0</v>
      </c>
      <c r="K1175" s="53"/>
      <c r="L1175" s="65">
        <f t="shared" si="132"/>
        <v>0</v>
      </c>
      <c r="M1175" s="55">
        <f t="shared" si="129"/>
        <v>0</v>
      </c>
      <c r="N1175" s="55">
        <f t="shared" si="130"/>
        <v>0</v>
      </c>
    </row>
    <row r="1176" spans="1:14" x14ac:dyDescent="0.3">
      <c r="A1176" s="29">
        <v>44699</v>
      </c>
      <c r="B1176" t="s">
        <v>20</v>
      </c>
      <c r="C1176" t="s">
        <v>12</v>
      </c>
      <c r="D1176" t="s">
        <v>13</v>
      </c>
      <c r="E1176" s="53">
        <v>9230</v>
      </c>
      <c r="F1176" s="61">
        <f t="shared" si="131"/>
        <v>46.15</v>
      </c>
      <c r="G1176" s="62">
        <f t="shared" si="126"/>
        <v>0.1</v>
      </c>
      <c r="H1176" s="53"/>
      <c r="I1176" s="61">
        <f t="shared" si="127"/>
        <v>0</v>
      </c>
      <c r="J1176" s="62">
        <f t="shared" si="128"/>
        <v>0</v>
      </c>
      <c r="K1176" s="53"/>
      <c r="L1176" s="65">
        <f t="shared" si="132"/>
        <v>46.25</v>
      </c>
      <c r="M1176" s="55">
        <f t="shared" si="129"/>
        <v>46.25</v>
      </c>
      <c r="N1176" s="55">
        <f t="shared" si="130"/>
        <v>0</v>
      </c>
    </row>
    <row r="1177" spans="1:14" x14ac:dyDescent="0.3">
      <c r="A1177" s="29">
        <v>44699</v>
      </c>
      <c r="B1177" t="s">
        <v>24</v>
      </c>
      <c r="C1177" t="s">
        <v>11</v>
      </c>
      <c r="D1177" t="s">
        <v>13</v>
      </c>
      <c r="E1177" s="53">
        <v>45485</v>
      </c>
      <c r="F1177" s="61">
        <f t="shared" si="131"/>
        <v>0</v>
      </c>
      <c r="G1177" s="62">
        <f t="shared" si="126"/>
        <v>0</v>
      </c>
      <c r="H1177" s="53"/>
      <c r="I1177" s="61">
        <f t="shared" si="127"/>
        <v>0</v>
      </c>
      <c r="J1177" s="62">
        <f t="shared" si="128"/>
        <v>0</v>
      </c>
      <c r="K1177" s="53"/>
      <c r="L1177" s="65">
        <f t="shared" si="132"/>
        <v>0</v>
      </c>
      <c r="M1177" s="55">
        <f t="shared" si="129"/>
        <v>0</v>
      </c>
      <c r="N1177" s="55">
        <f t="shared" si="130"/>
        <v>0</v>
      </c>
    </row>
    <row r="1178" spans="1:14" x14ac:dyDescent="0.3">
      <c r="A1178" s="29">
        <v>44700</v>
      </c>
      <c r="B1178" t="s">
        <v>24</v>
      </c>
      <c r="C1178" t="s">
        <v>10</v>
      </c>
      <c r="D1178" t="s">
        <v>13</v>
      </c>
      <c r="E1178" s="53">
        <v>21218</v>
      </c>
      <c r="F1178" s="61">
        <f t="shared" si="131"/>
        <v>106.09</v>
      </c>
      <c r="G1178" s="62">
        <f t="shared" si="126"/>
        <v>0.1</v>
      </c>
      <c r="H1178" s="53"/>
      <c r="I1178" s="61">
        <f t="shared" si="127"/>
        <v>0</v>
      </c>
      <c r="J1178" s="62">
        <f t="shared" si="128"/>
        <v>0</v>
      </c>
      <c r="K1178" s="53"/>
      <c r="L1178" s="65">
        <f t="shared" si="132"/>
        <v>106.19</v>
      </c>
      <c r="M1178" s="55">
        <f t="shared" si="129"/>
        <v>106.19</v>
      </c>
      <c r="N1178" s="55">
        <f t="shared" si="130"/>
        <v>0</v>
      </c>
    </row>
    <row r="1179" spans="1:14" x14ac:dyDescent="0.3">
      <c r="A1179" s="29">
        <v>44700</v>
      </c>
      <c r="B1179" t="s">
        <v>17</v>
      </c>
      <c r="C1179" t="s">
        <v>11</v>
      </c>
      <c r="D1179" t="s">
        <v>13</v>
      </c>
      <c r="E1179" s="53">
        <v>13016</v>
      </c>
      <c r="F1179" s="61">
        <f t="shared" si="131"/>
        <v>0</v>
      </c>
      <c r="G1179" s="62">
        <f t="shared" si="126"/>
        <v>0</v>
      </c>
      <c r="H1179" s="53"/>
      <c r="I1179" s="61">
        <f t="shared" si="127"/>
        <v>0</v>
      </c>
      <c r="J1179" s="62">
        <f t="shared" si="128"/>
        <v>0</v>
      </c>
      <c r="K1179" s="53"/>
      <c r="L1179" s="65">
        <f t="shared" si="132"/>
        <v>0</v>
      </c>
      <c r="M1179" s="55">
        <f t="shared" si="129"/>
        <v>0</v>
      </c>
      <c r="N1179" s="55">
        <f t="shared" si="130"/>
        <v>0</v>
      </c>
    </row>
    <row r="1180" spans="1:14" x14ac:dyDescent="0.3">
      <c r="A1180" s="29">
        <v>44700</v>
      </c>
      <c r="B1180" t="s">
        <v>19</v>
      </c>
      <c r="C1180" t="s">
        <v>11</v>
      </c>
      <c r="D1180" t="s">
        <v>13</v>
      </c>
      <c r="E1180" s="53">
        <v>3518</v>
      </c>
      <c r="F1180" s="61">
        <f t="shared" si="131"/>
        <v>0</v>
      </c>
      <c r="G1180" s="62">
        <f t="shared" si="126"/>
        <v>0</v>
      </c>
      <c r="H1180" s="53"/>
      <c r="I1180" s="61">
        <f t="shared" si="127"/>
        <v>0</v>
      </c>
      <c r="J1180" s="62">
        <f t="shared" si="128"/>
        <v>0</v>
      </c>
      <c r="K1180" s="53"/>
      <c r="L1180" s="65">
        <f t="shared" si="132"/>
        <v>0</v>
      </c>
      <c r="M1180" s="55">
        <f t="shared" si="129"/>
        <v>0</v>
      </c>
      <c r="N1180" s="55">
        <f t="shared" si="130"/>
        <v>0</v>
      </c>
    </row>
    <row r="1181" spans="1:14" x14ac:dyDescent="0.3">
      <c r="A1181" s="29">
        <v>44700</v>
      </c>
      <c r="B1181" t="s">
        <v>17</v>
      </c>
      <c r="C1181" t="s">
        <v>11</v>
      </c>
      <c r="D1181" t="s">
        <v>13</v>
      </c>
      <c r="E1181" s="53">
        <v>16212</v>
      </c>
      <c r="F1181" s="61">
        <f t="shared" si="131"/>
        <v>0</v>
      </c>
      <c r="G1181" s="62">
        <f t="shared" si="126"/>
        <v>0</v>
      </c>
      <c r="H1181" s="53"/>
      <c r="I1181" s="61">
        <f t="shared" si="127"/>
        <v>0</v>
      </c>
      <c r="J1181" s="62">
        <f t="shared" si="128"/>
        <v>0</v>
      </c>
      <c r="K1181" s="53"/>
      <c r="L1181" s="65">
        <f t="shared" si="132"/>
        <v>0</v>
      </c>
      <c r="M1181" s="55">
        <f t="shared" si="129"/>
        <v>0</v>
      </c>
      <c r="N1181" s="55">
        <f t="shared" si="130"/>
        <v>0</v>
      </c>
    </row>
    <row r="1182" spans="1:14" x14ac:dyDescent="0.3">
      <c r="A1182" s="29">
        <v>44700</v>
      </c>
      <c r="B1182" t="s">
        <v>20</v>
      </c>
      <c r="C1182" t="s">
        <v>11</v>
      </c>
      <c r="D1182" t="s">
        <v>13</v>
      </c>
      <c r="E1182" s="53">
        <v>19625</v>
      </c>
      <c r="F1182" s="61">
        <f t="shared" si="131"/>
        <v>0</v>
      </c>
      <c r="G1182" s="62">
        <f t="shared" si="126"/>
        <v>0</v>
      </c>
      <c r="H1182" s="53"/>
      <c r="I1182" s="61">
        <f t="shared" si="127"/>
        <v>0</v>
      </c>
      <c r="J1182" s="62">
        <f t="shared" si="128"/>
        <v>0</v>
      </c>
      <c r="K1182" s="53"/>
      <c r="L1182" s="65">
        <f t="shared" si="132"/>
        <v>0</v>
      </c>
      <c r="M1182" s="55">
        <f t="shared" si="129"/>
        <v>0</v>
      </c>
      <c r="N1182" s="55">
        <f t="shared" si="130"/>
        <v>0</v>
      </c>
    </row>
    <row r="1183" spans="1:14" x14ac:dyDescent="0.3">
      <c r="A1183" s="29">
        <v>44700</v>
      </c>
      <c r="B1183" t="s">
        <v>17</v>
      </c>
      <c r="C1183" t="s">
        <v>10</v>
      </c>
      <c r="D1183" t="s">
        <v>36</v>
      </c>
      <c r="E1183" s="53">
        <v>9497</v>
      </c>
      <c r="F1183" s="61">
        <f t="shared" si="131"/>
        <v>0</v>
      </c>
      <c r="G1183" s="62">
        <f t="shared" si="126"/>
        <v>0</v>
      </c>
      <c r="H1183" s="53"/>
      <c r="I1183" s="61">
        <f t="shared" si="127"/>
        <v>284.90999999999997</v>
      </c>
      <c r="J1183" s="62">
        <f t="shared" si="128"/>
        <v>5</v>
      </c>
      <c r="K1183" s="53"/>
      <c r="L1183" s="65">
        <f t="shared" si="132"/>
        <v>289.90999999999997</v>
      </c>
      <c r="M1183" s="55">
        <f t="shared" si="129"/>
        <v>0</v>
      </c>
      <c r="N1183" s="55">
        <f t="shared" si="130"/>
        <v>289.90999999999997</v>
      </c>
    </row>
    <row r="1184" spans="1:14" x14ac:dyDescent="0.3">
      <c r="A1184" s="29">
        <v>44700</v>
      </c>
      <c r="B1184" t="s">
        <v>18</v>
      </c>
      <c r="C1184" t="s">
        <v>11</v>
      </c>
      <c r="D1184" t="s">
        <v>36</v>
      </c>
      <c r="E1184" s="53">
        <v>37901</v>
      </c>
      <c r="F1184" s="61">
        <f t="shared" si="131"/>
        <v>0</v>
      </c>
      <c r="G1184" s="62">
        <f t="shared" si="126"/>
        <v>0</v>
      </c>
      <c r="H1184" s="53"/>
      <c r="I1184" s="61">
        <f t="shared" si="127"/>
        <v>0</v>
      </c>
      <c r="J1184" s="62">
        <f t="shared" si="128"/>
        <v>0</v>
      </c>
      <c r="K1184" s="53"/>
      <c r="L1184" s="65">
        <f t="shared" si="132"/>
        <v>0</v>
      </c>
      <c r="M1184" s="55">
        <f t="shared" si="129"/>
        <v>0</v>
      </c>
      <c r="N1184" s="55">
        <f t="shared" si="130"/>
        <v>0</v>
      </c>
    </row>
    <row r="1185" spans="1:14" x14ac:dyDescent="0.3">
      <c r="A1185" s="29">
        <v>44700</v>
      </c>
      <c r="B1185" t="s">
        <v>15</v>
      </c>
      <c r="C1185" t="s">
        <v>11</v>
      </c>
      <c r="D1185" t="s">
        <v>13</v>
      </c>
      <c r="E1185" s="53">
        <v>23009</v>
      </c>
      <c r="F1185" s="61">
        <f t="shared" si="131"/>
        <v>0</v>
      </c>
      <c r="G1185" s="62">
        <f t="shared" si="126"/>
        <v>0</v>
      </c>
      <c r="H1185" s="53"/>
      <c r="I1185" s="61">
        <f t="shared" si="127"/>
        <v>0</v>
      </c>
      <c r="J1185" s="62">
        <f t="shared" si="128"/>
        <v>0</v>
      </c>
      <c r="K1185" s="53"/>
      <c r="L1185" s="65">
        <f t="shared" si="132"/>
        <v>0</v>
      </c>
      <c r="M1185" s="55">
        <f t="shared" si="129"/>
        <v>0</v>
      </c>
      <c r="N1185" s="55">
        <f t="shared" si="130"/>
        <v>0</v>
      </c>
    </row>
    <row r="1186" spans="1:14" x14ac:dyDescent="0.3">
      <c r="A1186" s="29">
        <v>44701</v>
      </c>
      <c r="B1186" t="s">
        <v>17</v>
      </c>
      <c r="C1186" t="s">
        <v>11</v>
      </c>
      <c r="D1186" t="s">
        <v>13</v>
      </c>
      <c r="E1186" s="53">
        <v>43686</v>
      </c>
      <c r="F1186" s="61">
        <f t="shared" si="131"/>
        <v>0</v>
      </c>
      <c r="G1186" s="62">
        <f t="shared" si="126"/>
        <v>0</v>
      </c>
      <c r="H1186" s="53"/>
      <c r="I1186" s="61">
        <f t="shared" si="127"/>
        <v>0</v>
      </c>
      <c r="J1186" s="62">
        <f t="shared" si="128"/>
        <v>0</v>
      </c>
      <c r="K1186" s="53"/>
      <c r="L1186" s="65">
        <f t="shared" si="132"/>
        <v>0</v>
      </c>
      <c r="M1186" s="55">
        <f t="shared" si="129"/>
        <v>0</v>
      </c>
      <c r="N1186" s="55">
        <f t="shared" si="130"/>
        <v>0</v>
      </c>
    </row>
    <row r="1187" spans="1:14" x14ac:dyDescent="0.3">
      <c r="A1187" s="29">
        <v>44701</v>
      </c>
      <c r="B1187" t="s">
        <v>16</v>
      </c>
      <c r="C1187" t="s">
        <v>12</v>
      </c>
      <c r="D1187" t="s">
        <v>13</v>
      </c>
      <c r="E1187" s="53">
        <v>32169</v>
      </c>
      <c r="F1187" s="61">
        <f t="shared" si="131"/>
        <v>160.845</v>
      </c>
      <c r="G1187" s="62">
        <f t="shared" si="126"/>
        <v>0.1</v>
      </c>
      <c r="H1187" s="53"/>
      <c r="I1187" s="61">
        <f t="shared" si="127"/>
        <v>0</v>
      </c>
      <c r="J1187" s="62">
        <f t="shared" si="128"/>
        <v>0</v>
      </c>
      <c r="K1187" s="53"/>
      <c r="L1187" s="65">
        <f t="shared" si="132"/>
        <v>160.94499999999999</v>
      </c>
      <c r="M1187" s="55">
        <f t="shared" si="129"/>
        <v>160.94499999999999</v>
      </c>
      <c r="N1187" s="55">
        <f t="shared" si="130"/>
        <v>0</v>
      </c>
    </row>
    <row r="1188" spans="1:14" x14ac:dyDescent="0.3">
      <c r="A1188" s="29">
        <v>44701</v>
      </c>
      <c r="B1188" t="s">
        <v>20</v>
      </c>
      <c r="C1188" t="s">
        <v>11</v>
      </c>
      <c r="D1188" t="s">
        <v>13</v>
      </c>
      <c r="E1188" s="53">
        <v>18742</v>
      </c>
      <c r="F1188" s="61">
        <f t="shared" si="131"/>
        <v>0</v>
      </c>
      <c r="G1188" s="62">
        <f t="shared" si="126"/>
        <v>0</v>
      </c>
      <c r="H1188" s="53"/>
      <c r="I1188" s="61">
        <f t="shared" si="127"/>
        <v>0</v>
      </c>
      <c r="J1188" s="62">
        <f t="shared" si="128"/>
        <v>0</v>
      </c>
      <c r="K1188" s="53"/>
      <c r="L1188" s="65">
        <f t="shared" si="132"/>
        <v>0</v>
      </c>
      <c r="M1188" s="55">
        <f t="shared" si="129"/>
        <v>0</v>
      </c>
      <c r="N1188" s="55">
        <f t="shared" si="130"/>
        <v>0</v>
      </c>
    </row>
    <row r="1189" spans="1:14" x14ac:dyDescent="0.3">
      <c r="A1189" s="29">
        <v>44701</v>
      </c>
      <c r="B1189" t="s">
        <v>22</v>
      </c>
      <c r="C1189" t="s">
        <v>11</v>
      </c>
      <c r="D1189" t="s">
        <v>36</v>
      </c>
      <c r="E1189" s="53">
        <v>21145</v>
      </c>
      <c r="F1189" s="61">
        <f t="shared" si="131"/>
        <v>0</v>
      </c>
      <c r="G1189" s="62">
        <f t="shared" si="126"/>
        <v>0</v>
      </c>
      <c r="H1189" s="53"/>
      <c r="I1189" s="61">
        <f t="shared" si="127"/>
        <v>0</v>
      </c>
      <c r="J1189" s="62">
        <f t="shared" si="128"/>
        <v>0</v>
      </c>
      <c r="K1189" s="53"/>
      <c r="L1189" s="65">
        <f t="shared" si="132"/>
        <v>0</v>
      </c>
      <c r="M1189" s="55">
        <f t="shared" si="129"/>
        <v>0</v>
      </c>
      <c r="N1189" s="55">
        <f t="shared" si="130"/>
        <v>0</v>
      </c>
    </row>
    <row r="1190" spans="1:14" x14ac:dyDescent="0.3">
      <c r="A1190" s="29">
        <v>44701</v>
      </c>
      <c r="B1190" t="s">
        <v>22</v>
      </c>
      <c r="C1190" t="s">
        <v>11</v>
      </c>
      <c r="D1190" t="s">
        <v>13</v>
      </c>
      <c r="E1190" s="53">
        <v>48782</v>
      </c>
      <c r="F1190" s="61">
        <f t="shared" si="131"/>
        <v>0</v>
      </c>
      <c r="G1190" s="62">
        <f t="shared" si="126"/>
        <v>0</v>
      </c>
      <c r="H1190" s="53"/>
      <c r="I1190" s="61">
        <f t="shared" si="127"/>
        <v>0</v>
      </c>
      <c r="J1190" s="62">
        <f t="shared" si="128"/>
        <v>0</v>
      </c>
      <c r="K1190" s="53"/>
      <c r="L1190" s="65">
        <f t="shared" si="132"/>
        <v>0</v>
      </c>
      <c r="M1190" s="55">
        <f t="shared" si="129"/>
        <v>0</v>
      </c>
      <c r="N1190" s="55">
        <f t="shared" si="130"/>
        <v>0</v>
      </c>
    </row>
    <row r="1191" spans="1:14" x14ac:dyDescent="0.3">
      <c r="A1191" s="29">
        <v>44701</v>
      </c>
      <c r="B1191" t="s">
        <v>21</v>
      </c>
      <c r="C1191" t="s">
        <v>11</v>
      </c>
      <c r="D1191" t="s">
        <v>36</v>
      </c>
      <c r="E1191" s="53">
        <v>1799</v>
      </c>
      <c r="F1191" s="61">
        <f t="shared" si="131"/>
        <v>0</v>
      </c>
      <c r="G1191" s="62">
        <f t="shared" si="126"/>
        <v>0</v>
      </c>
      <c r="H1191" s="53"/>
      <c r="I1191" s="61">
        <f t="shared" si="127"/>
        <v>0</v>
      </c>
      <c r="J1191" s="62">
        <f t="shared" si="128"/>
        <v>0</v>
      </c>
      <c r="K1191" s="53"/>
      <c r="L1191" s="65">
        <f t="shared" si="132"/>
        <v>0</v>
      </c>
      <c r="M1191" s="55">
        <f t="shared" si="129"/>
        <v>0</v>
      </c>
      <c r="N1191" s="55">
        <f t="shared" si="130"/>
        <v>0</v>
      </c>
    </row>
    <row r="1192" spans="1:14" x14ac:dyDescent="0.3">
      <c r="A1192" s="29">
        <v>44701</v>
      </c>
      <c r="B1192" t="s">
        <v>22</v>
      </c>
      <c r="C1192" t="s">
        <v>12</v>
      </c>
      <c r="D1192" t="s">
        <v>13</v>
      </c>
      <c r="E1192" s="53">
        <v>38461</v>
      </c>
      <c r="F1192" s="61">
        <f t="shared" si="131"/>
        <v>192.30500000000001</v>
      </c>
      <c r="G1192" s="62">
        <f t="shared" si="126"/>
        <v>0.1</v>
      </c>
      <c r="H1192" s="53"/>
      <c r="I1192" s="61">
        <f t="shared" si="127"/>
        <v>0</v>
      </c>
      <c r="J1192" s="62">
        <f t="shared" si="128"/>
        <v>0</v>
      </c>
      <c r="K1192" s="53"/>
      <c r="L1192" s="65">
        <f t="shared" si="132"/>
        <v>192.405</v>
      </c>
      <c r="M1192" s="55">
        <f t="shared" si="129"/>
        <v>192.405</v>
      </c>
      <c r="N1192" s="55">
        <f t="shared" si="130"/>
        <v>0</v>
      </c>
    </row>
    <row r="1193" spans="1:14" x14ac:dyDescent="0.3">
      <c r="A1193" s="29">
        <v>44702</v>
      </c>
      <c r="B1193" t="s">
        <v>16</v>
      </c>
      <c r="C1193" t="s">
        <v>10</v>
      </c>
      <c r="D1193" t="s">
        <v>36</v>
      </c>
      <c r="E1193" s="53">
        <v>21438</v>
      </c>
      <c r="F1193" s="61">
        <f t="shared" si="131"/>
        <v>0</v>
      </c>
      <c r="G1193" s="62">
        <f t="shared" si="126"/>
        <v>0</v>
      </c>
      <c r="H1193" s="53"/>
      <c r="I1193" s="61">
        <f t="shared" si="127"/>
        <v>643.14</v>
      </c>
      <c r="J1193" s="62">
        <f t="shared" si="128"/>
        <v>5</v>
      </c>
      <c r="K1193" s="53"/>
      <c r="L1193" s="65">
        <f t="shared" si="132"/>
        <v>648.14</v>
      </c>
      <c r="M1193" s="55">
        <f t="shared" si="129"/>
        <v>0</v>
      </c>
      <c r="N1193" s="55">
        <f t="shared" si="130"/>
        <v>648.14</v>
      </c>
    </row>
    <row r="1194" spans="1:14" x14ac:dyDescent="0.3">
      <c r="A1194" s="29">
        <v>44702</v>
      </c>
      <c r="B1194" t="s">
        <v>22</v>
      </c>
      <c r="C1194" t="s">
        <v>10</v>
      </c>
      <c r="D1194" t="s">
        <v>13</v>
      </c>
      <c r="E1194" s="53">
        <v>35062</v>
      </c>
      <c r="F1194" s="61">
        <f t="shared" si="131"/>
        <v>175.31</v>
      </c>
      <c r="G1194" s="62">
        <f t="shared" si="126"/>
        <v>0.1</v>
      </c>
      <c r="H1194" s="53"/>
      <c r="I1194" s="61">
        <f t="shared" si="127"/>
        <v>0</v>
      </c>
      <c r="J1194" s="62">
        <f t="shared" si="128"/>
        <v>0</v>
      </c>
      <c r="K1194" s="53"/>
      <c r="L1194" s="65">
        <f t="shared" si="132"/>
        <v>175.41</v>
      </c>
      <c r="M1194" s="55">
        <f t="shared" si="129"/>
        <v>175.41</v>
      </c>
      <c r="N1194" s="55">
        <f t="shared" si="130"/>
        <v>0</v>
      </c>
    </row>
    <row r="1195" spans="1:14" x14ac:dyDescent="0.3">
      <c r="A1195" s="29">
        <v>44702</v>
      </c>
      <c r="B1195" t="s">
        <v>16</v>
      </c>
      <c r="C1195" t="s">
        <v>11</v>
      </c>
      <c r="D1195" t="s">
        <v>13</v>
      </c>
      <c r="E1195" s="53">
        <v>32482</v>
      </c>
      <c r="F1195" s="61">
        <f t="shared" si="131"/>
        <v>0</v>
      </c>
      <c r="G1195" s="62">
        <f t="shared" si="126"/>
        <v>0</v>
      </c>
      <c r="H1195" s="53"/>
      <c r="I1195" s="61">
        <f t="shared" si="127"/>
        <v>0</v>
      </c>
      <c r="J1195" s="62">
        <f t="shared" si="128"/>
        <v>0</v>
      </c>
      <c r="K1195" s="53"/>
      <c r="L1195" s="65">
        <f t="shared" si="132"/>
        <v>0</v>
      </c>
      <c r="M1195" s="55">
        <f t="shared" si="129"/>
        <v>0</v>
      </c>
      <c r="N1195" s="55">
        <f t="shared" si="130"/>
        <v>0</v>
      </c>
    </row>
    <row r="1196" spans="1:14" x14ac:dyDescent="0.3">
      <c r="A1196" s="29">
        <v>44702</v>
      </c>
      <c r="B1196" t="s">
        <v>17</v>
      </c>
      <c r="C1196" t="s">
        <v>11</v>
      </c>
      <c r="D1196" t="s">
        <v>13</v>
      </c>
      <c r="E1196" s="53">
        <v>44043</v>
      </c>
      <c r="F1196" s="61">
        <f t="shared" si="131"/>
        <v>0</v>
      </c>
      <c r="G1196" s="62">
        <f t="shared" si="126"/>
        <v>0</v>
      </c>
      <c r="H1196" s="53"/>
      <c r="I1196" s="61">
        <f t="shared" si="127"/>
        <v>0</v>
      </c>
      <c r="J1196" s="62">
        <f t="shared" si="128"/>
        <v>0</v>
      </c>
      <c r="K1196" s="53"/>
      <c r="L1196" s="65">
        <f t="shared" si="132"/>
        <v>0</v>
      </c>
      <c r="M1196" s="55">
        <f t="shared" si="129"/>
        <v>0</v>
      </c>
      <c r="N1196" s="55">
        <f t="shared" si="130"/>
        <v>0</v>
      </c>
    </row>
    <row r="1197" spans="1:14" x14ac:dyDescent="0.3">
      <c r="A1197" s="29">
        <v>44702</v>
      </c>
      <c r="B1197" t="s">
        <v>16</v>
      </c>
      <c r="C1197" t="s">
        <v>10</v>
      </c>
      <c r="D1197" t="s">
        <v>13</v>
      </c>
      <c r="E1197" s="53">
        <v>13508</v>
      </c>
      <c r="F1197" s="61">
        <f t="shared" si="131"/>
        <v>67.540000000000006</v>
      </c>
      <c r="G1197" s="62">
        <f t="shared" si="126"/>
        <v>0.1</v>
      </c>
      <c r="H1197" s="53"/>
      <c r="I1197" s="61">
        <f t="shared" si="127"/>
        <v>0</v>
      </c>
      <c r="J1197" s="62">
        <f t="shared" si="128"/>
        <v>0</v>
      </c>
      <c r="K1197" s="53"/>
      <c r="L1197" s="65">
        <f t="shared" si="132"/>
        <v>67.64</v>
      </c>
      <c r="M1197" s="55">
        <f t="shared" si="129"/>
        <v>67.64</v>
      </c>
      <c r="N1197" s="55">
        <f t="shared" si="130"/>
        <v>0</v>
      </c>
    </row>
    <row r="1198" spans="1:14" x14ac:dyDescent="0.3">
      <c r="A1198" s="29">
        <v>44702</v>
      </c>
      <c r="B1198" t="s">
        <v>15</v>
      </c>
      <c r="C1198" t="s">
        <v>10</v>
      </c>
      <c r="D1198" t="s">
        <v>36</v>
      </c>
      <c r="E1198" s="53">
        <v>36347</v>
      </c>
      <c r="F1198" s="61">
        <f t="shared" si="131"/>
        <v>0</v>
      </c>
      <c r="G1198" s="62">
        <f t="shared" si="126"/>
        <v>0</v>
      </c>
      <c r="H1198" s="53"/>
      <c r="I1198" s="61">
        <f t="shared" si="127"/>
        <v>1090.4099999999999</v>
      </c>
      <c r="J1198" s="62">
        <f t="shared" si="128"/>
        <v>5</v>
      </c>
      <c r="K1198" s="53"/>
      <c r="L1198" s="65">
        <f t="shared" si="132"/>
        <v>1095.4099999999999</v>
      </c>
      <c r="M1198" s="55">
        <f t="shared" si="129"/>
        <v>0</v>
      </c>
      <c r="N1198" s="55">
        <f t="shared" si="130"/>
        <v>1095.4099999999999</v>
      </c>
    </row>
    <row r="1199" spans="1:14" x14ac:dyDescent="0.3">
      <c r="A1199" s="29">
        <v>44702</v>
      </c>
      <c r="B1199" t="s">
        <v>21</v>
      </c>
      <c r="C1199" t="s">
        <v>11</v>
      </c>
      <c r="D1199" t="s">
        <v>36</v>
      </c>
      <c r="E1199" s="53">
        <v>15430</v>
      </c>
      <c r="F1199" s="61">
        <f t="shared" si="131"/>
        <v>0</v>
      </c>
      <c r="G1199" s="62">
        <f t="shared" si="126"/>
        <v>0</v>
      </c>
      <c r="H1199" s="53"/>
      <c r="I1199" s="61">
        <f t="shared" si="127"/>
        <v>0</v>
      </c>
      <c r="J1199" s="62">
        <f t="shared" si="128"/>
        <v>0</v>
      </c>
      <c r="K1199" s="53"/>
      <c r="L1199" s="65">
        <f t="shared" si="132"/>
        <v>0</v>
      </c>
      <c r="M1199" s="55">
        <f t="shared" si="129"/>
        <v>0</v>
      </c>
      <c r="N1199" s="55">
        <f t="shared" si="130"/>
        <v>0</v>
      </c>
    </row>
    <row r="1200" spans="1:14" x14ac:dyDescent="0.3">
      <c r="A1200" s="29">
        <v>44702</v>
      </c>
      <c r="B1200" t="s">
        <v>20</v>
      </c>
      <c r="C1200" t="s">
        <v>11</v>
      </c>
      <c r="D1200" t="s">
        <v>13</v>
      </c>
      <c r="E1200" s="53">
        <v>4899</v>
      </c>
      <c r="F1200" s="61">
        <f t="shared" si="131"/>
        <v>0</v>
      </c>
      <c r="G1200" s="62">
        <f t="shared" si="126"/>
        <v>0</v>
      </c>
      <c r="H1200" s="53"/>
      <c r="I1200" s="61">
        <f t="shared" si="127"/>
        <v>0</v>
      </c>
      <c r="J1200" s="62">
        <f t="shared" si="128"/>
        <v>0</v>
      </c>
      <c r="K1200" s="53"/>
      <c r="L1200" s="65">
        <f t="shared" si="132"/>
        <v>0</v>
      </c>
      <c r="M1200" s="55">
        <f t="shared" si="129"/>
        <v>0</v>
      </c>
      <c r="N1200" s="55">
        <f t="shared" si="130"/>
        <v>0</v>
      </c>
    </row>
    <row r="1201" spans="1:14" x14ac:dyDescent="0.3">
      <c r="A1201" s="29">
        <v>44702</v>
      </c>
      <c r="B1201" t="s">
        <v>16</v>
      </c>
      <c r="C1201" t="s">
        <v>10</v>
      </c>
      <c r="D1201" t="s">
        <v>36</v>
      </c>
      <c r="E1201" s="53">
        <v>2263</v>
      </c>
      <c r="F1201" s="61">
        <f t="shared" si="131"/>
        <v>0</v>
      </c>
      <c r="G1201" s="62">
        <f t="shared" si="126"/>
        <v>0</v>
      </c>
      <c r="H1201" s="53"/>
      <c r="I1201" s="61">
        <f t="shared" si="127"/>
        <v>67.89</v>
      </c>
      <c r="J1201" s="62">
        <f t="shared" si="128"/>
        <v>5</v>
      </c>
      <c r="K1201" s="53"/>
      <c r="L1201" s="65">
        <f t="shared" si="132"/>
        <v>72.89</v>
      </c>
      <c r="M1201" s="55">
        <f t="shared" si="129"/>
        <v>0</v>
      </c>
      <c r="N1201" s="55">
        <f t="shared" si="130"/>
        <v>72.89</v>
      </c>
    </row>
    <row r="1202" spans="1:14" x14ac:dyDescent="0.3">
      <c r="A1202" s="29">
        <v>44702</v>
      </c>
      <c r="B1202" t="s">
        <v>24</v>
      </c>
      <c r="C1202" t="s">
        <v>11</v>
      </c>
      <c r="D1202" t="s">
        <v>13</v>
      </c>
      <c r="E1202" s="53">
        <v>42703</v>
      </c>
      <c r="F1202" s="61">
        <f t="shared" si="131"/>
        <v>0</v>
      </c>
      <c r="G1202" s="62">
        <f t="shared" si="126"/>
        <v>0</v>
      </c>
      <c r="H1202" s="53"/>
      <c r="I1202" s="61">
        <f t="shared" si="127"/>
        <v>0</v>
      </c>
      <c r="J1202" s="62">
        <f t="shared" si="128"/>
        <v>0</v>
      </c>
      <c r="K1202" s="53"/>
      <c r="L1202" s="65">
        <f t="shared" si="132"/>
        <v>0</v>
      </c>
      <c r="M1202" s="55">
        <f t="shared" si="129"/>
        <v>0</v>
      </c>
      <c r="N1202" s="55">
        <f t="shared" si="130"/>
        <v>0</v>
      </c>
    </row>
    <row r="1203" spans="1:14" x14ac:dyDescent="0.3">
      <c r="A1203" s="29">
        <v>44702</v>
      </c>
      <c r="B1203" t="s">
        <v>20</v>
      </c>
      <c r="C1203" t="s">
        <v>11</v>
      </c>
      <c r="D1203" t="s">
        <v>13</v>
      </c>
      <c r="E1203" s="53">
        <v>11964</v>
      </c>
      <c r="F1203" s="61">
        <f t="shared" si="131"/>
        <v>0</v>
      </c>
      <c r="G1203" s="62">
        <f t="shared" si="126"/>
        <v>0</v>
      </c>
      <c r="H1203" s="53"/>
      <c r="I1203" s="61">
        <f t="shared" si="127"/>
        <v>0</v>
      </c>
      <c r="J1203" s="62">
        <f t="shared" si="128"/>
        <v>0</v>
      </c>
      <c r="K1203" s="53"/>
      <c r="L1203" s="65">
        <f t="shared" si="132"/>
        <v>0</v>
      </c>
      <c r="M1203" s="55">
        <f t="shared" si="129"/>
        <v>0</v>
      </c>
      <c r="N1203" s="55">
        <f t="shared" si="130"/>
        <v>0</v>
      </c>
    </row>
    <row r="1204" spans="1:14" x14ac:dyDescent="0.3">
      <c r="A1204" s="29">
        <v>44702</v>
      </c>
      <c r="B1204" t="s">
        <v>18</v>
      </c>
      <c r="C1204" t="s">
        <v>10</v>
      </c>
      <c r="D1204" t="s">
        <v>13</v>
      </c>
      <c r="E1204" s="53">
        <v>31683</v>
      </c>
      <c r="F1204" s="61">
        <f t="shared" si="131"/>
        <v>158.41499999999999</v>
      </c>
      <c r="G1204" s="62">
        <f t="shared" si="126"/>
        <v>0.1</v>
      </c>
      <c r="H1204" s="53"/>
      <c r="I1204" s="61">
        <f t="shared" si="127"/>
        <v>0</v>
      </c>
      <c r="J1204" s="62">
        <f t="shared" si="128"/>
        <v>0</v>
      </c>
      <c r="K1204" s="53"/>
      <c r="L1204" s="65">
        <f t="shared" si="132"/>
        <v>158.51499999999999</v>
      </c>
      <c r="M1204" s="55">
        <f t="shared" si="129"/>
        <v>158.51499999999999</v>
      </c>
      <c r="N1204" s="55">
        <f t="shared" si="130"/>
        <v>0</v>
      </c>
    </row>
    <row r="1205" spans="1:14" x14ac:dyDescent="0.3">
      <c r="A1205" s="29">
        <v>44703</v>
      </c>
      <c r="B1205" t="s">
        <v>17</v>
      </c>
      <c r="C1205" t="s">
        <v>11</v>
      </c>
      <c r="D1205" t="s">
        <v>13</v>
      </c>
      <c r="E1205" s="53">
        <v>11026</v>
      </c>
      <c r="F1205" s="61">
        <f t="shared" si="131"/>
        <v>0</v>
      </c>
      <c r="G1205" s="62">
        <f t="shared" si="126"/>
        <v>0</v>
      </c>
      <c r="H1205" s="53"/>
      <c r="I1205" s="61">
        <f t="shared" si="127"/>
        <v>0</v>
      </c>
      <c r="J1205" s="62">
        <f t="shared" si="128"/>
        <v>0</v>
      </c>
      <c r="K1205" s="53"/>
      <c r="L1205" s="65">
        <f t="shared" si="132"/>
        <v>0</v>
      </c>
      <c r="M1205" s="55">
        <f t="shared" si="129"/>
        <v>0</v>
      </c>
      <c r="N1205" s="55">
        <f t="shared" si="130"/>
        <v>0</v>
      </c>
    </row>
    <row r="1206" spans="1:14" x14ac:dyDescent="0.3">
      <c r="A1206" s="29">
        <v>44703</v>
      </c>
      <c r="B1206" t="s">
        <v>21</v>
      </c>
      <c r="C1206" t="s">
        <v>11</v>
      </c>
      <c r="D1206" t="s">
        <v>13</v>
      </c>
      <c r="E1206" s="53">
        <v>12948</v>
      </c>
      <c r="F1206" s="61">
        <f t="shared" si="131"/>
        <v>0</v>
      </c>
      <c r="G1206" s="62">
        <f t="shared" si="126"/>
        <v>0</v>
      </c>
      <c r="H1206" s="53"/>
      <c r="I1206" s="61">
        <f t="shared" si="127"/>
        <v>0</v>
      </c>
      <c r="J1206" s="62">
        <f t="shared" si="128"/>
        <v>0</v>
      </c>
      <c r="K1206" s="53"/>
      <c r="L1206" s="65">
        <f t="shared" si="132"/>
        <v>0</v>
      </c>
      <c r="M1206" s="55">
        <f t="shared" si="129"/>
        <v>0</v>
      </c>
      <c r="N1206" s="55">
        <f t="shared" si="130"/>
        <v>0</v>
      </c>
    </row>
    <row r="1207" spans="1:14" x14ac:dyDescent="0.3">
      <c r="A1207" s="29">
        <v>44703</v>
      </c>
      <c r="B1207" t="s">
        <v>24</v>
      </c>
      <c r="C1207" t="s">
        <v>11</v>
      </c>
      <c r="D1207" t="s">
        <v>36</v>
      </c>
      <c r="E1207" s="53">
        <v>39344</v>
      </c>
      <c r="F1207" s="61">
        <f t="shared" si="131"/>
        <v>0</v>
      </c>
      <c r="G1207" s="62">
        <f t="shared" si="126"/>
        <v>0</v>
      </c>
      <c r="H1207" s="53"/>
      <c r="I1207" s="61">
        <f t="shared" si="127"/>
        <v>0</v>
      </c>
      <c r="J1207" s="62">
        <f t="shared" si="128"/>
        <v>0</v>
      </c>
      <c r="K1207" s="53"/>
      <c r="L1207" s="65">
        <f t="shared" si="132"/>
        <v>0</v>
      </c>
      <c r="M1207" s="55">
        <f t="shared" si="129"/>
        <v>0</v>
      </c>
      <c r="N1207" s="55">
        <f t="shared" si="130"/>
        <v>0</v>
      </c>
    </row>
    <row r="1208" spans="1:14" x14ac:dyDescent="0.3">
      <c r="A1208" s="29">
        <v>44703</v>
      </c>
      <c r="B1208" t="s">
        <v>15</v>
      </c>
      <c r="C1208" t="s">
        <v>11</v>
      </c>
      <c r="D1208" t="s">
        <v>13</v>
      </c>
      <c r="E1208" s="53">
        <v>36416</v>
      </c>
      <c r="F1208" s="61">
        <f t="shared" si="131"/>
        <v>0</v>
      </c>
      <c r="G1208" s="62">
        <f t="shared" si="126"/>
        <v>0</v>
      </c>
      <c r="H1208" s="53"/>
      <c r="I1208" s="61">
        <f t="shared" si="127"/>
        <v>0</v>
      </c>
      <c r="J1208" s="62">
        <f t="shared" si="128"/>
        <v>0</v>
      </c>
      <c r="K1208" s="53"/>
      <c r="L1208" s="65">
        <f t="shared" si="132"/>
        <v>0</v>
      </c>
      <c r="M1208" s="55">
        <f t="shared" si="129"/>
        <v>0</v>
      </c>
      <c r="N1208" s="55">
        <f t="shared" si="130"/>
        <v>0</v>
      </c>
    </row>
    <row r="1209" spans="1:14" x14ac:dyDescent="0.3">
      <c r="A1209" s="29">
        <v>44703</v>
      </c>
      <c r="B1209" t="s">
        <v>20</v>
      </c>
      <c r="C1209" t="s">
        <v>11</v>
      </c>
      <c r="D1209" t="s">
        <v>36</v>
      </c>
      <c r="E1209" s="53">
        <v>33560</v>
      </c>
      <c r="F1209" s="61">
        <f t="shared" si="131"/>
        <v>0</v>
      </c>
      <c r="G1209" s="62">
        <f t="shared" si="126"/>
        <v>0</v>
      </c>
      <c r="H1209" s="53"/>
      <c r="I1209" s="61">
        <f t="shared" si="127"/>
        <v>0</v>
      </c>
      <c r="J1209" s="62">
        <f t="shared" si="128"/>
        <v>0</v>
      </c>
      <c r="K1209" s="53"/>
      <c r="L1209" s="65">
        <f t="shared" si="132"/>
        <v>0</v>
      </c>
      <c r="M1209" s="55">
        <f t="shared" si="129"/>
        <v>0</v>
      </c>
      <c r="N1209" s="55">
        <f t="shared" si="130"/>
        <v>0</v>
      </c>
    </row>
    <row r="1210" spans="1:14" x14ac:dyDescent="0.3">
      <c r="A1210" s="29">
        <v>44703</v>
      </c>
      <c r="B1210" t="s">
        <v>24</v>
      </c>
      <c r="C1210" t="s">
        <v>10</v>
      </c>
      <c r="D1210" t="s">
        <v>36</v>
      </c>
      <c r="E1210" s="53">
        <v>6474</v>
      </c>
      <c r="F1210" s="61">
        <f t="shared" si="131"/>
        <v>0</v>
      </c>
      <c r="G1210" s="62">
        <f t="shared" si="126"/>
        <v>0</v>
      </c>
      <c r="H1210" s="53"/>
      <c r="I1210" s="61">
        <f t="shared" si="127"/>
        <v>194.22</v>
      </c>
      <c r="J1210" s="62">
        <f t="shared" si="128"/>
        <v>5</v>
      </c>
      <c r="K1210" s="53"/>
      <c r="L1210" s="65">
        <f t="shared" si="132"/>
        <v>199.22</v>
      </c>
      <c r="M1210" s="55">
        <f t="shared" si="129"/>
        <v>0</v>
      </c>
      <c r="N1210" s="55">
        <f t="shared" si="130"/>
        <v>199.22</v>
      </c>
    </row>
    <row r="1211" spans="1:14" x14ac:dyDescent="0.3">
      <c r="A1211" s="29">
        <v>44703</v>
      </c>
      <c r="B1211" t="s">
        <v>24</v>
      </c>
      <c r="C1211" t="s">
        <v>11</v>
      </c>
      <c r="D1211" t="s">
        <v>13</v>
      </c>
      <c r="E1211" s="53">
        <v>48656</v>
      </c>
      <c r="F1211" s="61">
        <f t="shared" si="131"/>
        <v>0</v>
      </c>
      <c r="G1211" s="62">
        <f t="shared" si="126"/>
        <v>0</v>
      </c>
      <c r="H1211" s="53"/>
      <c r="I1211" s="61">
        <f t="shared" si="127"/>
        <v>0</v>
      </c>
      <c r="J1211" s="62">
        <f t="shared" si="128"/>
        <v>0</v>
      </c>
      <c r="K1211" s="53"/>
      <c r="L1211" s="65">
        <f t="shared" si="132"/>
        <v>0</v>
      </c>
      <c r="M1211" s="55">
        <f t="shared" si="129"/>
        <v>0</v>
      </c>
      <c r="N1211" s="55">
        <f t="shared" si="130"/>
        <v>0</v>
      </c>
    </row>
    <row r="1212" spans="1:14" x14ac:dyDescent="0.3">
      <c r="A1212" s="29">
        <v>44703</v>
      </c>
      <c r="B1212" t="s">
        <v>18</v>
      </c>
      <c r="C1212" t="s">
        <v>11</v>
      </c>
      <c r="D1212" t="s">
        <v>13</v>
      </c>
      <c r="E1212" s="53">
        <v>44270</v>
      </c>
      <c r="F1212" s="61">
        <f t="shared" si="131"/>
        <v>0</v>
      </c>
      <c r="G1212" s="62">
        <f t="shared" si="126"/>
        <v>0</v>
      </c>
      <c r="H1212" s="53"/>
      <c r="I1212" s="61">
        <f t="shared" si="127"/>
        <v>0</v>
      </c>
      <c r="J1212" s="62">
        <f t="shared" si="128"/>
        <v>0</v>
      </c>
      <c r="K1212" s="53"/>
      <c r="L1212" s="65">
        <f t="shared" si="132"/>
        <v>0</v>
      </c>
      <c r="M1212" s="55">
        <f t="shared" si="129"/>
        <v>0</v>
      </c>
      <c r="N1212" s="55">
        <f t="shared" si="130"/>
        <v>0</v>
      </c>
    </row>
    <row r="1213" spans="1:14" x14ac:dyDescent="0.3">
      <c r="A1213" s="29">
        <v>44704</v>
      </c>
      <c r="B1213" t="s">
        <v>17</v>
      </c>
      <c r="C1213" t="s">
        <v>10</v>
      </c>
      <c r="D1213" t="s">
        <v>13</v>
      </c>
      <c r="E1213" s="53">
        <v>49403</v>
      </c>
      <c r="F1213" s="61">
        <f t="shared" si="131"/>
        <v>247.01500000000001</v>
      </c>
      <c r="G1213" s="62">
        <f t="shared" si="126"/>
        <v>0.1</v>
      </c>
      <c r="H1213" s="53"/>
      <c r="I1213" s="61">
        <f t="shared" si="127"/>
        <v>0</v>
      </c>
      <c r="J1213" s="62">
        <f t="shared" si="128"/>
        <v>0</v>
      </c>
      <c r="K1213" s="53"/>
      <c r="L1213" s="65">
        <f t="shared" si="132"/>
        <v>247.11500000000001</v>
      </c>
      <c r="M1213" s="55">
        <f t="shared" si="129"/>
        <v>247.11500000000001</v>
      </c>
      <c r="N1213" s="55">
        <f t="shared" si="130"/>
        <v>0</v>
      </c>
    </row>
    <row r="1214" spans="1:14" x14ac:dyDescent="0.3">
      <c r="A1214" s="29">
        <v>44704</v>
      </c>
      <c r="B1214" t="s">
        <v>17</v>
      </c>
      <c r="C1214" t="s">
        <v>11</v>
      </c>
      <c r="D1214" t="s">
        <v>13</v>
      </c>
      <c r="E1214" s="53">
        <v>25017</v>
      </c>
      <c r="F1214" s="61">
        <f t="shared" si="131"/>
        <v>0</v>
      </c>
      <c r="G1214" s="62">
        <f t="shared" si="126"/>
        <v>0</v>
      </c>
      <c r="H1214" s="53"/>
      <c r="I1214" s="61">
        <f t="shared" si="127"/>
        <v>0</v>
      </c>
      <c r="J1214" s="62">
        <f t="shared" si="128"/>
        <v>0</v>
      </c>
      <c r="K1214" s="53"/>
      <c r="L1214" s="65">
        <f t="shared" si="132"/>
        <v>0</v>
      </c>
      <c r="M1214" s="55">
        <f t="shared" si="129"/>
        <v>0</v>
      </c>
      <c r="N1214" s="55">
        <f t="shared" si="130"/>
        <v>0</v>
      </c>
    </row>
    <row r="1215" spans="1:14" x14ac:dyDescent="0.3">
      <c r="A1215" s="29">
        <v>44704</v>
      </c>
      <c r="B1215" t="s">
        <v>20</v>
      </c>
      <c r="C1215" t="s">
        <v>11</v>
      </c>
      <c r="D1215" t="s">
        <v>13</v>
      </c>
      <c r="E1215" s="53">
        <v>8010</v>
      </c>
      <c r="F1215" s="61">
        <f t="shared" si="131"/>
        <v>0</v>
      </c>
      <c r="G1215" s="62">
        <f t="shared" si="126"/>
        <v>0</v>
      </c>
      <c r="H1215" s="53"/>
      <c r="I1215" s="61">
        <f t="shared" si="127"/>
        <v>0</v>
      </c>
      <c r="J1215" s="62">
        <f t="shared" si="128"/>
        <v>0</v>
      </c>
      <c r="K1215" s="53"/>
      <c r="L1215" s="65">
        <f t="shared" si="132"/>
        <v>0</v>
      </c>
      <c r="M1215" s="55">
        <f t="shared" si="129"/>
        <v>0</v>
      </c>
      <c r="N1215" s="55">
        <f t="shared" si="130"/>
        <v>0</v>
      </c>
    </row>
    <row r="1216" spans="1:14" x14ac:dyDescent="0.3">
      <c r="A1216" s="29">
        <v>44704</v>
      </c>
      <c r="B1216" t="s">
        <v>17</v>
      </c>
      <c r="C1216" t="s">
        <v>11</v>
      </c>
      <c r="D1216" t="s">
        <v>13</v>
      </c>
      <c r="E1216" s="53">
        <v>42798</v>
      </c>
      <c r="F1216" s="61">
        <f t="shared" si="131"/>
        <v>0</v>
      </c>
      <c r="G1216" s="62">
        <f t="shared" si="126"/>
        <v>0</v>
      </c>
      <c r="H1216" s="53"/>
      <c r="I1216" s="61">
        <f t="shared" si="127"/>
        <v>0</v>
      </c>
      <c r="J1216" s="62">
        <f t="shared" si="128"/>
        <v>0</v>
      </c>
      <c r="K1216" s="53"/>
      <c r="L1216" s="65">
        <f t="shared" si="132"/>
        <v>0</v>
      </c>
      <c r="M1216" s="55">
        <f t="shared" si="129"/>
        <v>0</v>
      </c>
      <c r="N1216" s="55">
        <f t="shared" si="130"/>
        <v>0</v>
      </c>
    </row>
    <row r="1217" spans="1:14" x14ac:dyDescent="0.3">
      <c r="A1217" s="29">
        <v>44704</v>
      </c>
      <c r="B1217" t="s">
        <v>24</v>
      </c>
      <c r="C1217" t="s">
        <v>11</v>
      </c>
      <c r="D1217" t="s">
        <v>13</v>
      </c>
      <c r="E1217" s="53">
        <v>36927</v>
      </c>
      <c r="F1217" s="61">
        <f t="shared" si="131"/>
        <v>0</v>
      </c>
      <c r="G1217" s="62">
        <f t="shared" si="126"/>
        <v>0</v>
      </c>
      <c r="H1217" s="53"/>
      <c r="I1217" s="61">
        <f t="shared" si="127"/>
        <v>0</v>
      </c>
      <c r="J1217" s="62">
        <f t="shared" si="128"/>
        <v>0</v>
      </c>
      <c r="K1217" s="53"/>
      <c r="L1217" s="65">
        <f t="shared" si="132"/>
        <v>0</v>
      </c>
      <c r="M1217" s="55">
        <f t="shared" si="129"/>
        <v>0</v>
      </c>
      <c r="N1217" s="55">
        <f t="shared" si="130"/>
        <v>0</v>
      </c>
    </row>
    <row r="1218" spans="1:14" x14ac:dyDescent="0.3">
      <c r="A1218" s="29">
        <v>44704</v>
      </c>
      <c r="B1218" t="s">
        <v>17</v>
      </c>
      <c r="C1218" t="s">
        <v>10</v>
      </c>
      <c r="D1218" t="s">
        <v>13</v>
      </c>
      <c r="E1218" s="53">
        <v>35613</v>
      </c>
      <c r="F1218" s="61">
        <f t="shared" si="131"/>
        <v>178.065</v>
      </c>
      <c r="G1218" s="62">
        <f t="shared" si="126"/>
        <v>0.1</v>
      </c>
      <c r="H1218" s="53"/>
      <c r="I1218" s="61">
        <f t="shared" si="127"/>
        <v>0</v>
      </c>
      <c r="J1218" s="62">
        <f t="shared" si="128"/>
        <v>0</v>
      </c>
      <c r="K1218" s="53"/>
      <c r="L1218" s="65">
        <f t="shared" si="132"/>
        <v>178.16499999999999</v>
      </c>
      <c r="M1218" s="55">
        <f t="shared" si="129"/>
        <v>178.16499999999999</v>
      </c>
      <c r="N1218" s="55">
        <f t="shared" si="130"/>
        <v>0</v>
      </c>
    </row>
    <row r="1219" spans="1:14" x14ac:dyDescent="0.3">
      <c r="A1219" s="29">
        <v>44704</v>
      </c>
      <c r="B1219" t="s">
        <v>18</v>
      </c>
      <c r="C1219" t="s">
        <v>11</v>
      </c>
      <c r="D1219" t="s">
        <v>36</v>
      </c>
      <c r="E1219" s="53">
        <v>43412</v>
      </c>
      <c r="F1219" s="61">
        <f t="shared" si="131"/>
        <v>0</v>
      </c>
      <c r="G1219" s="62">
        <f t="shared" si="126"/>
        <v>0</v>
      </c>
      <c r="H1219" s="53"/>
      <c r="I1219" s="61">
        <f t="shared" si="127"/>
        <v>0</v>
      </c>
      <c r="J1219" s="62">
        <f t="shared" si="128"/>
        <v>0</v>
      </c>
      <c r="K1219" s="53"/>
      <c r="L1219" s="65">
        <f t="shared" si="132"/>
        <v>0</v>
      </c>
      <c r="M1219" s="55">
        <f t="shared" si="129"/>
        <v>0</v>
      </c>
      <c r="N1219" s="55">
        <f t="shared" si="130"/>
        <v>0</v>
      </c>
    </row>
    <row r="1220" spans="1:14" x14ac:dyDescent="0.3">
      <c r="A1220" s="29">
        <v>44704</v>
      </c>
      <c r="B1220" t="s">
        <v>15</v>
      </c>
      <c r="C1220" t="s">
        <v>11</v>
      </c>
      <c r="D1220" t="s">
        <v>13</v>
      </c>
      <c r="E1220" s="53">
        <v>42480</v>
      </c>
      <c r="F1220" s="61">
        <f t="shared" si="131"/>
        <v>0</v>
      </c>
      <c r="G1220" s="62">
        <f t="shared" ref="G1220:G1283" si="133">IF(F:F&gt;0,0.1,0)</f>
        <v>0</v>
      </c>
      <c r="H1220" s="53"/>
      <c r="I1220" s="61">
        <f t="shared" ref="I1220:I1283" si="134">IF(AND(D:D="Overseas",C:C&lt;&gt;"Cash"),E:E*3%,0)</f>
        <v>0</v>
      </c>
      <c r="J1220" s="62">
        <f t="shared" ref="J1220:J1283" si="135">IF(I:I&gt;0,5,0)</f>
        <v>0</v>
      </c>
      <c r="K1220" s="53"/>
      <c r="L1220" s="65">
        <f t="shared" si="132"/>
        <v>0</v>
      </c>
      <c r="M1220" s="55">
        <f t="shared" ref="M1220:M1283" si="136">SUM(F1220:H1220)</f>
        <v>0</v>
      </c>
      <c r="N1220" s="55">
        <f t="shared" ref="N1220:N1283" si="137">SUM(I1220:K1220)</f>
        <v>0</v>
      </c>
    </row>
    <row r="1221" spans="1:14" x14ac:dyDescent="0.3">
      <c r="A1221" s="29">
        <v>44704</v>
      </c>
      <c r="B1221" t="s">
        <v>22</v>
      </c>
      <c r="C1221" t="s">
        <v>11</v>
      </c>
      <c r="D1221" t="s">
        <v>13</v>
      </c>
      <c r="E1221" s="53">
        <v>39609</v>
      </c>
      <c r="F1221" s="61">
        <f t="shared" ref="F1221:F1284" si="138">IF(AND(D:D="Local",C:C&lt;&gt;"Cash"),E:E*0.5%,0)</f>
        <v>0</v>
      </c>
      <c r="G1221" s="62">
        <f t="shared" si="133"/>
        <v>0</v>
      </c>
      <c r="H1221" s="53"/>
      <c r="I1221" s="61">
        <f t="shared" si="134"/>
        <v>0</v>
      </c>
      <c r="J1221" s="62">
        <f t="shared" si="135"/>
        <v>0</v>
      </c>
      <c r="K1221" s="53"/>
      <c r="L1221" s="65">
        <f t="shared" ref="L1221:L1284" si="139">SUM(F1221,G1221,I1221,J1221)</f>
        <v>0</v>
      </c>
      <c r="M1221" s="55">
        <f t="shared" si="136"/>
        <v>0</v>
      </c>
      <c r="N1221" s="55">
        <f t="shared" si="137"/>
        <v>0</v>
      </c>
    </row>
    <row r="1222" spans="1:14" x14ac:dyDescent="0.3">
      <c r="A1222" s="29">
        <v>44704</v>
      </c>
      <c r="B1222" t="s">
        <v>17</v>
      </c>
      <c r="C1222" t="s">
        <v>10</v>
      </c>
      <c r="D1222" t="s">
        <v>13</v>
      </c>
      <c r="E1222" s="53">
        <v>46480</v>
      </c>
      <c r="F1222" s="61">
        <f t="shared" si="138"/>
        <v>232.4</v>
      </c>
      <c r="G1222" s="62">
        <f t="shared" si="133"/>
        <v>0.1</v>
      </c>
      <c r="H1222" s="53"/>
      <c r="I1222" s="61">
        <f t="shared" si="134"/>
        <v>0</v>
      </c>
      <c r="J1222" s="62">
        <f t="shared" si="135"/>
        <v>0</v>
      </c>
      <c r="K1222" s="53"/>
      <c r="L1222" s="65">
        <f t="shared" si="139"/>
        <v>232.5</v>
      </c>
      <c r="M1222" s="55">
        <f t="shared" si="136"/>
        <v>232.5</v>
      </c>
      <c r="N1222" s="55">
        <f t="shared" si="137"/>
        <v>0</v>
      </c>
    </row>
    <row r="1223" spans="1:14" x14ac:dyDescent="0.3">
      <c r="A1223" s="29">
        <v>44705</v>
      </c>
      <c r="B1223" t="s">
        <v>19</v>
      </c>
      <c r="C1223" t="s">
        <v>12</v>
      </c>
      <c r="D1223" t="s">
        <v>13</v>
      </c>
      <c r="E1223" s="53">
        <v>2000</v>
      </c>
      <c r="F1223" s="61">
        <f t="shared" si="138"/>
        <v>10</v>
      </c>
      <c r="G1223" s="62">
        <f t="shared" si="133"/>
        <v>0.1</v>
      </c>
      <c r="H1223" s="53"/>
      <c r="I1223" s="61">
        <f t="shared" si="134"/>
        <v>0</v>
      </c>
      <c r="J1223" s="62">
        <f t="shared" si="135"/>
        <v>0</v>
      </c>
      <c r="K1223" s="53"/>
      <c r="L1223" s="65">
        <f t="shared" si="139"/>
        <v>10.1</v>
      </c>
      <c r="M1223" s="55">
        <f t="shared" si="136"/>
        <v>10.1</v>
      </c>
      <c r="N1223" s="55">
        <f t="shared" si="137"/>
        <v>0</v>
      </c>
    </row>
    <row r="1224" spans="1:14" x14ac:dyDescent="0.3">
      <c r="A1224" s="29">
        <v>44705</v>
      </c>
      <c r="B1224" t="s">
        <v>17</v>
      </c>
      <c r="C1224" t="s">
        <v>12</v>
      </c>
      <c r="D1224" t="s">
        <v>13</v>
      </c>
      <c r="E1224" s="53">
        <v>30454</v>
      </c>
      <c r="F1224" s="61">
        <f t="shared" si="138"/>
        <v>152.27000000000001</v>
      </c>
      <c r="G1224" s="62">
        <f t="shared" si="133"/>
        <v>0.1</v>
      </c>
      <c r="H1224" s="53"/>
      <c r="I1224" s="61">
        <f t="shared" si="134"/>
        <v>0</v>
      </c>
      <c r="J1224" s="62">
        <f t="shared" si="135"/>
        <v>0</v>
      </c>
      <c r="K1224" s="53"/>
      <c r="L1224" s="65">
        <f t="shared" si="139"/>
        <v>152.37</v>
      </c>
      <c r="M1224" s="55">
        <f t="shared" si="136"/>
        <v>152.37</v>
      </c>
      <c r="N1224" s="55">
        <f t="shared" si="137"/>
        <v>0</v>
      </c>
    </row>
    <row r="1225" spans="1:14" x14ac:dyDescent="0.3">
      <c r="A1225" s="29">
        <v>44705</v>
      </c>
      <c r="B1225" t="s">
        <v>17</v>
      </c>
      <c r="C1225" t="s">
        <v>11</v>
      </c>
      <c r="D1225" t="s">
        <v>36</v>
      </c>
      <c r="E1225" s="53">
        <v>27808</v>
      </c>
      <c r="F1225" s="61">
        <f t="shared" si="138"/>
        <v>0</v>
      </c>
      <c r="G1225" s="62">
        <f t="shared" si="133"/>
        <v>0</v>
      </c>
      <c r="H1225" s="53"/>
      <c r="I1225" s="61">
        <f t="shared" si="134"/>
        <v>0</v>
      </c>
      <c r="J1225" s="62">
        <f t="shared" si="135"/>
        <v>0</v>
      </c>
      <c r="K1225" s="53"/>
      <c r="L1225" s="65">
        <f t="shared" si="139"/>
        <v>0</v>
      </c>
      <c r="M1225" s="55">
        <f t="shared" si="136"/>
        <v>0</v>
      </c>
      <c r="N1225" s="55">
        <f t="shared" si="137"/>
        <v>0</v>
      </c>
    </row>
    <row r="1226" spans="1:14" x14ac:dyDescent="0.3">
      <c r="A1226" s="29">
        <v>44705</v>
      </c>
      <c r="B1226" t="s">
        <v>17</v>
      </c>
      <c r="C1226" t="s">
        <v>10</v>
      </c>
      <c r="D1226" t="s">
        <v>13</v>
      </c>
      <c r="E1226" s="53">
        <v>43174</v>
      </c>
      <c r="F1226" s="61">
        <f t="shared" si="138"/>
        <v>215.87</v>
      </c>
      <c r="G1226" s="62">
        <f t="shared" si="133"/>
        <v>0.1</v>
      </c>
      <c r="H1226" s="53"/>
      <c r="I1226" s="61">
        <f t="shared" si="134"/>
        <v>0</v>
      </c>
      <c r="J1226" s="62">
        <f t="shared" si="135"/>
        <v>0</v>
      </c>
      <c r="K1226" s="53"/>
      <c r="L1226" s="65">
        <f t="shared" si="139"/>
        <v>215.97</v>
      </c>
      <c r="M1226" s="55">
        <f t="shared" si="136"/>
        <v>215.97</v>
      </c>
      <c r="N1226" s="55">
        <f t="shared" si="137"/>
        <v>0</v>
      </c>
    </row>
    <row r="1227" spans="1:14" x14ac:dyDescent="0.3">
      <c r="A1227" s="29">
        <v>44705</v>
      </c>
      <c r="B1227" t="s">
        <v>16</v>
      </c>
      <c r="C1227" t="s">
        <v>11</v>
      </c>
      <c r="D1227" t="s">
        <v>13</v>
      </c>
      <c r="E1227" s="53">
        <v>10281</v>
      </c>
      <c r="F1227" s="61">
        <f t="shared" si="138"/>
        <v>0</v>
      </c>
      <c r="G1227" s="62">
        <f t="shared" si="133"/>
        <v>0</v>
      </c>
      <c r="H1227" s="53"/>
      <c r="I1227" s="61">
        <f t="shared" si="134"/>
        <v>0</v>
      </c>
      <c r="J1227" s="62">
        <f t="shared" si="135"/>
        <v>0</v>
      </c>
      <c r="K1227" s="53"/>
      <c r="L1227" s="65">
        <f t="shared" si="139"/>
        <v>0</v>
      </c>
      <c r="M1227" s="55">
        <f t="shared" si="136"/>
        <v>0</v>
      </c>
      <c r="N1227" s="55">
        <f t="shared" si="137"/>
        <v>0</v>
      </c>
    </row>
    <row r="1228" spans="1:14" x14ac:dyDescent="0.3">
      <c r="A1228" s="29">
        <v>44705</v>
      </c>
      <c r="B1228" t="s">
        <v>22</v>
      </c>
      <c r="C1228" t="s">
        <v>10</v>
      </c>
      <c r="D1228" t="s">
        <v>13</v>
      </c>
      <c r="E1228" s="53">
        <v>4724</v>
      </c>
      <c r="F1228" s="61">
        <f t="shared" si="138"/>
        <v>23.62</v>
      </c>
      <c r="G1228" s="62">
        <f t="shared" si="133"/>
        <v>0.1</v>
      </c>
      <c r="H1228" s="53"/>
      <c r="I1228" s="61">
        <f t="shared" si="134"/>
        <v>0</v>
      </c>
      <c r="J1228" s="62">
        <f t="shared" si="135"/>
        <v>0</v>
      </c>
      <c r="K1228" s="53"/>
      <c r="L1228" s="65">
        <f t="shared" si="139"/>
        <v>23.720000000000002</v>
      </c>
      <c r="M1228" s="55">
        <f t="shared" si="136"/>
        <v>23.720000000000002</v>
      </c>
      <c r="N1228" s="55">
        <f t="shared" si="137"/>
        <v>0</v>
      </c>
    </row>
    <row r="1229" spans="1:14" x14ac:dyDescent="0.3">
      <c r="A1229" s="29">
        <v>44705</v>
      </c>
      <c r="B1229" t="s">
        <v>19</v>
      </c>
      <c r="C1229" t="s">
        <v>10</v>
      </c>
      <c r="D1229" t="s">
        <v>13</v>
      </c>
      <c r="E1229" s="53">
        <v>4019</v>
      </c>
      <c r="F1229" s="61">
        <f t="shared" si="138"/>
        <v>20.094999999999999</v>
      </c>
      <c r="G1229" s="62">
        <f t="shared" si="133"/>
        <v>0.1</v>
      </c>
      <c r="H1229" s="53"/>
      <c r="I1229" s="61">
        <f t="shared" si="134"/>
        <v>0</v>
      </c>
      <c r="J1229" s="62">
        <f t="shared" si="135"/>
        <v>0</v>
      </c>
      <c r="K1229" s="53"/>
      <c r="L1229" s="65">
        <f t="shared" si="139"/>
        <v>20.195</v>
      </c>
      <c r="M1229" s="55">
        <f t="shared" si="136"/>
        <v>20.195</v>
      </c>
      <c r="N1229" s="55">
        <f t="shared" si="137"/>
        <v>0</v>
      </c>
    </row>
    <row r="1230" spans="1:14" x14ac:dyDescent="0.3">
      <c r="A1230" s="29">
        <v>44705</v>
      </c>
      <c r="B1230" t="s">
        <v>22</v>
      </c>
      <c r="C1230" t="s">
        <v>10</v>
      </c>
      <c r="D1230" t="s">
        <v>13</v>
      </c>
      <c r="E1230" s="53">
        <v>47722</v>
      </c>
      <c r="F1230" s="61">
        <f t="shared" si="138"/>
        <v>238.61</v>
      </c>
      <c r="G1230" s="62">
        <f t="shared" si="133"/>
        <v>0.1</v>
      </c>
      <c r="H1230" s="53"/>
      <c r="I1230" s="61">
        <f t="shared" si="134"/>
        <v>0</v>
      </c>
      <c r="J1230" s="62">
        <f t="shared" si="135"/>
        <v>0</v>
      </c>
      <c r="K1230" s="53"/>
      <c r="L1230" s="65">
        <f t="shared" si="139"/>
        <v>238.71</v>
      </c>
      <c r="M1230" s="55">
        <f t="shared" si="136"/>
        <v>238.71</v>
      </c>
      <c r="N1230" s="55">
        <f t="shared" si="137"/>
        <v>0</v>
      </c>
    </row>
    <row r="1231" spans="1:14" x14ac:dyDescent="0.3">
      <c r="A1231" s="29">
        <v>44705</v>
      </c>
      <c r="B1231" t="s">
        <v>16</v>
      </c>
      <c r="C1231" t="s">
        <v>11</v>
      </c>
      <c r="D1231" t="s">
        <v>13</v>
      </c>
      <c r="E1231" s="53">
        <v>13261</v>
      </c>
      <c r="F1231" s="61">
        <f t="shared" si="138"/>
        <v>0</v>
      </c>
      <c r="G1231" s="62">
        <f t="shared" si="133"/>
        <v>0</v>
      </c>
      <c r="H1231" s="53"/>
      <c r="I1231" s="61">
        <f t="shared" si="134"/>
        <v>0</v>
      </c>
      <c r="J1231" s="62">
        <f t="shared" si="135"/>
        <v>0</v>
      </c>
      <c r="K1231" s="53"/>
      <c r="L1231" s="65">
        <f t="shared" si="139"/>
        <v>0</v>
      </c>
      <c r="M1231" s="55">
        <f t="shared" si="136"/>
        <v>0</v>
      </c>
      <c r="N1231" s="55">
        <f t="shared" si="137"/>
        <v>0</v>
      </c>
    </row>
    <row r="1232" spans="1:14" x14ac:dyDescent="0.3">
      <c r="A1232" s="29">
        <v>44705</v>
      </c>
      <c r="B1232" t="s">
        <v>18</v>
      </c>
      <c r="C1232" t="s">
        <v>12</v>
      </c>
      <c r="D1232" t="s">
        <v>36</v>
      </c>
      <c r="E1232" s="53">
        <v>11053</v>
      </c>
      <c r="F1232" s="61">
        <f t="shared" si="138"/>
        <v>0</v>
      </c>
      <c r="G1232" s="62">
        <f t="shared" si="133"/>
        <v>0</v>
      </c>
      <c r="H1232" s="53"/>
      <c r="I1232" s="61">
        <f t="shared" si="134"/>
        <v>331.59</v>
      </c>
      <c r="J1232" s="62">
        <f t="shared" si="135"/>
        <v>5</v>
      </c>
      <c r="K1232" s="53"/>
      <c r="L1232" s="65">
        <f t="shared" si="139"/>
        <v>336.59</v>
      </c>
      <c r="M1232" s="55">
        <f t="shared" si="136"/>
        <v>0</v>
      </c>
      <c r="N1232" s="55">
        <f t="shared" si="137"/>
        <v>336.59</v>
      </c>
    </row>
    <row r="1233" spans="1:14" x14ac:dyDescent="0.3">
      <c r="A1233" s="29">
        <v>44705</v>
      </c>
      <c r="B1233" t="s">
        <v>22</v>
      </c>
      <c r="C1233" t="s">
        <v>11</v>
      </c>
      <c r="D1233" t="s">
        <v>13</v>
      </c>
      <c r="E1233" s="53">
        <v>44971</v>
      </c>
      <c r="F1233" s="61">
        <f t="shared" si="138"/>
        <v>0</v>
      </c>
      <c r="G1233" s="62">
        <f t="shared" si="133"/>
        <v>0</v>
      </c>
      <c r="H1233" s="53"/>
      <c r="I1233" s="61">
        <f t="shared" si="134"/>
        <v>0</v>
      </c>
      <c r="J1233" s="62">
        <f t="shared" si="135"/>
        <v>0</v>
      </c>
      <c r="K1233" s="53"/>
      <c r="L1233" s="65">
        <f t="shared" si="139"/>
        <v>0</v>
      </c>
      <c r="M1233" s="55">
        <f t="shared" si="136"/>
        <v>0</v>
      </c>
      <c r="N1233" s="55">
        <f t="shared" si="137"/>
        <v>0</v>
      </c>
    </row>
    <row r="1234" spans="1:14" x14ac:dyDescent="0.3">
      <c r="A1234" s="29">
        <v>44705</v>
      </c>
      <c r="B1234" t="s">
        <v>16</v>
      </c>
      <c r="C1234" t="s">
        <v>10</v>
      </c>
      <c r="D1234" t="s">
        <v>13</v>
      </c>
      <c r="E1234" s="53">
        <v>4457</v>
      </c>
      <c r="F1234" s="61">
        <f t="shared" si="138"/>
        <v>22.285</v>
      </c>
      <c r="G1234" s="62">
        <f t="shared" si="133"/>
        <v>0.1</v>
      </c>
      <c r="H1234" s="53"/>
      <c r="I1234" s="61">
        <f t="shared" si="134"/>
        <v>0</v>
      </c>
      <c r="J1234" s="62">
        <f t="shared" si="135"/>
        <v>0</v>
      </c>
      <c r="K1234" s="53"/>
      <c r="L1234" s="65">
        <f t="shared" si="139"/>
        <v>22.385000000000002</v>
      </c>
      <c r="M1234" s="55">
        <f t="shared" si="136"/>
        <v>22.385000000000002</v>
      </c>
      <c r="N1234" s="55">
        <f t="shared" si="137"/>
        <v>0</v>
      </c>
    </row>
    <row r="1235" spans="1:14" x14ac:dyDescent="0.3">
      <c r="A1235" s="29">
        <v>44705</v>
      </c>
      <c r="B1235" t="s">
        <v>18</v>
      </c>
      <c r="C1235" t="s">
        <v>11</v>
      </c>
      <c r="D1235" t="s">
        <v>13</v>
      </c>
      <c r="E1235" s="53">
        <v>40666</v>
      </c>
      <c r="F1235" s="61">
        <f t="shared" si="138"/>
        <v>0</v>
      </c>
      <c r="G1235" s="62">
        <f t="shared" si="133"/>
        <v>0</v>
      </c>
      <c r="H1235" s="53"/>
      <c r="I1235" s="61">
        <f t="shared" si="134"/>
        <v>0</v>
      </c>
      <c r="J1235" s="62">
        <f t="shared" si="135"/>
        <v>0</v>
      </c>
      <c r="K1235" s="53"/>
      <c r="L1235" s="65">
        <f t="shared" si="139"/>
        <v>0</v>
      </c>
      <c r="M1235" s="55">
        <f t="shared" si="136"/>
        <v>0</v>
      </c>
      <c r="N1235" s="55">
        <f t="shared" si="137"/>
        <v>0</v>
      </c>
    </row>
    <row r="1236" spans="1:14" x14ac:dyDescent="0.3">
      <c r="A1236" s="29">
        <v>44706</v>
      </c>
      <c r="B1236" t="s">
        <v>19</v>
      </c>
      <c r="C1236" t="s">
        <v>11</v>
      </c>
      <c r="D1236" t="s">
        <v>13</v>
      </c>
      <c r="E1236" s="53">
        <v>48881</v>
      </c>
      <c r="F1236" s="61">
        <f t="shared" si="138"/>
        <v>0</v>
      </c>
      <c r="G1236" s="62">
        <f t="shared" si="133"/>
        <v>0</v>
      </c>
      <c r="H1236" s="53"/>
      <c r="I1236" s="61">
        <f t="shared" si="134"/>
        <v>0</v>
      </c>
      <c r="J1236" s="62">
        <f t="shared" si="135"/>
        <v>0</v>
      </c>
      <c r="K1236" s="53"/>
      <c r="L1236" s="65">
        <f t="shared" si="139"/>
        <v>0</v>
      </c>
      <c r="M1236" s="55">
        <f t="shared" si="136"/>
        <v>0</v>
      </c>
      <c r="N1236" s="55">
        <f t="shared" si="137"/>
        <v>0</v>
      </c>
    </row>
    <row r="1237" spans="1:14" x14ac:dyDescent="0.3">
      <c r="A1237" s="29">
        <v>44706</v>
      </c>
      <c r="B1237" t="s">
        <v>16</v>
      </c>
      <c r="C1237" t="s">
        <v>11</v>
      </c>
      <c r="D1237" t="s">
        <v>13</v>
      </c>
      <c r="E1237" s="53">
        <v>41709</v>
      </c>
      <c r="F1237" s="61">
        <f t="shared" si="138"/>
        <v>0</v>
      </c>
      <c r="G1237" s="62">
        <f t="shared" si="133"/>
        <v>0</v>
      </c>
      <c r="H1237" s="53"/>
      <c r="I1237" s="61">
        <f t="shared" si="134"/>
        <v>0</v>
      </c>
      <c r="J1237" s="62">
        <f t="shared" si="135"/>
        <v>0</v>
      </c>
      <c r="K1237" s="53"/>
      <c r="L1237" s="65">
        <f t="shared" si="139"/>
        <v>0</v>
      </c>
      <c r="M1237" s="55">
        <f t="shared" si="136"/>
        <v>0</v>
      </c>
      <c r="N1237" s="55">
        <f t="shared" si="137"/>
        <v>0</v>
      </c>
    </row>
    <row r="1238" spans="1:14" x14ac:dyDescent="0.3">
      <c r="A1238" s="29">
        <v>44706</v>
      </c>
      <c r="B1238" t="s">
        <v>17</v>
      </c>
      <c r="C1238" t="s">
        <v>11</v>
      </c>
      <c r="D1238" t="s">
        <v>13</v>
      </c>
      <c r="E1238" s="53">
        <v>28597</v>
      </c>
      <c r="F1238" s="61">
        <f t="shared" si="138"/>
        <v>0</v>
      </c>
      <c r="G1238" s="62">
        <f t="shared" si="133"/>
        <v>0</v>
      </c>
      <c r="H1238" s="53"/>
      <c r="I1238" s="61">
        <f t="shared" si="134"/>
        <v>0</v>
      </c>
      <c r="J1238" s="62">
        <f t="shared" si="135"/>
        <v>0</v>
      </c>
      <c r="K1238" s="53"/>
      <c r="L1238" s="65">
        <f t="shared" si="139"/>
        <v>0</v>
      </c>
      <c r="M1238" s="55">
        <f t="shared" si="136"/>
        <v>0</v>
      </c>
      <c r="N1238" s="55">
        <f t="shared" si="137"/>
        <v>0</v>
      </c>
    </row>
    <row r="1239" spans="1:14" x14ac:dyDescent="0.3">
      <c r="A1239" s="29">
        <v>44706</v>
      </c>
      <c r="B1239" t="s">
        <v>16</v>
      </c>
      <c r="C1239" t="s">
        <v>10</v>
      </c>
      <c r="D1239" t="s">
        <v>13</v>
      </c>
      <c r="E1239" s="53">
        <v>38419</v>
      </c>
      <c r="F1239" s="61">
        <f t="shared" si="138"/>
        <v>192.095</v>
      </c>
      <c r="G1239" s="62">
        <f t="shared" si="133"/>
        <v>0.1</v>
      </c>
      <c r="H1239" s="53"/>
      <c r="I1239" s="61">
        <f t="shared" si="134"/>
        <v>0</v>
      </c>
      <c r="J1239" s="62">
        <f t="shared" si="135"/>
        <v>0</v>
      </c>
      <c r="K1239" s="53"/>
      <c r="L1239" s="65">
        <f t="shared" si="139"/>
        <v>192.19499999999999</v>
      </c>
      <c r="M1239" s="55">
        <f t="shared" si="136"/>
        <v>192.19499999999999</v>
      </c>
      <c r="N1239" s="55">
        <f t="shared" si="137"/>
        <v>0</v>
      </c>
    </row>
    <row r="1240" spans="1:14" x14ac:dyDescent="0.3">
      <c r="A1240" s="29">
        <v>44706</v>
      </c>
      <c r="B1240" t="s">
        <v>24</v>
      </c>
      <c r="C1240" t="s">
        <v>10</v>
      </c>
      <c r="D1240" t="s">
        <v>13</v>
      </c>
      <c r="E1240" s="53">
        <v>1319</v>
      </c>
      <c r="F1240" s="61">
        <f t="shared" si="138"/>
        <v>6.5949999999999998</v>
      </c>
      <c r="G1240" s="62">
        <f t="shared" si="133"/>
        <v>0.1</v>
      </c>
      <c r="H1240" s="53"/>
      <c r="I1240" s="61">
        <f t="shared" si="134"/>
        <v>0</v>
      </c>
      <c r="J1240" s="62">
        <f t="shared" si="135"/>
        <v>0</v>
      </c>
      <c r="K1240" s="53"/>
      <c r="L1240" s="65">
        <f t="shared" si="139"/>
        <v>6.6949999999999994</v>
      </c>
      <c r="M1240" s="55">
        <f t="shared" si="136"/>
        <v>6.6949999999999994</v>
      </c>
      <c r="N1240" s="55">
        <f t="shared" si="137"/>
        <v>0</v>
      </c>
    </row>
    <row r="1241" spans="1:14" x14ac:dyDescent="0.3">
      <c r="A1241" s="29">
        <v>44706</v>
      </c>
      <c r="B1241" t="s">
        <v>18</v>
      </c>
      <c r="C1241" t="s">
        <v>11</v>
      </c>
      <c r="D1241" t="s">
        <v>13</v>
      </c>
      <c r="E1241" s="53">
        <v>20571</v>
      </c>
      <c r="F1241" s="61">
        <f t="shared" si="138"/>
        <v>0</v>
      </c>
      <c r="G1241" s="62">
        <f t="shared" si="133"/>
        <v>0</v>
      </c>
      <c r="H1241" s="53"/>
      <c r="I1241" s="61">
        <f t="shared" si="134"/>
        <v>0</v>
      </c>
      <c r="J1241" s="62">
        <f t="shared" si="135"/>
        <v>0</v>
      </c>
      <c r="K1241" s="53"/>
      <c r="L1241" s="65">
        <f t="shared" si="139"/>
        <v>0</v>
      </c>
      <c r="M1241" s="55">
        <f t="shared" si="136"/>
        <v>0</v>
      </c>
      <c r="N1241" s="55">
        <f t="shared" si="137"/>
        <v>0</v>
      </c>
    </row>
    <row r="1242" spans="1:14" x14ac:dyDescent="0.3">
      <c r="A1242" s="29">
        <v>44706</v>
      </c>
      <c r="B1242" t="s">
        <v>17</v>
      </c>
      <c r="C1242" t="s">
        <v>10</v>
      </c>
      <c r="D1242" t="s">
        <v>36</v>
      </c>
      <c r="E1242" s="53">
        <v>22783</v>
      </c>
      <c r="F1242" s="61">
        <f t="shared" si="138"/>
        <v>0</v>
      </c>
      <c r="G1242" s="62">
        <f t="shared" si="133"/>
        <v>0</v>
      </c>
      <c r="H1242" s="53"/>
      <c r="I1242" s="61">
        <f t="shared" si="134"/>
        <v>683.49</v>
      </c>
      <c r="J1242" s="62">
        <f t="shared" si="135"/>
        <v>5</v>
      </c>
      <c r="K1242" s="53"/>
      <c r="L1242" s="65">
        <f t="shared" si="139"/>
        <v>688.49</v>
      </c>
      <c r="M1242" s="55">
        <f t="shared" si="136"/>
        <v>0</v>
      </c>
      <c r="N1242" s="55">
        <f t="shared" si="137"/>
        <v>688.49</v>
      </c>
    </row>
    <row r="1243" spans="1:14" x14ac:dyDescent="0.3">
      <c r="A1243" s="29">
        <v>44706</v>
      </c>
      <c r="B1243" t="s">
        <v>20</v>
      </c>
      <c r="C1243" t="s">
        <v>11</v>
      </c>
      <c r="D1243" t="s">
        <v>13</v>
      </c>
      <c r="E1243" s="53">
        <v>35620</v>
      </c>
      <c r="F1243" s="61">
        <f t="shared" si="138"/>
        <v>0</v>
      </c>
      <c r="G1243" s="62">
        <f t="shared" si="133"/>
        <v>0</v>
      </c>
      <c r="H1243" s="53"/>
      <c r="I1243" s="61">
        <f t="shared" si="134"/>
        <v>0</v>
      </c>
      <c r="J1243" s="62">
        <f t="shared" si="135"/>
        <v>0</v>
      </c>
      <c r="K1243" s="53"/>
      <c r="L1243" s="65">
        <f t="shared" si="139"/>
        <v>0</v>
      </c>
      <c r="M1243" s="55">
        <f t="shared" si="136"/>
        <v>0</v>
      </c>
      <c r="N1243" s="55">
        <f t="shared" si="137"/>
        <v>0</v>
      </c>
    </row>
    <row r="1244" spans="1:14" x14ac:dyDescent="0.3">
      <c r="A1244" s="29">
        <v>44706</v>
      </c>
      <c r="B1244" t="s">
        <v>24</v>
      </c>
      <c r="C1244" t="s">
        <v>11</v>
      </c>
      <c r="D1244" t="s">
        <v>13</v>
      </c>
      <c r="E1244" s="53">
        <v>34396</v>
      </c>
      <c r="F1244" s="61">
        <f t="shared" si="138"/>
        <v>0</v>
      </c>
      <c r="G1244" s="62">
        <f t="shared" si="133"/>
        <v>0</v>
      </c>
      <c r="H1244" s="53"/>
      <c r="I1244" s="61">
        <f t="shared" si="134"/>
        <v>0</v>
      </c>
      <c r="J1244" s="62">
        <f t="shared" si="135"/>
        <v>0</v>
      </c>
      <c r="K1244" s="53"/>
      <c r="L1244" s="65">
        <f t="shared" si="139"/>
        <v>0</v>
      </c>
      <c r="M1244" s="55">
        <f t="shared" si="136"/>
        <v>0</v>
      </c>
      <c r="N1244" s="55">
        <f t="shared" si="137"/>
        <v>0</v>
      </c>
    </row>
    <row r="1245" spans="1:14" x14ac:dyDescent="0.3">
      <c r="A1245" s="29">
        <v>44707</v>
      </c>
      <c r="B1245" t="s">
        <v>16</v>
      </c>
      <c r="C1245" t="s">
        <v>11</v>
      </c>
      <c r="D1245" t="s">
        <v>36</v>
      </c>
      <c r="E1245" s="53">
        <v>8065</v>
      </c>
      <c r="F1245" s="61">
        <f t="shared" si="138"/>
        <v>0</v>
      </c>
      <c r="G1245" s="62">
        <f t="shared" si="133"/>
        <v>0</v>
      </c>
      <c r="H1245" s="53"/>
      <c r="I1245" s="61">
        <f t="shared" si="134"/>
        <v>0</v>
      </c>
      <c r="J1245" s="62">
        <f t="shared" si="135"/>
        <v>0</v>
      </c>
      <c r="K1245" s="53"/>
      <c r="L1245" s="65">
        <f t="shared" si="139"/>
        <v>0</v>
      </c>
      <c r="M1245" s="55">
        <f t="shared" si="136"/>
        <v>0</v>
      </c>
      <c r="N1245" s="55">
        <f t="shared" si="137"/>
        <v>0</v>
      </c>
    </row>
    <row r="1246" spans="1:14" x14ac:dyDescent="0.3">
      <c r="A1246" s="29">
        <v>44707</v>
      </c>
      <c r="B1246" t="s">
        <v>19</v>
      </c>
      <c r="C1246" t="s">
        <v>11</v>
      </c>
      <c r="D1246" t="s">
        <v>13</v>
      </c>
      <c r="E1246" s="53">
        <v>13542</v>
      </c>
      <c r="F1246" s="61">
        <f t="shared" si="138"/>
        <v>0</v>
      </c>
      <c r="G1246" s="62">
        <f t="shared" si="133"/>
        <v>0</v>
      </c>
      <c r="H1246" s="53"/>
      <c r="I1246" s="61">
        <f t="shared" si="134"/>
        <v>0</v>
      </c>
      <c r="J1246" s="62">
        <f t="shared" si="135"/>
        <v>0</v>
      </c>
      <c r="K1246" s="53"/>
      <c r="L1246" s="65">
        <f t="shared" si="139"/>
        <v>0</v>
      </c>
      <c r="M1246" s="55">
        <f t="shared" si="136"/>
        <v>0</v>
      </c>
      <c r="N1246" s="55">
        <f t="shared" si="137"/>
        <v>0</v>
      </c>
    </row>
    <row r="1247" spans="1:14" x14ac:dyDescent="0.3">
      <c r="A1247" s="29">
        <v>44707</v>
      </c>
      <c r="B1247" t="s">
        <v>24</v>
      </c>
      <c r="C1247" t="s">
        <v>12</v>
      </c>
      <c r="D1247" t="s">
        <v>36</v>
      </c>
      <c r="E1247" s="53">
        <v>38073</v>
      </c>
      <c r="F1247" s="61">
        <f t="shared" si="138"/>
        <v>0</v>
      </c>
      <c r="G1247" s="62">
        <f t="shared" si="133"/>
        <v>0</v>
      </c>
      <c r="H1247" s="53"/>
      <c r="I1247" s="61">
        <f t="shared" si="134"/>
        <v>1142.19</v>
      </c>
      <c r="J1247" s="62">
        <f t="shared" si="135"/>
        <v>5</v>
      </c>
      <c r="K1247" s="53"/>
      <c r="L1247" s="65">
        <f t="shared" si="139"/>
        <v>1147.19</v>
      </c>
      <c r="M1247" s="55">
        <f t="shared" si="136"/>
        <v>0</v>
      </c>
      <c r="N1247" s="55">
        <f t="shared" si="137"/>
        <v>1147.19</v>
      </c>
    </row>
    <row r="1248" spans="1:14" x14ac:dyDescent="0.3">
      <c r="A1248" s="29">
        <v>44707</v>
      </c>
      <c r="B1248" t="s">
        <v>16</v>
      </c>
      <c r="C1248" t="s">
        <v>12</v>
      </c>
      <c r="D1248" t="s">
        <v>13</v>
      </c>
      <c r="E1248" s="53">
        <v>2443</v>
      </c>
      <c r="F1248" s="61">
        <f t="shared" si="138"/>
        <v>12.215</v>
      </c>
      <c r="G1248" s="62">
        <f t="shared" si="133"/>
        <v>0.1</v>
      </c>
      <c r="H1248" s="53"/>
      <c r="I1248" s="61">
        <f t="shared" si="134"/>
        <v>0</v>
      </c>
      <c r="J1248" s="62">
        <f t="shared" si="135"/>
        <v>0</v>
      </c>
      <c r="K1248" s="53"/>
      <c r="L1248" s="65">
        <f t="shared" si="139"/>
        <v>12.315</v>
      </c>
      <c r="M1248" s="55">
        <f t="shared" si="136"/>
        <v>12.315</v>
      </c>
      <c r="N1248" s="55">
        <f t="shared" si="137"/>
        <v>0</v>
      </c>
    </row>
    <row r="1249" spans="1:14" x14ac:dyDescent="0.3">
      <c r="A1249" s="29">
        <v>44708</v>
      </c>
      <c r="B1249" t="s">
        <v>18</v>
      </c>
      <c r="C1249" t="s">
        <v>11</v>
      </c>
      <c r="D1249" t="s">
        <v>13</v>
      </c>
      <c r="E1249" s="53">
        <v>5991</v>
      </c>
      <c r="F1249" s="61">
        <f t="shared" si="138"/>
        <v>0</v>
      </c>
      <c r="G1249" s="62">
        <f t="shared" si="133"/>
        <v>0</v>
      </c>
      <c r="H1249" s="53"/>
      <c r="I1249" s="61">
        <f t="shared" si="134"/>
        <v>0</v>
      </c>
      <c r="J1249" s="62">
        <f t="shared" si="135"/>
        <v>0</v>
      </c>
      <c r="K1249" s="53"/>
      <c r="L1249" s="65">
        <f t="shared" si="139"/>
        <v>0</v>
      </c>
      <c r="M1249" s="55">
        <f t="shared" si="136"/>
        <v>0</v>
      </c>
      <c r="N1249" s="55">
        <f t="shared" si="137"/>
        <v>0</v>
      </c>
    </row>
    <row r="1250" spans="1:14" x14ac:dyDescent="0.3">
      <c r="A1250" s="29">
        <v>44708</v>
      </c>
      <c r="B1250" t="s">
        <v>17</v>
      </c>
      <c r="C1250" t="s">
        <v>12</v>
      </c>
      <c r="D1250" t="s">
        <v>13</v>
      </c>
      <c r="E1250" s="53">
        <v>21188</v>
      </c>
      <c r="F1250" s="61">
        <f t="shared" si="138"/>
        <v>105.94</v>
      </c>
      <c r="G1250" s="62">
        <f t="shared" si="133"/>
        <v>0.1</v>
      </c>
      <c r="H1250" s="53"/>
      <c r="I1250" s="61">
        <f t="shared" si="134"/>
        <v>0</v>
      </c>
      <c r="J1250" s="62">
        <f t="shared" si="135"/>
        <v>0</v>
      </c>
      <c r="K1250" s="53"/>
      <c r="L1250" s="65">
        <f t="shared" si="139"/>
        <v>106.03999999999999</v>
      </c>
      <c r="M1250" s="55">
        <f t="shared" si="136"/>
        <v>106.03999999999999</v>
      </c>
      <c r="N1250" s="55">
        <f t="shared" si="137"/>
        <v>0</v>
      </c>
    </row>
    <row r="1251" spans="1:14" x14ac:dyDescent="0.3">
      <c r="A1251" s="29">
        <v>44708</v>
      </c>
      <c r="B1251" t="s">
        <v>20</v>
      </c>
      <c r="C1251" t="s">
        <v>10</v>
      </c>
      <c r="D1251" t="s">
        <v>13</v>
      </c>
      <c r="E1251" s="53">
        <v>16544</v>
      </c>
      <c r="F1251" s="61">
        <f t="shared" si="138"/>
        <v>82.72</v>
      </c>
      <c r="G1251" s="62">
        <f t="shared" si="133"/>
        <v>0.1</v>
      </c>
      <c r="H1251" s="53"/>
      <c r="I1251" s="61">
        <f t="shared" si="134"/>
        <v>0</v>
      </c>
      <c r="J1251" s="62">
        <f t="shared" si="135"/>
        <v>0</v>
      </c>
      <c r="K1251" s="53"/>
      <c r="L1251" s="65">
        <f t="shared" si="139"/>
        <v>82.82</v>
      </c>
      <c r="M1251" s="55">
        <f t="shared" si="136"/>
        <v>82.82</v>
      </c>
      <c r="N1251" s="55">
        <f t="shared" si="137"/>
        <v>0</v>
      </c>
    </row>
    <row r="1252" spans="1:14" x14ac:dyDescent="0.3">
      <c r="A1252" s="29">
        <v>44708</v>
      </c>
      <c r="B1252" t="s">
        <v>18</v>
      </c>
      <c r="C1252" t="s">
        <v>11</v>
      </c>
      <c r="D1252" t="s">
        <v>13</v>
      </c>
      <c r="E1252" s="53">
        <v>4876</v>
      </c>
      <c r="F1252" s="61">
        <f t="shared" si="138"/>
        <v>0</v>
      </c>
      <c r="G1252" s="62">
        <f t="shared" si="133"/>
        <v>0</v>
      </c>
      <c r="H1252" s="53"/>
      <c r="I1252" s="61">
        <f t="shared" si="134"/>
        <v>0</v>
      </c>
      <c r="J1252" s="62">
        <f t="shared" si="135"/>
        <v>0</v>
      </c>
      <c r="K1252" s="53"/>
      <c r="L1252" s="65">
        <f t="shared" si="139"/>
        <v>0</v>
      </c>
      <c r="M1252" s="55">
        <f t="shared" si="136"/>
        <v>0</v>
      </c>
      <c r="N1252" s="55">
        <f t="shared" si="137"/>
        <v>0</v>
      </c>
    </row>
    <row r="1253" spans="1:14" x14ac:dyDescent="0.3">
      <c r="A1253" s="29">
        <v>44708</v>
      </c>
      <c r="B1253" t="s">
        <v>23</v>
      </c>
      <c r="C1253" t="s">
        <v>11</v>
      </c>
      <c r="D1253" t="s">
        <v>13</v>
      </c>
      <c r="E1253" s="53">
        <v>19600</v>
      </c>
      <c r="F1253" s="61">
        <f t="shared" si="138"/>
        <v>0</v>
      </c>
      <c r="G1253" s="62">
        <f t="shared" si="133"/>
        <v>0</v>
      </c>
      <c r="H1253" s="53"/>
      <c r="I1253" s="61">
        <f t="shared" si="134"/>
        <v>0</v>
      </c>
      <c r="J1253" s="62">
        <f t="shared" si="135"/>
        <v>0</v>
      </c>
      <c r="K1253" s="53"/>
      <c r="L1253" s="65">
        <f t="shared" si="139"/>
        <v>0</v>
      </c>
      <c r="M1253" s="55">
        <f t="shared" si="136"/>
        <v>0</v>
      </c>
      <c r="N1253" s="55">
        <f t="shared" si="137"/>
        <v>0</v>
      </c>
    </row>
    <row r="1254" spans="1:14" x14ac:dyDescent="0.3">
      <c r="A1254" s="29">
        <v>44708</v>
      </c>
      <c r="B1254" t="s">
        <v>16</v>
      </c>
      <c r="C1254" t="s">
        <v>11</v>
      </c>
      <c r="D1254" t="s">
        <v>36</v>
      </c>
      <c r="E1254" s="53">
        <v>18607</v>
      </c>
      <c r="F1254" s="61">
        <f t="shared" si="138"/>
        <v>0</v>
      </c>
      <c r="G1254" s="62">
        <f t="shared" si="133"/>
        <v>0</v>
      </c>
      <c r="H1254" s="53"/>
      <c r="I1254" s="61">
        <f t="shared" si="134"/>
        <v>0</v>
      </c>
      <c r="J1254" s="62">
        <f t="shared" si="135"/>
        <v>0</v>
      </c>
      <c r="K1254" s="53"/>
      <c r="L1254" s="65">
        <f t="shared" si="139"/>
        <v>0</v>
      </c>
      <c r="M1254" s="55">
        <f t="shared" si="136"/>
        <v>0</v>
      </c>
      <c r="N1254" s="55">
        <f t="shared" si="137"/>
        <v>0</v>
      </c>
    </row>
    <row r="1255" spans="1:14" x14ac:dyDescent="0.3">
      <c r="A1255" s="29">
        <v>44708</v>
      </c>
      <c r="B1255" t="s">
        <v>17</v>
      </c>
      <c r="C1255" t="s">
        <v>11</v>
      </c>
      <c r="D1255" t="s">
        <v>13</v>
      </c>
      <c r="E1255" s="53">
        <v>9711</v>
      </c>
      <c r="F1255" s="61">
        <f t="shared" si="138"/>
        <v>0</v>
      </c>
      <c r="G1255" s="62">
        <f t="shared" si="133"/>
        <v>0</v>
      </c>
      <c r="H1255" s="53"/>
      <c r="I1255" s="61">
        <f t="shared" si="134"/>
        <v>0</v>
      </c>
      <c r="J1255" s="62">
        <f t="shared" si="135"/>
        <v>0</v>
      </c>
      <c r="K1255" s="53"/>
      <c r="L1255" s="65">
        <f t="shared" si="139"/>
        <v>0</v>
      </c>
      <c r="M1255" s="55">
        <f t="shared" si="136"/>
        <v>0</v>
      </c>
      <c r="N1255" s="55">
        <f t="shared" si="137"/>
        <v>0</v>
      </c>
    </row>
    <row r="1256" spans="1:14" x14ac:dyDescent="0.3">
      <c r="A1256" s="29">
        <v>44708</v>
      </c>
      <c r="B1256" t="s">
        <v>18</v>
      </c>
      <c r="C1256" t="s">
        <v>11</v>
      </c>
      <c r="D1256" t="s">
        <v>36</v>
      </c>
      <c r="E1256" s="53">
        <v>41998</v>
      </c>
      <c r="F1256" s="61">
        <f t="shared" si="138"/>
        <v>0</v>
      </c>
      <c r="G1256" s="62">
        <f t="shared" si="133"/>
        <v>0</v>
      </c>
      <c r="H1256" s="53"/>
      <c r="I1256" s="61">
        <f t="shared" si="134"/>
        <v>0</v>
      </c>
      <c r="J1256" s="62">
        <f t="shared" si="135"/>
        <v>0</v>
      </c>
      <c r="K1256" s="53"/>
      <c r="L1256" s="65">
        <f t="shared" si="139"/>
        <v>0</v>
      </c>
      <c r="M1256" s="55">
        <f t="shared" si="136"/>
        <v>0</v>
      </c>
      <c r="N1256" s="55">
        <f t="shared" si="137"/>
        <v>0</v>
      </c>
    </row>
    <row r="1257" spans="1:14" x14ac:dyDescent="0.3">
      <c r="A1257" s="29">
        <v>44708</v>
      </c>
      <c r="B1257" t="s">
        <v>18</v>
      </c>
      <c r="C1257" t="s">
        <v>11</v>
      </c>
      <c r="D1257" t="s">
        <v>13</v>
      </c>
      <c r="E1257" s="53">
        <v>7598</v>
      </c>
      <c r="F1257" s="61">
        <f t="shared" si="138"/>
        <v>0</v>
      </c>
      <c r="G1257" s="62">
        <f t="shared" si="133"/>
        <v>0</v>
      </c>
      <c r="H1257" s="53"/>
      <c r="I1257" s="61">
        <f t="shared" si="134"/>
        <v>0</v>
      </c>
      <c r="J1257" s="62">
        <f t="shared" si="135"/>
        <v>0</v>
      </c>
      <c r="K1257" s="53"/>
      <c r="L1257" s="65">
        <f t="shared" si="139"/>
        <v>0</v>
      </c>
      <c r="M1257" s="55">
        <f t="shared" si="136"/>
        <v>0</v>
      </c>
      <c r="N1257" s="55">
        <f t="shared" si="137"/>
        <v>0</v>
      </c>
    </row>
    <row r="1258" spans="1:14" x14ac:dyDescent="0.3">
      <c r="A1258" s="29">
        <v>44708</v>
      </c>
      <c r="B1258" t="s">
        <v>19</v>
      </c>
      <c r="C1258" t="s">
        <v>10</v>
      </c>
      <c r="D1258" t="s">
        <v>13</v>
      </c>
      <c r="E1258" s="53">
        <v>40961</v>
      </c>
      <c r="F1258" s="61">
        <f t="shared" si="138"/>
        <v>204.80500000000001</v>
      </c>
      <c r="G1258" s="62">
        <f t="shared" si="133"/>
        <v>0.1</v>
      </c>
      <c r="H1258" s="53"/>
      <c r="I1258" s="61">
        <f t="shared" si="134"/>
        <v>0</v>
      </c>
      <c r="J1258" s="62">
        <f t="shared" si="135"/>
        <v>0</v>
      </c>
      <c r="K1258" s="53"/>
      <c r="L1258" s="65">
        <f t="shared" si="139"/>
        <v>204.905</v>
      </c>
      <c r="M1258" s="55">
        <f t="shared" si="136"/>
        <v>204.905</v>
      </c>
      <c r="N1258" s="55">
        <f t="shared" si="137"/>
        <v>0</v>
      </c>
    </row>
    <row r="1259" spans="1:14" x14ac:dyDescent="0.3">
      <c r="A1259" s="29">
        <v>44709</v>
      </c>
      <c r="B1259" t="s">
        <v>24</v>
      </c>
      <c r="C1259" t="s">
        <v>11</v>
      </c>
      <c r="D1259" t="s">
        <v>13</v>
      </c>
      <c r="E1259" s="53">
        <v>29455</v>
      </c>
      <c r="F1259" s="61">
        <f t="shared" si="138"/>
        <v>0</v>
      </c>
      <c r="G1259" s="62">
        <f t="shared" si="133"/>
        <v>0</v>
      </c>
      <c r="H1259" s="53"/>
      <c r="I1259" s="61">
        <f t="shared" si="134"/>
        <v>0</v>
      </c>
      <c r="J1259" s="62">
        <f t="shared" si="135"/>
        <v>0</v>
      </c>
      <c r="K1259" s="53"/>
      <c r="L1259" s="65">
        <f t="shared" si="139"/>
        <v>0</v>
      </c>
      <c r="M1259" s="55">
        <f t="shared" si="136"/>
        <v>0</v>
      </c>
      <c r="N1259" s="55">
        <f t="shared" si="137"/>
        <v>0</v>
      </c>
    </row>
    <row r="1260" spans="1:14" x14ac:dyDescent="0.3">
      <c r="A1260" s="29">
        <v>44709</v>
      </c>
      <c r="B1260" t="s">
        <v>15</v>
      </c>
      <c r="C1260" t="s">
        <v>10</v>
      </c>
      <c r="D1260" t="s">
        <v>13</v>
      </c>
      <c r="E1260" s="53">
        <v>3097</v>
      </c>
      <c r="F1260" s="61">
        <f t="shared" si="138"/>
        <v>15.485000000000001</v>
      </c>
      <c r="G1260" s="62">
        <f t="shared" si="133"/>
        <v>0.1</v>
      </c>
      <c r="H1260" s="53"/>
      <c r="I1260" s="61">
        <f t="shared" si="134"/>
        <v>0</v>
      </c>
      <c r="J1260" s="62">
        <f t="shared" si="135"/>
        <v>0</v>
      </c>
      <c r="K1260" s="53"/>
      <c r="L1260" s="65">
        <f t="shared" si="139"/>
        <v>15.585000000000001</v>
      </c>
      <c r="M1260" s="55">
        <f t="shared" si="136"/>
        <v>15.585000000000001</v>
      </c>
      <c r="N1260" s="55">
        <f t="shared" si="137"/>
        <v>0</v>
      </c>
    </row>
    <row r="1261" spans="1:14" x14ac:dyDescent="0.3">
      <c r="A1261" s="29">
        <v>44709</v>
      </c>
      <c r="B1261" t="s">
        <v>23</v>
      </c>
      <c r="C1261" t="s">
        <v>11</v>
      </c>
      <c r="D1261" t="s">
        <v>13</v>
      </c>
      <c r="E1261" s="53">
        <v>18629</v>
      </c>
      <c r="F1261" s="61">
        <f t="shared" si="138"/>
        <v>0</v>
      </c>
      <c r="G1261" s="62">
        <f t="shared" si="133"/>
        <v>0</v>
      </c>
      <c r="H1261" s="53"/>
      <c r="I1261" s="61">
        <f t="shared" si="134"/>
        <v>0</v>
      </c>
      <c r="J1261" s="62">
        <f t="shared" si="135"/>
        <v>0</v>
      </c>
      <c r="K1261" s="53"/>
      <c r="L1261" s="65">
        <f t="shared" si="139"/>
        <v>0</v>
      </c>
      <c r="M1261" s="55">
        <f t="shared" si="136"/>
        <v>0</v>
      </c>
      <c r="N1261" s="55">
        <f t="shared" si="137"/>
        <v>0</v>
      </c>
    </row>
    <row r="1262" spans="1:14" x14ac:dyDescent="0.3">
      <c r="A1262" s="29">
        <v>44709</v>
      </c>
      <c r="B1262" t="s">
        <v>19</v>
      </c>
      <c r="C1262" t="s">
        <v>11</v>
      </c>
      <c r="D1262" t="s">
        <v>13</v>
      </c>
      <c r="E1262" s="53">
        <v>10560</v>
      </c>
      <c r="F1262" s="61">
        <f t="shared" si="138"/>
        <v>0</v>
      </c>
      <c r="G1262" s="62">
        <f t="shared" si="133"/>
        <v>0</v>
      </c>
      <c r="H1262" s="53"/>
      <c r="I1262" s="61">
        <f t="shared" si="134"/>
        <v>0</v>
      </c>
      <c r="J1262" s="62">
        <f t="shared" si="135"/>
        <v>0</v>
      </c>
      <c r="K1262" s="53"/>
      <c r="L1262" s="65">
        <f t="shared" si="139"/>
        <v>0</v>
      </c>
      <c r="M1262" s="55">
        <f t="shared" si="136"/>
        <v>0</v>
      </c>
      <c r="N1262" s="55">
        <f t="shared" si="137"/>
        <v>0</v>
      </c>
    </row>
    <row r="1263" spans="1:14" x14ac:dyDescent="0.3">
      <c r="A1263" s="29">
        <v>44709</v>
      </c>
      <c r="B1263" t="s">
        <v>24</v>
      </c>
      <c r="C1263" t="s">
        <v>12</v>
      </c>
      <c r="D1263" t="s">
        <v>13</v>
      </c>
      <c r="E1263" s="53">
        <v>26597</v>
      </c>
      <c r="F1263" s="61">
        <f t="shared" si="138"/>
        <v>132.98500000000001</v>
      </c>
      <c r="G1263" s="62">
        <f t="shared" si="133"/>
        <v>0.1</v>
      </c>
      <c r="H1263" s="53"/>
      <c r="I1263" s="61">
        <f t="shared" si="134"/>
        <v>0</v>
      </c>
      <c r="J1263" s="62">
        <f t="shared" si="135"/>
        <v>0</v>
      </c>
      <c r="K1263" s="53"/>
      <c r="L1263" s="65">
        <f t="shared" si="139"/>
        <v>133.08500000000001</v>
      </c>
      <c r="M1263" s="55">
        <f t="shared" si="136"/>
        <v>133.08500000000001</v>
      </c>
      <c r="N1263" s="55">
        <f t="shared" si="137"/>
        <v>0</v>
      </c>
    </row>
    <row r="1264" spans="1:14" x14ac:dyDescent="0.3">
      <c r="A1264" s="29">
        <v>44709</v>
      </c>
      <c r="B1264" t="s">
        <v>19</v>
      </c>
      <c r="C1264" t="s">
        <v>11</v>
      </c>
      <c r="D1264" t="s">
        <v>13</v>
      </c>
      <c r="E1264" s="53">
        <v>46515</v>
      </c>
      <c r="F1264" s="61">
        <f t="shared" si="138"/>
        <v>0</v>
      </c>
      <c r="G1264" s="62">
        <f t="shared" si="133"/>
        <v>0</v>
      </c>
      <c r="H1264" s="53"/>
      <c r="I1264" s="61">
        <f t="shared" si="134"/>
        <v>0</v>
      </c>
      <c r="J1264" s="62">
        <f t="shared" si="135"/>
        <v>0</v>
      </c>
      <c r="K1264" s="53"/>
      <c r="L1264" s="65">
        <f t="shared" si="139"/>
        <v>0</v>
      </c>
      <c r="M1264" s="55">
        <f t="shared" si="136"/>
        <v>0</v>
      </c>
      <c r="N1264" s="55">
        <f t="shared" si="137"/>
        <v>0</v>
      </c>
    </row>
    <row r="1265" spans="1:14" x14ac:dyDescent="0.3">
      <c r="A1265" s="29">
        <v>44709</v>
      </c>
      <c r="B1265" t="s">
        <v>24</v>
      </c>
      <c r="C1265" t="s">
        <v>12</v>
      </c>
      <c r="D1265" t="s">
        <v>13</v>
      </c>
      <c r="E1265" s="53">
        <v>22420</v>
      </c>
      <c r="F1265" s="61">
        <f t="shared" si="138"/>
        <v>112.10000000000001</v>
      </c>
      <c r="G1265" s="62">
        <f t="shared" si="133"/>
        <v>0.1</v>
      </c>
      <c r="H1265" s="53"/>
      <c r="I1265" s="61">
        <f t="shared" si="134"/>
        <v>0</v>
      </c>
      <c r="J1265" s="62">
        <f t="shared" si="135"/>
        <v>0</v>
      </c>
      <c r="K1265" s="53"/>
      <c r="L1265" s="65">
        <f t="shared" si="139"/>
        <v>112.2</v>
      </c>
      <c r="M1265" s="55">
        <f t="shared" si="136"/>
        <v>112.2</v>
      </c>
      <c r="N1265" s="55">
        <f t="shared" si="137"/>
        <v>0</v>
      </c>
    </row>
    <row r="1266" spans="1:14" x14ac:dyDescent="0.3">
      <c r="A1266" s="29">
        <v>44709</v>
      </c>
      <c r="B1266" t="s">
        <v>17</v>
      </c>
      <c r="C1266" t="s">
        <v>10</v>
      </c>
      <c r="D1266" t="s">
        <v>13</v>
      </c>
      <c r="E1266" s="53">
        <v>15421</v>
      </c>
      <c r="F1266" s="61">
        <f t="shared" si="138"/>
        <v>77.105000000000004</v>
      </c>
      <c r="G1266" s="62">
        <f t="shared" si="133"/>
        <v>0.1</v>
      </c>
      <c r="H1266" s="53"/>
      <c r="I1266" s="61">
        <f t="shared" si="134"/>
        <v>0</v>
      </c>
      <c r="J1266" s="62">
        <f t="shared" si="135"/>
        <v>0</v>
      </c>
      <c r="K1266" s="53"/>
      <c r="L1266" s="65">
        <f t="shared" si="139"/>
        <v>77.204999999999998</v>
      </c>
      <c r="M1266" s="55">
        <f t="shared" si="136"/>
        <v>77.204999999999998</v>
      </c>
      <c r="N1266" s="55">
        <f t="shared" si="137"/>
        <v>0</v>
      </c>
    </row>
    <row r="1267" spans="1:14" x14ac:dyDescent="0.3">
      <c r="A1267" s="29">
        <v>44713</v>
      </c>
      <c r="B1267" t="s">
        <v>24</v>
      </c>
      <c r="C1267" t="s">
        <v>11</v>
      </c>
      <c r="D1267" t="s">
        <v>36</v>
      </c>
      <c r="E1267" s="53">
        <v>25958</v>
      </c>
      <c r="F1267" s="61">
        <f t="shared" si="138"/>
        <v>0</v>
      </c>
      <c r="G1267" s="62">
        <f t="shared" si="133"/>
        <v>0</v>
      </c>
      <c r="H1267" s="53"/>
      <c r="I1267" s="61">
        <f t="shared" si="134"/>
        <v>0</v>
      </c>
      <c r="J1267" s="62">
        <f t="shared" si="135"/>
        <v>0</v>
      </c>
      <c r="K1267" s="53"/>
      <c r="L1267" s="65">
        <f t="shared" si="139"/>
        <v>0</v>
      </c>
      <c r="M1267" s="55">
        <f t="shared" si="136"/>
        <v>0</v>
      </c>
      <c r="N1267" s="55">
        <f t="shared" si="137"/>
        <v>0</v>
      </c>
    </row>
    <row r="1268" spans="1:14" x14ac:dyDescent="0.3">
      <c r="A1268" s="29">
        <v>44713</v>
      </c>
      <c r="B1268" t="s">
        <v>22</v>
      </c>
      <c r="C1268" t="s">
        <v>10</v>
      </c>
      <c r="D1268" t="s">
        <v>13</v>
      </c>
      <c r="E1268" s="53">
        <v>23637</v>
      </c>
      <c r="F1268" s="61">
        <f t="shared" si="138"/>
        <v>118.185</v>
      </c>
      <c r="G1268" s="62">
        <f t="shared" si="133"/>
        <v>0.1</v>
      </c>
      <c r="H1268" s="53"/>
      <c r="I1268" s="61">
        <f t="shared" si="134"/>
        <v>0</v>
      </c>
      <c r="J1268" s="62">
        <f t="shared" si="135"/>
        <v>0</v>
      </c>
      <c r="K1268" s="53"/>
      <c r="L1268" s="65">
        <f t="shared" si="139"/>
        <v>118.285</v>
      </c>
      <c r="M1268" s="55">
        <f t="shared" si="136"/>
        <v>118.285</v>
      </c>
      <c r="N1268" s="55">
        <f t="shared" si="137"/>
        <v>0</v>
      </c>
    </row>
    <row r="1269" spans="1:14" x14ac:dyDescent="0.3">
      <c r="A1269" s="29">
        <v>44713</v>
      </c>
      <c r="B1269" t="s">
        <v>16</v>
      </c>
      <c r="C1269" t="s">
        <v>10</v>
      </c>
      <c r="D1269" t="s">
        <v>13</v>
      </c>
      <c r="E1269" s="53">
        <v>42540</v>
      </c>
      <c r="F1269" s="61">
        <f t="shared" si="138"/>
        <v>212.70000000000002</v>
      </c>
      <c r="G1269" s="62">
        <f t="shared" si="133"/>
        <v>0.1</v>
      </c>
      <c r="H1269" s="53"/>
      <c r="I1269" s="61">
        <f t="shared" si="134"/>
        <v>0</v>
      </c>
      <c r="J1269" s="62">
        <f t="shared" si="135"/>
        <v>0</v>
      </c>
      <c r="K1269" s="53"/>
      <c r="L1269" s="65">
        <f t="shared" si="139"/>
        <v>212.8</v>
      </c>
      <c r="M1269" s="55">
        <f t="shared" si="136"/>
        <v>212.8</v>
      </c>
      <c r="N1269" s="55">
        <f t="shared" si="137"/>
        <v>0</v>
      </c>
    </row>
    <row r="1270" spans="1:14" x14ac:dyDescent="0.3">
      <c r="A1270" s="29">
        <v>44713</v>
      </c>
      <c r="B1270" t="s">
        <v>16</v>
      </c>
      <c r="C1270" t="s">
        <v>11</v>
      </c>
      <c r="D1270" t="s">
        <v>13</v>
      </c>
      <c r="E1270" s="53">
        <v>24560</v>
      </c>
      <c r="F1270" s="61">
        <f t="shared" si="138"/>
        <v>0</v>
      </c>
      <c r="G1270" s="62">
        <f t="shared" si="133"/>
        <v>0</v>
      </c>
      <c r="H1270" s="53"/>
      <c r="I1270" s="61">
        <f t="shared" si="134"/>
        <v>0</v>
      </c>
      <c r="J1270" s="62">
        <f t="shared" si="135"/>
        <v>0</v>
      </c>
      <c r="K1270" s="53"/>
      <c r="L1270" s="65">
        <f t="shared" si="139"/>
        <v>0</v>
      </c>
      <c r="M1270" s="55">
        <f t="shared" si="136"/>
        <v>0</v>
      </c>
      <c r="N1270" s="55">
        <f t="shared" si="137"/>
        <v>0</v>
      </c>
    </row>
    <row r="1271" spans="1:14" x14ac:dyDescent="0.3">
      <c r="A1271" s="29">
        <v>44713</v>
      </c>
      <c r="B1271" t="s">
        <v>16</v>
      </c>
      <c r="C1271" t="s">
        <v>10</v>
      </c>
      <c r="D1271" t="s">
        <v>13</v>
      </c>
      <c r="E1271" s="53">
        <v>32860</v>
      </c>
      <c r="F1271" s="61">
        <f t="shared" si="138"/>
        <v>164.3</v>
      </c>
      <c r="G1271" s="62">
        <f t="shared" si="133"/>
        <v>0.1</v>
      </c>
      <c r="H1271" s="53"/>
      <c r="I1271" s="61">
        <f t="shared" si="134"/>
        <v>0</v>
      </c>
      <c r="J1271" s="62">
        <f t="shared" si="135"/>
        <v>0</v>
      </c>
      <c r="K1271" s="53"/>
      <c r="L1271" s="65">
        <f t="shared" si="139"/>
        <v>164.4</v>
      </c>
      <c r="M1271" s="55">
        <f t="shared" si="136"/>
        <v>164.4</v>
      </c>
      <c r="N1271" s="55">
        <f t="shared" si="137"/>
        <v>0</v>
      </c>
    </row>
    <row r="1272" spans="1:14" x14ac:dyDescent="0.3">
      <c r="A1272" s="29">
        <v>44713</v>
      </c>
      <c r="B1272" t="s">
        <v>20</v>
      </c>
      <c r="C1272" t="s">
        <v>11</v>
      </c>
      <c r="D1272" t="s">
        <v>36</v>
      </c>
      <c r="E1272" s="53">
        <v>30998</v>
      </c>
      <c r="F1272" s="61">
        <f t="shared" si="138"/>
        <v>0</v>
      </c>
      <c r="G1272" s="62">
        <f t="shared" si="133"/>
        <v>0</v>
      </c>
      <c r="H1272" s="53"/>
      <c r="I1272" s="61">
        <f t="shared" si="134"/>
        <v>0</v>
      </c>
      <c r="J1272" s="62">
        <f t="shared" si="135"/>
        <v>0</v>
      </c>
      <c r="K1272" s="53"/>
      <c r="L1272" s="65">
        <f t="shared" si="139"/>
        <v>0</v>
      </c>
      <c r="M1272" s="55">
        <f t="shared" si="136"/>
        <v>0</v>
      </c>
      <c r="N1272" s="55">
        <f t="shared" si="137"/>
        <v>0</v>
      </c>
    </row>
    <row r="1273" spans="1:14" x14ac:dyDescent="0.3">
      <c r="A1273" s="29">
        <v>44713</v>
      </c>
      <c r="B1273" t="s">
        <v>24</v>
      </c>
      <c r="C1273" t="s">
        <v>11</v>
      </c>
      <c r="D1273" t="s">
        <v>13</v>
      </c>
      <c r="E1273" s="53">
        <v>20674</v>
      </c>
      <c r="F1273" s="61">
        <f t="shared" si="138"/>
        <v>0</v>
      </c>
      <c r="G1273" s="62">
        <f t="shared" si="133"/>
        <v>0</v>
      </c>
      <c r="H1273" s="53"/>
      <c r="I1273" s="61">
        <f t="shared" si="134"/>
        <v>0</v>
      </c>
      <c r="J1273" s="62">
        <f t="shared" si="135"/>
        <v>0</v>
      </c>
      <c r="K1273" s="53"/>
      <c r="L1273" s="65">
        <f t="shared" si="139"/>
        <v>0</v>
      </c>
      <c r="M1273" s="55">
        <f t="shared" si="136"/>
        <v>0</v>
      </c>
      <c r="N1273" s="55">
        <f t="shared" si="137"/>
        <v>0</v>
      </c>
    </row>
    <row r="1274" spans="1:14" x14ac:dyDescent="0.3">
      <c r="A1274" s="29">
        <v>44713</v>
      </c>
      <c r="B1274" t="s">
        <v>20</v>
      </c>
      <c r="C1274" t="s">
        <v>10</v>
      </c>
      <c r="D1274" t="s">
        <v>13</v>
      </c>
      <c r="E1274" s="53">
        <v>7396</v>
      </c>
      <c r="F1274" s="61">
        <f t="shared" si="138"/>
        <v>36.980000000000004</v>
      </c>
      <c r="G1274" s="62">
        <f t="shared" si="133"/>
        <v>0.1</v>
      </c>
      <c r="H1274" s="53"/>
      <c r="I1274" s="61">
        <f t="shared" si="134"/>
        <v>0</v>
      </c>
      <c r="J1274" s="62">
        <f t="shared" si="135"/>
        <v>0</v>
      </c>
      <c r="K1274" s="53"/>
      <c r="L1274" s="65">
        <f t="shared" si="139"/>
        <v>37.080000000000005</v>
      </c>
      <c r="M1274" s="55">
        <f t="shared" si="136"/>
        <v>37.080000000000005</v>
      </c>
      <c r="N1274" s="55">
        <f t="shared" si="137"/>
        <v>0</v>
      </c>
    </row>
    <row r="1275" spans="1:14" x14ac:dyDescent="0.3">
      <c r="A1275" s="29">
        <v>44713</v>
      </c>
      <c r="B1275" t="s">
        <v>20</v>
      </c>
      <c r="C1275" t="s">
        <v>11</v>
      </c>
      <c r="D1275" t="s">
        <v>13</v>
      </c>
      <c r="E1275" s="53">
        <v>43</v>
      </c>
      <c r="F1275" s="61">
        <f t="shared" si="138"/>
        <v>0</v>
      </c>
      <c r="G1275" s="62">
        <f t="shared" si="133"/>
        <v>0</v>
      </c>
      <c r="H1275" s="53"/>
      <c r="I1275" s="61">
        <f t="shared" si="134"/>
        <v>0</v>
      </c>
      <c r="J1275" s="62">
        <f t="shared" si="135"/>
        <v>0</v>
      </c>
      <c r="K1275" s="53"/>
      <c r="L1275" s="65">
        <f t="shared" si="139"/>
        <v>0</v>
      </c>
      <c r="M1275" s="55">
        <f t="shared" si="136"/>
        <v>0</v>
      </c>
      <c r="N1275" s="55">
        <f t="shared" si="137"/>
        <v>0</v>
      </c>
    </row>
    <row r="1276" spans="1:14" x14ac:dyDescent="0.3">
      <c r="A1276" s="29">
        <v>44713</v>
      </c>
      <c r="B1276" t="s">
        <v>19</v>
      </c>
      <c r="C1276" t="s">
        <v>12</v>
      </c>
      <c r="D1276" t="s">
        <v>36</v>
      </c>
      <c r="E1276" s="53">
        <v>15140</v>
      </c>
      <c r="F1276" s="61">
        <f t="shared" si="138"/>
        <v>0</v>
      </c>
      <c r="G1276" s="62">
        <f t="shared" si="133"/>
        <v>0</v>
      </c>
      <c r="H1276" s="53"/>
      <c r="I1276" s="61">
        <f t="shared" si="134"/>
        <v>454.2</v>
      </c>
      <c r="J1276" s="62">
        <f t="shared" si="135"/>
        <v>5</v>
      </c>
      <c r="K1276" s="53"/>
      <c r="L1276" s="65">
        <f t="shared" si="139"/>
        <v>459.2</v>
      </c>
      <c r="M1276" s="55">
        <f t="shared" si="136"/>
        <v>0</v>
      </c>
      <c r="N1276" s="55">
        <f t="shared" si="137"/>
        <v>459.2</v>
      </c>
    </row>
    <row r="1277" spans="1:14" x14ac:dyDescent="0.3">
      <c r="A1277" s="29">
        <v>44713</v>
      </c>
      <c r="B1277" t="s">
        <v>17</v>
      </c>
      <c r="C1277" t="s">
        <v>11</v>
      </c>
      <c r="D1277" t="s">
        <v>13</v>
      </c>
      <c r="E1277" s="53">
        <v>25712</v>
      </c>
      <c r="F1277" s="61">
        <f t="shared" si="138"/>
        <v>0</v>
      </c>
      <c r="G1277" s="62">
        <f t="shared" si="133"/>
        <v>0</v>
      </c>
      <c r="H1277" s="53"/>
      <c r="I1277" s="61">
        <f t="shared" si="134"/>
        <v>0</v>
      </c>
      <c r="J1277" s="62">
        <f t="shared" si="135"/>
        <v>0</v>
      </c>
      <c r="K1277" s="53"/>
      <c r="L1277" s="65">
        <f t="shared" si="139"/>
        <v>0</v>
      </c>
      <c r="M1277" s="55">
        <f t="shared" si="136"/>
        <v>0</v>
      </c>
      <c r="N1277" s="55">
        <f t="shared" si="137"/>
        <v>0</v>
      </c>
    </row>
    <row r="1278" spans="1:14" x14ac:dyDescent="0.3">
      <c r="A1278" s="29">
        <v>44713</v>
      </c>
      <c r="B1278" t="s">
        <v>16</v>
      </c>
      <c r="C1278" t="s">
        <v>11</v>
      </c>
      <c r="D1278" t="s">
        <v>13</v>
      </c>
      <c r="E1278" s="53">
        <v>16843</v>
      </c>
      <c r="F1278" s="61">
        <f t="shared" si="138"/>
        <v>0</v>
      </c>
      <c r="G1278" s="62">
        <f t="shared" si="133"/>
        <v>0</v>
      </c>
      <c r="H1278" s="53"/>
      <c r="I1278" s="61">
        <f t="shared" si="134"/>
        <v>0</v>
      </c>
      <c r="J1278" s="62">
        <f t="shared" si="135"/>
        <v>0</v>
      </c>
      <c r="K1278" s="53"/>
      <c r="L1278" s="65">
        <f t="shared" si="139"/>
        <v>0</v>
      </c>
      <c r="M1278" s="55">
        <f t="shared" si="136"/>
        <v>0</v>
      </c>
      <c r="N1278" s="55">
        <f t="shared" si="137"/>
        <v>0</v>
      </c>
    </row>
    <row r="1279" spans="1:14" x14ac:dyDescent="0.3">
      <c r="A1279" s="29">
        <v>44713</v>
      </c>
      <c r="B1279" t="s">
        <v>24</v>
      </c>
      <c r="C1279" t="s">
        <v>10</v>
      </c>
      <c r="D1279" t="s">
        <v>13</v>
      </c>
      <c r="E1279" s="53">
        <v>21035</v>
      </c>
      <c r="F1279" s="61">
        <f t="shared" si="138"/>
        <v>105.175</v>
      </c>
      <c r="G1279" s="62">
        <f t="shared" si="133"/>
        <v>0.1</v>
      </c>
      <c r="H1279" s="53"/>
      <c r="I1279" s="61">
        <f t="shared" si="134"/>
        <v>0</v>
      </c>
      <c r="J1279" s="62">
        <f t="shared" si="135"/>
        <v>0</v>
      </c>
      <c r="K1279" s="53"/>
      <c r="L1279" s="65">
        <f t="shared" si="139"/>
        <v>105.27499999999999</v>
      </c>
      <c r="M1279" s="55">
        <f t="shared" si="136"/>
        <v>105.27499999999999</v>
      </c>
      <c r="N1279" s="55">
        <f t="shared" si="137"/>
        <v>0</v>
      </c>
    </row>
    <row r="1280" spans="1:14" x14ac:dyDescent="0.3">
      <c r="A1280" s="29">
        <v>44713</v>
      </c>
      <c r="B1280" t="s">
        <v>16</v>
      </c>
      <c r="C1280" t="s">
        <v>11</v>
      </c>
      <c r="D1280" t="s">
        <v>13</v>
      </c>
      <c r="E1280" s="53">
        <v>43059</v>
      </c>
      <c r="F1280" s="61">
        <f t="shared" si="138"/>
        <v>0</v>
      </c>
      <c r="G1280" s="62">
        <f t="shared" si="133"/>
        <v>0</v>
      </c>
      <c r="H1280" s="53"/>
      <c r="I1280" s="61">
        <f t="shared" si="134"/>
        <v>0</v>
      </c>
      <c r="J1280" s="62">
        <f t="shared" si="135"/>
        <v>0</v>
      </c>
      <c r="K1280" s="53"/>
      <c r="L1280" s="65">
        <f t="shared" si="139"/>
        <v>0</v>
      </c>
      <c r="M1280" s="55">
        <f t="shared" si="136"/>
        <v>0</v>
      </c>
      <c r="N1280" s="55">
        <f t="shared" si="137"/>
        <v>0</v>
      </c>
    </row>
    <row r="1281" spans="1:14" x14ac:dyDescent="0.3">
      <c r="A1281" s="29">
        <v>44713</v>
      </c>
      <c r="B1281" t="s">
        <v>17</v>
      </c>
      <c r="C1281" t="s">
        <v>11</v>
      </c>
      <c r="D1281" t="s">
        <v>36</v>
      </c>
      <c r="E1281" s="53">
        <v>8239</v>
      </c>
      <c r="F1281" s="61">
        <f t="shared" si="138"/>
        <v>0</v>
      </c>
      <c r="G1281" s="62">
        <f t="shared" si="133"/>
        <v>0</v>
      </c>
      <c r="H1281" s="53"/>
      <c r="I1281" s="61">
        <f t="shared" si="134"/>
        <v>0</v>
      </c>
      <c r="J1281" s="62">
        <f t="shared" si="135"/>
        <v>0</v>
      </c>
      <c r="K1281" s="53"/>
      <c r="L1281" s="65">
        <f t="shared" si="139"/>
        <v>0</v>
      </c>
      <c r="M1281" s="55">
        <f t="shared" si="136"/>
        <v>0</v>
      </c>
      <c r="N1281" s="55">
        <f t="shared" si="137"/>
        <v>0</v>
      </c>
    </row>
    <row r="1282" spans="1:14" x14ac:dyDescent="0.3">
      <c r="A1282" s="29">
        <v>44713</v>
      </c>
      <c r="B1282" t="s">
        <v>22</v>
      </c>
      <c r="C1282" t="s">
        <v>11</v>
      </c>
      <c r="D1282" t="s">
        <v>13</v>
      </c>
      <c r="E1282" s="53">
        <v>18024</v>
      </c>
      <c r="F1282" s="61">
        <f t="shared" si="138"/>
        <v>0</v>
      </c>
      <c r="G1282" s="62">
        <f t="shared" si="133"/>
        <v>0</v>
      </c>
      <c r="H1282" s="53"/>
      <c r="I1282" s="61">
        <f t="shared" si="134"/>
        <v>0</v>
      </c>
      <c r="J1282" s="62">
        <f t="shared" si="135"/>
        <v>0</v>
      </c>
      <c r="K1282" s="53"/>
      <c r="L1282" s="65">
        <f t="shared" si="139"/>
        <v>0</v>
      </c>
      <c r="M1282" s="55">
        <f t="shared" si="136"/>
        <v>0</v>
      </c>
      <c r="N1282" s="55">
        <f t="shared" si="137"/>
        <v>0</v>
      </c>
    </row>
    <row r="1283" spans="1:14" x14ac:dyDescent="0.3">
      <c r="A1283" s="29">
        <v>44713</v>
      </c>
      <c r="B1283" t="s">
        <v>24</v>
      </c>
      <c r="C1283" t="s">
        <v>11</v>
      </c>
      <c r="D1283" t="s">
        <v>13</v>
      </c>
      <c r="E1283" s="53">
        <v>43188</v>
      </c>
      <c r="F1283" s="61">
        <f t="shared" si="138"/>
        <v>0</v>
      </c>
      <c r="G1283" s="62">
        <f t="shared" si="133"/>
        <v>0</v>
      </c>
      <c r="H1283" s="53"/>
      <c r="I1283" s="61">
        <f t="shared" si="134"/>
        <v>0</v>
      </c>
      <c r="J1283" s="62">
        <f t="shared" si="135"/>
        <v>0</v>
      </c>
      <c r="K1283" s="53"/>
      <c r="L1283" s="65">
        <f t="shared" si="139"/>
        <v>0</v>
      </c>
      <c r="M1283" s="55">
        <f t="shared" si="136"/>
        <v>0</v>
      </c>
      <c r="N1283" s="55">
        <f t="shared" si="137"/>
        <v>0</v>
      </c>
    </row>
    <row r="1284" spans="1:14" x14ac:dyDescent="0.3">
      <c r="A1284" s="29">
        <v>44713</v>
      </c>
      <c r="B1284" t="s">
        <v>16</v>
      </c>
      <c r="C1284" t="s">
        <v>11</v>
      </c>
      <c r="D1284" t="s">
        <v>36</v>
      </c>
      <c r="E1284" s="53">
        <v>36642</v>
      </c>
      <c r="F1284" s="61">
        <f t="shared" si="138"/>
        <v>0</v>
      </c>
      <c r="G1284" s="62">
        <f t="shared" ref="G1284:G1347" si="140">IF(F:F&gt;0,0.1,0)</f>
        <v>0</v>
      </c>
      <c r="H1284" s="53"/>
      <c r="I1284" s="61">
        <f t="shared" ref="I1284:I1347" si="141">IF(AND(D:D="Overseas",C:C&lt;&gt;"Cash"),E:E*3%,0)</f>
        <v>0</v>
      </c>
      <c r="J1284" s="62">
        <f t="shared" ref="J1284:J1347" si="142">IF(I:I&gt;0,5,0)</f>
        <v>0</v>
      </c>
      <c r="K1284" s="53"/>
      <c r="L1284" s="65">
        <f t="shared" si="139"/>
        <v>0</v>
      </c>
      <c r="M1284" s="55">
        <f t="shared" ref="M1284:M1347" si="143">SUM(F1284:H1284)</f>
        <v>0</v>
      </c>
      <c r="N1284" s="55">
        <f t="shared" ref="N1284:N1347" si="144">SUM(I1284:K1284)</f>
        <v>0</v>
      </c>
    </row>
    <row r="1285" spans="1:14" x14ac:dyDescent="0.3">
      <c r="A1285" s="29">
        <v>44713</v>
      </c>
      <c r="B1285" t="s">
        <v>24</v>
      </c>
      <c r="C1285" t="s">
        <v>11</v>
      </c>
      <c r="D1285" t="s">
        <v>36</v>
      </c>
      <c r="E1285" s="53">
        <v>11573</v>
      </c>
      <c r="F1285" s="61">
        <f t="shared" ref="F1285:F1348" si="145">IF(AND(D:D="Local",C:C&lt;&gt;"Cash"),E:E*0.5%,0)</f>
        <v>0</v>
      </c>
      <c r="G1285" s="62">
        <f t="shared" si="140"/>
        <v>0</v>
      </c>
      <c r="H1285" s="53"/>
      <c r="I1285" s="61">
        <f t="shared" si="141"/>
        <v>0</v>
      </c>
      <c r="J1285" s="62">
        <f t="shared" si="142"/>
        <v>0</v>
      </c>
      <c r="K1285" s="53"/>
      <c r="L1285" s="65">
        <f t="shared" ref="L1285:L1348" si="146">SUM(F1285,G1285,I1285,J1285)</f>
        <v>0</v>
      </c>
      <c r="M1285" s="55">
        <f t="shared" si="143"/>
        <v>0</v>
      </c>
      <c r="N1285" s="55">
        <f t="shared" si="144"/>
        <v>0</v>
      </c>
    </row>
    <row r="1286" spans="1:14" x14ac:dyDescent="0.3">
      <c r="A1286" s="29">
        <v>44713</v>
      </c>
      <c r="B1286" t="s">
        <v>18</v>
      </c>
      <c r="C1286" t="s">
        <v>10</v>
      </c>
      <c r="D1286" t="s">
        <v>13</v>
      </c>
      <c r="E1286" s="53">
        <v>17053</v>
      </c>
      <c r="F1286" s="61">
        <f t="shared" si="145"/>
        <v>85.265000000000001</v>
      </c>
      <c r="G1286" s="62">
        <f t="shared" si="140"/>
        <v>0.1</v>
      </c>
      <c r="H1286" s="53"/>
      <c r="I1286" s="61">
        <f t="shared" si="141"/>
        <v>0</v>
      </c>
      <c r="J1286" s="62">
        <f t="shared" si="142"/>
        <v>0</v>
      </c>
      <c r="K1286" s="53"/>
      <c r="L1286" s="65">
        <f t="shared" si="146"/>
        <v>85.364999999999995</v>
      </c>
      <c r="M1286" s="55">
        <f t="shared" si="143"/>
        <v>85.364999999999995</v>
      </c>
      <c r="N1286" s="55">
        <f t="shared" si="144"/>
        <v>0</v>
      </c>
    </row>
    <row r="1287" spans="1:14" x14ac:dyDescent="0.3">
      <c r="A1287" s="29">
        <v>44713</v>
      </c>
      <c r="B1287" t="s">
        <v>17</v>
      </c>
      <c r="C1287" t="s">
        <v>12</v>
      </c>
      <c r="D1287" t="s">
        <v>13</v>
      </c>
      <c r="E1287" s="53">
        <v>4107</v>
      </c>
      <c r="F1287" s="61">
        <f t="shared" si="145"/>
        <v>20.535</v>
      </c>
      <c r="G1287" s="62">
        <f t="shared" si="140"/>
        <v>0.1</v>
      </c>
      <c r="H1287" s="53"/>
      <c r="I1287" s="61">
        <f t="shared" si="141"/>
        <v>0</v>
      </c>
      <c r="J1287" s="62">
        <f t="shared" si="142"/>
        <v>0</v>
      </c>
      <c r="K1287" s="53"/>
      <c r="L1287" s="65">
        <f t="shared" si="146"/>
        <v>20.635000000000002</v>
      </c>
      <c r="M1287" s="55">
        <f t="shared" si="143"/>
        <v>20.635000000000002</v>
      </c>
      <c r="N1287" s="55">
        <f t="shared" si="144"/>
        <v>0</v>
      </c>
    </row>
    <row r="1288" spans="1:14" x14ac:dyDescent="0.3">
      <c r="A1288" s="29">
        <v>44713</v>
      </c>
      <c r="B1288" t="s">
        <v>19</v>
      </c>
      <c r="C1288" t="s">
        <v>12</v>
      </c>
      <c r="D1288" t="s">
        <v>13</v>
      </c>
      <c r="E1288" s="53">
        <v>10256</v>
      </c>
      <c r="F1288" s="61">
        <f t="shared" si="145"/>
        <v>51.28</v>
      </c>
      <c r="G1288" s="62">
        <f t="shared" si="140"/>
        <v>0.1</v>
      </c>
      <c r="H1288" s="53"/>
      <c r="I1288" s="61">
        <f t="shared" si="141"/>
        <v>0</v>
      </c>
      <c r="J1288" s="62">
        <f t="shared" si="142"/>
        <v>0</v>
      </c>
      <c r="K1288" s="53"/>
      <c r="L1288" s="65">
        <f t="shared" si="146"/>
        <v>51.38</v>
      </c>
      <c r="M1288" s="55">
        <f t="shared" si="143"/>
        <v>51.38</v>
      </c>
      <c r="N1288" s="55">
        <f t="shared" si="144"/>
        <v>0</v>
      </c>
    </row>
    <row r="1289" spans="1:14" x14ac:dyDescent="0.3">
      <c r="A1289" s="29">
        <v>44713</v>
      </c>
      <c r="B1289" t="s">
        <v>18</v>
      </c>
      <c r="C1289" t="s">
        <v>11</v>
      </c>
      <c r="D1289" t="s">
        <v>13</v>
      </c>
      <c r="E1289" s="53">
        <v>26615</v>
      </c>
      <c r="F1289" s="61">
        <f t="shared" si="145"/>
        <v>0</v>
      </c>
      <c r="G1289" s="62">
        <f t="shared" si="140"/>
        <v>0</v>
      </c>
      <c r="H1289" s="53"/>
      <c r="I1289" s="61">
        <f t="shared" si="141"/>
        <v>0</v>
      </c>
      <c r="J1289" s="62">
        <f t="shared" si="142"/>
        <v>0</v>
      </c>
      <c r="K1289" s="53"/>
      <c r="L1289" s="65">
        <f t="shared" si="146"/>
        <v>0</v>
      </c>
      <c r="M1289" s="55">
        <f t="shared" si="143"/>
        <v>0</v>
      </c>
      <c r="N1289" s="55">
        <f t="shared" si="144"/>
        <v>0</v>
      </c>
    </row>
    <row r="1290" spans="1:14" x14ac:dyDescent="0.3">
      <c r="A1290" s="29">
        <v>44713</v>
      </c>
      <c r="B1290" t="s">
        <v>16</v>
      </c>
      <c r="C1290" t="s">
        <v>10</v>
      </c>
      <c r="D1290" t="s">
        <v>36</v>
      </c>
      <c r="E1290" s="53">
        <v>15924</v>
      </c>
      <c r="F1290" s="61">
        <f t="shared" si="145"/>
        <v>0</v>
      </c>
      <c r="G1290" s="62">
        <f t="shared" si="140"/>
        <v>0</v>
      </c>
      <c r="H1290" s="53"/>
      <c r="I1290" s="61">
        <f t="shared" si="141"/>
        <v>477.71999999999997</v>
      </c>
      <c r="J1290" s="62">
        <f t="shared" si="142"/>
        <v>5</v>
      </c>
      <c r="K1290" s="53"/>
      <c r="L1290" s="65">
        <f t="shared" si="146"/>
        <v>482.71999999999997</v>
      </c>
      <c r="M1290" s="55">
        <f t="shared" si="143"/>
        <v>0</v>
      </c>
      <c r="N1290" s="55">
        <f t="shared" si="144"/>
        <v>482.71999999999997</v>
      </c>
    </row>
    <row r="1291" spans="1:14" x14ac:dyDescent="0.3">
      <c r="A1291" s="29">
        <v>44713</v>
      </c>
      <c r="B1291" t="s">
        <v>19</v>
      </c>
      <c r="C1291" t="s">
        <v>11</v>
      </c>
      <c r="D1291" t="s">
        <v>13</v>
      </c>
      <c r="E1291" s="53">
        <v>20506</v>
      </c>
      <c r="F1291" s="61">
        <f t="shared" si="145"/>
        <v>0</v>
      </c>
      <c r="G1291" s="62">
        <f t="shared" si="140"/>
        <v>0</v>
      </c>
      <c r="H1291" s="53"/>
      <c r="I1291" s="61">
        <f t="shared" si="141"/>
        <v>0</v>
      </c>
      <c r="J1291" s="62">
        <f t="shared" si="142"/>
        <v>0</v>
      </c>
      <c r="K1291" s="53"/>
      <c r="L1291" s="65">
        <f t="shared" si="146"/>
        <v>0</v>
      </c>
      <c r="M1291" s="55">
        <f t="shared" si="143"/>
        <v>0</v>
      </c>
      <c r="N1291" s="55">
        <f t="shared" si="144"/>
        <v>0</v>
      </c>
    </row>
    <row r="1292" spans="1:14" x14ac:dyDescent="0.3">
      <c r="A1292" s="29">
        <v>44713</v>
      </c>
      <c r="B1292" t="s">
        <v>23</v>
      </c>
      <c r="C1292" t="s">
        <v>12</v>
      </c>
      <c r="D1292" t="s">
        <v>13</v>
      </c>
      <c r="E1292" s="53">
        <v>1241</v>
      </c>
      <c r="F1292" s="61">
        <f t="shared" si="145"/>
        <v>6.2050000000000001</v>
      </c>
      <c r="G1292" s="62">
        <f t="shared" si="140"/>
        <v>0.1</v>
      </c>
      <c r="H1292" s="53"/>
      <c r="I1292" s="61">
        <f t="shared" si="141"/>
        <v>0</v>
      </c>
      <c r="J1292" s="62">
        <f t="shared" si="142"/>
        <v>0</v>
      </c>
      <c r="K1292" s="53"/>
      <c r="L1292" s="65">
        <f t="shared" si="146"/>
        <v>6.3049999999999997</v>
      </c>
      <c r="M1292" s="55">
        <f t="shared" si="143"/>
        <v>6.3049999999999997</v>
      </c>
      <c r="N1292" s="55">
        <f t="shared" si="144"/>
        <v>0</v>
      </c>
    </row>
    <row r="1293" spans="1:14" x14ac:dyDescent="0.3">
      <c r="A1293" s="29">
        <v>44713</v>
      </c>
      <c r="B1293" t="s">
        <v>17</v>
      </c>
      <c r="C1293" t="s">
        <v>11</v>
      </c>
      <c r="D1293" t="s">
        <v>13</v>
      </c>
      <c r="E1293" s="53">
        <v>27697</v>
      </c>
      <c r="F1293" s="61">
        <f t="shared" si="145"/>
        <v>0</v>
      </c>
      <c r="G1293" s="62">
        <f t="shared" si="140"/>
        <v>0</v>
      </c>
      <c r="H1293" s="53"/>
      <c r="I1293" s="61">
        <f t="shared" si="141"/>
        <v>0</v>
      </c>
      <c r="J1293" s="62">
        <f t="shared" si="142"/>
        <v>0</v>
      </c>
      <c r="K1293" s="53"/>
      <c r="L1293" s="65">
        <f t="shared" si="146"/>
        <v>0</v>
      </c>
      <c r="M1293" s="55">
        <f t="shared" si="143"/>
        <v>0</v>
      </c>
      <c r="N1293" s="55">
        <f t="shared" si="144"/>
        <v>0</v>
      </c>
    </row>
    <row r="1294" spans="1:14" x14ac:dyDescent="0.3">
      <c r="A1294" s="29">
        <v>44713</v>
      </c>
      <c r="B1294" t="s">
        <v>24</v>
      </c>
      <c r="C1294" t="s">
        <v>10</v>
      </c>
      <c r="D1294" t="s">
        <v>13</v>
      </c>
      <c r="E1294" s="53">
        <v>21692</v>
      </c>
      <c r="F1294" s="61">
        <f t="shared" si="145"/>
        <v>108.46000000000001</v>
      </c>
      <c r="G1294" s="62">
        <f t="shared" si="140"/>
        <v>0.1</v>
      </c>
      <c r="H1294" s="53"/>
      <c r="I1294" s="61">
        <f t="shared" si="141"/>
        <v>0</v>
      </c>
      <c r="J1294" s="62">
        <f t="shared" si="142"/>
        <v>0</v>
      </c>
      <c r="K1294" s="53"/>
      <c r="L1294" s="65">
        <f t="shared" si="146"/>
        <v>108.56</v>
      </c>
      <c r="M1294" s="55">
        <f t="shared" si="143"/>
        <v>108.56</v>
      </c>
      <c r="N1294" s="55">
        <f t="shared" si="144"/>
        <v>0</v>
      </c>
    </row>
    <row r="1295" spans="1:14" x14ac:dyDescent="0.3">
      <c r="A1295" s="29">
        <v>44713</v>
      </c>
      <c r="B1295" t="s">
        <v>16</v>
      </c>
      <c r="C1295" t="s">
        <v>11</v>
      </c>
      <c r="D1295" t="s">
        <v>36</v>
      </c>
      <c r="E1295" s="53">
        <v>39442</v>
      </c>
      <c r="F1295" s="61">
        <f t="shared" si="145"/>
        <v>0</v>
      </c>
      <c r="G1295" s="62">
        <f t="shared" si="140"/>
        <v>0</v>
      </c>
      <c r="H1295" s="53"/>
      <c r="I1295" s="61">
        <f t="shared" si="141"/>
        <v>0</v>
      </c>
      <c r="J1295" s="62">
        <f t="shared" si="142"/>
        <v>0</v>
      </c>
      <c r="K1295" s="53"/>
      <c r="L1295" s="65">
        <f t="shared" si="146"/>
        <v>0</v>
      </c>
      <c r="M1295" s="55">
        <f t="shared" si="143"/>
        <v>0</v>
      </c>
      <c r="N1295" s="55">
        <f t="shared" si="144"/>
        <v>0</v>
      </c>
    </row>
    <row r="1296" spans="1:14" x14ac:dyDescent="0.3">
      <c r="A1296" s="29">
        <v>44713</v>
      </c>
      <c r="B1296" t="s">
        <v>21</v>
      </c>
      <c r="C1296" t="s">
        <v>12</v>
      </c>
      <c r="D1296" t="s">
        <v>13</v>
      </c>
      <c r="E1296" s="53">
        <v>16381</v>
      </c>
      <c r="F1296" s="61">
        <f t="shared" si="145"/>
        <v>81.905000000000001</v>
      </c>
      <c r="G1296" s="62">
        <f t="shared" si="140"/>
        <v>0.1</v>
      </c>
      <c r="H1296" s="53"/>
      <c r="I1296" s="61">
        <f t="shared" si="141"/>
        <v>0</v>
      </c>
      <c r="J1296" s="62">
        <f t="shared" si="142"/>
        <v>0</v>
      </c>
      <c r="K1296" s="53"/>
      <c r="L1296" s="65">
        <f t="shared" si="146"/>
        <v>82.004999999999995</v>
      </c>
      <c r="M1296" s="55">
        <f t="shared" si="143"/>
        <v>82.004999999999995</v>
      </c>
      <c r="N1296" s="55">
        <f t="shared" si="144"/>
        <v>0</v>
      </c>
    </row>
    <row r="1297" spans="1:14" x14ac:dyDescent="0.3">
      <c r="A1297" s="29">
        <v>44714</v>
      </c>
      <c r="B1297" t="s">
        <v>16</v>
      </c>
      <c r="C1297" t="s">
        <v>10</v>
      </c>
      <c r="D1297" t="s">
        <v>36</v>
      </c>
      <c r="E1297" s="53">
        <v>43760</v>
      </c>
      <c r="F1297" s="61">
        <f t="shared" si="145"/>
        <v>0</v>
      </c>
      <c r="G1297" s="62">
        <f t="shared" si="140"/>
        <v>0</v>
      </c>
      <c r="H1297" s="53"/>
      <c r="I1297" s="61">
        <f t="shared" si="141"/>
        <v>1312.8</v>
      </c>
      <c r="J1297" s="62">
        <f t="shared" si="142"/>
        <v>5</v>
      </c>
      <c r="K1297" s="53"/>
      <c r="L1297" s="65">
        <f t="shared" si="146"/>
        <v>1317.8</v>
      </c>
      <c r="M1297" s="55">
        <f t="shared" si="143"/>
        <v>0</v>
      </c>
      <c r="N1297" s="55">
        <f t="shared" si="144"/>
        <v>1317.8</v>
      </c>
    </row>
    <row r="1298" spans="1:14" x14ac:dyDescent="0.3">
      <c r="A1298" s="29">
        <v>44714</v>
      </c>
      <c r="B1298" t="s">
        <v>17</v>
      </c>
      <c r="C1298" t="s">
        <v>11</v>
      </c>
      <c r="D1298" t="s">
        <v>13</v>
      </c>
      <c r="E1298" s="53">
        <v>1257</v>
      </c>
      <c r="F1298" s="61">
        <f t="shared" si="145"/>
        <v>0</v>
      </c>
      <c r="G1298" s="62">
        <f t="shared" si="140"/>
        <v>0</v>
      </c>
      <c r="H1298" s="53"/>
      <c r="I1298" s="61">
        <f t="shared" si="141"/>
        <v>0</v>
      </c>
      <c r="J1298" s="62">
        <f t="shared" si="142"/>
        <v>0</v>
      </c>
      <c r="K1298" s="53"/>
      <c r="L1298" s="65">
        <f t="shared" si="146"/>
        <v>0</v>
      </c>
      <c r="M1298" s="55">
        <f t="shared" si="143"/>
        <v>0</v>
      </c>
      <c r="N1298" s="55">
        <f t="shared" si="144"/>
        <v>0</v>
      </c>
    </row>
    <row r="1299" spans="1:14" x14ac:dyDescent="0.3">
      <c r="A1299" s="29">
        <v>44714</v>
      </c>
      <c r="B1299" t="s">
        <v>18</v>
      </c>
      <c r="C1299" t="s">
        <v>11</v>
      </c>
      <c r="D1299" t="s">
        <v>13</v>
      </c>
      <c r="E1299" s="53">
        <v>8167</v>
      </c>
      <c r="F1299" s="61">
        <f t="shared" si="145"/>
        <v>0</v>
      </c>
      <c r="G1299" s="62">
        <f t="shared" si="140"/>
        <v>0</v>
      </c>
      <c r="H1299" s="53"/>
      <c r="I1299" s="61">
        <f t="shared" si="141"/>
        <v>0</v>
      </c>
      <c r="J1299" s="62">
        <f t="shared" si="142"/>
        <v>0</v>
      </c>
      <c r="K1299" s="53"/>
      <c r="L1299" s="65">
        <f t="shared" si="146"/>
        <v>0</v>
      </c>
      <c r="M1299" s="55">
        <f t="shared" si="143"/>
        <v>0</v>
      </c>
      <c r="N1299" s="55">
        <f t="shared" si="144"/>
        <v>0</v>
      </c>
    </row>
    <row r="1300" spans="1:14" x14ac:dyDescent="0.3">
      <c r="A1300" s="29">
        <v>44714</v>
      </c>
      <c r="B1300" t="s">
        <v>22</v>
      </c>
      <c r="C1300" t="s">
        <v>11</v>
      </c>
      <c r="D1300" t="s">
        <v>13</v>
      </c>
      <c r="E1300" s="53">
        <v>44287</v>
      </c>
      <c r="F1300" s="61">
        <f t="shared" si="145"/>
        <v>0</v>
      </c>
      <c r="G1300" s="62">
        <f t="shared" si="140"/>
        <v>0</v>
      </c>
      <c r="H1300" s="53"/>
      <c r="I1300" s="61">
        <f t="shared" si="141"/>
        <v>0</v>
      </c>
      <c r="J1300" s="62">
        <f t="shared" si="142"/>
        <v>0</v>
      </c>
      <c r="K1300" s="53"/>
      <c r="L1300" s="65">
        <f t="shared" si="146"/>
        <v>0</v>
      </c>
      <c r="M1300" s="55">
        <f t="shared" si="143"/>
        <v>0</v>
      </c>
      <c r="N1300" s="55">
        <f t="shared" si="144"/>
        <v>0</v>
      </c>
    </row>
    <row r="1301" spans="1:14" x14ac:dyDescent="0.3">
      <c r="A1301" s="29">
        <v>44714</v>
      </c>
      <c r="B1301" t="s">
        <v>24</v>
      </c>
      <c r="C1301" t="s">
        <v>11</v>
      </c>
      <c r="D1301" t="s">
        <v>36</v>
      </c>
      <c r="E1301" s="53">
        <v>37650</v>
      </c>
      <c r="F1301" s="61">
        <f t="shared" si="145"/>
        <v>0</v>
      </c>
      <c r="G1301" s="62">
        <f t="shared" si="140"/>
        <v>0</v>
      </c>
      <c r="H1301" s="53"/>
      <c r="I1301" s="61">
        <f t="shared" si="141"/>
        <v>0</v>
      </c>
      <c r="J1301" s="62">
        <f t="shared" si="142"/>
        <v>0</v>
      </c>
      <c r="K1301" s="53"/>
      <c r="L1301" s="65">
        <f t="shared" si="146"/>
        <v>0</v>
      </c>
      <c r="M1301" s="55">
        <f t="shared" si="143"/>
        <v>0</v>
      </c>
      <c r="N1301" s="55">
        <f t="shared" si="144"/>
        <v>0</v>
      </c>
    </row>
    <row r="1302" spans="1:14" x14ac:dyDescent="0.3">
      <c r="A1302" s="29">
        <v>44714</v>
      </c>
      <c r="B1302" t="s">
        <v>16</v>
      </c>
      <c r="C1302" t="s">
        <v>10</v>
      </c>
      <c r="D1302" t="s">
        <v>13</v>
      </c>
      <c r="E1302" s="53">
        <v>35338</v>
      </c>
      <c r="F1302" s="61">
        <f t="shared" si="145"/>
        <v>176.69</v>
      </c>
      <c r="G1302" s="62">
        <f t="shared" si="140"/>
        <v>0.1</v>
      </c>
      <c r="H1302" s="53"/>
      <c r="I1302" s="61">
        <f t="shared" si="141"/>
        <v>0</v>
      </c>
      <c r="J1302" s="62">
        <f t="shared" si="142"/>
        <v>0</v>
      </c>
      <c r="K1302" s="53"/>
      <c r="L1302" s="65">
        <f t="shared" si="146"/>
        <v>176.79</v>
      </c>
      <c r="M1302" s="55">
        <f t="shared" si="143"/>
        <v>176.79</v>
      </c>
      <c r="N1302" s="55">
        <f t="shared" si="144"/>
        <v>0</v>
      </c>
    </row>
    <row r="1303" spans="1:14" x14ac:dyDescent="0.3">
      <c r="A1303" s="29">
        <v>44714</v>
      </c>
      <c r="B1303" t="s">
        <v>19</v>
      </c>
      <c r="C1303" t="s">
        <v>11</v>
      </c>
      <c r="D1303" t="s">
        <v>13</v>
      </c>
      <c r="E1303" s="53">
        <v>17621</v>
      </c>
      <c r="F1303" s="61">
        <f t="shared" si="145"/>
        <v>0</v>
      </c>
      <c r="G1303" s="62">
        <f t="shared" si="140"/>
        <v>0</v>
      </c>
      <c r="H1303" s="53"/>
      <c r="I1303" s="61">
        <f t="shared" si="141"/>
        <v>0</v>
      </c>
      <c r="J1303" s="62">
        <f t="shared" si="142"/>
        <v>0</v>
      </c>
      <c r="K1303" s="53"/>
      <c r="L1303" s="65">
        <f t="shared" si="146"/>
        <v>0</v>
      </c>
      <c r="M1303" s="55">
        <f t="shared" si="143"/>
        <v>0</v>
      </c>
      <c r="N1303" s="55">
        <f t="shared" si="144"/>
        <v>0</v>
      </c>
    </row>
    <row r="1304" spans="1:14" x14ac:dyDescent="0.3">
      <c r="A1304" s="29">
        <v>44714</v>
      </c>
      <c r="B1304" t="s">
        <v>16</v>
      </c>
      <c r="C1304" t="s">
        <v>11</v>
      </c>
      <c r="D1304" t="s">
        <v>13</v>
      </c>
      <c r="E1304" s="53">
        <v>29317</v>
      </c>
      <c r="F1304" s="61">
        <f t="shared" si="145"/>
        <v>0</v>
      </c>
      <c r="G1304" s="62">
        <f t="shared" si="140"/>
        <v>0</v>
      </c>
      <c r="H1304" s="53"/>
      <c r="I1304" s="61">
        <f t="shared" si="141"/>
        <v>0</v>
      </c>
      <c r="J1304" s="62">
        <f t="shared" si="142"/>
        <v>0</v>
      </c>
      <c r="K1304" s="53"/>
      <c r="L1304" s="65">
        <f t="shared" si="146"/>
        <v>0</v>
      </c>
      <c r="M1304" s="55">
        <f t="shared" si="143"/>
        <v>0</v>
      </c>
      <c r="N1304" s="55">
        <f t="shared" si="144"/>
        <v>0</v>
      </c>
    </row>
    <row r="1305" spans="1:14" x14ac:dyDescent="0.3">
      <c r="A1305" s="29">
        <v>44714</v>
      </c>
      <c r="B1305" t="s">
        <v>17</v>
      </c>
      <c r="C1305" t="s">
        <v>12</v>
      </c>
      <c r="D1305" t="s">
        <v>13</v>
      </c>
      <c r="E1305" s="53">
        <v>15283</v>
      </c>
      <c r="F1305" s="61">
        <f t="shared" si="145"/>
        <v>76.415000000000006</v>
      </c>
      <c r="G1305" s="62">
        <f t="shared" si="140"/>
        <v>0.1</v>
      </c>
      <c r="H1305" s="53"/>
      <c r="I1305" s="61">
        <f t="shared" si="141"/>
        <v>0</v>
      </c>
      <c r="J1305" s="62">
        <f t="shared" si="142"/>
        <v>0</v>
      </c>
      <c r="K1305" s="53"/>
      <c r="L1305" s="65">
        <f t="shared" si="146"/>
        <v>76.515000000000001</v>
      </c>
      <c r="M1305" s="55">
        <f t="shared" si="143"/>
        <v>76.515000000000001</v>
      </c>
      <c r="N1305" s="55">
        <f t="shared" si="144"/>
        <v>0</v>
      </c>
    </row>
    <row r="1306" spans="1:14" x14ac:dyDescent="0.3">
      <c r="A1306" s="29">
        <v>44714</v>
      </c>
      <c r="B1306" t="s">
        <v>17</v>
      </c>
      <c r="C1306" t="s">
        <v>10</v>
      </c>
      <c r="D1306" t="s">
        <v>13</v>
      </c>
      <c r="E1306" s="53">
        <v>25384</v>
      </c>
      <c r="F1306" s="61">
        <f t="shared" si="145"/>
        <v>126.92</v>
      </c>
      <c r="G1306" s="62">
        <f t="shared" si="140"/>
        <v>0.1</v>
      </c>
      <c r="H1306" s="53"/>
      <c r="I1306" s="61">
        <f t="shared" si="141"/>
        <v>0</v>
      </c>
      <c r="J1306" s="62">
        <f t="shared" si="142"/>
        <v>0</v>
      </c>
      <c r="K1306" s="53"/>
      <c r="L1306" s="65">
        <f t="shared" si="146"/>
        <v>127.02</v>
      </c>
      <c r="M1306" s="55">
        <f t="shared" si="143"/>
        <v>127.02</v>
      </c>
      <c r="N1306" s="55">
        <f t="shared" si="144"/>
        <v>0</v>
      </c>
    </row>
    <row r="1307" spans="1:14" x14ac:dyDescent="0.3">
      <c r="A1307" s="29">
        <v>44714</v>
      </c>
      <c r="B1307" t="s">
        <v>23</v>
      </c>
      <c r="C1307" t="s">
        <v>11</v>
      </c>
      <c r="D1307" t="s">
        <v>13</v>
      </c>
      <c r="E1307" s="53">
        <v>41262</v>
      </c>
      <c r="F1307" s="61">
        <f t="shared" si="145"/>
        <v>0</v>
      </c>
      <c r="G1307" s="62">
        <f t="shared" si="140"/>
        <v>0</v>
      </c>
      <c r="H1307" s="53"/>
      <c r="I1307" s="61">
        <f t="shared" si="141"/>
        <v>0</v>
      </c>
      <c r="J1307" s="62">
        <f t="shared" si="142"/>
        <v>0</v>
      </c>
      <c r="K1307" s="53"/>
      <c r="L1307" s="65">
        <f t="shared" si="146"/>
        <v>0</v>
      </c>
      <c r="M1307" s="55">
        <f t="shared" si="143"/>
        <v>0</v>
      </c>
      <c r="N1307" s="55">
        <f t="shared" si="144"/>
        <v>0</v>
      </c>
    </row>
    <row r="1308" spans="1:14" x14ac:dyDescent="0.3">
      <c r="A1308" s="29">
        <v>44714</v>
      </c>
      <c r="B1308" t="s">
        <v>24</v>
      </c>
      <c r="C1308" t="s">
        <v>11</v>
      </c>
      <c r="D1308" t="s">
        <v>36</v>
      </c>
      <c r="E1308" s="53">
        <v>8646</v>
      </c>
      <c r="F1308" s="61">
        <f t="shared" si="145"/>
        <v>0</v>
      </c>
      <c r="G1308" s="62">
        <f t="shared" si="140"/>
        <v>0</v>
      </c>
      <c r="H1308" s="53"/>
      <c r="I1308" s="61">
        <f t="shared" si="141"/>
        <v>0</v>
      </c>
      <c r="J1308" s="62">
        <f t="shared" si="142"/>
        <v>0</v>
      </c>
      <c r="K1308" s="53"/>
      <c r="L1308" s="65">
        <f t="shared" si="146"/>
        <v>0</v>
      </c>
      <c r="M1308" s="55">
        <f t="shared" si="143"/>
        <v>0</v>
      </c>
      <c r="N1308" s="55">
        <f t="shared" si="144"/>
        <v>0</v>
      </c>
    </row>
    <row r="1309" spans="1:14" x14ac:dyDescent="0.3">
      <c r="A1309" s="29">
        <v>44714</v>
      </c>
      <c r="B1309" t="s">
        <v>24</v>
      </c>
      <c r="C1309" t="s">
        <v>12</v>
      </c>
      <c r="D1309" t="s">
        <v>13</v>
      </c>
      <c r="E1309" s="53">
        <v>3764</v>
      </c>
      <c r="F1309" s="61">
        <f t="shared" si="145"/>
        <v>18.82</v>
      </c>
      <c r="G1309" s="62">
        <f t="shared" si="140"/>
        <v>0.1</v>
      </c>
      <c r="H1309" s="53"/>
      <c r="I1309" s="61">
        <f t="shared" si="141"/>
        <v>0</v>
      </c>
      <c r="J1309" s="62">
        <f t="shared" si="142"/>
        <v>0</v>
      </c>
      <c r="K1309" s="53"/>
      <c r="L1309" s="65">
        <f t="shared" si="146"/>
        <v>18.920000000000002</v>
      </c>
      <c r="M1309" s="55">
        <f t="shared" si="143"/>
        <v>18.920000000000002</v>
      </c>
      <c r="N1309" s="55">
        <f t="shared" si="144"/>
        <v>0</v>
      </c>
    </row>
    <row r="1310" spans="1:14" x14ac:dyDescent="0.3">
      <c r="A1310" s="29">
        <v>44714</v>
      </c>
      <c r="B1310" t="s">
        <v>16</v>
      </c>
      <c r="C1310" t="s">
        <v>11</v>
      </c>
      <c r="D1310" t="s">
        <v>36</v>
      </c>
      <c r="E1310" s="53">
        <v>28192</v>
      </c>
      <c r="F1310" s="61">
        <f t="shared" si="145"/>
        <v>0</v>
      </c>
      <c r="G1310" s="62">
        <f t="shared" si="140"/>
        <v>0</v>
      </c>
      <c r="H1310" s="53"/>
      <c r="I1310" s="61">
        <f t="shared" si="141"/>
        <v>0</v>
      </c>
      <c r="J1310" s="62">
        <f t="shared" si="142"/>
        <v>0</v>
      </c>
      <c r="K1310" s="53"/>
      <c r="L1310" s="65">
        <f t="shared" si="146"/>
        <v>0</v>
      </c>
      <c r="M1310" s="55">
        <f t="shared" si="143"/>
        <v>0</v>
      </c>
      <c r="N1310" s="55">
        <f t="shared" si="144"/>
        <v>0</v>
      </c>
    </row>
    <row r="1311" spans="1:14" x14ac:dyDescent="0.3">
      <c r="A1311" s="29">
        <v>44714</v>
      </c>
      <c r="B1311" t="s">
        <v>15</v>
      </c>
      <c r="C1311" t="s">
        <v>11</v>
      </c>
      <c r="D1311" t="s">
        <v>36</v>
      </c>
      <c r="E1311" s="53">
        <v>36945</v>
      </c>
      <c r="F1311" s="61">
        <f t="shared" si="145"/>
        <v>0</v>
      </c>
      <c r="G1311" s="62">
        <f t="shared" si="140"/>
        <v>0</v>
      </c>
      <c r="H1311" s="53"/>
      <c r="I1311" s="61">
        <f t="shared" si="141"/>
        <v>0</v>
      </c>
      <c r="J1311" s="62">
        <f t="shared" si="142"/>
        <v>0</v>
      </c>
      <c r="K1311" s="53"/>
      <c r="L1311" s="65">
        <f t="shared" si="146"/>
        <v>0</v>
      </c>
      <c r="M1311" s="55">
        <f t="shared" si="143"/>
        <v>0</v>
      </c>
      <c r="N1311" s="55">
        <f t="shared" si="144"/>
        <v>0</v>
      </c>
    </row>
    <row r="1312" spans="1:14" x14ac:dyDescent="0.3">
      <c r="A1312" s="29">
        <v>44714</v>
      </c>
      <c r="B1312" t="s">
        <v>24</v>
      </c>
      <c r="C1312" t="s">
        <v>11</v>
      </c>
      <c r="D1312" t="s">
        <v>36</v>
      </c>
      <c r="E1312" s="53">
        <v>11083</v>
      </c>
      <c r="F1312" s="61">
        <f t="shared" si="145"/>
        <v>0</v>
      </c>
      <c r="G1312" s="62">
        <f t="shared" si="140"/>
        <v>0</v>
      </c>
      <c r="H1312" s="53"/>
      <c r="I1312" s="61">
        <f t="shared" si="141"/>
        <v>0</v>
      </c>
      <c r="J1312" s="62">
        <f t="shared" si="142"/>
        <v>0</v>
      </c>
      <c r="K1312" s="53"/>
      <c r="L1312" s="65">
        <f t="shared" si="146"/>
        <v>0</v>
      </c>
      <c r="M1312" s="55">
        <f t="shared" si="143"/>
        <v>0</v>
      </c>
      <c r="N1312" s="55">
        <f t="shared" si="144"/>
        <v>0</v>
      </c>
    </row>
    <row r="1313" spans="1:14" x14ac:dyDescent="0.3">
      <c r="A1313" s="29">
        <v>44714</v>
      </c>
      <c r="B1313" t="s">
        <v>20</v>
      </c>
      <c r="C1313" t="s">
        <v>11</v>
      </c>
      <c r="D1313" t="s">
        <v>36</v>
      </c>
      <c r="E1313" s="53">
        <v>12358</v>
      </c>
      <c r="F1313" s="61">
        <f t="shared" si="145"/>
        <v>0</v>
      </c>
      <c r="G1313" s="62">
        <f t="shared" si="140"/>
        <v>0</v>
      </c>
      <c r="H1313" s="53"/>
      <c r="I1313" s="61">
        <f t="shared" si="141"/>
        <v>0</v>
      </c>
      <c r="J1313" s="62">
        <f t="shared" si="142"/>
        <v>0</v>
      </c>
      <c r="K1313" s="53"/>
      <c r="L1313" s="65">
        <f t="shared" si="146"/>
        <v>0</v>
      </c>
      <c r="M1313" s="55">
        <f t="shared" si="143"/>
        <v>0</v>
      </c>
      <c r="N1313" s="55">
        <f t="shared" si="144"/>
        <v>0</v>
      </c>
    </row>
    <row r="1314" spans="1:14" x14ac:dyDescent="0.3">
      <c r="A1314" s="29">
        <v>44714</v>
      </c>
      <c r="B1314" t="s">
        <v>18</v>
      </c>
      <c r="C1314" t="s">
        <v>12</v>
      </c>
      <c r="D1314" t="s">
        <v>13</v>
      </c>
      <c r="E1314" s="53">
        <v>11318</v>
      </c>
      <c r="F1314" s="61">
        <f t="shared" si="145"/>
        <v>56.59</v>
      </c>
      <c r="G1314" s="62">
        <f t="shared" si="140"/>
        <v>0.1</v>
      </c>
      <c r="H1314" s="53"/>
      <c r="I1314" s="61">
        <f t="shared" si="141"/>
        <v>0</v>
      </c>
      <c r="J1314" s="62">
        <f t="shared" si="142"/>
        <v>0</v>
      </c>
      <c r="K1314" s="53"/>
      <c r="L1314" s="65">
        <f t="shared" si="146"/>
        <v>56.690000000000005</v>
      </c>
      <c r="M1314" s="55">
        <f t="shared" si="143"/>
        <v>56.690000000000005</v>
      </c>
      <c r="N1314" s="55">
        <f t="shared" si="144"/>
        <v>0</v>
      </c>
    </row>
    <row r="1315" spans="1:14" x14ac:dyDescent="0.3">
      <c r="A1315" s="29">
        <v>44714</v>
      </c>
      <c r="B1315" t="s">
        <v>24</v>
      </c>
      <c r="C1315" t="s">
        <v>12</v>
      </c>
      <c r="D1315" t="s">
        <v>13</v>
      </c>
      <c r="E1315" s="53">
        <v>16805</v>
      </c>
      <c r="F1315" s="61">
        <f t="shared" si="145"/>
        <v>84.025000000000006</v>
      </c>
      <c r="G1315" s="62">
        <f t="shared" si="140"/>
        <v>0.1</v>
      </c>
      <c r="H1315" s="53"/>
      <c r="I1315" s="61">
        <f t="shared" si="141"/>
        <v>0</v>
      </c>
      <c r="J1315" s="62">
        <f t="shared" si="142"/>
        <v>0</v>
      </c>
      <c r="K1315" s="53"/>
      <c r="L1315" s="65">
        <f t="shared" si="146"/>
        <v>84.125</v>
      </c>
      <c r="M1315" s="55">
        <f t="shared" si="143"/>
        <v>84.125</v>
      </c>
      <c r="N1315" s="55">
        <f t="shared" si="144"/>
        <v>0</v>
      </c>
    </row>
    <row r="1316" spans="1:14" x14ac:dyDescent="0.3">
      <c r="A1316" s="29">
        <v>44714</v>
      </c>
      <c r="B1316" t="s">
        <v>17</v>
      </c>
      <c r="C1316" t="s">
        <v>11</v>
      </c>
      <c r="D1316" t="s">
        <v>36</v>
      </c>
      <c r="E1316" s="53">
        <v>33927</v>
      </c>
      <c r="F1316" s="61">
        <f t="shared" si="145"/>
        <v>0</v>
      </c>
      <c r="G1316" s="62">
        <f t="shared" si="140"/>
        <v>0</v>
      </c>
      <c r="H1316" s="53"/>
      <c r="I1316" s="61">
        <f t="shared" si="141"/>
        <v>0</v>
      </c>
      <c r="J1316" s="62">
        <f t="shared" si="142"/>
        <v>0</v>
      </c>
      <c r="K1316" s="53"/>
      <c r="L1316" s="65">
        <f t="shared" si="146"/>
        <v>0</v>
      </c>
      <c r="M1316" s="55">
        <f t="shared" si="143"/>
        <v>0</v>
      </c>
      <c r="N1316" s="55">
        <f t="shared" si="144"/>
        <v>0</v>
      </c>
    </row>
    <row r="1317" spans="1:14" x14ac:dyDescent="0.3">
      <c r="A1317" s="29">
        <v>44714</v>
      </c>
      <c r="B1317" t="s">
        <v>23</v>
      </c>
      <c r="C1317" t="s">
        <v>10</v>
      </c>
      <c r="D1317" t="s">
        <v>13</v>
      </c>
      <c r="E1317" s="53">
        <v>26000</v>
      </c>
      <c r="F1317" s="61">
        <f t="shared" si="145"/>
        <v>130</v>
      </c>
      <c r="G1317" s="62">
        <f t="shared" si="140"/>
        <v>0.1</v>
      </c>
      <c r="H1317" s="53"/>
      <c r="I1317" s="61">
        <f t="shared" si="141"/>
        <v>0</v>
      </c>
      <c r="J1317" s="62">
        <f t="shared" si="142"/>
        <v>0</v>
      </c>
      <c r="K1317" s="53"/>
      <c r="L1317" s="65">
        <f t="shared" si="146"/>
        <v>130.1</v>
      </c>
      <c r="M1317" s="55">
        <f t="shared" si="143"/>
        <v>130.1</v>
      </c>
      <c r="N1317" s="55">
        <f t="shared" si="144"/>
        <v>0</v>
      </c>
    </row>
    <row r="1318" spans="1:14" x14ac:dyDescent="0.3">
      <c r="A1318" s="29">
        <v>44714</v>
      </c>
      <c r="B1318" t="s">
        <v>17</v>
      </c>
      <c r="C1318" t="s">
        <v>12</v>
      </c>
      <c r="D1318" t="s">
        <v>36</v>
      </c>
      <c r="E1318" s="53">
        <v>34771</v>
      </c>
      <c r="F1318" s="61">
        <f t="shared" si="145"/>
        <v>0</v>
      </c>
      <c r="G1318" s="62">
        <f t="shared" si="140"/>
        <v>0</v>
      </c>
      <c r="H1318" s="53"/>
      <c r="I1318" s="61">
        <f t="shared" si="141"/>
        <v>1043.1299999999999</v>
      </c>
      <c r="J1318" s="62">
        <f t="shared" si="142"/>
        <v>5</v>
      </c>
      <c r="K1318" s="53"/>
      <c r="L1318" s="65">
        <f t="shared" si="146"/>
        <v>1048.1299999999999</v>
      </c>
      <c r="M1318" s="55">
        <f t="shared" si="143"/>
        <v>0</v>
      </c>
      <c r="N1318" s="55">
        <f t="shared" si="144"/>
        <v>1048.1299999999999</v>
      </c>
    </row>
    <row r="1319" spans="1:14" x14ac:dyDescent="0.3">
      <c r="A1319" s="29">
        <v>44714</v>
      </c>
      <c r="B1319" t="s">
        <v>24</v>
      </c>
      <c r="C1319" t="s">
        <v>11</v>
      </c>
      <c r="D1319" t="s">
        <v>13</v>
      </c>
      <c r="E1319" s="53">
        <v>24533</v>
      </c>
      <c r="F1319" s="61">
        <f t="shared" si="145"/>
        <v>0</v>
      </c>
      <c r="G1319" s="62">
        <f t="shared" si="140"/>
        <v>0</v>
      </c>
      <c r="H1319" s="53"/>
      <c r="I1319" s="61">
        <f t="shared" si="141"/>
        <v>0</v>
      </c>
      <c r="J1319" s="62">
        <f t="shared" si="142"/>
        <v>0</v>
      </c>
      <c r="K1319" s="53"/>
      <c r="L1319" s="65">
        <f t="shared" si="146"/>
        <v>0</v>
      </c>
      <c r="M1319" s="55">
        <f t="shared" si="143"/>
        <v>0</v>
      </c>
      <c r="N1319" s="55">
        <f t="shared" si="144"/>
        <v>0</v>
      </c>
    </row>
    <row r="1320" spans="1:14" x14ac:dyDescent="0.3">
      <c r="A1320" s="29">
        <v>44714</v>
      </c>
      <c r="B1320" t="s">
        <v>17</v>
      </c>
      <c r="C1320" t="s">
        <v>10</v>
      </c>
      <c r="D1320" t="s">
        <v>13</v>
      </c>
      <c r="E1320" s="53">
        <v>17783</v>
      </c>
      <c r="F1320" s="61">
        <f t="shared" si="145"/>
        <v>88.915000000000006</v>
      </c>
      <c r="G1320" s="62">
        <f t="shared" si="140"/>
        <v>0.1</v>
      </c>
      <c r="H1320" s="53"/>
      <c r="I1320" s="61">
        <f t="shared" si="141"/>
        <v>0</v>
      </c>
      <c r="J1320" s="62">
        <f t="shared" si="142"/>
        <v>0</v>
      </c>
      <c r="K1320" s="53"/>
      <c r="L1320" s="65">
        <f t="shared" si="146"/>
        <v>89.015000000000001</v>
      </c>
      <c r="M1320" s="55">
        <f t="shared" si="143"/>
        <v>89.015000000000001</v>
      </c>
      <c r="N1320" s="55">
        <f t="shared" si="144"/>
        <v>0</v>
      </c>
    </row>
    <row r="1321" spans="1:14" x14ac:dyDescent="0.3">
      <c r="A1321" s="29">
        <v>44714</v>
      </c>
      <c r="B1321" t="s">
        <v>24</v>
      </c>
      <c r="C1321" t="s">
        <v>11</v>
      </c>
      <c r="D1321" t="s">
        <v>36</v>
      </c>
      <c r="E1321" s="53">
        <v>23772</v>
      </c>
      <c r="F1321" s="61">
        <f t="shared" si="145"/>
        <v>0</v>
      </c>
      <c r="G1321" s="62">
        <f t="shared" si="140"/>
        <v>0</v>
      </c>
      <c r="H1321" s="53"/>
      <c r="I1321" s="61">
        <f t="shared" si="141"/>
        <v>0</v>
      </c>
      <c r="J1321" s="62">
        <f t="shared" si="142"/>
        <v>0</v>
      </c>
      <c r="K1321" s="53"/>
      <c r="L1321" s="65">
        <f t="shared" si="146"/>
        <v>0</v>
      </c>
      <c r="M1321" s="55">
        <f t="shared" si="143"/>
        <v>0</v>
      </c>
      <c r="N1321" s="55">
        <f t="shared" si="144"/>
        <v>0</v>
      </c>
    </row>
    <row r="1322" spans="1:14" x14ac:dyDescent="0.3">
      <c r="A1322" s="29">
        <v>44714</v>
      </c>
      <c r="B1322" t="s">
        <v>17</v>
      </c>
      <c r="C1322" t="s">
        <v>12</v>
      </c>
      <c r="D1322" t="s">
        <v>13</v>
      </c>
      <c r="E1322" s="53">
        <v>26919</v>
      </c>
      <c r="F1322" s="61">
        <f t="shared" si="145"/>
        <v>134.595</v>
      </c>
      <c r="G1322" s="62">
        <f t="shared" si="140"/>
        <v>0.1</v>
      </c>
      <c r="H1322" s="53"/>
      <c r="I1322" s="61">
        <f t="shared" si="141"/>
        <v>0</v>
      </c>
      <c r="J1322" s="62">
        <f t="shared" si="142"/>
        <v>0</v>
      </c>
      <c r="K1322" s="53"/>
      <c r="L1322" s="65">
        <f t="shared" si="146"/>
        <v>134.69499999999999</v>
      </c>
      <c r="M1322" s="55">
        <f t="shared" si="143"/>
        <v>134.69499999999999</v>
      </c>
      <c r="N1322" s="55">
        <f t="shared" si="144"/>
        <v>0</v>
      </c>
    </row>
    <row r="1323" spans="1:14" x14ac:dyDescent="0.3">
      <c r="A1323" s="29">
        <v>44714</v>
      </c>
      <c r="B1323" t="s">
        <v>17</v>
      </c>
      <c r="C1323" t="s">
        <v>12</v>
      </c>
      <c r="D1323" t="s">
        <v>13</v>
      </c>
      <c r="E1323" s="53">
        <v>29508</v>
      </c>
      <c r="F1323" s="61">
        <f t="shared" si="145"/>
        <v>147.54</v>
      </c>
      <c r="G1323" s="62">
        <f t="shared" si="140"/>
        <v>0.1</v>
      </c>
      <c r="H1323" s="53"/>
      <c r="I1323" s="61">
        <f t="shared" si="141"/>
        <v>0</v>
      </c>
      <c r="J1323" s="62">
        <f t="shared" si="142"/>
        <v>0</v>
      </c>
      <c r="K1323" s="53"/>
      <c r="L1323" s="65">
        <f t="shared" si="146"/>
        <v>147.63999999999999</v>
      </c>
      <c r="M1323" s="55">
        <f t="shared" si="143"/>
        <v>147.63999999999999</v>
      </c>
      <c r="N1323" s="55">
        <f t="shared" si="144"/>
        <v>0</v>
      </c>
    </row>
    <row r="1324" spans="1:14" x14ac:dyDescent="0.3">
      <c r="A1324" s="29">
        <v>44714</v>
      </c>
      <c r="B1324" t="s">
        <v>16</v>
      </c>
      <c r="C1324" t="s">
        <v>12</v>
      </c>
      <c r="D1324" t="s">
        <v>13</v>
      </c>
      <c r="E1324" s="53">
        <v>5086</v>
      </c>
      <c r="F1324" s="61">
        <f t="shared" si="145"/>
        <v>25.43</v>
      </c>
      <c r="G1324" s="62">
        <f t="shared" si="140"/>
        <v>0.1</v>
      </c>
      <c r="H1324" s="53"/>
      <c r="I1324" s="61">
        <f t="shared" si="141"/>
        <v>0</v>
      </c>
      <c r="J1324" s="62">
        <f t="shared" si="142"/>
        <v>0</v>
      </c>
      <c r="K1324" s="53"/>
      <c r="L1324" s="65">
        <f t="shared" si="146"/>
        <v>25.53</v>
      </c>
      <c r="M1324" s="55">
        <f t="shared" si="143"/>
        <v>25.53</v>
      </c>
      <c r="N1324" s="55">
        <f t="shared" si="144"/>
        <v>0</v>
      </c>
    </row>
    <row r="1325" spans="1:14" x14ac:dyDescent="0.3">
      <c r="A1325" s="29">
        <v>44714</v>
      </c>
      <c r="B1325" t="s">
        <v>22</v>
      </c>
      <c r="C1325" t="s">
        <v>10</v>
      </c>
      <c r="D1325" t="s">
        <v>36</v>
      </c>
      <c r="E1325" s="53">
        <v>43653</v>
      </c>
      <c r="F1325" s="61">
        <f t="shared" si="145"/>
        <v>0</v>
      </c>
      <c r="G1325" s="62">
        <f t="shared" si="140"/>
        <v>0</v>
      </c>
      <c r="H1325" s="53"/>
      <c r="I1325" s="61">
        <f t="shared" si="141"/>
        <v>1309.5899999999999</v>
      </c>
      <c r="J1325" s="62">
        <f t="shared" si="142"/>
        <v>5</v>
      </c>
      <c r="K1325" s="53"/>
      <c r="L1325" s="65">
        <f t="shared" si="146"/>
        <v>1314.59</v>
      </c>
      <c r="M1325" s="55">
        <f t="shared" si="143"/>
        <v>0</v>
      </c>
      <c r="N1325" s="55">
        <f t="shared" si="144"/>
        <v>1314.59</v>
      </c>
    </row>
    <row r="1326" spans="1:14" x14ac:dyDescent="0.3">
      <c r="A1326" s="29">
        <v>44714</v>
      </c>
      <c r="B1326" t="s">
        <v>18</v>
      </c>
      <c r="C1326" t="s">
        <v>12</v>
      </c>
      <c r="D1326" t="s">
        <v>13</v>
      </c>
      <c r="E1326" s="53">
        <v>31031</v>
      </c>
      <c r="F1326" s="61">
        <f t="shared" si="145"/>
        <v>155.155</v>
      </c>
      <c r="G1326" s="62">
        <f t="shared" si="140"/>
        <v>0.1</v>
      </c>
      <c r="H1326" s="53"/>
      <c r="I1326" s="61">
        <f t="shared" si="141"/>
        <v>0</v>
      </c>
      <c r="J1326" s="62">
        <f t="shared" si="142"/>
        <v>0</v>
      </c>
      <c r="K1326" s="53"/>
      <c r="L1326" s="65">
        <f t="shared" si="146"/>
        <v>155.255</v>
      </c>
      <c r="M1326" s="55">
        <f t="shared" si="143"/>
        <v>155.255</v>
      </c>
      <c r="N1326" s="55">
        <f t="shared" si="144"/>
        <v>0</v>
      </c>
    </row>
    <row r="1327" spans="1:14" x14ac:dyDescent="0.3">
      <c r="A1327" s="29">
        <v>44714</v>
      </c>
      <c r="B1327" t="s">
        <v>16</v>
      </c>
      <c r="C1327" t="s">
        <v>10</v>
      </c>
      <c r="D1327" t="s">
        <v>36</v>
      </c>
      <c r="E1327" s="53">
        <v>14271</v>
      </c>
      <c r="F1327" s="61">
        <f t="shared" si="145"/>
        <v>0</v>
      </c>
      <c r="G1327" s="62">
        <f t="shared" si="140"/>
        <v>0</v>
      </c>
      <c r="H1327" s="53"/>
      <c r="I1327" s="61">
        <f t="shared" si="141"/>
        <v>428.13</v>
      </c>
      <c r="J1327" s="62">
        <f t="shared" si="142"/>
        <v>5</v>
      </c>
      <c r="K1327" s="53"/>
      <c r="L1327" s="65">
        <f t="shared" si="146"/>
        <v>433.13</v>
      </c>
      <c r="M1327" s="55">
        <f t="shared" si="143"/>
        <v>0</v>
      </c>
      <c r="N1327" s="55">
        <f t="shared" si="144"/>
        <v>433.13</v>
      </c>
    </row>
    <row r="1328" spans="1:14" x14ac:dyDescent="0.3">
      <c r="A1328" s="29">
        <v>44714</v>
      </c>
      <c r="B1328" t="s">
        <v>24</v>
      </c>
      <c r="C1328" t="s">
        <v>10</v>
      </c>
      <c r="D1328" t="s">
        <v>36</v>
      </c>
      <c r="E1328" s="53">
        <v>43946</v>
      </c>
      <c r="F1328" s="61">
        <f t="shared" si="145"/>
        <v>0</v>
      </c>
      <c r="G1328" s="62">
        <f t="shared" si="140"/>
        <v>0</v>
      </c>
      <c r="H1328" s="53"/>
      <c r="I1328" s="61">
        <f t="shared" si="141"/>
        <v>1318.3799999999999</v>
      </c>
      <c r="J1328" s="62">
        <f t="shared" si="142"/>
        <v>5</v>
      </c>
      <c r="K1328" s="53"/>
      <c r="L1328" s="65">
        <f t="shared" si="146"/>
        <v>1323.3799999999999</v>
      </c>
      <c r="M1328" s="55">
        <f t="shared" si="143"/>
        <v>0</v>
      </c>
      <c r="N1328" s="55">
        <f t="shared" si="144"/>
        <v>1323.3799999999999</v>
      </c>
    </row>
    <row r="1329" spans="1:14" x14ac:dyDescent="0.3">
      <c r="A1329" s="29">
        <v>44714</v>
      </c>
      <c r="B1329" t="s">
        <v>21</v>
      </c>
      <c r="C1329" t="s">
        <v>11</v>
      </c>
      <c r="D1329" t="s">
        <v>13</v>
      </c>
      <c r="E1329" s="53">
        <v>10771</v>
      </c>
      <c r="F1329" s="61">
        <f t="shared" si="145"/>
        <v>0</v>
      </c>
      <c r="G1329" s="62">
        <f t="shared" si="140"/>
        <v>0</v>
      </c>
      <c r="H1329" s="53"/>
      <c r="I1329" s="61">
        <f t="shared" si="141"/>
        <v>0</v>
      </c>
      <c r="J1329" s="62">
        <f t="shared" si="142"/>
        <v>0</v>
      </c>
      <c r="K1329" s="53"/>
      <c r="L1329" s="65">
        <f t="shared" si="146"/>
        <v>0</v>
      </c>
      <c r="M1329" s="55">
        <f t="shared" si="143"/>
        <v>0</v>
      </c>
      <c r="N1329" s="55">
        <f t="shared" si="144"/>
        <v>0</v>
      </c>
    </row>
    <row r="1330" spans="1:14" x14ac:dyDescent="0.3">
      <c r="A1330" s="29">
        <v>44714</v>
      </c>
      <c r="B1330" t="s">
        <v>17</v>
      </c>
      <c r="C1330" t="s">
        <v>10</v>
      </c>
      <c r="D1330" t="s">
        <v>36</v>
      </c>
      <c r="E1330" s="53">
        <v>4324</v>
      </c>
      <c r="F1330" s="61">
        <f t="shared" si="145"/>
        <v>0</v>
      </c>
      <c r="G1330" s="62">
        <f t="shared" si="140"/>
        <v>0</v>
      </c>
      <c r="H1330" s="53"/>
      <c r="I1330" s="61">
        <f t="shared" si="141"/>
        <v>129.72</v>
      </c>
      <c r="J1330" s="62">
        <f t="shared" si="142"/>
        <v>5</v>
      </c>
      <c r="K1330" s="53"/>
      <c r="L1330" s="65">
        <f t="shared" si="146"/>
        <v>134.72</v>
      </c>
      <c r="M1330" s="55">
        <f t="shared" si="143"/>
        <v>0</v>
      </c>
      <c r="N1330" s="55">
        <f t="shared" si="144"/>
        <v>134.72</v>
      </c>
    </row>
    <row r="1331" spans="1:14" x14ac:dyDescent="0.3">
      <c r="A1331" s="29">
        <v>44714</v>
      </c>
      <c r="B1331" t="s">
        <v>22</v>
      </c>
      <c r="C1331" t="s">
        <v>10</v>
      </c>
      <c r="D1331" t="s">
        <v>13</v>
      </c>
      <c r="E1331" s="53">
        <v>34867</v>
      </c>
      <c r="F1331" s="61">
        <f t="shared" si="145"/>
        <v>174.33500000000001</v>
      </c>
      <c r="G1331" s="62">
        <f t="shared" si="140"/>
        <v>0.1</v>
      </c>
      <c r="H1331" s="53"/>
      <c r="I1331" s="61">
        <f t="shared" si="141"/>
        <v>0</v>
      </c>
      <c r="J1331" s="62">
        <f t="shared" si="142"/>
        <v>0</v>
      </c>
      <c r="K1331" s="53"/>
      <c r="L1331" s="65">
        <f t="shared" si="146"/>
        <v>174.435</v>
      </c>
      <c r="M1331" s="55">
        <f t="shared" si="143"/>
        <v>174.435</v>
      </c>
      <c r="N1331" s="55">
        <f t="shared" si="144"/>
        <v>0</v>
      </c>
    </row>
    <row r="1332" spans="1:14" x14ac:dyDescent="0.3">
      <c r="A1332" s="29">
        <v>44714</v>
      </c>
      <c r="B1332" t="s">
        <v>19</v>
      </c>
      <c r="C1332" t="s">
        <v>10</v>
      </c>
      <c r="D1332" t="s">
        <v>13</v>
      </c>
      <c r="E1332" s="53">
        <v>45391</v>
      </c>
      <c r="F1332" s="61">
        <f t="shared" si="145"/>
        <v>226.95500000000001</v>
      </c>
      <c r="G1332" s="62">
        <f t="shared" si="140"/>
        <v>0.1</v>
      </c>
      <c r="H1332" s="53"/>
      <c r="I1332" s="61">
        <f t="shared" si="141"/>
        <v>0</v>
      </c>
      <c r="J1332" s="62">
        <f t="shared" si="142"/>
        <v>0</v>
      </c>
      <c r="K1332" s="53"/>
      <c r="L1332" s="65">
        <f t="shared" si="146"/>
        <v>227.05500000000001</v>
      </c>
      <c r="M1332" s="55">
        <f t="shared" si="143"/>
        <v>227.05500000000001</v>
      </c>
      <c r="N1332" s="55">
        <f t="shared" si="144"/>
        <v>0</v>
      </c>
    </row>
    <row r="1333" spans="1:14" x14ac:dyDescent="0.3">
      <c r="A1333" s="29">
        <v>44714</v>
      </c>
      <c r="B1333" t="s">
        <v>16</v>
      </c>
      <c r="C1333" t="s">
        <v>10</v>
      </c>
      <c r="D1333" t="s">
        <v>13</v>
      </c>
      <c r="E1333" s="53">
        <v>16967</v>
      </c>
      <c r="F1333" s="61">
        <f t="shared" si="145"/>
        <v>84.835000000000008</v>
      </c>
      <c r="G1333" s="62">
        <f t="shared" si="140"/>
        <v>0.1</v>
      </c>
      <c r="H1333" s="53"/>
      <c r="I1333" s="61">
        <f t="shared" si="141"/>
        <v>0</v>
      </c>
      <c r="J1333" s="62">
        <f t="shared" si="142"/>
        <v>0</v>
      </c>
      <c r="K1333" s="53"/>
      <c r="L1333" s="65">
        <f t="shared" si="146"/>
        <v>84.935000000000002</v>
      </c>
      <c r="M1333" s="55">
        <f t="shared" si="143"/>
        <v>84.935000000000002</v>
      </c>
      <c r="N1333" s="55">
        <f t="shared" si="144"/>
        <v>0</v>
      </c>
    </row>
    <row r="1334" spans="1:14" x14ac:dyDescent="0.3">
      <c r="A1334" s="29">
        <v>44714</v>
      </c>
      <c r="B1334" t="s">
        <v>18</v>
      </c>
      <c r="C1334" t="s">
        <v>10</v>
      </c>
      <c r="D1334" t="s">
        <v>13</v>
      </c>
      <c r="E1334" s="53">
        <v>8574</v>
      </c>
      <c r="F1334" s="61">
        <f t="shared" si="145"/>
        <v>42.87</v>
      </c>
      <c r="G1334" s="62">
        <f t="shared" si="140"/>
        <v>0.1</v>
      </c>
      <c r="H1334" s="53"/>
      <c r="I1334" s="61">
        <f t="shared" si="141"/>
        <v>0</v>
      </c>
      <c r="J1334" s="62">
        <f t="shared" si="142"/>
        <v>0</v>
      </c>
      <c r="K1334" s="53"/>
      <c r="L1334" s="65">
        <f t="shared" si="146"/>
        <v>42.97</v>
      </c>
      <c r="M1334" s="55">
        <f t="shared" si="143"/>
        <v>42.97</v>
      </c>
      <c r="N1334" s="55">
        <f t="shared" si="144"/>
        <v>0</v>
      </c>
    </row>
    <row r="1335" spans="1:14" x14ac:dyDescent="0.3">
      <c r="A1335" s="29">
        <v>44714</v>
      </c>
      <c r="B1335" t="s">
        <v>24</v>
      </c>
      <c r="C1335" t="s">
        <v>12</v>
      </c>
      <c r="D1335" t="s">
        <v>13</v>
      </c>
      <c r="E1335" s="53">
        <v>39234</v>
      </c>
      <c r="F1335" s="61">
        <f t="shared" si="145"/>
        <v>196.17000000000002</v>
      </c>
      <c r="G1335" s="62">
        <f t="shared" si="140"/>
        <v>0.1</v>
      </c>
      <c r="H1335" s="53"/>
      <c r="I1335" s="61">
        <f t="shared" si="141"/>
        <v>0</v>
      </c>
      <c r="J1335" s="62">
        <f t="shared" si="142"/>
        <v>0</v>
      </c>
      <c r="K1335" s="53"/>
      <c r="L1335" s="65">
        <f t="shared" si="146"/>
        <v>196.27</v>
      </c>
      <c r="M1335" s="55">
        <f t="shared" si="143"/>
        <v>196.27</v>
      </c>
      <c r="N1335" s="55">
        <f t="shared" si="144"/>
        <v>0</v>
      </c>
    </row>
    <row r="1336" spans="1:14" x14ac:dyDescent="0.3">
      <c r="A1336" s="29">
        <v>44714</v>
      </c>
      <c r="B1336" t="s">
        <v>18</v>
      </c>
      <c r="C1336" t="s">
        <v>12</v>
      </c>
      <c r="D1336" t="s">
        <v>13</v>
      </c>
      <c r="E1336" s="53">
        <v>10950</v>
      </c>
      <c r="F1336" s="61">
        <f t="shared" si="145"/>
        <v>54.75</v>
      </c>
      <c r="G1336" s="62">
        <f t="shared" si="140"/>
        <v>0.1</v>
      </c>
      <c r="H1336" s="53"/>
      <c r="I1336" s="61">
        <f t="shared" si="141"/>
        <v>0</v>
      </c>
      <c r="J1336" s="62">
        <f t="shared" si="142"/>
        <v>0</v>
      </c>
      <c r="K1336" s="53"/>
      <c r="L1336" s="65">
        <f t="shared" si="146"/>
        <v>54.85</v>
      </c>
      <c r="M1336" s="55">
        <f t="shared" si="143"/>
        <v>54.85</v>
      </c>
      <c r="N1336" s="55">
        <f t="shared" si="144"/>
        <v>0</v>
      </c>
    </row>
    <row r="1337" spans="1:14" x14ac:dyDescent="0.3">
      <c r="A1337" s="29">
        <v>44714</v>
      </c>
      <c r="B1337" t="s">
        <v>23</v>
      </c>
      <c r="C1337" t="s">
        <v>11</v>
      </c>
      <c r="D1337" t="s">
        <v>13</v>
      </c>
      <c r="E1337" s="53">
        <v>47393</v>
      </c>
      <c r="F1337" s="61">
        <f t="shared" si="145"/>
        <v>0</v>
      </c>
      <c r="G1337" s="62">
        <f t="shared" si="140"/>
        <v>0</v>
      </c>
      <c r="H1337" s="53"/>
      <c r="I1337" s="61">
        <f t="shared" si="141"/>
        <v>0</v>
      </c>
      <c r="J1337" s="62">
        <f t="shared" si="142"/>
        <v>0</v>
      </c>
      <c r="K1337" s="53"/>
      <c r="L1337" s="65">
        <f t="shared" si="146"/>
        <v>0</v>
      </c>
      <c r="M1337" s="55">
        <f t="shared" si="143"/>
        <v>0</v>
      </c>
      <c r="N1337" s="55">
        <f t="shared" si="144"/>
        <v>0</v>
      </c>
    </row>
    <row r="1338" spans="1:14" x14ac:dyDescent="0.3">
      <c r="A1338" s="29">
        <v>44714</v>
      </c>
      <c r="B1338" t="s">
        <v>23</v>
      </c>
      <c r="C1338" t="s">
        <v>10</v>
      </c>
      <c r="D1338" t="s">
        <v>13</v>
      </c>
      <c r="E1338" s="53">
        <v>31353</v>
      </c>
      <c r="F1338" s="61">
        <f t="shared" si="145"/>
        <v>156.76500000000001</v>
      </c>
      <c r="G1338" s="62">
        <f t="shared" si="140"/>
        <v>0.1</v>
      </c>
      <c r="H1338" s="53"/>
      <c r="I1338" s="61">
        <f t="shared" si="141"/>
        <v>0</v>
      </c>
      <c r="J1338" s="62">
        <f t="shared" si="142"/>
        <v>0</v>
      </c>
      <c r="K1338" s="53"/>
      <c r="L1338" s="65">
        <f t="shared" si="146"/>
        <v>156.86500000000001</v>
      </c>
      <c r="M1338" s="55">
        <f t="shared" si="143"/>
        <v>156.86500000000001</v>
      </c>
      <c r="N1338" s="55">
        <f t="shared" si="144"/>
        <v>0</v>
      </c>
    </row>
    <row r="1339" spans="1:14" x14ac:dyDescent="0.3">
      <c r="A1339" s="29">
        <v>44714</v>
      </c>
      <c r="B1339" t="s">
        <v>18</v>
      </c>
      <c r="C1339" t="s">
        <v>12</v>
      </c>
      <c r="D1339" t="s">
        <v>13</v>
      </c>
      <c r="E1339" s="53">
        <v>3398</v>
      </c>
      <c r="F1339" s="61">
        <f t="shared" si="145"/>
        <v>16.990000000000002</v>
      </c>
      <c r="G1339" s="62">
        <f t="shared" si="140"/>
        <v>0.1</v>
      </c>
      <c r="H1339" s="53"/>
      <c r="I1339" s="61">
        <f t="shared" si="141"/>
        <v>0</v>
      </c>
      <c r="J1339" s="62">
        <f t="shared" si="142"/>
        <v>0</v>
      </c>
      <c r="K1339" s="53"/>
      <c r="L1339" s="65">
        <f t="shared" si="146"/>
        <v>17.090000000000003</v>
      </c>
      <c r="M1339" s="55">
        <f t="shared" si="143"/>
        <v>17.090000000000003</v>
      </c>
      <c r="N1339" s="55">
        <f t="shared" si="144"/>
        <v>0</v>
      </c>
    </row>
    <row r="1340" spans="1:14" x14ac:dyDescent="0.3">
      <c r="A1340" s="29">
        <v>44714</v>
      </c>
      <c r="B1340" t="s">
        <v>24</v>
      </c>
      <c r="C1340" t="s">
        <v>12</v>
      </c>
      <c r="D1340" t="s">
        <v>36</v>
      </c>
      <c r="E1340" s="53">
        <v>37804</v>
      </c>
      <c r="F1340" s="61">
        <f t="shared" si="145"/>
        <v>0</v>
      </c>
      <c r="G1340" s="62">
        <f t="shared" si="140"/>
        <v>0</v>
      </c>
      <c r="H1340" s="53"/>
      <c r="I1340" s="61">
        <f t="shared" si="141"/>
        <v>1134.1199999999999</v>
      </c>
      <c r="J1340" s="62">
        <f t="shared" si="142"/>
        <v>5</v>
      </c>
      <c r="K1340" s="53"/>
      <c r="L1340" s="65">
        <f t="shared" si="146"/>
        <v>1139.1199999999999</v>
      </c>
      <c r="M1340" s="55">
        <f t="shared" si="143"/>
        <v>0</v>
      </c>
      <c r="N1340" s="55">
        <f t="shared" si="144"/>
        <v>1139.1199999999999</v>
      </c>
    </row>
    <row r="1341" spans="1:14" x14ac:dyDescent="0.3">
      <c r="A1341" s="29">
        <v>44714</v>
      </c>
      <c r="B1341" t="s">
        <v>24</v>
      </c>
      <c r="C1341" t="s">
        <v>11</v>
      </c>
      <c r="D1341" t="s">
        <v>36</v>
      </c>
      <c r="E1341" s="53">
        <v>35514</v>
      </c>
      <c r="F1341" s="61">
        <f t="shared" si="145"/>
        <v>0</v>
      </c>
      <c r="G1341" s="62">
        <f t="shared" si="140"/>
        <v>0</v>
      </c>
      <c r="H1341" s="53"/>
      <c r="I1341" s="61">
        <f t="shared" si="141"/>
        <v>0</v>
      </c>
      <c r="J1341" s="62">
        <f t="shared" si="142"/>
        <v>0</v>
      </c>
      <c r="K1341" s="53"/>
      <c r="L1341" s="65">
        <f t="shared" si="146"/>
        <v>0</v>
      </c>
      <c r="M1341" s="55">
        <f t="shared" si="143"/>
        <v>0</v>
      </c>
      <c r="N1341" s="55">
        <f t="shared" si="144"/>
        <v>0</v>
      </c>
    </row>
    <row r="1342" spans="1:14" x14ac:dyDescent="0.3">
      <c r="A1342" s="29">
        <v>44714</v>
      </c>
      <c r="B1342" t="s">
        <v>16</v>
      </c>
      <c r="C1342" t="s">
        <v>12</v>
      </c>
      <c r="D1342" t="s">
        <v>36</v>
      </c>
      <c r="E1342" s="53">
        <v>44494</v>
      </c>
      <c r="F1342" s="61">
        <f t="shared" si="145"/>
        <v>0</v>
      </c>
      <c r="G1342" s="62">
        <f t="shared" si="140"/>
        <v>0</v>
      </c>
      <c r="H1342" s="53"/>
      <c r="I1342" s="61">
        <f t="shared" si="141"/>
        <v>1334.82</v>
      </c>
      <c r="J1342" s="62">
        <f t="shared" si="142"/>
        <v>5</v>
      </c>
      <c r="K1342" s="53"/>
      <c r="L1342" s="65">
        <f t="shared" si="146"/>
        <v>1339.82</v>
      </c>
      <c r="M1342" s="55">
        <f t="shared" si="143"/>
        <v>0</v>
      </c>
      <c r="N1342" s="55">
        <f t="shared" si="144"/>
        <v>1339.82</v>
      </c>
    </row>
    <row r="1343" spans="1:14" x14ac:dyDescent="0.3">
      <c r="A1343" s="29">
        <v>44714</v>
      </c>
      <c r="B1343" t="s">
        <v>18</v>
      </c>
      <c r="C1343" t="s">
        <v>11</v>
      </c>
      <c r="D1343" t="s">
        <v>13</v>
      </c>
      <c r="E1343" s="53">
        <v>43421</v>
      </c>
      <c r="F1343" s="61">
        <f t="shared" si="145"/>
        <v>0</v>
      </c>
      <c r="G1343" s="62">
        <f t="shared" si="140"/>
        <v>0</v>
      </c>
      <c r="H1343" s="53"/>
      <c r="I1343" s="61">
        <f t="shared" si="141"/>
        <v>0</v>
      </c>
      <c r="J1343" s="62">
        <f t="shared" si="142"/>
        <v>0</v>
      </c>
      <c r="K1343" s="53"/>
      <c r="L1343" s="65">
        <f t="shared" si="146"/>
        <v>0</v>
      </c>
      <c r="M1343" s="55">
        <f t="shared" si="143"/>
        <v>0</v>
      </c>
      <c r="N1343" s="55">
        <f t="shared" si="144"/>
        <v>0</v>
      </c>
    </row>
    <row r="1344" spans="1:14" x14ac:dyDescent="0.3">
      <c r="A1344" s="29">
        <v>44715</v>
      </c>
      <c r="B1344" t="s">
        <v>16</v>
      </c>
      <c r="C1344" t="s">
        <v>10</v>
      </c>
      <c r="D1344" t="s">
        <v>13</v>
      </c>
      <c r="E1344" s="53">
        <v>36062</v>
      </c>
      <c r="F1344" s="61">
        <f t="shared" si="145"/>
        <v>180.31</v>
      </c>
      <c r="G1344" s="62">
        <f t="shared" si="140"/>
        <v>0.1</v>
      </c>
      <c r="H1344" s="53"/>
      <c r="I1344" s="61">
        <f t="shared" si="141"/>
        <v>0</v>
      </c>
      <c r="J1344" s="62">
        <f t="shared" si="142"/>
        <v>0</v>
      </c>
      <c r="K1344" s="53"/>
      <c r="L1344" s="65">
        <f t="shared" si="146"/>
        <v>180.41</v>
      </c>
      <c r="M1344" s="55">
        <f t="shared" si="143"/>
        <v>180.41</v>
      </c>
      <c r="N1344" s="55">
        <f t="shared" si="144"/>
        <v>0</v>
      </c>
    </row>
    <row r="1345" spans="1:14" x14ac:dyDescent="0.3">
      <c r="A1345" s="29">
        <v>44715</v>
      </c>
      <c r="B1345" t="s">
        <v>20</v>
      </c>
      <c r="C1345" t="s">
        <v>11</v>
      </c>
      <c r="D1345" t="s">
        <v>13</v>
      </c>
      <c r="E1345" s="53">
        <v>28489</v>
      </c>
      <c r="F1345" s="61">
        <f t="shared" si="145"/>
        <v>0</v>
      </c>
      <c r="G1345" s="62">
        <f t="shared" si="140"/>
        <v>0</v>
      </c>
      <c r="H1345" s="53"/>
      <c r="I1345" s="61">
        <f t="shared" si="141"/>
        <v>0</v>
      </c>
      <c r="J1345" s="62">
        <f t="shared" si="142"/>
        <v>0</v>
      </c>
      <c r="K1345" s="53"/>
      <c r="L1345" s="65">
        <f t="shared" si="146"/>
        <v>0</v>
      </c>
      <c r="M1345" s="55">
        <f t="shared" si="143"/>
        <v>0</v>
      </c>
      <c r="N1345" s="55">
        <f t="shared" si="144"/>
        <v>0</v>
      </c>
    </row>
    <row r="1346" spans="1:14" x14ac:dyDescent="0.3">
      <c r="A1346" s="29">
        <v>44715</v>
      </c>
      <c r="B1346" t="s">
        <v>22</v>
      </c>
      <c r="C1346" t="s">
        <v>12</v>
      </c>
      <c r="D1346" t="s">
        <v>13</v>
      </c>
      <c r="E1346" s="53">
        <v>2924</v>
      </c>
      <c r="F1346" s="61">
        <f t="shared" si="145"/>
        <v>14.620000000000001</v>
      </c>
      <c r="G1346" s="62">
        <f t="shared" si="140"/>
        <v>0.1</v>
      </c>
      <c r="H1346" s="53"/>
      <c r="I1346" s="61">
        <f t="shared" si="141"/>
        <v>0</v>
      </c>
      <c r="J1346" s="62">
        <f t="shared" si="142"/>
        <v>0</v>
      </c>
      <c r="K1346" s="53"/>
      <c r="L1346" s="65">
        <f t="shared" si="146"/>
        <v>14.72</v>
      </c>
      <c r="M1346" s="55">
        <f t="shared" si="143"/>
        <v>14.72</v>
      </c>
      <c r="N1346" s="55">
        <f t="shared" si="144"/>
        <v>0</v>
      </c>
    </row>
    <row r="1347" spans="1:14" x14ac:dyDescent="0.3">
      <c r="A1347" s="29">
        <v>44715</v>
      </c>
      <c r="B1347" t="s">
        <v>23</v>
      </c>
      <c r="C1347" t="s">
        <v>12</v>
      </c>
      <c r="D1347" t="s">
        <v>36</v>
      </c>
      <c r="E1347" s="53">
        <v>15345</v>
      </c>
      <c r="F1347" s="61">
        <f t="shared" si="145"/>
        <v>0</v>
      </c>
      <c r="G1347" s="62">
        <f t="shared" si="140"/>
        <v>0</v>
      </c>
      <c r="H1347" s="53"/>
      <c r="I1347" s="61">
        <f t="shared" si="141"/>
        <v>460.34999999999997</v>
      </c>
      <c r="J1347" s="62">
        <f t="shared" si="142"/>
        <v>5</v>
      </c>
      <c r="K1347" s="53"/>
      <c r="L1347" s="65">
        <f t="shared" si="146"/>
        <v>465.34999999999997</v>
      </c>
      <c r="M1347" s="55">
        <f t="shared" si="143"/>
        <v>0</v>
      </c>
      <c r="N1347" s="55">
        <f t="shared" si="144"/>
        <v>465.34999999999997</v>
      </c>
    </row>
    <row r="1348" spans="1:14" x14ac:dyDescent="0.3">
      <c r="A1348" s="29">
        <v>44715</v>
      </c>
      <c r="B1348" t="s">
        <v>20</v>
      </c>
      <c r="C1348" t="s">
        <v>11</v>
      </c>
      <c r="D1348" t="s">
        <v>13</v>
      </c>
      <c r="E1348" s="53">
        <v>6897</v>
      </c>
      <c r="F1348" s="61">
        <f t="shared" si="145"/>
        <v>0</v>
      </c>
      <c r="G1348" s="62">
        <f t="shared" ref="G1348:G1411" si="147">IF(F:F&gt;0,0.1,0)</f>
        <v>0</v>
      </c>
      <c r="H1348" s="53"/>
      <c r="I1348" s="61">
        <f t="shared" ref="I1348:I1411" si="148">IF(AND(D:D="Overseas",C:C&lt;&gt;"Cash"),E:E*3%,0)</f>
        <v>0</v>
      </c>
      <c r="J1348" s="62">
        <f t="shared" ref="J1348:J1411" si="149">IF(I:I&gt;0,5,0)</f>
        <v>0</v>
      </c>
      <c r="K1348" s="53"/>
      <c r="L1348" s="65">
        <f t="shared" si="146"/>
        <v>0</v>
      </c>
      <c r="M1348" s="55">
        <f t="shared" ref="M1348:M1411" si="150">SUM(F1348:H1348)</f>
        <v>0</v>
      </c>
      <c r="N1348" s="55">
        <f t="shared" ref="N1348:N1411" si="151">SUM(I1348:K1348)</f>
        <v>0</v>
      </c>
    </row>
    <row r="1349" spans="1:14" x14ac:dyDescent="0.3">
      <c r="A1349" s="29">
        <v>44715</v>
      </c>
      <c r="B1349" t="s">
        <v>16</v>
      </c>
      <c r="C1349" t="s">
        <v>10</v>
      </c>
      <c r="D1349" t="s">
        <v>36</v>
      </c>
      <c r="E1349" s="53">
        <v>37957</v>
      </c>
      <c r="F1349" s="61">
        <f t="shared" ref="F1349:F1412" si="152">IF(AND(D:D="Local",C:C&lt;&gt;"Cash"),E:E*0.5%,0)</f>
        <v>0</v>
      </c>
      <c r="G1349" s="62">
        <f t="shared" si="147"/>
        <v>0</v>
      </c>
      <c r="H1349" s="53"/>
      <c r="I1349" s="61">
        <f t="shared" si="148"/>
        <v>1138.71</v>
      </c>
      <c r="J1349" s="62">
        <f t="shared" si="149"/>
        <v>5</v>
      </c>
      <c r="K1349" s="53"/>
      <c r="L1349" s="65">
        <f t="shared" ref="L1349:L1412" si="153">SUM(F1349,G1349,I1349,J1349)</f>
        <v>1143.71</v>
      </c>
      <c r="M1349" s="55">
        <f t="shared" si="150"/>
        <v>0</v>
      </c>
      <c r="N1349" s="55">
        <f t="shared" si="151"/>
        <v>1143.71</v>
      </c>
    </row>
    <row r="1350" spans="1:14" x14ac:dyDescent="0.3">
      <c r="A1350" s="29">
        <v>44715</v>
      </c>
      <c r="B1350" t="s">
        <v>24</v>
      </c>
      <c r="C1350" t="s">
        <v>10</v>
      </c>
      <c r="D1350" t="s">
        <v>13</v>
      </c>
      <c r="E1350" s="53">
        <v>37841</v>
      </c>
      <c r="F1350" s="61">
        <f t="shared" si="152"/>
        <v>189.20500000000001</v>
      </c>
      <c r="G1350" s="62">
        <f t="shared" si="147"/>
        <v>0.1</v>
      </c>
      <c r="H1350" s="53"/>
      <c r="I1350" s="61">
        <f t="shared" si="148"/>
        <v>0</v>
      </c>
      <c r="J1350" s="62">
        <f t="shared" si="149"/>
        <v>0</v>
      </c>
      <c r="K1350" s="53"/>
      <c r="L1350" s="65">
        <f t="shared" si="153"/>
        <v>189.30500000000001</v>
      </c>
      <c r="M1350" s="55">
        <f t="shared" si="150"/>
        <v>189.30500000000001</v>
      </c>
      <c r="N1350" s="55">
        <f t="shared" si="151"/>
        <v>0</v>
      </c>
    </row>
    <row r="1351" spans="1:14" x14ac:dyDescent="0.3">
      <c r="A1351" s="29">
        <v>44715</v>
      </c>
      <c r="B1351" t="s">
        <v>20</v>
      </c>
      <c r="C1351" t="s">
        <v>11</v>
      </c>
      <c r="D1351" t="s">
        <v>36</v>
      </c>
      <c r="E1351" s="53">
        <v>6674</v>
      </c>
      <c r="F1351" s="61">
        <f t="shared" si="152"/>
        <v>0</v>
      </c>
      <c r="G1351" s="62">
        <f t="shared" si="147"/>
        <v>0</v>
      </c>
      <c r="H1351" s="53"/>
      <c r="I1351" s="61">
        <f t="shared" si="148"/>
        <v>0</v>
      </c>
      <c r="J1351" s="62">
        <f t="shared" si="149"/>
        <v>0</v>
      </c>
      <c r="K1351" s="53"/>
      <c r="L1351" s="65">
        <f t="shared" si="153"/>
        <v>0</v>
      </c>
      <c r="M1351" s="55">
        <f t="shared" si="150"/>
        <v>0</v>
      </c>
      <c r="N1351" s="55">
        <f t="shared" si="151"/>
        <v>0</v>
      </c>
    </row>
    <row r="1352" spans="1:14" x14ac:dyDescent="0.3">
      <c r="A1352" s="29">
        <v>44715</v>
      </c>
      <c r="B1352" t="s">
        <v>20</v>
      </c>
      <c r="C1352" t="s">
        <v>10</v>
      </c>
      <c r="D1352" t="s">
        <v>13</v>
      </c>
      <c r="E1352" s="53">
        <v>40016</v>
      </c>
      <c r="F1352" s="61">
        <f t="shared" si="152"/>
        <v>200.08</v>
      </c>
      <c r="G1352" s="62">
        <f t="shared" si="147"/>
        <v>0.1</v>
      </c>
      <c r="H1352" s="53"/>
      <c r="I1352" s="61">
        <f t="shared" si="148"/>
        <v>0</v>
      </c>
      <c r="J1352" s="62">
        <f t="shared" si="149"/>
        <v>0</v>
      </c>
      <c r="K1352" s="53"/>
      <c r="L1352" s="65">
        <f t="shared" si="153"/>
        <v>200.18</v>
      </c>
      <c r="M1352" s="55">
        <f t="shared" si="150"/>
        <v>200.18</v>
      </c>
      <c r="N1352" s="55">
        <f t="shared" si="151"/>
        <v>0</v>
      </c>
    </row>
    <row r="1353" spans="1:14" x14ac:dyDescent="0.3">
      <c r="A1353" s="29">
        <v>44715</v>
      </c>
      <c r="B1353" t="s">
        <v>17</v>
      </c>
      <c r="C1353" t="s">
        <v>11</v>
      </c>
      <c r="D1353" t="s">
        <v>13</v>
      </c>
      <c r="E1353" s="53">
        <v>8880</v>
      </c>
      <c r="F1353" s="61">
        <f t="shared" si="152"/>
        <v>0</v>
      </c>
      <c r="G1353" s="62">
        <f t="shared" si="147"/>
        <v>0</v>
      </c>
      <c r="H1353" s="53"/>
      <c r="I1353" s="61">
        <f t="shared" si="148"/>
        <v>0</v>
      </c>
      <c r="J1353" s="62">
        <f t="shared" si="149"/>
        <v>0</v>
      </c>
      <c r="K1353" s="53"/>
      <c r="L1353" s="65">
        <f t="shared" si="153"/>
        <v>0</v>
      </c>
      <c r="M1353" s="55">
        <f t="shared" si="150"/>
        <v>0</v>
      </c>
      <c r="N1353" s="55">
        <f t="shared" si="151"/>
        <v>0</v>
      </c>
    </row>
    <row r="1354" spans="1:14" x14ac:dyDescent="0.3">
      <c r="A1354" s="29">
        <v>44715</v>
      </c>
      <c r="B1354" t="s">
        <v>16</v>
      </c>
      <c r="C1354" t="s">
        <v>10</v>
      </c>
      <c r="D1354" t="s">
        <v>13</v>
      </c>
      <c r="E1354" s="53">
        <v>46097</v>
      </c>
      <c r="F1354" s="61">
        <f t="shared" si="152"/>
        <v>230.48500000000001</v>
      </c>
      <c r="G1354" s="62">
        <f t="shared" si="147"/>
        <v>0.1</v>
      </c>
      <c r="H1354" s="53"/>
      <c r="I1354" s="61">
        <f t="shared" si="148"/>
        <v>0</v>
      </c>
      <c r="J1354" s="62">
        <f t="shared" si="149"/>
        <v>0</v>
      </c>
      <c r="K1354" s="53"/>
      <c r="L1354" s="65">
        <f t="shared" si="153"/>
        <v>230.58500000000001</v>
      </c>
      <c r="M1354" s="55">
        <f t="shared" si="150"/>
        <v>230.58500000000001</v>
      </c>
      <c r="N1354" s="55">
        <f t="shared" si="151"/>
        <v>0</v>
      </c>
    </row>
    <row r="1355" spans="1:14" x14ac:dyDescent="0.3">
      <c r="A1355" s="29">
        <v>44715</v>
      </c>
      <c r="B1355" t="s">
        <v>22</v>
      </c>
      <c r="C1355" t="s">
        <v>12</v>
      </c>
      <c r="D1355" t="s">
        <v>13</v>
      </c>
      <c r="E1355" s="53">
        <v>12513</v>
      </c>
      <c r="F1355" s="61">
        <f t="shared" si="152"/>
        <v>62.565000000000005</v>
      </c>
      <c r="G1355" s="62">
        <f t="shared" si="147"/>
        <v>0.1</v>
      </c>
      <c r="H1355" s="53"/>
      <c r="I1355" s="61">
        <f t="shared" si="148"/>
        <v>0</v>
      </c>
      <c r="J1355" s="62">
        <f t="shared" si="149"/>
        <v>0</v>
      </c>
      <c r="K1355" s="53"/>
      <c r="L1355" s="65">
        <f t="shared" si="153"/>
        <v>62.665000000000006</v>
      </c>
      <c r="M1355" s="55">
        <f t="shared" si="150"/>
        <v>62.665000000000006</v>
      </c>
      <c r="N1355" s="55">
        <f t="shared" si="151"/>
        <v>0</v>
      </c>
    </row>
    <row r="1356" spans="1:14" x14ac:dyDescent="0.3">
      <c r="A1356" s="29">
        <v>44715</v>
      </c>
      <c r="B1356" t="s">
        <v>18</v>
      </c>
      <c r="C1356" t="s">
        <v>10</v>
      </c>
      <c r="D1356" t="s">
        <v>13</v>
      </c>
      <c r="E1356" s="53">
        <v>24039</v>
      </c>
      <c r="F1356" s="61">
        <f t="shared" si="152"/>
        <v>120.19500000000001</v>
      </c>
      <c r="G1356" s="62">
        <f t="shared" si="147"/>
        <v>0.1</v>
      </c>
      <c r="H1356" s="53"/>
      <c r="I1356" s="61">
        <f t="shared" si="148"/>
        <v>0</v>
      </c>
      <c r="J1356" s="62">
        <f t="shared" si="149"/>
        <v>0</v>
      </c>
      <c r="K1356" s="53"/>
      <c r="L1356" s="65">
        <f t="shared" si="153"/>
        <v>120.295</v>
      </c>
      <c r="M1356" s="55">
        <f t="shared" si="150"/>
        <v>120.295</v>
      </c>
      <c r="N1356" s="55">
        <f t="shared" si="151"/>
        <v>0</v>
      </c>
    </row>
    <row r="1357" spans="1:14" x14ac:dyDescent="0.3">
      <c r="A1357" s="29">
        <v>44715</v>
      </c>
      <c r="B1357" t="s">
        <v>16</v>
      </c>
      <c r="C1357" t="s">
        <v>11</v>
      </c>
      <c r="D1357" t="s">
        <v>36</v>
      </c>
      <c r="E1357" s="53">
        <v>14603</v>
      </c>
      <c r="F1357" s="61">
        <f t="shared" si="152"/>
        <v>0</v>
      </c>
      <c r="G1357" s="62">
        <f t="shared" si="147"/>
        <v>0</v>
      </c>
      <c r="H1357" s="53"/>
      <c r="I1357" s="61">
        <f t="shared" si="148"/>
        <v>0</v>
      </c>
      <c r="J1357" s="62">
        <f t="shared" si="149"/>
        <v>0</v>
      </c>
      <c r="K1357" s="53"/>
      <c r="L1357" s="65">
        <f t="shared" si="153"/>
        <v>0</v>
      </c>
      <c r="M1357" s="55">
        <f t="shared" si="150"/>
        <v>0</v>
      </c>
      <c r="N1357" s="55">
        <f t="shared" si="151"/>
        <v>0</v>
      </c>
    </row>
    <row r="1358" spans="1:14" x14ac:dyDescent="0.3">
      <c r="A1358" s="29">
        <v>44715</v>
      </c>
      <c r="B1358" t="s">
        <v>17</v>
      </c>
      <c r="C1358" t="s">
        <v>10</v>
      </c>
      <c r="D1358" t="s">
        <v>13</v>
      </c>
      <c r="E1358" s="53">
        <v>44369</v>
      </c>
      <c r="F1358" s="61">
        <f t="shared" si="152"/>
        <v>221.845</v>
      </c>
      <c r="G1358" s="62">
        <f t="shared" si="147"/>
        <v>0.1</v>
      </c>
      <c r="H1358" s="53"/>
      <c r="I1358" s="61">
        <f t="shared" si="148"/>
        <v>0</v>
      </c>
      <c r="J1358" s="62">
        <f t="shared" si="149"/>
        <v>0</v>
      </c>
      <c r="K1358" s="53"/>
      <c r="L1358" s="65">
        <f t="shared" si="153"/>
        <v>221.94499999999999</v>
      </c>
      <c r="M1358" s="55">
        <f t="shared" si="150"/>
        <v>221.94499999999999</v>
      </c>
      <c r="N1358" s="55">
        <f t="shared" si="151"/>
        <v>0</v>
      </c>
    </row>
    <row r="1359" spans="1:14" x14ac:dyDescent="0.3">
      <c r="A1359" s="29">
        <v>44715</v>
      </c>
      <c r="B1359" t="s">
        <v>17</v>
      </c>
      <c r="C1359" t="s">
        <v>11</v>
      </c>
      <c r="D1359" t="s">
        <v>36</v>
      </c>
      <c r="E1359" s="53">
        <v>35202</v>
      </c>
      <c r="F1359" s="61">
        <f t="shared" si="152"/>
        <v>0</v>
      </c>
      <c r="G1359" s="62">
        <f t="shared" si="147"/>
        <v>0</v>
      </c>
      <c r="H1359" s="53"/>
      <c r="I1359" s="61">
        <f t="shared" si="148"/>
        <v>0</v>
      </c>
      <c r="J1359" s="62">
        <f t="shared" si="149"/>
        <v>0</v>
      </c>
      <c r="K1359" s="53"/>
      <c r="L1359" s="65">
        <f t="shared" si="153"/>
        <v>0</v>
      </c>
      <c r="M1359" s="55">
        <f t="shared" si="150"/>
        <v>0</v>
      </c>
      <c r="N1359" s="55">
        <f t="shared" si="151"/>
        <v>0</v>
      </c>
    </row>
    <row r="1360" spans="1:14" x14ac:dyDescent="0.3">
      <c r="A1360" s="29">
        <v>44715</v>
      </c>
      <c r="B1360" t="s">
        <v>21</v>
      </c>
      <c r="C1360" t="s">
        <v>10</v>
      </c>
      <c r="D1360" t="s">
        <v>13</v>
      </c>
      <c r="E1360" s="53">
        <v>35735</v>
      </c>
      <c r="F1360" s="61">
        <f t="shared" si="152"/>
        <v>178.67500000000001</v>
      </c>
      <c r="G1360" s="62">
        <f t="shared" si="147"/>
        <v>0.1</v>
      </c>
      <c r="H1360" s="53"/>
      <c r="I1360" s="61">
        <f t="shared" si="148"/>
        <v>0</v>
      </c>
      <c r="J1360" s="62">
        <f t="shared" si="149"/>
        <v>0</v>
      </c>
      <c r="K1360" s="53"/>
      <c r="L1360" s="65">
        <f t="shared" si="153"/>
        <v>178.77500000000001</v>
      </c>
      <c r="M1360" s="55">
        <f t="shared" si="150"/>
        <v>178.77500000000001</v>
      </c>
      <c r="N1360" s="55">
        <f t="shared" si="151"/>
        <v>0</v>
      </c>
    </row>
    <row r="1361" spans="1:14" x14ac:dyDescent="0.3">
      <c r="A1361" s="29">
        <v>44715</v>
      </c>
      <c r="B1361" t="s">
        <v>17</v>
      </c>
      <c r="C1361" t="s">
        <v>11</v>
      </c>
      <c r="D1361" t="s">
        <v>13</v>
      </c>
      <c r="E1361" s="53">
        <v>21166</v>
      </c>
      <c r="F1361" s="61">
        <f t="shared" si="152"/>
        <v>0</v>
      </c>
      <c r="G1361" s="62">
        <f t="shared" si="147"/>
        <v>0</v>
      </c>
      <c r="H1361" s="53"/>
      <c r="I1361" s="61">
        <f t="shared" si="148"/>
        <v>0</v>
      </c>
      <c r="J1361" s="62">
        <f t="shared" si="149"/>
        <v>0</v>
      </c>
      <c r="K1361" s="53"/>
      <c r="L1361" s="65">
        <f t="shared" si="153"/>
        <v>0</v>
      </c>
      <c r="M1361" s="55">
        <f t="shared" si="150"/>
        <v>0</v>
      </c>
      <c r="N1361" s="55">
        <f t="shared" si="151"/>
        <v>0</v>
      </c>
    </row>
    <row r="1362" spans="1:14" x14ac:dyDescent="0.3">
      <c r="A1362" s="29">
        <v>44715</v>
      </c>
      <c r="B1362" t="s">
        <v>24</v>
      </c>
      <c r="C1362" t="s">
        <v>10</v>
      </c>
      <c r="D1362" t="s">
        <v>13</v>
      </c>
      <c r="E1362" s="53">
        <v>44775</v>
      </c>
      <c r="F1362" s="61">
        <f t="shared" si="152"/>
        <v>223.875</v>
      </c>
      <c r="G1362" s="62">
        <f t="shared" si="147"/>
        <v>0.1</v>
      </c>
      <c r="H1362" s="53"/>
      <c r="I1362" s="61">
        <f t="shared" si="148"/>
        <v>0</v>
      </c>
      <c r="J1362" s="62">
        <f t="shared" si="149"/>
        <v>0</v>
      </c>
      <c r="K1362" s="53"/>
      <c r="L1362" s="65">
        <f t="shared" si="153"/>
        <v>223.97499999999999</v>
      </c>
      <c r="M1362" s="55">
        <f t="shared" si="150"/>
        <v>223.97499999999999</v>
      </c>
      <c r="N1362" s="55">
        <f t="shared" si="151"/>
        <v>0</v>
      </c>
    </row>
    <row r="1363" spans="1:14" x14ac:dyDescent="0.3">
      <c r="A1363" s="29">
        <v>44715</v>
      </c>
      <c r="B1363" t="s">
        <v>22</v>
      </c>
      <c r="C1363" t="s">
        <v>10</v>
      </c>
      <c r="D1363" t="s">
        <v>13</v>
      </c>
      <c r="E1363" s="53">
        <v>18283</v>
      </c>
      <c r="F1363" s="61">
        <f t="shared" si="152"/>
        <v>91.415000000000006</v>
      </c>
      <c r="G1363" s="62">
        <f t="shared" si="147"/>
        <v>0.1</v>
      </c>
      <c r="H1363" s="53"/>
      <c r="I1363" s="61">
        <f t="shared" si="148"/>
        <v>0</v>
      </c>
      <c r="J1363" s="62">
        <f t="shared" si="149"/>
        <v>0</v>
      </c>
      <c r="K1363" s="53"/>
      <c r="L1363" s="65">
        <f t="shared" si="153"/>
        <v>91.515000000000001</v>
      </c>
      <c r="M1363" s="55">
        <f t="shared" si="150"/>
        <v>91.515000000000001</v>
      </c>
      <c r="N1363" s="55">
        <f t="shared" si="151"/>
        <v>0</v>
      </c>
    </row>
    <row r="1364" spans="1:14" x14ac:dyDescent="0.3">
      <c r="A1364" s="29">
        <v>44715</v>
      </c>
      <c r="B1364" t="s">
        <v>18</v>
      </c>
      <c r="C1364" t="s">
        <v>11</v>
      </c>
      <c r="D1364" t="s">
        <v>13</v>
      </c>
      <c r="E1364" s="53">
        <v>34137</v>
      </c>
      <c r="F1364" s="61">
        <f t="shared" si="152"/>
        <v>0</v>
      </c>
      <c r="G1364" s="62">
        <f t="shared" si="147"/>
        <v>0</v>
      </c>
      <c r="H1364" s="53"/>
      <c r="I1364" s="61">
        <f t="shared" si="148"/>
        <v>0</v>
      </c>
      <c r="J1364" s="62">
        <f t="shared" si="149"/>
        <v>0</v>
      </c>
      <c r="K1364" s="53"/>
      <c r="L1364" s="65">
        <f t="shared" si="153"/>
        <v>0</v>
      </c>
      <c r="M1364" s="55">
        <f t="shared" si="150"/>
        <v>0</v>
      </c>
      <c r="N1364" s="55">
        <f t="shared" si="151"/>
        <v>0</v>
      </c>
    </row>
    <row r="1365" spans="1:14" x14ac:dyDescent="0.3">
      <c r="A1365" s="29">
        <v>44715</v>
      </c>
      <c r="B1365" t="s">
        <v>24</v>
      </c>
      <c r="C1365" t="s">
        <v>11</v>
      </c>
      <c r="D1365" t="s">
        <v>36</v>
      </c>
      <c r="E1365" s="53">
        <v>34296</v>
      </c>
      <c r="F1365" s="61">
        <f t="shared" si="152"/>
        <v>0</v>
      </c>
      <c r="G1365" s="62">
        <f t="shared" si="147"/>
        <v>0</v>
      </c>
      <c r="H1365" s="53"/>
      <c r="I1365" s="61">
        <f t="shared" si="148"/>
        <v>0</v>
      </c>
      <c r="J1365" s="62">
        <f t="shared" si="149"/>
        <v>0</v>
      </c>
      <c r="K1365" s="53"/>
      <c r="L1365" s="65">
        <f t="shared" si="153"/>
        <v>0</v>
      </c>
      <c r="M1365" s="55">
        <f t="shared" si="150"/>
        <v>0</v>
      </c>
      <c r="N1365" s="55">
        <f t="shared" si="151"/>
        <v>0</v>
      </c>
    </row>
    <row r="1366" spans="1:14" x14ac:dyDescent="0.3">
      <c r="A1366" s="29">
        <v>44715</v>
      </c>
      <c r="B1366" t="s">
        <v>16</v>
      </c>
      <c r="C1366" t="s">
        <v>12</v>
      </c>
      <c r="D1366" t="s">
        <v>13</v>
      </c>
      <c r="E1366" s="53">
        <v>27122</v>
      </c>
      <c r="F1366" s="61">
        <f t="shared" si="152"/>
        <v>135.61000000000001</v>
      </c>
      <c r="G1366" s="62">
        <f t="shared" si="147"/>
        <v>0.1</v>
      </c>
      <c r="H1366" s="53"/>
      <c r="I1366" s="61">
        <f t="shared" si="148"/>
        <v>0</v>
      </c>
      <c r="J1366" s="62">
        <f t="shared" si="149"/>
        <v>0</v>
      </c>
      <c r="K1366" s="53"/>
      <c r="L1366" s="65">
        <f t="shared" si="153"/>
        <v>135.71</v>
      </c>
      <c r="M1366" s="55">
        <f t="shared" si="150"/>
        <v>135.71</v>
      </c>
      <c r="N1366" s="55">
        <f t="shared" si="151"/>
        <v>0</v>
      </c>
    </row>
    <row r="1367" spans="1:14" x14ac:dyDescent="0.3">
      <c r="A1367" s="29">
        <v>44715</v>
      </c>
      <c r="B1367" t="s">
        <v>24</v>
      </c>
      <c r="C1367" t="s">
        <v>11</v>
      </c>
      <c r="D1367" t="s">
        <v>36</v>
      </c>
      <c r="E1367" s="53">
        <v>19558</v>
      </c>
      <c r="F1367" s="61">
        <f t="shared" si="152"/>
        <v>0</v>
      </c>
      <c r="G1367" s="62">
        <f t="shared" si="147"/>
        <v>0</v>
      </c>
      <c r="H1367" s="53"/>
      <c r="I1367" s="61">
        <f t="shared" si="148"/>
        <v>0</v>
      </c>
      <c r="J1367" s="62">
        <f t="shared" si="149"/>
        <v>0</v>
      </c>
      <c r="K1367" s="53"/>
      <c r="L1367" s="65">
        <f t="shared" si="153"/>
        <v>0</v>
      </c>
      <c r="M1367" s="55">
        <f t="shared" si="150"/>
        <v>0</v>
      </c>
      <c r="N1367" s="55">
        <f t="shared" si="151"/>
        <v>0</v>
      </c>
    </row>
    <row r="1368" spans="1:14" x14ac:dyDescent="0.3">
      <c r="A1368" s="29">
        <v>44715</v>
      </c>
      <c r="B1368" t="s">
        <v>20</v>
      </c>
      <c r="C1368" t="s">
        <v>11</v>
      </c>
      <c r="D1368" t="s">
        <v>36</v>
      </c>
      <c r="E1368" s="53">
        <v>22983</v>
      </c>
      <c r="F1368" s="61">
        <f t="shared" si="152"/>
        <v>0</v>
      </c>
      <c r="G1368" s="62">
        <f t="shared" si="147"/>
        <v>0</v>
      </c>
      <c r="H1368" s="53"/>
      <c r="I1368" s="61">
        <f t="shared" si="148"/>
        <v>0</v>
      </c>
      <c r="J1368" s="62">
        <f t="shared" si="149"/>
        <v>0</v>
      </c>
      <c r="K1368" s="53"/>
      <c r="L1368" s="65">
        <f t="shared" si="153"/>
        <v>0</v>
      </c>
      <c r="M1368" s="55">
        <f t="shared" si="150"/>
        <v>0</v>
      </c>
      <c r="N1368" s="55">
        <f t="shared" si="151"/>
        <v>0</v>
      </c>
    </row>
    <row r="1369" spans="1:14" x14ac:dyDescent="0.3">
      <c r="A1369" s="29">
        <v>44715</v>
      </c>
      <c r="B1369" t="s">
        <v>24</v>
      </c>
      <c r="C1369" t="s">
        <v>11</v>
      </c>
      <c r="D1369" t="s">
        <v>36</v>
      </c>
      <c r="E1369" s="53">
        <v>53</v>
      </c>
      <c r="F1369" s="61">
        <f t="shared" si="152"/>
        <v>0</v>
      </c>
      <c r="G1369" s="62">
        <f t="shared" si="147"/>
        <v>0</v>
      </c>
      <c r="H1369" s="53"/>
      <c r="I1369" s="61">
        <f t="shared" si="148"/>
        <v>0</v>
      </c>
      <c r="J1369" s="62">
        <f t="shared" si="149"/>
        <v>0</v>
      </c>
      <c r="K1369" s="53"/>
      <c r="L1369" s="65">
        <f t="shared" si="153"/>
        <v>0</v>
      </c>
      <c r="M1369" s="55">
        <f t="shared" si="150"/>
        <v>0</v>
      </c>
      <c r="N1369" s="55">
        <f t="shared" si="151"/>
        <v>0</v>
      </c>
    </row>
    <row r="1370" spans="1:14" x14ac:dyDescent="0.3">
      <c r="A1370" s="29">
        <v>44715</v>
      </c>
      <c r="B1370" t="s">
        <v>21</v>
      </c>
      <c r="C1370" t="s">
        <v>12</v>
      </c>
      <c r="D1370" t="s">
        <v>13</v>
      </c>
      <c r="E1370" s="53">
        <v>8209</v>
      </c>
      <c r="F1370" s="61">
        <f t="shared" si="152"/>
        <v>41.045000000000002</v>
      </c>
      <c r="G1370" s="62">
        <f t="shared" si="147"/>
        <v>0.1</v>
      </c>
      <c r="H1370" s="53"/>
      <c r="I1370" s="61">
        <f t="shared" si="148"/>
        <v>0</v>
      </c>
      <c r="J1370" s="62">
        <f t="shared" si="149"/>
        <v>0</v>
      </c>
      <c r="K1370" s="53"/>
      <c r="L1370" s="65">
        <f t="shared" si="153"/>
        <v>41.145000000000003</v>
      </c>
      <c r="M1370" s="55">
        <f t="shared" si="150"/>
        <v>41.145000000000003</v>
      </c>
      <c r="N1370" s="55">
        <f t="shared" si="151"/>
        <v>0</v>
      </c>
    </row>
    <row r="1371" spans="1:14" x14ac:dyDescent="0.3">
      <c r="A1371" s="29">
        <v>44715</v>
      </c>
      <c r="B1371" t="s">
        <v>16</v>
      </c>
      <c r="C1371" t="s">
        <v>10</v>
      </c>
      <c r="D1371" t="s">
        <v>13</v>
      </c>
      <c r="E1371" s="53">
        <v>13585</v>
      </c>
      <c r="F1371" s="61">
        <f t="shared" si="152"/>
        <v>67.924999999999997</v>
      </c>
      <c r="G1371" s="62">
        <f t="shared" si="147"/>
        <v>0.1</v>
      </c>
      <c r="H1371" s="53"/>
      <c r="I1371" s="61">
        <f t="shared" si="148"/>
        <v>0</v>
      </c>
      <c r="J1371" s="62">
        <f t="shared" si="149"/>
        <v>0</v>
      </c>
      <c r="K1371" s="53"/>
      <c r="L1371" s="65">
        <f t="shared" si="153"/>
        <v>68.024999999999991</v>
      </c>
      <c r="M1371" s="55">
        <f t="shared" si="150"/>
        <v>68.024999999999991</v>
      </c>
      <c r="N1371" s="55">
        <f t="shared" si="151"/>
        <v>0</v>
      </c>
    </row>
    <row r="1372" spans="1:14" x14ac:dyDescent="0.3">
      <c r="A1372" s="29">
        <v>44715</v>
      </c>
      <c r="B1372" t="s">
        <v>24</v>
      </c>
      <c r="C1372" t="s">
        <v>11</v>
      </c>
      <c r="D1372" t="s">
        <v>36</v>
      </c>
      <c r="E1372" s="53">
        <v>26796</v>
      </c>
      <c r="F1372" s="61">
        <f t="shared" si="152"/>
        <v>0</v>
      </c>
      <c r="G1372" s="62">
        <f t="shared" si="147"/>
        <v>0</v>
      </c>
      <c r="H1372" s="53"/>
      <c r="I1372" s="61">
        <f t="shared" si="148"/>
        <v>0</v>
      </c>
      <c r="J1372" s="62">
        <f t="shared" si="149"/>
        <v>0</v>
      </c>
      <c r="K1372" s="53"/>
      <c r="L1372" s="65">
        <f t="shared" si="153"/>
        <v>0</v>
      </c>
      <c r="M1372" s="55">
        <f t="shared" si="150"/>
        <v>0</v>
      </c>
      <c r="N1372" s="55">
        <f t="shared" si="151"/>
        <v>0</v>
      </c>
    </row>
    <row r="1373" spans="1:14" x14ac:dyDescent="0.3">
      <c r="A1373" s="29">
        <v>44715</v>
      </c>
      <c r="B1373" t="s">
        <v>24</v>
      </c>
      <c r="C1373" t="s">
        <v>11</v>
      </c>
      <c r="D1373" t="s">
        <v>13</v>
      </c>
      <c r="E1373" s="53">
        <v>28646</v>
      </c>
      <c r="F1373" s="61">
        <f t="shared" si="152"/>
        <v>0</v>
      </c>
      <c r="G1373" s="62">
        <f t="shared" si="147"/>
        <v>0</v>
      </c>
      <c r="H1373" s="53"/>
      <c r="I1373" s="61">
        <f t="shared" si="148"/>
        <v>0</v>
      </c>
      <c r="J1373" s="62">
        <f t="shared" si="149"/>
        <v>0</v>
      </c>
      <c r="K1373" s="53"/>
      <c r="L1373" s="65">
        <f t="shared" si="153"/>
        <v>0</v>
      </c>
      <c r="M1373" s="55">
        <f t="shared" si="150"/>
        <v>0</v>
      </c>
      <c r="N1373" s="55">
        <f t="shared" si="151"/>
        <v>0</v>
      </c>
    </row>
    <row r="1374" spans="1:14" x14ac:dyDescent="0.3">
      <c r="A1374" s="29">
        <v>44715</v>
      </c>
      <c r="B1374" t="s">
        <v>16</v>
      </c>
      <c r="C1374" t="s">
        <v>11</v>
      </c>
      <c r="D1374" t="s">
        <v>13</v>
      </c>
      <c r="E1374" s="53">
        <v>22609</v>
      </c>
      <c r="F1374" s="61">
        <f t="shared" si="152"/>
        <v>0</v>
      </c>
      <c r="G1374" s="62">
        <f t="shared" si="147"/>
        <v>0</v>
      </c>
      <c r="H1374" s="53"/>
      <c r="I1374" s="61">
        <f t="shared" si="148"/>
        <v>0</v>
      </c>
      <c r="J1374" s="62">
        <f t="shared" si="149"/>
        <v>0</v>
      </c>
      <c r="K1374" s="53"/>
      <c r="L1374" s="65">
        <f t="shared" si="153"/>
        <v>0</v>
      </c>
      <c r="M1374" s="55">
        <f t="shared" si="150"/>
        <v>0</v>
      </c>
      <c r="N1374" s="55">
        <f t="shared" si="151"/>
        <v>0</v>
      </c>
    </row>
    <row r="1375" spans="1:14" x14ac:dyDescent="0.3">
      <c r="A1375" s="29">
        <v>44715</v>
      </c>
      <c r="B1375" t="s">
        <v>18</v>
      </c>
      <c r="C1375" t="s">
        <v>10</v>
      </c>
      <c r="D1375" t="s">
        <v>13</v>
      </c>
      <c r="E1375" s="53">
        <v>46356</v>
      </c>
      <c r="F1375" s="61">
        <f t="shared" si="152"/>
        <v>231.78</v>
      </c>
      <c r="G1375" s="62">
        <f t="shared" si="147"/>
        <v>0.1</v>
      </c>
      <c r="H1375" s="53"/>
      <c r="I1375" s="61">
        <f t="shared" si="148"/>
        <v>0</v>
      </c>
      <c r="J1375" s="62">
        <f t="shared" si="149"/>
        <v>0</v>
      </c>
      <c r="K1375" s="53"/>
      <c r="L1375" s="65">
        <f t="shared" si="153"/>
        <v>231.88</v>
      </c>
      <c r="M1375" s="55">
        <f t="shared" si="150"/>
        <v>231.88</v>
      </c>
      <c r="N1375" s="55">
        <f t="shared" si="151"/>
        <v>0</v>
      </c>
    </row>
    <row r="1376" spans="1:14" x14ac:dyDescent="0.3">
      <c r="A1376" s="29">
        <v>44715</v>
      </c>
      <c r="B1376" t="s">
        <v>23</v>
      </c>
      <c r="C1376" t="s">
        <v>10</v>
      </c>
      <c r="D1376" t="s">
        <v>13</v>
      </c>
      <c r="E1376" s="53">
        <v>4</v>
      </c>
      <c r="F1376" s="61">
        <f t="shared" si="152"/>
        <v>0.02</v>
      </c>
      <c r="G1376" s="62">
        <f t="shared" si="147"/>
        <v>0.1</v>
      </c>
      <c r="H1376" s="53"/>
      <c r="I1376" s="61">
        <f t="shared" si="148"/>
        <v>0</v>
      </c>
      <c r="J1376" s="62">
        <f t="shared" si="149"/>
        <v>0</v>
      </c>
      <c r="K1376" s="53"/>
      <c r="L1376" s="65">
        <f t="shared" si="153"/>
        <v>0.12000000000000001</v>
      </c>
      <c r="M1376" s="55">
        <f t="shared" si="150"/>
        <v>0.12000000000000001</v>
      </c>
      <c r="N1376" s="55">
        <f t="shared" si="151"/>
        <v>0</v>
      </c>
    </row>
    <row r="1377" spans="1:14" x14ac:dyDescent="0.3">
      <c r="A1377" s="29">
        <v>44715</v>
      </c>
      <c r="B1377" t="s">
        <v>22</v>
      </c>
      <c r="C1377" t="s">
        <v>11</v>
      </c>
      <c r="D1377" t="s">
        <v>13</v>
      </c>
      <c r="E1377" s="53">
        <v>9191</v>
      </c>
      <c r="F1377" s="61">
        <f t="shared" si="152"/>
        <v>0</v>
      </c>
      <c r="G1377" s="62">
        <f t="shared" si="147"/>
        <v>0</v>
      </c>
      <c r="H1377" s="53"/>
      <c r="I1377" s="61">
        <f t="shared" si="148"/>
        <v>0</v>
      </c>
      <c r="J1377" s="62">
        <f t="shared" si="149"/>
        <v>0</v>
      </c>
      <c r="K1377" s="53"/>
      <c r="L1377" s="65">
        <f t="shared" si="153"/>
        <v>0</v>
      </c>
      <c r="M1377" s="55">
        <f t="shared" si="150"/>
        <v>0</v>
      </c>
      <c r="N1377" s="55">
        <f t="shared" si="151"/>
        <v>0</v>
      </c>
    </row>
    <row r="1378" spans="1:14" x14ac:dyDescent="0.3">
      <c r="A1378" s="29">
        <v>44715</v>
      </c>
      <c r="B1378" t="s">
        <v>24</v>
      </c>
      <c r="C1378" t="s">
        <v>11</v>
      </c>
      <c r="D1378" t="s">
        <v>13</v>
      </c>
      <c r="E1378" s="53">
        <v>49293</v>
      </c>
      <c r="F1378" s="61">
        <f t="shared" si="152"/>
        <v>0</v>
      </c>
      <c r="G1378" s="62">
        <f t="shared" si="147"/>
        <v>0</v>
      </c>
      <c r="H1378" s="53"/>
      <c r="I1378" s="61">
        <f t="shared" si="148"/>
        <v>0</v>
      </c>
      <c r="J1378" s="62">
        <f t="shared" si="149"/>
        <v>0</v>
      </c>
      <c r="K1378" s="53"/>
      <c r="L1378" s="65">
        <f t="shared" si="153"/>
        <v>0</v>
      </c>
      <c r="M1378" s="55">
        <f t="shared" si="150"/>
        <v>0</v>
      </c>
      <c r="N1378" s="55">
        <f t="shared" si="151"/>
        <v>0</v>
      </c>
    </row>
    <row r="1379" spans="1:14" x14ac:dyDescent="0.3">
      <c r="A1379" s="29">
        <v>44715</v>
      </c>
      <c r="B1379" t="s">
        <v>17</v>
      </c>
      <c r="C1379" t="s">
        <v>12</v>
      </c>
      <c r="D1379" t="s">
        <v>13</v>
      </c>
      <c r="E1379" s="53">
        <v>8108</v>
      </c>
      <c r="F1379" s="61">
        <f t="shared" si="152"/>
        <v>40.54</v>
      </c>
      <c r="G1379" s="62">
        <f t="shared" si="147"/>
        <v>0.1</v>
      </c>
      <c r="H1379" s="53"/>
      <c r="I1379" s="61">
        <f t="shared" si="148"/>
        <v>0</v>
      </c>
      <c r="J1379" s="62">
        <f t="shared" si="149"/>
        <v>0</v>
      </c>
      <c r="K1379" s="53"/>
      <c r="L1379" s="65">
        <f t="shared" si="153"/>
        <v>40.64</v>
      </c>
      <c r="M1379" s="55">
        <f t="shared" si="150"/>
        <v>40.64</v>
      </c>
      <c r="N1379" s="55">
        <f t="shared" si="151"/>
        <v>0</v>
      </c>
    </row>
    <row r="1380" spans="1:14" x14ac:dyDescent="0.3">
      <c r="A1380" s="29">
        <v>44715</v>
      </c>
      <c r="B1380" t="s">
        <v>19</v>
      </c>
      <c r="C1380" t="s">
        <v>11</v>
      </c>
      <c r="D1380" t="s">
        <v>13</v>
      </c>
      <c r="E1380" s="53">
        <v>7859</v>
      </c>
      <c r="F1380" s="61">
        <f t="shared" si="152"/>
        <v>0</v>
      </c>
      <c r="G1380" s="62">
        <f t="shared" si="147"/>
        <v>0</v>
      </c>
      <c r="H1380" s="53"/>
      <c r="I1380" s="61">
        <f t="shared" si="148"/>
        <v>0</v>
      </c>
      <c r="J1380" s="62">
        <f t="shared" si="149"/>
        <v>0</v>
      </c>
      <c r="K1380" s="53"/>
      <c r="L1380" s="65">
        <f t="shared" si="153"/>
        <v>0</v>
      </c>
      <c r="M1380" s="55">
        <f t="shared" si="150"/>
        <v>0</v>
      </c>
      <c r="N1380" s="55">
        <f t="shared" si="151"/>
        <v>0</v>
      </c>
    </row>
    <row r="1381" spans="1:14" x14ac:dyDescent="0.3">
      <c r="A1381" s="29">
        <v>44715</v>
      </c>
      <c r="B1381" t="s">
        <v>16</v>
      </c>
      <c r="C1381" t="s">
        <v>10</v>
      </c>
      <c r="D1381" t="s">
        <v>13</v>
      </c>
      <c r="E1381" s="53">
        <v>26216</v>
      </c>
      <c r="F1381" s="61">
        <f t="shared" si="152"/>
        <v>131.08000000000001</v>
      </c>
      <c r="G1381" s="62">
        <f t="shared" si="147"/>
        <v>0.1</v>
      </c>
      <c r="H1381" s="53"/>
      <c r="I1381" s="61">
        <f t="shared" si="148"/>
        <v>0</v>
      </c>
      <c r="J1381" s="62">
        <f t="shared" si="149"/>
        <v>0</v>
      </c>
      <c r="K1381" s="53"/>
      <c r="L1381" s="65">
        <f t="shared" si="153"/>
        <v>131.18</v>
      </c>
      <c r="M1381" s="55">
        <f t="shared" si="150"/>
        <v>131.18</v>
      </c>
      <c r="N1381" s="55">
        <f t="shared" si="151"/>
        <v>0</v>
      </c>
    </row>
    <row r="1382" spans="1:14" x14ac:dyDescent="0.3">
      <c r="A1382" s="29">
        <v>44715</v>
      </c>
      <c r="B1382" t="s">
        <v>19</v>
      </c>
      <c r="C1382" t="s">
        <v>11</v>
      </c>
      <c r="D1382" t="s">
        <v>13</v>
      </c>
      <c r="E1382" s="53">
        <v>49980</v>
      </c>
      <c r="F1382" s="61">
        <f t="shared" si="152"/>
        <v>0</v>
      </c>
      <c r="G1382" s="62">
        <f t="shared" si="147"/>
        <v>0</v>
      </c>
      <c r="H1382" s="53"/>
      <c r="I1382" s="61">
        <f t="shared" si="148"/>
        <v>0</v>
      </c>
      <c r="J1382" s="62">
        <f t="shared" si="149"/>
        <v>0</v>
      </c>
      <c r="K1382" s="53"/>
      <c r="L1382" s="65">
        <f t="shared" si="153"/>
        <v>0</v>
      </c>
      <c r="M1382" s="55">
        <f t="shared" si="150"/>
        <v>0</v>
      </c>
      <c r="N1382" s="55">
        <f t="shared" si="151"/>
        <v>0</v>
      </c>
    </row>
    <row r="1383" spans="1:14" x14ac:dyDescent="0.3">
      <c r="A1383" s="29">
        <v>44715</v>
      </c>
      <c r="B1383" t="s">
        <v>17</v>
      </c>
      <c r="C1383" t="s">
        <v>10</v>
      </c>
      <c r="D1383" t="s">
        <v>13</v>
      </c>
      <c r="E1383" s="53">
        <v>42055</v>
      </c>
      <c r="F1383" s="61">
        <f t="shared" si="152"/>
        <v>210.27500000000001</v>
      </c>
      <c r="G1383" s="62">
        <f t="shared" si="147"/>
        <v>0.1</v>
      </c>
      <c r="H1383" s="53"/>
      <c r="I1383" s="61">
        <f t="shared" si="148"/>
        <v>0</v>
      </c>
      <c r="J1383" s="62">
        <f t="shared" si="149"/>
        <v>0</v>
      </c>
      <c r="K1383" s="53"/>
      <c r="L1383" s="65">
        <f t="shared" si="153"/>
        <v>210.375</v>
      </c>
      <c r="M1383" s="55">
        <f t="shared" si="150"/>
        <v>210.375</v>
      </c>
      <c r="N1383" s="55">
        <f t="shared" si="151"/>
        <v>0</v>
      </c>
    </row>
    <row r="1384" spans="1:14" x14ac:dyDescent="0.3">
      <c r="A1384" s="29">
        <v>44715</v>
      </c>
      <c r="B1384" t="s">
        <v>20</v>
      </c>
      <c r="C1384" t="s">
        <v>10</v>
      </c>
      <c r="D1384" t="s">
        <v>13</v>
      </c>
      <c r="E1384" s="53">
        <v>27596</v>
      </c>
      <c r="F1384" s="61">
        <f t="shared" si="152"/>
        <v>137.97999999999999</v>
      </c>
      <c r="G1384" s="62">
        <f t="shared" si="147"/>
        <v>0.1</v>
      </c>
      <c r="H1384" s="53"/>
      <c r="I1384" s="61">
        <f t="shared" si="148"/>
        <v>0</v>
      </c>
      <c r="J1384" s="62">
        <f t="shared" si="149"/>
        <v>0</v>
      </c>
      <c r="K1384" s="53"/>
      <c r="L1384" s="65">
        <f t="shared" si="153"/>
        <v>138.07999999999998</v>
      </c>
      <c r="M1384" s="55">
        <f t="shared" si="150"/>
        <v>138.07999999999998</v>
      </c>
      <c r="N1384" s="55">
        <f t="shared" si="151"/>
        <v>0</v>
      </c>
    </row>
    <row r="1385" spans="1:14" x14ac:dyDescent="0.3">
      <c r="A1385" s="29">
        <v>44715</v>
      </c>
      <c r="B1385" t="s">
        <v>21</v>
      </c>
      <c r="C1385" t="s">
        <v>10</v>
      </c>
      <c r="D1385" t="s">
        <v>13</v>
      </c>
      <c r="E1385" s="53">
        <v>24234</v>
      </c>
      <c r="F1385" s="61">
        <f t="shared" si="152"/>
        <v>121.17</v>
      </c>
      <c r="G1385" s="62">
        <f t="shared" si="147"/>
        <v>0.1</v>
      </c>
      <c r="H1385" s="53"/>
      <c r="I1385" s="61">
        <f t="shared" si="148"/>
        <v>0</v>
      </c>
      <c r="J1385" s="62">
        <f t="shared" si="149"/>
        <v>0</v>
      </c>
      <c r="K1385" s="53"/>
      <c r="L1385" s="65">
        <f t="shared" si="153"/>
        <v>121.27</v>
      </c>
      <c r="M1385" s="55">
        <f t="shared" si="150"/>
        <v>121.27</v>
      </c>
      <c r="N1385" s="55">
        <f t="shared" si="151"/>
        <v>0</v>
      </c>
    </row>
    <row r="1386" spans="1:14" x14ac:dyDescent="0.3">
      <c r="A1386" s="29">
        <v>44715</v>
      </c>
      <c r="B1386" t="s">
        <v>21</v>
      </c>
      <c r="C1386" t="s">
        <v>11</v>
      </c>
      <c r="D1386" t="s">
        <v>13</v>
      </c>
      <c r="E1386" s="53">
        <v>14427</v>
      </c>
      <c r="F1386" s="61">
        <f t="shared" si="152"/>
        <v>0</v>
      </c>
      <c r="G1386" s="62">
        <f t="shared" si="147"/>
        <v>0</v>
      </c>
      <c r="H1386" s="53"/>
      <c r="I1386" s="61">
        <f t="shared" si="148"/>
        <v>0</v>
      </c>
      <c r="J1386" s="62">
        <f t="shared" si="149"/>
        <v>0</v>
      </c>
      <c r="K1386" s="53"/>
      <c r="L1386" s="65">
        <f t="shared" si="153"/>
        <v>0</v>
      </c>
      <c r="M1386" s="55">
        <f t="shared" si="150"/>
        <v>0</v>
      </c>
      <c r="N1386" s="55">
        <f t="shared" si="151"/>
        <v>0</v>
      </c>
    </row>
    <row r="1387" spans="1:14" x14ac:dyDescent="0.3">
      <c r="A1387" s="29">
        <v>44715</v>
      </c>
      <c r="B1387" t="s">
        <v>21</v>
      </c>
      <c r="C1387" t="s">
        <v>11</v>
      </c>
      <c r="D1387" t="s">
        <v>13</v>
      </c>
      <c r="E1387" s="53">
        <v>33491</v>
      </c>
      <c r="F1387" s="61">
        <f t="shared" si="152"/>
        <v>0</v>
      </c>
      <c r="G1387" s="62">
        <f t="shared" si="147"/>
        <v>0</v>
      </c>
      <c r="H1387" s="53"/>
      <c r="I1387" s="61">
        <f t="shared" si="148"/>
        <v>0</v>
      </c>
      <c r="J1387" s="62">
        <f t="shared" si="149"/>
        <v>0</v>
      </c>
      <c r="K1387" s="53"/>
      <c r="L1387" s="65">
        <f t="shared" si="153"/>
        <v>0</v>
      </c>
      <c r="M1387" s="55">
        <f t="shared" si="150"/>
        <v>0</v>
      </c>
      <c r="N1387" s="55">
        <f t="shared" si="151"/>
        <v>0</v>
      </c>
    </row>
    <row r="1388" spans="1:14" x14ac:dyDescent="0.3">
      <c r="A1388" s="29">
        <v>44715</v>
      </c>
      <c r="B1388" t="s">
        <v>17</v>
      </c>
      <c r="C1388" t="s">
        <v>10</v>
      </c>
      <c r="D1388" t="s">
        <v>13</v>
      </c>
      <c r="E1388" s="53">
        <v>2484</v>
      </c>
      <c r="F1388" s="61">
        <f t="shared" si="152"/>
        <v>12.42</v>
      </c>
      <c r="G1388" s="62">
        <f t="shared" si="147"/>
        <v>0.1</v>
      </c>
      <c r="H1388" s="53"/>
      <c r="I1388" s="61">
        <f t="shared" si="148"/>
        <v>0</v>
      </c>
      <c r="J1388" s="62">
        <f t="shared" si="149"/>
        <v>0</v>
      </c>
      <c r="K1388" s="53"/>
      <c r="L1388" s="65">
        <f t="shared" si="153"/>
        <v>12.52</v>
      </c>
      <c r="M1388" s="55">
        <f t="shared" si="150"/>
        <v>12.52</v>
      </c>
      <c r="N1388" s="55">
        <f t="shared" si="151"/>
        <v>0</v>
      </c>
    </row>
    <row r="1389" spans="1:14" x14ac:dyDescent="0.3">
      <c r="A1389" s="29">
        <v>44715</v>
      </c>
      <c r="B1389" t="s">
        <v>15</v>
      </c>
      <c r="C1389" t="s">
        <v>12</v>
      </c>
      <c r="D1389" t="s">
        <v>13</v>
      </c>
      <c r="E1389" s="53">
        <v>30285</v>
      </c>
      <c r="F1389" s="61">
        <f t="shared" si="152"/>
        <v>151.42500000000001</v>
      </c>
      <c r="G1389" s="62">
        <f t="shared" si="147"/>
        <v>0.1</v>
      </c>
      <c r="H1389" s="53"/>
      <c r="I1389" s="61">
        <f t="shared" si="148"/>
        <v>0</v>
      </c>
      <c r="J1389" s="62">
        <f t="shared" si="149"/>
        <v>0</v>
      </c>
      <c r="K1389" s="53"/>
      <c r="L1389" s="65">
        <f t="shared" si="153"/>
        <v>151.52500000000001</v>
      </c>
      <c r="M1389" s="55">
        <f t="shared" si="150"/>
        <v>151.52500000000001</v>
      </c>
      <c r="N1389" s="55">
        <f t="shared" si="151"/>
        <v>0</v>
      </c>
    </row>
    <row r="1390" spans="1:14" x14ac:dyDescent="0.3">
      <c r="A1390" s="29">
        <v>44715</v>
      </c>
      <c r="B1390" t="s">
        <v>18</v>
      </c>
      <c r="C1390" t="s">
        <v>12</v>
      </c>
      <c r="D1390" t="s">
        <v>13</v>
      </c>
      <c r="E1390" s="53">
        <v>29684</v>
      </c>
      <c r="F1390" s="61">
        <f t="shared" si="152"/>
        <v>148.42000000000002</v>
      </c>
      <c r="G1390" s="62">
        <f t="shared" si="147"/>
        <v>0.1</v>
      </c>
      <c r="H1390" s="53"/>
      <c r="I1390" s="61">
        <f t="shared" si="148"/>
        <v>0</v>
      </c>
      <c r="J1390" s="62">
        <f t="shared" si="149"/>
        <v>0</v>
      </c>
      <c r="K1390" s="53"/>
      <c r="L1390" s="65">
        <f t="shared" si="153"/>
        <v>148.52000000000001</v>
      </c>
      <c r="M1390" s="55">
        <f t="shared" si="150"/>
        <v>148.52000000000001</v>
      </c>
      <c r="N1390" s="55">
        <f t="shared" si="151"/>
        <v>0</v>
      </c>
    </row>
    <row r="1391" spans="1:14" x14ac:dyDescent="0.3">
      <c r="A1391" s="29">
        <v>44715</v>
      </c>
      <c r="B1391" t="s">
        <v>18</v>
      </c>
      <c r="C1391" t="s">
        <v>11</v>
      </c>
      <c r="D1391" t="s">
        <v>13</v>
      </c>
      <c r="E1391" s="53">
        <v>40197</v>
      </c>
      <c r="F1391" s="61">
        <f t="shared" si="152"/>
        <v>0</v>
      </c>
      <c r="G1391" s="62">
        <f t="shared" si="147"/>
        <v>0</v>
      </c>
      <c r="H1391" s="53"/>
      <c r="I1391" s="61">
        <f t="shared" si="148"/>
        <v>0</v>
      </c>
      <c r="J1391" s="62">
        <f t="shared" si="149"/>
        <v>0</v>
      </c>
      <c r="K1391" s="53"/>
      <c r="L1391" s="65">
        <f t="shared" si="153"/>
        <v>0</v>
      </c>
      <c r="M1391" s="55">
        <f t="shared" si="150"/>
        <v>0</v>
      </c>
      <c r="N1391" s="55">
        <f t="shared" si="151"/>
        <v>0</v>
      </c>
    </row>
    <row r="1392" spans="1:14" x14ac:dyDescent="0.3">
      <c r="A1392" s="29">
        <v>44715</v>
      </c>
      <c r="B1392" t="s">
        <v>17</v>
      </c>
      <c r="C1392" t="s">
        <v>11</v>
      </c>
      <c r="D1392" t="s">
        <v>13</v>
      </c>
      <c r="E1392" s="53">
        <v>37687</v>
      </c>
      <c r="F1392" s="61">
        <f t="shared" si="152"/>
        <v>0</v>
      </c>
      <c r="G1392" s="62">
        <f t="shared" si="147"/>
        <v>0</v>
      </c>
      <c r="H1392" s="53"/>
      <c r="I1392" s="61">
        <f t="shared" si="148"/>
        <v>0</v>
      </c>
      <c r="J1392" s="62">
        <f t="shared" si="149"/>
        <v>0</v>
      </c>
      <c r="K1392" s="53"/>
      <c r="L1392" s="65">
        <f t="shared" si="153"/>
        <v>0</v>
      </c>
      <c r="M1392" s="55">
        <f t="shared" si="150"/>
        <v>0</v>
      </c>
      <c r="N1392" s="55">
        <f t="shared" si="151"/>
        <v>0</v>
      </c>
    </row>
    <row r="1393" spans="1:14" x14ac:dyDescent="0.3">
      <c r="A1393" s="29">
        <v>44715</v>
      </c>
      <c r="B1393" t="s">
        <v>16</v>
      </c>
      <c r="C1393" t="s">
        <v>11</v>
      </c>
      <c r="D1393" t="s">
        <v>36</v>
      </c>
      <c r="E1393" s="53">
        <v>3314</v>
      </c>
      <c r="F1393" s="61">
        <f t="shared" si="152"/>
        <v>0</v>
      </c>
      <c r="G1393" s="62">
        <f t="shared" si="147"/>
        <v>0</v>
      </c>
      <c r="H1393" s="53"/>
      <c r="I1393" s="61">
        <f t="shared" si="148"/>
        <v>0</v>
      </c>
      <c r="J1393" s="62">
        <f t="shared" si="149"/>
        <v>0</v>
      </c>
      <c r="K1393" s="53"/>
      <c r="L1393" s="65">
        <f t="shared" si="153"/>
        <v>0</v>
      </c>
      <c r="M1393" s="55">
        <f t="shared" si="150"/>
        <v>0</v>
      </c>
      <c r="N1393" s="55">
        <f t="shared" si="151"/>
        <v>0</v>
      </c>
    </row>
    <row r="1394" spans="1:14" x14ac:dyDescent="0.3">
      <c r="A1394" s="29">
        <v>44715</v>
      </c>
      <c r="B1394" t="s">
        <v>19</v>
      </c>
      <c r="C1394" t="s">
        <v>11</v>
      </c>
      <c r="D1394" t="s">
        <v>13</v>
      </c>
      <c r="E1394" s="53">
        <v>21560</v>
      </c>
      <c r="F1394" s="61">
        <f t="shared" si="152"/>
        <v>0</v>
      </c>
      <c r="G1394" s="62">
        <f t="shared" si="147"/>
        <v>0</v>
      </c>
      <c r="H1394" s="53"/>
      <c r="I1394" s="61">
        <f t="shared" si="148"/>
        <v>0</v>
      </c>
      <c r="J1394" s="62">
        <f t="shared" si="149"/>
        <v>0</v>
      </c>
      <c r="K1394" s="53"/>
      <c r="L1394" s="65">
        <f t="shared" si="153"/>
        <v>0</v>
      </c>
      <c r="M1394" s="55">
        <f t="shared" si="150"/>
        <v>0</v>
      </c>
      <c r="N1394" s="55">
        <f t="shared" si="151"/>
        <v>0</v>
      </c>
    </row>
    <row r="1395" spans="1:14" x14ac:dyDescent="0.3">
      <c r="A1395" s="29">
        <v>44715</v>
      </c>
      <c r="B1395" t="s">
        <v>20</v>
      </c>
      <c r="C1395" t="s">
        <v>11</v>
      </c>
      <c r="D1395" t="s">
        <v>13</v>
      </c>
      <c r="E1395" s="53">
        <v>38002</v>
      </c>
      <c r="F1395" s="61">
        <f t="shared" si="152"/>
        <v>0</v>
      </c>
      <c r="G1395" s="62">
        <f t="shared" si="147"/>
        <v>0</v>
      </c>
      <c r="H1395" s="53"/>
      <c r="I1395" s="61">
        <f t="shared" si="148"/>
        <v>0</v>
      </c>
      <c r="J1395" s="62">
        <f t="shared" si="149"/>
        <v>0</v>
      </c>
      <c r="K1395" s="53"/>
      <c r="L1395" s="65">
        <f t="shared" si="153"/>
        <v>0</v>
      </c>
      <c r="M1395" s="55">
        <f t="shared" si="150"/>
        <v>0</v>
      </c>
      <c r="N1395" s="55">
        <f t="shared" si="151"/>
        <v>0</v>
      </c>
    </row>
    <row r="1396" spans="1:14" x14ac:dyDescent="0.3">
      <c r="A1396" s="29">
        <v>44715</v>
      </c>
      <c r="B1396" t="s">
        <v>18</v>
      </c>
      <c r="C1396" t="s">
        <v>10</v>
      </c>
      <c r="D1396" t="s">
        <v>13</v>
      </c>
      <c r="E1396" s="53">
        <v>2897</v>
      </c>
      <c r="F1396" s="61">
        <f t="shared" si="152"/>
        <v>14.484999999999999</v>
      </c>
      <c r="G1396" s="62">
        <f t="shared" si="147"/>
        <v>0.1</v>
      </c>
      <c r="H1396" s="53"/>
      <c r="I1396" s="61">
        <f t="shared" si="148"/>
        <v>0</v>
      </c>
      <c r="J1396" s="62">
        <f t="shared" si="149"/>
        <v>0</v>
      </c>
      <c r="K1396" s="53"/>
      <c r="L1396" s="65">
        <f t="shared" si="153"/>
        <v>14.584999999999999</v>
      </c>
      <c r="M1396" s="55">
        <f t="shared" si="150"/>
        <v>14.584999999999999</v>
      </c>
      <c r="N1396" s="55">
        <f t="shared" si="151"/>
        <v>0</v>
      </c>
    </row>
    <row r="1397" spans="1:14" x14ac:dyDescent="0.3">
      <c r="A1397" s="29">
        <v>44715</v>
      </c>
      <c r="B1397" t="s">
        <v>16</v>
      </c>
      <c r="C1397" t="s">
        <v>12</v>
      </c>
      <c r="D1397" t="s">
        <v>13</v>
      </c>
      <c r="E1397" s="53">
        <v>32354</v>
      </c>
      <c r="F1397" s="61">
        <f t="shared" si="152"/>
        <v>161.77000000000001</v>
      </c>
      <c r="G1397" s="62">
        <f t="shared" si="147"/>
        <v>0.1</v>
      </c>
      <c r="H1397" s="53"/>
      <c r="I1397" s="61">
        <f t="shared" si="148"/>
        <v>0</v>
      </c>
      <c r="J1397" s="62">
        <f t="shared" si="149"/>
        <v>0</v>
      </c>
      <c r="K1397" s="53"/>
      <c r="L1397" s="65">
        <f t="shared" si="153"/>
        <v>161.87</v>
      </c>
      <c r="M1397" s="55">
        <f t="shared" si="150"/>
        <v>161.87</v>
      </c>
      <c r="N1397" s="55">
        <f t="shared" si="151"/>
        <v>0</v>
      </c>
    </row>
    <row r="1398" spans="1:14" x14ac:dyDescent="0.3">
      <c r="A1398" s="29">
        <v>44715</v>
      </c>
      <c r="B1398" t="s">
        <v>16</v>
      </c>
      <c r="C1398" t="s">
        <v>11</v>
      </c>
      <c r="D1398" t="s">
        <v>13</v>
      </c>
      <c r="E1398" s="53">
        <v>40488</v>
      </c>
      <c r="F1398" s="61">
        <f t="shared" si="152"/>
        <v>0</v>
      </c>
      <c r="G1398" s="62">
        <f t="shared" si="147"/>
        <v>0</v>
      </c>
      <c r="H1398" s="53"/>
      <c r="I1398" s="61">
        <f t="shared" si="148"/>
        <v>0</v>
      </c>
      <c r="J1398" s="62">
        <f t="shared" si="149"/>
        <v>0</v>
      </c>
      <c r="K1398" s="53"/>
      <c r="L1398" s="65">
        <f t="shared" si="153"/>
        <v>0</v>
      </c>
      <c r="M1398" s="55">
        <f t="shared" si="150"/>
        <v>0</v>
      </c>
      <c r="N1398" s="55">
        <f t="shared" si="151"/>
        <v>0</v>
      </c>
    </row>
    <row r="1399" spans="1:14" x14ac:dyDescent="0.3">
      <c r="A1399" s="29">
        <v>44715</v>
      </c>
      <c r="B1399" t="s">
        <v>16</v>
      </c>
      <c r="C1399" t="s">
        <v>11</v>
      </c>
      <c r="D1399" t="s">
        <v>13</v>
      </c>
      <c r="E1399" s="53">
        <v>46267</v>
      </c>
      <c r="F1399" s="61">
        <f t="shared" si="152"/>
        <v>0</v>
      </c>
      <c r="G1399" s="62">
        <f t="shared" si="147"/>
        <v>0</v>
      </c>
      <c r="H1399" s="53"/>
      <c r="I1399" s="61">
        <f t="shared" si="148"/>
        <v>0</v>
      </c>
      <c r="J1399" s="62">
        <f t="shared" si="149"/>
        <v>0</v>
      </c>
      <c r="K1399" s="53"/>
      <c r="L1399" s="65">
        <f t="shared" si="153"/>
        <v>0</v>
      </c>
      <c r="M1399" s="55">
        <f t="shared" si="150"/>
        <v>0</v>
      </c>
      <c r="N1399" s="55">
        <f t="shared" si="151"/>
        <v>0</v>
      </c>
    </row>
    <row r="1400" spans="1:14" x14ac:dyDescent="0.3">
      <c r="A1400" s="29">
        <v>44715</v>
      </c>
      <c r="B1400" t="s">
        <v>24</v>
      </c>
      <c r="C1400" t="s">
        <v>10</v>
      </c>
      <c r="D1400" t="s">
        <v>13</v>
      </c>
      <c r="E1400" s="53">
        <v>38391</v>
      </c>
      <c r="F1400" s="61">
        <f t="shared" si="152"/>
        <v>191.95500000000001</v>
      </c>
      <c r="G1400" s="62">
        <f t="shared" si="147"/>
        <v>0.1</v>
      </c>
      <c r="H1400" s="53"/>
      <c r="I1400" s="61">
        <f t="shared" si="148"/>
        <v>0</v>
      </c>
      <c r="J1400" s="62">
        <f t="shared" si="149"/>
        <v>0</v>
      </c>
      <c r="K1400" s="53"/>
      <c r="L1400" s="65">
        <f t="shared" si="153"/>
        <v>192.05500000000001</v>
      </c>
      <c r="M1400" s="55">
        <f t="shared" si="150"/>
        <v>192.05500000000001</v>
      </c>
      <c r="N1400" s="55">
        <f t="shared" si="151"/>
        <v>0</v>
      </c>
    </row>
    <row r="1401" spans="1:14" x14ac:dyDescent="0.3">
      <c r="A1401" s="29">
        <v>44715</v>
      </c>
      <c r="B1401" t="s">
        <v>23</v>
      </c>
      <c r="C1401" t="s">
        <v>11</v>
      </c>
      <c r="D1401" t="s">
        <v>13</v>
      </c>
      <c r="E1401" s="53">
        <v>18210</v>
      </c>
      <c r="F1401" s="61">
        <f t="shared" si="152"/>
        <v>0</v>
      </c>
      <c r="G1401" s="62">
        <f t="shared" si="147"/>
        <v>0</v>
      </c>
      <c r="H1401" s="53"/>
      <c r="I1401" s="61">
        <f t="shared" si="148"/>
        <v>0</v>
      </c>
      <c r="J1401" s="62">
        <f t="shared" si="149"/>
        <v>0</v>
      </c>
      <c r="K1401" s="53"/>
      <c r="L1401" s="65">
        <f t="shared" si="153"/>
        <v>0</v>
      </c>
      <c r="M1401" s="55">
        <f t="shared" si="150"/>
        <v>0</v>
      </c>
      <c r="N1401" s="55">
        <f t="shared" si="151"/>
        <v>0</v>
      </c>
    </row>
    <row r="1402" spans="1:14" x14ac:dyDescent="0.3">
      <c r="A1402" s="29">
        <v>44715</v>
      </c>
      <c r="B1402" t="s">
        <v>20</v>
      </c>
      <c r="C1402" t="s">
        <v>10</v>
      </c>
      <c r="D1402" t="s">
        <v>36</v>
      </c>
      <c r="E1402" s="53">
        <v>16919</v>
      </c>
      <c r="F1402" s="61">
        <f t="shared" si="152"/>
        <v>0</v>
      </c>
      <c r="G1402" s="62">
        <f t="shared" si="147"/>
        <v>0</v>
      </c>
      <c r="H1402" s="53"/>
      <c r="I1402" s="61">
        <f t="shared" si="148"/>
        <v>507.57</v>
      </c>
      <c r="J1402" s="62">
        <f t="shared" si="149"/>
        <v>5</v>
      </c>
      <c r="K1402" s="53"/>
      <c r="L1402" s="65">
        <f t="shared" si="153"/>
        <v>512.56999999999994</v>
      </c>
      <c r="M1402" s="55">
        <f t="shared" si="150"/>
        <v>0</v>
      </c>
      <c r="N1402" s="55">
        <f t="shared" si="151"/>
        <v>512.56999999999994</v>
      </c>
    </row>
    <row r="1403" spans="1:14" x14ac:dyDescent="0.3">
      <c r="A1403" s="29">
        <v>44715</v>
      </c>
      <c r="B1403" t="s">
        <v>16</v>
      </c>
      <c r="C1403" t="s">
        <v>11</v>
      </c>
      <c r="D1403" t="s">
        <v>36</v>
      </c>
      <c r="E1403" s="53">
        <v>45599</v>
      </c>
      <c r="F1403" s="61">
        <f t="shared" si="152"/>
        <v>0</v>
      </c>
      <c r="G1403" s="62">
        <f t="shared" si="147"/>
        <v>0</v>
      </c>
      <c r="H1403" s="53"/>
      <c r="I1403" s="61">
        <f t="shared" si="148"/>
        <v>0</v>
      </c>
      <c r="J1403" s="62">
        <f t="shared" si="149"/>
        <v>0</v>
      </c>
      <c r="K1403" s="53"/>
      <c r="L1403" s="65">
        <f t="shared" si="153"/>
        <v>0</v>
      </c>
      <c r="M1403" s="55">
        <f t="shared" si="150"/>
        <v>0</v>
      </c>
      <c r="N1403" s="55">
        <f t="shared" si="151"/>
        <v>0</v>
      </c>
    </row>
    <row r="1404" spans="1:14" x14ac:dyDescent="0.3">
      <c r="A1404" s="29">
        <v>44716</v>
      </c>
      <c r="B1404" t="s">
        <v>23</v>
      </c>
      <c r="C1404" t="s">
        <v>11</v>
      </c>
      <c r="D1404" t="s">
        <v>13</v>
      </c>
      <c r="E1404" s="53">
        <v>40185</v>
      </c>
      <c r="F1404" s="61">
        <f t="shared" si="152"/>
        <v>0</v>
      </c>
      <c r="G1404" s="62">
        <f t="shared" si="147"/>
        <v>0</v>
      </c>
      <c r="H1404" s="53"/>
      <c r="I1404" s="61">
        <f t="shared" si="148"/>
        <v>0</v>
      </c>
      <c r="J1404" s="62">
        <f t="shared" si="149"/>
        <v>0</v>
      </c>
      <c r="K1404" s="53"/>
      <c r="L1404" s="65">
        <f t="shared" si="153"/>
        <v>0</v>
      </c>
      <c r="M1404" s="55">
        <f t="shared" si="150"/>
        <v>0</v>
      </c>
      <c r="N1404" s="55">
        <f t="shared" si="151"/>
        <v>0</v>
      </c>
    </row>
    <row r="1405" spans="1:14" x14ac:dyDescent="0.3">
      <c r="A1405" s="29">
        <v>44716</v>
      </c>
      <c r="B1405" t="s">
        <v>16</v>
      </c>
      <c r="C1405" t="s">
        <v>11</v>
      </c>
      <c r="D1405" t="s">
        <v>13</v>
      </c>
      <c r="E1405" s="53">
        <v>25342</v>
      </c>
      <c r="F1405" s="61">
        <f t="shared" si="152"/>
        <v>0</v>
      </c>
      <c r="G1405" s="62">
        <f t="shared" si="147"/>
        <v>0</v>
      </c>
      <c r="H1405" s="53"/>
      <c r="I1405" s="61">
        <f t="shared" si="148"/>
        <v>0</v>
      </c>
      <c r="J1405" s="62">
        <f t="shared" si="149"/>
        <v>0</v>
      </c>
      <c r="K1405" s="53"/>
      <c r="L1405" s="65">
        <f t="shared" si="153"/>
        <v>0</v>
      </c>
      <c r="M1405" s="55">
        <f t="shared" si="150"/>
        <v>0</v>
      </c>
      <c r="N1405" s="55">
        <f t="shared" si="151"/>
        <v>0</v>
      </c>
    </row>
    <row r="1406" spans="1:14" x14ac:dyDescent="0.3">
      <c r="A1406" s="29">
        <v>44716</v>
      </c>
      <c r="B1406" t="s">
        <v>15</v>
      </c>
      <c r="C1406" t="s">
        <v>10</v>
      </c>
      <c r="D1406" t="s">
        <v>13</v>
      </c>
      <c r="E1406" s="53">
        <v>38878</v>
      </c>
      <c r="F1406" s="61">
        <f t="shared" si="152"/>
        <v>194.39000000000001</v>
      </c>
      <c r="G1406" s="62">
        <f t="shared" si="147"/>
        <v>0.1</v>
      </c>
      <c r="H1406" s="53"/>
      <c r="I1406" s="61">
        <f t="shared" si="148"/>
        <v>0</v>
      </c>
      <c r="J1406" s="62">
        <f t="shared" si="149"/>
        <v>0</v>
      </c>
      <c r="K1406" s="53"/>
      <c r="L1406" s="65">
        <f t="shared" si="153"/>
        <v>194.49</v>
      </c>
      <c r="M1406" s="55">
        <f t="shared" si="150"/>
        <v>194.49</v>
      </c>
      <c r="N1406" s="55">
        <f t="shared" si="151"/>
        <v>0</v>
      </c>
    </row>
    <row r="1407" spans="1:14" x14ac:dyDescent="0.3">
      <c r="A1407" s="29">
        <v>44716</v>
      </c>
      <c r="B1407" t="s">
        <v>22</v>
      </c>
      <c r="C1407" t="s">
        <v>11</v>
      </c>
      <c r="D1407" t="s">
        <v>13</v>
      </c>
      <c r="E1407" s="53">
        <v>29315</v>
      </c>
      <c r="F1407" s="61">
        <f t="shared" si="152"/>
        <v>0</v>
      </c>
      <c r="G1407" s="62">
        <f t="shared" si="147"/>
        <v>0</v>
      </c>
      <c r="H1407" s="53"/>
      <c r="I1407" s="61">
        <f t="shared" si="148"/>
        <v>0</v>
      </c>
      <c r="J1407" s="62">
        <f t="shared" si="149"/>
        <v>0</v>
      </c>
      <c r="K1407" s="53"/>
      <c r="L1407" s="65">
        <f t="shared" si="153"/>
        <v>0</v>
      </c>
      <c r="M1407" s="55">
        <f t="shared" si="150"/>
        <v>0</v>
      </c>
      <c r="N1407" s="55">
        <f t="shared" si="151"/>
        <v>0</v>
      </c>
    </row>
    <row r="1408" spans="1:14" x14ac:dyDescent="0.3">
      <c r="A1408" s="29">
        <v>44716</v>
      </c>
      <c r="B1408" t="s">
        <v>20</v>
      </c>
      <c r="C1408" t="s">
        <v>11</v>
      </c>
      <c r="D1408" t="s">
        <v>13</v>
      </c>
      <c r="E1408" s="53">
        <v>17285</v>
      </c>
      <c r="F1408" s="61">
        <f t="shared" si="152"/>
        <v>0</v>
      </c>
      <c r="G1408" s="62">
        <f t="shared" si="147"/>
        <v>0</v>
      </c>
      <c r="H1408" s="53"/>
      <c r="I1408" s="61">
        <f t="shared" si="148"/>
        <v>0</v>
      </c>
      <c r="J1408" s="62">
        <f t="shared" si="149"/>
        <v>0</v>
      </c>
      <c r="K1408" s="53"/>
      <c r="L1408" s="65">
        <f t="shared" si="153"/>
        <v>0</v>
      </c>
      <c r="M1408" s="55">
        <f t="shared" si="150"/>
        <v>0</v>
      </c>
      <c r="N1408" s="55">
        <f t="shared" si="151"/>
        <v>0</v>
      </c>
    </row>
    <row r="1409" spans="1:14" x14ac:dyDescent="0.3">
      <c r="A1409" s="29">
        <v>44716</v>
      </c>
      <c r="B1409" t="s">
        <v>20</v>
      </c>
      <c r="C1409" t="s">
        <v>11</v>
      </c>
      <c r="D1409" t="s">
        <v>13</v>
      </c>
      <c r="E1409" s="53">
        <v>7715</v>
      </c>
      <c r="F1409" s="61">
        <f t="shared" si="152"/>
        <v>0</v>
      </c>
      <c r="G1409" s="62">
        <f t="shared" si="147"/>
        <v>0</v>
      </c>
      <c r="H1409" s="53"/>
      <c r="I1409" s="61">
        <f t="shared" si="148"/>
        <v>0</v>
      </c>
      <c r="J1409" s="62">
        <f t="shared" si="149"/>
        <v>0</v>
      </c>
      <c r="K1409" s="53"/>
      <c r="L1409" s="65">
        <f t="shared" si="153"/>
        <v>0</v>
      </c>
      <c r="M1409" s="55">
        <f t="shared" si="150"/>
        <v>0</v>
      </c>
      <c r="N1409" s="55">
        <f t="shared" si="151"/>
        <v>0</v>
      </c>
    </row>
    <row r="1410" spans="1:14" x14ac:dyDescent="0.3">
      <c r="A1410" s="29">
        <v>44716</v>
      </c>
      <c r="B1410" t="s">
        <v>18</v>
      </c>
      <c r="C1410" t="s">
        <v>10</v>
      </c>
      <c r="D1410" t="s">
        <v>13</v>
      </c>
      <c r="E1410" s="53">
        <v>9314</v>
      </c>
      <c r="F1410" s="61">
        <f t="shared" si="152"/>
        <v>46.57</v>
      </c>
      <c r="G1410" s="62">
        <f t="shared" si="147"/>
        <v>0.1</v>
      </c>
      <c r="H1410" s="53"/>
      <c r="I1410" s="61">
        <f t="shared" si="148"/>
        <v>0</v>
      </c>
      <c r="J1410" s="62">
        <f t="shared" si="149"/>
        <v>0</v>
      </c>
      <c r="K1410" s="53"/>
      <c r="L1410" s="65">
        <f t="shared" si="153"/>
        <v>46.67</v>
      </c>
      <c r="M1410" s="55">
        <f t="shared" si="150"/>
        <v>46.67</v>
      </c>
      <c r="N1410" s="55">
        <f t="shared" si="151"/>
        <v>0</v>
      </c>
    </row>
    <row r="1411" spans="1:14" x14ac:dyDescent="0.3">
      <c r="A1411" s="29">
        <v>44716</v>
      </c>
      <c r="B1411" t="s">
        <v>16</v>
      </c>
      <c r="C1411" t="s">
        <v>12</v>
      </c>
      <c r="D1411" t="s">
        <v>13</v>
      </c>
      <c r="E1411" s="53">
        <v>24197</v>
      </c>
      <c r="F1411" s="61">
        <f t="shared" si="152"/>
        <v>120.985</v>
      </c>
      <c r="G1411" s="62">
        <f t="shared" si="147"/>
        <v>0.1</v>
      </c>
      <c r="H1411" s="53"/>
      <c r="I1411" s="61">
        <f t="shared" si="148"/>
        <v>0</v>
      </c>
      <c r="J1411" s="62">
        <f t="shared" si="149"/>
        <v>0</v>
      </c>
      <c r="K1411" s="53"/>
      <c r="L1411" s="65">
        <f t="shared" si="153"/>
        <v>121.08499999999999</v>
      </c>
      <c r="M1411" s="55">
        <f t="shared" si="150"/>
        <v>121.08499999999999</v>
      </c>
      <c r="N1411" s="55">
        <f t="shared" si="151"/>
        <v>0</v>
      </c>
    </row>
    <row r="1412" spans="1:14" x14ac:dyDescent="0.3">
      <c r="A1412" s="29">
        <v>44716</v>
      </c>
      <c r="B1412" t="s">
        <v>19</v>
      </c>
      <c r="C1412" t="s">
        <v>11</v>
      </c>
      <c r="D1412" t="s">
        <v>13</v>
      </c>
      <c r="E1412" s="53">
        <v>39366</v>
      </c>
      <c r="F1412" s="61">
        <f t="shared" si="152"/>
        <v>0</v>
      </c>
      <c r="G1412" s="62">
        <f t="shared" ref="G1412:G1475" si="154">IF(F:F&gt;0,0.1,0)</f>
        <v>0</v>
      </c>
      <c r="H1412" s="53"/>
      <c r="I1412" s="61">
        <f t="shared" ref="I1412:I1475" si="155">IF(AND(D:D="Overseas",C:C&lt;&gt;"Cash"),E:E*3%,0)</f>
        <v>0</v>
      </c>
      <c r="J1412" s="62">
        <f t="shared" ref="J1412:J1475" si="156">IF(I:I&gt;0,5,0)</f>
        <v>0</v>
      </c>
      <c r="K1412" s="53"/>
      <c r="L1412" s="65">
        <f t="shared" si="153"/>
        <v>0</v>
      </c>
      <c r="M1412" s="55">
        <f t="shared" ref="M1412:M1475" si="157">SUM(F1412:H1412)</f>
        <v>0</v>
      </c>
      <c r="N1412" s="55">
        <f t="shared" ref="N1412:N1475" si="158">SUM(I1412:K1412)</f>
        <v>0</v>
      </c>
    </row>
    <row r="1413" spans="1:14" x14ac:dyDescent="0.3">
      <c r="A1413" s="29">
        <v>44716</v>
      </c>
      <c r="B1413" t="s">
        <v>24</v>
      </c>
      <c r="C1413" t="s">
        <v>11</v>
      </c>
      <c r="D1413" t="s">
        <v>13</v>
      </c>
      <c r="E1413" s="53">
        <v>14286</v>
      </c>
      <c r="F1413" s="61">
        <f t="shared" ref="F1413:F1476" si="159">IF(AND(D:D="Local",C:C&lt;&gt;"Cash"),E:E*0.5%,0)</f>
        <v>0</v>
      </c>
      <c r="G1413" s="62">
        <f t="shared" si="154"/>
        <v>0</v>
      </c>
      <c r="H1413" s="53"/>
      <c r="I1413" s="61">
        <f t="shared" si="155"/>
        <v>0</v>
      </c>
      <c r="J1413" s="62">
        <f t="shared" si="156"/>
        <v>0</v>
      </c>
      <c r="K1413" s="53"/>
      <c r="L1413" s="65">
        <f t="shared" ref="L1413:L1476" si="160">SUM(F1413,G1413,I1413,J1413)</f>
        <v>0</v>
      </c>
      <c r="M1413" s="55">
        <f t="shared" si="157"/>
        <v>0</v>
      </c>
      <c r="N1413" s="55">
        <f t="shared" si="158"/>
        <v>0</v>
      </c>
    </row>
    <row r="1414" spans="1:14" x14ac:dyDescent="0.3">
      <c r="A1414" s="29">
        <v>44716</v>
      </c>
      <c r="B1414" t="s">
        <v>24</v>
      </c>
      <c r="C1414" t="s">
        <v>10</v>
      </c>
      <c r="D1414" t="s">
        <v>13</v>
      </c>
      <c r="E1414" s="53">
        <v>29466</v>
      </c>
      <c r="F1414" s="61">
        <f t="shared" si="159"/>
        <v>147.33000000000001</v>
      </c>
      <c r="G1414" s="62">
        <f t="shared" si="154"/>
        <v>0.1</v>
      </c>
      <c r="H1414" s="53"/>
      <c r="I1414" s="61">
        <f t="shared" si="155"/>
        <v>0</v>
      </c>
      <c r="J1414" s="62">
        <f t="shared" si="156"/>
        <v>0</v>
      </c>
      <c r="K1414" s="53"/>
      <c r="L1414" s="65">
        <f t="shared" si="160"/>
        <v>147.43</v>
      </c>
      <c r="M1414" s="55">
        <f t="shared" si="157"/>
        <v>147.43</v>
      </c>
      <c r="N1414" s="55">
        <f t="shared" si="158"/>
        <v>0</v>
      </c>
    </row>
    <row r="1415" spans="1:14" x14ac:dyDescent="0.3">
      <c r="A1415" s="29">
        <v>44716</v>
      </c>
      <c r="B1415" t="s">
        <v>20</v>
      </c>
      <c r="C1415" t="s">
        <v>11</v>
      </c>
      <c r="D1415" t="s">
        <v>13</v>
      </c>
      <c r="E1415" s="53">
        <v>27801</v>
      </c>
      <c r="F1415" s="61">
        <f t="shared" si="159"/>
        <v>0</v>
      </c>
      <c r="G1415" s="62">
        <f t="shared" si="154"/>
        <v>0</v>
      </c>
      <c r="H1415" s="53"/>
      <c r="I1415" s="61">
        <f t="shared" si="155"/>
        <v>0</v>
      </c>
      <c r="J1415" s="62">
        <f t="shared" si="156"/>
        <v>0</v>
      </c>
      <c r="K1415" s="53"/>
      <c r="L1415" s="65">
        <f t="shared" si="160"/>
        <v>0</v>
      </c>
      <c r="M1415" s="55">
        <f t="shared" si="157"/>
        <v>0</v>
      </c>
      <c r="N1415" s="55">
        <f t="shared" si="158"/>
        <v>0</v>
      </c>
    </row>
    <row r="1416" spans="1:14" x14ac:dyDescent="0.3">
      <c r="A1416" s="29">
        <v>44716</v>
      </c>
      <c r="B1416" t="s">
        <v>24</v>
      </c>
      <c r="C1416" t="s">
        <v>11</v>
      </c>
      <c r="D1416" t="s">
        <v>36</v>
      </c>
      <c r="E1416" s="53">
        <v>5874</v>
      </c>
      <c r="F1416" s="61">
        <f t="shared" si="159"/>
        <v>0</v>
      </c>
      <c r="G1416" s="62">
        <f t="shared" si="154"/>
        <v>0</v>
      </c>
      <c r="H1416" s="53"/>
      <c r="I1416" s="61">
        <f t="shared" si="155"/>
        <v>0</v>
      </c>
      <c r="J1416" s="62">
        <f t="shared" si="156"/>
        <v>0</v>
      </c>
      <c r="K1416" s="53"/>
      <c r="L1416" s="65">
        <f t="shared" si="160"/>
        <v>0</v>
      </c>
      <c r="M1416" s="55">
        <f t="shared" si="157"/>
        <v>0</v>
      </c>
      <c r="N1416" s="55">
        <f t="shared" si="158"/>
        <v>0</v>
      </c>
    </row>
    <row r="1417" spans="1:14" x14ac:dyDescent="0.3">
      <c r="A1417" s="29">
        <v>44716</v>
      </c>
      <c r="B1417" t="s">
        <v>17</v>
      </c>
      <c r="C1417" t="s">
        <v>12</v>
      </c>
      <c r="D1417" t="s">
        <v>13</v>
      </c>
      <c r="E1417" s="53">
        <v>2554</v>
      </c>
      <c r="F1417" s="61">
        <f t="shared" si="159"/>
        <v>12.77</v>
      </c>
      <c r="G1417" s="62">
        <f t="shared" si="154"/>
        <v>0.1</v>
      </c>
      <c r="H1417" s="53"/>
      <c r="I1417" s="61">
        <f t="shared" si="155"/>
        <v>0</v>
      </c>
      <c r="J1417" s="62">
        <f t="shared" si="156"/>
        <v>0</v>
      </c>
      <c r="K1417" s="53"/>
      <c r="L1417" s="65">
        <f t="shared" si="160"/>
        <v>12.87</v>
      </c>
      <c r="M1417" s="55">
        <f t="shared" si="157"/>
        <v>12.87</v>
      </c>
      <c r="N1417" s="55">
        <f t="shared" si="158"/>
        <v>0</v>
      </c>
    </row>
    <row r="1418" spans="1:14" x14ac:dyDescent="0.3">
      <c r="A1418" s="29">
        <v>44716</v>
      </c>
      <c r="B1418" t="s">
        <v>24</v>
      </c>
      <c r="C1418" t="s">
        <v>12</v>
      </c>
      <c r="D1418" t="s">
        <v>13</v>
      </c>
      <c r="E1418" s="53">
        <v>12953</v>
      </c>
      <c r="F1418" s="61">
        <f t="shared" si="159"/>
        <v>64.765000000000001</v>
      </c>
      <c r="G1418" s="62">
        <f t="shared" si="154"/>
        <v>0.1</v>
      </c>
      <c r="H1418" s="53"/>
      <c r="I1418" s="61">
        <f t="shared" si="155"/>
        <v>0</v>
      </c>
      <c r="J1418" s="62">
        <f t="shared" si="156"/>
        <v>0</v>
      </c>
      <c r="K1418" s="53"/>
      <c r="L1418" s="65">
        <f t="shared" si="160"/>
        <v>64.864999999999995</v>
      </c>
      <c r="M1418" s="55">
        <f t="shared" si="157"/>
        <v>64.864999999999995</v>
      </c>
      <c r="N1418" s="55">
        <f t="shared" si="158"/>
        <v>0</v>
      </c>
    </row>
    <row r="1419" spans="1:14" x14ac:dyDescent="0.3">
      <c r="A1419" s="29">
        <v>44716</v>
      </c>
      <c r="B1419" t="s">
        <v>22</v>
      </c>
      <c r="C1419" t="s">
        <v>11</v>
      </c>
      <c r="D1419" t="s">
        <v>36</v>
      </c>
      <c r="E1419" s="53">
        <v>18821</v>
      </c>
      <c r="F1419" s="61">
        <f t="shared" si="159"/>
        <v>0</v>
      </c>
      <c r="G1419" s="62">
        <f t="shared" si="154"/>
        <v>0</v>
      </c>
      <c r="H1419" s="53"/>
      <c r="I1419" s="61">
        <f t="shared" si="155"/>
        <v>0</v>
      </c>
      <c r="J1419" s="62">
        <f t="shared" si="156"/>
        <v>0</v>
      </c>
      <c r="K1419" s="53"/>
      <c r="L1419" s="65">
        <f t="shared" si="160"/>
        <v>0</v>
      </c>
      <c r="M1419" s="55">
        <f t="shared" si="157"/>
        <v>0</v>
      </c>
      <c r="N1419" s="55">
        <f t="shared" si="158"/>
        <v>0</v>
      </c>
    </row>
    <row r="1420" spans="1:14" x14ac:dyDescent="0.3">
      <c r="A1420" s="29">
        <v>44716</v>
      </c>
      <c r="B1420" t="s">
        <v>24</v>
      </c>
      <c r="C1420" t="s">
        <v>10</v>
      </c>
      <c r="D1420" t="s">
        <v>13</v>
      </c>
      <c r="E1420" s="53">
        <v>1568</v>
      </c>
      <c r="F1420" s="61">
        <f t="shared" si="159"/>
        <v>7.84</v>
      </c>
      <c r="G1420" s="62">
        <f t="shared" si="154"/>
        <v>0.1</v>
      </c>
      <c r="H1420" s="53"/>
      <c r="I1420" s="61">
        <f t="shared" si="155"/>
        <v>0</v>
      </c>
      <c r="J1420" s="62">
        <f t="shared" si="156"/>
        <v>0</v>
      </c>
      <c r="K1420" s="53"/>
      <c r="L1420" s="65">
        <f t="shared" si="160"/>
        <v>7.9399999999999995</v>
      </c>
      <c r="M1420" s="55">
        <f t="shared" si="157"/>
        <v>7.9399999999999995</v>
      </c>
      <c r="N1420" s="55">
        <f t="shared" si="158"/>
        <v>0</v>
      </c>
    </row>
    <row r="1421" spans="1:14" x14ac:dyDescent="0.3">
      <c r="A1421" s="29">
        <v>44716</v>
      </c>
      <c r="B1421" t="s">
        <v>18</v>
      </c>
      <c r="C1421" t="s">
        <v>11</v>
      </c>
      <c r="D1421" t="s">
        <v>13</v>
      </c>
      <c r="E1421" s="53">
        <v>13071</v>
      </c>
      <c r="F1421" s="61">
        <f t="shared" si="159"/>
        <v>0</v>
      </c>
      <c r="G1421" s="62">
        <f t="shared" si="154"/>
        <v>0</v>
      </c>
      <c r="H1421" s="53"/>
      <c r="I1421" s="61">
        <f t="shared" si="155"/>
        <v>0</v>
      </c>
      <c r="J1421" s="62">
        <f t="shared" si="156"/>
        <v>0</v>
      </c>
      <c r="K1421" s="53"/>
      <c r="L1421" s="65">
        <f t="shared" si="160"/>
        <v>0</v>
      </c>
      <c r="M1421" s="55">
        <f t="shared" si="157"/>
        <v>0</v>
      </c>
      <c r="N1421" s="55">
        <f t="shared" si="158"/>
        <v>0</v>
      </c>
    </row>
    <row r="1422" spans="1:14" x14ac:dyDescent="0.3">
      <c r="A1422" s="29">
        <v>44716</v>
      </c>
      <c r="B1422" t="s">
        <v>24</v>
      </c>
      <c r="C1422" t="s">
        <v>12</v>
      </c>
      <c r="D1422" t="s">
        <v>13</v>
      </c>
      <c r="E1422" s="53">
        <v>23064</v>
      </c>
      <c r="F1422" s="61">
        <f t="shared" si="159"/>
        <v>115.32000000000001</v>
      </c>
      <c r="G1422" s="62">
        <f t="shared" si="154"/>
        <v>0.1</v>
      </c>
      <c r="H1422" s="53"/>
      <c r="I1422" s="61">
        <f t="shared" si="155"/>
        <v>0</v>
      </c>
      <c r="J1422" s="62">
        <f t="shared" si="156"/>
        <v>0</v>
      </c>
      <c r="K1422" s="53"/>
      <c r="L1422" s="65">
        <f t="shared" si="160"/>
        <v>115.42</v>
      </c>
      <c r="M1422" s="55">
        <f t="shared" si="157"/>
        <v>115.42</v>
      </c>
      <c r="N1422" s="55">
        <f t="shared" si="158"/>
        <v>0</v>
      </c>
    </row>
    <row r="1423" spans="1:14" x14ac:dyDescent="0.3">
      <c r="A1423" s="29">
        <v>44716</v>
      </c>
      <c r="B1423" t="s">
        <v>22</v>
      </c>
      <c r="C1423" t="s">
        <v>11</v>
      </c>
      <c r="D1423" t="s">
        <v>13</v>
      </c>
      <c r="E1423" s="53">
        <v>39149</v>
      </c>
      <c r="F1423" s="61">
        <f t="shared" si="159"/>
        <v>0</v>
      </c>
      <c r="G1423" s="62">
        <f t="shared" si="154"/>
        <v>0</v>
      </c>
      <c r="H1423" s="53"/>
      <c r="I1423" s="61">
        <f t="shared" si="155"/>
        <v>0</v>
      </c>
      <c r="J1423" s="62">
        <f t="shared" si="156"/>
        <v>0</v>
      </c>
      <c r="K1423" s="53"/>
      <c r="L1423" s="65">
        <f t="shared" si="160"/>
        <v>0</v>
      </c>
      <c r="M1423" s="55">
        <f t="shared" si="157"/>
        <v>0</v>
      </c>
      <c r="N1423" s="55">
        <f t="shared" si="158"/>
        <v>0</v>
      </c>
    </row>
    <row r="1424" spans="1:14" x14ac:dyDescent="0.3">
      <c r="A1424" s="29">
        <v>44716</v>
      </c>
      <c r="B1424" t="s">
        <v>23</v>
      </c>
      <c r="C1424" t="s">
        <v>11</v>
      </c>
      <c r="D1424" t="s">
        <v>13</v>
      </c>
      <c r="E1424" s="53">
        <v>33079</v>
      </c>
      <c r="F1424" s="61">
        <f t="shared" si="159"/>
        <v>0</v>
      </c>
      <c r="G1424" s="62">
        <f t="shared" si="154"/>
        <v>0</v>
      </c>
      <c r="H1424" s="53"/>
      <c r="I1424" s="61">
        <f t="shared" si="155"/>
        <v>0</v>
      </c>
      <c r="J1424" s="62">
        <f t="shared" si="156"/>
        <v>0</v>
      </c>
      <c r="K1424" s="53"/>
      <c r="L1424" s="65">
        <f t="shared" si="160"/>
        <v>0</v>
      </c>
      <c r="M1424" s="55">
        <f t="shared" si="157"/>
        <v>0</v>
      </c>
      <c r="N1424" s="55">
        <f t="shared" si="158"/>
        <v>0</v>
      </c>
    </row>
    <row r="1425" spans="1:14" x14ac:dyDescent="0.3">
      <c r="A1425" s="29">
        <v>44716</v>
      </c>
      <c r="B1425" t="s">
        <v>18</v>
      </c>
      <c r="C1425" t="s">
        <v>10</v>
      </c>
      <c r="D1425" t="s">
        <v>13</v>
      </c>
      <c r="E1425" s="53">
        <v>424</v>
      </c>
      <c r="F1425" s="61">
        <f t="shared" si="159"/>
        <v>2.12</v>
      </c>
      <c r="G1425" s="62">
        <f t="shared" si="154"/>
        <v>0.1</v>
      </c>
      <c r="H1425" s="53"/>
      <c r="I1425" s="61">
        <f t="shared" si="155"/>
        <v>0</v>
      </c>
      <c r="J1425" s="62">
        <f t="shared" si="156"/>
        <v>0</v>
      </c>
      <c r="K1425" s="53"/>
      <c r="L1425" s="65">
        <f t="shared" si="160"/>
        <v>2.2200000000000002</v>
      </c>
      <c r="M1425" s="55">
        <f t="shared" si="157"/>
        <v>2.2200000000000002</v>
      </c>
      <c r="N1425" s="55">
        <f t="shared" si="158"/>
        <v>0</v>
      </c>
    </row>
    <row r="1426" spans="1:14" x14ac:dyDescent="0.3">
      <c r="A1426" s="29">
        <v>44716</v>
      </c>
      <c r="B1426" t="s">
        <v>23</v>
      </c>
      <c r="C1426" t="s">
        <v>10</v>
      </c>
      <c r="D1426" t="s">
        <v>36</v>
      </c>
      <c r="E1426" s="53">
        <v>23860</v>
      </c>
      <c r="F1426" s="61">
        <f t="shared" si="159"/>
        <v>0</v>
      </c>
      <c r="G1426" s="62">
        <f t="shared" si="154"/>
        <v>0</v>
      </c>
      <c r="H1426" s="53"/>
      <c r="I1426" s="61">
        <f t="shared" si="155"/>
        <v>715.8</v>
      </c>
      <c r="J1426" s="62">
        <f t="shared" si="156"/>
        <v>5</v>
      </c>
      <c r="K1426" s="53"/>
      <c r="L1426" s="65">
        <f t="shared" si="160"/>
        <v>720.8</v>
      </c>
      <c r="M1426" s="55">
        <f t="shared" si="157"/>
        <v>0</v>
      </c>
      <c r="N1426" s="55">
        <f t="shared" si="158"/>
        <v>720.8</v>
      </c>
    </row>
    <row r="1427" spans="1:14" x14ac:dyDescent="0.3">
      <c r="A1427" s="29">
        <v>44716</v>
      </c>
      <c r="B1427" t="s">
        <v>17</v>
      </c>
      <c r="C1427" t="s">
        <v>10</v>
      </c>
      <c r="D1427" t="s">
        <v>13</v>
      </c>
      <c r="E1427" s="53">
        <v>1650</v>
      </c>
      <c r="F1427" s="61">
        <f t="shared" si="159"/>
        <v>8.25</v>
      </c>
      <c r="G1427" s="62">
        <f t="shared" si="154"/>
        <v>0.1</v>
      </c>
      <c r="H1427" s="53"/>
      <c r="I1427" s="61">
        <f t="shared" si="155"/>
        <v>0</v>
      </c>
      <c r="J1427" s="62">
        <f t="shared" si="156"/>
        <v>0</v>
      </c>
      <c r="K1427" s="53"/>
      <c r="L1427" s="65">
        <f t="shared" si="160"/>
        <v>8.35</v>
      </c>
      <c r="M1427" s="55">
        <f t="shared" si="157"/>
        <v>8.35</v>
      </c>
      <c r="N1427" s="55">
        <f t="shared" si="158"/>
        <v>0</v>
      </c>
    </row>
    <row r="1428" spans="1:14" x14ac:dyDescent="0.3">
      <c r="A1428" s="29">
        <v>44716</v>
      </c>
      <c r="B1428" t="s">
        <v>17</v>
      </c>
      <c r="C1428" t="s">
        <v>10</v>
      </c>
      <c r="D1428" t="s">
        <v>13</v>
      </c>
      <c r="E1428" s="53">
        <v>26100</v>
      </c>
      <c r="F1428" s="61">
        <f t="shared" si="159"/>
        <v>130.5</v>
      </c>
      <c r="G1428" s="62">
        <f t="shared" si="154"/>
        <v>0.1</v>
      </c>
      <c r="H1428" s="53"/>
      <c r="I1428" s="61">
        <f t="shared" si="155"/>
        <v>0</v>
      </c>
      <c r="J1428" s="62">
        <f t="shared" si="156"/>
        <v>0</v>
      </c>
      <c r="K1428" s="53"/>
      <c r="L1428" s="65">
        <f t="shared" si="160"/>
        <v>130.6</v>
      </c>
      <c r="M1428" s="55">
        <f t="shared" si="157"/>
        <v>130.6</v>
      </c>
      <c r="N1428" s="55">
        <f t="shared" si="158"/>
        <v>0</v>
      </c>
    </row>
    <row r="1429" spans="1:14" x14ac:dyDescent="0.3">
      <c r="A1429" s="29">
        <v>44716</v>
      </c>
      <c r="B1429" t="s">
        <v>24</v>
      </c>
      <c r="C1429" t="s">
        <v>10</v>
      </c>
      <c r="D1429" t="s">
        <v>13</v>
      </c>
      <c r="E1429" s="53">
        <v>8167</v>
      </c>
      <c r="F1429" s="61">
        <f t="shared" si="159"/>
        <v>40.835000000000001</v>
      </c>
      <c r="G1429" s="62">
        <f t="shared" si="154"/>
        <v>0.1</v>
      </c>
      <c r="H1429" s="53"/>
      <c r="I1429" s="61">
        <f t="shared" si="155"/>
        <v>0</v>
      </c>
      <c r="J1429" s="62">
        <f t="shared" si="156"/>
        <v>0</v>
      </c>
      <c r="K1429" s="53"/>
      <c r="L1429" s="65">
        <f t="shared" si="160"/>
        <v>40.935000000000002</v>
      </c>
      <c r="M1429" s="55">
        <f t="shared" si="157"/>
        <v>40.935000000000002</v>
      </c>
      <c r="N1429" s="55">
        <f t="shared" si="158"/>
        <v>0</v>
      </c>
    </row>
    <row r="1430" spans="1:14" x14ac:dyDescent="0.3">
      <c r="A1430" s="29">
        <v>44716</v>
      </c>
      <c r="B1430" t="s">
        <v>19</v>
      </c>
      <c r="C1430" t="s">
        <v>10</v>
      </c>
      <c r="D1430" t="s">
        <v>13</v>
      </c>
      <c r="E1430" s="53">
        <v>45746</v>
      </c>
      <c r="F1430" s="61">
        <f t="shared" si="159"/>
        <v>228.73000000000002</v>
      </c>
      <c r="G1430" s="62">
        <f t="shared" si="154"/>
        <v>0.1</v>
      </c>
      <c r="H1430" s="53"/>
      <c r="I1430" s="61">
        <f t="shared" si="155"/>
        <v>0</v>
      </c>
      <c r="J1430" s="62">
        <f t="shared" si="156"/>
        <v>0</v>
      </c>
      <c r="K1430" s="53"/>
      <c r="L1430" s="65">
        <f t="shared" si="160"/>
        <v>228.83</v>
      </c>
      <c r="M1430" s="55">
        <f t="shared" si="157"/>
        <v>228.83</v>
      </c>
      <c r="N1430" s="55">
        <f t="shared" si="158"/>
        <v>0</v>
      </c>
    </row>
    <row r="1431" spans="1:14" x14ac:dyDescent="0.3">
      <c r="A1431" s="29">
        <v>44716</v>
      </c>
      <c r="B1431" t="s">
        <v>22</v>
      </c>
      <c r="C1431" t="s">
        <v>11</v>
      </c>
      <c r="D1431" t="s">
        <v>36</v>
      </c>
      <c r="E1431" s="53">
        <v>15155</v>
      </c>
      <c r="F1431" s="61">
        <f t="shared" si="159"/>
        <v>0</v>
      </c>
      <c r="G1431" s="62">
        <f t="shared" si="154"/>
        <v>0</v>
      </c>
      <c r="H1431" s="53"/>
      <c r="I1431" s="61">
        <f t="shared" si="155"/>
        <v>0</v>
      </c>
      <c r="J1431" s="62">
        <f t="shared" si="156"/>
        <v>0</v>
      </c>
      <c r="K1431" s="53"/>
      <c r="L1431" s="65">
        <f t="shared" si="160"/>
        <v>0</v>
      </c>
      <c r="M1431" s="55">
        <f t="shared" si="157"/>
        <v>0</v>
      </c>
      <c r="N1431" s="55">
        <f t="shared" si="158"/>
        <v>0</v>
      </c>
    </row>
    <row r="1432" spans="1:14" x14ac:dyDescent="0.3">
      <c r="A1432" s="29">
        <v>44716</v>
      </c>
      <c r="B1432" t="s">
        <v>17</v>
      </c>
      <c r="C1432" t="s">
        <v>10</v>
      </c>
      <c r="D1432" t="s">
        <v>13</v>
      </c>
      <c r="E1432" s="53">
        <v>11612</v>
      </c>
      <c r="F1432" s="61">
        <f t="shared" si="159"/>
        <v>58.06</v>
      </c>
      <c r="G1432" s="62">
        <f t="shared" si="154"/>
        <v>0.1</v>
      </c>
      <c r="H1432" s="53"/>
      <c r="I1432" s="61">
        <f t="shared" si="155"/>
        <v>0</v>
      </c>
      <c r="J1432" s="62">
        <f t="shared" si="156"/>
        <v>0</v>
      </c>
      <c r="K1432" s="53"/>
      <c r="L1432" s="65">
        <f t="shared" si="160"/>
        <v>58.160000000000004</v>
      </c>
      <c r="M1432" s="55">
        <f t="shared" si="157"/>
        <v>58.160000000000004</v>
      </c>
      <c r="N1432" s="55">
        <f t="shared" si="158"/>
        <v>0</v>
      </c>
    </row>
    <row r="1433" spans="1:14" x14ac:dyDescent="0.3">
      <c r="A1433" s="29">
        <v>44716</v>
      </c>
      <c r="B1433" t="s">
        <v>22</v>
      </c>
      <c r="C1433" t="s">
        <v>10</v>
      </c>
      <c r="D1433" t="s">
        <v>13</v>
      </c>
      <c r="E1433" s="53">
        <v>36445</v>
      </c>
      <c r="F1433" s="61">
        <f t="shared" si="159"/>
        <v>182.22499999999999</v>
      </c>
      <c r="G1433" s="62">
        <f t="shared" si="154"/>
        <v>0.1</v>
      </c>
      <c r="H1433" s="53"/>
      <c r="I1433" s="61">
        <f t="shared" si="155"/>
        <v>0</v>
      </c>
      <c r="J1433" s="62">
        <f t="shared" si="156"/>
        <v>0</v>
      </c>
      <c r="K1433" s="53"/>
      <c r="L1433" s="65">
        <f t="shared" si="160"/>
        <v>182.32499999999999</v>
      </c>
      <c r="M1433" s="55">
        <f t="shared" si="157"/>
        <v>182.32499999999999</v>
      </c>
      <c r="N1433" s="55">
        <f t="shared" si="158"/>
        <v>0</v>
      </c>
    </row>
    <row r="1434" spans="1:14" x14ac:dyDescent="0.3">
      <c r="A1434" s="29">
        <v>44716</v>
      </c>
      <c r="B1434" t="s">
        <v>24</v>
      </c>
      <c r="C1434" t="s">
        <v>10</v>
      </c>
      <c r="D1434" t="s">
        <v>36</v>
      </c>
      <c r="E1434" s="53">
        <v>33004</v>
      </c>
      <c r="F1434" s="61">
        <f t="shared" si="159"/>
        <v>0</v>
      </c>
      <c r="G1434" s="62">
        <f t="shared" si="154"/>
        <v>0</v>
      </c>
      <c r="H1434" s="53"/>
      <c r="I1434" s="61">
        <f t="shared" si="155"/>
        <v>990.12</v>
      </c>
      <c r="J1434" s="62">
        <f t="shared" si="156"/>
        <v>5</v>
      </c>
      <c r="K1434" s="53"/>
      <c r="L1434" s="65">
        <f t="shared" si="160"/>
        <v>995.12</v>
      </c>
      <c r="M1434" s="55">
        <f t="shared" si="157"/>
        <v>0</v>
      </c>
      <c r="N1434" s="55">
        <f t="shared" si="158"/>
        <v>995.12</v>
      </c>
    </row>
    <row r="1435" spans="1:14" x14ac:dyDescent="0.3">
      <c r="A1435" s="29">
        <v>44716</v>
      </c>
      <c r="B1435" t="s">
        <v>17</v>
      </c>
      <c r="C1435" t="s">
        <v>10</v>
      </c>
      <c r="D1435" t="s">
        <v>13</v>
      </c>
      <c r="E1435" s="53">
        <v>35742</v>
      </c>
      <c r="F1435" s="61">
        <f t="shared" si="159"/>
        <v>178.71</v>
      </c>
      <c r="G1435" s="62">
        <f t="shared" si="154"/>
        <v>0.1</v>
      </c>
      <c r="H1435" s="53"/>
      <c r="I1435" s="61">
        <f t="shared" si="155"/>
        <v>0</v>
      </c>
      <c r="J1435" s="62">
        <f t="shared" si="156"/>
        <v>0</v>
      </c>
      <c r="K1435" s="53"/>
      <c r="L1435" s="65">
        <f t="shared" si="160"/>
        <v>178.81</v>
      </c>
      <c r="M1435" s="55">
        <f t="shared" si="157"/>
        <v>178.81</v>
      </c>
      <c r="N1435" s="55">
        <f t="shared" si="158"/>
        <v>0</v>
      </c>
    </row>
    <row r="1436" spans="1:14" x14ac:dyDescent="0.3">
      <c r="A1436" s="29">
        <v>44716</v>
      </c>
      <c r="B1436" t="s">
        <v>19</v>
      </c>
      <c r="C1436" t="s">
        <v>11</v>
      </c>
      <c r="D1436" t="s">
        <v>13</v>
      </c>
      <c r="E1436" s="53">
        <v>11417</v>
      </c>
      <c r="F1436" s="61">
        <f t="shared" si="159"/>
        <v>0</v>
      </c>
      <c r="G1436" s="62">
        <f t="shared" si="154"/>
        <v>0</v>
      </c>
      <c r="H1436" s="53"/>
      <c r="I1436" s="61">
        <f t="shared" si="155"/>
        <v>0</v>
      </c>
      <c r="J1436" s="62">
        <f t="shared" si="156"/>
        <v>0</v>
      </c>
      <c r="K1436" s="53"/>
      <c r="L1436" s="65">
        <f t="shared" si="160"/>
        <v>0</v>
      </c>
      <c r="M1436" s="55">
        <f t="shared" si="157"/>
        <v>0</v>
      </c>
      <c r="N1436" s="55">
        <f t="shared" si="158"/>
        <v>0</v>
      </c>
    </row>
    <row r="1437" spans="1:14" x14ac:dyDescent="0.3">
      <c r="A1437" s="29">
        <v>44716</v>
      </c>
      <c r="B1437" t="s">
        <v>19</v>
      </c>
      <c r="C1437" t="s">
        <v>12</v>
      </c>
      <c r="D1437" t="s">
        <v>36</v>
      </c>
      <c r="E1437" s="53">
        <v>701</v>
      </c>
      <c r="F1437" s="61">
        <f t="shared" si="159"/>
        <v>0</v>
      </c>
      <c r="G1437" s="62">
        <f t="shared" si="154"/>
        <v>0</v>
      </c>
      <c r="H1437" s="53"/>
      <c r="I1437" s="61">
        <f t="shared" si="155"/>
        <v>21.029999999999998</v>
      </c>
      <c r="J1437" s="62">
        <f t="shared" si="156"/>
        <v>5</v>
      </c>
      <c r="K1437" s="53"/>
      <c r="L1437" s="65">
        <f t="shared" si="160"/>
        <v>26.029999999999998</v>
      </c>
      <c r="M1437" s="55">
        <f t="shared" si="157"/>
        <v>0</v>
      </c>
      <c r="N1437" s="55">
        <f t="shared" si="158"/>
        <v>26.029999999999998</v>
      </c>
    </row>
    <row r="1438" spans="1:14" x14ac:dyDescent="0.3">
      <c r="A1438" s="29">
        <v>44716</v>
      </c>
      <c r="B1438" t="s">
        <v>24</v>
      </c>
      <c r="C1438" t="s">
        <v>10</v>
      </c>
      <c r="D1438" t="s">
        <v>36</v>
      </c>
      <c r="E1438" s="53">
        <v>25457</v>
      </c>
      <c r="F1438" s="61">
        <f t="shared" si="159"/>
        <v>0</v>
      </c>
      <c r="G1438" s="62">
        <f t="shared" si="154"/>
        <v>0</v>
      </c>
      <c r="H1438" s="53"/>
      <c r="I1438" s="61">
        <f t="shared" si="155"/>
        <v>763.70999999999992</v>
      </c>
      <c r="J1438" s="62">
        <f t="shared" si="156"/>
        <v>5</v>
      </c>
      <c r="K1438" s="53"/>
      <c r="L1438" s="65">
        <f t="shared" si="160"/>
        <v>768.70999999999992</v>
      </c>
      <c r="M1438" s="55">
        <f t="shared" si="157"/>
        <v>0</v>
      </c>
      <c r="N1438" s="55">
        <f t="shared" si="158"/>
        <v>768.70999999999992</v>
      </c>
    </row>
    <row r="1439" spans="1:14" x14ac:dyDescent="0.3">
      <c r="A1439" s="29">
        <v>44716</v>
      </c>
      <c r="B1439" t="s">
        <v>19</v>
      </c>
      <c r="C1439" t="s">
        <v>10</v>
      </c>
      <c r="D1439" t="s">
        <v>36</v>
      </c>
      <c r="E1439" s="53">
        <v>9931</v>
      </c>
      <c r="F1439" s="61">
        <f t="shared" si="159"/>
        <v>0</v>
      </c>
      <c r="G1439" s="62">
        <f t="shared" si="154"/>
        <v>0</v>
      </c>
      <c r="H1439" s="53"/>
      <c r="I1439" s="61">
        <f t="shared" si="155"/>
        <v>297.93</v>
      </c>
      <c r="J1439" s="62">
        <f t="shared" si="156"/>
        <v>5</v>
      </c>
      <c r="K1439" s="53"/>
      <c r="L1439" s="65">
        <f t="shared" si="160"/>
        <v>302.93</v>
      </c>
      <c r="M1439" s="55">
        <f t="shared" si="157"/>
        <v>0</v>
      </c>
      <c r="N1439" s="55">
        <f t="shared" si="158"/>
        <v>302.93</v>
      </c>
    </row>
    <row r="1440" spans="1:14" x14ac:dyDescent="0.3">
      <c r="A1440" s="29">
        <v>44716</v>
      </c>
      <c r="B1440" t="s">
        <v>16</v>
      </c>
      <c r="C1440" t="s">
        <v>10</v>
      </c>
      <c r="D1440" t="s">
        <v>13</v>
      </c>
      <c r="E1440" s="53">
        <v>17694</v>
      </c>
      <c r="F1440" s="61">
        <f t="shared" si="159"/>
        <v>88.47</v>
      </c>
      <c r="G1440" s="62">
        <f t="shared" si="154"/>
        <v>0.1</v>
      </c>
      <c r="H1440" s="53"/>
      <c r="I1440" s="61">
        <f t="shared" si="155"/>
        <v>0</v>
      </c>
      <c r="J1440" s="62">
        <f t="shared" si="156"/>
        <v>0</v>
      </c>
      <c r="K1440" s="53"/>
      <c r="L1440" s="65">
        <f t="shared" si="160"/>
        <v>88.57</v>
      </c>
      <c r="M1440" s="55">
        <f t="shared" si="157"/>
        <v>88.57</v>
      </c>
      <c r="N1440" s="55">
        <f t="shared" si="158"/>
        <v>0</v>
      </c>
    </row>
    <row r="1441" spans="1:14" x14ac:dyDescent="0.3">
      <c r="A1441" s="29">
        <v>44716</v>
      </c>
      <c r="B1441" t="s">
        <v>17</v>
      </c>
      <c r="C1441" t="s">
        <v>11</v>
      </c>
      <c r="D1441" t="s">
        <v>13</v>
      </c>
      <c r="E1441" s="53">
        <v>24787</v>
      </c>
      <c r="F1441" s="61">
        <f t="shared" si="159"/>
        <v>0</v>
      </c>
      <c r="G1441" s="62">
        <f t="shared" si="154"/>
        <v>0</v>
      </c>
      <c r="H1441" s="53"/>
      <c r="I1441" s="61">
        <f t="shared" si="155"/>
        <v>0</v>
      </c>
      <c r="J1441" s="62">
        <f t="shared" si="156"/>
        <v>0</v>
      </c>
      <c r="K1441" s="53"/>
      <c r="L1441" s="65">
        <f t="shared" si="160"/>
        <v>0</v>
      </c>
      <c r="M1441" s="55">
        <f t="shared" si="157"/>
        <v>0</v>
      </c>
      <c r="N1441" s="55">
        <f t="shared" si="158"/>
        <v>0</v>
      </c>
    </row>
    <row r="1442" spans="1:14" x14ac:dyDescent="0.3">
      <c r="A1442" s="29">
        <v>44716</v>
      </c>
      <c r="B1442" t="s">
        <v>20</v>
      </c>
      <c r="C1442" t="s">
        <v>11</v>
      </c>
      <c r="D1442" t="s">
        <v>36</v>
      </c>
      <c r="E1442" s="53">
        <v>44253</v>
      </c>
      <c r="F1442" s="61">
        <f t="shared" si="159"/>
        <v>0</v>
      </c>
      <c r="G1442" s="62">
        <f t="shared" si="154"/>
        <v>0</v>
      </c>
      <c r="H1442" s="53"/>
      <c r="I1442" s="61">
        <f t="shared" si="155"/>
        <v>0</v>
      </c>
      <c r="J1442" s="62">
        <f t="shared" si="156"/>
        <v>0</v>
      </c>
      <c r="K1442" s="53"/>
      <c r="L1442" s="65">
        <f t="shared" si="160"/>
        <v>0</v>
      </c>
      <c r="M1442" s="55">
        <f t="shared" si="157"/>
        <v>0</v>
      </c>
      <c r="N1442" s="55">
        <f t="shared" si="158"/>
        <v>0</v>
      </c>
    </row>
    <row r="1443" spans="1:14" x14ac:dyDescent="0.3">
      <c r="A1443" s="29">
        <v>44716</v>
      </c>
      <c r="B1443" t="s">
        <v>16</v>
      </c>
      <c r="C1443" t="s">
        <v>11</v>
      </c>
      <c r="D1443" t="s">
        <v>13</v>
      </c>
      <c r="E1443" s="53">
        <v>18605</v>
      </c>
      <c r="F1443" s="61">
        <f t="shared" si="159"/>
        <v>0</v>
      </c>
      <c r="G1443" s="62">
        <f t="shared" si="154"/>
        <v>0</v>
      </c>
      <c r="H1443" s="53"/>
      <c r="I1443" s="61">
        <f t="shared" si="155"/>
        <v>0</v>
      </c>
      <c r="J1443" s="62">
        <f t="shared" si="156"/>
        <v>0</v>
      </c>
      <c r="K1443" s="53"/>
      <c r="L1443" s="65">
        <f t="shared" si="160"/>
        <v>0</v>
      </c>
      <c r="M1443" s="55">
        <f t="shared" si="157"/>
        <v>0</v>
      </c>
      <c r="N1443" s="55">
        <f t="shared" si="158"/>
        <v>0</v>
      </c>
    </row>
    <row r="1444" spans="1:14" x14ac:dyDescent="0.3">
      <c r="A1444" s="29">
        <v>44716</v>
      </c>
      <c r="B1444" t="s">
        <v>24</v>
      </c>
      <c r="C1444" t="s">
        <v>11</v>
      </c>
      <c r="D1444" t="s">
        <v>13</v>
      </c>
      <c r="E1444" s="53">
        <v>37058</v>
      </c>
      <c r="F1444" s="61">
        <f t="shared" si="159"/>
        <v>0</v>
      </c>
      <c r="G1444" s="62">
        <f t="shared" si="154"/>
        <v>0</v>
      </c>
      <c r="H1444" s="53"/>
      <c r="I1444" s="61">
        <f t="shared" si="155"/>
        <v>0</v>
      </c>
      <c r="J1444" s="62">
        <f t="shared" si="156"/>
        <v>0</v>
      </c>
      <c r="K1444" s="53"/>
      <c r="L1444" s="65">
        <f t="shared" si="160"/>
        <v>0</v>
      </c>
      <c r="M1444" s="55">
        <f t="shared" si="157"/>
        <v>0</v>
      </c>
      <c r="N1444" s="55">
        <f t="shared" si="158"/>
        <v>0</v>
      </c>
    </row>
    <row r="1445" spans="1:14" x14ac:dyDescent="0.3">
      <c r="A1445" s="29">
        <v>44716</v>
      </c>
      <c r="B1445" t="s">
        <v>24</v>
      </c>
      <c r="C1445" t="s">
        <v>10</v>
      </c>
      <c r="D1445" t="s">
        <v>13</v>
      </c>
      <c r="E1445" s="53">
        <v>3692</v>
      </c>
      <c r="F1445" s="61">
        <f t="shared" si="159"/>
        <v>18.46</v>
      </c>
      <c r="G1445" s="62">
        <f t="shared" si="154"/>
        <v>0.1</v>
      </c>
      <c r="H1445" s="53"/>
      <c r="I1445" s="61">
        <f t="shared" si="155"/>
        <v>0</v>
      </c>
      <c r="J1445" s="62">
        <f t="shared" si="156"/>
        <v>0</v>
      </c>
      <c r="K1445" s="53"/>
      <c r="L1445" s="65">
        <f t="shared" si="160"/>
        <v>18.560000000000002</v>
      </c>
      <c r="M1445" s="55">
        <f t="shared" si="157"/>
        <v>18.560000000000002</v>
      </c>
      <c r="N1445" s="55">
        <f t="shared" si="158"/>
        <v>0</v>
      </c>
    </row>
    <row r="1446" spans="1:14" x14ac:dyDescent="0.3">
      <c r="A1446" s="29">
        <v>44717</v>
      </c>
      <c r="B1446" t="s">
        <v>24</v>
      </c>
      <c r="C1446" t="s">
        <v>10</v>
      </c>
      <c r="D1446" t="s">
        <v>13</v>
      </c>
      <c r="E1446" s="53">
        <v>14230</v>
      </c>
      <c r="F1446" s="61">
        <f t="shared" si="159"/>
        <v>71.150000000000006</v>
      </c>
      <c r="G1446" s="62">
        <f t="shared" si="154"/>
        <v>0.1</v>
      </c>
      <c r="H1446" s="53"/>
      <c r="I1446" s="61">
        <f t="shared" si="155"/>
        <v>0</v>
      </c>
      <c r="J1446" s="62">
        <f t="shared" si="156"/>
        <v>0</v>
      </c>
      <c r="K1446" s="53"/>
      <c r="L1446" s="65">
        <f t="shared" si="160"/>
        <v>71.25</v>
      </c>
      <c r="M1446" s="55">
        <f t="shared" si="157"/>
        <v>71.25</v>
      </c>
      <c r="N1446" s="55">
        <f t="shared" si="158"/>
        <v>0</v>
      </c>
    </row>
    <row r="1447" spans="1:14" x14ac:dyDescent="0.3">
      <c r="A1447" s="29">
        <v>44717</v>
      </c>
      <c r="B1447" t="s">
        <v>24</v>
      </c>
      <c r="C1447" t="s">
        <v>11</v>
      </c>
      <c r="D1447" t="s">
        <v>13</v>
      </c>
      <c r="E1447" s="53">
        <v>3268</v>
      </c>
      <c r="F1447" s="61">
        <f t="shared" si="159"/>
        <v>0</v>
      </c>
      <c r="G1447" s="62">
        <f t="shared" si="154"/>
        <v>0</v>
      </c>
      <c r="H1447" s="53"/>
      <c r="I1447" s="61">
        <f t="shared" si="155"/>
        <v>0</v>
      </c>
      <c r="J1447" s="62">
        <f t="shared" si="156"/>
        <v>0</v>
      </c>
      <c r="K1447" s="53"/>
      <c r="L1447" s="65">
        <f t="shared" si="160"/>
        <v>0</v>
      </c>
      <c r="M1447" s="55">
        <f t="shared" si="157"/>
        <v>0</v>
      </c>
      <c r="N1447" s="55">
        <f t="shared" si="158"/>
        <v>0</v>
      </c>
    </row>
    <row r="1448" spans="1:14" x14ac:dyDescent="0.3">
      <c r="A1448" s="29">
        <v>44717</v>
      </c>
      <c r="B1448" t="s">
        <v>16</v>
      </c>
      <c r="C1448" t="s">
        <v>11</v>
      </c>
      <c r="D1448" t="s">
        <v>13</v>
      </c>
      <c r="E1448" s="53">
        <v>13103</v>
      </c>
      <c r="F1448" s="61">
        <f t="shared" si="159"/>
        <v>0</v>
      </c>
      <c r="G1448" s="62">
        <f t="shared" si="154"/>
        <v>0</v>
      </c>
      <c r="H1448" s="53"/>
      <c r="I1448" s="61">
        <f t="shared" si="155"/>
        <v>0</v>
      </c>
      <c r="J1448" s="62">
        <f t="shared" si="156"/>
        <v>0</v>
      </c>
      <c r="K1448" s="53"/>
      <c r="L1448" s="65">
        <f t="shared" si="160"/>
        <v>0</v>
      </c>
      <c r="M1448" s="55">
        <f t="shared" si="157"/>
        <v>0</v>
      </c>
      <c r="N1448" s="55">
        <f t="shared" si="158"/>
        <v>0</v>
      </c>
    </row>
    <row r="1449" spans="1:14" x14ac:dyDescent="0.3">
      <c r="A1449" s="29">
        <v>44717</v>
      </c>
      <c r="B1449" t="s">
        <v>20</v>
      </c>
      <c r="C1449" t="s">
        <v>10</v>
      </c>
      <c r="D1449" t="s">
        <v>13</v>
      </c>
      <c r="E1449" s="53">
        <v>39470</v>
      </c>
      <c r="F1449" s="61">
        <f t="shared" si="159"/>
        <v>197.35</v>
      </c>
      <c r="G1449" s="62">
        <f t="shared" si="154"/>
        <v>0.1</v>
      </c>
      <c r="H1449" s="53"/>
      <c r="I1449" s="61">
        <f t="shared" si="155"/>
        <v>0</v>
      </c>
      <c r="J1449" s="62">
        <f t="shared" si="156"/>
        <v>0</v>
      </c>
      <c r="K1449" s="53"/>
      <c r="L1449" s="65">
        <f t="shared" si="160"/>
        <v>197.45</v>
      </c>
      <c r="M1449" s="55">
        <f t="shared" si="157"/>
        <v>197.45</v>
      </c>
      <c r="N1449" s="55">
        <f t="shared" si="158"/>
        <v>0</v>
      </c>
    </row>
    <row r="1450" spans="1:14" x14ac:dyDescent="0.3">
      <c r="A1450" s="29">
        <v>44717</v>
      </c>
      <c r="B1450" t="s">
        <v>17</v>
      </c>
      <c r="C1450" t="s">
        <v>11</v>
      </c>
      <c r="D1450" t="s">
        <v>13</v>
      </c>
      <c r="E1450" s="53">
        <v>38301</v>
      </c>
      <c r="F1450" s="61">
        <f t="shared" si="159"/>
        <v>0</v>
      </c>
      <c r="G1450" s="62">
        <f t="shared" si="154"/>
        <v>0</v>
      </c>
      <c r="H1450" s="53"/>
      <c r="I1450" s="61">
        <f t="shared" si="155"/>
        <v>0</v>
      </c>
      <c r="J1450" s="62">
        <f t="shared" si="156"/>
        <v>0</v>
      </c>
      <c r="K1450" s="53"/>
      <c r="L1450" s="65">
        <f t="shared" si="160"/>
        <v>0</v>
      </c>
      <c r="M1450" s="55">
        <f t="shared" si="157"/>
        <v>0</v>
      </c>
      <c r="N1450" s="55">
        <f t="shared" si="158"/>
        <v>0</v>
      </c>
    </row>
    <row r="1451" spans="1:14" x14ac:dyDescent="0.3">
      <c r="A1451" s="29">
        <v>44717</v>
      </c>
      <c r="B1451" t="s">
        <v>22</v>
      </c>
      <c r="C1451" t="s">
        <v>11</v>
      </c>
      <c r="D1451" t="s">
        <v>13</v>
      </c>
      <c r="E1451" s="53">
        <v>17786</v>
      </c>
      <c r="F1451" s="61">
        <f t="shared" si="159"/>
        <v>0</v>
      </c>
      <c r="G1451" s="62">
        <f t="shared" si="154"/>
        <v>0</v>
      </c>
      <c r="H1451" s="53"/>
      <c r="I1451" s="61">
        <f t="shared" si="155"/>
        <v>0</v>
      </c>
      <c r="J1451" s="62">
        <f t="shared" si="156"/>
        <v>0</v>
      </c>
      <c r="K1451" s="53"/>
      <c r="L1451" s="65">
        <f t="shared" si="160"/>
        <v>0</v>
      </c>
      <c r="M1451" s="55">
        <f t="shared" si="157"/>
        <v>0</v>
      </c>
      <c r="N1451" s="55">
        <f t="shared" si="158"/>
        <v>0</v>
      </c>
    </row>
    <row r="1452" spans="1:14" x14ac:dyDescent="0.3">
      <c r="A1452" s="29">
        <v>44717</v>
      </c>
      <c r="B1452" t="s">
        <v>17</v>
      </c>
      <c r="C1452" t="s">
        <v>11</v>
      </c>
      <c r="D1452" t="s">
        <v>36</v>
      </c>
      <c r="E1452" s="53">
        <v>24488</v>
      </c>
      <c r="F1452" s="61">
        <f t="shared" si="159"/>
        <v>0</v>
      </c>
      <c r="G1452" s="62">
        <f t="shared" si="154"/>
        <v>0</v>
      </c>
      <c r="H1452" s="53"/>
      <c r="I1452" s="61">
        <f t="shared" si="155"/>
        <v>0</v>
      </c>
      <c r="J1452" s="62">
        <f t="shared" si="156"/>
        <v>0</v>
      </c>
      <c r="K1452" s="53"/>
      <c r="L1452" s="65">
        <f t="shared" si="160"/>
        <v>0</v>
      </c>
      <c r="M1452" s="55">
        <f t="shared" si="157"/>
        <v>0</v>
      </c>
      <c r="N1452" s="55">
        <f t="shared" si="158"/>
        <v>0</v>
      </c>
    </row>
    <row r="1453" spans="1:14" x14ac:dyDescent="0.3">
      <c r="A1453" s="29">
        <v>44717</v>
      </c>
      <c r="B1453" t="s">
        <v>24</v>
      </c>
      <c r="C1453" t="s">
        <v>12</v>
      </c>
      <c r="D1453" t="s">
        <v>13</v>
      </c>
      <c r="E1453" s="53">
        <v>34611</v>
      </c>
      <c r="F1453" s="61">
        <f t="shared" si="159"/>
        <v>173.05500000000001</v>
      </c>
      <c r="G1453" s="62">
        <f t="shared" si="154"/>
        <v>0.1</v>
      </c>
      <c r="H1453" s="53"/>
      <c r="I1453" s="61">
        <f t="shared" si="155"/>
        <v>0</v>
      </c>
      <c r="J1453" s="62">
        <f t="shared" si="156"/>
        <v>0</v>
      </c>
      <c r="K1453" s="53"/>
      <c r="L1453" s="65">
        <f t="shared" si="160"/>
        <v>173.155</v>
      </c>
      <c r="M1453" s="55">
        <f t="shared" si="157"/>
        <v>173.155</v>
      </c>
      <c r="N1453" s="55">
        <f t="shared" si="158"/>
        <v>0</v>
      </c>
    </row>
    <row r="1454" spans="1:14" x14ac:dyDescent="0.3">
      <c r="A1454" s="29">
        <v>44717</v>
      </c>
      <c r="B1454" t="s">
        <v>18</v>
      </c>
      <c r="C1454" t="s">
        <v>11</v>
      </c>
      <c r="D1454" t="s">
        <v>13</v>
      </c>
      <c r="E1454" s="53">
        <v>33589</v>
      </c>
      <c r="F1454" s="61">
        <f t="shared" si="159"/>
        <v>0</v>
      </c>
      <c r="G1454" s="62">
        <f t="shared" si="154"/>
        <v>0</v>
      </c>
      <c r="H1454" s="53"/>
      <c r="I1454" s="61">
        <f t="shared" si="155"/>
        <v>0</v>
      </c>
      <c r="J1454" s="62">
        <f t="shared" si="156"/>
        <v>0</v>
      </c>
      <c r="K1454" s="53"/>
      <c r="L1454" s="65">
        <f t="shared" si="160"/>
        <v>0</v>
      </c>
      <c r="M1454" s="55">
        <f t="shared" si="157"/>
        <v>0</v>
      </c>
      <c r="N1454" s="55">
        <f t="shared" si="158"/>
        <v>0</v>
      </c>
    </row>
    <row r="1455" spans="1:14" x14ac:dyDescent="0.3">
      <c r="A1455" s="29">
        <v>44717</v>
      </c>
      <c r="B1455" t="s">
        <v>20</v>
      </c>
      <c r="C1455" t="s">
        <v>10</v>
      </c>
      <c r="D1455" t="s">
        <v>13</v>
      </c>
      <c r="E1455" s="53">
        <v>48233</v>
      </c>
      <c r="F1455" s="61">
        <f t="shared" si="159"/>
        <v>241.16499999999999</v>
      </c>
      <c r="G1455" s="62">
        <f t="shared" si="154"/>
        <v>0.1</v>
      </c>
      <c r="H1455" s="53"/>
      <c r="I1455" s="61">
        <f t="shared" si="155"/>
        <v>0</v>
      </c>
      <c r="J1455" s="62">
        <f t="shared" si="156"/>
        <v>0</v>
      </c>
      <c r="K1455" s="53"/>
      <c r="L1455" s="65">
        <f t="shared" si="160"/>
        <v>241.26499999999999</v>
      </c>
      <c r="M1455" s="55">
        <f t="shared" si="157"/>
        <v>241.26499999999999</v>
      </c>
      <c r="N1455" s="55">
        <f t="shared" si="158"/>
        <v>0</v>
      </c>
    </row>
    <row r="1456" spans="1:14" x14ac:dyDescent="0.3">
      <c r="A1456" s="29">
        <v>44717</v>
      </c>
      <c r="B1456" t="s">
        <v>15</v>
      </c>
      <c r="C1456" t="s">
        <v>11</v>
      </c>
      <c r="D1456" t="s">
        <v>13</v>
      </c>
      <c r="E1456" s="53">
        <v>185</v>
      </c>
      <c r="F1456" s="61">
        <f t="shared" si="159"/>
        <v>0</v>
      </c>
      <c r="G1456" s="62">
        <f t="shared" si="154"/>
        <v>0</v>
      </c>
      <c r="H1456" s="53"/>
      <c r="I1456" s="61">
        <f t="shared" si="155"/>
        <v>0</v>
      </c>
      <c r="J1456" s="62">
        <f t="shared" si="156"/>
        <v>0</v>
      </c>
      <c r="K1456" s="53"/>
      <c r="L1456" s="65">
        <f t="shared" si="160"/>
        <v>0</v>
      </c>
      <c r="M1456" s="55">
        <f t="shared" si="157"/>
        <v>0</v>
      </c>
      <c r="N1456" s="55">
        <f t="shared" si="158"/>
        <v>0</v>
      </c>
    </row>
    <row r="1457" spans="1:14" x14ac:dyDescent="0.3">
      <c r="A1457" s="29">
        <v>44717</v>
      </c>
      <c r="B1457" t="s">
        <v>16</v>
      </c>
      <c r="C1457" t="s">
        <v>10</v>
      </c>
      <c r="D1457" t="s">
        <v>13</v>
      </c>
      <c r="E1457" s="53">
        <v>13641</v>
      </c>
      <c r="F1457" s="61">
        <f t="shared" si="159"/>
        <v>68.204999999999998</v>
      </c>
      <c r="G1457" s="62">
        <f t="shared" si="154"/>
        <v>0.1</v>
      </c>
      <c r="H1457" s="53"/>
      <c r="I1457" s="61">
        <f t="shared" si="155"/>
        <v>0</v>
      </c>
      <c r="J1457" s="62">
        <f t="shared" si="156"/>
        <v>0</v>
      </c>
      <c r="K1457" s="53"/>
      <c r="L1457" s="65">
        <f t="shared" si="160"/>
        <v>68.304999999999993</v>
      </c>
      <c r="M1457" s="55">
        <f t="shared" si="157"/>
        <v>68.304999999999993</v>
      </c>
      <c r="N1457" s="55">
        <f t="shared" si="158"/>
        <v>0</v>
      </c>
    </row>
    <row r="1458" spans="1:14" x14ac:dyDescent="0.3">
      <c r="A1458" s="29">
        <v>44717</v>
      </c>
      <c r="B1458" t="s">
        <v>20</v>
      </c>
      <c r="C1458" t="s">
        <v>11</v>
      </c>
      <c r="D1458" t="s">
        <v>36</v>
      </c>
      <c r="E1458" s="53">
        <v>42368</v>
      </c>
      <c r="F1458" s="61">
        <f t="shared" si="159"/>
        <v>0</v>
      </c>
      <c r="G1458" s="62">
        <f t="shared" si="154"/>
        <v>0</v>
      </c>
      <c r="H1458" s="53"/>
      <c r="I1458" s="61">
        <f t="shared" si="155"/>
        <v>0</v>
      </c>
      <c r="J1458" s="62">
        <f t="shared" si="156"/>
        <v>0</v>
      </c>
      <c r="K1458" s="53"/>
      <c r="L1458" s="65">
        <f t="shared" si="160"/>
        <v>0</v>
      </c>
      <c r="M1458" s="55">
        <f t="shared" si="157"/>
        <v>0</v>
      </c>
      <c r="N1458" s="55">
        <f t="shared" si="158"/>
        <v>0</v>
      </c>
    </row>
    <row r="1459" spans="1:14" x14ac:dyDescent="0.3">
      <c r="A1459" s="29">
        <v>44717</v>
      </c>
      <c r="B1459" t="s">
        <v>18</v>
      </c>
      <c r="C1459" t="s">
        <v>11</v>
      </c>
      <c r="D1459" t="s">
        <v>13</v>
      </c>
      <c r="E1459" s="53">
        <v>22195</v>
      </c>
      <c r="F1459" s="61">
        <f t="shared" si="159"/>
        <v>0</v>
      </c>
      <c r="G1459" s="62">
        <f t="shared" si="154"/>
        <v>0</v>
      </c>
      <c r="H1459" s="53"/>
      <c r="I1459" s="61">
        <f t="shared" si="155"/>
        <v>0</v>
      </c>
      <c r="J1459" s="62">
        <f t="shared" si="156"/>
        <v>0</v>
      </c>
      <c r="K1459" s="53"/>
      <c r="L1459" s="65">
        <f t="shared" si="160"/>
        <v>0</v>
      </c>
      <c r="M1459" s="55">
        <f t="shared" si="157"/>
        <v>0</v>
      </c>
      <c r="N1459" s="55">
        <f t="shared" si="158"/>
        <v>0</v>
      </c>
    </row>
    <row r="1460" spans="1:14" x14ac:dyDescent="0.3">
      <c r="A1460" s="29">
        <v>44717</v>
      </c>
      <c r="B1460" t="s">
        <v>17</v>
      </c>
      <c r="C1460" t="s">
        <v>12</v>
      </c>
      <c r="D1460" t="s">
        <v>13</v>
      </c>
      <c r="E1460" s="53">
        <v>36114</v>
      </c>
      <c r="F1460" s="61">
        <f t="shared" si="159"/>
        <v>180.57</v>
      </c>
      <c r="G1460" s="62">
        <f t="shared" si="154"/>
        <v>0.1</v>
      </c>
      <c r="H1460" s="53"/>
      <c r="I1460" s="61">
        <f t="shared" si="155"/>
        <v>0</v>
      </c>
      <c r="J1460" s="62">
        <f t="shared" si="156"/>
        <v>0</v>
      </c>
      <c r="K1460" s="53"/>
      <c r="L1460" s="65">
        <f t="shared" si="160"/>
        <v>180.67</v>
      </c>
      <c r="M1460" s="55">
        <f t="shared" si="157"/>
        <v>180.67</v>
      </c>
      <c r="N1460" s="55">
        <f t="shared" si="158"/>
        <v>0</v>
      </c>
    </row>
    <row r="1461" spans="1:14" x14ac:dyDescent="0.3">
      <c r="A1461" s="29">
        <v>44717</v>
      </c>
      <c r="B1461" t="s">
        <v>22</v>
      </c>
      <c r="C1461" t="s">
        <v>10</v>
      </c>
      <c r="D1461" t="s">
        <v>13</v>
      </c>
      <c r="E1461" s="53">
        <v>34125</v>
      </c>
      <c r="F1461" s="61">
        <f t="shared" si="159"/>
        <v>170.625</v>
      </c>
      <c r="G1461" s="62">
        <f t="shared" si="154"/>
        <v>0.1</v>
      </c>
      <c r="H1461" s="53"/>
      <c r="I1461" s="61">
        <f t="shared" si="155"/>
        <v>0</v>
      </c>
      <c r="J1461" s="62">
        <f t="shared" si="156"/>
        <v>0</v>
      </c>
      <c r="K1461" s="53"/>
      <c r="L1461" s="65">
        <f t="shared" si="160"/>
        <v>170.72499999999999</v>
      </c>
      <c r="M1461" s="55">
        <f t="shared" si="157"/>
        <v>170.72499999999999</v>
      </c>
      <c r="N1461" s="55">
        <f t="shared" si="158"/>
        <v>0</v>
      </c>
    </row>
    <row r="1462" spans="1:14" x14ac:dyDescent="0.3">
      <c r="A1462" s="29">
        <v>44717</v>
      </c>
      <c r="B1462" t="s">
        <v>17</v>
      </c>
      <c r="C1462" t="s">
        <v>12</v>
      </c>
      <c r="D1462" t="s">
        <v>13</v>
      </c>
      <c r="E1462" s="53">
        <v>21866</v>
      </c>
      <c r="F1462" s="61">
        <f t="shared" si="159"/>
        <v>109.33</v>
      </c>
      <c r="G1462" s="62">
        <f t="shared" si="154"/>
        <v>0.1</v>
      </c>
      <c r="H1462" s="53"/>
      <c r="I1462" s="61">
        <f t="shared" si="155"/>
        <v>0</v>
      </c>
      <c r="J1462" s="62">
        <f t="shared" si="156"/>
        <v>0</v>
      </c>
      <c r="K1462" s="53"/>
      <c r="L1462" s="65">
        <f t="shared" si="160"/>
        <v>109.42999999999999</v>
      </c>
      <c r="M1462" s="55">
        <f t="shared" si="157"/>
        <v>109.42999999999999</v>
      </c>
      <c r="N1462" s="55">
        <f t="shared" si="158"/>
        <v>0</v>
      </c>
    </row>
    <row r="1463" spans="1:14" x14ac:dyDescent="0.3">
      <c r="A1463" s="29">
        <v>44717</v>
      </c>
      <c r="B1463" t="s">
        <v>18</v>
      </c>
      <c r="C1463" t="s">
        <v>11</v>
      </c>
      <c r="D1463" t="s">
        <v>36</v>
      </c>
      <c r="E1463" s="53">
        <v>46166</v>
      </c>
      <c r="F1463" s="61">
        <f t="shared" si="159"/>
        <v>0</v>
      </c>
      <c r="G1463" s="62">
        <f t="shared" si="154"/>
        <v>0</v>
      </c>
      <c r="H1463" s="53"/>
      <c r="I1463" s="61">
        <f t="shared" si="155"/>
        <v>0</v>
      </c>
      <c r="J1463" s="62">
        <f t="shared" si="156"/>
        <v>0</v>
      </c>
      <c r="K1463" s="53"/>
      <c r="L1463" s="65">
        <f t="shared" si="160"/>
        <v>0</v>
      </c>
      <c r="M1463" s="55">
        <f t="shared" si="157"/>
        <v>0</v>
      </c>
      <c r="N1463" s="55">
        <f t="shared" si="158"/>
        <v>0</v>
      </c>
    </row>
    <row r="1464" spans="1:14" x14ac:dyDescent="0.3">
      <c r="A1464" s="29">
        <v>44717</v>
      </c>
      <c r="B1464" t="s">
        <v>19</v>
      </c>
      <c r="C1464" t="s">
        <v>11</v>
      </c>
      <c r="D1464" t="s">
        <v>13</v>
      </c>
      <c r="E1464" s="53">
        <v>49042</v>
      </c>
      <c r="F1464" s="61">
        <f t="shared" si="159"/>
        <v>0</v>
      </c>
      <c r="G1464" s="62">
        <f t="shared" si="154"/>
        <v>0</v>
      </c>
      <c r="H1464" s="53"/>
      <c r="I1464" s="61">
        <f t="shared" si="155"/>
        <v>0</v>
      </c>
      <c r="J1464" s="62">
        <f t="shared" si="156"/>
        <v>0</v>
      </c>
      <c r="K1464" s="53"/>
      <c r="L1464" s="65">
        <f t="shared" si="160"/>
        <v>0</v>
      </c>
      <c r="M1464" s="55">
        <f t="shared" si="157"/>
        <v>0</v>
      </c>
      <c r="N1464" s="55">
        <f t="shared" si="158"/>
        <v>0</v>
      </c>
    </row>
    <row r="1465" spans="1:14" x14ac:dyDescent="0.3">
      <c r="A1465" s="29">
        <v>44717</v>
      </c>
      <c r="B1465" t="s">
        <v>20</v>
      </c>
      <c r="C1465" t="s">
        <v>11</v>
      </c>
      <c r="D1465" t="s">
        <v>13</v>
      </c>
      <c r="E1465" s="53">
        <v>38643</v>
      </c>
      <c r="F1465" s="61">
        <f t="shared" si="159"/>
        <v>0</v>
      </c>
      <c r="G1465" s="62">
        <f t="shared" si="154"/>
        <v>0</v>
      </c>
      <c r="H1465" s="53"/>
      <c r="I1465" s="61">
        <f t="shared" si="155"/>
        <v>0</v>
      </c>
      <c r="J1465" s="62">
        <f t="shared" si="156"/>
        <v>0</v>
      </c>
      <c r="K1465" s="53"/>
      <c r="L1465" s="65">
        <f t="shared" si="160"/>
        <v>0</v>
      </c>
      <c r="M1465" s="55">
        <f t="shared" si="157"/>
        <v>0</v>
      </c>
      <c r="N1465" s="55">
        <f t="shared" si="158"/>
        <v>0</v>
      </c>
    </row>
    <row r="1466" spans="1:14" x14ac:dyDescent="0.3">
      <c r="A1466" s="29">
        <v>44717</v>
      </c>
      <c r="B1466" t="s">
        <v>17</v>
      </c>
      <c r="C1466" t="s">
        <v>11</v>
      </c>
      <c r="D1466" t="s">
        <v>36</v>
      </c>
      <c r="E1466" s="53">
        <v>19142</v>
      </c>
      <c r="F1466" s="61">
        <f t="shared" si="159"/>
        <v>0</v>
      </c>
      <c r="G1466" s="62">
        <f t="shared" si="154"/>
        <v>0</v>
      </c>
      <c r="H1466" s="53"/>
      <c r="I1466" s="61">
        <f t="shared" si="155"/>
        <v>0</v>
      </c>
      <c r="J1466" s="62">
        <f t="shared" si="156"/>
        <v>0</v>
      </c>
      <c r="K1466" s="53"/>
      <c r="L1466" s="65">
        <f t="shared" si="160"/>
        <v>0</v>
      </c>
      <c r="M1466" s="55">
        <f t="shared" si="157"/>
        <v>0</v>
      </c>
      <c r="N1466" s="55">
        <f t="shared" si="158"/>
        <v>0</v>
      </c>
    </row>
    <row r="1467" spans="1:14" x14ac:dyDescent="0.3">
      <c r="A1467" s="29">
        <v>44717</v>
      </c>
      <c r="B1467" t="s">
        <v>20</v>
      </c>
      <c r="C1467" t="s">
        <v>10</v>
      </c>
      <c r="D1467" t="s">
        <v>13</v>
      </c>
      <c r="E1467" s="53">
        <v>34164</v>
      </c>
      <c r="F1467" s="61">
        <f t="shared" si="159"/>
        <v>170.82</v>
      </c>
      <c r="G1467" s="62">
        <f t="shared" si="154"/>
        <v>0.1</v>
      </c>
      <c r="H1467" s="53"/>
      <c r="I1467" s="61">
        <f t="shared" si="155"/>
        <v>0</v>
      </c>
      <c r="J1467" s="62">
        <f t="shared" si="156"/>
        <v>0</v>
      </c>
      <c r="K1467" s="53"/>
      <c r="L1467" s="65">
        <f t="shared" si="160"/>
        <v>170.92</v>
      </c>
      <c r="M1467" s="55">
        <f t="shared" si="157"/>
        <v>170.92</v>
      </c>
      <c r="N1467" s="55">
        <f t="shared" si="158"/>
        <v>0</v>
      </c>
    </row>
    <row r="1468" spans="1:14" x14ac:dyDescent="0.3">
      <c r="A1468" s="29">
        <v>44717</v>
      </c>
      <c r="B1468" t="s">
        <v>17</v>
      </c>
      <c r="C1468" t="s">
        <v>11</v>
      </c>
      <c r="D1468" t="s">
        <v>36</v>
      </c>
      <c r="E1468" s="53">
        <v>19068</v>
      </c>
      <c r="F1468" s="61">
        <f t="shared" si="159"/>
        <v>0</v>
      </c>
      <c r="G1468" s="62">
        <f t="shared" si="154"/>
        <v>0</v>
      </c>
      <c r="H1468" s="53"/>
      <c r="I1468" s="61">
        <f t="shared" si="155"/>
        <v>0</v>
      </c>
      <c r="J1468" s="62">
        <f t="shared" si="156"/>
        <v>0</v>
      </c>
      <c r="K1468" s="53"/>
      <c r="L1468" s="65">
        <f t="shared" si="160"/>
        <v>0</v>
      </c>
      <c r="M1468" s="55">
        <f t="shared" si="157"/>
        <v>0</v>
      </c>
      <c r="N1468" s="55">
        <f t="shared" si="158"/>
        <v>0</v>
      </c>
    </row>
    <row r="1469" spans="1:14" x14ac:dyDescent="0.3">
      <c r="A1469" s="29">
        <v>44717</v>
      </c>
      <c r="B1469" t="s">
        <v>19</v>
      </c>
      <c r="C1469" t="s">
        <v>10</v>
      </c>
      <c r="D1469" t="s">
        <v>13</v>
      </c>
      <c r="E1469" s="53">
        <v>35171</v>
      </c>
      <c r="F1469" s="61">
        <f t="shared" si="159"/>
        <v>175.85499999999999</v>
      </c>
      <c r="G1469" s="62">
        <f t="shared" si="154"/>
        <v>0.1</v>
      </c>
      <c r="H1469" s="53"/>
      <c r="I1469" s="61">
        <f t="shared" si="155"/>
        <v>0</v>
      </c>
      <c r="J1469" s="62">
        <f t="shared" si="156"/>
        <v>0</v>
      </c>
      <c r="K1469" s="53"/>
      <c r="L1469" s="65">
        <f t="shared" si="160"/>
        <v>175.95499999999998</v>
      </c>
      <c r="M1469" s="55">
        <f t="shared" si="157"/>
        <v>175.95499999999998</v>
      </c>
      <c r="N1469" s="55">
        <f t="shared" si="158"/>
        <v>0</v>
      </c>
    </row>
    <row r="1470" spans="1:14" x14ac:dyDescent="0.3">
      <c r="A1470" s="29">
        <v>44717</v>
      </c>
      <c r="B1470" t="s">
        <v>18</v>
      </c>
      <c r="C1470" t="s">
        <v>10</v>
      </c>
      <c r="D1470" t="s">
        <v>13</v>
      </c>
      <c r="E1470" s="53">
        <v>17163</v>
      </c>
      <c r="F1470" s="61">
        <f t="shared" si="159"/>
        <v>85.814999999999998</v>
      </c>
      <c r="G1470" s="62">
        <f t="shared" si="154"/>
        <v>0.1</v>
      </c>
      <c r="H1470" s="53"/>
      <c r="I1470" s="61">
        <f t="shared" si="155"/>
        <v>0</v>
      </c>
      <c r="J1470" s="62">
        <f t="shared" si="156"/>
        <v>0</v>
      </c>
      <c r="K1470" s="53"/>
      <c r="L1470" s="65">
        <f t="shared" si="160"/>
        <v>85.914999999999992</v>
      </c>
      <c r="M1470" s="55">
        <f t="shared" si="157"/>
        <v>85.914999999999992</v>
      </c>
      <c r="N1470" s="55">
        <f t="shared" si="158"/>
        <v>0</v>
      </c>
    </row>
    <row r="1471" spans="1:14" x14ac:dyDescent="0.3">
      <c r="A1471" s="29">
        <v>44717</v>
      </c>
      <c r="B1471" t="s">
        <v>17</v>
      </c>
      <c r="C1471" t="s">
        <v>10</v>
      </c>
      <c r="D1471" t="s">
        <v>13</v>
      </c>
      <c r="E1471" s="53">
        <v>43652</v>
      </c>
      <c r="F1471" s="61">
        <f t="shared" si="159"/>
        <v>218.26</v>
      </c>
      <c r="G1471" s="62">
        <f t="shared" si="154"/>
        <v>0.1</v>
      </c>
      <c r="H1471" s="53"/>
      <c r="I1471" s="61">
        <f t="shared" si="155"/>
        <v>0</v>
      </c>
      <c r="J1471" s="62">
        <f t="shared" si="156"/>
        <v>0</v>
      </c>
      <c r="K1471" s="53"/>
      <c r="L1471" s="65">
        <f t="shared" si="160"/>
        <v>218.35999999999999</v>
      </c>
      <c r="M1471" s="55">
        <f t="shared" si="157"/>
        <v>218.35999999999999</v>
      </c>
      <c r="N1471" s="55">
        <f t="shared" si="158"/>
        <v>0</v>
      </c>
    </row>
    <row r="1472" spans="1:14" x14ac:dyDescent="0.3">
      <c r="A1472" s="29">
        <v>44717</v>
      </c>
      <c r="B1472" t="s">
        <v>24</v>
      </c>
      <c r="C1472" t="s">
        <v>10</v>
      </c>
      <c r="D1472" t="s">
        <v>13</v>
      </c>
      <c r="E1472" s="53">
        <v>27528</v>
      </c>
      <c r="F1472" s="61">
        <f t="shared" si="159"/>
        <v>137.64000000000001</v>
      </c>
      <c r="G1472" s="62">
        <f t="shared" si="154"/>
        <v>0.1</v>
      </c>
      <c r="H1472" s="53"/>
      <c r="I1472" s="61">
        <f t="shared" si="155"/>
        <v>0</v>
      </c>
      <c r="J1472" s="62">
        <f t="shared" si="156"/>
        <v>0</v>
      </c>
      <c r="K1472" s="53"/>
      <c r="L1472" s="65">
        <f t="shared" si="160"/>
        <v>137.74</v>
      </c>
      <c r="M1472" s="55">
        <f t="shared" si="157"/>
        <v>137.74</v>
      </c>
      <c r="N1472" s="55">
        <f t="shared" si="158"/>
        <v>0</v>
      </c>
    </row>
    <row r="1473" spans="1:14" x14ac:dyDescent="0.3">
      <c r="A1473" s="29">
        <v>44717</v>
      </c>
      <c r="B1473" t="s">
        <v>22</v>
      </c>
      <c r="C1473" t="s">
        <v>11</v>
      </c>
      <c r="D1473" t="s">
        <v>13</v>
      </c>
      <c r="E1473" s="53">
        <v>7866</v>
      </c>
      <c r="F1473" s="61">
        <f t="shared" si="159"/>
        <v>0</v>
      </c>
      <c r="G1473" s="62">
        <f t="shared" si="154"/>
        <v>0</v>
      </c>
      <c r="H1473" s="53"/>
      <c r="I1473" s="61">
        <f t="shared" si="155"/>
        <v>0</v>
      </c>
      <c r="J1473" s="62">
        <f t="shared" si="156"/>
        <v>0</v>
      </c>
      <c r="K1473" s="53"/>
      <c r="L1473" s="65">
        <f t="shared" si="160"/>
        <v>0</v>
      </c>
      <c r="M1473" s="55">
        <f t="shared" si="157"/>
        <v>0</v>
      </c>
      <c r="N1473" s="55">
        <f t="shared" si="158"/>
        <v>0</v>
      </c>
    </row>
    <row r="1474" spans="1:14" x14ac:dyDescent="0.3">
      <c r="A1474" s="29">
        <v>44717</v>
      </c>
      <c r="B1474" t="s">
        <v>17</v>
      </c>
      <c r="C1474" t="s">
        <v>10</v>
      </c>
      <c r="D1474" t="s">
        <v>36</v>
      </c>
      <c r="E1474" s="53">
        <v>32081</v>
      </c>
      <c r="F1474" s="61">
        <f t="shared" si="159"/>
        <v>0</v>
      </c>
      <c r="G1474" s="62">
        <f t="shared" si="154"/>
        <v>0</v>
      </c>
      <c r="H1474" s="53"/>
      <c r="I1474" s="61">
        <f t="shared" si="155"/>
        <v>962.43</v>
      </c>
      <c r="J1474" s="62">
        <f t="shared" si="156"/>
        <v>5</v>
      </c>
      <c r="K1474" s="53"/>
      <c r="L1474" s="65">
        <f t="shared" si="160"/>
        <v>967.43</v>
      </c>
      <c r="M1474" s="55">
        <f t="shared" si="157"/>
        <v>0</v>
      </c>
      <c r="N1474" s="55">
        <f t="shared" si="158"/>
        <v>967.43</v>
      </c>
    </row>
    <row r="1475" spans="1:14" x14ac:dyDescent="0.3">
      <c r="A1475" s="29">
        <v>44717</v>
      </c>
      <c r="B1475" t="s">
        <v>18</v>
      </c>
      <c r="C1475" t="s">
        <v>10</v>
      </c>
      <c r="D1475" t="s">
        <v>13</v>
      </c>
      <c r="E1475" s="53">
        <v>29053</v>
      </c>
      <c r="F1475" s="61">
        <f t="shared" si="159"/>
        <v>145.26500000000001</v>
      </c>
      <c r="G1475" s="62">
        <f t="shared" si="154"/>
        <v>0.1</v>
      </c>
      <c r="H1475" s="53"/>
      <c r="I1475" s="61">
        <f t="shared" si="155"/>
        <v>0</v>
      </c>
      <c r="J1475" s="62">
        <f t="shared" si="156"/>
        <v>0</v>
      </c>
      <c r="K1475" s="53"/>
      <c r="L1475" s="65">
        <f t="shared" si="160"/>
        <v>145.36500000000001</v>
      </c>
      <c r="M1475" s="55">
        <f t="shared" si="157"/>
        <v>145.36500000000001</v>
      </c>
      <c r="N1475" s="55">
        <f t="shared" si="158"/>
        <v>0</v>
      </c>
    </row>
    <row r="1476" spans="1:14" x14ac:dyDescent="0.3">
      <c r="A1476" s="29">
        <v>44717</v>
      </c>
      <c r="B1476" t="s">
        <v>19</v>
      </c>
      <c r="C1476" t="s">
        <v>10</v>
      </c>
      <c r="D1476" t="s">
        <v>13</v>
      </c>
      <c r="E1476" s="53">
        <v>6268</v>
      </c>
      <c r="F1476" s="61">
        <f t="shared" si="159"/>
        <v>31.34</v>
      </c>
      <c r="G1476" s="62">
        <f t="shared" ref="G1476:G1539" si="161">IF(F:F&gt;0,0.1,0)</f>
        <v>0.1</v>
      </c>
      <c r="H1476" s="53"/>
      <c r="I1476" s="61">
        <f t="shared" ref="I1476:I1539" si="162">IF(AND(D:D="Overseas",C:C&lt;&gt;"Cash"),E:E*3%,0)</f>
        <v>0</v>
      </c>
      <c r="J1476" s="62">
        <f t="shared" ref="J1476:J1539" si="163">IF(I:I&gt;0,5,0)</f>
        <v>0</v>
      </c>
      <c r="K1476" s="53"/>
      <c r="L1476" s="65">
        <f t="shared" si="160"/>
        <v>31.44</v>
      </c>
      <c r="M1476" s="55">
        <f t="shared" ref="M1476:M1539" si="164">SUM(F1476:H1476)</f>
        <v>31.44</v>
      </c>
      <c r="N1476" s="55">
        <f t="shared" ref="N1476:N1539" si="165">SUM(I1476:K1476)</f>
        <v>0</v>
      </c>
    </row>
    <row r="1477" spans="1:14" x14ac:dyDescent="0.3">
      <c r="A1477" s="29">
        <v>44717</v>
      </c>
      <c r="B1477" t="s">
        <v>17</v>
      </c>
      <c r="C1477" t="s">
        <v>12</v>
      </c>
      <c r="D1477" t="s">
        <v>13</v>
      </c>
      <c r="E1477" s="53">
        <v>6202</v>
      </c>
      <c r="F1477" s="61">
        <f t="shared" ref="F1477:F1540" si="166">IF(AND(D:D="Local",C:C&lt;&gt;"Cash"),E:E*0.5%,0)</f>
        <v>31.01</v>
      </c>
      <c r="G1477" s="62">
        <f t="shared" si="161"/>
        <v>0.1</v>
      </c>
      <c r="H1477" s="53"/>
      <c r="I1477" s="61">
        <f t="shared" si="162"/>
        <v>0</v>
      </c>
      <c r="J1477" s="62">
        <f t="shared" si="163"/>
        <v>0</v>
      </c>
      <c r="K1477" s="53"/>
      <c r="L1477" s="65">
        <f t="shared" ref="L1477:L1540" si="167">SUM(F1477,G1477,I1477,J1477)</f>
        <v>31.110000000000003</v>
      </c>
      <c r="M1477" s="55">
        <f t="shared" si="164"/>
        <v>31.110000000000003</v>
      </c>
      <c r="N1477" s="55">
        <f t="shared" si="165"/>
        <v>0</v>
      </c>
    </row>
    <row r="1478" spans="1:14" x14ac:dyDescent="0.3">
      <c r="A1478" s="29">
        <v>44717</v>
      </c>
      <c r="B1478" t="s">
        <v>23</v>
      </c>
      <c r="C1478" t="s">
        <v>11</v>
      </c>
      <c r="D1478" t="s">
        <v>36</v>
      </c>
      <c r="E1478" s="53">
        <v>11954</v>
      </c>
      <c r="F1478" s="61">
        <f t="shared" si="166"/>
        <v>0</v>
      </c>
      <c r="G1478" s="62">
        <f t="shared" si="161"/>
        <v>0</v>
      </c>
      <c r="H1478" s="53"/>
      <c r="I1478" s="61">
        <f t="shared" si="162"/>
        <v>0</v>
      </c>
      <c r="J1478" s="62">
        <f t="shared" si="163"/>
        <v>0</v>
      </c>
      <c r="K1478" s="53"/>
      <c r="L1478" s="65">
        <f t="shared" si="167"/>
        <v>0</v>
      </c>
      <c r="M1478" s="55">
        <f t="shared" si="164"/>
        <v>0</v>
      </c>
      <c r="N1478" s="55">
        <f t="shared" si="165"/>
        <v>0</v>
      </c>
    </row>
    <row r="1479" spans="1:14" x14ac:dyDescent="0.3">
      <c r="A1479" s="29">
        <v>44717</v>
      </c>
      <c r="B1479" t="s">
        <v>16</v>
      </c>
      <c r="C1479" t="s">
        <v>11</v>
      </c>
      <c r="D1479" t="s">
        <v>36</v>
      </c>
      <c r="E1479" s="53">
        <v>8943</v>
      </c>
      <c r="F1479" s="61">
        <f t="shared" si="166"/>
        <v>0</v>
      </c>
      <c r="G1479" s="62">
        <f t="shared" si="161"/>
        <v>0</v>
      </c>
      <c r="H1479" s="53"/>
      <c r="I1479" s="61">
        <f t="shared" si="162"/>
        <v>0</v>
      </c>
      <c r="J1479" s="62">
        <f t="shared" si="163"/>
        <v>0</v>
      </c>
      <c r="K1479" s="53"/>
      <c r="L1479" s="65">
        <f t="shared" si="167"/>
        <v>0</v>
      </c>
      <c r="M1479" s="55">
        <f t="shared" si="164"/>
        <v>0</v>
      </c>
      <c r="N1479" s="55">
        <f t="shared" si="165"/>
        <v>0</v>
      </c>
    </row>
    <row r="1480" spans="1:14" x14ac:dyDescent="0.3">
      <c r="A1480" s="29">
        <v>44717</v>
      </c>
      <c r="B1480" t="s">
        <v>24</v>
      </c>
      <c r="C1480" t="s">
        <v>11</v>
      </c>
      <c r="D1480" t="s">
        <v>36</v>
      </c>
      <c r="E1480" s="53">
        <v>4246</v>
      </c>
      <c r="F1480" s="61">
        <f t="shared" si="166"/>
        <v>0</v>
      </c>
      <c r="G1480" s="62">
        <f t="shared" si="161"/>
        <v>0</v>
      </c>
      <c r="H1480" s="53"/>
      <c r="I1480" s="61">
        <f t="shared" si="162"/>
        <v>0</v>
      </c>
      <c r="J1480" s="62">
        <f t="shared" si="163"/>
        <v>0</v>
      </c>
      <c r="K1480" s="53"/>
      <c r="L1480" s="65">
        <f t="shared" si="167"/>
        <v>0</v>
      </c>
      <c r="M1480" s="55">
        <f t="shared" si="164"/>
        <v>0</v>
      </c>
      <c r="N1480" s="55">
        <f t="shared" si="165"/>
        <v>0</v>
      </c>
    </row>
    <row r="1481" spans="1:14" x14ac:dyDescent="0.3">
      <c r="A1481" s="29">
        <v>44717</v>
      </c>
      <c r="B1481" t="s">
        <v>24</v>
      </c>
      <c r="C1481" t="s">
        <v>11</v>
      </c>
      <c r="D1481" t="s">
        <v>13</v>
      </c>
      <c r="E1481" s="53">
        <v>13809</v>
      </c>
      <c r="F1481" s="61">
        <f t="shared" si="166"/>
        <v>0</v>
      </c>
      <c r="G1481" s="62">
        <f t="shared" si="161"/>
        <v>0</v>
      </c>
      <c r="H1481" s="53"/>
      <c r="I1481" s="61">
        <f t="shared" si="162"/>
        <v>0</v>
      </c>
      <c r="J1481" s="62">
        <f t="shared" si="163"/>
        <v>0</v>
      </c>
      <c r="K1481" s="53"/>
      <c r="L1481" s="65">
        <f t="shared" si="167"/>
        <v>0</v>
      </c>
      <c r="M1481" s="55">
        <f t="shared" si="164"/>
        <v>0</v>
      </c>
      <c r="N1481" s="55">
        <f t="shared" si="165"/>
        <v>0</v>
      </c>
    </row>
    <row r="1482" spans="1:14" x14ac:dyDescent="0.3">
      <c r="A1482" s="29">
        <v>44717</v>
      </c>
      <c r="B1482" t="s">
        <v>17</v>
      </c>
      <c r="C1482" t="s">
        <v>11</v>
      </c>
      <c r="D1482" t="s">
        <v>13</v>
      </c>
      <c r="E1482" s="53">
        <v>20389</v>
      </c>
      <c r="F1482" s="61">
        <f t="shared" si="166"/>
        <v>0</v>
      </c>
      <c r="G1482" s="62">
        <f t="shared" si="161"/>
        <v>0</v>
      </c>
      <c r="H1482" s="53"/>
      <c r="I1482" s="61">
        <f t="shared" si="162"/>
        <v>0</v>
      </c>
      <c r="J1482" s="62">
        <f t="shared" si="163"/>
        <v>0</v>
      </c>
      <c r="K1482" s="53"/>
      <c r="L1482" s="65">
        <f t="shared" si="167"/>
        <v>0</v>
      </c>
      <c r="M1482" s="55">
        <f t="shared" si="164"/>
        <v>0</v>
      </c>
      <c r="N1482" s="55">
        <f t="shared" si="165"/>
        <v>0</v>
      </c>
    </row>
    <row r="1483" spans="1:14" x14ac:dyDescent="0.3">
      <c r="A1483" s="29">
        <v>44717</v>
      </c>
      <c r="B1483" t="s">
        <v>16</v>
      </c>
      <c r="C1483" t="s">
        <v>11</v>
      </c>
      <c r="D1483" t="s">
        <v>36</v>
      </c>
      <c r="E1483" s="53">
        <v>45761</v>
      </c>
      <c r="F1483" s="61">
        <f t="shared" si="166"/>
        <v>0</v>
      </c>
      <c r="G1483" s="62">
        <f t="shared" si="161"/>
        <v>0</v>
      </c>
      <c r="H1483" s="53"/>
      <c r="I1483" s="61">
        <f t="shared" si="162"/>
        <v>0</v>
      </c>
      <c r="J1483" s="62">
        <f t="shared" si="163"/>
        <v>0</v>
      </c>
      <c r="K1483" s="53"/>
      <c r="L1483" s="65">
        <f t="shared" si="167"/>
        <v>0</v>
      </c>
      <c r="M1483" s="55">
        <f t="shared" si="164"/>
        <v>0</v>
      </c>
      <c r="N1483" s="55">
        <f t="shared" si="165"/>
        <v>0</v>
      </c>
    </row>
    <row r="1484" spans="1:14" x14ac:dyDescent="0.3">
      <c r="A1484" s="29">
        <v>44717</v>
      </c>
      <c r="B1484" t="s">
        <v>22</v>
      </c>
      <c r="C1484" t="s">
        <v>11</v>
      </c>
      <c r="D1484" t="s">
        <v>13</v>
      </c>
      <c r="E1484" s="53">
        <v>34210</v>
      </c>
      <c r="F1484" s="61">
        <f t="shared" si="166"/>
        <v>0</v>
      </c>
      <c r="G1484" s="62">
        <f t="shared" si="161"/>
        <v>0</v>
      </c>
      <c r="H1484" s="53"/>
      <c r="I1484" s="61">
        <f t="shared" si="162"/>
        <v>0</v>
      </c>
      <c r="J1484" s="62">
        <f t="shared" si="163"/>
        <v>0</v>
      </c>
      <c r="K1484" s="53"/>
      <c r="L1484" s="65">
        <f t="shared" si="167"/>
        <v>0</v>
      </c>
      <c r="M1484" s="55">
        <f t="shared" si="164"/>
        <v>0</v>
      </c>
      <c r="N1484" s="55">
        <f t="shared" si="165"/>
        <v>0</v>
      </c>
    </row>
    <row r="1485" spans="1:14" x14ac:dyDescent="0.3">
      <c r="A1485" s="29">
        <v>44717</v>
      </c>
      <c r="B1485" t="s">
        <v>23</v>
      </c>
      <c r="C1485" t="s">
        <v>12</v>
      </c>
      <c r="D1485" t="s">
        <v>13</v>
      </c>
      <c r="E1485" s="53">
        <v>16374</v>
      </c>
      <c r="F1485" s="61">
        <f t="shared" si="166"/>
        <v>81.87</v>
      </c>
      <c r="G1485" s="62">
        <f t="shared" si="161"/>
        <v>0.1</v>
      </c>
      <c r="H1485" s="53"/>
      <c r="I1485" s="61">
        <f t="shared" si="162"/>
        <v>0</v>
      </c>
      <c r="J1485" s="62">
        <f t="shared" si="163"/>
        <v>0</v>
      </c>
      <c r="K1485" s="53"/>
      <c r="L1485" s="65">
        <f t="shared" si="167"/>
        <v>81.97</v>
      </c>
      <c r="M1485" s="55">
        <f t="shared" si="164"/>
        <v>81.97</v>
      </c>
      <c r="N1485" s="55">
        <f t="shared" si="165"/>
        <v>0</v>
      </c>
    </row>
    <row r="1486" spans="1:14" x14ac:dyDescent="0.3">
      <c r="A1486" s="29">
        <v>44717</v>
      </c>
      <c r="B1486" t="s">
        <v>24</v>
      </c>
      <c r="C1486" t="s">
        <v>11</v>
      </c>
      <c r="D1486" t="s">
        <v>13</v>
      </c>
      <c r="E1486" s="53">
        <v>44340</v>
      </c>
      <c r="F1486" s="61">
        <f t="shared" si="166"/>
        <v>0</v>
      </c>
      <c r="G1486" s="62">
        <f t="shared" si="161"/>
        <v>0</v>
      </c>
      <c r="H1486" s="53"/>
      <c r="I1486" s="61">
        <f t="shared" si="162"/>
        <v>0</v>
      </c>
      <c r="J1486" s="62">
        <f t="shared" si="163"/>
        <v>0</v>
      </c>
      <c r="K1486" s="53"/>
      <c r="L1486" s="65">
        <f t="shared" si="167"/>
        <v>0</v>
      </c>
      <c r="M1486" s="55">
        <f t="shared" si="164"/>
        <v>0</v>
      </c>
      <c r="N1486" s="55">
        <f t="shared" si="165"/>
        <v>0</v>
      </c>
    </row>
    <row r="1487" spans="1:14" x14ac:dyDescent="0.3">
      <c r="A1487" s="29">
        <v>44717</v>
      </c>
      <c r="B1487" t="s">
        <v>20</v>
      </c>
      <c r="C1487" t="s">
        <v>11</v>
      </c>
      <c r="D1487" t="s">
        <v>13</v>
      </c>
      <c r="E1487" s="53">
        <v>31772</v>
      </c>
      <c r="F1487" s="61">
        <f t="shared" si="166"/>
        <v>0</v>
      </c>
      <c r="G1487" s="62">
        <f t="shared" si="161"/>
        <v>0</v>
      </c>
      <c r="H1487" s="53"/>
      <c r="I1487" s="61">
        <f t="shared" si="162"/>
        <v>0</v>
      </c>
      <c r="J1487" s="62">
        <f t="shared" si="163"/>
        <v>0</v>
      </c>
      <c r="K1487" s="53"/>
      <c r="L1487" s="65">
        <f t="shared" si="167"/>
        <v>0</v>
      </c>
      <c r="M1487" s="55">
        <f t="shared" si="164"/>
        <v>0</v>
      </c>
      <c r="N1487" s="55">
        <f t="shared" si="165"/>
        <v>0</v>
      </c>
    </row>
    <row r="1488" spans="1:14" x14ac:dyDescent="0.3">
      <c r="A1488" s="29">
        <v>44717</v>
      </c>
      <c r="B1488" t="s">
        <v>23</v>
      </c>
      <c r="C1488" t="s">
        <v>10</v>
      </c>
      <c r="D1488" t="s">
        <v>13</v>
      </c>
      <c r="E1488" s="53">
        <v>41702</v>
      </c>
      <c r="F1488" s="61">
        <f t="shared" si="166"/>
        <v>208.51</v>
      </c>
      <c r="G1488" s="62">
        <f t="shared" si="161"/>
        <v>0.1</v>
      </c>
      <c r="H1488" s="53"/>
      <c r="I1488" s="61">
        <f t="shared" si="162"/>
        <v>0</v>
      </c>
      <c r="J1488" s="62">
        <f t="shared" si="163"/>
        <v>0</v>
      </c>
      <c r="K1488" s="53"/>
      <c r="L1488" s="65">
        <f t="shared" si="167"/>
        <v>208.60999999999999</v>
      </c>
      <c r="M1488" s="55">
        <f t="shared" si="164"/>
        <v>208.60999999999999</v>
      </c>
      <c r="N1488" s="55">
        <f t="shared" si="165"/>
        <v>0</v>
      </c>
    </row>
    <row r="1489" spans="1:14" x14ac:dyDescent="0.3">
      <c r="A1489" s="29">
        <v>44717</v>
      </c>
      <c r="B1489" t="s">
        <v>22</v>
      </c>
      <c r="C1489" t="s">
        <v>11</v>
      </c>
      <c r="D1489" t="s">
        <v>13</v>
      </c>
      <c r="E1489" s="53">
        <v>9484</v>
      </c>
      <c r="F1489" s="61">
        <f t="shared" si="166"/>
        <v>0</v>
      </c>
      <c r="G1489" s="62">
        <f t="shared" si="161"/>
        <v>0</v>
      </c>
      <c r="H1489" s="53"/>
      <c r="I1489" s="61">
        <f t="shared" si="162"/>
        <v>0</v>
      </c>
      <c r="J1489" s="62">
        <f t="shared" si="163"/>
        <v>0</v>
      </c>
      <c r="K1489" s="53"/>
      <c r="L1489" s="65">
        <f t="shared" si="167"/>
        <v>0</v>
      </c>
      <c r="M1489" s="55">
        <f t="shared" si="164"/>
        <v>0</v>
      </c>
      <c r="N1489" s="55">
        <f t="shared" si="165"/>
        <v>0</v>
      </c>
    </row>
    <row r="1490" spans="1:14" x14ac:dyDescent="0.3">
      <c r="A1490" s="29">
        <v>44717</v>
      </c>
      <c r="B1490" t="s">
        <v>24</v>
      </c>
      <c r="C1490" t="s">
        <v>11</v>
      </c>
      <c r="D1490" t="s">
        <v>13</v>
      </c>
      <c r="E1490" s="53">
        <v>20114</v>
      </c>
      <c r="F1490" s="61">
        <f t="shared" si="166"/>
        <v>0</v>
      </c>
      <c r="G1490" s="62">
        <f t="shared" si="161"/>
        <v>0</v>
      </c>
      <c r="H1490" s="53"/>
      <c r="I1490" s="61">
        <f t="shared" si="162"/>
        <v>0</v>
      </c>
      <c r="J1490" s="62">
        <f t="shared" si="163"/>
        <v>0</v>
      </c>
      <c r="K1490" s="53"/>
      <c r="L1490" s="65">
        <f t="shared" si="167"/>
        <v>0</v>
      </c>
      <c r="M1490" s="55">
        <f t="shared" si="164"/>
        <v>0</v>
      </c>
      <c r="N1490" s="55">
        <f t="shared" si="165"/>
        <v>0</v>
      </c>
    </row>
    <row r="1491" spans="1:14" x14ac:dyDescent="0.3">
      <c r="A1491" s="29">
        <v>44717</v>
      </c>
      <c r="B1491" t="s">
        <v>24</v>
      </c>
      <c r="C1491" t="s">
        <v>11</v>
      </c>
      <c r="D1491" t="s">
        <v>13</v>
      </c>
      <c r="E1491" s="53">
        <v>18142</v>
      </c>
      <c r="F1491" s="61">
        <f t="shared" si="166"/>
        <v>0</v>
      </c>
      <c r="G1491" s="62">
        <f t="shared" si="161"/>
        <v>0</v>
      </c>
      <c r="H1491" s="53"/>
      <c r="I1491" s="61">
        <f t="shared" si="162"/>
        <v>0</v>
      </c>
      <c r="J1491" s="62">
        <f t="shared" si="163"/>
        <v>0</v>
      </c>
      <c r="K1491" s="53"/>
      <c r="L1491" s="65">
        <f t="shared" si="167"/>
        <v>0</v>
      </c>
      <c r="M1491" s="55">
        <f t="shared" si="164"/>
        <v>0</v>
      </c>
      <c r="N1491" s="55">
        <f t="shared" si="165"/>
        <v>0</v>
      </c>
    </row>
    <row r="1492" spans="1:14" x14ac:dyDescent="0.3">
      <c r="A1492" s="29">
        <v>44717</v>
      </c>
      <c r="B1492" t="s">
        <v>23</v>
      </c>
      <c r="C1492" t="s">
        <v>11</v>
      </c>
      <c r="D1492" t="s">
        <v>36</v>
      </c>
      <c r="E1492" s="53">
        <v>42384</v>
      </c>
      <c r="F1492" s="61">
        <f t="shared" si="166"/>
        <v>0</v>
      </c>
      <c r="G1492" s="62">
        <f t="shared" si="161"/>
        <v>0</v>
      </c>
      <c r="H1492" s="53"/>
      <c r="I1492" s="61">
        <f t="shared" si="162"/>
        <v>0</v>
      </c>
      <c r="J1492" s="62">
        <f t="shared" si="163"/>
        <v>0</v>
      </c>
      <c r="K1492" s="53"/>
      <c r="L1492" s="65">
        <f t="shared" si="167"/>
        <v>0</v>
      </c>
      <c r="M1492" s="55">
        <f t="shared" si="164"/>
        <v>0</v>
      </c>
      <c r="N1492" s="55">
        <f t="shared" si="165"/>
        <v>0</v>
      </c>
    </row>
    <row r="1493" spans="1:14" x14ac:dyDescent="0.3">
      <c r="A1493" s="29">
        <v>44717</v>
      </c>
      <c r="B1493" t="s">
        <v>23</v>
      </c>
      <c r="C1493" t="s">
        <v>10</v>
      </c>
      <c r="D1493" t="s">
        <v>13</v>
      </c>
      <c r="E1493" s="53">
        <v>38354</v>
      </c>
      <c r="F1493" s="61">
        <f t="shared" si="166"/>
        <v>191.77</v>
      </c>
      <c r="G1493" s="62">
        <f t="shared" si="161"/>
        <v>0.1</v>
      </c>
      <c r="H1493" s="53"/>
      <c r="I1493" s="61">
        <f t="shared" si="162"/>
        <v>0</v>
      </c>
      <c r="J1493" s="62">
        <f t="shared" si="163"/>
        <v>0</v>
      </c>
      <c r="K1493" s="53"/>
      <c r="L1493" s="65">
        <f t="shared" si="167"/>
        <v>191.87</v>
      </c>
      <c r="M1493" s="55">
        <f t="shared" si="164"/>
        <v>191.87</v>
      </c>
      <c r="N1493" s="55">
        <f t="shared" si="165"/>
        <v>0</v>
      </c>
    </row>
    <row r="1494" spans="1:14" x14ac:dyDescent="0.3">
      <c r="A1494" s="29">
        <v>44717</v>
      </c>
      <c r="B1494" t="s">
        <v>23</v>
      </c>
      <c r="C1494" t="s">
        <v>10</v>
      </c>
      <c r="D1494" t="s">
        <v>36</v>
      </c>
      <c r="E1494" s="53">
        <v>49931</v>
      </c>
      <c r="F1494" s="61">
        <f t="shared" si="166"/>
        <v>0</v>
      </c>
      <c r="G1494" s="62">
        <f t="shared" si="161"/>
        <v>0</v>
      </c>
      <c r="H1494" s="53"/>
      <c r="I1494" s="61">
        <f t="shared" si="162"/>
        <v>1497.9299999999998</v>
      </c>
      <c r="J1494" s="62">
        <f t="shared" si="163"/>
        <v>5</v>
      </c>
      <c r="K1494" s="53"/>
      <c r="L1494" s="65">
        <f t="shared" si="167"/>
        <v>1502.9299999999998</v>
      </c>
      <c r="M1494" s="55">
        <f t="shared" si="164"/>
        <v>0</v>
      </c>
      <c r="N1494" s="55">
        <f t="shared" si="165"/>
        <v>1502.9299999999998</v>
      </c>
    </row>
    <row r="1495" spans="1:14" x14ac:dyDescent="0.3">
      <c r="A1495" s="29">
        <v>44717</v>
      </c>
      <c r="B1495" t="s">
        <v>16</v>
      </c>
      <c r="C1495" t="s">
        <v>10</v>
      </c>
      <c r="D1495" t="s">
        <v>13</v>
      </c>
      <c r="E1495" s="53">
        <v>39906</v>
      </c>
      <c r="F1495" s="61">
        <f t="shared" si="166"/>
        <v>199.53</v>
      </c>
      <c r="G1495" s="62">
        <f t="shared" si="161"/>
        <v>0.1</v>
      </c>
      <c r="H1495" s="53"/>
      <c r="I1495" s="61">
        <f t="shared" si="162"/>
        <v>0</v>
      </c>
      <c r="J1495" s="62">
        <f t="shared" si="163"/>
        <v>0</v>
      </c>
      <c r="K1495" s="53"/>
      <c r="L1495" s="65">
        <f t="shared" si="167"/>
        <v>199.63</v>
      </c>
      <c r="M1495" s="55">
        <f t="shared" si="164"/>
        <v>199.63</v>
      </c>
      <c r="N1495" s="55">
        <f t="shared" si="165"/>
        <v>0</v>
      </c>
    </row>
    <row r="1496" spans="1:14" x14ac:dyDescent="0.3">
      <c r="A1496" s="29">
        <v>44717</v>
      </c>
      <c r="B1496" t="s">
        <v>19</v>
      </c>
      <c r="C1496" t="s">
        <v>11</v>
      </c>
      <c r="D1496" t="s">
        <v>36</v>
      </c>
      <c r="E1496" s="53">
        <v>37573</v>
      </c>
      <c r="F1496" s="61">
        <f t="shared" si="166"/>
        <v>0</v>
      </c>
      <c r="G1496" s="62">
        <f t="shared" si="161"/>
        <v>0</v>
      </c>
      <c r="H1496" s="53"/>
      <c r="I1496" s="61">
        <f t="shared" si="162"/>
        <v>0</v>
      </c>
      <c r="J1496" s="62">
        <f t="shared" si="163"/>
        <v>0</v>
      </c>
      <c r="K1496" s="53"/>
      <c r="L1496" s="65">
        <f t="shared" si="167"/>
        <v>0</v>
      </c>
      <c r="M1496" s="55">
        <f t="shared" si="164"/>
        <v>0</v>
      </c>
      <c r="N1496" s="55">
        <f t="shared" si="165"/>
        <v>0</v>
      </c>
    </row>
    <row r="1497" spans="1:14" x14ac:dyDescent="0.3">
      <c r="A1497" s="29">
        <v>44717</v>
      </c>
      <c r="B1497" t="s">
        <v>20</v>
      </c>
      <c r="C1497" t="s">
        <v>11</v>
      </c>
      <c r="D1497" t="s">
        <v>36</v>
      </c>
      <c r="E1497" s="53">
        <v>13234</v>
      </c>
      <c r="F1497" s="61">
        <f t="shared" si="166"/>
        <v>0</v>
      </c>
      <c r="G1497" s="62">
        <f t="shared" si="161"/>
        <v>0</v>
      </c>
      <c r="H1497" s="53"/>
      <c r="I1497" s="61">
        <f t="shared" si="162"/>
        <v>0</v>
      </c>
      <c r="J1497" s="62">
        <f t="shared" si="163"/>
        <v>0</v>
      </c>
      <c r="K1497" s="53"/>
      <c r="L1497" s="65">
        <f t="shared" si="167"/>
        <v>0</v>
      </c>
      <c r="M1497" s="55">
        <f t="shared" si="164"/>
        <v>0</v>
      </c>
      <c r="N1497" s="55">
        <f t="shared" si="165"/>
        <v>0</v>
      </c>
    </row>
    <row r="1498" spans="1:14" x14ac:dyDescent="0.3">
      <c r="A1498" s="29">
        <v>44717</v>
      </c>
      <c r="B1498" t="s">
        <v>16</v>
      </c>
      <c r="C1498" t="s">
        <v>11</v>
      </c>
      <c r="D1498" t="s">
        <v>13</v>
      </c>
      <c r="E1498" s="53">
        <v>32310</v>
      </c>
      <c r="F1498" s="61">
        <f t="shared" si="166"/>
        <v>0</v>
      </c>
      <c r="G1498" s="62">
        <f t="shared" si="161"/>
        <v>0</v>
      </c>
      <c r="H1498" s="53"/>
      <c r="I1498" s="61">
        <f t="shared" si="162"/>
        <v>0</v>
      </c>
      <c r="J1498" s="62">
        <f t="shared" si="163"/>
        <v>0</v>
      </c>
      <c r="K1498" s="53"/>
      <c r="L1498" s="65">
        <f t="shared" si="167"/>
        <v>0</v>
      </c>
      <c r="M1498" s="55">
        <f t="shared" si="164"/>
        <v>0</v>
      </c>
      <c r="N1498" s="55">
        <f t="shared" si="165"/>
        <v>0</v>
      </c>
    </row>
    <row r="1499" spans="1:14" x14ac:dyDescent="0.3">
      <c r="A1499" s="29">
        <v>44717</v>
      </c>
      <c r="B1499" t="s">
        <v>20</v>
      </c>
      <c r="C1499" t="s">
        <v>10</v>
      </c>
      <c r="D1499" t="s">
        <v>13</v>
      </c>
      <c r="E1499" s="53">
        <v>43472</v>
      </c>
      <c r="F1499" s="61">
        <f t="shared" si="166"/>
        <v>217.36</v>
      </c>
      <c r="G1499" s="62">
        <f t="shared" si="161"/>
        <v>0.1</v>
      </c>
      <c r="H1499" s="53"/>
      <c r="I1499" s="61">
        <f t="shared" si="162"/>
        <v>0</v>
      </c>
      <c r="J1499" s="62">
        <f t="shared" si="163"/>
        <v>0</v>
      </c>
      <c r="K1499" s="53"/>
      <c r="L1499" s="65">
        <f t="shared" si="167"/>
        <v>217.46</v>
      </c>
      <c r="M1499" s="55">
        <f t="shared" si="164"/>
        <v>217.46</v>
      </c>
      <c r="N1499" s="55">
        <f t="shared" si="165"/>
        <v>0</v>
      </c>
    </row>
    <row r="1500" spans="1:14" x14ac:dyDescent="0.3">
      <c r="A1500" s="29">
        <v>44717</v>
      </c>
      <c r="B1500" t="s">
        <v>16</v>
      </c>
      <c r="C1500" t="s">
        <v>11</v>
      </c>
      <c r="D1500" t="s">
        <v>13</v>
      </c>
      <c r="E1500" s="53">
        <v>2674</v>
      </c>
      <c r="F1500" s="61">
        <f t="shared" si="166"/>
        <v>0</v>
      </c>
      <c r="G1500" s="62">
        <f t="shared" si="161"/>
        <v>0</v>
      </c>
      <c r="H1500" s="53"/>
      <c r="I1500" s="61">
        <f t="shared" si="162"/>
        <v>0</v>
      </c>
      <c r="J1500" s="62">
        <f t="shared" si="163"/>
        <v>0</v>
      </c>
      <c r="K1500" s="53"/>
      <c r="L1500" s="65">
        <f t="shared" si="167"/>
        <v>0</v>
      </c>
      <c r="M1500" s="55">
        <f t="shared" si="164"/>
        <v>0</v>
      </c>
      <c r="N1500" s="55">
        <f t="shared" si="165"/>
        <v>0</v>
      </c>
    </row>
    <row r="1501" spans="1:14" x14ac:dyDescent="0.3">
      <c r="A1501" s="29">
        <v>44717</v>
      </c>
      <c r="B1501" t="s">
        <v>17</v>
      </c>
      <c r="C1501" t="s">
        <v>12</v>
      </c>
      <c r="D1501" t="s">
        <v>13</v>
      </c>
      <c r="E1501" s="53">
        <v>6604</v>
      </c>
      <c r="F1501" s="61">
        <f t="shared" si="166"/>
        <v>33.020000000000003</v>
      </c>
      <c r="G1501" s="62">
        <f t="shared" si="161"/>
        <v>0.1</v>
      </c>
      <c r="H1501" s="53"/>
      <c r="I1501" s="61">
        <f t="shared" si="162"/>
        <v>0</v>
      </c>
      <c r="J1501" s="62">
        <f t="shared" si="163"/>
        <v>0</v>
      </c>
      <c r="K1501" s="53"/>
      <c r="L1501" s="65">
        <f t="shared" si="167"/>
        <v>33.120000000000005</v>
      </c>
      <c r="M1501" s="55">
        <f t="shared" si="164"/>
        <v>33.120000000000005</v>
      </c>
      <c r="N1501" s="55">
        <f t="shared" si="165"/>
        <v>0</v>
      </c>
    </row>
    <row r="1502" spans="1:14" x14ac:dyDescent="0.3">
      <c r="A1502" s="29">
        <v>44717</v>
      </c>
      <c r="B1502" t="s">
        <v>15</v>
      </c>
      <c r="C1502" t="s">
        <v>10</v>
      </c>
      <c r="D1502" t="s">
        <v>13</v>
      </c>
      <c r="E1502" s="53">
        <v>16582</v>
      </c>
      <c r="F1502" s="61">
        <f t="shared" si="166"/>
        <v>82.91</v>
      </c>
      <c r="G1502" s="62">
        <f t="shared" si="161"/>
        <v>0.1</v>
      </c>
      <c r="H1502" s="53"/>
      <c r="I1502" s="61">
        <f t="shared" si="162"/>
        <v>0</v>
      </c>
      <c r="J1502" s="62">
        <f t="shared" si="163"/>
        <v>0</v>
      </c>
      <c r="K1502" s="53"/>
      <c r="L1502" s="65">
        <f t="shared" si="167"/>
        <v>83.009999999999991</v>
      </c>
      <c r="M1502" s="55">
        <f t="shared" si="164"/>
        <v>83.009999999999991</v>
      </c>
      <c r="N1502" s="55">
        <f t="shared" si="165"/>
        <v>0</v>
      </c>
    </row>
    <row r="1503" spans="1:14" x14ac:dyDescent="0.3">
      <c r="A1503" s="29">
        <v>44718</v>
      </c>
      <c r="B1503" t="s">
        <v>16</v>
      </c>
      <c r="C1503" t="s">
        <v>11</v>
      </c>
      <c r="D1503" t="s">
        <v>13</v>
      </c>
      <c r="E1503" s="53">
        <v>16570</v>
      </c>
      <c r="F1503" s="61">
        <f t="shared" si="166"/>
        <v>0</v>
      </c>
      <c r="G1503" s="62">
        <f t="shared" si="161"/>
        <v>0</v>
      </c>
      <c r="H1503" s="53"/>
      <c r="I1503" s="61">
        <f t="shared" si="162"/>
        <v>0</v>
      </c>
      <c r="J1503" s="62">
        <f t="shared" si="163"/>
        <v>0</v>
      </c>
      <c r="K1503" s="53"/>
      <c r="L1503" s="65">
        <f t="shared" si="167"/>
        <v>0</v>
      </c>
      <c r="M1503" s="55">
        <f t="shared" si="164"/>
        <v>0</v>
      </c>
      <c r="N1503" s="55">
        <f t="shared" si="165"/>
        <v>0</v>
      </c>
    </row>
    <row r="1504" spans="1:14" x14ac:dyDescent="0.3">
      <c r="A1504" s="29">
        <v>44718</v>
      </c>
      <c r="B1504" t="s">
        <v>17</v>
      </c>
      <c r="C1504" t="s">
        <v>11</v>
      </c>
      <c r="D1504" t="s">
        <v>13</v>
      </c>
      <c r="E1504" s="53">
        <v>10382</v>
      </c>
      <c r="F1504" s="61">
        <f t="shared" si="166"/>
        <v>0</v>
      </c>
      <c r="G1504" s="62">
        <f t="shared" si="161"/>
        <v>0</v>
      </c>
      <c r="H1504" s="53"/>
      <c r="I1504" s="61">
        <f t="shared" si="162"/>
        <v>0</v>
      </c>
      <c r="J1504" s="62">
        <f t="shared" si="163"/>
        <v>0</v>
      </c>
      <c r="K1504" s="53"/>
      <c r="L1504" s="65">
        <f t="shared" si="167"/>
        <v>0</v>
      </c>
      <c r="M1504" s="55">
        <f t="shared" si="164"/>
        <v>0</v>
      </c>
      <c r="N1504" s="55">
        <f t="shared" si="165"/>
        <v>0</v>
      </c>
    </row>
    <row r="1505" spans="1:14" x14ac:dyDescent="0.3">
      <c r="A1505" s="29">
        <v>44718</v>
      </c>
      <c r="B1505" t="s">
        <v>17</v>
      </c>
      <c r="C1505" t="s">
        <v>10</v>
      </c>
      <c r="D1505" t="s">
        <v>13</v>
      </c>
      <c r="E1505" s="53">
        <v>38141</v>
      </c>
      <c r="F1505" s="61">
        <f t="shared" si="166"/>
        <v>190.70500000000001</v>
      </c>
      <c r="G1505" s="62">
        <f t="shared" si="161"/>
        <v>0.1</v>
      </c>
      <c r="H1505" s="53"/>
      <c r="I1505" s="61">
        <f t="shared" si="162"/>
        <v>0</v>
      </c>
      <c r="J1505" s="62">
        <f t="shared" si="163"/>
        <v>0</v>
      </c>
      <c r="K1505" s="53"/>
      <c r="L1505" s="65">
        <f t="shared" si="167"/>
        <v>190.80500000000001</v>
      </c>
      <c r="M1505" s="55">
        <f t="shared" si="164"/>
        <v>190.80500000000001</v>
      </c>
      <c r="N1505" s="55">
        <f t="shared" si="165"/>
        <v>0</v>
      </c>
    </row>
    <row r="1506" spans="1:14" x14ac:dyDescent="0.3">
      <c r="A1506" s="29">
        <v>44718</v>
      </c>
      <c r="B1506" t="s">
        <v>24</v>
      </c>
      <c r="C1506" t="s">
        <v>10</v>
      </c>
      <c r="D1506" t="s">
        <v>13</v>
      </c>
      <c r="E1506" s="53">
        <v>43486</v>
      </c>
      <c r="F1506" s="61">
        <f t="shared" si="166"/>
        <v>217.43</v>
      </c>
      <c r="G1506" s="62">
        <f t="shared" si="161"/>
        <v>0.1</v>
      </c>
      <c r="H1506" s="53"/>
      <c r="I1506" s="61">
        <f t="shared" si="162"/>
        <v>0</v>
      </c>
      <c r="J1506" s="62">
        <f t="shared" si="163"/>
        <v>0</v>
      </c>
      <c r="K1506" s="53"/>
      <c r="L1506" s="65">
        <f t="shared" si="167"/>
        <v>217.53</v>
      </c>
      <c r="M1506" s="55">
        <f t="shared" si="164"/>
        <v>217.53</v>
      </c>
      <c r="N1506" s="55">
        <f t="shared" si="165"/>
        <v>0</v>
      </c>
    </row>
    <row r="1507" spans="1:14" x14ac:dyDescent="0.3">
      <c r="A1507" s="29">
        <v>44718</v>
      </c>
      <c r="B1507" t="s">
        <v>18</v>
      </c>
      <c r="C1507" t="s">
        <v>12</v>
      </c>
      <c r="D1507" t="s">
        <v>13</v>
      </c>
      <c r="E1507" s="53">
        <v>49969</v>
      </c>
      <c r="F1507" s="61">
        <f t="shared" si="166"/>
        <v>249.845</v>
      </c>
      <c r="G1507" s="62">
        <f t="shared" si="161"/>
        <v>0.1</v>
      </c>
      <c r="H1507" s="53"/>
      <c r="I1507" s="61">
        <f t="shared" si="162"/>
        <v>0</v>
      </c>
      <c r="J1507" s="62">
        <f t="shared" si="163"/>
        <v>0</v>
      </c>
      <c r="K1507" s="53"/>
      <c r="L1507" s="65">
        <f t="shared" si="167"/>
        <v>249.94499999999999</v>
      </c>
      <c r="M1507" s="55">
        <f t="shared" si="164"/>
        <v>249.94499999999999</v>
      </c>
      <c r="N1507" s="55">
        <f t="shared" si="165"/>
        <v>0</v>
      </c>
    </row>
    <row r="1508" spans="1:14" x14ac:dyDescent="0.3">
      <c r="A1508" s="29">
        <v>44718</v>
      </c>
      <c r="B1508" t="s">
        <v>20</v>
      </c>
      <c r="C1508" t="s">
        <v>11</v>
      </c>
      <c r="D1508" t="s">
        <v>13</v>
      </c>
      <c r="E1508" s="53">
        <v>37615</v>
      </c>
      <c r="F1508" s="61">
        <f t="shared" si="166"/>
        <v>0</v>
      </c>
      <c r="G1508" s="62">
        <f t="shared" si="161"/>
        <v>0</v>
      </c>
      <c r="H1508" s="53"/>
      <c r="I1508" s="61">
        <f t="shared" si="162"/>
        <v>0</v>
      </c>
      <c r="J1508" s="62">
        <f t="shared" si="163"/>
        <v>0</v>
      </c>
      <c r="K1508" s="53"/>
      <c r="L1508" s="65">
        <f t="shared" si="167"/>
        <v>0</v>
      </c>
      <c r="M1508" s="55">
        <f t="shared" si="164"/>
        <v>0</v>
      </c>
      <c r="N1508" s="55">
        <f t="shared" si="165"/>
        <v>0</v>
      </c>
    </row>
    <row r="1509" spans="1:14" x14ac:dyDescent="0.3">
      <c r="A1509" s="29">
        <v>44718</v>
      </c>
      <c r="B1509" t="s">
        <v>16</v>
      </c>
      <c r="C1509" t="s">
        <v>11</v>
      </c>
      <c r="D1509" t="s">
        <v>13</v>
      </c>
      <c r="E1509" s="53">
        <v>30969</v>
      </c>
      <c r="F1509" s="61">
        <f t="shared" si="166"/>
        <v>0</v>
      </c>
      <c r="G1509" s="62">
        <f t="shared" si="161"/>
        <v>0</v>
      </c>
      <c r="H1509" s="53"/>
      <c r="I1509" s="61">
        <f t="shared" si="162"/>
        <v>0</v>
      </c>
      <c r="J1509" s="62">
        <f t="shared" si="163"/>
        <v>0</v>
      </c>
      <c r="K1509" s="53"/>
      <c r="L1509" s="65">
        <f t="shared" si="167"/>
        <v>0</v>
      </c>
      <c r="M1509" s="55">
        <f t="shared" si="164"/>
        <v>0</v>
      </c>
      <c r="N1509" s="55">
        <f t="shared" si="165"/>
        <v>0</v>
      </c>
    </row>
    <row r="1510" spans="1:14" x14ac:dyDescent="0.3">
      <c r="A1510" s="29">
        <v>44718</v>
      </c>
      <c r="B1510" t="s">
        <v>17</v>
      </c>
      <c r="C1510" t="s">
        <v>10</v>
      </c>
      <c r="D1510" t="s">
        <v>13</v>
      </c>
      <c r="E1510" s="53">
        <v>25153</v>
      </c>
      <c r="F1510" s="61">
        <f t="shared" si="166"/>
        <v>125.765</v>
      </c>
      <c r="G1510" s="62">
        <f t="shared" si="161"/>
        <v>0.1</v>
      </c>
      <c r="H1510" s="53"/>
      <c r="I1510" s="61">
        <f t="shared" si="162"/>
        <v>0</v>
      </c>
      <c r="J1510" s="62">
        <f t="shared" si="163"/>
        <v>0</v>
      </c>
      <c r="K1510" s="53"/>
      <c r="L1510" s="65">
        <f t="shared" si="167"/>
        <v>125.86499999999999</v>
      </c>
      <c r="M1510" s="55">
        <f t="shared" si="164"/>
        <v>125.86499999999999</v>
      </c>
      <c r="N1510" s="55">
        <f t="shared" si="165"/>
        <v>0</v>
      </c>
    </row>
    <row r="1511" spans="1:14" x14ac:dyDescent="0.3">
      <c r="A1511" s="29">
        <v>44718</v>
      </c>
      <c r="B1511" t="s">
        <v>18</v>
      </c>
      <c r="C1511" t="s">
        <v>10</v>
      </c>
      <c r="D1511" t="s">
        <v>36</v>
      </c>
      <c r="E1511" s="53">
        <v>1201</v>
      </c>
      <c r="F1511" s="61">
        <f t="shared" si="166"/>
        <v>0</v>
      </c>
      <c r="G1511" s="62">
        <f t="shared" si="161"/>
        <v>0</v>
      </c>
      <c r="H1511" s="53"/>
      <c r="I1511" s="61">
        <f t="shared" si="162"/>
        <v>36.03</v>
      </c>
      <c r="J1511" s="62">
        <f t="shared" si="163"/>
        <v>5</v>
      </c>
      <c r="K1511" s="53"/>
      <c r="L1511" s="65">
        <f t="shared" si="167"/>
        <v>41.03</v>
      </c>
      <c r="M1511" s="55">
        <f t="shared" si="164"/>
        <v>0</v>
      </c>
      <c r="N1511" s="55">
        <f t="shared" si="165"/>
        <v>41.03</v>
      </c>
    </row>
    <row r="1512" spans="1:14" x14ac:dyDescent="0.3">
      <c r="A1512" s="29">
        <v>44718</v>
      </c>
      <c r="B1512" t="s">
        <v>24</v>
      </c>
      <c r="C1512" t="s">
        <v>12</v>
      </c>
      <c r="D1512" t="s">
        <v>13</v>
      </c>
      <c r="E1512" s="53">
        <v>47399</v>
      </c>
      <c r="F1512" s="61">
        <f t="shared" si="166"/>
        <v>236.995</v>
      </c>
      <c r="G1512" s="62">
        <f t="shared" si="161"/>
        <v>0.1</v>
      </c>
      <c r="H1512" s="53"/>
      <c r="I1512" s="61">
        <f t="shared" si="162"/>
        <v>0</v>
      </c>
      <c r="J1512" s="62">
        <f t="shared" si="163"/>
        <v>0</v>
      </c>
      <c r="K1512" s="53"/>
      <c r="L1512" s="65">
        <f t="shared" si="167"/>
        <v>237.095</v>
      </c>
      <c r="M1512" s="55">
        <f t="shared" si="164"/>
        <v>237.095</v>
      </c>
      <c r="N1512" s="55">
        <f t="shared" si="165"/>
        <v>0</v>
      </c>
    </row>
    <row r="1513" spans="1:14" x14ac:dyDescent="0.3">
      <c r="A1513" s="29">
        <v>44718</v>
      </c>
      <c r="B1513" t="s">
        <v>16</v>
      </c>
      <c r="C1513" t="s">
        <v>11</v>
      </c>
      <c r="D1513" t="s">
        <v>13</v>
      </c>
      <c r="E1513" s="53">
        <v>34143</v>
      </c>
      <c r="F1513" s="61">
        <f t="shared" si="166"/>
        <v>0</v>
      </c>
      <c r="G1513" s="62">
        <f t="shared" si="161"/>
        <v>0</v>
      </c>
      <c r="H1513" s="53"/>
      <c r="I1513" s="61">
        <f t="shared" si="162"/>
        <v>0</v>
      </c>
      <c r="J1513" s="62">
        <f t="shared" si="163"/>
        <v>0</v>
      </c>
      <c r="K1513" s="53"/>
      <c r="L1513" s="65">
        <f t="shared" si="167"/>
        <v>0</v>
      </c>
      <c r="M1513" s="55">
        <f t="shared" si="164"/>
        <v>0</v>
      </c>
      <c r="N1513" s="55">
        <f t="shared" si="165"/>
        <v>0</v>
      </c>
    </row>
    <row r="1514" spans="1:14" x14ac:dyDescent="0.3">
      <c r="A1514" s="29">
        <v>44718</v>
      </c>
      <c r="B1514" t="s">
        <v>17</v>
      </c>
      <c r="C1514" t="s">
        <v>11</v>
      </c>
      <c r="D1514" t="s">
        <v>13</v>
      </c>
      <c r="E1514" s="53">
        <v>35453</v>
      </c>
      <c r="F1514" s="61">
        <f t="shared" si="166"/>
        <v>0</v>
      </c>
      <c r="G1514" s="62">
        <f t="shared" si="161"/>
        <v>0</v>
      </c>
      <c r="H1514" s="53"/>
      <c r="I1514" s="61">
        <f t="shared" si="162"/>
        <v>0</v>
      </c>
      <c r="J1514" s="62">
        <f t="shared" si="163"/>
        <v>0</v>
      </c>
      <c r="K1514" s="53"/>
      <c r="L1514" s="65">
        <f t="shared" si="167"/>
        <v>0</v>
      </c>
      <c r="M1514" s="55">
        <f t="shared" si="164"/>
        <v>0</v>
      </c>
      <c r="N1514" s="55">
        <f t="shared" si="165"/>
        <v>0</v>
      </c>
    </row>
    <row r="1515" spans="1:14" x14ac:dyDescent="0.3">
      <c r="A1515" s="29">
        <v>44718</v>
      </c>
      <c r="B1515" t="s">
        <v>20</v>
      </c>
      <c r="C1515" t="s">
        <v>10</v>
      </c>
      <c r="D1515" t="s">
        <v>36</v>
      </c>
      <c r="E1515" s="53">
        <v>473</v>
      </c>
      <c r="F1515" s="61">
        <f t="shared" si="166"/>
        <v>0</v>
      </c>
      <c r="G1515" s="62">
        <f t="shared" si="161"/>
        <v>0</v>
      </c>
      <c r="H1515" s="53"/>
      <c r="I1515" s="61">
        <f t="shared" si="162"/>
        <v>14.19</v>
      </c>
      <c r="J1515" s="62">
        <f t="shared" si="163"/>
        <v>5</v>
      </c>
      <c r="K1515" s="53"/>
      <c r="L1515" s="65">
        <f t="shared" si="167"/>
        <v>19.189999999999998</v>
      </c>
      <c r="M1515" s="55">
        <f t="shared" si="164"/>
        <v>0</v>
      </c>
      <c r="N1515" s="55">
        <f t="shared" si="165"/>
        <v>19.189999999999998</v>
      </c>
    </row>
    <row r="1516" spans="1:14" x14ac:dyDescent="0.3">
      <c r="A1516" s="29">
        <v>44718</v>
      </c>
      <c r="B1516" t="s">
        <v>24</v>
      </c>
      <c r="C1516" t="s">
        <v>12</v>
      </c>
      <c r="D1516" t="s">
        <v>13</v>
      </c>
      <c r="E1516" s="53">
        <v>44253</v>
      </c>
      <c r="F1516" s="61">
        <f t="shared" si="166"/>
        <v>221.26500000000001</v>
      </c>
      <c r="G1516" s="62">
        <f t="shared" si="161"/>
        <v>0.1</v>
      </c>
      <c r="H1516" s="53"/>
      <c r="I1516" s="61">
        <f t="shared" si="162"/>
        <v>0</v>
      </c>
      <c r="J1516" s="62">
        <f t="shared" si="163"/>
        <v>0</v>
      </c>
      <c r="K1516" s="53"/>
      <c r="L1516" s="65">
        <f t="shared" si="167"/>
        <v>221.36500000000001</v>
      </c>
      <c r="M1516" s="55">
        <f t="shared" si="164"/>
        <v>221.36500000000001</v>
      </c>
      <c r="N1516" s="55">
        <f t="shared" si="165"/>
        <v>0</v>
      </c>
    </row>
    <row r="1517" spans="1:14" x14ac:dyDescent="0.3">
      <c r="A1517" s="29">
        <v>44718</v>
      </c>
      <c r="B1517" t="s">
        <v>24</v>
      </c>
      <c r="C1517" t="s">
        <v>12</v>
      </c>
      <c r="D1517" t="s">
        <v>13</v>
      </c>
      <c r="E1517" s="53">
        <v>14107</v>
      </c>
      <c r="F1517" s="61">
        <f t="shared" si="166"/>
        <v>70.534999999999997</v>
      </c>
      <c r="G1517" s="62">
        <f t="shared" si="161"/>
        <v>0.1</v>
      </c>
      <c r="H1517" s="53"/>
      <c r="I1517" s="61">
        <f t="shared" si="162"/>
        <v>0</v>
      </c>
      <c r="J1517" s="62">
        <f t="shared" si="163"/>
        <v>0</v>
      </c>
      <c r="K1517" s="53"/>
      <c r="L1517" s="65">
        <f t="shared" si="167"/>
        <v>70.634999999999991</v>
      </c>
      <c r="M1517" s="55">
        <f t="shared" si="164"/>
        <v>70.634999999999991</v>
      </c>
      <c r="N1517" s="55">
        <f t="shared" si="165"/>
        <v>0</v>
      </c>
    </row>
    <row r="1518" spans="1:14" x14ac:dyDescent="0.3">
      <c r="A1518" s="29">
        <v>44718</v>
      </c>
      <c r="B1518" t="s">
        <v>23</v>
      </c>
      <c r="C1518" t="s">
        <v>11</v>
      </c>
      <c r="D1518" t="s">
        <v>13</v>
      </c>
      <c r="E1518" s="53">
        <v>34743</v>
      </c>
      <c r="F1518" s="61">
        <f t="shared" si="166"/>
        <v>0</v>
      </c>
      <c r="G1518" s="62">
        <f t="shared" si="161"/>
        <v>0</v>
      </c>
      <c r="H1518" s="53"/>
      <c r="I1518" s="61">
        <f t="shared" si="162"/>
        <v>0</v>
      </c>
      <c r="J1518" s="62">
        <f t="shared" si="163"/>
        <v>0</v>
      </c>
      <c r="K1518" s="53"/>
      <c r="L1518" s="65">
        <f t="shared" si="167"/>
        <v>0</v>
      </c>
      <c r="M1518" s="55">
        <f t="shared" si="164"/>
        <v>0</v>
      </c>
      <c r="N1518" s="55">
        <f t="shared" si="165"/>
        <v>0</v>
      </c>
    </row>
    <row r="1519" spans="1:14" x14ac:dyDescent="0.3">
      <c r="A1519" s="29">
        <v>44718</v>
      </c>
      <c r="B1519" t="s">
        <v>20</v>
      </c>
      <c r="C1519" t="s">
        <v>12</v>
      </c>
      <c r="D1519" t="s">
        <v>13</v>
      </c>
      <c r="E1519" s="53">
        <v>41104</v>
      </c>
      <c r="F1519" s="61">
        <f t="shared" si="166"/>
        <v>205.52</v>
      </c>
      <c r="G1519" s="62">
        <f t="shared" si="161"/>
        <v>0.1</v>
      </c>
      <c r="H1519" s="53"/>
      <c r="I1519" s="61">
        <f t="shared" si="162"/>
        <v>0</v>
      </c>
      <c r="J1519" s="62">
        <f t="shared" si="163"/>
        <v>0</v>
      </c>
      <c r="K1519" s="53"/>
      <c r="L1519" s="65">
        <f t="shared" si="167"/>
        <v>205.62</v>
      </c>
      <c r="M1519" s="55">
        <f t="shared" si="164"/>
        <v>205.62</v>
      </c>
      <c r="N1519" s="55">
        <f t="shared" si="165"/>
        <v>0</v>
      </c>
    </row>
    <row r="1520" spans="1:14" x14ac:dyDescent="0.3">
      <c r="A1520" s="29">
        <v>44718</v>
      </c>
      <c r="B1520" t="s">
        <v>23</v>
      </c>
      <c r="C1520" t="s">
        <v>11</v>
      </c>
      <c r="D1520" t="s">
        <v>13</v>
      </c>
      <c r="E1520" s="53">
        <v>16159</v>
      </c>
      <c r="F1520" s="61">
        <f t="shared" si="166"/>
        <v>0</v>
      </c>
      <c r="G1520" s="62">
        <f t="shared" si="161"/>
        <v>0</v>
      </c>
      <c r="H1520" s="53"/>
      <c r="I1520" s="61">
        <f t="shared" si="162"/>
        <v>0</v>
      </c>
      <c r="J1520" s="62">
        <f t="shared" si="163"/>
        <v>0</v>
      </c>
      <c r="K1520" s="53"/>
      <c r="L1520" s="65">
        <f t="shared" si="167"/>
        <v>0</v>
      </c>
      <c r="M1520" s="55">
        <f t="shared" si="164"/>
        <v>0</v>
      </c>
      <c r="N1520" s="55">
        <f t="shared" si="165"/>
        <v>0</v>
      </c>
    </row>
    <row r="1521" spans="1:14" x14ac:dyDescent="0.3">
      <c r="A1521" s="29">
        <v>44718</v>
      </c>
      <c r="B1521" t="s">
        <v>24</v>
      </c>
      <c r="C1521" t="s">
        <v>10</v>
      </c>
      <c r="D1521" t="s">
        <v>13</v>
      </c>
      <c r="E1521" s="53">
        <v>11126</v>
      </c>
      <c r="F1521" s="61">
        <f t="shared" si="166"/>
        <v>55.63</v>
      </c>
      <c r="G1521" s="62">
        <f t="shared" si="161"/>
        <v>0.1</v>
      </c>
      <c r="H1521" s="53"/>
      <c r="I1521" s="61">
        <f t="shared" si="162"/>
        <v>0</v>
      </c>
      <c r="J1521" s="62">
        <f t="shared" si="163"/>
        <v>0</v>
      </c>
      <c r="K1521" s="53"/>
      <c r="L1521" s="65">
        <f t="shared" si="167"/>
        <v>55.730000000000004</v>
      </c>
      <c r="M1521" s="55">
        <f t="shared" si="164"/>
        <v>55.730000000000004</v>
      </c>
      <c r="N1521" s="55">
        <f t="shared" si="165"/>
        <v>0</v>
      </c>
    </row>
    <row r="1522" spans="1:14" x14ac:dyDescent="0.3">
      <c r="A1522" s="29">
        <v>44718</v>
      </c>
      <c r="B1522" t="s">
        <v>20</v>
      </c>
      <c r="C1522" t="s">
        <v>10</v>
      </c>
      <c r="D1522" t="s">
        <v>13</v>
      </c>
      <c r="E1522" s="53">
        <v>3299</v>
      </c>
      <c r="F1522" s="61">
        <f t="shared" si="166"/>
        <v>16.495000000000001</v>
      </c>
      <c r="G1522" s="62">
        <f t="shared" si="161"/>
        <v>0.1</v>
      </c>
      <c r="H1522" s="53"/>
      <c r="I1522" s="61">
        <f t="shared" si="162"/>
        <v>0</v>
      </c>
      <c r="J1522" s="62">
        <f t="shared" si="163"/>
        <v>0</v>
      </c>
      <c r="K1522" s="53"/>
      <c r="L1522" s="65">
        <f t="shared" si="167"/>
        <v>16.595000000000002</v>
      </c>
      <c r="M1522" s="55">
        <f t="shared" si="164"/>
        <v>16.595000000000002</v>
      </c>
      <c r="N1522" s="55">
        <f t="shared" si="165"/>
        <v>0</v>
      </c>
    </row>
    <row r="1523" spans="1:14" x14ac:dyDescent="0.3">
      <c r="A1523" s="29">
        <v>44718</v>
      </c>
      <c r="B1523" t="s">
        <v>19</v>
      </c>
      <c r="C1523" t="s">
        <v>12</v>
      </c>
      <c r="D1523" t="s">
        <v>36</v>
      </c>
      <c r="E1523" s="53">
        <v>47897</v>
      </c>
      <c r="F1523" s="61">
        <f t="shared" si="166"/>
        <v>0</v>
      </c>
      <c r="G1523" s="62">
        <f t="shared" si="161"/>
        <v>0</v>
      </c>
      <c r="H1523" s="53"/>
      <c r="I1523" s="61">
        <f t="shared" si="162"/>
        <v>1436.9099999999999</v>
      </c>
      <c r="J1523" s="62">
        <f t="shared" si="163"/>
        <v>5</v>
      </c>
      <c r="K1523" s="53"/>
      <c r="L1523" s="65">
        <f t="shared" si="167"/>
        <v>1441.9099999999999</v>
      </c>
      <c r="M1523" s="55">
        <f t="shared" si="164"/>
        <v>0</v>
      </c>
      <c r="N1523" s="55">
        <f t="shared" si="165"/>
        <v>1441.9099999999999</v>
      </c>
    </row>
    <row r="1524" spans="1:14" x14ac:dyDescent="0.3">
      <c r="A1524" s="29">
        <v>44718</v>
      </c>
      <c r="B1524" t="s">
        <v>21</v>
      </c>
      <c r="C1524" t="s">
        <v>10</v>
      </c>
      <c r="D1524" t="s">
        <v>13</v>
      </c>
      <c r="E1524" s="53">
        <v>31253</v>
      </c>
      <c r="F1524" s="61">
        <f t="shared" si="166"/>
        <v>156.26500000000001</v>
      </c>
      <c r="G1524" s="62">
        <f t="shared" si="161"/>
        <v>0.1</v>
      </c>
      <c r="H1524" s="53"/>
      <c r="I1524" s="61">
        <f t="shared" si="162"/>
        <v>0</v>
      </c>
      <c r="J1524" s="62">
        <f t="shared" si="163"/>
        <v>0</v>
      </c>
      <c r="K1524" s="53"/>
      <c r="L1524" s="65">
        <f t="shared" si="167"/>
        <v>156.36500000000001</v>
      </c>
      <c r="M1524" s="55">
        <f t="shared" si="164"/>
        <v>156.36500000000001</v>
      </c>
      <c r="N1524" s="55">
        <f t="shared" si="165"/>
        <v>0</v>
      </c>
    </row>
    <row r="1525" spans="1:14" x14ac:dyDescent="0.3">
      <c r="A1525" s="29">
        <v>44718</v>
      </c>
      <c r="B1525" t="s">
        <v>24</v>
      </c>
      <c r="C1525" t="s">
        <v>12</v>
      </c>
      <c r="D1525" t="s">
        <v>13</v>
      </c>
      <c r="E1525" s="53">
        <v>10331</v>
      </c>
      <c r="F1525" s="61">
        <f t="shared" si="166"/>
        <v>51.655000000000001</v>
      </c>
      <c r="G1525" s="62">
        <f t="shared" si="161"/>
        <v>0.1</v>
      </c>
      <c r="H1525" s="53"/>
      <c r="I1525" s="61">
        <f t="shared" si="162"/>
        <v>0</v>
      </c>
      <c r="J1525" s="62">
        <f t="shared" si="163"/>
        <v>0</v>
      </c>
      <c r="K1525" s="53"/>
      <c r="L1525" s="65">
        <f t="shared" si="167"/>
        <v>51.755000000000003</v>
      </c>
      <c r="M1525" s="55">
        <f t="shared" si="164"/>
        <v>51.755000000000003</v>
      </c>
      <c r="N1525" s="55">
        <f t="shared" si="165"/>
        <v>0</v>
      </c>
    </row>
    <row r="1526" spans="1:14" x14ac:dyDescent="0.3">
      <c r="A1526" s="29">
        <v>44718</v>
      </c>
      <c r="B1526" t="s">
        <v>21</v>
      </c>
      <c r="C1526" t="s">
        <v>11</v>
      </c>
      <c r="D1526" t="s">
        <v>13</v>
      </c>
      <c r="E1526" s="53">
        <v>3565</v>
      </c>
      <c r="F1526" s="61">
        <f t="shared" si="166"/>
        <v>0</v>
      </c>
      <c r="G1526" s="62">
        <f t="shared" si="161"/>
        <v>0</v>
      </c>
      <c r="H1526" s="53"/>
      <c r="I1526" s="61">
        <f t="shared" si="162"/>
        <v>0</v>
      </c>
      <c r="J1526" s="62">
        <f t="shared" si="163"/>
        <v>0</v>
      </c>
      <c r="K1526" s="53"/>
      <c r="L1526" s="65">
        <f t="shared" si="167"/>
        <v>0</v>
      </c>
      <c r="M1526" s="55">
        <f t="shared" si="164"/>
        <v>0</v>
      </c>
      <c r="N1526" s="55">
        <f t="shared" si="165"/>
        <v>0</v>
      </c>
    </row>
    <row r="1527" spans="1:14" x14ac:dyDescent="0.3">
      <c r="A1527" s="29">
        <v>44718</v>
      </c>
      <c r="B1527" t="s">
        <v>24</v>
      </c>
      <c r="C1527" t="s">
        <v>10</v>
      </c>
      <c r="D1527" t="s">
        <v>13</v>
      </c>
      <c r="E1527" s="53">
        <v>27694</v>
      </c>
      <c r="F1527" s="61">
        <f t="shared" si="166"/>
        <v>138.47</v>
      </c>
      <c r="G1527" s="62">
        <f t="shared" si="161"/>
        <v>0.1</v>
      </c>
      <c r="H1527" s="53"/>
      <c r="I1527" s="61">
        <f t="shared" si="162"/>
        <v>0</v>
      </c>
      <c r="J1527" s="62">
        <f t="shared" si="163"/>
        <v>0</v>
      </c>
      <c r="K1527" s="53"/>
      <c r="L1527" s="65">
        <f t="shared" si="167"/>
        <v>138.57</v>
      </c>
      <c r="M1527" s="55">
        <f t="shared" si="164"/>
        <v>138.57</v>
      </c>
      <c r="N1527" s="55">
        <f t="shared" si="165"/>
        <v>0</v>
      </c>
    </row>
    <row r="1528" spans="1:14" x14ac:dyDescent="0.3">
      <c r="A1528" s="29">
        <v>44718</v>
      </c>
      <c r="B1528" t="s">
        <v>19</v>
      </c>
      <c r="C1528" t="s">
        <v>10</v>
      </c>
      <c r="D1528" t="s">
        <v>13</v>
      </c>
      <c r="E1528" s="53">
        <v>10114</v>
      </c>
      <c r="F1528" s="61">
        <f t="shared" si="166"/>
        <v>50.57</v>
      </c>
      <c r="G1528" s="62">
        <f t="shared" si="161"/>
        <v>0.1</v>
      </c>
      <c r="H1528" s="53"/>
      <c r="I1528" s="61">
        <f t="shared" si="162"/>
        <v>0</v>
      </c>
      <c r="J1528" s="62">
        <f t="shared" si="163"/>
        <v>0</v>
      </c>
      <c r="K1528" s="53"/>
      <c r="L1528" s="65">
        <f t="shared" si="167"/>
        <v>50.67</v>
      </c>
      <c r="M1528" s="55">
        <f t="shared" si="164"/>
        <v>50.67</v>
      </c>
      <c r="N1528" s="55">
        <f t="shared" si="165"/>
        <v>0</v>
      </c>
    </row>
    <row r="1529" spans="1:14" x14ac:dyDescent="0.3">
      <c r="A1529" s="29">
        <v>44718</v>
      </c>
      <c r="B1529" t="s">
        <v>21</v>
      </c>
      <c r="C1529" t="s">
        <v>11</v>
      </c>
      <c r="D1529" t="s">
        <v>13</v>
      </c>
      <c r="E1529" s="53">
        <v>20505</v>
      </c>
      <c r="F1529" s="61">
        <f t="shared" si="166"/>
        <v>0</v>
      </c>
      <c r="G1529" s="62">
        <f t="shared" si="161"/>
        <v>0</v>
      </c>
      <c r="H1529" s="53"/>
      <c r="I1529" s="61">
        <f t="shared" si="162"/>
        <v>0</v>
      </c>
      <c r="J1529" s="62">
        <f t="shared" si="163"/>
        <v>0</v>
      </c>
      <c r="K1529" s="53"/>
      <c r="L1529" s="65">
        <f t="shared" si="167"/>
        <v>0</v>
      </c>
      <c r="M1529" s="55">
        <f t="shared" si="164"/>
        <v>0</v>
      </c>
      <c r="N1529" s="55">
        <f t="shared" si="165"/>
        <v>0</v>
      </c>
    </row>
    <row r="1530" spans="1:14" x14ac:dyDescent="0.3">
      <c r="A1530" s="29">
        <v>44718</v>
      </c>
      <c r="B1530" t="s">
        <v>22</v>
      </c>
      <c r="C1530" t="s">
        <v>11</v>
      </c>
      <c r="D1530" t="s">
        <v>13</v>
      </c>
      <c r="E1530" s="53">
        <v>32217</v>
      </c>
      <c r="F1530" s="61">
        <f t="shared" si="166"/>
        <v>0</v>
      </c>
      <c r="G1530" s="62">
        <f t="shared" si="161"/>
        <v>0</v>
      </c>
      <c r="H1530" s="53"/>
      <c r="I1530" s="61">
        <f t="shared" si="162"/>
        <v>0</v>
      </c>
      <c r="J1530" s="62">
        <f t="shared" si="163"/>
        <v>0</v>
      </c>
      <c r="K1530" s="53"/>
      <c r="L1530" s="65">
        <f t="shared" si="167"/>
        <v>0</v>
      </c>
      <c r="M1530" s="55">
        <f t="shared" si="164"/>
        <v>0</v>
      </c>
      <c r="N1530" s="55">
        <f t="shared" si="165"/>
        <v>0</v>
      </c>
    </row>
    <row r="1531" spans="1:14" x14ac:dyDescent="0.3">
      <c r="A1531" s="29">
        <v>44718</v>
      </c>
      <c r="B1531" t="s">
        <v>18</v>
      </c>
      <c r="C1531" t="s">
        <v>11</v>
      </c>
      <c r="D1531" t="s">
        <v>13</v>
      </c>
      <c r="E1531" s="53">
        <v>34112</v>
      </c>
      <c r="F1531" s="61">
        <f t="shared" si="166"/>
        <v>0</v>
      </c>
      <c r="G1531" s="62">
        <f t="shared" si="161"/>
        <v>0</v>
      </c>
      <c r="H1531" s="53"/>
      <c r="I1531" s="61">
        <f t="shared" si="162"/>
        <v>0</v>
      </c>
      <c r="J1531" s="62">
        <f t="shared" si="163"/>
        <v>0</v>
      </c>
      <c r="K1531" s="53"/>
      <c r="L1531" s="65">
        <f t="shared" si="167"/>
        <v>0</v>
      </c>
      <c r="M1531" s="55">
        <f t="shared" si="164"/>
        <v>0</v>
      </c>
      <c r="N1531" s="55">
        <f t="shared" si="165"/>
        <v>0</v>
      </c>
    </row>
    <row r="1532" spans="1:14" x14ac:dyDescent="0.3">
      <c r="A1532" s="29">
        <v>44718</v>
      </c>
      <c r="B1532" t="s">
        <v>18</v>
      </c>
      <c r="C1532" t="s">
        <v>11</v>
      </c>
      <c r="D1532" t="s">
        <v>13</v>
      </c>
      <c r="E1532" s="53">
        <v>2187</v>
      </c>
      <c r="F1532" s="61">
        <f t="shared" si="166"/>
        <v>0</v>
      </c>
      <c r="G1532" s="62">
        <f t="shared" si="161"/>
        <v>0</v>
      </c>
      <c r="H1532" s="53"/>
      <c r="I1532" s="61">
        <f t="shared" si="162"/>
        <v>0</v>
      </c>
      <c r="J1532" s="62">
        <f t="shared" si="163"/>
        <v>0</v>
      </c>
      <c r="K1532" s="53"/>
      <c r="L1532" s="65">
        <f t="shared" si="167"/>
        <v>0</v>
      </c>
      <c r="M1532" s="55">
        <f t="shared" si="164"/>
        <v>0</v>
      </c>
      <c r="N1532" s="55">
        <f t="shared" si="165"/>
        <v>0</v>
      </c>
    </row>
    <row r="1533" spans="1:14" x14ac:dyDescent="0.3">
      <c r="A1533" s="29">
        <v>44718</v>
      </c>
      <c r="B1533" t="s">
        <v>18</v>
      </c>
      <c r="C1533" t="s">
        <v>11</v>
      </c>
      <c r="D1533" t="s">
        <v>13</v>
      </c>
      <c r="E1533" s="53">
        <v>18274</v>
      </c>
      <c r="F1533" s="61">
        <f t="shared" si="166"/>
        <v>0</v>
      </c>
      <c r="G1533" s="62">
        <f t="shared" si="161"/>
        <v>0</v>
      </c>
      <c r="H1533" s="53"/>
      <c r="I1533" s="61">
        <f t="shared" si="162"/>
        <v>0</v>
      </c>
      <c r="J1533" s="62">
        <f t="shared" si="163"/>
        <v>0</v>
      </c>
      <c r="K1533" s="53"/>
      <c r="L1533" s="65">
        <f t="shared" si="167"/>
        <v>0</v>
      </c>
      <c r="M1533" s="55">
        <f t="shared" si="164"/>
        <v>0</v>
      </c>
      <c r="N1533" s="55">
        <f t="shared" si="165"/>
        <v>0</v>
      </c>
    </row>
    <row r="1534" spans="1:14" x14ac:dyDescent="0.3">
      <c r="A1534" s="29">
        <v>44718</v>
      </c>
      <c r="B1534" t="s">
        <v>16</v>
      </c>
      <c r="C1534" t="s">
        <v>10</v>
      </c>
      <c r="D1534" t="s">
        <v>13</v>
      </c>
      <c r="E1534" s="53">
        <v>4670</v>
      </c>
      <c r="F1534" s="61">
        <f t="shared" si="166"/>
        <v>23.35</v>
      </c>
      <c r="G1534" s="62">
        <f t="shared" si="161"/>
        <v>0.1</v>
      </c>
      <c r="H1534" s="53"/>
      <c r="I1534" s="61">
        <f t="shared" si="162"/>
        <v>0</v>
      </c>
      <c r="J1534" s="62">
        <f t="shared" si="163"/>
        <v>0</v>
      </c>
      <c r="K1534" s="53"/>
      <c r="L1534" s="65">
        <f t="shared" si="167"/>
        <v>23.450000000000003</v>
      </c>
      <c r="M1534" s="55">
        <f t="shared" si="164"/>
        <v>23.450000000000003</v>
      </c>
      <c r="N1534" s="55">
        <f t="shared" si="165"/>
        <v>0</v>
      </c>
    </row>
    <row r="1535" spans="1:14" x14ac:dyDescent="0.3">
      <c r="A1535" s="29">
        <v>44718</v>
      </c>
      <c r="B1535" t="s">
        <v>20</v>
      </c>
      <c r="C1535" t="s">
        <v>11</v>
      </c>
      <c r="D1535" t="s">
        <v>36</v>
      </c>
      <c r="E1535" s="53">
        <v>9182</v>
      </c>
      <c r="F1535" s="61">
        <f t="shared" si="166"/>
        <v>0</v>
      </c>
      <c r="G1535" s="62">
        <f t="shared" si="161"/>
        <v>0</v>
      </c>
      <c r="H1535" s="53"/>
      <c r="I1535" s="61">
        <f t="shared" si="162"/>
        <v>0</v>
      </c>
      <c r="J1535" s="62">
        <f t="shared" si="163"/>
        <v>0</v>
      </c>
      <c r="K1535" s="53"/>
      <c r="L1535" s="65">
        <f t="shared" si="167"/>
        <v>0</v>
      </c>
      <c r="M1535" s="55">
        <f t="shared" si="164"/>
        <v>0</v>
      </c>
      <c r="N1535" s="55">
        <f t="shared" si="165"/>
        <v>0</v>
      </c>
    </row>
    <row r="1536" spans="1:14" x14ac:dyDescent="0.3">
      <c r="A1536" s="29">
        <v>44718</v>
      </c>
      <c r="B1536" t="s">
        <v>19</v>
      </c>
      <c r="C1536" t="s">
        <v>12</v>
      </c>
      <c r="D1536" t="s">
        <v>13</v>
      </c>
      <c r="E1536" s="53">
        <v>45156</v>
      </c>
      <c r="F1536" s="61">
        <f t="shared" si="166"/>
        <v>225.78</v>
      </c>
      <c r="G1536" s="62">
        <f t="shared" si="161"/>
        <v>0.1</v>
      </c>
      <c r="H1536" s="53"/>
      <c r="I1536" s="61">
        <f t="shared" si="162"/>
        <v>0</v>
      </c>
      <c r="J1536" s="62">
        <f t="shared" si="163"/>
        <v>0</v>
      </c>
      <c r="K1536" s="53"/>
      <c r="L1536" s="65">
        <f t="shared" si="167"/>
        <v>225.88</v>
      </c>
      <c r="M1536" s="55">
        <f t="shared" si="164"/>
        <v>225.88</v>
      </c>
      <c r="N1536" s="55">
        <f t="shared" si="165"/>
        <v>0</v>
      </c>
    </row>
    <row r="1537" spans="1:14" x14ac:dyDescent="0.3">
      <c r="A1537" s="29">
        <v>44718</v>
      </c>
      <c r="B1537" t="s">
        <v>16</v>
      </c>
      <c r="C1537" t="s">
        <v>11</v>
      </c>
      <c r="D1537" t="s">
        <v>13</v>
      </c>
      <c r="E1537" s="53">
        <v>30264</v>
      </c>
      <c r="F1537" s="61">
        <f t="shared" si="166"/>
        <v>0</v>
      </c>
      <c r="G1537" s="62">
        <f t="shared" si="161"/>
        <v>0</v>
      </c>
      <c r="H1537" s="53"/>
      <c r="I1537" s="61">
        <f t="shared" si="162"/>
        <v>0</v>
      </c>
      <c r="J1537" s="62">
        <f t="shared" si="163"/>
        <v>0</v>
      </c>
      <c r="K1537" s="53"/>
      <c r="L1537" s="65">
        <f t="shared" si="167"/>
        <v>0</v>
      </c>
      <c r="M1537" s="55">
        <f t="shared" si="164"/>
        <v>0</v>
      </c>
      <c r="N1537" s="55">
        <f t="shared" si="165"/>
        <v>0</v>
      </c>
    </row>
    <row r="1538" spans="1:14" x14ac:dyDescent="0.3">
      <c r="A1538" s="29">
        <v>44718</v>
      </c>
      <c r="B1538" t="s">
        <v>18</v>
      </c>
      <c r="C1538" t="s">
        <v>11</v>
      </c>
      <c r="D1538" t="s">
        <v>13</v>
      </c>
      <c r="E1538" s="53">
        <v>46702</v>
      </c>
      <c r="F1538" s="61">
        <f t="shared" si="166"/>
        <v>0</v>
      </c>
      <c r="G1538" s="62">
        <f t="shared" si="161"/>
        <v>0</v>
      </c>
      <c r="H1538" s="53"/>
      <c r="I1538" s="61">
        <f t="shared" si="162"/>
        <v>0</v>
      </c>
      <c r="J1538" s="62">
        <f t="shared" si="163"/>
        <v>0</v>
      </c>
      <c r="K1538" s="53"/>
      <c r="L1538" s="65">
        <f t="shared" si="167"/>
        <v>0</v>
      </c>
      <c r="M1538" s="55">
        <f t="shared" si="164"/>
        <v>0</v>
      </c>
      <c r="N1538" s="55">
        <f t="shared" si="165"/>
        <v>0</v>
      </c>
    </row>
    <row r="1539" spans="1:14" x14ac:dyDescent="0.3">
      <c r="A1539" s="29">
        <v>44718</v>
      </c>
      <c r="B1539" t="s">
        <v>22</v>
      </c>
      <c r="C1539" t="s">
        <v>11</v>
      </c>
      <c r="D1539" t="s">
        <v>13</v>
      </c>
      <c r="E1539" s="53">
        <v>21859</v>
      </c>
      <c r="F1539" s="61">
        <f t="shared" si="166"/>
        <v>0</v>
      </c>
      <c r="G1539" s="62">
        <f t="shared" si="161"/>
        <v>0</v>
      </c>
      <c r="H1539" s="53"/>
      <c r="I1539" s="61">
        <f t="shared" si="162"/>
        <v>0</v>
      </c>
      <c r="J1539" s="62">
        <f t="shared" si="163"/>
        <v>0</v>
      </c>
      <c r="K1539" s="53"/>
      <c r="L1539" s="65">
        <f t="shared" si="167"/>
        <v>0</v>
      </c>
      <c r="M1539" s="55">
        <f t="shared" si="164"/>
        <v>0</v>
      </c>
      <c r="N1539" s="55">
        <f t="shared" si="165"/>
        <v>0</v>
      </c>
    </row>
    <row r="1540" spans="1:14" x14ac:dyDescent="0.3">
      <c r="A1540" s="29">
        <v>44718</v>
      </c>
      <c r="B1540" t="s">
        <v>22</v>
      </c>
      <c r="C1540" t="s">
        <v>10</v>
      </c>
      <c r="D1540" t="s">
        <v>36</v>
      </c>
      <c r="E1540" s="53">
        <v>42066</v>
      </c>
      <c r="F1540" s="61">
        <f t="shared" si="166"/>
        <v>0</v>
      </c>
      <c r="G1540" s="62">
        <f t="shared" ref="G1540:G1603" si="168">IF(F:F&gt;0,0.1,0)</f>
        <v>0</v>
      </c>
      <c r="H1540" s="53"/>
      <c r="I1540" s="61">
        <f t="shared" ref="I1540:I1603" si="169">IF(AND(D:D="Overseas",C:C&lt;&gt;"Cash"),E:E*3%,0)</f>
        <v>1261.98</v>
      </c>
      <c r="J1540" s="62">
        <f t="shared" ref="J1540:J1603" si="170">IF(I:I&gt;0,5,0)</f>
        <v>5</v>
      </c>
      <c r="K1540" s="53"/>
      <c r="L1540" s="65">
        <f t="shared" si="167"/>
        <v>1266.98</v>
      </c>
      <c r="M1540" s="55">
        <f t="shared" ref="M1540:M1603" si="171">SUM(F1540:H1540)</f>
        <v>0</v>
      </c>
      <c r="N1540" s="55">
        <f t="shared" ref="N1540:N1603" si="172">SUM(I1540:K1540)</f>
        <v>1266.98</v>
      </c>
    </row>
    <row r="1541" spans="1:14" x14ac:dyDescent="0.3">
      <c r="A1541" s="29">
        <v>44718</v>
      </c>
      <c r="B1541" t="s">
        <v>24</v>
      </c>
      <c r="C1541" t="s">
        <v>11</v>
      </c>
      <c r="D1541" t="s">
        <v>13</v>
      </c>
      <c r="E1541" s="53">
        <v>9746</v>
      </c>
      <c r="F1541" s="61">
        <f t="shared" ref="F1541:F1604" si="173">IF(AND(D:D="Local",C:C&lt;&gt;"Cash"),E:E*0.5%,0)</f>
        <v>0</v>
      </c>
      <c r="G1541" s="62">
        <f t="shared" si="168"/>
        <v>0</v>
      </c>
      <c r="H1541" s="53"/>
      <c r="I1541" s="61">
        <f t="shared" si="169"/>
        <v>0</v>
      </c>
      <c r="J1541" s="62">
        <f t="shared" si="170"/>
        <v>0</v>
      </c>
      <c r="K1541" s="53"/>
      <c r="L1541" s="65">
        <f t="shared" ref="L1541:L1604" si="174">SUM(F1541,G1541,I1541,J1541)</f>
        <v>0</v>
      </c>
      <c r="M1541" s="55">
        <f t="shared" si="171"/>
        <v>0</v>
      </c>
      <c r="N1541" s="55">
        <f t="shared" si="172"/>
        <v>0</v>
      </c>
    </row>
    <row r="1542" spans="1:14" x14ac:dyDescent="0.3">
      <c r="A1542" s="29">
        <v>44718</v>
      </c>
      <c r="B1542" t="s">
        <v>18</v>
      </c>
      <c r="C1542" t="s">
        <v>11</v>
      </c>
      <c r="D1542" t="s">
        <v>36</v>
      </c>
      <c r="E1542" s="53">
        <v>37492</v>
      </c>
      <c r="F1542" s="61">
        <f t="shared" si="173"/>
        <v>0</v>
      </c>
      <c r="G1542" s="62">
        <f t="shared" si="168"/>
        <v>0</v>
      </c>
      <c r="H1542" s="53"/>
      <c r="I1542" s="61">
        <f t="shared" si="169"/>
        <v>0</v>
      </c>
      <c r="J1542" s="62">
        <f t="shared" si="170"/>
        <v>0</v>
      </c>
      <c r="K1542" s="53"/>
      <c r="L1542" s="65">
        <f t="shared" si="174"/>
        <v>0</v>
      </c>
      <c r="M1542" s="55">
        <f t="shared" si="171"/>
        <v>0</v>
      </c>
      <c r="N1542" s="55">
        <f t="shared" si="172"/>
        <v>0</v>
      </c>
    </row>
    <row r="1543" spans="1:14" x14ac:dyDescent="0.3">
      <c r="A1543" s="29">
        <v>44718</v>
      </c>
      <c r="B1543" t="s">
        <v>24</v>
      </c>
      <c r="C1543" t="s">
        <v>12</v>
      </c>
      <c r="D1543" t="s">
        <v>36</v>
      </c>
      <c r="E1543" s="53">
        <v>26279</v>
      </c>
      <c r="F1543" s="61">
        <f t="shared" si="173"/>
        <v>0</v>
      </c>
      <c r="G1543" s="62">
        <f t="shared" si="168"/>
        <v>0</v>
      </c>
      <c r="H1543" s="53"/>
      <c r="I1543" s="61">
        <f t="shared" si="169"/>
        <v>788.37</v>
      </c>
      <c r="J1543" s="62">
        <f t="shared" si="170"/>
        <v>5</v>
      </c>
      <c r="K1543" s="53"/>
      <c r="L1543" s="65">
        <f t="shared" si="174"/>
        <v>793.37</v>
      </c>
      <c r="M1543" s="55">
        <f t="shared" si="171"/>
        <v>0</v>
      </c>
      <c r="N1543" s="55">
        <f t="shared" si="172"/>
        <v>793.37</v>
      </c>
    </row>
    <row r="1544" spans="1:14" x14ac:dyDescent="0.3">
      <c r="A1544" s="29">
        <v>44718</v>
      </c>
      <c r="B1544" t="s">
        <v>20</v>
      </c>
      <c r="C1544" t="s">
        <v>11</v>
      </c>
      <c r="D1544" t="s">
        <v>36</v>
      </c>
      <c r="E1544" s="53">
        <v>3661</v>
      </c>
      <c r="F1544" s="61">
        <f t="shared" si="173"/>
        <v>0</v>
      </c>
      <c r="G1544" s="62">
        <f t="shared" si="168"/>
        <v>0</v>
      </c>
      <c r="H1544" s="53"/>
      <c r="I1544" s="61">
        <f t="shared" si="169"/>
        <v>0</v>
      </c>
      <c r="J1544" s="62">
        <f t="shared" si="170"/>
        <v>0</v>
      </c>
      <c r="K1544" s="53"/>
      <c r="L1544" s="65">
        <f t="shared" si="174"/>
        <v>0</v>
      </c>
      <c r="M1544" s="55">
        <f t="shared" si="171"/>
        <v>0</v>
      </c>
      <c r="N1544" s="55">
        <f t="shared" si="172"/>
        <v>0</v>
      </c>
    </row>
    <row r="1545" spans="1:14" x14ac:dyDescent="0.3">
      <c r="A1545" s="29">
        <v>44718</v>
      </c>
      <c r="B1545" t="s">
        <v>16</v>
      </c>
      <c r="C1545" t="s">
        <v>10</v>
      </c>
      <c r="D1545" t="s">
        <v>13</v>
      </c>
      <c r="E1545" s="53">
        <v>34801</v>
      </c>
      <c r="F1545" s="61">
        <f t="shared" si="173"/>
        <v>174.005</v>
      </c>
      <c r="G1545" s="62">
        <f t="shared" si="168"/>
        <v>0.1</v>
      </c>
      <c r="H1545" s="53"/>
      <c r="I1545" s="61">
        <f t="shared" si="169"/>
        <v>0</v>
      </c>
      <c r="J1545" s="62">
        <f t="shared" si="170"/>
        <v>0</v>
      </c>
      <c r="K1545" s="53"/>
      <c r="L1545" s="65">
        <f t="shared" si="174"/>
        <v>174.10499999999999</v>
      </c>
      <c r="M1545" s="55">
        <f t="shared" si="171"/>
        <v>174.10499999999999</v>
      </c>
      <c r="N1545" s="55">
        <f t="shared" si="172"/>
        <v>0</v>
      </c>
    </row>
    <row r="1546" spans="1:14" x14ac:dyDescent="0.3">
      <c r="A1546" s="29">
        <v>44718</v>
      </c>
      <c r="B1546" t="s">
        <v>24</v>
      </c>
      <c r="C1546" t="s">
        <v>11</v>
      </c>
      <c r="D1546" t="s">
        <v>13</v>
      </c>
      <c r="E1546" s="53">
        <v>8363</v>
      </c>
      <c r="F1546" s="61">
        <f t="shared" si="173"/>
        <v>0</v>
      </c>
      <c r="G1546" s="62">
        <f t="shared" si="168"/>
        <v>0</v>
      </c>
      <c r="H1546" s="53"/>
      <c r="I1546" s="61">
        <f t="shared" si="169"/>
        <v>0</v>
      </c>
      <c r="J1546" s="62">
        <f t="shared" si="170"/>
        <v>0</v>
      </c>
      <c r="K1546" s="53"/>
      <c r="L1546" s="65">
        <f t="shared" si="174"/>
        <v>0</v>
      </c>
      <c r="M1546" s="55">
        <f t="shared" si="171"/>
        <v>0</v>
      </c>
      <c r="N1546" s="55">
        <f t="shared" si="172"/>
        <v>0</v>
      </c>
    </row>
    <row r="1547" spans="1:14" x14ac:dyDescent="0.3">
      <c r="A1547" s="29">
        <v>44718</v>
      </c>
      <c r="B1547" t="s">
        <v>21</v>
      </c>
      <c r="C1547" t="s">
        <v>11</v>
      </c>
      <c r="D1547" t="s">
        <v>13</v>
      </c>
      <c r="E1547" s="53">
        <v>7953</v>
      </c>
      <c r="F1547" s="61">
        <f t="shared" si="173"/>
        <v>0</v>
      </c>
      <c r="G1547" s="62">
        <f t="shared" si="168"/>
        <v>0</v>
      </c>
      <c r="H1547" s="53"/>
      <c r="I1547" s="61">
        <f t="shared" si="169"/>
        <v>0</v>
      </c>
      <c r="J1547" s="62">
        <f t="shared" si="170"/>
        <v>0</v>
      </c>
      <c r="K1547" s="53"/>
      <c r="L1547" s="65">
        <f t="shared" si="174"/>
        <v>0</v>
      </c>
      <c r="M1547" s="55">
        <f t="shared" si="171"/>
        <v>0</v>
      </c>
      <c r="N1547" s="55">
        <f t="shared" si="172"/>
        <v>0</v>
      </c>
    </row>
    <row r="1548" spans="1:14" x14ac:dyDescent="0.3">
      <c r="A1548" s="29">
        <v>44718</v>
      </c>
      <c r="B1548" t="s">
        <v>23</v>
      </c>
      <c r="C1548" t="s">
        <v>12</v>
      </c>
      <c r="D1548" t="s">
        <v>13</v>
      </c>
      <c r="E1548" s="53">
        <v>19290</v>
      </c>
      <c r="F1548" s="61">
        <f t="shared" si="173"/>
        <v>96.45</v>
      </c>
      <c r="G1548" s="62">
        <f t="shared" si="168"/>
        <v>0.1</v>
      </c>
      <c r="H1548" s="53"/>
      <c r="I1548" s="61">
        <f t="shared" si="169"/>
        <v>0</v>
      </c>
      <c r="J1548" s="62">
        <f t="shared" si="170"/>
        <v>0</v>
      </c>
      <c r="K1548" s="53"/>
      <c r="L1548" s="65">
        <f t="shared" si="174"/>
        <v>96.55</v>
      </c>
      <c r="M1548" s="55">
        <f t="shared" si="171"/>
        <v>96.55</v>
      </c>
      <c r="N1548" s="55">
        <f t="shared" si="172"/>
        <v>0</v>
      </c>
    </row>
    <row r="1549" spans="1:14" x14ac:dyDescent="0.3">
      <c r="A1549" s="29">
        <v>44719</v>
      </c>
      <c r="B1549" t="s">
        <v>24</v>
      </c>
      <c r="C1549" t="s">
        <v>10</v>
      </c>
      <c r="D1549" t="s">
        <v>36</v>
      </c>
      <c r="E1549" s="53">
        <v>44899</v>
      </c>
      <c r="F1549" s="61">
        <f t="shared" si="173"/>
        <v>0</v>
      </c>
      <c r="G1549" s="62">
        <f t="shared" si="168"/>
        <v>0</v>
      </c>
      <c r="H1549" s="53"/>
      <c r="I1549" s="61">
        <f t="shared" si="169"/>
        <v>1346.97</v>
      </c>
      <c r="J1549" s="62">
        <f t="shared" si="170"/>
        <v>5</v>
      </c>
      <c r="K1549" s="53"/>
      <c r="L1549" s="65">
        <f t="shared" si="174"/>
        <v>1351.97</v>
      </c>
      <c r="M1549" s="55">
        <f t="shared" si="171"/>
        <v>0</v>
      </c>
      <c r="N1549" s="55">
        <f t="shared" si="172"/>
        <v>1351.97</v>
      </c>
    </row>
    <row r="1550" spans="1:14" x14ac:dyDescent="0.3">
      <c r="A1550" s="29">
        <v>44719</v>
      </c>
      <c r="B1550" t="s">
        <v>24</v>
      </c>
      <c r="C1550" t="s">
        <v>11</v>
      </c>
      <c r="D1550" t="s">
        <v>13</v>
      </c>
      <c r="E1550" s="53">
        <v>15704</v>
      </c>
      <c r="F1550" s="61">
        <f t="shared" si="173"/>
        <v>0</v>
      </c>
      <c r="G1550" s="62">
        <f t="shared" si="168"/>
        <v>0</v>
      </c>
      <c r="H1550" s="53"/>
      <c r="I1550" s="61">
        <f t="shared" si="169"/>
        <v>0</v>
      </c>
      <c r="J1550" s="62">
        <f t="shared" si="170"/>
        <v>0</v>
      </c>
      <c r="K1550" s="53"/>
      <c r="L1550" s="65">
        <f t="shared" si="174"/>
        <v>0</v>
      </c>
      <c r="M1550" s="55">
        <f t="shared" si="171"/>
        <v>0</v>
      </c>
      <c r="N1550" s="55">
        <f t="shared" si="172"/>
        <v>0</v>
      </c>
    </row>
    <row r="1551" spans="1:14" x14ac:dyDescent="0.3">
      <c r="A1551" s="29">
        <v>44719</v>
      </c>
      <c r="B1551" t="s">
        <v>24</v>
      </c>
      <c r="C1551" t="s">
        <v>11</v>
      </c>
      <c r="D1551" t="s">
        <v>13</v>
      </c>
      <c r="E1551" s="53">
        <v>49936</v>
      </c>
      <c r="F1551" s="61">
        <f t="shared" si="173"/>
        <v>0</v>
      </c>
      <c r="G1551" s="62">
        <f t="shared" si="168"/>
        <v>0</v>
      </c>
      <c r="H1551" s="53"/>
      <c r="I1551" s="61">
        <f t="shared" si="169"/>
        <v>0</v>
      </c>
      <c r="J1551" s="62">
        <f t="shared" si="170"/>
        <v>0</v>
      </c>
      <c r="K1551" s="53"/>
      <c r="L1551" s="65">
        <f t="shared" si="174"/>
        <v>0</v>
      </c>
      <c r="M1551" s="55">
        <f t="shared" si="171"/>
        <v>0</v>
      </c>
      <c r="N1551" s="55">
        <f t="shared" si="172"/>
        <v>0</v>
      </c>
    </row>
    <row r="1552" spans="1:14" x14ac:dyDescent="0.3">
      <c r="A1552" s="29">
        <v>44719</v>
      </c>
      <c r="B1552" t="s">
        <v>17</v>
      </c>
      <c r="C1552" t="s">
        <v>12</v>
      </c>
      <c r="D1552" t="s">
        <v>13</v>
      </c>
      <c r="E1552" s="53">
        <v>13072</v>
      </c>
      <c r="F1552" s="61">
        <f t="shared" si="173"/>
        <v>65.36</v>
      </c>
      <c r="G1552" s="62">
        <f t="shared" si="168"/>
        <v>0.1</v>
      </c>
      <c r="H1552" s="53"/>
      <c r="I1552" s="61">
        <f t="shared" si="169"/>
        <v>0</v>
      </c>
      <c r="J1552" s="62">
        <f t="shared" si="170"/>
        <v>0</v>
      </c>
      <c r="K1552" s="53"/>
      <c r="L1552" s="65">
        <f t="shared" si="174"/>
        <v>65.459999999999994</v>
      </c>
      <c r="M1552" s="55">
        <f t="shared" si="171"/>
        <v>65.459999999999994</v>
      </c>
      <c r="N1552" s="55">
        <f t="shared" si="172"/>
        <v>0</v>
      </c>
    </row>
    <row r="1553" spans="1:14" x14ac:dyDescent="0.3">
      <c r="A1553" s="29">
        <v>44719</v>
      </c>
      <c r="B1553" t="s">
        <v>18</v>
      </c>
      <c r="C1553" t="s">
        <v>11</v>
      </c>
      <c r="D1553" t="s">
        <v>13</v>
      </c>
      <c r="E1553" s="53">
        <v>4884</v>
      </c>
      <c r="F1553" s="61">
        <f t="shared" si="173"/>
        <v>0</v>
      </c>
      <c r="G1553" s="62">
        <f t="shared" si="168"/>
        <v>0</v>
      </c>
      <c r="H1553" s="53"/>
      <c r="I1553" s="61">
        <f t="shared" si="169"/>
        <v>0</v>
      </c>
      <c r="J1553" s="62">
        <f t="shared" si="170"/>
        <v>0</v>
      </c>
      <c r="K1553" s="53"/>
      <c r="L1553" s="65">
        <f t="shared" si="174"/>
        <v>0</v>
      </c>
      <c r="M1553" s="55">
        <f t="shared" si="171"/>
        <v>0</v>
      </c>
      <c r="N1553" s="55">
        <f t="shared" si="172"/>
        <v>0</v>
      </c>
    </row>
    <row r="1554" spans="1:14" x14ac:dyDescent="0.3">
      <c r="A1554" s="29">
        <v>44719</v>
      </c>
      <c r="B1554" t="s">
        <v>20</v>
      </c>
      <c r="C1554" t="s">
        <v>11</v>
      </c>
      <c r="D1554" t="s">
        <v>36</v>
      </c>
      <c r="E1554" s="53">
        <v>4067</v>
      </c>
      <c r="F1554" s="61">
        <f t="shared" si="173"/>
        <v>0</v>
      </c>
      <c r="G1554" s="62">
        <f t="shared" si="168"/>
        <v>0</v>
      </c>
      <c r="H1554" s="53"/>
      <c r="I1554" s="61">
        <f t="shared" si="169"/>
        <v>0</v>
      </c>
      <c r="J1554" s="62">
        <f t="shared" si="170"/>
        <v>0</v>
      </c>
      <c r="K1554" s="53"/>
      <c r="L1554" s="65">
        <f t="shared" si="174"/>
        <v>0</v>
      </c>
      <c r="M1554" s="55">
        <f t="shared" si="171"/>
        <v>0</v>
      </c>
      <c r="N1554" s="55">
        <f t="shared" si="172"/>
        <v>0</v>
      </c>
    </row>
    <row r="1555" spans="1:14" x14ac:dyDescent="0.3">
      <c r="A1555" s="29">
        <v>44719</v>
      </c>
      <c r="B1555" t="s">
        <v>24</v>
      </c>
      <c r="C1555" t="s">
        <v>10</v>
      </c>
      <c r="D1555" t="s">
        <v>36</v>
      </c>
      <c r="E1555" s="53">
        <v>15196</v>
      </c>
      <c r="F1555" s="61">
        <f t="shared" si="173"/>
        <v>0</v>
      </c>
      <c r="G1555" s="62">
        <f t="shared" si="168"/>
        <v>0</v>
      </c>
      <c r="H1555" s="53"/>
      <c r="I1555" s="61">
        <f t="shared" si="169"/>
        <v>455.88</v>
      </c>
      <c r="J1555" s="62">
        <f t="shared" si="170"/>
        <v>5</v>
      </c>
      <c r="K1555" s="53"/>
      <c r="L1555" s="65">
        <f t="shared" si="174"/>
        <v>460.88</v>
      </c>
      <c r="M1555" s="55">
        <f t="shared" si="171"/>
        <v>0</v>
      </c>
      <c r="N1555" s="55">
        <f t="shared" si="172"/>
        <v>460.88</v>
      </c>
    </row>
    <row r="1556" spans="1:14" x14ac:dyDescent="0.3">
      <c r="A1556" s="29">
        <v>44719</v>
      </c>
      <c r="B1556" t="s">
        <v>19</v>
      </c>
      <c r="C1556" t="s">
        <v>10</v>
      </c>
      <c r="D1556" t="s">
        <v>13</v>
      </c>
      <c r="E1556" s="53">
        <v>47114</v>
      </c>
      <c r="F1556" s="61">
        <f t="shared" si="173"/>
        <v>235.57</v>
      </c>
      <c r="G1556" s="62">
        <f t="shared" si="168"/>
        <v>0.1</v>
      </c>
      <c r="H1556" s="53"/>
      <c r="I1556" s="61">
        <f t="shared" si="169"/>
        <v>0</v>
      </c>
      <c r="J1556" s="62">
        <f t="shared" si="170"/>
        <v>0</v>
      </c>
      <c r="K1556" s="53"/>
      <c r="L1556" s="65">
        <f t="shared" si="174"/>
        <v>235.67</v>
      </c>
      <c r="M1556" s="55">
        <f t="shared" si="171"/>
        <v>235.67</v>
      </c>
      <c r="N1556" s="55">
        <f t="shared" si="172"/>
        <v>0</v>
      </c>
    </row>
    <row r="1557" spans="1:14" x14ac:dyDescent="0.3">
      <c r="A1557" s="29">
        <v>44719</v>
      </c>
      <c r="B1557" t="s">
        <v>20</v>
      </c>
      <c r="C1557" t="s">
        <v>11</v>
      </c>
      <c r="D1557" t="s">
        <v>13</v>
      </c>
      <c r="E1557" s="53">
        <v>47479</v>
      </c>
      <c r="F1557" s="61">
        <f t="shared" si="173"/>
        <v>0</v>
      </c>
      <c r="G1557" s="62">
        <f t="shared" si="168"/>
        <v>0</v>
      </c>
      <c r="H1557" s="53"/>
      <c r="I1557" s="61">
        <f t="shared" si="169"/>
        <v>0</v>
      </c>
      <c r="J1557" s="62">
        <f t="shared" si="170"/>
        <v>0</v>
      </c>
      <c r="K1557" s="53"/>
      <c r="L1557" s="65">
        <f t="shared" si="174"/>
        <v>0</v>
      </c>
      <c r="M1557" s="55">
        <f t="shared" si="171"/>
        <v>0</v>
      </c>
      <c r="N1557" s="55">
        <f t="shared" si="172"/>
        <v>0</v>
      </c>
    </row>
    <row r="1558" spans="1:14" x14ac:dyDescent="0.3">
      <c r="A1558" s="29">
        <v>44719</v>
      </c>
      <c r="B1558" t="s">
        <v>22</v>
      </c>
      <c r="C1558" t="s">
        <v>12</v>
      </c>
      <c r="D1558" t="s">
        <v>13</v>
      </c>
      <c r="E1558" s="53">
        <v>24191</v>
      </c>
      <c r="F1558" s="61">
        <f t="shared" si="173"/>
        <v>120.955</v>
      </c>
      <c r="G1558" s="62">
        <f t="shared" si="168"/>
        <v>0.1</v>
      </c>
      <c r="H1558" s="53"/>
      <c r="I1558" s="61">
        <f t="shared" si="169"/>
        <v>0</v>
      </c>
      <c r="J1558" s="62">
        <f t="shared" si="170"/>
        <v>0</v>
      </c>
      <c r="K1558" s="53"/>
      <c r="L1558" s="65">
        <f t="shared" si="174"/>
        <v>121.05499999999999</v>
      </c>
      <c r="M1558" s="55">
        <f t="shared" si="171"/>
        <v>121.05499999999999</v>
      </c>
      <c r="N1558" s="55">
        <f t="shared" si="172"/>
        <v>0</v>
      </c>
    </row>
    <row r="1559" spans="1:14" x14ac:dyDescent="0.3">
      <c r="A1559" s="29">
        <v>44719</v>
      </c>
      <c r="B1559" t="s">
        <v>16</v>
      </c>
      <c r="C1559" t="s">
        <v>10</v>
      </c>
      <c r="D1559" t="s">
        <v>13</v>
      </c>
      <c r="E1559" s="53">
        <v>29574</v>
      </c>
      <c r="F1559" s="61">
        <f t="shared" si="173"/>
        <v>147.87</v>
      </c>
      <c r="G1559" s="62">
        <f t="shared" si="168"/>
        <v>0.1</v>
      </c>
      <c r="H1559" s="53"/>
      <c r="I1559" s="61">
        <f t="shared" si="169"/>
        <v>0</v>
      </c>
      <c r="J1559" s="62">
        <f t="shared" si="170"/>
        <v>0</v>
      </c>
      <c r="K1559" s="53"/>
      <c r="L1559" s="65">
        <f t="shared" si="174"/>
        <v>147.97</v>
      </c>
      <c r="M1559" s="55">
        <f t="shared" si="171"/>
        <v>147.97</v>
      </c>
      <c r="N1559" s="55">
        <f t="shared" si="172"/>
        <v>0</v>
      </c>
    </row>
    <row r="1560" spans="1:14" x14ac:dyDescent="0.3">
      <c r="A1560" s="29">
        <v>44719</v>
      </c>
      <c r="B1560" t="s">
        <v>16</v>
      </c>
      <c r="C1560" t="s">
        <v>10</v>
      </c>
      <c r="D1560" t="s">
        <v>13</v>
      </c>
      <c r="E1560" s="53">
        <v>41425</v>
      </c>
      <c r="F1560" s="61">
        <f t="shared" si="173"/>
        <v>207.125</v>
      </c>
      <c r="G1560" s="62">
        <f t="shared" si="168"/>
        <v>0.1</v>
      </c>
      <c r="H1560" s="53"/>
      <c r="I1560" s="61">
        <f t="shared" si="169"/>
        <v>0</v>
      </c>
      <c r="J1560" s="62">
        <f t="shared" si="170"/>
        <v>0</v>
      </c>
      <c r="K1560" s="53"/>
      <c r="L1560" s="65">
        <f t="shared" si="174"/>
        <v>207.22499999999999</v>
      </c>
      <c r="M1560" s="55">
        <f t="shared" si="171"/>
        <v>207.22499999999999</v>
      </c>
      <c r="N1560" s="55">
        <f t="shared" si="172"/>
        <v>0</v>
      </c>
    </row>
    <row r="1561" spans="1:14" x14ac:dyDescent="0.3">
      <c r="A1561" s="29">
        <v>44719</v>
      </c>
      <c r="B1561" t="s">
        <v>16</v>
      </c>
      <c r="C1561" t="s">
        <v>11</v>
      </c>
      <c r="D1561" t="s">
        <v>13</v>
      </c>
      <c r="E1561" s="53">
        <v>31467</v>
      </c>
      <c r="F1561" s="61">
        <f t="shared" si="173"/>
        <v>0</v>
      </c>
      <c r="G1561" s="62">
        <f t="shared" si="168"/>
        <v>0</v>
      </c>
      <c r="H1561" s="53"/>
      <c r="I1561" s="61">
        <f t="shared" si="169"/>
        <v>0</v>
      </c>
      <c r="J1561" s="62">
        <f t="shared" si="170"/>
        <v>0</v>
      </c>
      <c r="K1561" s="53"/>
      <c r="L1561" s="65">
        <f t="shared" si="174"/>
        <v>0</v>
      </c>
      <c r="M1561" s="55">
        <f t="shared" si="171"/>
        <v>0</v>
      </c>
      <c r="N1561" s="55">
        <f t="shared" si="172"/>
        <v>0</v>
      </c>
    </row>
    <row r="1562" spans="1:14" x14ac:dyDescent="0.3">
      <c r="A1562" s="29">
        <v>44719</v>
      </c>
      <c r="B1562" t="s">
        <v>19</v>
      </c>
      <c r="C1562" t="s">
        <v>12</v>
      </c>
      <c r="D1562" t="s">
        <v>13</v>
      </c>
      <c r="E1562" s="53">
        <v>46321</v>
      </c>
      <c r="F1562" s="61">
        <f t="shared" si="173"/>
        <v>231.60500000000002</v>
      </c>
      <c r="G1562" s="62">
        <f t="shared" si="168"/>
        <v>0.1</v>
      </c>
      <c r="H1562" s="53"/>
      <c r="I1562" s="61">
        <f t="shared" si="169"/>
        <v>0</v>
      </c>
      <c r="J1562" s="62">
        <f t="shared" si="170"/>
        <v>0</v>
      </c>
      <c r="K1562" s="53"/>
      <c r="L1562" s="65">
        <f t="shared" si="174"/>
        <v>231.70500000000001</v>
      </c>
      <c r="M1562" s="55">
        <f t="shared" si="171"/>
        <v>231.70500000000001</v>
      </c>
      <c r="N1562" s="55">
        <f t="shared" si="172"/>
        <v>0</v>
      </c>
    </row>
    <row r="1563" spans="1:14" x14ac:dyDescent="0.3">
      <c r="A1563" s="29">
        <v>44719</v>
      </c>
      <c r="B1563" t="s">
        <v>19</v>
      </c>
      <c r="C1563" t="s">
        <v>11</v>
      </c>
      <c r="D1563" t="s">
        <v>13</v>
      </c>
      <c r="E1563" s="53">
        <v>4134</v>
      </c>
      <c r="F1563" s="61">
        <f t="shared" si="173"/>
        <v>0</v>
      </c>
      <c r="G1563" s="62">
        <f t="shared" si="168"/>
        <v>0</v>
      </c>
      <c r="H1563" s="53"/>
      <c r="I1563" s="61">
        <f t="shared" si="169"/>
        <v>0</v>
      </c>
      <c r="J1563" s="62">
        <f t="shared" si="170"/>
        <v>0</v>
      </c>
      <c r="K1563" s="53"/>
      <c r="L1563" s="65">
        <f t="shared" si="174"/>
        <v>0</v>
      </c>
      <c r="M1563" s="55">
        <f t="shared" si="171"/>
        <v>0</v>
      </c>
      <c r="N1563" s="55">
        <f t="shared" si="172"/>
        <v>0</v>
      </c>
    </row>
    <row r="1564" spans="1:14" x14ac:dyDescent="0.3">
      <c r="A1564" s="29">
        <v>44719</v>
      </c>
      <c r="B1564" t="s">
        <v>24</v>
      </c>
      <c r="C1564" t="s">
        <v>10</v>
      </c>
      <c r="D1564" t="s">
        <v>13</v>
      </c>
      <c r="E1564" s="53">
        <v>15836</v>
      </c>
      <c r="F1564" s="61">
        <f t="shared" si="173"/>
        <v>79.180000000000007</v>
      </c>
      <c r="G1564" s="62">
        <f t="shared" si="168"/>
        <v>0.1</v>
      </c>
      <c r="H1564" s="53"/>
      <c r="I1564" s="61">
        <f t="shared" si="169"/>
        <v>0</v>
      </c>
      <c r="J1564" s="62">
        <f t="shared" si="170"/>
        <v>0</v>
      </c>
      <c r="K1564" s="53"/>
      <c r="L1564" s="65">
        <f t="shared" si="174"/>
        <v>79.28</v>
      </c>
      <c r="M1564" s="55">
        <f t="shared" si="171"/>
        <v>79.28</v>
      </c>
      <c r="N1564" s="55">
        <f t="shared" si="172"/>
        <v>0</v>
      </c>
    </row>
    <row r="1565" spans="1:14" x14ac:dyDescent="0.3">
      <c r="A1565" s="29">
        <v>44719</v>
      </c>
      <c r="B1565" t="s">
        <v>24</v>
      </c>
      <c r="C1565" t="s">
        <v>12</v>
      </c>
      <c r="D1565" t="s">
        <v>13</v>
      </c>
      <c r="E1565" s="53">
        <v>43638</v>
      </c>
      <c r="F1565" s="61">
        <f t="shared" si="173"/>
        <v>218.19</v>
      </c>
      <c r="G1565" s="62">
        <f t="shared" si="168"/>
        <v>0.1</v>
      </c>
      <c r="H1565" s="53"/>
      <c r="I1565" s="61">
        <f t="shared" si="169"/>
        <v>0</v>
      </c>
      <c r="J1565" s="62">
        <f t="shared" si="170"/>
        <v>0</v>
      </c>
      <c r="K1565" s="53"/>
      <c r="L1565" s="65">
        <f t="shared" si="174"/>
        <v>218.29</v>
      </c>
      <c r="M1565" s="55">
        <f t="shared" si="171"/>
        <v>218.29</v>
      </c>
      <c r="N1565" s="55">
        <f t="shared" si="172"/>
        <v>0</v>
      </c>
    </row>
    <row r="1566" spans="1:14" x14ac:dyDescent="0.3">
      <c r="A1566" s="29">
        <v>44719</v>
      </c>
      <c r="B1566" t="s">
        <v>16</v>
      </c>
      <c r="C1566" t="s">
        <v>11</v>
      </c>
      <c r="D1566" t="s">
        <v>36</v>
      </c>
      <c r="E1566" s="53">
        <v>3642</v>
      </c>
      <c r="F1566" s="61">
        <f t="shared" si="173"/>
        <v>0</v>
      </c>
      <c r="G1566" s="62">
        <f t="shared" si="168"/>
        <v>0</v>
      </c>
      <c r="H1566" s="53"/>
      <c r="I1566" s="61">
        <f t="shared" si="169"/>
        <v>0</v>
      </c>
      <c r="J1566" s="62">
        <f t="shared" si="170"/>
        <v>0</v>
      </c>
      <c r="K1566" s="53"/>
      <c r="L1566" s="65">
        <f t="shared" si="174"/>
        <v>0</v>
      </c>
      <c r="M1566" s="55">
        <f t="shared" si="171"/>
        <v>0</v>
      </c>
      <c r="N1566" s="55">
        <f t="shared" si="172"/>
        <v>0</v>
      </c>
    </row>
    <row r="1567" spans="1:14" x14ac:dyDescent="0.3">
      <c r="A1567" s="29">
        <v>44719</v>
      </c>
      <c r="B1567" t="s">
        <v>24</v>
      </c>
      <c r="C1567" t="s">
        <v>11</v>
      </c>
      <c r="D1567" t="s">
        <v>36</v>
      </c>
      <c r="E1567" s="53">
        <v>11188</v>
      </c>
      <c r="F1567" s="61">
        <f t="shared" si="173"/>
        <v>0</v>
      </c>
      <c r="G1567" s="62">
        <f t="shared" si="168"/>
        <v>0</v>
      </c>
      <c r="H1567" s="53"/>
      <c r="I1567" s="61">
        <f t="shared" si="169"/>
        <v>0</v>
      </c>
      <c r="J1567" s="62">
        <f t="shared" si="170"/>
        <v>0</v>
      </c>
      <c r="K1567" s="53"/>
      <c r="L1567" s="65">
        <f t="shared" si="174"/>
        <v>0</v>
      </c>
      <c r="M1567" s="55">
        <f t="shared" si="171"/>
        <v>0</v>
      </c>
      <c r="N1567" s="55">
        <f t="shared" si="172"/>
        <v>0</v>
      </c>
    </row>
    <row r="1568" spans="1:14" x14ac:dyDescent="0.3">
      <c r="A1568" s="29">
        <v>44719</v>
      </c>
      <c r="B1568" t="s">
        <v>19</v>
      </c>
      <c r="C1568" t="s">
        <v>11</v>
      </c>
      <c r="D1568" t="s">
        <v>13</v>
      </c>
      <c r="E1568" s="53">
        <v>3415</v>
      </c>
      <c r="F1568" s="61">
        <f t="shared" si="173"/>
        <v>0</v>
      </c>
      <c r="G1568" s="62">
        <f t="shared" si="168"/>
        <v>0</v>
      </c>
      <c r="H1568" s="53"/>
      <c r="I1568" s="61">
        <f t="shared" si="169"/>
        <v>0</v>
      </c>
      <c r="J1568" s="62">
        <f t="shared" si="170"/>
        <v>0</v>
      </c>
      <c r="K1568" s="53"/>
      <c r="L1568" s="65">
        <f t="shared" si="174"/>
        <v>0</v>
      </c>
      <c r="M1568" s="55">
        <f t="shared" si="171"/>
        <v>0</v>
      </c>
      <c r="N1568" s="55">
        <f t="shared" si="172"/>
        <v>0</v>
      </c>
    </row>
    <row r="1569" spans="1:14" x14ac:dyDescent="0.3">
      <c r="A1569" s="29">
        <v>44719</v>
      </c>
      <c r="B1569" t="s">
        <v>21</v>
      </c>
      <c r="C1569" t="s">
        <v>11</v>
      </c>
      <c r="D1569" t="s">
        <v>13</v>
      </c>
      <c r="E1569" s="53">
        <v>16683</v>
      </c>
      <c r="F1569" s="61">
        <f t="shared" si="173"/>
        <v>0</v>
      </c>
      <c r="G1569" s="62">
        <f t="shared" si="168"/>
        <v>0</v>
      </c>
      <c r="H1569" s="53"/>
      <c r="I1569" s="61">
        <f t="shared" si="169"/>
        <v>0</v>
      </c>
      <c r="J1569" s="62">
        <f t="shared" si="170"/>
        <v>0</v>
      </c>
      <c r="K1569" s="53"/>
      <c r="L1569" s="65">
        <f t="shared" si="174"/>
        <v>0</v>
      </c>
      <c r="M1569" s="55">
        <f t="shared" si="171"/>
        <v>0</v>
      </c>
      <c r="N1569" s="55">
        <f t="shared" si="172"/>
        <v>0</v>
      </c>
    </row>
    <row r="1570" spans="1:14" x14ac:dyDescent="0.3">
      <c r="A1570" s="29">
        <v>44719</v>
      </c>
      <c r="B1570" t="s">
        <v>20</v>
      </c>
      <c r="C1570" t="s">
        <v>10</v>
      </c>
      <c r="D1570" t="s">
        <v>13</v>
      </c>
      <c r="E1570" s="53">
        <v>8250</v>
      </c>
      <c r="F1570" s="61">
        <f t="shared" si="173"/>
        <v>41.25</v>
      </c>
      <c r="G1570" s="62">
        <f t="shared" si="168"/>
        <v>0.1</v>
      </c>
      <c r="H1570" s="53"/>
      <c r="I1570" s="61">
        <f t="shared" si="169"/>
        <v>0</v>
      </c>
      <c r="J1570" s="62">
        <f t="shared" si="170"/>
        <v>0</v>
      </c>
      <c r="K1570" s="53"/>
      <c r="L1570" s="65">
        <f t="shared" si="174"/>
        <v>41.35</v>
      </c>
      <c r="M1570" s="55">
        <f t="shared" si="171"/>
        <v>41.35</v>
      </c>
      <c r="N1570" s="55">
        <f t="shared" si="172"/>
        <v>0</v>
      </c>
    </row>
    <row r="1571" spans="1:14" x14ac:dyDescent="0.3">
      <c r="A1571" s="29">
        <v>44719</v>
      </c>
      <c r="B1571" t="s">
        <v>17</v>
      </c>
      <c r="C1571" t="s">
        <v>10</v>
      </c>
      <c r="D1571" t="s">
        <v>13</v>
      </c>
      <c r="E1571" s="53">
        <v>30789</v>
      </c>
      <c r="F1571" s="61">
        <f t="shared" si="173"/>
        <v>153.94499999999999</v>
      </c>
      <c r="G1571" s="62">
        <f t="shared" si="168"/>
        <v>0.1</v>
      </c>
      <c r="H1571" s="53"/>
      <c r="I1571" s="61">
        <f t="shared" si="169"/>
        <v>0</v>
      </c>
      <c r="J1571" s="62">
        <f t="shared" si="170"/>
        <v>0</v>
      </c>
      <c r="K1571" s="53"/>
      <c r="L1571" s="65">
        <f t="shared" si="174"/>
        <v>154.04499999999999</v>
      </c>
      <c r="M1571" s="55">
        <f t="shared" si="171"/>
        <v>154.04499999999999</v>
      </c>
      <c r="N1571" s="55">
        <f t="shared" si="172"/>
        <v>0</v>
      </c>
    </row>
    <row r="1572" spans="1:14" x14ac:dyDescent="0.3">
      <c r="A1572" s="29">
        <v>44719</v>
      </c>
      <c r="B1572" t="s">
        <v>17</v>
      </c>
      <c r="C1572" t="s">
        <v>11</v>
      </c>
      <c r="D1572" t="s">
        <v>13</v>
      </c>
      <c r="E1572" s="53">
        <v>747</v>
      </c>
      <c r="F1572" s="61">
        <f t="shared" si="173"/>
        <v>0</v>
      </c>
      <c r="G1572" s="62">
        <f t="shared" si="168"/>
        <v>0</v>
      </c>
      <c r="H1572" s="53"/>
      <c r="I1572" s="61">
        <f t="shared" si="169"/>
        <v>0</v>
      </c>
      <c r="J1572" s="62">
        <f t="shared" si="170"/>
        <v>0</v>
      </c>
      <c r="K1572" s="53"/>
      <c r="L1572" s="65">
        <f t="shared" si="174"/>
        <v>0</v>
      </c>
      <c r="M1572" s="55">
        <f t="shared" si="171"/>
        <v>0</v>
      </c>
      <c r="N1572" s="55">
        <f t="shared" si="172"/>
        <v>0</v>
      </c>
    </row>
    <row r="1573" spans="1:14" x14ac:dyDescent="0.3">
      <c r="A1573" s="29">
        <v>44719</v>
      </c>
      <c r="B1573" t="s">
        <v>15</v>
      </c>
      <c r="C1573" t="s">
        <v>11</v>
      </c>
      <c r="D1573" t="s">
        <v>13</v>
      </c>
      <c r="E1573" s="53">
        <v>11621</v>
      </c>
      <c r="F1573" s="61">
        <f t="shared" si="173"/>
        <v>0</v>
      </c>
      <c r="G1573" s="62">
        <f t="shared" si="168"/>
        <v>0</v>
      </c>
      <c r="H1573" s="53"/>
      <c r="I1573" s="61">
        <f t="shared" si="169"/>
        <v>0</v>
      </c>
      <c r="J1573" s="62">
        <f t="shared" si="170"/>
        <v>0</v>
      </c>
      <c r="K1573" s="53"/>
      <c r="L1573" s="65">
        <f t="shared" si="174"/>
        <v>0</v>
      </c>
      <c r="M1573" s="55">
        <f t="shared" si="171"/>
        <v>0</v>
      </c>
      <c r="N1573" s="55">
        <f t="shared" si="172"/>
        <v>0</v>
      </c>
    </row>
    <row r="1574" spans="1:14" x14ac:dyDescent="0.3">
      <c r="A1574" s="29">
        <v>44719</v>
      </c>
      <c r="B1574" t="s">
        <v>24</v>
      </c>
      <c r="C1574" t="s">
        <v>10</v>
      </c>
      <c r="D1574" t="s">
        <v>13</v>
      </c>
      <c r="E1574" s="53">
        <v>39195</v>
      </c>
      <c r="F1574" s="61">
        <f t="shared" si="173"/>
        <v>195.97499999999999</v>
      </c>
      <c r="G1574" s="62">
        <f t="shared" si="168"/>
        <v>0.1</v>
      </c>
      <c r="H1574" s="53"/>
      <c r="I1574" s="61">
        <f t="shared" si="169"/>
        <v>0</v>
      </c>
      <c r="J1574" s="62">
        <f t="shared" si="170"/>
        <v>0</v>
      </c>
      <c r="K1574" s="53"/>
      <c r="L1574" s="65">
        <f t="shared" si="174"/>
        <v>196.07499999999999</v>
      </c>
      <c r="M1574" s="55">
        <f t="shared" si="171"/>
        <v>196.07499999999999</v>
      </c>
      <c r="N1574" s="55">
        <f t="shared" si="172"/>
        <v>0</v>
      </c>
    </row>
    <row r="1575" spans="1:14" x14ac:dyDescent="0.3">
      <c r="A1575" s="29">
        <v>44719</v>
      </c>
      <c r="B1575" t="s">
        <v>21</v>
      </c>
      <c r="C1575" t="s">
        <v>10</v>
      </c>
      <c r="D1575" t="s">
        <v>13</v>
      </c>
      <c r="E1575" s="53">
        <v>14604</v>
      </c>
      <c r="F1575" s="61">
        <f t="shared" si="173"/>
        <v>73.02</v>
      </c>
      <c r="G1575" s="62">
        <f t="shared" si="168"/>
        <v>0.1</v>
      </c>
      <c r="H1575" s="53"/>
      <c r="I1575" s="61">
        <f t="shared" si="169"/>
        <v>0</v>
      </c>
      <c r="J1575" s="62">
        <f t="shared" si="170"/>
        <v>0</v>
      </c>
      <c r="K1575" s="53"/>
      <c r="L1575" s="65">
        <f t="shared" si="174"/>
        <v>73.11999999999999</v>
      </c>
      <c r="M1575" s="55">
        <f t="shared" si="171"/>
        <v>73.11999999999999</v>
      </c>
      <c r="N1575" s="55">
        <f t="shared" si="172"/>
        <v>0</v>
      </c>
    </row>
    <row r="1576" spans="1:14" x14ac:dyDescent="0.3">
      <c r="A1576" s="29">
        <v>44719</v>
      </c>
      <c r="B1576" t="s">
        <v>20</v>
      </c>
      <c r="C1576" t="s">
        <v>11</v>
      </c>
      <c r="D1576" t="s">
        <v>13</v>
      </c>
      <c r="E1576" s="53">
        <v>10092</v>
      </c>
      <c r="F1576" s="61">
        <f t="shared" si="173"/>
        <v>0</v>
      </c>
      <c r="G1576" s="62">
        <f t="shared" si="168"/>
        <v>0</v>
      </c>
      <c r="H1576" s="53"/>
      <c r="I1576" s="61">
        <f t="shared" si="169"/>
        <v>0</v>
      </c>
      <c r="J1576" s="62">
        <f t="shared" si="170"/>
        <v>0</v>
      </c>
      <c r="K1576" s="53"/>
      <c r="L1576" s="65">
        <f t="shared" si="174"/>
        <v>0</v>
      </c>
      <c r="M1576" s="55">
        <f t="shared" si="171"/>
        <v>0</v>
      </c>
      <c r="N1576" s="55">
        <f t="shared" si="172"/>
        <v>0</v>
      </c>
    </row>
    <row r="1577" spans="1:14" x14ac:dyDescent="0.3">
      <c r="A1577" s="29">
        <v>44719</v>
      </c>
      <c r="B1577" t="s">
        <v>16</v>
      </c>
      <c r="C1577" t="s">
        <v>10</v>
      </c>
      <c r="D1577" t="s">
        <v>13</v>
      </c>
      <c r="E1577" s="53">
        <v>19287</v>
      </c>
      <c r="F1577" s="61">
        <f t="shared" si="173"/>
        <v>96.435000000000002</v>
      </c>
      <c r="G1577" s="62">
        <f t="shared" si="168"/>
        <v>0.1</v>
      </c>
      <c r="H1577" s="53"/>
      <c r="I1577" s="61">
        <f t="shared" si="169"/>
        <v>0</v>
      </c>
      <c r="J1577" s="62">
        <f t="shared" si="170"/>
        <v>0</v>
      </c>
      <c r="K1577" s="53"/>
      <c r="L1577" s="65">
        <f t="shared" si="174"/>
        <v>96.534999999999997</v>
      </c>
      <c r="M1577" s="55">
        <f t="shared" si="171"/>
        <v>96.534999999999997</v>
      </c>
      <c r="N1577" s="55">
        <f t="shared" si="172"/>
        <v>0</v>
      </c>
    </row>
    <row r="1578" spans="1:14" x14ac:dyDescent="0.3">
      <c r="A1578" s="29">
        <v>44719</v>
      </c>
      <c r="B1578" t="s">
        <v>16</v>
      </c>
      <c r="C1578" t="s">
        <v>11</v>
      </c>
      <c r="D1578" t="s">
        <v>13</v>
      </c>
      <c r="E1578" s="53">
        <v>11084</v>
      </c>
      <c r="F1578" s="61">
        <f t="shared" si="173"/>
        <v>0</v>
      </c>
      <c r="G1578" s="62">
        <f t="shared" si="168"/>
        <v>0</v>
      </c>
      <c r="H1578" s="53"/>
      <c r="I1578" s="61">
        <f t="shared" si="169"/>
        <v>0</v>
      </c>
      <c r="J1578" s="62">
        <f t="shared" si="170"/>
        <v>0</v>
      </c>
      <c r="K1578" s="53"/>
      <c r="L1578" s="65">
        <f t="shared" si="174"/>
        <v>0</v>
      </c>
      <c r="M1578" s="55">
        <f t="shared" si="171"/>
        <v>0</v>
      </c>
      <c r="N1578" s="55">
        <f t="shared" si="172"/>
        <v>0</v>
      </c>
    </row>
    <row r="1579" spans="1:14" x14ac:dyDescent="0.3">
      <c r="A1579" s="29">
        <v>44719</v>
      </c>
      <c r="B1579" t="s">
        <v>24</v>
      </c>
      <c r="C1579" t="s">
        <v>11</v>
      </c>
      <c r="D1579" t="s">
        <v>13</v>
      </c>
      <c r="E1579" s="53">
        <v>42660</v>
      </c>
      <c r="F1579" s="61">
        <f t="shared" si="173"/>
        <v>0</v>
      </c>
      <c r="G1579" s="62">
        <f t="shared" si="168"/>
        <v>0</v>
      </c>
      <c r="H1579" s="53"/>
      <c r="I1579" s="61">
        <f t="shared" si="169"/>
        <v>0</v>
      </c>
      <c r="J1579" s="62">
        <f t="shared" si="170"/>
        <v>0</v>
      </c>
      <c r="K1579" s="53"/>
      <c r="L1579" s="65">
        <f t="shared" si="174"/>
        <v>0</v>
      </c>
      <c r="M1579" s="55">
        <f t="shared" si="171"/>
        <v>0</v>
      </c>
      <c r="N1579" s="55">
        <f t="shared" si="172"/>
        <v>0</v>
      </c>
    </row>
    <row r="1580" spans="1:14" x14ac:dyDescent="0.3">
      <c r="A1580" s="29">
        <v>44719</v>
      </c>
      <c r="B1580" t="s">
        <v>20</v>
      </c>
      <c r="C1580" t="s">
        <v>12</v>
      </c>
      <c r="D1580" t="s">
        <v>13</v>
      </c>
      <c r="E1580" s="53">
        <v>33096</v>
      </c>
      <c r="F1580" s="61">
        <f t="shared" si="173"/>
        <v>165.48</v>
      </c>
      <c r="G1580" s="62">
        <f t="shared" si="168"/>
        <v>0.1</v>
      </c>
      <c r="H1580" s="53"/>
      <c r="I1580" s="61">
        <f t="shared" si="169"/>
        <v>0</v>
      </c>
      <c r="J1580" s="62">
        <f t="shared" si="170"/>
        <v>0</v>
      </c>
      <c r="K1580" s="53"/>
      <c r="L1580" s="65">
        <f t="shared" si="174"/>
        <v>165.57999999999998</v>
      </c>
      <c r="M1580" s="55">
        <f t="shared" si="171"/>
        <v>165.57999999999998</v>
      </c>
      <c r="N1580" s="55">
        <f t="shared" si="172"/>
        <v>0</v>
      </c>
    </row>
    <row r="1581" spans="1:14" x14ac:dyDescent="0.3">
      <c r="A1581" s="29">
        <v>44719</v>
      </c>
      <c r="B1581" t="s">
        <v>24</v>
      </c>
      <c r="C1581" t="s">
        <v>12</v>
      </c>
      <c r="D1581" t="s">
        <v>13</v>
      </c>
      <c r="E1581" s="53">
        <v>33215</v>
      </c>
      <c r="F1581" s="61">
        <f t="shared" si="173"/>
        <v>166.07500000000002</v>
      </c>
      <c r="G1581" s="62">
        <f t="shared" si="168"/>
        <v>0.1</v>
      </c>
      <c r="H1581" s="53"/>
      <c r="I1581" s="61">
        <f t="shared" si="169"/>
        <v>0</v>
      </c>
      <c r="J1581" s="62">
        <f t="shared" si="170"/>
        <v>0</v>
      </c>
      <c r="K1581" s="53"/>
      <c r="L1581" s="65">
        <f t="shared" si="174"/>
        <v>166.17500000000001</v>
      </c>
      <c r="M1581" s="55">
        <f t="shared" si="171"/>
        <v>166.17500000000001</v>
      </c>
      <c r="N1581" s="55">
        <f t="shared" si="172"/>
        <v>0</v>
      </c>
    </row>
    <row r="1582" spans="1:14" x14ac:dyDescent="0.3">
      <c r="A1582" s="29">
        <v>44719</v>
      </c>
      <c r="B1582" t="s">
        <v>15</v>
      </c>
      <c r="C1582" t="s">
        <v>11</v>
      </c>
      <c r="D1582" t="s">
        <v>13</v>
      </c>
      <c r="E1582" s="53">
        <v>39754</v>
      </c>
      <c r="F1582" s="61">
        <f t="shared" si="173"/>
        <v>0</v>
      </c>
      <c r="G1582" s="62">
        <f t="shared" si="168"/>
        <v>0</v>
      </c>
      <c r="H1582" s="53"/>
      <c r="I1582" s="61">
        <f t="shared" si="169"/>
        <v>0</v>
      </c>
      <c r="J1582" s="62">
        <f t="shared" si="170"/>
        <v>0</v>
      </c>
      <c r="K1582" s="53"/>
      <c r="L1582" s="65">
        <f t="shared" si="174"/>
        <v>0</v>
      </c>
      <c r="M1582" s="55">
        <f t="shared" si="171"/>
        <v>0</v>
      </c>
      <c r="N1582" s="55">
        <f t="shared" si="172"/>
        <v>0</v>
      </c>
    </row>
    <row r="1583" spans="1:14" x14ac:dyDescent="0.3">
      <c r="A1583" s="29">
        <v>44719</v>
      </c>
      <c r="B1583" t="s">
        <v>24</v>
      </c>
      <c r="C1583" t="s">
        <v>11</v>
      </c>
      <c r="D1583" t="s">
        <v>13</v>
      </c>
      <c r="E1583" s="53">
        <v>44747</v>
      </c>
      <c r="F1583" s="61">
        <f t="shared" si="173"/>
        <v>0</v>
      </c>
      <c r="G1583" s="62">
        <f t="shared" si="168"/>
        <v>0</v>
      </c>
      <c r="H1583" s="53"/>
      <c r="I1583" s="61">
        <f t="shared" si="169"/>
        <v>0</v>
      </c>
      <c r="J1583" s="62">
        <f t="shared" si="170"/>
        <v>0</v>
      </c>
      <c r="K1583" s="53"/>
      <c r="L1583" s="65">
        <f t="shared" si="174"/>
        <v>0</v>
      </c>
      <c r="M1583" s="55">
        <f t="shared" si="171"/>
        <v>0</v>
      </c>
      <c r="N1583" s="55">
        <f t="shared" si="172"/>
        <v>0</v>
      </c>
    </row>
    <row r="1584" spans="1:14" x14ac:dyDescent="0.3">
      <c r="A1584" s="29">
        <v>44719</v>
      </c>
      <c r="B1584" t="s">
        <v>21</v>
      </c>
      <c r="C1584" t="s">
        <v>11</v>
      </c>
      <c r="D1584" t="s">
        <v>36</v>
      </c>
      <c r="E1584" s="53">
        <v>48054</v>
      </c>
      <c r="F1584" s="61">
        <f t="shared" si="173"/>
        <v>0</v>
      </c>
      <c r="G1584" s="62">
        <f t="shared" si="168"/>
        <v>0</v>
      </c>
      <c r="H1584" s="53"/>
      <c r="I1584" s="61">
        <f t="shared" si="169"/>
        <v>0</v>
      </c>
      <c r="J1584" s="62">
        <f t="shared" si="170"/>
        <v>0</v>
      </c>
      <c r="K1584" s="53"/>
      <c r="L1584" s="65">
        <f t="shared" si="174"/>
        <v>0</v>
      </c>
      <c r="M1584" s="55">
        <f t="shared" si="171"/>
        <v>0</v>
      </c>
      <c r="N1584" s="55">
        <f t="shared" si="172"/>
        <v>0</v>
      </c>
    </row>
    <row r="1585" spans="1:14" x14ac:dyDescent="0.3">
      <c r="A1585" s="29">
        <v>44719</v>
      </c>
      <c r="B1585" t="s">
        <v>20</v>
      </c>
      <c r="C1585" t="s">
        <v>11</v>
      </c>
      <c r="D1585" t="s">
        <v>13</v>
      </c>
      <c r="E1585" s="53">
        <v>6735</v>
      </c>
      <c r="F1585" s="61">
        <f t="shared" si="173"/>
        <v>0</v>
      </c>
      <c r="G1585" s="62">
        <f t="shared" si="168"/>
        <v>0</v>
      </c>
      <c r="H1585" s="53"/>
      <c r="I1585" s="61">
        <f t="shared" si="169"/>
        <v>0</v>
      </c>
      <c r="J1585" s="62">
        <f t="shared" si="170"/>
        <v>0</v>
      </c>
      <c r="K1585" s="53"/>
      <c r="L1585" s="65">
        <f t="shared" si="174"/>
        <v>0</v>
      </c>
      <c r="M1585" s="55">
        <f t="shared" si="171"/>
        <v>0</v>
      </c>
      <c r="N1585" s="55">
        <f t="shared" si="172"/>
        <v>0</v>
      </c>
    </row>
    <row r="1586" spans="1:14" x14ac:dyDescent="0.3">
      <c r="A1586" s="29">
        <v>44719</v>
      </c>
      <c r="B1586" t="s">
        <v>17</v>
      </c>
      <c r="C1586" t="s">
        <v>10</v>
      </c>
      <c r="D1586" t="s">
        <v>13</v>
      </c>
      <c r="E1586" s="53">
        <v>12443</v>
      </c>
      <c r="F1586" s="61">
        <f t="shared" si="173"/>
        <v>62.215000000000003</v>
      </c>
      <c r="G1586" s="62">
        <f t="shared" si="168"/>
        <v>0.1</v>
      </c>
      <c r="H1586" s="53"/>
      <c r="I1586" s="61">
        <f t="shared" si="169"/>
        <v>0</v>
      </c>
      <c r="J1586" s="62">
        <f t="shared" si="170"/>
        <v>0</v>
      </c>
      <c r="K1586" s="53"/>
      <c r="L1586" s="65">
        <f t="shared" si="174"/>
        <v>62.315000000000005</v>
      </c>
      <c r="M1586" s="55">
        <f t="shared" si="171"/>
        <v>62.315000000000005</v>
      </c>
      <c r="N1586" s="55">
        <f t="shared" si="172"/>
        <v>0</v>
      </c>
    </row>
    <row r="1587" spans="1:14" x14ac:dyDescent="0.3">
      <c r="A1587" s="29">
        <v>44719</v>
      </c>
      <c r="B1587" t="s">
        <v>16</v>
      </c>
      <c r="C1587" t="s">
        <v>11</v>
      </c>
      <c r="D1587" t="s">
        <v>36</v>
      </c>
      <c r="E1587" s="53">
        <v>27714</v>
      </c>
      <c r="F1587" s="61">
        <f t="shared" si="173"/>
        <v>0</v>
      </c>
      <c r="G1587" s="62">
        <f t="shared" si="168"/>
        <v>0</v>
      </c>
      <c r="H1587" s="53"/>
      <c r="I1587" s="61">
        <f t="shared" si="169"/>
        <v>0</v>
      </c>
      <c r="J1587" s="62">
        <f t="shared" si="170"/>
        <v>0</v>
      </c>
      <c r="K1587" s="53"/>
      <c r="L1587" s="65">
        <f t="shared" si="174"/>
        <v>0</v>
      </c>
      <c r="M1587" s="55">
        <f t="shared" si="171"/>
        <v>0</v>
      </c>
      <c r="N1587" s="55">
        <f t="shared" si="172"/>
        <v>0</v>
      </c>
    </row>
    <row r="1588" spans="1:14" x14ac:dyDescent="0.3">
      <c r="A1588" s="29">
        <v>44719</v>
      </c>
      <c r="B1588" t="s">
        <v>16</v>
      </c>
      <c r="C1588" t="s">
        <v>10</v>
      </c>
      <c r="D1588" t="s">
        <v>13</v>
      </c>
      <c r="E1588" s="53">
        <v>40892</v>
      </c>
      <c r="F1588" s="61">
        <f t="shared" si="173"/>
        <v>204.46</v>
      </c>
      <c r="G1588" s="62">
        <f t="shared" si="168"/>
        <v>0.1</v>
      </c>
      <c r="H1588" s="53"/>
      <c r="I1588" s="61">
        <f t="shared" si="169"/>
        <v>0</v>
      </c>
      <c r="J1588" s="62">
        <f t="shared" si="170"/>
        <v>0</v>
      </c>
      <c r="K1588" s="53"/>
      <c r="L1588" s="65">
        <f t="shared" si="174"/>
        <v>204.56</v>
      </c>
      <c r="M1588" s="55">
        <f t="shared" si="171"/>
        <v>204.56</v>
      </c>
      <c r="N1588" s="55">
        <f t="shared" si="172"/>
        <v>0</v>
      </c>
    </row>
    <row r="1589" spans="1:14" x14ac:dyDescent="0.3">
      <c r="A1589" s="29">
        <v>44719</v>
      </c>
      <c r="B1589" t="s">
        <v>24</v>
      </c>
      <c r="C1589" t="s">
        <v>11</v>
      </c>
      <c r="D1589" t="s">
        <v>36</v>
      </c>
      <c r="E1589" s="53">
        <v>26800</v>
      </c>
      <c r="F1589" s="61">
        <f t="shared" si="173"/>
        <v>0</v>
      </c>
      <c r="G1589" s="62">
        <f t="shared" si="168"/>
        <v>0</v>
      </c>
      <c r="H1589" s="53"/>
      <c r="I1589" s="61">
        <f t="shared" si="169"/>
        <v>0</v>
      </c>
      <c r="J1589" s="62">
        <f t="shared" si="170"/>
        <v>0</v>
      </c>
      <c r="K1589" s="53"/>
      <c r="L1589" s="65">
        <f t="shared" si="174"/>
        <v>0</v>
      </c>
      <c r="M1589" s="55">
        <f t="shared" si="171"/>
        <v>0</v>
      </c>
      <c r="N1589" s="55">
        <f t="shared" si="172"/>
        <v>0</v>
      </c>
    </row>
    <row r="1590" spans="1:14" x14ac:dyDescent="0.3">
      <c r="A1590" s="29">
        <v>44719</v>
      </c>
      <c r="B1590" t="s">
        <v>21</v>
      </c>
      <c r="C1590" t="s">
        <v>12</v>
      </c>
      <c r="D1590" t="s">
        <v>13</v>
      </c>
      <c r="E1590" s="53">
        <v>19869</v>
      </c>
      <c r="F1590" s="61">
        <f t="shared" si="173"/>
        <v>99.344999999999999</v>
      </c>
      <c r="G1590" s="62">
        <f t="shared" si="168"/>
        <v>0.1</v>
      </c>
      <c r="H1590" s="53"/>
      <c r="I1590" s="61">
        <f t="shared" si="169"/>
        <v>0</v>
      </c>
      <c r="J1590" s="62">
        <f t="shared" si="170"/>
        <v>0</v>
      </c>
      <c r="K1590" s="53"/>
      <c r="L1590" s="65">
        <f t="shared" si="174"/>
        <v>99.444999999999993</v>
      </c>
      <c r="M1590" s="55">
        <f t="shared" si="171"/>
        <v>99.444999999999993</v>
      </c>
      <c r="N1590" s="55">
        <f t="shared" si="172"/>
        <v>0</v>
      </c>
    </row>
    <row r="1591" spans="1:14" x14ac:dyDescent="0.3">
      <c r="A1591" s="29">
        <v>44719</v>
      </c>
      <c r="B1591" t="s">
        <v>21</v>
      </c>
      <c r="C1591" t="s">
        <v>11</v>
      </c>
      <c r="D1591" t="s">
        <v>13</v>
      </c>
      <c r="E1591" s="53">
        <v>35050</v>
      </c>
      <c r="F1591" s="61">
        <f t="shared" si="173"/>
        <v>0</v>
      </c>
      <c r="G1591" s="62">
        <f t="shared" si="168"/>
        <v>0</v>
      </c>
      <c r="H1591" s="53"/>
      <c r="I1591" s="61">
        <f t="shared" si="169"/>
        <v>0</v>
      </c>
      <c r="J1591" s="62">
        <f t="shared" si="170"/>
        <v>0</v>
      </c>
      <c r="K1591" s="53"/>
      <c r="L1591" s="65">
        <f t="shared" si="174"/>
        <v>0</v>
      </c>
      <c r="M1591" s="55">
        <f t="shared" si="171"/>
        <v>0</v>
      </c>
      <c r="N1591" s="55">
        <f t="shared" si="172"/>
        <v>0</v>
      </c>
    </row>
    <row r="1592" spans="1:14" x14ac:dyDescent="0.3">
      <c r="A1592" s="29">
        <v>44719</v>
      </c>
      <c r="B1592" t="s">
        <v>19</v>
      </c>
      <c r="C1592" t="s">
        <v>12</v>
      </c>
      <c r="D1592" t="s">
        <v>13</v>
      </c>
      <c r="E1592" s="53">
        <v>40873</v>
      </c>
      <c r="F1592" s="61">
        <f t="shared" si="173"/>
        <v>204.36500000000001</v>
      </c>
      <c r="G1592" s="62">
        <f t="shared" si="168"/>
        <v>0.1</v>
      </c>
      <c r="H1592" s="53"/>
      <c r="I1592" s="61">
        <f t="shared" si="169"/>
        <v>0</v>
      </c>
      <c r="J1592" s="62">
        <f t="shared" si="170"/>
        <v>0</v>
      </c>
      <c r="K1592" s="53"/>
      <c r="L1592" s="65">
        <f t="shared" si="174"/>
        <v>204.465</v>
      </c>
      <c r="M1592" s="55">
        <f t="shared" si="171"/>
        <v>204.465</v>
      </c>
      <c r="N1592" s="55">
        <f t="shared" si="172"/>
        <v>0</v>
      </c>
    </row>
    <row r="1593" spans="1:14" x14ac:dyDescent="0.3">
      <c r="A1593" s="29">
        <v>44719</v>
      </c>
      <c r="B1593" t="s">
        <v>17</v>
      </c>
      <c r="C1593" t="s">
        <v>10</v>
      </c>
      <c r="D1593" t="s">
        <v>13</v>
      </c>
      <c r="E1593" s="53">
        <v>151</v>
      </c>
      <c r="F1593" s="61">
        <f t="shared" si="173"/>
        <v>0.755</v>
      </c>
      <c r="G1593" s="62">
        <f t="shared" si="168"/>
        <v>0.1</v>
      </c>
      <c r="H1593" s="53"/>
      <c r="I1593" s="61">
        <f t="shared" si="169"/>
        <v>0</v>
      </c>
      <c r="J1593" s="62">
        <f t="shared" si="170"/>
        <v>0</v>
      </c>
      <c r="K1593" s="53"/>
      <c r="L1593" s="65">
        <f t="shared" si="174"/>
        <v>0.85499999999999998</v>
      </c>
      <c r="M1593" s="55">
        <f t="shared" si="171"/>
        <v>0.85499999999999998</v>
      </c>
      <c r="N1593" s="55">
        <f t="shared" si="172"/>
        <v>0</v>
      </c>
    </row>
    <row r="1594" spans="1:14" x14ac:dyDescent="0.3">
      <c r="A1594" s="29">
        <v>44719</v>
      </c>
      <c r="B1594" t="s">
        <v>19</v>
      </c>
      <c r="C1594" t="s">
        <v>11</v>
      </c>
      <c r="D1594" t="s">
        <v>13</v>
      </c>
      <c r="E1594" s="53">
        <v>7555</v>
      </c>
      <c r="F1594" s="61">
        <f t="shared" si="173"/>
        <v>0</v>
      </c>
      <c r="G1594" s="62">
        <f t="shared" si="168"/>
        <v>0</v>
      </c>
      <c r="H1594" s="53"/>
      <c r="I1594" s="61">
        <f t="shared" si="169"/>
        <v>0</v>
      </c>
      <c r="J1594" s="62">
        <f t="shared" si="170"/>
        <v>0</v>
      </c>
      <c r="K1594" s="53"/>
      <c r="L1594" s="65">
        <f t="shared" si="174"/>
        <v>0</v>
      </c>
      <c r="M1594" s="55">
        <f t="shared" si="171"/>
        <v>0</v>
      </c>
      <c r="N1594" s="55">
        <f t="shared" si="172"/>
        <v>0</v>
      </c>
    </row>
    <row r="1595" spans="1:14" x14ac:dyDescent="0.3">
      <c r="A1595" s="29">
        <v>44719</v>
      </c>
      <c r="B1595" t="s">
        <v>17</v>
      </c>
      <c r="C1595" t="s">
        <v>11</v>
      </c>
      <c r="D1595" t="s">
        <v>36</v>
      </c>
      <c r="E1595" s="53">
        <v>42770</v>
      </c>
      <c r="F1595" s="61">
        <f t="shared" si="173"/>
        <v>0</v>
      </c>
      <c r="G1595" s="62">
        <f t="shared" si="168"/>
        <v>0</v>
      </c>
      <c r="H1595" s="53"/>
      <c r="I1595" s="61">
        <f t="shared" si="169"/>
        <v>0</v>
      </c>
      <c r="J1595" s="62">
        <f t="shared" si="170"/>
        <v>0</v>
      </c>
      <c r="K1595" s="53"/>
      <c r="L1595" s="65">
        <f t="shared" si="174"/>
        <v>0</v>
      </c>
      <c r="M1595" s="55">
        <f t="shared" si="171"/>
        <v>0</v>
      </c>
      <c r="N1595" s="55">
        <f t="shared" si="172"/>
        <v>0</v>
      </c>
    </row>
    <row r="1596" spans="1:14" x14ac:dyDescent="0.3">
      <c r="A1596" s="29">
        <v>44719</v>
      </c>
      <c r="B1596" t="s">
        <v>20</v>
      </c>
      <c r="C1596" t="s">
        <v>12</v>
      </c>
      <c r="D1596" t="s">
        <v>13</v>
      </c>
      <c r="E1596" s="53">
        <v>667</v>
      </c>
      <c r="F1596" s="61">
        <f t="shared" si="173"/>
        <v>3.335</v>
      </c>
      <c r="G1596" s="62">
        <f t="shared" si="168"/>
        <v>0.1</v>
      </c>
      <c r="H1596" s="53"/>
      <c r="I1596" s="61">
        <f t="shared" si="169"/>
        <v>0</v>
      </c>
      <c r="J1596" s="62">
        <f t="shared" si="170"/>
        <v>0</v>
      </c>
      <c r="K1596" s="53"/>
      <c r="L1596" s="65">
        <f t="shared" si="174"/>
        <v>3.4350000000000001</v>
      </c>
      <c r="M1596" s="55">
        <f t="shared" si="171"/>
        <v>3.4350000000000001</v>
      </c>
      <c r="N1596" s="55">
        <f t="shared" si="172"/>
        <v>0</v>
      </c>
    </row>
    <row r="1597" spans="1:14" x14ac:dyDescent="0.3">
      <c r="A1597" s="29">
        <v>44719</v>
      </c>
      <c r="B1597" t="s">
        <v>24</v>
      </c>
      <c r="C1597" t="s">
        <v>11</v>
      </c>
      <c r="D1597" t="s">
        <v>36</v>
      </c>
      <c r="E1597" s="53">
        <v>36479</v>
      </c>
      <c r="F1597" s="61">
        <f t="shared" si="173"/>
        <v>0</v>
      </c>
      <c r="G1597" s="62">
        <f t="shared" si="168"/>
        <v>0</v>
      </c>
      <c r="H1597" s="53"/>
      <c r="I1597" s="61">
        <f t="shared" si="169"/>
        <v>0</v>
      </c>
      <c r="J1597" s="62">
        <f t="shared" si="170"/>
        <v>0</v>
      </c>
      <c r="K1597" s="53"/>
      <c r="L1597" s="65">
        <f t="shared" si="174"/>
        <v>0</v>
      </c>
      <c r="M1597" s="55">
        <f t="shared" si="171"/>
        <v>0</v>
      </c>
      <c r="N1597" s="55">
        <f t="shared" si="172"/>
        <v>0</v>
      </c>
    </row>
    <row r="1598" spans="1:14" x14ac:dyDescent="0.3">
      <c r="A1598" s="29">
        <v>44720</v>
      </c>
      <c r="B1598" t="s">
        <v>16</v>
      </c>
      <c r="C1598" t="s">
        <v>10</v>
      </c>
      <c r="D1598" t="s">
        <v>36</v>
      </c>
      <c r="E1598" s="53">
        <v>3012</v>
      </c>
      <c r="F1598" s="61">
        <f t="shared" si="173"/>
        <v>0</v>
      </c>
      <c r="G1598" s="62">
        <f t="shared" si="168"/>
        <v>0</v>
      </c>
      <c r="H1598" s="53"/>
      <c r="I1598" s="61">
        <f t="shared" si="169"/>
        <v>90.36</v>
      </c>
      <c r="J1598" s="62">
        <f t="shared" si="170"/>
        <v>5</v>
      </c>
      <c r="K1598" s="53"/>
      <c r="L1598" s="65">
        <f t="shared" si="174"/>
        <v>95.36</v>
      </c>
      <c r="M1598" s="55">
        <f t="shared" si="171"/>
        <v>0</v>
      </c>
      <c r="N1598" s="55">
        <f t="shared" si="172"/>
        <v>95.36</v>
      </c>
    </row>
    <row r="1599" spans="1:14" x14ac:dyDescent="0.3">
      <c r="A1599" s="29">
        <v>44720</v>
      </c>
      <c r="B1599" t="s">
        <v>19</v>
      </c>
      <c r="C1599" t="s">
        <v>12</v>
      </c>
      <c r="D1599" t="s">
        <v>36</v>
      </c>
      <c r="E1599" s="53">
        <v>45551</v>
      </c>
      <c r="F1599" s="61">
        <f t="shared" si="173"/>
        <v>0</v>
      </c>
      <c r="G1599" s="62">
        <f t="shared" si="168"/>
        <v>0</v>
      </c>
      <c r="H1599" s="53"/>
      <c r="I1599" s="61">
        <f t="shared" si="169"/>
        <v>1366.53</v>
      </c>
      <c r="J1599" s="62">
        <f t="shared" si="170"/>
        <v>5</v>
      </c>
      <c r="K1599" s="53"/>
      <c r="L1599" s="65">
        <f t="shared" si="174"/>
        <v>1371.53</v>
      </c>
      <c r="M1599" s="55">
        <f t="shared" si="171"/>
        <v>0</v>
      </c>
      <c r="N1599" s="55">
        <f t="shared" si="172"/>
        <v>1371.53</v>
      </c>
    </row>
    <row r="1600" spans="1:14" x14ac:dyDescent="0.3">
      <c r="A1600" s="29">
        <v>44720</v>
      </c>
      <c r="B1600" t="s">
        <v>24</v>
      </c>
      <c r="C1600" t="s">
        <v>10</v>
      </c>
      <c r="D1600" t="s">
        <v>13</v>
      </c>
      <c r="E1600" s="53">
        <v>17486</v>
      </c>
      <c r="F1600" s="61">
        <f t="shared" si="173"/>
        <v>87.43</v>
      </c>
      <c r="G1600" s="62">
        <f t="shared" si="168"/>
        <v>0.1</v>
      </c>
      <c r="H1600" s="53"/>
      <c r="I1600" s="61">
        <f t="shared" si="169"/>
        <v>0</v>
      </c>
      <c r="J1600" s="62">
        <f t="shared" si="170"/>
        <v>0</v>
      </c>
      <c r="K1600" s="53"/>
      <c r="L1600" s="65">
        <f t="shared" si="174"/>
        <v>87.53</v>
      </c>
      <c r="M1600" s="55">
        <f t="shared" si="171"/>
        <v>87.53</v>
      </c>
      <c r="N1600" s="55">
        <f t="shared" si="172"/>
        <v>0</v>
      </c>
    </row>
    <row r="1601" spans="1:14" x14ac:dyDescent="0.3">
      <c r="A1601" s="29">
        <v>44720</v>
      </c>
      <c r="B1601" t="s">
        <v>20</v>
      </c>
      <c r="C1601" t="s">
        <v>11</v>
      </c>
      <c r="D1601" t="s">
        <v>36</v>
      </c>
      <c r="E1601" s="53">
        <v>10670</v>
      </c>
      <c r="F1601" s="61">
        <f t="shared" si="173"/>
        <v>0</v>
      </c>
      <c r="G1601" s="62">
        <f t="shared" si="168"/>
        <v>0</v>
      </c>
      <c r="H1601" s="53"/>
      <c r="I1601" s="61">
        <f t="shared" si="169"/>
        <v>0</v>
      </c>
      <c r="J1601" s="62">
        <f t="shared" si="170"/>
        <v>0</v>
      </c>
      <c r="K1601" s="53"/>
      <c r="L1601" s="65">
        <f t="shared" si="174"/>
        <v>0</v>
      </c>
      <c r="M1601" s="55">
        <f t="shared" si="171"/>
        <v>0</v>
      </c>
      <c r="N1601" s="55">
        <f t="shared" si="172"/>
        <v>0</v>
      </c>
    </row>
    <row r="1602" spans="1:14" x14ac:dyDescent="0.3">
      <c r="A1602" s="29">
        <v>44720</v>
      </c>
      <c r="B1602" t="s">
        <v>15</v>
      </c>
      <c r="C1602" t="s">
        <v>10</v>
      </c>
      <c r="D1602" t="s">
        <v>36</v>
      </c>
      <c r="E1602" s="53">
        <v>11693</v>
      </c>
      <c r="F1602" s="61">
        <f t="shared" si="173"/>
        <v>0</v>
      </c>
      <c r="G1602" s="62">
        <f t="shared" si="168"/>
        <v>0</v>
      </c>
      <c r="H1602" s="53"/>
      <c r="I1602" s="61">
        <f t="shared" si="169"/>
        <v>350.78999999999996</v>
      </c>
      <c r="J1602" s="62">
        <f t="shared" si="170"/>
        <v>5</v>
      </c>
      <c r="K1602" s="53"/>
      <c r="L1602" s="65">
        <f t="shared" si="174"/>
        <v>355.78999999999996</v>
      </c>
      <c r="M1602" s="55">
        <f t="shared" si="171"/>
        <v>0</v>
      </c>
      <c r="N1602" s="55">
        <f t="shared" si="172"/>
        <v>355.78999999999996</v>
      </c>
    </row>
    <row r="1603" spans="1:14" x14ac:dyDescent="0.3">
      <c r="A1603" s="29">
        <v>44720</v>
      </c>
      <c r="B1603" t="s">
        <v>22</v>
      </c>
      <c r="C1603" t="s">
        <v>12</v>
      </c>
      <c r="D1603" t="s">
        <v>13</v>
      </c>
      <c r="E1603" s="53">
        <v>9786</v>
      </c>
      <c r="F1603" s="61">
        <f t="shared" si="173"/>
        <v>48.93</v>
      </c>
      <c r="G1603" s="62">
        <f t="shared" si="168"/>
        <v>0.1</v>
      </c>
      <c r="H1603" s="53"/>
      <c r="I1603" s="61">
        <f t="shared" si="169"/>
        <v>0</v>
      </c>
      <c r="J1603" s="62">
        <f t="shared" si="170"/>
        <v>0</v>
      </c>
      <c r="K1603" s="53"/>
      <c r="L1603" s="65">
        <f t="shared" si="174"/>
        <v>49.03</v>
      </c>
      <c r="M1603" s="55">
        <f t="shared" si="171"/>
        <v>49.03</v>
      </c>
      <c r="N1603" s="55">
        <f t="shared" si="172"/>
        <v>0</v>
      </c>
    </row>
    <row r="1604" spans="1:14" x14ac:dyDescent="0.3">
      <c r="A1604" s="29">
        <v>44720</v>
      </c>
      <c r="B1604" t="s">
        <v>19</v>
      </c>
      <c r="C1604" t="s">
        <v>12</v>
      </c>
      <c r="D1604" t="s">
        <v>36</v>
      </c>
      <c r="E1604" s="53">
        <v>39723</v>
      </c>
      <c r="F1604" s="61">
        <f t="shared" si="173"/>
        <v>0</v>
      </c>
      <c r="G1604" s="62">
        <f t="shared" ref="G1604:G1667" si="175">IF(F:F&gt;0,0.1,0)</f>
        <v>0</v>
      </c>
      <c r="H1604" s="53"/>
      <c r="I1604" s="61">
        <f t="shared" ref="I1604:I1667" si="176">IF(AND(D:D="Overseas",C:C&lt;&gt;"Cash"),E:E*3%,0)</f>
        <v>1191.69</v>
      </c>
      <c r="J1604" s="62">
        <f t="shared" ref="J1604:J1667" si="177">IF(I:I&gt;0,5,0)</f>
        <v>5</v>
      </c>
      <c r="K1604" s="53"/>
      <c r="L1604" s="65">
        <f t="shared" si="174"/>
        <v>1196.69</v>
      </c>
      <c r="M1604" s="55">
        <f t="shared" ref="M1604:M1667" si="178">SUM(F1604:H1604)</f>
        <v>0</v>
      </c>
      <c r="N1604" s="55">
        <f t="shared" ref="N1604:N1667" si="179">SUM(I1604:K1604)</f>
        <v>1196.69</v>
      </c>
    </row>
    <row r="1605" spans="1:14" x14ac:dyDescent="0.3">
      <c r="A1605" s="29">
        <v>44720</v>
      </c>
      <c r="B1605" t="s">
        <v>17</v>
      </c>
      <c r="C1605" t="s">
        <v>12</v>
      </c>
      <c r="D1605" t="s">
        <v>13</v>
      </c>
      <c r="E1605" s="53">
        <v>33695</v>
      </c>
      <c r="F1605" s="61">
        <f t="shared" ref="F1605:F1668" si="180">IF(AND(D:D="Local",C:C&lt;&gt;"Cash"),E:E*0.5%,0)</f>
        <v>168.47499999999999</v>
      </c>
      <c r="G1605" s="62">
        <f t="shared" si="175"/>
        <v>0.1</v>
      </c>
      <c r="H1605" s="53"/>
      <c r="I1605" s="61">
        <f t="shared" si="176"/>
        <v>0</v>
      </c>
      <c r="J1605" s="62">
        <f t="shared" si="177"/>
        <v>0</v>
      </c>
      <c r="K1605" s="53"/>
      <c r="L1605" s="65">
        <f t="shared" ref="L1605:L1668" si="181">SUM(F1605,G1605,I1605,J1605)</f>
        <v>168.57499999999999</v>
      </c>
      <c r="M1605" s="55">
        <f t="shared" si="178"/>
        <v>168.57499999999999</v>
      </c>
      <c r="N1605" s="55">
        <f t="shared" si="179"/>
        <v>0</v>
      </c>
    </row>
    <row r="1606" spans="1:14" x14ac:dyDescent="0.3">
      <c r="A1606" s="29">
        <v>44720</v>
      </c>
      <c r="B1606" t="s">
        <v>17</v>
      </c>
      <c r="C1606" t="s">
        <v>12</v>
      </c>
      <c r="D1606" t="s">
        <v>13</v>
      </c>
      <c r="E1606" s="53">
        <v>45152</v>
      </c>
      <c r="F1606" s="61">
        <f t="shared" si="180"/>
        <v>225.76</v>
      </c>
      <c r="G1606" s="62">
        <f t="shared" si="175"/>
        <v>0.1</v>
      </c>
      <c r="H1606" s="53"/>
      <c r="I1606" s="61">
        <f t="shared" si="176"/>
        <v>0</v>
      </c>
      <c r="J1606" s="62">
        <f t="shared" si="177"/>
        <v>0</v>
      </c>
      <c r="K1606" s="53"/>
      <c r="L1606" s="65">
        <f t="shared" si="181"/>
        <v>225.85999999999999</v>
      </c>
      <c r="M1606" s="55">
        <f t="shared" si="178"/>
        <v>225.85999999999999</v>
      </c>
      <c r="N1606" s="55">
        <f t="shared" si="179"/>
        <v>0</v>
      </c>
    </row>
    <row r="1607" spans="1:14" x14ac:dyDescent="0.3">
      <c r="A1607" s="29">
        <v>44720</v>
      </c>
      <c r="B1607" t="s">
        <v>15</v>
      </c>
      <c r="C1607" t="s">
        <v>11</v>
      </c>
      <c r="D1607" t="s">
        <v>13</v>
      </c>
      <c r="E1607" s="53">
        <v>5910</v>
      </c>
      <c r="F1607" s="61">
        <f t="shared" si="180"/>
        <v>0</v>
      </c>
      <c r="G1607" s="62">
        <f t="shared" si="175"/>
        <v>0</v>
      </c>
      <c r="H1607" s="53"/>
      <c r="I1607" s="61">
        <f t="shared" si="176"/>
        <v>0</v>
      </c>
      <c r="J1607" s="62">
        <f t="shared" si="177"/>
        <v>0</v>
      </c>
      <c r="K1607" s="53"/>
      <c r="L1607" s="65">
        <f t="shared" si="181"/>
        <v>0</v>
      </c>
      <c r="M1607" s="55">
        <f t="shared" si="178"/>
        <v>0</v>
      </c>
      <c r="N1607" s="55">
        <f t="shared" si="179"/>
        <v>0</v>
      </c>
    </row>
    <row r="1608" spans="1:14" x14ac:dyDescent="0.3">
      <c r="A1608" s="29">
        <v>44720</v>
      </c>
      <c r="B1608" t="s">
        <v>16</v>
      </c>
      <c r="C1608" t="s">
        <v>11</v>
      </c>
      <c r="D1608" t="s">
        <v>13</v>
      </c>
      <c r="E1608" s="53">
        <v>28617</v>
      </c>
      <c r="F1608" s="61">
        <f t="shared" si="180"/>
        <v>0</v>
      </c>
      <c r="G1608" s="62">
        <f t="shared" si="175"/>
        <v>0</v>
      </c>
      <c r="H1608" s="53"/>
      <c r="I1608" s="61">
        <f t="shared" si="176"/>
        <v>0</v>
      </c>
      <c r="J1608" s="62">
        <f t="shared" si="177"/>
        <v>0</v>
      </c>
      <c r="K1608" s="53"/>
      <c r="L1608" s="65">
        <f t="shared" si="181"/>
        <v>0</v>
      </c>
      <c r="M1608" s="55">
        <f t="shared" si="178"/>
        <v>0</v>
      </c>
      <c r="N1608" s="55">
        <f t="shared" si="179"/>
        <v>0</v>
      </c>
    </row>
    <row r="1609" spans="1:14" x14ac:dyDescent="0.3">
      <c r="A1609" s="29">
        <v>44720</v>
      </c>
      <c r="B1609" t="s">
        <v>17</v>
      </c>
      <c r="C1609" t="s">
        <v>10</v>
      </c>
      <c r="D1609" t="s">
        <v>36</v>
      </c>
      <c r="E1609" s="53">
        <v>34842</v>
      </c>
      <c r="F1609" s="61">
        <f t="shared" si="180"/>
        <v>0</v>
      </c>
      <c r="G1609" s="62">
        <f t="shared" si="175"/>
        <v>0</v>
      </c>
      <c r="H1609" s="53"/>
      <c r="I1609" s="61">
        <f t="shared" si="176"/>
        <v>1045.26</v>
      </c>
      <c r="J1609" s="62">
        <f t="shared" si="177"/>
        <v>5</v>
      </c>
      <c r="K1609" s="53"/>
      <c r="L1609" s="65">
        <f t="shared" si="181"/>
        <v>1050.26</v>
      </c>
      <c r="M1609" s="55">
        <f t="shared" si="178"/>
        <v>0</v>
      </c>
      <c r="N1609" s="55">
        <f t="shared" si="179"/>
        <v>1050.26</v>
      </c>
    </row>
    <row r="1610" spans="1:14" x14ac:dyDescent="0.3">
      <c r="A1610" s="29">
        <v>44720</v>
      </c>
      <c r="B1610" t="s">
        <v>17</v>
      </c>
      <c r="C1610" t="s">
        <v>10</v>
      </c>
      <c r="D1610" t="s">
        <v>13</v>
      </c>
      <c r="E1610" s="53">
        <v>536</v>
      </c>
      <c r="F1610" s="61">
        <f t="shared" si="180"/>
        <v>2.68</v>
      </c>
      <c r="G1610" s="62">
        <f t="shared" si="175"/>
        <v>0.1</v>
      </c>
      <c r="H1610" s="53"/>
      <c r="I1610" s="61">
        <f t="shared" si="176"/>
        <v>0</v>
      </c>
      <c r="J1610" s="62">
        <f t="shared" si="177"/>
        <v>0</v>
      </c>
      <c r="K1610" s="53"/>
      <c r="L1610" s="65">
        <f t="shared" si="181"/>
        <v>2.7800000000000002</v>
      </c>
      <c r="M1610" s="55">
        <f t="shared" si="178"/>
        <v>2.7800000000000002</v>
      </c>
      <c r="N1610" s="55">
        <f t="shared" si="179"/>
        <v>0</v>
      </c>
    </row>
    <row r="1611" spans="1:14" x14ac:dyDescent="0.3">
      <c r="A1611" s="29">
        <v>44720</v>
      </c>
      <c r="B1611" t="s">
        <v>18</v>
      </c>
      <c r="C1611" t="s">
        <v>10</v>
      </c>
      <c r="D1611" t="s">
        <v>13</v>
      </c>
      <c r="E1611" s="53">
        <v>27083</v>
      </c>
      <c r="F1611" s="61">
        <f t="shared" si="180"/>
        <v>135.41499999999999</v>
      </c>
      <c r="G1611" s="62">
        <f t="shared" si="175"/>
        <v>0.1</v>
      </c>
      <c r="H1611" s="53"/>
      <c r="I1611" s="61">
        <f t="shared" si="176"/>
        <v>0</v>
      </c>
      <c r="J1611" s="62">
        <f t="shared" si="177"/>
        <v>0</v>
      </c>
      <c r="K1611" s="53"/>
      <c r="L1611" s="65">
        <f t="shared" si="181"/>
        <v>135.51499999999999</v>
      </c>
      <c r="M1611" s="55">
        <f t="shared" si="178"/>
        <v>135.51499999999999</v>
      </c>
      <c r="N1611" s="55">
        <f t="shared" si="179"/>
        <v>0</v>
      </c>
    </row>
    <row r="1612" spans="1:14" x14ac:dyDescent="0.3">
      <c r="A1612" s="29">
        <v>44720</v>
      </c>
      <c r="B1612" t="s">
        <v>17</v>
      </c>
      <c r="C1612" t="s">
        <v>12</v>
      </c>
      <c r="D1612" t="s">
        <v>13</v>
      </c>
      <c r="E1612" s="53">
        <v>36691</v>
      </c>
      <c r="F1612" s="61">
        <f t="shared" si="180"/>
        <v>183.45500000000001</v>
      </c>
      <c r="G1612" s="62">
        <f t="shared" si="175"/>
        <v>0.1</v>
      </c>
      <c r="H1612" s="53"/>
      <c r="I1612" s="61">
        <f t="shared" si="176"/>
        <v>0</v>
      </c>
      <c r="J1612" s="62">
        <f t="shared" si="177"/>
        <v>0</v>
      </c>
      <c r="K1612" s="53"/>
      <c r="L1612" s="65">
        <f t="shared" si="181"/>
        <v>183.55500000000001</v>
      </c>
      <c r="M1612" s="55">
        <f t="shared" si="178"/>
        <v>183.55500000000001</v>
      </c>
      <c r="N1612" s="55">
        <f t="shared" si="179"/>
        <v>0</v>
      </c>
    </row>
    <row r="1613" spans="1:14" x14ac:dyDescent="0.3">
      <c r="A1613" s="29">
        <v>44720</v>
      </c>
      <c r="B1613" t="s">
        <v>23</v>
      </c>
      <c r="C1613" t="s">
        <v>10</v>
      </c>
      <c r="D1613" t="s">
        <v>13</v>
      </c>
      <c r="E1613" s="53">
        <v>19455</v>
      </c>
      <c r="F1613" s="61">
        <f t="shared" si="180"/>
        <v>97.275000000000006</v>
      </c>
      <c r="G1613" s="62">
        <f t="shared" si="175"/>
        <v>0.1</v>
      </c>
      <c r="H1613" s="53"/>
      <c r="I1613" s="61">
        <f t="shared" si="176"/>
        <v>0</v>
      </c>
      <c r="J1613" s="62">
        <f t="shared" si="177"/>
        <v>0</v>
      </c>
      <c r="K1613" s="53"/>
      <c r="L1613" s="65">
        <f t="shared" si="181"/>
        <v>97.375</v>
      </c>
      <c r="M1613" s="55">
        <f t="shared" si="178"/>
        <v>97.375</v>
      </c>
      <c r="N1613" s="55">
        <f t="shared" si="179"/>
        <v>0</v>
      </c>
    </row>
    <row r="1614" spans="1:14" x14ac:dyDescent="0.3">
      <c r="A1614" s="29">
        <v>44720</v>
      </c>
      <c r="B1614" t="s">
        <v>24</v>
      </c>
      <c r="C1614" t="s">
        <v>10</v>
      </c>
      <c r="D1614" t="s">
        <v>13</v>
      </c>
      <c r="E1614" s="53">
        <v>19677</v>
      </c>
      <c r="F1614" s="61">
        <f t="shared" si="180"/>
        <v>98.385000000000005</v>
      </c>
      <c r="G1614" s="62">
        <f t="shared" si="175"/>
        <v>0.1</v>
      </c>
      <c r="H1614" s="53"/>
      <c r="I1614" s="61">
        <f t="shared" si="176"/>
        <v>0</v>
      </c>
      <c r="J1614" s="62">
        <f t="shared" si="177"/>
        <v>0</v>
      </c>
      <c r="K1614" s="53"/>
      <c r="L1614" s="65">
        <f t="shared" si="181"/>
        <v>98.484999999999999</v>
      </c>
      <c r="M1614" s="55">
        <f t="shared" si="178"/>
        <v>98.484999999999999</v>
      </c>
      <c r="N1614" s="55">
        <f t="shared" si="179"/>
        <v>0</v>
      </c>
    </row>
    <row r="1615" spans="1:14" x14ac:dyDescent="0.3">
      <c r="A1615" s="29">
        <v>44720</v>
      </c>
      <c r="B1615" t="s">
        <v>16</v>
      </c>
      <c r="C1615" t="s">
        <v>11</v>
      </c>
      <c r="D1615" t="s">
        <v>13</v>
      </c>
      <c r="E1615" s="53">
        <v>5561</v>
      </c>
      <c r="F1615" s="61">
        <f t="shared" si="180"/>
        <v>0</v>
      </c>
      <c r="G1615" s="62">
        <f t="shared" si="175"/>
        <v>0</v>
      </c>
      <c r="H1615" s="53"/>
      <c r="I1615" s="61">
        <f t="shared" si="176"/>
        <v>0</v>
      </c>
      <c r="J1615" s="62">
        <f t="shared" si="177"/>
        <v>0</v>
      </c>
      <c r="K1615" s="53"/>
      <c r="L1615" s="65">
        <f t="shared" si="181"/>
        <v>0</v>
      </c>
      <c r="M1615" s="55">
        <f t="shared" si="178"/>
        <v>0</v>
      </c>
      <c r="N1615" s="55">
        <f t="shared" si="179"/>
        <v>0</v>
      </c>
    </row>
    <row r="1616" spans="1:14" x14ac:dyDescent="0.3">
      <c r="A1616" s="29">
        <v>44720</v>
      </c>
      <c r="B1616" t="s">
        <v>19</v>
      </c>
      <c r="C1616" t="s">
        <v>12</v>
      </c>
      <c r="D1616" t="s">
        <v>36</v>
      </c>
      <c r="E1616" s="53">
        <v>48073</v>
      </c>
      <c r="F1616" s="61">
        <f t="shared" si="180"/>
        <v>0</v>
      </c>
      <c r="G1616" s="62">
        <f t="shared" si="175"/>
        <v>0</v>
      </c>
      <c r="H1616" s="53"/>
      <c r="I1616" s="61">
        <f t="shared" si="176"/>
        <v>1442.19</v>
      </c>
      <c r="J1616" s="62">
        <f t="shared" si="177"/>
        <v>5</v>
      </c>
      <c r="K1616" s="53"/>
      <c r="L1616" s="65">
        <f t="shared" si="181"/>
        <v>1447.19</v>
      </c>
      <c r="M1616" s="55">
        <f t="shared" si="178"/>
        <v>0</v>
      </c>
      <c r="N1616" s="55">
        <f t="shared" si="179"/>
        <v>1447.19</v>
      </c>
    </row>
    <row r="1617" spans="1:14" x14ac:dyDescent="0.3">
      <c r="A1617" s="29">
        <v>44720</v>
      </c>
      <c r="B1617" t="s">
        <v>24</v>
      </c>
      <c r="C1617" t="s">
        <v>12</v>
      </c>
      <c r="D1617" t="s">
        <v>13</v>
      </c>
      <c r="E1617" s="53">
        <v>38346</v>
      </c>
      <c r="F1617" s="61">
        <f t="shared" si="180"/>
        <v>191.73000000000002</v>
      </c>
      <c r="G1617" s="62">
        <f t="shared" si="175"/>
        <v>0.1</v>
      </c>
      <c r="H1617" s="53"/>
      <c r="I1617" s="61">
        <f t="shared" si="176"/>
        <v>0</v>
      </c>
      <c r="J1617" s="62">
        <f t="shared" si="177"/>
        <v>0</v>
      </c>
      <c r="K1617" s="53"/>
      <c r="L1617" s="65">
        <f t="shared" si="181"/>
        <v>191.83</v>
      </c>
      <c r="M1617" s="55">
        <f t="shared" si="178"/>
        <v>191.83</v>
      </c>
      <c r="N1617" s="55">
        <f t="shared" si="179"/>
        <v>0</v>
      </c>
    </row>
    <row r="1618" spans="1:14" x14ac:dyDescent="0.3">
      <c r="A1618" s="29">
        <v>44720</v>
      </c>
      <c r="B1618" t="s">
        <v>22</v>
      </c>
      <c r="C1618" t="s">
        <v>10</v>
      </c>
      <c r="D1618" t="s">
        <v>13</v>
      </c>
      <c r="E1618" s="53">
        <v>40533</v>
      </c>
      <c r="F1618" s="61">
        <f t="shared" si="180"/>
        <v>202.66499999999999</v>
      </c>
      <c r="G1618" s="62">
        <f t="shared" si="175"/>
        <v>0.1</v>
      </c>
      <c r="H1618" s="53"/>
      <c r="I1618" s="61">
        <f t="shared" si="176"/>
        <v>0</v>
      </c>
      <c r="J1618" s="62">
        <f t="shared" si="177"/>
        <v>0</v>
      </c>
      <c r="K1618" s="53"/>
      <c r="L1618" s="65">
        <f t="shared" si="181"/>
        <v>202.76499999999999</v>
      </c>
      <c r="M1618" s="55">
        <f t="shared" si="178"/>
        <v>202.76499999999999</v>
      </c>
      <c r="N1618" s="55">
        <f t="shared" si="179"/>
        <v>0</v>
      </c>
    </row>
    <row r="1619" spans="1:14" x14ac:dyDescent="0.3">
      <c r="A1619" s="29">
        <v>44720</v>
      </c>
      <c r="B1619" t="s">
        <v>19</v>
      </c>
      <c r="C1619" t="s">
        <v>11</v>
      </c>
      <c r="D1619" t="s">
        <v>13</v>
      </c>
      <c r="E1619" s="53">
        <v>26947</v>
      </c>
      <c r="F1619" s="61">
        <f t="shared" si="180"/>
        <v>0</v>
      </c>
      <c r="G1619" s="62">
        <f t="shared" si="175"/>
        <v>0</v>
      </c>
      <c r="H1619" s="53"/>
      <c r="I1619" s="61">
        <f t="shared" si="176"/>
        <v>0</v>
      </c>
      <c r="J1619" s="62">
        <f t="shared" si="177"/>
        <v>0</v>
      </c>
      <c r="K1619" s="53"/>
      <c r="L1619" s="65">
        <f t="shared" si="181"/>
        <v>0</v>
      </c>
      <c r="M1619" s="55">
        <f t="shared" si="178"/>
        <v>0</v>
      </c>
      <c r="N1619" s="55">
        <f t="shared" si="179"/>
        <v>0</v>
      </c>
    </row>
    <row r="1620" spans="1:14" x14ac:dyDescent="0.3">
      <c r="A1620" s="29">
        <v>44720</v>
      </c>
      <c r="B1620" t="s">
        <v>16</v>
      </c>
      <c r="C1620" t="s">
        <v>12</v>
      </c>
      <c r="D1620" t="s">
        <v>13</v>
      </c>
      <c r="E1620" s="53">
        <v>35140</v>
      </c>
      <c r="F1620" s="61">
        <f t="shared" si="180"/>
        <v>175.70000000000002</v>
      </c>
      <c r="G1620" s="62">
        <f t="shared" si="175"/>
        <v>0.1</v>
      </c>
      <c r="H1620" s="53"/>
      <c r="I1620" s="61">
        <f t="shared" si="176"/>
        <v>0</v>
      </c>
      <c r="J1620" s="62">
        <f t="shared" si="177"/>
        <v>0</v>
      </c>
      <c r="K1620" s="53"/>
      <c r="L1620" s="65">
        <f t="shared" si="181"/>
        <v>175.8</v>
      </c>
      <c r="M1620" s="55">
        <f t="shared" si="178"/>
        <v>175.8</v>
      </c>
      <c r="N1620" s="55">
        <f t="shared" si="179"/>
        <v>0</v>
      </c>
    </row>
    <row r="1621" spans="1:14" x14ac:dyDescent="0.3">
      <c r="A1621" s="29">
        <v>44720</v>
      </c>
      <c r="B1621" t="s">
        <v>15</v>
      </c>
      <c r="C1621" t="s">
        <v>11</v>
      </c>
      <c r="D1621" t="s">
        <v>36</v>
      </c>
      <c r="E1621" s="53">
        <v>3429</v>
      </c>
      <c r="F1621" s="61">
        <f t="shared" si="180"/>
        <v>0</v>
      </c>
      <c r="G1621" s="62">
        <f t="shared" si="175"/>
        <v>0</v>
      </c>
      <c r="H1621" s="53"/>
      <c r="I1621" s="61">
        <f t="shared" si="176"/>
        <v>0</v>
      </c>
      <c r="J1621" s="62">
        <f t="shared" si="177"/>
        <v>0</v>
      </c>
      <c r="K1621" s="53"/>
      <c r="L1621" s="65">
        <f t="shared" si="181"/>
        <v>0</v>
      </c>
      <c r="M1621" s="55">
        <f t="shared" si="178"/>
        <v>0</v>
      </c>
      <c r="N1621" s="55">
        <f t="shared" si="179"/>
        <v>0</v>
      </c>
    </row>
    <row r="1622" spans="1:14" x14ac:dyDescent="0.3">
      <c r="A1622" s="29">
        <v>44720</v>
      </c>
      <c r="B1622" t="s">
        <v>24</v>
      </c>
      <c r="C1622" t="s">
        <v>11</v>
      </c>
      <c r="D1622" t="s">
        <v>13</v>
      </c>
      <c r="E1622" s="53">
        <v>40751</v>
      </c>
      <c r="F1622" s="61">
        <f t="shared" si="180"/>
        <v>0</v>
      </c>
      <c r="G1622" s="62">
        <f t="shared" si="175"/>
        <v>0</v>
      </c>
      <c r="H1622" s="53"/>
      <c r="I1622" s="61">
        <f t="shared" si="176"/>
        <v>0</v>
      </c>
      <c r="J1622" s="62">
        <f t="shared" si="177"/>
        <v>0</v>
      </c>
      <c r="K1622" s="53"/>
      <c r="L1622" s="65">
        <f t="shared" si="181"/>
        <v>0</v>
      </c>
      <c r="M1622" s="55">
        <f t="shared" si="178"/>
        <v>0</v>
      </c>
      <c r="N1622" s="55">
        <f t="shared" si="179"/>
        <v>0</v>
      </c>
    </row>
    <row r="1623" spans="1:14" x14ac:dyDescent="0.3">
      <c r="A1623" s="29">
        <v>44720</v>
      </c>
      <c r="B1623" t="s">
        <v>24</v>
      </c>
      <c r="C1623" t="s">
        <v>11</v>
      </c>
      <c r="D1623" t="s">
        <v>13</v>
      </c>
      <c r="E1623" s="53">
        <v>40799</v>
      </c>
      <c r="F1623" s="61">
        <f t="shared" si="180"/>
        <v>0</v>
      </c>
      <c r="G1623" s="62">
        <f t="shared" si="175"/>
        <v>0</v>
      </c>
      <c r="H1623" s="53"/>
      <c r="I1623" s="61">
        <f t="shared" si="176"/>
        <v>0</v>
      </c>
      <c r="J1623" s="62">
        <f t="shared" si="177"/>
        <v>0</v>
      </c>
      <c r="K1623" s="53"/>
      <c r="L1623" s="65">
        <f t="shared" si="181"/>
        <v>0</v>
      </c>
      <c r="M1623" s="55">
        <f t="shared" si="178"/>
        <v>0</v>
      </c>
      <c r="N1623" s="55">
        <f t="shared" si="179"/>
        <v>0</v>
      </c>
    </row>
    <row r="1624" spans="1:14" x14ac:dyDescent="0.3">
      <c r="A1624" s="29">
        <v>44720</v>
      </c>
      <c r="B1624" t="s">
        <v>18</v>
      </c>
      <c r="C1624" t="s">
        <v>11</v>
      </c>
      <c r="D1624" t="s">
        <v>13</v>
      </c>
      <c r="E1624" s="53">
        <v>32415</v>
      </c>
      <c r="F1624" s="61">
        <f t="shared" si="180"/>
        <v>0</v>
      </c>
      <c r="G1624" s="62">
        <f t="shared" si="175"/>
        <v>0</v>
      </c>
      <c r="H1624" s="53"/>
      <c r="I1624" s="61">
        <f t="shared" si="176"/>
        <v>0</v>
      </c>
      <c r="J1624" s="62">
        <f t="shared" si="177"/>
        <v>0</v>
      </c>
      <c r="K1624" s="53"/>
      <c r="L1624" s="65">
        <f t="shared" si="181"/>
        <v>0</v>
      </c>
      <c r="M1624" s="55">
        <f t="shared" si="178"/>
        <v>0</v>
      </c>
      <c r="N1624" s="55">
        <f t="shared" si="179"/>
        <v>0</v>
      </c>
    </row>
    <row r="1625" spans="1:14" x14ac:dyDescent="0.3">
      <c r="A1625" s="29">
        <v>44720</v>
      </c>
      <c r="B1625" t="s">
        <v>21</v>
      </c>
      <c r="C1625" t="s">
        <v>10</v>
      </c>
      <c r="D1625" t="s">
        <v>13</v>
      </c>
      <c r="E1625" s="53">
        <v>35417</v>
      </c>
      <c r="F1625" s="61">
        <f t="shared" si="180"/>
        <v>177.08500000000001</v>
      </c>
      <c r="G1625" s="62">
        <f t="shared" si="175"/>
        <v>0.1</v>
      </c>
      <c r="H1625" s="53"/>
      <c r="I1625" s="61">
        <f t="shared" si="176"/>
        <v>0</v>
      </c>
      <c r="J1625" s="62">
        <f t="shared" si="177"/>
        <v>0</v>
      </c>
      <c r="K1625" s="53"/>
      <c r="L1625" s="65">
        <f t="shared" si="181"/>
        <v>177.185</v>
      </c>
      <c r="M1625" s="55">
        <f t="shared" si="178"/>
        <v>177.185</v>
      </c>
      <c r="N1625" s="55">
        <f t="shared" si="179"/>
        <v>0</v>
      </c>
    </row>
    <row r="1626" spans="1:14" x14ac:dyDescent="0.3">
      <c r="A1626" s="29">
        <v>44720</v>
      </c>
      <c r="B1626" t="s">
        <v>17</v>
      </c>
      <c r="C1626" t="s">
        <v>12</v>
      </c>
      <c r="D1626" t="s">
        <v>13</v>
      </c>
      <c r="E1626" s="53">
        <v>11362</v>
      </c>
      <c r="F1626" s="61">
        <f t="shared" si="180"/>
        <v>56.81</v>
      </c>
      <c r="G1626" s="62">
        <f t="shared" si="175"/>
        <v>0.1</v>
      </c>
      <c r="H1626" s="53"/>
      <c r="I1626" s="61">
        <f t="shared" si="176"/>
        <v>0</v>
      </c>
      <c r="J1626" s="62">
        <f t="shared" si="177"/>
        <v>0</v>
      </c>
      <c r="K1626" s="53"/>
      <c r="L1626" s="65">
        <f t="shared" si="181"/>
        <v>56.910000000000004</v>
      </c>
      <c r="M1626" s="55">
        <f t="shared" si="178"/>
        <v>56.910000000000004</v>
      </c>
      <c r="N1626" s="55">
        <f t="shared" si="179"/>
        <v>0</v>
      </c>
    </row>
    <row r="1627" spans="1:14" x14ac:dyDescent="0.3">
      <c r="A1627" s="29">
        <v>44720</v>
      </c>
      <c r="B1627" t="s">
        <v>24</v>
      </c>
      <c r="C1627" t="s">
        <v>10</v>
      </c>
      <c r="D1627" t="s">
        <v>13</v>
      </c>
      <c r="E1627" s="53">
        <v>42426</v>
      </c>
      <c r="F1627" s="61">
        <f t="shared" si="180"/>
        <v>212.13</v>
      </c>
      <c r="G1627" s="62">
        <f t="shared" si="175"/>
        <v>0.1</v>
      </c>
      <c r="H1627" s="53"/>
      <c r="I1627" s="61">
        <f t="shared" si="176"/>
        <v>0</v>
      </c>
      <c r="J1627" s="62">
        <f t="shared" si="177"/>
        <v>0</v>
      </c>
      <c r="K1627" s="53"/>
      <c r="L1627" s="65">
        <f t="shared" si="181"/>
        <v>212.23</v>
      </c>
      <c r="M1627" s="55">
        <f t="shared" si="178"/>
        <v>212.23</v>
      </c>
      <c r="N1627" s="55">
        <f t="shared" si="179"/>
        <v>0</v>
      </c>
    </row>
    <row r="1628" spans="1:14" x14ac:dyDescent="0.3">
      <c r="A1628" s="29">
        <v>44720</v>
      </c>
      <c r="B1628" t="s">
        <v>20</v>
      </c>
      <c r="C1628" t="s">
        <v>11</v>
      </c>
      <c r="D1628" t="s">
        <v>13</v>
      </c>
      <c r="E1628" s="53">
        <v>18392</v>
      </c>
      <c r="F1628" s="61">
        <f t="shared" si="180"/>
        <v>0</v>
      </c>
      <c r="G1628" s="62">
        <f t="shared" si="175"/>
        <v>0</v>
      </c>
      <c r="H1628" s="53"/>
      <c r="I1628" s="61">
        <f t="shared" si="176"/>
        <v>0</v>
      </c>
      <c r="J1628" s="62">
        <f t="shared" si="177"/>
        <v>0</v>
      </c>
      <c r="K1628" s="53"/>
      <c r="L1628" s="65">
        <f t="shared" si="181"/>
        <v>0</v>
      </c>
      <c r="M1628" s="55">
        <f t="shared" si="178"/>
        <v>0</v>
      </c>
      <c r="N1628" s="55">
        <f t="shared" si="179"/>
        <v>0</v>
      </c>
    </row>
    <row r="1629" spans="1:14" x14ac:dyDescent="0.3">
      <c r="A1629" s="29">
        <v>44720</v>
      </c>
      <c r="B1629" t="s">
        <v>18</v>
      </c>
      <c r="C1629" t="s">
        <v>11</v>
      </c>
      <c r="D1629" t="s">
        <v>36</v>
      </c>
      <c r="E1629" s="53">
        <v>43383</v>
      </c>
      <c r="F1629" s="61">
        <f t="shared" si="180"/>
        <v>0</v>
      </c>
      <c r="G1629" s="62">
        <f t="shared" si="175"/>
        <v>0</v>
      </c>
      <c r="H1629" s="53"/>
      <c r="I1629" s="61">
        <f t="shared" si="176"/>
        <v>0</v>
      </c>
      <c r="J1629" s="62">
        <f t="shared" si="177"/>
        <v>0</v>
      </c>
      <c r="K1629" s="53"/>
      <c r="L1629" s="65">
        <f t="shared" si="181"/>
        <v>0</v>
      </c>
      <c r="M1629" s="55">
        <f t="shared" si="178"/>
        <v>0</v>
      </c>
      <c r="N1629" s="55">
        <f t="shared" si="179"/>
        <v>0</v>
      </c>
    </row>
    <row r="1630" spans="1:14" x14ac:dyDescent="0.3">
      <c r="A1630" s="29">
        <v>44720</v>
      </c>
      <c r="B1630" t="s">
        <v>16</v>
      </c>
      <c r="C1630" t="s">
        <v>11</v>
      </c>
      <c r="D1630" t="s">
        <v>36</v>
      </c>
      <c r="E1630" s="53">
        <v>6943</v>
      </c>
      <c r="F1630" s="61">
        <f t="shared" si="180"/>
        <v>0</v>
      </c>
      <c r="G1630" s="62">
        <f t="shared" si="175"/>
        <v>0</v>
      </c>
      <c r="H1630" s="53"/>
      <c r="I1630" s="61">
        <f t="shared" si="176"/>
        <v>0</v>
      </c>
      <c r="J1630" s="62">
        <f t="shared" si="177"/>
        <v>0</v>
      </c>
      <c r="K1630" s="53"/>
      <c r="L1630" s="65">
        <f t="shared" si="181"/>
        <v>0</v>
      </c>
      <c r="M1630" s="55">
        <f t="shared" si="178"/>
        <v>0</v>
      </c>
      <c r="N1630" s="55">
        <f t="shared" si="179"/>
        <v>0</v>
      </c>
    </row>
    <row r="1631" spans="1:14" x14ac:dyDescent="0.3">
      <c r="A1631" s="29">
        <v>44720</v>
      </c>
      <c r="B1631" t="s">
        <v>18</v>
      </c>
      <c r="C1631" t="s">
        <v>11</v>
      </c>
      <c r="D1631" t="s">
        <v>13</v>
      </c>
      <c r="E1631" s="53">
        <v>41521</v>
      </c>
      <c r="F1631" s="61">
        <f t="shared" si="180"/>
        <v>0</v>
      </c>
      <c r="G1631" s="62">
        <f t="shared" si="175"/>
        <v>0</v>
      </c>
      <c r="H1631" s="53"/>
      <c r="I1631" s="61">
        <f t="shared" si="176"/>
        <v>0</v>
      </c>
      <c r="J1631" s="62">
        <f t="shared" si="177"/>
        <v>0</v>
      </c>
      <c r="K1631" s="53"/>
      <c r="L1631" s="65">
        <f t="shared" si="181"/>
        <v>0</v>
      </c>
      <c r="M1631" s="55">
        <f t="shared" si="178"/>
        <v>0</v>
      </c>
      <c r="N1631" s="55">
        <f t="shared" si="179"/>
        <v>0</v>
      </c>
    </row>
    <row r="1632" spans="1:14" x14ac:dyDescent="0.3">
      <c r="A1632" s="29">
        <v>44720</v>
      </c>
      <c r="B1632" t="s">
        <v>22</v>
      </c>
      <c r="C1632" t="s">
        <v>10</v>
      </c>
      <c r="D1632" t="s">
        <v>13</v>
      </c>
      <c r="E1632" s="53">
        <v>16227</v>
      </c>
      <c r="F1632" s="61">
        <f t="shared" si="180"/>
        <v>81.135000000000005</v>
      </c>
      <c r="G1632" s="62">
        <f t="shared" si="175"/>
        <v>0.1</v>
      </c>
      <c r="H1632" s="53"/>
      <c r="I1632" s="61">
        <f t="shared" si="176"/>
        <v>0</v>
      </c>
      <c r="J1632" s="62">
        <f t="shared" si="177"/>
        <v>0</v>
      </c>
      <c r="K1632" s="53"/>
      <c r="L1632" s="65">
        <f t="shared" si="181"/>
        <v>81.234999999999999</v>
      </c>
      <c r="M1632" s="55">
        <f t="shared" si="178"/>
        <v>81.234999999999999</v>
      </c>
      <c r="N1632" s="55">
        <f t="shared" si="179"/>
        <v>0</v>
      </c>
    </row>
    <row r="1633" spans="1:14" x14ac:dyDescent="0.3">
      <c r="A1633" s="29">
        <v>44720</v>
      </c>
      <c r="B1633" t="s">
        <v>17</v>
      </c>
      <c r="C1633" t="s">
        <v>11</v>
      </c>
      <c r="D1633" t="s">
        <v>13</v>
      </c>
      <c r="E1633" s="53">
        <v>31291</v>
      </c>
      <c r="F1633" s="61">
        <f t="shared" si="180"/>
        <v>0</v>
      </c>
      <c r="G1633" s="62">
        <f t="shared" si="175"/>
        <v>0</v>
      </c>
      <c r="H1633" s="53"/>
      <c r="I1633" s="61">
        <f t="shared" si="176"/>
        <v>0</v>
      </c>
      <c r="J1633" s="62">
        <f t="shared" si="177"/>
        <v>0</v>
      </c>
      <c r="K1633" s="53"/>
      <c r="L1633" s="65">
        <f t="shared" si="181"/>
        <v>0</v>
      </c>
      <c r="M1633" s="55">
        <f t="shared" si="178"/>
        <v>0</v>
      </c>
      <c r="N1633" s="55">
        <f t="shared" si="179"/>
        <v>0</v>
      </c>
    </row>
    <row r="1634" spans="1:14" x14ac:dyDescent="0.3">
      <c r="A1634" s="29">
        <v>44720</v>
      </c>
      <c r="B1634" t="s">
        <v>24</v>
      </c>
      <c r="C1634" t="s">
        <v>11</v>
      </c>
      <c r="D1634" t="s">
        <v>13</v>
      </c>
      <c r="E1634" s="53">
        <v>9234</v>
      </c>
      <c r="F1634" s="61">
        <f t="shared" si="180"/>
        <v>0</v>
      </c>
      <c r="G1634" s="62">
        <f t="shared" si="175"/>
        <v>0</v>
      </c>
      <c r="H1634" s="53"/>
      <c r="I1634" s="61">
        <f t="shared" si="176"/>
        <v>0</v>
      </c>
      <c r="J1634" s="62">
        <f t="shared" si="177"/>
        <v>0</v>
      </c>
      <c r="K1634" s="53"/>
      <c r="L1634" s="65">
        <f t="shared" si="181"/>
        <v>0</v>
      </c>
      <c r="M1634" s="55">
        <f t="shared" si="178"/>
        <v>0</v>
      </c>
      <c r="N1634" s="55">
        <f t="shared" si="179"/>
        <v>0</v>
      </c>
    </row>
    <row r="1635" spans="1:14" x14ac:dyDescent="0.3">
      <c r="A1635" s="29">
        <v>44720</v>
      </c>
      <c r="B1635" t="s">
        <v>23</v>
      </c>
      <c r="C1635" t="s">
        <v>12</v>
      </c>
      <c r="D1635" t="s">
        <v>36</v>
      </c>
      <c r="E1635" s="53">
        <v>23664</v>
      </c>
      <c r="F1635" s="61">
        <f t="shared" si="180"/>
        <v>0</v>
      </c>
      <c r="G1635" s="62">
        <f t="shared" si="175"/>
        <v>0</v>
      </c>
      <c r="H1635" s="53"/>
      <c r="I1635" s="61">
        <f t="shared" si="176"/>
        <v>709.92</v>
      </c>
      <c r="J1635" s="62">
        <f t="shared" si="177"/>
        <v>5</v>
      </c>
      <c r="K1635" s="53"/>
      <c r="L1635" s="65">
        <f t="shared" si="181"/>
        <v>714.92</v>
      </c>
      <c r="M1635" s="55">
        <f t="shared" si="178"/>
        <v>0</v>
      </c>
      <c r="N1635" s="55">
        <f t="shared" si="179"/>
        <v>714.92</v>
      </c>
    </row>
    <row r="1636" spans="1:14" x14ac:dyDescent="0.3">
      <c r="A1636" s="29">
        <v>44720</v>
      </c>
      <c r="B1636" t="s">
        <v>16</v>
      </c>
      <c r="C1636" t="s">
        <v>10</v>
      </c>
      <c r="D1636" t="s">
        <v>36</v>
      </c>
      <c r="E1636" s="53">
        <v>42116</v>
      </c>
      <c r="F1636" s="61">
        <f t="shared" si="180"/>
        <v>0</v>
      </c>
      <c r="G1636" s="62">
        <f t="shared" si="175"/>
        <v>0</v>
      </c>
      <c r="H1636" s="53"/>
      <c r="I1636" s="61">
        <f t="shared" si="176"/>
        <v>1263.48</v>
      </c>
      <c r="J1636" s="62">
        <f t="shared" si="177"/>
        <v>5</v>
      </c>
      <c r="K1636" s="53"/>
      <c r="L1636" s="65">
        <f t="shared" si="181"/>
        <v>1268.48</v>
      </c>
      <c r="M1636" s="55">
        <f t="shared" si="178"/>
        <v>0</v>
      </c>
      <c r="N1636" s="55">
        <f t="shared" si="179"/>
        <v>1268.48</v>
      </c>
    </row>
    <row r="1637" spans="1:14" x14ac:dyDescent="0.3">
      <c r="A1637" s="29">
        <v>44720</v>
      </c>
      <c r="B1637" t="s">
        <v>21</v>
      </c>
      <c r="C1637" t="s">
        <v>12</v>
      </c>
      <c r="D1637" t="s">
        <v>13</v>
      </c>
      <c r="E1637" s="53">
        <v>27731</v>
      </c>
      <c r="F1637" s="61">
        <f t="shared" si="180"/>
        <v>138.655</v>
      </c>
      <c r="G1637" s="62">
        <f t="shared" si="175"/>
        <v>0.1</v>
      </c>
      <c r="H1637" s="53"/>
      <c r="I1637" s="61">
        <f t="shared" si="176"/>
        <v>0</v>
      </c>
      <c r="J1637" s="62">
        <f t="shared" si="177"/>
        <v>0</v>
      </c>
      <c r="K1637" s="53"/>
      <c r="L1637" s="65">
        <f t="shared" si="181"/>
        <v>138.755</v>
      </c>
      <c r="M1637" s="55">
        <f t="shared" si="178"/>
        <v>138.755</v>
      </c>
      <c r="N1637" s="55">
        <f t="shared" si="179"/>
        <v>0</v>
      </c>
    </row>
    <row r="1638" spans="1:14" x14ac:dyDescent="0.3">
      <c r="A1638" s="29">
        <v>44720</v>
      </c>
      <c r="B1638" t="s">
        <v>24</v>
      </c>
      <c r="C1638" t="s">
        <v>11</v>
      </c>
      <c r="D1638" t="s">
        <v>36</v>
      </c>
      <c r="E1638" s="53">
        <v>9746</v>
      </c>
      <c r="F1638" s="61">
        <f t="shared" si="180"/>
        <v>0</v>
      </c>
      <c r="G1638" s="62">
        <f t="shared" si="175"/>
        <v>0</v>
      </c>
      <c r="H1638" s="53"/>
      <c r="I1638" s="61">
        <f t="shared" si="176"/>
        <v>0</v>
      </c>
      <c r="J1638" s="62">
        <f t="shared" si="177"/>
        <v>0</v>
      </c>
      <c r="K1638" s="53"/>
      <c r="L1638" s="65">
        <f t="shared" si="181"/>
        <v>0</v>
      </c>
      <c r="M1638" s="55">
        <f t="shared" si="178"/>
        <v>0</v>
      </c>
      <c r="N1638" s="55">
        <f t="shared" si="179"/>
        <v>0</v>
      </c>
    </row>
    <row r="1639" spans="1:14" x14ac:dyDescent="0.3">
      <c r="A1639" s="29">
        <v>44720</v>
      </c>
      <c r="B1639" t="s">
        <v>24</v>
      </c>
      <c r="C1639" t="s">
        <v>11</v>
      </c>
      <c r="D1639" t="s">
        <v>36</v>
      </c>
      <c r="E1639" s="53">
        <v>36590</v>
      </c>
      <c r="F1639" s="61">
        <f t="shared" si="180"/>
        <v>0</v>
      </c>
      <c r="G1639" s="62">
        <f t="shared" si="175"/>
        <v>0</v>
      </c>
      <c r="H1639" s="53"/>
      <c r="I1639" s="61">
        <f t="shared" si="176"/>
        <v>0</v>
      </c>
      <c r="J1639" s="62">
        <f t="shared" si="177"/>
        <v>0</v>
      </c>
      <c r="K1639" s="53"/>
      <c r="L1639" s="65">
        <f t="shared" si="181"/>
        <v>0</v>
      </c>
      <c r="M1639" s="55">
        <f t="shared" si="178"/>
        <v>0</v>
      </c>
      <c r="N1639" s="55">
        <f t="shared" si="179"/>
        <v>0</v>
      </c>
    </row>
    <row r="1640" spans="1:14" x14ac:dyDescent="0.3">
      <c r="A1640" s="29">
        <v>44720</v>
      </c>
      <c r="B1640" t="s">
        <v>24</v>
      </c>
      <c r="C1640" t="s">
        <v>11</v>
      </c>
      <c r="D1640" t="s">
        <v>13</v>
      </c>
      <c r="E1640" s="53">
        <v>41396</v>
      </c>
      <c r="F1640" s="61">
        <f t="shared" si="180"/>
        <v>0</v>
      </c>
      <c r="G1640" s="62">
        <f t="shared" si="175"/>
        <v>0</v>
      </c>
      <c r="H1640" s="53"/>
      <c r="I1640" s="61">
        <f t="shared" si="176"/>
        <v>0</v>
      </c>
      <c r="J1640" s="62">
        <f t="shared" si="177"/>
        <v>0</v>
      </c>
      <c r="K1640" s="53"/>
      <c r="L1640" s="65">
        <f t="shared" si="181"/>
        <v>0</v>
      </c>
      <c r="M1640" s="55">
        <f t="shared" si="178"/>
        <v>0</v>
      </c>
      <c r="N1640" s="55">
        <f t="shared" si="179"/>
        <v>0</v>
      </c>
    </row>
    <row r="1641" spans="1:14" x14ac:dyDescent="0.3">
      <c r="A1641" s="29">
        <v>44720</v>
      </c>
      <c r="B1641" t="s">
        <v>18</v>
      </c>
      <c r="C1641" t="s">
        <v>11</v>
      </c>
      <c r="D1641" t="s">
        <v>13</v>
      </c>
      <c r="E1641" s="53">
        <v>9750</v>
      </c>
      <c r="F1641" s="61">
        <f t="shared" si="180"/>
        <v>0</v>
      </c>
      <c r="G1641" s="62">
        <f t="shared" si="175"/>
        <v>0</v>
      </c>
      <c r="H1641" s="53"/>
      <c r="I1641" s="61">
        <f t="shared" si="176"/>
        <v>0</v>
      </c>
      <c r="J1641" s="62">
        <f t="shared" si="177"/>
        <v>0</v>
      </c>
      <c r="K1641" s="53"/>
      <c r="L1641" s="65">
        <f t="shared" si="181"/>
        <v>0</v>
      </c>
      <c r="M1641" s="55">
        <f t="shared" si="178"/>
        <v>0</v>
      </c>
      <c r="N1641" s="55">
        <f t="shared" si="179"/>
        <v>0</v>
      </c>
    </row>
    <row r="1642" spans="1:14" x14ac:dyDescent="0.3">
      <c r="A1642" s="29">
        <v>44720</v>
      </c>
      <c r="B1642" t="s">
        <v>21</v>
      </c>
      <c r="C1642" t="s">
        <v>10</v>
      </c>
      <c r="D1642" t="s">
        <v>13</v>
      </c>
      <c r="E1642" s="53">
        <v>41077</v>
      </c>
      <c r="F1642" s="61">
        <f t="shared" si="180"/>
        <v>205.38499999999999</v>
      </c>
      <c r="G1642" s="62">
        <f t="shared" si="175"/>
        <v>0.1</v>
      </c>
      <c r="H1642" s="53"/>
      <c r="I1642" s="61">
        <f t="shared" si="176"/>
        <v>0</v>
      </c>
      <c r="J1642" s="62">
        <f t="shared" si="177"/>
        <v>0</v>
      </c>
      <c r="K1642" s="53"/>
      <c r="L1642" s="65">
        <f t="shared" si="181"/>
        <v>205.48499999999999</v>
      </c>
      <c r="M1642" s="55">
        <f t="shared" si="178"/>
        <v>205.48499999999999</v>
      </c>
      <c r="N1642" s="55">
        <f t="shared" si="179"/>
        <v>0</v>
      </c>
    </row>
    <row r="1643" spans="1:14" x14ac:dyDescent="0.3">
      <c r="A1643" s="29">
        <v>44721</v>
      </c>
      <c r="B1643" t="s">
        <v>16</v>
      </c>
      <c r="C1643" t="s">
        <v>10</v>
      </c>
      <c r="D1643" t="s">
        <v>36</v>
      </c>
      <c r="E1643" s="53">
        <v>43261</v>
      </c>
      <c r="F1643" s="61">
        <f t="shared" si="180"/>
        <v>0</v>
      </c>
      <c r="G1643" s="62">
        <f t="shared" si="175"/>
        <v>0</v>
      </c>
      <c r="H1643" s="53"/>
      <c r="I1643" s="61">
        <f t="shared" si="176"/>
        <v>1297.83</v>
      </c>
      <c r="J1643" s="62">
        <f t="shared" si="177"/>
        <v>5</v>
      </c>
      <c r="K1643" s="53"/>
      <c r="L1643" s="65">
        <f t="shared" si="181"/>
        <v>1302.83</v>
      </c>
      <c r="M1643" s="55">
        <f t="shared" si="178"/>
        <v>0</v>
      </c>
      <c r="N1643" s="55">
        <f t="shared" si="179"/>
        <v>1302.83</v>
      </c>
    </row>
    <row r="1644" spans="1:14" x14ac:dyDescent="0.3">
      <c r="A1644" s="29">
        <v>44721</v>
      </c>
      <c r="B1644" t="s">
        <v>18</v>
      </c>
      <c r="C1644" t="s">
        <v>11</v>
      </c>
      <c r="D1644" t="s">
        <v>13</v>
      </c>
      <c r="E1644" s="53">
        <v>5382</v>
      </c>
      <c r="F1644" s="61">
        <f t="shared" si="180"/>
        <v>0</v>
      </c>
      <c r="G1644" s="62">
        <f t="shared" si="175"/>
        <v>0</v>
      </c>
      <c r="H1644" s="53"/>
      <c r="I1644" s="61">
        <f t="shared" si="176"/>
        <v>0</v>
      </c>
      <c r="J1644" s="62">
        <f t="shared" si="177"/>
        <v>0</v>
      </c>
      <c r="K1644" s="53"/>
      <c r="L1644" s="65">
        <f t="shared" si="181"/>
        <v>0</v>
      </c>
      <c r="M1644" s="55">
        <f t="shared" si="178"/>
        <v>0</v>
      </c>
      <c r="N1644" s="55">
        <f t="shared" si="179"/>
        <v>0</v>
      </c>
    </row>
    <row r="1645" spans="1:14" x14ac:dyDescent="0.3">
      <c r="A1645" s="29">
        <v>44721</v>
      </c>
      <c r="B1645" t="s">
        <v>22</v>
      </c>
      <c r="C1645" t="s">
        <v>10</v>
      </c>
      <c r="D1645" t="s">
        <v>13</v>
      </c>
      <c r="E1645" s="53">
        <v>36837</v>
      </c>
      <c r="F1645" s="61">
        <f t="shared" si="180"/>
        <v>184.185</v>
      </c>
      <c r="G1645" s="62">
        <f t="shared" si="175"/>
        <v>0.1</v>
      </c>
      <c r="H1645" s="53"/>
      <c r="I1645" s="61">
        <f t="shared" si="176"/>
        <v>0</v>
      </c>
      <c r="J1645" s="62">
        <f t="shared" si="177"/>
        <v>0</v>
      </c>
      <c r="K1645" s="53"/>
      <c r="L1645" s="65">
        <f t="shared" si="181"/>
        <v>184.285</v>
      </c>
      <c r="M1645" s="55">
        <f t="shared" si="178"/>
        <v>184.285</v>
      </c>
      <c r="N1645" s="55">
        <f t="shared" si="179"/>
        <v>0</v>
      </c>
    </row>
    <row r="1646" spans="1:14" x14ac:dyDescent="0.3">
      <c r="A1646" s="29">
        <v>44721</v>
      </c>
      <c r="B1646" t="s">
        <v>19</v>
      </c>
      <c r="C1646" t="s">
        <v>10</v>
      </c>
      <c r="D1646" t="s">
        <v>36</v>
      </c>
      <c r="E1646" s="53">
        <v>21638</v>
      </c>
      <c r="F1646" s="61">
        <f t="shared" si="180"/>
        <v>0</v>
      </c>
      <c r="G1646" s="62">
        <f t="shared" si="175"/>
        <v>0</v>
      </c>
      <c r="H1646" s="53"/>
      <c r="I1646" s="61">
        <f t="shared" si="176"/>
        <v>649.14</v>
      </c>
      <c r="J1646" s="62">
        <f t="shared" si="177"/>
        <v>5</v>
      </c>
      <c r="K1646" s="53"/>
      <c r="L1646" s="65">
        <f t="shared" si="181"/>
        <v>654.14</v>
      </c>
      <c r="M1646" s="55">
        <f t="shared" si="178"/>
        <v>0</v>
      </c>
      <c r="N1646" s="55">
        <f t="shared" si="179"/>
        <v>654.14</v>
      </c>
    </row>
    <row r="1647" spans="1:14" x14ac:dyDescent="0.3">
      <c r="A1647" s="29">
        <v>44721</v>
      </c>
      <c r="B1647" t="s">
        <v>17</v>
      </c>
      <c r="C1647" t="s">
        <v>11</v>
      </c>
      <c r="D1647" t="s">
        <v>13</v>
      </c>
      <c r="E1647" s="53">
        <v>45691</v>
      </c>
      <c r="F1647" s="61">
        <f t="shared" si="180"/>
        <v>0</v>
      </c>
      <c r="G1647" s="62">
        <f t="shared" si="175"/>
        <v>0</v>
      </c>
      <c r="H1647" s="53"/>
      <c r="I1647" s="61">
        <f t="shared" si="176"/>
        <v>0</v>
      </c>
      <c r="J1647" s="62">
        <f t="shared" si="177"/>
        <v>0</v>
      </c>
      <c r="K1647" s="53"/>
      <c r="L1647" s="65">
        <f t="shared" si="181"/>
        <v>0</v>
      </c>
      <c r="M1647" s="55">
        <f t="shared" si="178"/>
        <v>0</v>
      </c>
      <c r="N1647" s="55">
        <f t="shared" si="179"/>
        <v>0</v>
      </c>
    </row>
    <row r="1648" spans="1:14" x14ac:dyDescent="0.3">
      <c r="A1648" s="29">
        <v>44721</v>
      </c>
      <c r="B1648" t="s">
        <v>20</v>
      </c>
      <c r="C1648" t="s">
        <v>11</v>
      </c>
      <c r="D1648" t="s">
        <v>13</v>
      </c>
      <c r="E1648" s="53">
        <v>27672</v>
      </c>
      <c r="F1648" s="61">
        <f t="shared" si="180"/>
        <v>0</v>
      </c>
      <c r="G1648" s="62">
        <f t="shared" si="175"/>
        <v>0</v>
      </c>
      <c r="H1648" s="53"/>
      <c r="I1648" s="61">
        <f t="shared" si="176"/>
        <v>0</v>
      </c>
      <c r="J1648" s="62">
        <f t="shared" si="177"/>
        <v>0</v>
      </c>
      <c r="K1648" s="53"/>
      <c r="L1648" s="65">
        <f t="shared" si="181"/>
        <v>0</v>
      </c>
      <c r="M1648" s="55">
        <f t="shared" si="178"/>
        <v>0</v>
      </c>
      <c r="N1648" s="55">
        <f t="shared" si="179"/>
        <v>0</v>
      </c>
    </row>
    <row r="1649" spans="1:14" x14ac:dyDescent="0.3">
      <c r="A1649" s="29">
        <v>44721</v>
      </c>
      <c r="B1649" t="s">
        <v>17</v>
      </c>
      <c r="C1649" t="s">
        <v>11</v>
      </c>
      <c r="D1649" t="s">
        <v>13</v>
      </c>
      <c r="E1649" s="53">
        <v>31081</v>
      </c>
      <c r="F1649" s="61">
        <f t="shared" si="180"/>
        <v>0</v>
      </c>
      <c r="G1649" s="62">
        <f t="shared" si="175"/>
        <v>0</v>
      </c>
      <c r="H1649" s="53"/>
      <c r="I1649" s="61">
        <f t="shared" si="176"/>
        <v>0</v>
      </c>
      <c r="J1649" s="62">
        <f t="shared" si="177"/>
        <v>0</v>
      </c>
      <c r="K1649" s="53"/>
      <c r="L1649" s="65">
        <f t="shared" si="181"/>
        <v>0</v>
      </c>
      <c r="M1649" s="55">
        <f t="shared" si="178"/>
        <v>0</v>
      </c>
      <c r="N1649" s="55">
        <f t="shared" si="179"/>
        <v>0</v>
      </c>
    </row>
    <row r="1650" spans="1:14" x14ac:dyDescent="0.3">
      <c r="A1650" s="29">
        <v>44721</v>
      </c>
      <c r="B1650" t="s">
        <v>24</v>
      </c>
      <c r="C1650" t="s">
        <v>11</v>
      </c>
      <c r="D1650" t="s">
        <v>13</v>
      </c>
      <c r="E1650" s="53">
        <v>9118</v>
      </c>
      <c r="F1650" s="61">
        <f t="shared" si="180"/>
        <v>0</v>
      </c>
      <c r="G1650" s="62">
        <f t="shared" si="175"/>
        <v>0</v>
      </c>
      <c r="H1650" s="53"/>
      <c r="I1650" s="61">
        <f t="shared" si="176"/>
        <v>0</v>
      </c>
      <c r="J1650" s="62">
        <f t="shared" si="177"/>
        <v>0</v>
      </c>
      <c r="K1650" s="53"/>
      <c r="L1650" s="65">
        <f t="shared" si="181"/>
        <v>0</v>
      </c>
      <c r="M1650" s="55">
        <f t="shared" si="178"/>
        <v>0</v>
      </c>
      <c r="N1650" s="55">
        <f t="shared" si="179"/>
        <v>0</v>
      </c>
    </row>
    <row r="1651" spans="1:14" x14ac:dyDescent="0.3">
      <c r="A1651" s="29">
        <v>44721</v>
      </c>
      <c r="B1651" t="s">
        <v>24</v>
      </c>
      <c r="C1651" t="s">
        <v>11</v>
      </c>
      <c r="D1651" t="s">
        <v>13</v>
      </c>
      <c r="E1651" s="53">
        <v>6056</v>
      </c>
      <c r="F1651" s="61">
        <f t="shared" si="180"/>
        <v>0</v>
      </c>
      <c r="G1651" s="62">
        <f t="shared" si="175"/>
        <v>0</v>
      </c>
      <c r="H1651" s="53"/>
      <c r="I1651" s="61">
        <f t="shared" si="176"/>
        <v>0</v>
      </c>
      <c r="J1651" s="62">
        <f t="shared" si="177"/>
        <v>0</v>
      </c>
      <c r="K1651" s="53"/>
      <c r="L1651" s="65">
        <f t="shared" si="181"/>
        <v>0</v>
      </c>
      <c r="M1651" s="55">
        <f t="shared" si="178"/>
        <v>0</v>
      </c>
      <c r="N1651" s="55">
        <f t="shared" si="179"/>
        <v>0</v>
      </c>
    </row>
    <row r="1652" spans="1:14" x14ac:dyDescent="0.3">
      <c r="A1652" s="29">
        <v>44721</v>
      </c>
      <c r="B1652" t="s">
        <v>20</v>
      </c>
      <c r="C1652" t="s">
        <v>11</v>
      </c>
      <c r="D1652" t="s">
        <v>13</v>
      </c>
      <c r="E1652" s="53">
        <v>7005</v>
      </c>
      <c r="F1652" s="61">
        <f t="shared" si="180"/>
        <v>0</v>
      </c>
      <c r="G1652" s="62">
        <f t="shared" si="175"/>
        <v>0</v>
      </c>
      <c r="H1652" s="53"/>
      <c r="I1652" s="61">
        <f t="shared" si="176"/>
        <v>0</v>
      </c>
      <c r="J1652" s="62">
        <f t="shared" si="177"/>
        <v>0</v>
      </c>
      <c r="K1652" s="53"/>
      <c r="L1652" s="65">
        <f t="shared" si="181"/>
        <v>0</v>
      </c>
      <c r="M1652" s="55">
        <f t="shared" si="178"/>
        <v>0</v>
      </c>
      <c r="N1652" s="55">
        <f t="shared" si="179"/>
        <v>0</v>
      </c>
    </row>
    <row r="1653" spans="1:14" x14ac:dyDescent="0.3">
      <c r="A1653" s="29">
        <v>44721</v>
      </c>
      <c r="B1653" t="s">
        <v>16</v>
      </c>
      <c r="C1653" t="s">
        <v>11</v>
      </c>
      <c r="D1653" t="s">
        <v>13</v>
      </c>
      <c r="E1653" s="53">
        <v>41309</v>
      </c>
      <c r="F1653" s="61">
        <f t="shared" si="180"/>
        <v>0</v>
      </c>
      <c r="G1653" s="62">
        <f t="shared" si="175"/>
        <v>0</v>
      </c>
      <c r="H1653" s="53"/>
      <c r="I1653" s="61">
        <f t="shared" si="176"/>
        <v>0</v>
      </c>
      <c r="J1653" s="62">
        <f t="shared" si="177"/>
        <v>0</v>
      </c>
      <c r="K1653" s="53"/>
      <c r="L1653" s="65">
        <f t="shared" si="181"/>
        <v>0</v>
      </c>
      <c r="M1653" s="55">
        <f t="shared" si="178"/>
        <v>0</v>
      </c>
      <c r="N1653" s="55">
        <f t="shared" si="179"/>
        <v>0</v>
      </c>
    </row>
    <row r="1654" spans="1:14" x14ac:dyDescent="0.3">
      <c r="A1654" s="29">
        <v>44721</v>
      </c>
      <c r="B1654" t="s">
        <v>18</v>
      </c>
      <c r="C1654" t="s">
        <v>12</v>
      </c>
      <c r="D1654" t="s">
        <v>13</v>
      </c>
      <c r="E1654" s="53">
        <v>31136</v>
      </c>
      <c r="F1654" s="61">
        <f t="shared" si="180"/>
        <v>155.68</v>
      </c>
      <c r="G1654" s="62">
        <f t="shared" si="175"/>
        <v>0.1</v>
      </c>
      <c r="H1654" s="53"/>
      <c r="I1654" s="61">
        <f t="shared" si="176"/>
        <v>0</v>
      </c>
      <c r="J1654" s="62">
        <f t="shared" si="177"/>
        <v>0</v>
      </c>
      <c r="K1654" s="53"/>
      <c r="L1654" s="65">
        <f t="shared" si="181"/>
        <v>155.78</v>
      </c>
      <c r="M1654" s="55">
        <f t="shared" si="178"/>
        <v>155.78</v>
      </c>
      <c r="N1654" s="55">
        <f t="shared" si="179"/>
        <v>0</v>
      </c>
    </row>
    <row r="1655" spans="1:14" x14ac:dyDescent="0.3">
      <c r="A1655" s="29">
        <v>44721</v>
      </c>
      <c r="B1655" t="s">
        <v>16</v>
      </c>
      <c r="C1655" t="s">
        <v>10</v>
      </c>
      <c r="D1655" t="s">
        <v>13</v>
      </c>
      <c r="E1655" s="53">
        <v>42863</v>
      </c>
      <c r="F1655" s="61">
        <f t="shared" si="180"/>
        <v>214.315</v>
      </c>
      <c r="G1655" s="62">
        <f t="shared" si="175"/>
        <v>0.1</v>
      </c>
      <c r="H1655" s="53"/>
      <c r="I1655" s="61">
        <f t="shared" si="176"/>
        <v>0</v>
      </c>
      <c r="J1655" s="62">
        <f t="shared" si="177"/>
        <v>0</v>
      </c>
      <c r="K1655" s="53"/>
      <c r="L1655" s="65">
        <f t="shared" si="181"/>
        <v>214.41499999999999</v>
      </c>
      <c r="M1655" s="55">
        <f t="shared" si="178"/>
        <v>214.41499999999999</v>
      </c>
      <c r="N1655" s="55">
        <f t="shared" si="179"/>
        <v>0</v>
      </c>
    </row>
    <row r="1656" spans="1:14" x14ac:dyDescent="0.3">
      <c r="A1656" s="29">
        <v>44721</v>
      </c>
      <c r="B1656" t="s">
        <v>16</v>
      </c>
      <c r="C1656" t="s">
        <v>11</v>
      </c>
      <c r="D1656" t="s">
        <v>36</v>
      </c>
      <c r="E1656" s="53">
        <v>7442</v>
      </c>
      <c r="F1656" s="61">
        <f t="shared" si="180"/>
        <v>0</v>
      </c>
      <c r="G1656" s="62">
        <f t="shared" si="175"/>
        <v>0</v>
      </c>
      <c r="H1656" s="53"/>
      <c r="I1656" s="61">
        <f t="shared" si="176"/>
        <v>0</v>
      </c>
      <c r="J1656" s="62">
        <f t="shared" si="177"/>
        <v>0</v>
      </c>
      <c r="K1656" s="53"/>
      <c r="L1656" s="65">
        <f t="shared" si="181"/>
        <v>0</v>
      </c>
      <c r="M1656" s="55">
        <f t="shared" si="178"/>
        <v>0</v>
      </c>
      <c r="N1656" s="55">
        <f t="shared" si="179"/>
        <v>0</v>
      </c>
    </row>
    <row r="1657" spans="1:14" x14ac:dyDescent="0.3">
      <c r="A1657" s="29">
        <v>44721</v>
      </c>
      <c r="B1657" t="s">
        <v>24</v>
      </c>
      <c r="C1657" t="s">
        <v>11</v>
      </c>
      <c r="D1657" t="s">
        <v>36</v>
      </c>
      <c r="E1657" s="53">
        <v>12282</v>
      </c>
      <c r="F1657" s="61">
        <f t="shared" si="180"/>
        <v>0</v>
      </c>
      <c r="G1657" s="62">
        <f t="shared" si="175"/>
        <v>0</v>
      </c>
      <c r="H1657" s="53"/>
      <c r="I1657" s="61">
        <f t="shared" si="176"/>
        <v>0</v>
      </c>
      <c r="J1657" s="62">
        <f t="shared" si="177"/>
        <v>0</v>
      </c>
      <c r="K1657" s="53"/>
      <c r="L1657" s="65">
        <f t="shared" si="181"/>
        <v>0</v>
      </c>
      <c r="M1657" s="55">
        <f t="shared" si="178"/>
        <v>0</v>
      </c>
      <c r="N1657" s="55">
        <f t="shared" si="179"/>
        <v>0</v>
      </c>
    </row>
    <row r="1658" spans="1:14" x14ac:dyDescent="0.3">
      <c r="A1658" s="29">
        <v>44721</v>
      </c>
      <c r="B1658" t="s">
        <v>22</v>
      </c>
      <c r="C1658" t="s">
        <v>11</v>
      </c>
      <c r="D1658" t="s">
        <v>36</v>
      </c>
      <c r="E1658" s="53">
        <v>10747</v>
      </c>
      <c r="F1658" s="61">
        <f t="shared" si="180"/>
        <v>0</v>
      </c>
      <c r="G1658" s="62">
        <f t="shared" si="175"/>
        <v>0</v>
      </c>
      <c r="H1658" s="53"/>
      <c r="I1658" s="61">
        <f t="shared" si="176"/>
        <v>0</v>
      </c>
      <c r="J1658" s="62">
        <f t="shared" si="177"/>
        <v>0</v>
      </c>
      <c r="K1658" s="53"/>
      <c r="L1658" s="65">
        <f t="shared" si="181"/>
        <v>0</v>
      </c>
      <c r="M1658" s="55">
        <f t="shared" si="178"/>
        <v>0</v>
      </c>
      <c r="N1658" s="55">
        <f t="shared" si="179"/>
        <v>0</v>
      </c>
    </row>
    <row r="1659" spans="1:14" x14ac:dyDescent="0.3">
      <c r="A1659" s="29">
        <v>44721</v>
      </c>
      <c r="B1659" t="s">
        <v>24</v>
      </c>
      <c r="C1659" t="s">
        <v>11</v>
      </c>
      <c r="D1659" t="s">
        <v>36</v>
      </c>
      <c r="E1659" s="53">
        <v>44808</v>
      </c>
      <c r="F1659" s="61">
        <f t="shared" si="180"/>
        <v>0</v>
      </c>
      <c r="G1659" s="62">
        <f t="shared" si="175"/>
        <v>0</v>
      </c>
      <c r="H1659" s="53"/>
      <c r="I1659" s="61">
        <f t="shared" si="176"/>
        <v>0</v>
      </c>
      <c r="J1659" s="62">
        <f t="shared" si="177"/>
        <v>0</v>
      </c>
      <c r="K1659" s="53"/>
      <c r="L1659" s="65">
        <f t="shared" si="181"/>
        <v>0</v>
      </c>
      <c r="M1659" s="55">
        <f t="shared" si="178"/>
        <v>0</v>
      </c>
      <c r="N1659" s="55">
        <f t="shared" si="179"/>
        <v>0</v>
      </c>
    </row>
    <row r="1660" spans="1:14" x14ac:dyDescent="0.3">
      <c r="A1660" s="29">
        <v>44721</v>
      </c>
      <c r="B1660" t="s">
        <v>19</v>
      </c>
      <c r="C1660" t="s">
        <v>10</v>
      </c>
      <c r="D1660" t="s">
        <v>13</v>
      </c>
      <c r="E1660" s="53">
        <v>2954</v>
      </c>
      <c r="F1660" s="61">
        <f t="shared" si="180"/>
        <v>14.77</v>
      </c>
      <c r="G1660" s="62">
        <f t="shared" si="175"/>
        <v>0.1</v>
      </c>
      <c r="H1660" s="53"/>
      <c r="I1660" s="61">
        <f t="shared" si="176"/>
        <v>0</v>
      </c>
      <c r="J1660" s="62">
        <f t="shared" si="177"/>
        <v>0</v>
      </c>
      <c r="K1660" s="53"/>
      <c r="L1660" s="65">
        <f t="shared" si="181"/>
        <v>14.87</v>
      </c>
      <c r="M1660" s="55">
        <f t="shared" si="178"/>
        <v>14.87</v>
      </c>
      <c r="N1660" s="55">
        <f t="shared" si="179"/>
        <v>0</v>
      </c>
    </row>
    <row r="1661" spans="1:14" x14ac:dyDescent="0.3">
      <c r="A1661" s="29">
        <v>44721</v>
      </c>
      <c r="B1661" t="s">
        <v>21</v>
      </c>
      <c r="C1661" t="s">
        <v>11</v>
      </c>
      <c r="D1661" t="s">
        <v>13</v>
      </c>
      <c r="E1661" s="53">
        <v>18215</v>
      </c>
      <c r="F1661" s="61">
        <f t="shared" si="180"/>
        <v>0</v>
      </c>
      <c r="G1661" s="62">
        <f t="shared" si="175"/>
        <v>0</v>
      </c>
      <c r="H1661" s="53"/>
      <c r="I1661" s="61">
        <f t="shared" si="176"/>
        <v>0</v>
      </c>
      <c r="J1661" s="62">
        <f t="shared" si="177"/>
        <v>0</v>
      </c>
      <c r="K1661" s="53"/>
      <c r="L1661" s="65">
        <f t="shared" si="181"/>
        <v>0</v>
      </c>
      <c r="M1661" s="55">
        <f t="shared" si="178"/>
        <v>0</v>
      </c>
      <c r="N1661" s="55">
        <f t="shared" si="179"/>
        <v>0</v>
      </c>
    </row>
    <row r="1662" spans="1:14" x14ac:dyDescent="0.3">
      <c r="A1662" s="29">
        <v>44721</v>
      </c>
      <c r="B1662" t="s">
        <v>19</v>
      </c>
      <c r="C1662" t="s">
        <v>11</v>
      </c>
      <c r="D1662" t="s">
        <v>13</v>
      </c>
      <c r="E1662" s="53">
        <v>8188</v>
      </c>
      <c r="F1662" s="61">
        <f t="shared" si="180"/>
        <v>0</v>
      </c>
      <c r="G1662" s="62">
        <f t="shared" si="175"/>
        <v>0</v>
      </c>
      <c r="H1662" s="53"/>
      <c r="I1662" s="61">
        <f t="shared" si="176"/>
        <v>0</v>
      </c>
      <c r="J1662" s="62">
        <f t="shared" si="177"/>
        <v>0</v>
      </c>
      <c r="K1662" s="53"/>
      <c r="L1662" s="65">
        <f t="shared" si="181"/>
        <v>0</v>
      </c>
      <c r="M1662" s="55">
        <f t="shared" si="178"/>
        <v>0</v>
      </c>
      <c r="N1662" s="55">
        <f t="shared" si="179"/>
        <v>0</v>
      </c>
    </row>
    <row r="1663" spans="1:14" x14ac:dyDescent="0.3">
      <c r="A1663" s="29">
        <v>44721</v>
      </c>
      <c r="B1663" t="s">
        <v>17</v>
      </c>
      <c r="C1663" t="s">
        <v>10</v>
      </c>
      <c r="D1663" t="s">
        <v>36</v>
      </c>
      <c r="E1663" s="53">
        <v>40881</v>
      </c>
      <c r="F1663" s="61">
        <f t="shared" si="180"/>
        <v>0</v>
      </c>
      <c r="G1663" s="62">
        <f t="shared" si="175"/>
        <v>0</v>
      </c>
      <c r="H1663" s="53"/>
      <c r="I1663" s="61">
        <f t="shared" si="176"/>
        <v>1226.43</v>
      </c>
      <c r="J1663" s="62">
        <f t="shared" si="177"/>
        <v>5</v>
      </c>
      <c r="K1663" s="53"/>
      <c r="L1663" s="65">
        <f t="shared" si="181"/>
        <v>1231.43</v>
      </c>
      <c r="M1663" s="55">
        <f t="shared" si="178"/>
        <v>0</v>
      </c>
      <c r="N1663" s="55">
        <f t="shared" si="179"/>
        <v>1231.43</v>
      </c>
    </row>
    <row r="1664" spans="1:14" x14ac:dyDescent="0.3">
      <c r="A1664" s="29">
        <v>44721</v>
      </c>
      <c r="B1664" t="s">
        <v>24</v>
      </c>
      <c r="C1664" t="s">
        <v>11</v>
      </c>
      <c r="D1664" t="s">
        <v>13</v>
      </c>
      <c r="E1664" s="53">
        <v>2251</v>
      </c>
      <c r="F1664" s="61">
        <f t="shared" si="180"/>
        <v>0</v>
      </c>
      <c r="G1664" s="62">
        <f t="shared" si="175"/>
        <v>0</v>
      </c>
      <c r="H1664" s="53"/>
      <c r="I1664" s="61">
        <f t="shared" si="176"/>
        <v>0</v>
      </c>
      <c r="J1664" s="62">
        <f t="shared" si="177"/>
        <v>0</v>
      </c>
      <c r="K1664" s="53"/>
      <c r="L1664" s="65">
        <f t="shared" si="181"/>
        <v>0</v>
      </c>
      <c r="M1664" s="55">
        <f t="shared" si="178"/>
        <v>0</v>
      </c>
      <c r="N1664" s="55">
        <f t="shared" si="179"/>
        <v>0</v>
      </c>
    </row>
    <row r="1665" spans="1:14" x14ac:dyDescent="0.3">
      <c r="A1665" s="29">
        <v>44721</v>
      </c>
      <c r="B1665" t="s">
        <v>15</v>
      </c>
      <c r="C1665" t="s">
        <v>11</v>
      </c>
      <c r="D1665" t="s">
        <v>13</v>
      </c>
      <c r="E1665" s="53">
        <v>23345</v>
      </c>
      <c r="F1665" s="61">
        <f t="shared" si="180"/>
        <v>0</v>
      </c>
      <c r="G1665" s="62">
        <f t="shared" si="175"/>
        <v>0</v>
      </c>
      <c r="H1665" s="53"/>
      <c r="I1665" s="61">
        <f t="shared" si="176"/>
        <v>0</v>
      </c>
      <c r="J1665" s="62">
        <f t="shared" si="177"/>
        <v>0</v>
      </c>
      <c r="K1665" s="53"/>
      <c r="L1665" s="65">
        <f t="shared" si="181"/>
        <v>0</v>
      </c>
      <c r="M1665" s="55">
        <f t="shared" si="178"/>
        <v>0</v>
      </c>
      <c r="N1665" s="55">
        <f t="shared" si="179"/>
        <v>0</v>
      </c>
    </row>
    <row r="1666" spans="1:14" x14ac:dyDescent="0.3">
      <c r="A1666" s="29">
        <v>44721</v>
      </c>
      <c r="B1666" t="s">
        <v>16</v>
      </c>
      <c r="C1666" t="s">
        <v>11</v>
      </c>
      <c r="D1666" t="s">
        <v>36</v>
      </c>
      <c r="E1666" s="53">
        <v>42585</v>
      </c>
      <c r="F1666" s="61">
        <f t="shared" si="180"/>
        <v>0</v>
      </c>
      <c r="G1666" s="62">
        <f t="shared" si="175"/>
        <v>0</v>
      </c>
      <c r="H1666" s="53"/>
      <c r="I1666" s="61">
        <f t="shared" si="176"/>
        <v>0</v>
      </c>
      <c r="J1666" s="62">
        <f t="shared" si="177"/>
        <v>0</v>
      </c>
      <c r="K1666" s="53"/>
      <c r="L1666" s="65">
        <f t="shared" si="181"/>
        <v>0</v>
      </c>
      <c r="M1666" s="55">
        <f t="shared" si="178"/>
        <v>0</v>
      </c>
      <c r="N1666" s="55">
        <f t="shared" si="179"/>
        <v>0</v>
      </c>
    </row>
    <row r="1667" spans="1:14" x14ac:dyDescent="0.3">
      <c r="A1667" s="29">
        <v>44721</v>
      </c>
      <c r="B1667" t="s">
        <v>24</v>
      </c>
      <c r="C1667" t="s">
        <v>11</v>
      </c>
      <c r="D1667" t="s">
        <v>13</v>
      </c>
      <c r="E1667" s="53">
        <v>38495</v>
      </c>
      <c r="F1667" s="61">
        <f t="shared" si="180"/>
        <v>0</v>
      </c>
      <c r="G1667" s="62">
        <f t="shared" si="175"/>
        <v>0</v>
      </c>
      <c r="H1667" s="53"/>
      <c r="I1667" s="61">
        <f t="shared" si="176"/>
        <v>0</v>
      </c>
      <c r="J1667" s="62">
        <f t="shared" si="177"/>
        <v>0</v>
      </c>
      <c r="K1667" s="53"/>
      <c r="L1667" s="65">
        <f t="shared" si="181"/>
        <v>0</v>
      </c>
      <c r="M1667" s="55">
        <f t="shared" si="178"/>
        <v>0</v>
      </c>
      <c r="N1667" s="55">
        <f t="shared" si="179"/>
        <v>0</v>
      </c>
    </row>
    <row r="1668" spans="1:14" x14ac:dyDescent="0.3">
      <c r="A1668" s="29">
        <v>44721</v>
      </c>
      <c r="B1668" t="s">
        <v>20</v>
      </c>
      <c r="C1668" t="s">
        <v>10</v>
      </c>
      <c r="D1668" t="s">
        <v>13</v>
      </c>
      <c r="E1668" s="53">
        <v>3871</v>
      </c>
      <c r="F1668" s="61">
        <f t="shared" si="180"/>
        <v>19.355</v>
      </c>
      <c r="G1668" s="62">
        <f t="shared" ref="G1668:G1731" si="182">IF(F:F&gt;0,0.1,0)</f>
        <v>0.1</v>
      </c>
      <c r="H1668" s="53"/>
      <c r="I1668" s="61">
        <f t="shared" ref="I1668:I1731" si="183">IF(AND(D:D="Overseas",C:C&lt;&gt;"Cash"),E:E*3%,0)</f>
        <v>0</v>
      </c>
      <c r="J1668" s="62">
        <f t="shared" ref="J1668:J1731" si="184">IF(I:I&gt;0,5,0)</f>
        <v>0</v>
      </c>
      <c r="K1668" s="53"/>
      <c r="L1668" s="65">
        <f t="shared" si="181"/>
        <v>19.455000000000002</v>
      </c>
      <c r="M1668" s="55">
        <f t="shared" ref="M1668:M1731" si="185">SUM(F1668:H1668)</f>
        <v>19.455000000000002</v>
      </c>
      <c r="N1668" s="55">
        <f t="shared" ref="N1668:N1731" si="186">SUM(I1668:K1668)</f>
        <v>0</v>
      </c>
    </row>
    <row r="1669" spans="1:14" x14ac:dyDescent="0.3">
      <c r="A1669" s="29">
        <v>44721</v>
      </c>
      <c r="B1669" t="s">
        <v>16</v>
      </c>
      <c r="C1669" t="s">
        <v>10</v>
      </c>
      <c r="D1669" t="s">
        <v>36</v>
      </c>
      <c r="E1669" s="53">
        <v>48689</v>
      </c>
      <c r="F1669" s="61">
        <f t="shared" ref="F1669:F1732" si="187">IF(AND(D:D="Local",C:C&lt;&gt;"Cash"),E:E*0.5%,0)</f>
        <v>0</v>
      </c>
      <c r="G1669" s="62">
        <f t="shared" si="182"/>
        <v>0</v>
      </c>
      <c r="H1669" s="53"/>
      <c r="I1669" s="61">
        <f t="shared" si="183"/>
        <v>1460.6699999999998</v>
      </c>
      <c r="J1669" s="62">
        <f t="shared" si="184"/>
        <v>5</v>
      </c>
      <c r="K1669" s="53"/>
      <c r="L1669" s="65">
        <f t="shared" ref="L1669:L1732" si="188">SUM(F1669,G1669,I1669,J1669)</f>
        <v>1465.6699999999998</v>
      </c>
      <c r="M1669" s="55">
        <f t="shared" si="185"/>
        <v>0</v>
      </c>
      <c r="N1669" s="55">
        <f t="shared" si="186"/>
        <v>1465.6699999999998</v>
      </c>
    </row>
    <row r="1670" spans="1:14" x14ac:dyDescent="0.3">
      <c r="A1670" s="29">
        <v>44721</v>
      </c>
      <c r="B1670" t="s">
        <v>18</v>
      </c>
      <c r="C1670" t="s">
        <v>11</v>
      </c>
      <c r="D1670" t="s">
        <v>13</v>
      </c>
      <c r="E1670" s="53">
        <v>38805</v>
      </c>
      <c r="F1670" s="61">
        <f t="shared" si="187"/>
        <v>0</v>
      </c>
      <c r="G1670" s="62">
        <f t="shared" si="182"/>
        <v>0</v>
      </c>
      <c r="H1670" s="53"/>
      <c r="I1670" s="61">
        <f t="shared" si="183"/>
        <v>0</v>
      </c>
      <c r="J1670" s="62">
        <f t="shared" si="184"/>
        <v>0</v>
      </c>
      <c r="K1670" s="53"/>
      <c r="L1670" s="65">
        <f t="shared" si="188"/>
        <v>0</v>
      </c>
      <c r="M1670" s="55">
        <f t="shared" si="185"/>
        <v>0</v>
      </c>
      <c r="N1670" s="55">
        <f t="shared" si="186"/>
        <v>0</v>
      </c>
    </row>
    <row r="1671" spans="1:14" x14ac:dyDescent="0.3">
      <c r="A1671" s="29">
        <v>44721</v>
      </c>
      <c r="B1671" t="s">
        <v>17</v>
      </c>
      <c r="C1671" t="s">
        <v>10</v>
      </c>
      <c r="D1671" t="s">
        <v>13</v>
      </c>
      <c r="E1671" s="53">
        <v>41013</v>
      </c>
      <c r="F1671" s="61">
        <f t="shared" si="187"/>
        <v>205.065</v>
      </c>
      <c r="G1671" s="62">
        <f t="shared" si="182"/>
        <v>0.1</v>
      </c>
      <c r="H1671" s="53"/>
      <c r="I1671" s="61">
        <f t="shared" si="183"/>
        <v>0</v>
      </c>
      <c r="J1671" s="62">
        <f t="shared" si="184"/>
        <v>0</v>
      </c>
      <c r="K1671" s="53"/>
      <c r="L1671" s="65">
        <f t="shared" si="188"/>
        <v>205.16499999999999</v>
      </c>
      <c r="M1671" s="55">
        <f t="shared" si="185"/>
        <v>205.16499999999999</v>
      </c>
      <c r="N1671" s="55">
        <f t="shared" si="186"/>
        <v>0</v>
      </c>
    </row>
    <row r="1672" spans="1:14" x14ac:dyDescent="0.3">
      <c r="A1672" s="29">
        <v>44721</v>
      </c>
      <c r="B1672" t="s">
        <v>16</v>
      </c>
      <c r="C1672" t="s">
        <v>10</v>
      </c>
      <c r="D1672" t="s">
        <v>13</v>
      </c>
      <c r="E1672" s="53">
        <v>43357</v>
      </c>
      <c r="F1672" s="61">
        <f t="shared" si="187"/>
        <v>216.785</v>
      </c>
      <c r="G1672" s="62">
        <f t="shared" si="182"/>
        <v>0.1</v>
      </c>
      <c r="H1672" s="53"/>
      <c r="I1672" s="61">
        <f t="shared" si="183"/>
        <v>0</v>
      </c>
      <c r="J1672" s="62">
        <f t="shared" si="184"/>
        <v>0</v>
      </c>
      <c r="K1672" s="53"/>
      <c r="L1672" s="65">
        <f t="shared" si="188"/>
        <v>216.88499999999999</v>
      </c>
      <c r="M1672" s="55">
        <f t="shared" si="185"/>
        <v>216.88499999999999</v>
      </c>
      <c r="N1672" s="55">
        <f t="shared" si="186"/>
        <v>0</v>
      </c>
    </row>
    <row r="1673" spans="1:14" x14ac:dyDescent="0.3">
      <c r="A1673" s="29">
        <v>44721</v>
      </c>
      <c r="B1673" t="s">
        <v>20</v>
      </c>
      <c r="C1673" t="s">
        <v>11</v>
      </c>
      <c r="D1673" t="s">
        <v>36</v>
      </c>
      <c r="E1673" s="53">
        <v>38636</v>
      </c>
      <c r="F1673" s="61">
        <f t="shared" si="187"/>
        <v>0</v>
      </c>
      <c r="G1673" s="62">
        <f t="shared" si="182"/>
        <v>0</v>
      </c>
      <c r="H1673" s="53"/>
      <c r="I1673" s="61">
        <f t="shared" si="183"/>
        <v>0</v>
      </c>
      <c r="J1673" s="62">
        <f t="shared" si="184"/>
        <v>0</v>
      </c>
      <c r="K1673" s="53"/>
      <c r="L1673" s="65">
        <f t="shared" si="188"/>
        <v>0</v>
      </c>
      <c r="M1673" s="55">
        <f t="shared" si="185"/>
        <v>0</v>
      </c>
      <c r="N1673" s="55">
        <f t="shared" si="186"/>
        <v>0</v>
      </c>
    </row>
    <row r="1674" spans="1:14" x14ac:dyDescent="0.3">
      <c r="A1674" s="29">
        <v>44721</v>
      </c>
      <c r="B1674" t="s">
        <v>24</v>
      </c>
      <c r="C1674" t="s">
        <v>12</v>
      </c>
      <c r="D1674" t="s">
        <v>13</v>
      </c>
      <c r="E1674" s="53">
        <v>25758</v>
      </c>
      <c r="F1674" s="61">
        <f t="shared" si="187"/>
        <v>128.79</v>
      </c>
      <c r="G1674" s="62">
        <f t="shared" si="182"/>
        <v>0.1</v>
      </c>
      <c r="H1674" s="53"/>
      <c r="I1674" s="61">
        <f t="shared" si="183"/>
        <v>0</v>
      </c>
      <c r="J1674" s="62">
        <f t="shared" si="184"/>
        <v>0</v>
      </c>
      <c r="K1674" s="53"/>
      <c r="L1674" s="65">
        <f t="shared" si="188"/>
        <v>128.88999999999999</v>
      </c>
      <c r="M1674" s="55">
        <f t="shared" si="185"/>
        <v>128.88999999999999</v>
      </c>
      <c r="N1674" s="55">
        <f t="shared" si="186"/>
        <v>0</v>
      </c>
    </row>
    <row r="1675" spans="1:14" x14ac:dyDescent="0.3">
      <c r="A1675" s="29">
        <v>44721</v>
      </c>
      <c r="B1675" t="s">
        <v>16</v>
      </c>
      <c r="C1675" t="s">
        <v>10</v>
      </c>
      <c r="D1675" t="s">
        <v>13</v>
      </c>
      <c r="E1675" s="53">
        <v>45049</v>
      </c>
      <c r="F1675" s="61">
        <f t="shared" si="187"/>
        <v>225.245</v>
      </c>
      <c r="G1675" s="62">
        <f t="shared" si="182"/>
        <v>0.1</v>
      </c>
      <c r="H1675" s="53"/>
      <c r="I1675" s="61">
        <f t="shared" si="183"/>
        <v>0</v>
      </c>
      <c r="J1675" s="62">
        <f t="shared" si="184"/>
        <v>0</v>
      </c>
      <c r="K1675" s="53"/>
      <c r="L1675" s="65">
        <f t="shared" si="188"/>
        <v>225.345</v>
      </c>
      <c r="M1675" s="55">
        <f t="shared" si="185"/>
        <v>225.345</v>
      </c>
      <c r="N1675" s="55">
        <f t="shared" si="186"/>
        <v>0</v>
      </c>
    </row>
    <row r="1676" spans="1:14" x14ac:dyDescent="0.3">
      <c r="A1676" s="29">
        <v>44721</v>
      </c>
      <c r="B1676" t="s">
        <v>24</v>
      </c>
      <c r="C1676" t="s">
        <v>11</v>
      </c>
      <c r="D1676" t="s">
        <v>13</v>
      </c>
      <c r="E1676" s="53">
        <v>21587</v>
      </c>
      <c r="F1676" s="61">
        <f t="shared" si="187"/>
        <v>0</v>
      </c>
      <c r="G1676" s="62">
        <f t="shared" si="182"/>
        <v>0</v>
      </c>
      <c r="H1676" s="53"/>
      <c r="I1676" s="61">
        <f t="shared" si="183"/>
        <v>0</v>
      </c>
      <c r="J1676" s="62">
        <f t="shared" si="184"/>
        <v>0</v>
      </c>
      <c r="K1676" s="53"/>
      <c r="L1676" s="65">
        <f t="shared" si="188"/>
        <v>0</v>
      </c>
      <c r="M1676" s="55">
        <f t="shared" si="185"/>
        <v>0</v>
      </c>
      <c r="N1676" s="55">
        <f t="shared" si="186"/>
        <v>0</v>
      </c>
    </row>
    <row r="1677" spans="1:14" x14ac:dyDescent="0.3">
      <c r="A1677" s="29">
        <v>44721</v>
      </c>
      <c r="B1677" t="s">
        <v>17</v>
      </c>
      <c r="C1677" t="s">
        <v>10</v>
      </c>
      <c r="D1677" t="s">
        <v>13</v>
      </c>
      <c r="E1677" s="53">
        <v>24115</v>
      </c>
      <c r="F1677" s="61">
        <f t="shared" si="187"/>
        <v>120.575</v>
      </c>
      <c r="G1677" s="62">
        <f t="shared" si="182"/>
        <v>0.1</v>
      </c>
      <c r="H1677" s="53"/>
      <c r="I1677" s="61">
        <f t="shared" si="183"/>
        <v>0</v>
      </c>
      <c r="J1677" s="62">
        <f t="shared" si="184"/>
        <v>0</v>
      </c>
      <c r="K1677" s="53"/>
      <c r="L1677" s="65">
        <f t="shared" si="188"/>
        <v>120.675</v>
      </c>
      <c r="M1677" s="55">
        <f t="shared" si="185"/>
        <v>120.675</v>
      </c>
      <c r="N1677" s="55">
        <f t="shared" si="186"/>
        <v>0</v>
      </c>
    </row>
    <row r="1678" spans="1:14" x14ac:dyDescent="0.3">
      <c r="A1678" s="29">
        <v>44721</v>
      </c>
      <c r="B1678" t="s">
        <v>24</v>
      </c>
      <c r="C1678" t="s">
        <v>11</v>
      </c>
      <c r="D1678" t="s">
        <v>13</v>
      </c>
      <c r="E1678" s="53">
        <v>26064</v>
      </c>
      <c r="F1678" s="61">
        <f t="shared" si="187"/>
        <v>0</v>
      </c>
      <c r="G1678" s="62">
        <f t="shared" si="182"/>
        <v>0</v>
      </c>
      <c r="H1678" s="53"/>
      <c r="I1678" s="61">
        <f t="shared" si="183"/>
        <v>0</v>
      </c>
      <c r="J1678" s="62">
        <f t="shared" si="184"/>
        <v>0</v>
      </c>
      <c r="K1678" s="53"/>
      <c r="L1678" s="65">
        <f t="shared" si="188"/>
        <v>0</v>
      </c>
      <c r="M1678" s="55">
        <f t="shared" si="185"/>
        <v>0</v>
      </c>
      <c r="N1678" s="55">
        <f t="shared" si="186"/>
        <v>0</v>
      </c>
    </row>
    <row r="1679" spans="1:14" x14ac:dyDescent="0.3">
      <c r="A1679" s="29">
        <v>44721</v>
      </c>
      <c r="B1679" t="s">
        <v>22</v>
      </c>
      <c r="C1679" t="s">
        <v>11</v>
      </c>
      <c r="D1679" t="s">
        <v>13</v>
      </c>
      <c r="E1679" s="53">
        <v>2801</v>
      </c>
      <c r="F1679" s="61">
        <f t="shared" si="187"/>
        <v>0</v>
      </c>
      <c r="G1679" s="62">
        <f t="shared" si="182"/>
        <v>0</v>
      </c>
      <c r="H1679" s="53"/>
      <c r="I1679" s="61">
        <f t="shared" si="183"/>
        <v>0</v>
      </c>
      <c r="J1679" s="62">
        <f t="shared" si="184"/>
        <v>0</v>
      </c>
      <c r="K1679" s="53"/>
      <c r="L1679" s="65">
        <f t="shared" si="188"/>
        <v>0</v>
      </c>
      <c r="M1679" s="55">
        <f t="shared" si="185"/>
        <v>0</v>
      </c>
      <c r="N1679" s="55">
        <f t="shared" si="186"/>
        <v>0</v>
      </c>
    </row>
    <row r="1680" spans="1:14" x14ac:dyDescent="0.3">
      <c r="A1680" s="29">
        <v>44721</v>
      </c>
      <c r="B1680" t="s">
        <v>21</v>
      </c>
      <c r="C1680" t="s">
        <v>10</v>
      </c>
      <c r="D1680" t="s">
        <v>13</v>
      </c>
      <c r="E1680" s="53">
        <v>15365</v>
      </c>
      <c r="F1680" s="61">
        <f t="shared" si="187"/>
        <v>76.825000000000003</v>
      </c>
      <c r="G1680" s="62">
        <f t="shared" si="182"/>
        <v>0.1</v>
      </c>
      <c r="H1680" s="53"/>
      <c r="I1680" s="61">
        <f t="shared" si="183"/>
        <v>0</v>
      </c>
      <c r="J1680" s="62">
        <f t="shared" si="184"/>
        <v>0</v>
      </c>
      <c r="K1680" s="53"/>
      <c r="L1680" s="65">
        <f t="shared" si="188"/>
        <v>76.924999999999997</v>
      </c>
      <c r="M1680" s="55">
        <f t="shared" si="185"/>
        <v>76.924999999999997</v>
      </c>
      <c r="N1680" s="55">
        <f t="shared" si="186"/>
        <v>0</v>
      </c>
    </row>
    <row r="1681" spans="1:14" x14ac:dyDescent="0.3">
      <c r="A1681" s="29">
        <v>44721</v>
      </c>
      <c r="B1681" t="s">
        <v>22</v>
      </c>
      <c r="C1681" t="s">
        <v>11</v>
      </c>
      <c r="D1681" t="s">
        <v>13</v>
      </c>
      <c r="E1681" s="53">
        <v>30238</v>
      </c>
      <c r="F1681" s="61">
        <f t="shared" si="187"/>
        <v>0</v>
      </c>
      <c r="G1681" s="62">
        <f t="shared" si="182"/>
        <v>0</v>
      </c>
      <c r="H1681" s="53"/>
      <c r="I1681" s="61">
        <f t="shared" si="183"/>
        <v>0</v>
      </c>
      <c r="J1681" s="62">
        <f t="shared" si="184"/>
        <v>0</v>
      </c>
      <c r="K1681" s="53"/>
      <c r="L1681" s="65">
        <f t="shared" si="188"/>
        <v>0</v>
      </c>
      <c r="M1681" s="55">
        <f t="shared" si="185"/>
        <v>0</v>
      </c>
      <c r="N1681" s="55">
        <f t="shared" si="186"/>
        <v>0</v>
      </c>
    </row>
    <row r="1682" spans="1:14" x14ac:dyDescent="0.3">
      <c r="A1682" s="29">
        <v>44721</v>
      </c>
      <c r="B1682" t="s">
        <v>20</v>
      </c>
      <c r="C1682" t="s">
        <v>10</v>
      </c>
      <c r="D1682" t="s">
        <v>13</v>
      </c>
      <c r="E1682" s="53">
        <v>46456</v>
      </c>
      <c r="F1682" s="61">
        <f t="shared" si="187"/>
        <v>232.28</v>
      </c>
      <c r="G1682" s="62">
        <f t="shared" si="182"/>
        <v>0.1</v>
      </c>
      <c r="H1682" s="53"/>
      <c r="I1682" s="61">
        <f t="shared" si="183"/>
        <v>0</v>
      </c>
      <c r="J1682" s="62">
        <f t="shared" si="184"/>
        <v>0</v>
      </c>
      <c r="K1682" s="53"/>
      <c r="L1682" s="65">
        <f t="shared" si="188"/>
        <v>232.38</v>
      </c>
      <c r="M1682" s="55">
        <f t="shared" si="185"/>
        <v>232.38</v>
      </c>
      <c r="N1682" s="55">
        <f t="shared" si="186"/>
        <v>0</v>
      </c>
    </row>
    <row r="1683" spans="1:14" x14ac:dyDescent="0.3">
      <c r="A1683" s="29">
        <v>44721</v>
      </c>
      <c r="B1683" t="s">
        <v>16</v>
      </c>
      <c r="C1683" t="s">
        <v>12</v>
      </c>
      <c r="D1683" t="s">
        <v>36</v>
      </c>
      <c r="E1683" s="53">
        <v>32255</v>
      </c>
      <c r="F1683" s="61">
        <f t="shared" si="187"/>
        <v>0</v>
      </c>
      <c r="G1683" s="62">
        <f t="shared" si="182"/>
        <v>0</v>
      </c>
      <c r="H1683" s="53"/>
      <c r="I1683" s="61">
        <f t="shared" si="183"/>
        <v>967.65</v>
      </c>
      <c r="J1683" s="62">
        <f t="shared" si="184"/>
        <v>5</v>
      </c>
      <c r="K1683" s="53"/>
      <c r="L1683" s="65">
        <f t="shared" si="188"/>
        <v>972.65</v>
      </c>
      <c r="M1683" s="55">
        <f t="shared" si="185"/>
        <v>0</v>
      </c>
      <c r="N1683" s="55">
        <f t="shared" si="186"/>
        <v>972.65</v>
      </c>
    </row>
    <row r="1684" spans="1:14" x14ac:dyDescent="0.3">
      <c r="A1684" s="29">
        <v>44721</v>
      </c>
      <c r="B1684" t="s">
        <v>18</v>
      </c>
      <c r="C1684" t="s">
        <v>10</v>
      </c>
      <c r="D1684" t="s">
        <v>13</v>
      </c>
      <c r="E1684" s="53">
        <v>15787</v>
      </c>
      <c r="F1684" s="61">
        <f t="shared" si="187"/>
        <v>78.935000000000002</v>
      </c>
      <c r="G1684" s="62">
        <f t="shared" si="182"/>
        <v>0.1</v>
      </c>
      <c r="H1684" s="53"/>
      <c r="I1684" s="61">
        <f t="shared" si="183"/>
        <v>0</v>
      </c>
      <c r="J1684" s="62">
        <f t="shared" si="184"/>
        <v>0</v>
      </c>
      <c r="K1684" s="53"/>
      <c r="L1684" s="65">
        <f t="shared" si="188"/>
        <v>79.034999999999997</v>
      </c>
      <c r="M1684" s="55">
        <f t="shared" si="185"/>
        <v>79.034999999999997</v>
      </c>
      <c r="N1684" s="55">
        <f t="shared" si="186"/>
        <v>0</v>
      </c>
    </row>
    <row r="1685" spans="1:14" x14ac:dyDescent="0.3">
      <c r="A1685" s="29">
        <v>44721</v>
      </c>
      <c r="B1685" t="s">
        <v>17</v>
      </c>
      <c r="C1685" t="s">
        <v>10</v>
      </c>
      <c r="D1685" t="s">
        <v>36</v>
      </c>
      <c r="E1685" s="53">
        <v>42861</v>
      </c>
      <c r="F1685" s="61">
        <f t="shared" si="187"/>
        <v>0</v>
      </c>
      <c r="G1685" s="62">
        <f t="shared" si="182"/>
        <v>0</v>
      </c>
      <c r="H1685" s="53"/>
      <c r="I1685" s="61">
        <f t="shared" si="183"/>
        <v>1285.83</v>
      </c>
      <c r="J1685" s="62">
        <f t="shared" si="184"/>
        <v>5</v>
      </c>
      <c r="K1685" s="53"/>
      <c r="L1685" s="65">
        <f t="shared" si="188"/>
        <v>1290.83</v>
      </c>
      <c r="M1685" s="55">
        <f t="shared" si="185"/>
        <v>0</v>
      </c>
      <c r="N1685" s="55">
        <f t="shared" si="186"/>
        <v>1290.83</v>
      </c>
    </row>
    <row r="1686" spans="1:14" x14ac:dyDescent="0.3">
      <c r="A1686" s="29">
        <v>44721</v>
      </c>
      <c r="B1686" t="s">
        <v>18</v>
      </c>
      <c r="C1686" t="s">
        <v>10</v>
      </c>
      <c r="D1686" t="s">
        <v>36</v>
      </c>
      <c r="E1686" s="53">
        <v>40702</v>
      </c>
      <c r="F1686" s="61">
        <f t="shared" si="187"/>
        <v>0</v>
      </c>
      <c r="G1686" s="62">
        <f t="shared" si="182"/>
        <v>0</v>
      </c>
      <c r="H1686" s="53"/>
      <c r="I1686" s="61">
        <f t="shared" si="183"/>
        <v>1221.06</v>
      </c>
      <c r="J1686" s="62">
        <f t="shared" si="184"/>
        <v>5</v>
      </c>
      <c r="K1686" s="53"/>
      <c r="L1686" s="65">
        <f t="shared" si="188"/>
        <v>1226.06</v>
      </c>
      <c r="M1686" s="55">
        <f t="shared" si="185"/>
        <v>0</v>
      </c>
      <c r="N1686" s="55">
        <f t="shared" si="186"/>
        <v>1226.06</v>
      </c>
    </row>
    <row r="1687" spans="1:14" x14ac:dyDescent="0.3">
      <c r="A1687" s="29">
        <v>44721</v>
      </c>
      <c r="B1687" t="s">
        <v>17</v>
      </c>
      <c r="C1687" t="s">
        <v>10</v>
      </c>
      <c r="D1687" t="s">
        <v>13</v>
      </c>
      <c r="E1687" s="53">
        <v>6537</v>
      </c>
      <c r="F1687" s="61">
        <f t="shared" si="187"/>
        <v>32.685000000000002</v>
      </c>
      <c r="G1687" s="62">
        <f t="shared" si="182"/>
        <v>0.1</v>
      </c>
      <c r="H1687" s="53"/>
      <c r="I1687" s="61">
        <f t="shared" si="183"/>
        <v>0</v>
      </c>
      <c r="J1687" s="62">
        <f t="shared" si="184"/>
        <v>0</v>
      </c>
      <c r="K1687" s="53"/>
      <c r="L1687" s="65">
        <f t="shared" si="188"/>
        <v>32.785000000000004</v>
      </c>
      <c r="M1687" s="55">
        <f t="shared" si="185"/>
        <v>32.785000000000004</v>
      </c>
      <c r="N1687" s="55">
        <f t="shared" si="186"/>
        <v>0</v>
      </c>
    </row>
    <row r="1688" spans="1:14" x14ac:dyDescent="0.3">
      <c r="A1688" s="29">
        <v>44721</v>
      </c>
      <c r="B1688" t="s">
        <v>20</v>
      </c>
      <c r="C1688" t="s">
        <v>10</v>
      </c>
      <c r="D1688" t="s">
        <v>13</v>
      </c>
      <c r="E1688" s="53">
        <v>21777</v>
      </c>
      <c r="F1688" s="61">
        <f t="shared" si="187"/>
        <v>108.88500000000001</v>
      </c>
      <c r="G1688" s="62">
        <f t="shared" si="182"/>
        <v>0.1</v>
      </c>
      <c r="H1688" s="53"/>
      <c r="I1688" s="61">
        <f t="shared" si="183"/>
        <v>0</v>
      </c>
      <c r="J1688" s="62">
        <f t="shared" si="184"/>
        <v>0</v>
      </c>
      <c r="K1688" s="53"/>
      <c r="L1688" s="65">
        <f t="shared" si="188"/>
        <v>108.985</v>
      </c>
      <c r="M1688" s="55">
        <f t="shared" si="185"/>
        <v>108.985</v>
      </c>
      <c r="N1688" s="55">
        <f t="shared" si="186"/>
        <v>0</v>
      </c>
    </row>
    <row r="1689" spans="1:14" x14ac:dyDescent="0.3">
      <c r="A1689" s="29">
        <v>44721</v>
      </c>
      <c r="B1689" t="s">
        <v>20</v>
      </c>
      <c r="C1689" t="s">
        <v>12</v>
      </c>
      <c r="D1689" t="s">
        <v>13</v>
      </c>
      <c r="E1689" s="53">
        <v>21637</v>
      </c>
      <c r="F1689" s="61">
        <f t="shared" si="187"/>
        <v>108.185</v>
      </c>
      <c r="G1689" s="62">
        <f t="shared" si="182"/>
        <v>0.1</v>
      </c>
      <c r="H1689" s="53"/>
      <c r="I1689" s="61">
        <f t="shared" si="183"/>
        <v>0</v>
      </c>
      <c r="J1689" s="62">
        <f t="shared" si="184"/>
        <v>0</v>
      </c>
      <c r="K1689" s="53"/>
      <c r="L1689" s="65">
        <f t="shared" si="188"/>
        <v>108.285</v>
      </c>
      <c r="M1689" s="55">
        <f t="shared" si="185"/>
        <v>108.285</v>
      </c>
      <c r="N1689" s="55">
        <f t="shared" si="186"/>
        <v>0</v>
      </c>
    </row>
    <row r="1690" spans="1:14" x14ac:dyDescent="0.3">
      <c r="A1690" s="29">
        <v>44721</v>
      </c>
      <c r="B1690" t="s">
        <v>16</v>
      </c>
      <c r="C1690" t="s">
        <v>11</v>
      </c>
      <c r="D1690" t="s">
        <v>36</v>
      </c>
      <c r="E1690" s="53">
        <v>48509</v>
      </c>
      <c r="F1690" s="61">
        <f t="shared" si="187"/>
        <v>0</v>
      </c>
      <c r="G1690" s="62">
        <f t="shared" si="182"/>
        <v>0</v>
      </c>
      <c r="H1690" s="53"/>
      <c r="I1690" s="61">
        <f t="shared" si="183"/>
        <v>0</v>
      </c>
      <c r="J1690" s="62">
        <f t="shared" si="184"/>
        <v>0</v>
      </c>
      <c r="K1690" s="53"/>
      <c r="L1690" s="65">
        <f t="shared" si="188"/>
        <v>0</v>
      </c>
      <c r="M1690" s="55">
        <f t="shared" si="185"/>
        <v>0</v>
      </c>
      <c r="N1690" s="55">
        <f t="shared" si="186"/>
        <v>0</v>
      </c>
    </row>
    <row r="1691" spans="1:14" x14ac:dyDescent="0.3">
      <c r="A1691" s="29">
        <v>44721</v>
      </c>
      <c r="B1691" t="s">
        <v>24</v>
      </c>
      <c r="C1691" t="s">
        <v>10</v>
      </c>
      <c r="D1691" t="s">
        <v>13</v>
      </c>
      <c r="E1691" s="53">
        <v>21832</v>
      </c>
      <c r="F1691" s="61">
        <f t="shared" si="187"/>
        <v>109.16</v>
      </c>
      <c r="G1691" s="62">
        <f t="shared" si="182"/>
        <v>0.1</v>
      </c>
      <c r="H1691" s="53"/>
      <c r="I1691" s="61">
        <f t="shared" si="183"/>
        <v>0</v>
      </c>
      <c r="J1691" s="62">
        <f t="shared" si="184"/>
        <v>0</v>
      </c>
      <c r="K1691" s="53"/>
      <c r="L1691" s="65">
        <f t="shared" si="188"/>
        <v>109.25999999999999</v>
      </c>
      <c r="M1691" s="55">
        <f t="shared" si="185"/>
        <v>109.25999999999999</v>
      </c>
      <c r="N1691" s="55">
        <f t="shared" si="186"/>
        <v>0</v>
      </c>
    </row>
    <row r="1692" spans="1:14" x14ac:dyDescent="0.3">
      <c r="A1692" s="29">
        <v>44721</v>
      </c>
      <c r="B1692" t="s">
        <v>16</v>
      </c>
      <c r="C1692" t="s">
        <v>11</v>
      </c>
      <c r="D1692" t="s">
        <v>36</v>
      </c>
      <c r="E1692" s="53">
        <v>16299</v>
      </c>
      <c r="F1692" s="61">
        <f t="shared" si="187"/>
        <v>0</v>
      </c>
      <c r="G1692" s="62">
        <f t="shared" si="182"/>
        <v>0</v>
      </c>
      <c r="H1692" s="53"/>
      <c r="I1692" s="61">
        <f t="shared" si="183"/>
        <v>0</v>
      </c>
      <c r="J1692" s="62">
        <f t="shared" si="184"/>
        <v>0</v>
      </c>
      <c r="K1692" s="53"/>
      <c r="L1692" s="65">
        <f t="shared" si="188"/>
        <v>0</v>
      </c>
      <c r="M1692" s="55">
        <f t="shared" si="185"/>
        <v>0</v>
      </c>
      <c r="N1692" s="55">
        <f t="shared" si="186"/>
        <v>0</v>
      </c>
    </row>
    <row r="1693" spans="1:14" x14ac:dyDescent="0.3">
      <c r="A1693" s="29">
        <v>44721</v>
      </c>
      <c r="B1693" t="s">
        <v>21</v>
      </c>
      <c r="C1693" t="s">
        <v>12</v>
      </c>
      <c r="D1693" t="s">
        <v>13</v>
      </c>
      <c r="E1693" s="53">
        <v>12804</v>
      </c>
      <c r="F1693" s="61">
        <f t="shared" si="187"/>
        <v>64.02</v>
      </c>
      <c r="G1693" s="62">
        <f t="shared" si="182"/>
        <v>0.1</v>
      </c>
      <c r="H1693" s="53"/>
      <c r="I1693" s="61">
        <f t="shared" si="183"/>
        <v>0</v>
      </c>
      <c r="J1693" s="62">
        <f t="shared" si="184"/>
        <v>0</v>
      </c>
      <c r="K1693" s="53"/>
      <c r="L1693" s="65">
        <f t="shared" si="188"/>
        <v>64.11999999999999</v>
      </c>
      <c r="M1693" s="55">
        <f t="shared" si="185"/>
        <v>64.11999999999999</v>
      </c>
      <c r="N1693" s="55">
        <f t="shared" si="186"/>
        <v>0</v>
      </c>
    </row>
    <row r="1694" spans="1:14" x14ac:dyDescent="0.3">
      <c r="A1694" s="29">
        <v>44721</v>
      </c>
      <c r="B1694" t="s">
        <v>24</v>
      </c>
      <c r="C1694" t="s">
        <v>11</v>
      </c>
      <c r="D1694" t="s">
        <v>36</v>
      </c>
      <c r="E1694" s="53">
        <v>6776</v>
      </c>
      <c r="F1694" s="61">
        <f t="shared" si="187"/>
        <v>0</v>
      </c>
      <c r="G1694" s="62">
        <f t="shared" si="182"/>
        <v>0</v>
      </c>
      <c r="H1694" s="53"/>
      <c r="I1694" s="61">
        <f t="shared" si="183"/>
        <v>0</v>
      </c>
      <c r="J1694" s="62">
        <f t="shared" si="184"/>
        <v>0</v>
      </c>
      <c r="K1694" s="53"/>
      <c r="L1694" s="65">
        <f t="shared" si="188"/>
        <v>0</v>
      </c>
      <c r="M1694" s="55">
        <f t="shared" si="185"/>
        <v>0</v>
      </c>
      <c r="N1694" s="55">
        <f t="shared" si="186"/>
        <v>0</v>
      </c>
    </row>
    <row r="1695" spans="1:14" x14ac:dyDescent="0.3">
      <c r="A1695" s="29">
        <v>44722</v>
      </c>
      <c r="B1695" t="s">
        <v>19</v>
      </c>
      <c r="C1695" t="s">
        <v>11</v>
      </c>
      <c r="D1695" t="s">
        <v>13</v>
      </c>
      <c r="E1695" s="53">
        <v>42623</v>
      </c>
      <c r="F1695" s="61">
        <f t="shared" si="187"/>
        <v>0</v>
      </c>
      <c r="G1695" s="62">
        <f t="shared" si="182"/>
        <v>0</v>
      </c>
      <c r="H1695" s="53"/>
      <c r="I1695" s="61">
        <f t="shared" si="183"/>
        <v>0</v>
      </c>
      <c r="J1695" s="62">
        <f t="shared" si="184"/>
        <v>0</v>
      </c>
      <c r="K1695" s="53"/>
      <c r="L1695" s="65">
        <f t="shared" si="188"/>
        <v>0</v>
      </c>
      <c r="M1695" s="55">
        <f t="shared" si="185"/>
        <v>0</v>
      </c>
      <c r="N1695" s="55">
        <f t="shared" si="186"/>
        <v>0</v>
      </c>
    </row>
    <row r="1696" spans="1:14" x14ac:dyDescent="0.3">
      <c r="A1696" s="29">
        <v>44722</v>
      </c>
      <c r="B1696" t="s">
        <v>15</v>
      </c>
      <c r="C1696" t="s">
        <v>11</v>
      </c>
      <c r="D1696" t="s">
        <v>36</v>
      </c>
      <c r="E1696" s="53">
        <v>33976</v>
      </c>
      <c r="F1696" s="61">
        <f t="shared" si="187"/>
        <v>0</v>
      </c>
      <c r="G1696" s="62">
        <f t="shared" si="182"/>
        <v>0</v>
      </c>
      <c r="H1696" s="53"/>
      <c r="I1696" s="61">
        <f t="shared" si="183"/>
        <v>0</v>
      </c>
      <c r="J1696" s="62">
        <f t="shared" si="184"/>
        <v>0</v>
      </c>
      <c r="K1696" s="53"/>
      <c r="L1696" s="65">
        <f t="shared" si="188"/>
        <v>0</v>
      </c>
      <c r="M1696" s="55">
        <f t="shared" si="185"/>
        <v>0</v>
      </c>
      <c r="N1696" s="55">
        <f t="shared" si="186"/>
        <v>0</v>
      </c>
    </row>
    <row r="1697" spans="1:14" x14ac:dyDescent="0.3">
      <c r="A1697" s="29">
        <v>44722</v>
      </c>
      <c r="B1697" t="s">
        <v>20</v>
      </c>
      <c r="C1697" t="s">
        <v>11</v>
      </c>
      <c r="D1697" t="s">
        <v>13</v>
      </c>
      <c r="E1697" s="53">
        <v>22738</v>
      </c>
      <c r="F1697" s="61">
        <f t="shared" si="187"/>
        <v>0</v>
      </c>
      <c r="G1697" s="62">
        <f t="shared" si="182"/>
        <v>0</v>
      </c>
      <c r="H1697" s="53"/>
      <c r="I1697" s="61">
        <f t="shared" si="183"/>
        <v>0</v>
      </c>
      <c r="J1697" s="62">
        <f t="shared" si="184"/>
        <v>0</v>
      </c>
      <c r="K1697" s="53"/>
      <c r="L1697" s="65">
        <f t="shared" si="188"/>
        <v>0</v>
      </c>
      <c r="M1697" s="55">
        <f t="shared" si="185"/>
        <v>0</v>
      </c>
      <c r="N1697" s="55">
        <f t="shared" si="186"/>
        <v>0</v>
      </c>
    </row>
    <row r="1698" spans="1:14" x14ac:dyDescent="0.3">
      <c r="A1698" s="29">
        <v>44722</v>
      </c>
      <c r="B1698" t="s">
        <v>21</v>
      </c>
      <c r="C1698" t="s">
        <v>11</v>
      </c>
      <c r="D1698" t="s">
        <v>13</v>
      </c>
      <c r="E1698" s="53">
        <v>24215</v>
      </c>
      <c r="F1698" s="61">
        <f t="shared" si="187"/>
        <v>0</v>
      </c>
      <c r="G1698" s="62">
        <f t="shared" si="182"/>
        <v>0</v>
      </c>
      <c r="H1698" s="53"/>
      <c r="I1698" s="61">
        <f t="shared" si="183"/>
        <v>0</v>
      </c>
      <c r="J1698" s="62">
        <f t="shared" si="184"/>
        <v>0</v>
      </c>
      <c r="K1698" s="53"/>
      <c r="L1698" s="65">
        <f t="shared" si="188"/>
        <v>0</v>
      </c>
      <c r="M1698" s="55">
        <f t="shared" si="185"/>
        <v>0</v>
      </c>
      <c r="N1698" s="55">
        <f t="shared" si="186"/>
        <v>0</v>
      </c>
    </row>
    <row r="1699" spans="1:14" x14ac:dyDescent="0.3">
      <c r="A1699" s="29">
        <v>44722</v>
      </c>
      <c r="B1699" t="s">
        <v>18</v>
      </c>
      <c r="C1699" t="s">
        <v>11</v>
      </c>
      <c r="D1699" t="s">
        <v>36</v>
      </c>
      <c r="E1699" s="53">
        <v>45960</v>
      </c>
      <c r="F1699" s="61">
        <f t="shared" si="187"/>
        <v>0</v>
      </c>
      <c r="G1699" s="62">
        <f t="shared" si="182"/>
        <v>0</v>
      </c>
      <c r="H1699" s="53"/>
      <c r="I1699" s="61">
        <f t="shared" si="183"/>
        <v>0</v>
      </c>
      <c r="J1699" s="62">
        <f t="shared" si="184"/>
        <v>0</v>
      </c>
      <c r="K1699" s="53"/>
      <c r="L1699" s="65">
        <f t="shared" si="188"/>
        <v>0</v>
      </c>
      <c r="M1699" s="55">
        <f t="shared" si="185"/>
        <v>0</v>
      </c>
      <c r="N1699" s="55">
        <f t="shared" si="186"/>
        <v>0</v>
      </c>
    </row>
    <row r="1700" spans="1:14" x14ac:dyDescent="0.3">
      <c r="A1700" s="29">
        <v>44722</v>
      </c>
      <c r="B1700" t="s">
        <v>18</v>
      </c>
      <c r="C1700" t="s">
        <v>11</v>
      </c>
      <c r="D1700" t="s">
        <v>13</v>
      </c>
      <c r="E1700" s="53">
        <v>4816</v>
      </c>
      <c r="F1700" s="61">
        <f t="shared" si="187"/>
        <v>0</v>
      </c>
      <c r="G1700" s="62">
        <f t="shared" si="182"/>
        <v>0</v>
      </c>
      <c r="H1700" s="53"/>
      <c r="I1700" s="61">
        <f t="shared" si="183"/>
        <v>0</v>
      </c>
      <c r="J1700" s="62">
        <f t="shared" si="184"/>
        <v>0</v>
      </c>
      <c r="K1700" s="53"/>
      <c r="L1700" s="65">
        <f t="shared" si="188"/>
        <v>0</v>
      </c>
      <c r="M1700" s="55">
        <f t="shared" si="185"/>
        <v>0</v>
      </c>
      <c r="N1700" s="55">
        <f t="shared" si="186"/>
        <v>0</v>
      </c>
    </row>
    <row r="1701" spans="1:14" x14ac:dyDescent="0.3">
      <c r="A1701" s="29">
        <v>44722</v>
      </c>
      <c r="B1701" t="s">
        <v>24</v>
      </c>
      <c r="C1701" t="s">
        <v>12</v>
      </c>
      <c r="D1701" t="s">
        <v>13</v>
      </c>
      <c r="E1701" s="53">
        <v>43730</v>
      </c>
      <c r="F1701" s="61">
        <f t="shared" si="187"/>
        <v>218.65</v>
      </c>
      <c r="G1701" s="62">
        <f t="shared" si="182"/>
        <v>0.1</v>
      </c>
      <c r="H1701" s="53"/>
      <c r="I1701" s="61">
        <f t="shared" si="183"/>
        <v>0</v>
      </c>
      <c r="J1701" s="62">
        <f t="shared" si="184"/>
        <v>0</v>
      </c>
      <c r="K1701" s="53"/>
      <c r="L1701" s="65">
        <f t="shared" si="188"/>
        <v>218.75</v>
      </c>
      <c r="M1701" s="55">
        <f t="shared" si="185"/>
        <v>218.75</v>
      </c>
      <c r="N1701" s="55">
        <f t="shared" si="186"/>
        <v>0</v>
      </c>
    </row>
    <row r="1702" spans="1:14" x14ac:dyDescent="0.3">
      <c r="A1702" s="29">
        <v>44722</v>
      </c>
      <c r="B1702" t="s">
        <v>18</v>
      </c>
      <c r="C1702" t="s">
        <v>10</v>
      </c>
      <c r="D1702" t="s">
        <v>13</v>
      </c>
      <c r="E1702" s="53">
        <v>35838</v>
      </c>
      <c r="F1702" s="61">
        <f t="shared" si="187"/>
        <v>179.19</v>
      </c>
      <c r="G1702" s="62">
        <f t="shared" si="182"/>
        <v>0.1</v>
      </c>
      <c r="H1702" s="53"/>
      <c r="I1702" s="61">
        <f t="shared" si="183"/>
        <v>0</v>
      </c>
      <c r="J1702" s="62">
        <f t="shared" si="184"/>
        <v>0</v>
      </c>
      <c r="K1702" s="53"/>
      <c r="L1702" s="65">
        <f t="shared" si="188"/>
        <v>179.29</v>
      </c>
      <c r="M1702" s="55">
        <f t="shared" si="185"/>
        <v>179.29</v>
      </c>
      <c r="N1702" s="55">
        <f t="shared" si="186"/>
        <v>0</v>
      </c>
    </row>
    <row r="1703" spans="1:14" x14ac:dyDescent="0.3">
      <c r="A1703" s="29">
        <v>44722</v>
      </c>
      <c r="B1703" t="s">
        <v>24</v>
      </c>
      <c r="C1703" t="s">
        <v>11</v>
      </c>
      <c r="D1703" t="s">
        <v>13</v>
      </c>
      <c r="E1703" s="53">
        <v>13621</v>
      </c>
      <c r="F1703" s="61">
        <f t="shared" si="187"/>
        <v>0</v>
      </c>
      <c r="G1703" s="62">
        <f t="shared" si="182"/>
        <v>0</v>
      </c>
      <c r="H1703" s="53"/>
      <c r="I1703" s="61">
        <f t="shared" si="183"/>
        <v>0</v>
      </c>
      <c r="J1703" s="62">
        <f t="shared" si="184"/>
        <v>0</v>
      </c>
      <c r="K1703" s="53"/>
      <c r="L1703" s="65">
        <f t="shared" si="188"/>
        <v>0</v>
      </c>
      <c r="M1703" s="55">
        <f t="shared" si="185"/>
        <v>0</v>
      </c>
      <c r="N1703" s="55">
        <f t="shared" si="186"/>
        <v>0</v>
      </c>
    </row>
    <row r="1704" spans="1:14" x14ac:dyDescent="0.3">
      <c r="A1704" s="29">
        <v>44722</v>
      </c>
      <c r="B1704" t="s">
        <v>16</v>
      </c>
      <c r="C1704" t="s">
        <v>11</v>
      </c>
      <c r="D1704" t="s">
        <v>13</v>
      </c>
      <c r="E1704" s="53">
        <v>28121</v>
      </c>
      <c r="F1704" s="61">
        <f t="shared" si="187"/>
        <v>0</v>
      </c>
      <c r="G1704" s="62">
        <f t="shared" si="182"/>
        <v>0</v>
      </c>
      <c r="H1704" s="53"/>
      <c r="I1704" s="61">
        <f t="shared" si="183"/>
        <v>0</v>
      </c>
      <c r="J1704" s="62">
        <f t="shared" si="184"/>
        <v>0</v>
      </c>
      <c r="K1704" s="53"/>
      <c r="L1704" s="65">
        <f t="shared" si="188"/>
        <v>0</v>
      </c>
      <c r="M1704" s="55">
        <f t="shared" si="185"/>
        <v>0</v>
      </c>
      <c r="N1704" s="55">
        <f t="shared" si="186"/>
        <v>0</v>
      </c>
    </row>
    <row r="1705" spans="1:14" x14ac:dyDescent="0.3">
      <c r="A1705" s="29">
        <v>44722</v>
      </c>
      <c r="B1705" t="s">
        <v>24</v>
      </c>
      <c r="C1705" t="s">
        <v>10</v>
      </c>
      <c r="D1705" t="s">
        <v>36</v>
      </c>
      <c r="E1705" s="53">
        <v>12339</v>
      </c>
      <c r="F1705" s="61">
        <f t="shared" si="187"/>
        <v>0</v>
      </c>
      <c r="G1705" s="62">
        <f t="shared" si="182"/>
        <v>0</v>
      </c>
      <c r="H1705" s="53"/>
      <c r="I1705" s="61">
        <f t="shared" si="183"/>
        <v>370.16999999999996</v>
      </c>
      <c r="J1705" s="62">
        <f t="shared" si="184"/>
        <v>5</v>
      </c>
      <c r="K1705" s="53"/>
      <c r="L1705" s="65">
        <f t="shared" si="188"/>
        <v>375.16999999999996</v>
      </c>
      <c r="M1705" s="55">
        <f t="shared" si="185"/>
        <v>0</v>
      </c>
      <c r="N1705" s="55">
        <f t="shared" si="186"/>
        <v>375.16999999999996</v>
      </c>
    </row>
    <row r="1706" spans="1:14" x14ac:dyDescent="0.3">
      <c r="A1706" s="29">
        <v>44722</v>
      </c>
      <c r="B1706" t="s">
        <v>18</v>
      </c>
      <c r="C1706" t="s">
        <v>11</v>
      </c>
      <c r="D1706" t="s">
        <v>36</v>
      </c>
      <c r="E1706" s="53">
        <v>3619</v>
      </c>
      <c r="F1706" s="61">
        <f t="shared" si="187"/>
        <v>0</v>
      </c>
      <c r="G1706" s="62">
        <f t="shared" si="182"/>
        <v>0</v>
      </c>
      <c r="H1706" s="53"/>
      <c r="I1706" s="61">
        <f t="shared" si="183"/>
        <v>0</v>
      </c>
      <c r="J1706" s="62">
        <f t="shared" si="184"/>
        <v>0</v>
      </c>
      <c r="K1706" s="53"/>
      <c r="L1706" s="65">
        <f t="shared" si="188"/>
        <v>0</v>
      </c>
      <c r="M1706" s="55">
        <f t="shared" si="185"/>
        <v>0</v>
      </c>
      <c r="N1706" s="55">
        <f t="shared" si="186"/>
        <v>0</v>
      </c>
    </row>
    <row r="1707" spans="1:14" x14ac:dyDescent="0.3">
      <c r="A1707" s="29">
        <v>44722</v>
      </c>
      <c r="B1707" t="s">
        <v>24</v>
      </c>
      <c r="C1707" t="s">
        <v>12</v>
      </c>
      <c r="D1707" t="s">
        <v>13</v>
      </c>
      <c r="E1707" s="53">
        <v>20628</v>
      </c>
      <c r="F1707" s="61">
        <f t="shared" si="187"/>
        <v>103.14</v>
      </c>
      <c r="G1707" s="62">
        <f t="shared" si="182"/>
        <v>0.1</v>
      </c>
      <c r="H1707" s="53"/>
      <c r="I1707" s="61">
        <f t="shared" si="183"/>
        <v>0</v>
      </c>
      <c r="J1707" s="62">
        <f t="shared" si="184"/>
        <v>0</v>
      </c>
      <c r="K1707" s="53"/>
      <c r="L1707" s="65">
        <f t="shared" si="188"/>
        <v>103.24</v>
      </c>
      <c r="M1707" s="55">
        <f t="shared" si="185"/>
        <v>103.24</v>
      </c>
      <c r="N1707" s="55">
        <f t="shared" si="186"/>
        <v>0</v>
      </c>
    </row>
    <row r="1708" spans="1:14" x14ac:dyDescent="0.3">
      <c r="A1708" s="29">
        <v>44722</v>
      </c>
      <c r="B1708" t="s">
        <v>24</v>
      </c>
      <c r="C1708" t="s">
        <v>10</v>
      </c>
      <c r="D1708" t="s">
        <v>13</v>
      </c>
      <c r="E1708" s="53">
        <v>44862</v>
      </c>
      <c r="F1708" s="61">
        <f t="shared" si="187"/>
        <v>224.31</v>
      </c>
      <c r="G1708" s="62">
        <f t="shared" si="182"/>
        <v>0.1</v>
      </c>
      <c r="H1708" s="53"/>
      <c r="I1708" s="61">
        <f t="shared" si="183"/>
        <v>0</v>
      </c>
      <c r="J1708" s="62">
        <f t="shared" si="184"/>
        <v>0</v>
      </c>
      <c r="K1708" s="53"/>
      <c r="L1708" s="65">
        <f t="shared" si="188"/>
        <v>224.41</v>
      </c>
      <c r="M1708" s="55">
        <f t="shared" si="185"/>
        <v>224.41</v>
      </c>
      <c r="N1708" s="55">
        <f t="shared" si="186"/>
        <v>0</v>
      </c>
    </row>
    <row r="1709" spans="1:14" x14ac:dyDescent="0.3">
      <c r="A1709" s="29">
        <v>44722</v>
      </c>
      <c r="B1709" t="s">
        <v>19</v>
      </c>
      <c r="C1709" t="s">
        <v>11</v>
      </c>
      <c r="D1709" t="s">
        <v>13</v>
      </c>
      <c r="E1709" s="53">
        <v>15869</v>
      </c>
      <c r="F1709" s="61">
        <f t="shared" si="187"/>
        <v>0</v>
      </c>
      <c r="G1709" s="62">
        <f t="shared" si="182"/>
        <v>0</v>
      </c>
      <c r="H1709" s="53"/>
      <c r="I1709" s="61">
        <f t="shared" si="183"/>
        <v>0</v>
      </c>
      <c r="J1709" s="62">
        <f t="shared" si="184"/>
        <v>0</v>
      </c>
      <c r="K1709" s="53"/>
      <c r="L1709" s="65">
        <f t="shared" si="188"/>
        <v>0</v>
      </c>
      <c r="M1709" s="55">
        <f t="shared" si="185"/>
        <v>0</v>
      </c>
      <c r="N1709" s="55">
        <f t="shared" si="186"/>
        <v>0</v>
      </c>
    </row>
    <row r="1710" spans="1:14" x14ac:dyDescent="0.3">
      <c r="A1710" s="29">
        <v>44722</v>
      </c>
      <c r="B1710" t="s">
        <v>17</v>
      </c>
      <c r="C1710" t="s">
        <v>12</v>
      </c>
      <c r="D1710" t="s">
        <v>13</v>
      </c>
      <c r="E1710" s="53">
        <v>3191</v>
      </c>
      <c r="F1710" s="61">
        <f t="shared" si="187"/>
        <v>15.955</v>
      </c>
      <c r="G1710" s="62">
        <f t="shared" si="182"/>
        <v>0.1</v>
      </c>
      <c r="H1710" s="53"/>
      <c r="I1710" s="61">
        <f t="shared" si="183"/>
        <v>0</v>
      </c>
      <c r="J1710" s="62">
        <f t="shared" si="184"/>
        <v>0</v>
      </c>
      <c r="K1710" s="53"/>
      <c r="L1710" s="65">
        <f t="shared" si="188"/>
        <v>16.055</v>
      </c>
      <c r="M1710" s="55">
        <f t="shared" si="185"/>
        <v>16.055</v>
      </c>
      <c r="N1710" s="55">
        <f t="shared" si="186"/>
        <v>0</v>
      </c>
    </row>
    <row r="1711" spans="1:14" x14ac:dyDescent="0.3">
      <c r="A1711" s="29">
        <v>44722</v>
      </c>
      <c r="B1711" t="s">
        <v>18</v>
      </c>
      <c r="C1711" t="s">
        <v>10</v>
      </c>
      <c r="D1711" t="s">
        <v>13</v>
      </c>
      <c r="E1711" s="53">
        <v>47378</v>
      </c>
      <c r="F1711" s="61">
        <f t="shared" si="187"/>
        <v>236.89000000000001</v>
      </c>
      <c r="G1711" s="62">
        <f t="shared" si="182"/>
        <v>0.1</v>
      </c>
      <c r="H1711" s="53"/>
      <c r="I1711" s="61">
        <f t="shared" si="183"/>
        <v>0</v>
      </c>
      <c r="J1711" s="62">
        <f t="shared" si="184"/>
        <v>0</v>
      </c>
      <c r="K1711" s="53"/>
      <c r="L1711" s="65">
        <f t="shared" si="188"/>
        <v>236.99</v>
      </c>
      <c r="M1711" s="55">
        <f t="shared" si="185"/>
        <v>236.99</v>
      </c>
      <c r="N1711" s="55">
        <f t="shared" si="186"/>
        <v>0</v>
      </c>
    </row>
    <row r="1712" spans="1:14" x14ac:dyDescent="0.3">
      <c r="A1712" s="29">
        <v>44722</v>
      </c>
      <c r="B1712" t="s">
        <v>18</v>
      </c>
      <c r="C1712" t="s">
        <v>12</v>
      </c>
      <c r="D1712" t="s">
        <v>13</v>
      </c>
      <c r="E1712" s="53">
        <v>877</v>
      </c>
      <c r="F1712" s="61">
        <f t="shared" si="187"/>
        <v>4.3849999999999998</v>
      </c>
      <c r="G1712" s="62">
        <f t="shared" si="182"/>
        <v>0.1</v>
      </c>
      <c r="H1712" s="53"/>
      <c r="I1712" s="61">
        <f t="shared" si="183"/>
        <v>0</v>
      </c>
      <c r="J1712" s="62">
        <f t="shared" si="184"/>
        <v>0</v>
      </c>
      <c r="K1712" s="53"/>
      <c r="L1712" s="65">
        <f t="shared" si="188"/>
        <v>4.4849999999999994</v>
      </c>
      <c r="M1712" s="55">
        <f t="shared" si="185"/>
        <v>4.4849999999999994</v>
      </c>
      <c r="N1712" s="55">
        <f t="shared" si="186"/>
        <v>0</v>
      </c>
    </row>
    <row r="1713" spans="1:14" x14ac:dyDescent="0.3">
      <c r="A1713" s="29">
        <v>44722</v>
      </c>
      <c r="B1713" t="s">
        <v>19</v>
      </c>
      <c r="C1713" t="s">
        <v>11</v>
      </c>
      <c r="D1713" t="s">
        <v>13</v>
      </c>
      <c r="E1713" s="53">
        <v>29635</v>
      </c>
      <c r="F1713" s="61">
        <f t="shared" si="187"/>
        <v>0</v>
      </c>
      <c r="G1713" s="62">
        <f t="shared" si="182"/>
        <v>0</v>
      </c>
      <c r="H1713" s="53"/>
      <c r="I1713" s="61">
        <f t="shared" si="183"/>
        <v>0</v>
      </c>
      <c r="J1713" s="62">
        <f t="shared" si="184"/>
        <v>0</v>
      </c>
      <c r="K1713" s="53"/>
      <c r="L1713" s="65">
        <f t="shared" si="188"/>
        <v>0</v>
      </c>
      <c r="M1713" s="55">
        <f t="shared" si="185"/>
        <v>0</v>
      </c>
      <c r="N1713" s="55">
        <f t="shared" si="186"/>
        <v>0</v>
      </c>
    </row>
    <row r="1714" spans="1:14" x14ac:dyDescent="0.3">
      <c r="A1714" s="29">
        <v>44722</v>
      </c>
      <c r="B1714" t="s">
        <v>16</v>
      </c>
      <c r="C1714" t="s">
        <v>11</v>
      </c>
      <c r="D1714" t="s">
        <v>13</v>
      </c>
      <c r="E1714" s="53">
        <v>14232</v>
      </c>
      <c r="F1714" s="61">
        <f t="shared" si="187"/>
        <v>0</v>
      </c>
      <c r="G1714" s="62">
        <f t="shared" si="182"/>
        <v>0</v>
      </c>
      <c r="H1714" s="53"/>
      <c r="I1714" s="61">
        <f t="shared" si="183"/>
        <v>0</v>
      </c>
      <c r="J1714" s="62">
        <f t="shared" si="184"/>
        <v>0</v>
      </c>
      <c r="K1714" s="53"/>
      <c r="L1714" s="65">
        <f t="shared" si="188"/>
        <v>0</v>
      </c>
      <c r="M1714" s="55">
        <f t="shared" si="185"/>
        <v>0</v>
      </c>
      <c r="N1714" s="55">
        <f t="shared" si="186"/>
        <v>0</v>
      </c>
    </row>
    <row r="1715" spans="1:14" x14ac:dyDescent="0.3">
      <c r="A1715" s="29">
        <v>44722</v>
      </c>
      <c r="B1715" t="s">
        <v>15</v>
      </c>
      <c r="C1715" t="s">
        <v>11</v>
      </c>
      <c r="D1715" t="s">
        <v>13</v>
      </c>
      <c r="E1715" s="53">
        <v>5065</v>
      </c>
      <c r="F1715" s="61">
        <f t="shared" si="187"/>
        <v>0</v>
      </c>
      <c r="G1715" s="62">
        <f t="shared" si="182"/>
        <v>0</v>
      </c>
      <c r="H1715" s="53"/>
      <c r="I1715" s="61">
        <f t="shared" si="183"/>
        <v>0</v>
      </c>
      <c r="J1715" s="62">
        <f t="shared" si="184"/>
        <v>0</v>
      </c>
      <c r="K1715" s="53"/>
      <c r="L1715" s="65">
        <f t="shared" si="188"/>
        <v>0</v>
      </c>
      <c r="M1715" s="55">
        <f t="shared" si="185"/>
        <v>0</v>
      </c>
      <c r="N1715" s="55">
        <f t="shared" si="186"/>
        <v>0</v>
      </c>
    </row>
    <row r="1716" spans="1:14" x14ac:dyDescent="0.3">
      <c r="A1716" s="29">
        <v>44722</v>
      </c>
      <c r="B1716" t="s">
        <v>18</v>
      </c>
      <c r="C1716" t="s">
        <v>12</v>
      </c>
      <c r="D1716" t="s">
        <v>13</v>
      </c>
      <c r="E1716" s="53">
        <v>17236</v>
      </c>
      <c r="F1716" s="61">
        <f t="shared" si="187"/>
        <v>86.18</v>
      </c>
      <c r="G1716" s="62">
        <f t="shared" si="182"/>
        <v>0.1</v>
      </c>
      <c r="H1716" s="53"/>
      <c r="I1716" s="61">
        <f t="shared" si="183"/>
        <v>0</v>
      </c>
      <c r="J1716" s="62">
        <f t="shared" si="184"/>
        <v>0</v>
      </c>
      <c r="K1716" s="53"/>
      <c r="L1716" s="65">
        <f t="shared" si="188"/>
        <v>86.28</v>
      </c>
      <c r="M1716" s="55">
        <f t="shared" si="185"/>
        <v>86.28</v>
      </c>
      <c r="N1716" s="55">
        <f t="shared" si="186"/>
        <v>0</v>
      </c>
    </row>
    <row r="1717" spans="1:14" x14ac:dyDescent="0.3">
      <c r="A1717" s="29">
        <v>44722</v>
      </c>
      <c r="B1717" t="s">
        <v>17</v>
      </c>
      <c r="C1717" t="s">
        <v>11</v>
      </c>
      <c r="D1717" t="s">
        <v>13</v>
      </c>
      <c r="E1717" s="53">
        <v>45748</v>
      </c>
      <c r="F1717" s="61">
        <f t="shared" si="187"/>
        <v>0</v>
      </c>
      <c r="G1717" s="62">
        <f t="shared" si="182"/>
        <v>0</v>
      </c>
      <c r="H1717" s="53"/>
      <c r="I1717" s="61">
        <f t="shared" si="183"/>
        <v>0</v>
      </c>
      <c r="J1717" s="62">
        <f t="shared" si="184"/>
        <v>0</v>
      </c>
      <c r="K1717" s="53"/>
      <c r="L1717" s="65">
        <f t="shared" si="188"/>
        <v>0</v>
      </c>
      <c r="M1717" s="55">
        <f t="shared" si="185"/>
        <v>0</v>
      </c>
      <c r="N1717" s="55">
        <f t="shared" si="186"/>
        <v>0</v>
      </c>
    </row>
    <row r="1718" spans="1:14" x14ac:dyDescent="0.3">
      <c r="A1718" s="29">
        <v>44722</v>
      </c>
      <c r="B1718" t="s">
        <v>20</v>
      </c>
      <c r="C1718" t="s">
        <v>10</v>
      </c>
      <c r="D1718" t="s">
        <v>13</v>
      </c>
      <c r="E1718" s="53">
        <v>12790</v>
      </c>
      <c r="F1718" s="61">
        <f t="shared" si="187"/>
        <v>63.95</v>
      </c>
      <c r="G1718" s="62">
        <f t="shared" si="182"/>
        <v>0.1</v>
      </c>
      <c r="H1718" s="53"/>
      <c r="I1718" s="61">
        <f t="shared" si="183"/>
        <v>0</v>
      </c>
      <c r="J1718" s="62">
        <f t="shared" si="184"/>
        <v>0</v>
      </c>
      <c r="K1718" s="53"/>
      <c r="L1718" s="65">
        <f t="shared" si="188"/>
        <v>64.05</v>
      </c>
      <c r="M1718" s="55">
        <f t="shared" si="185"/>
        <v>64.05</v>
      </c>
      <c r="N1718" s="55">
        <f t="shared" si="186"/>
        <v>0</v>
      </c>
    </row>
    <row r="1719" spans="1:14" x14ac:dyDescent="0.3">
      <c r="A1719" s="29">
        <v>44722</v>
      </c>
      <c r="B1719" t="s">
        <v>24</v>
      </c>
      <c r="C1719" t="s">
        <v>10</v>
      </c>
      <c r="D1719" t="s">
        <v>13</v>
      </c>
      <c r="E1719" s="53">
        <v>30990</v>
      </c>
      <c r="F1719" s="61">
        <f t="shared" si="187"/>
        <v>154.95000000000002</v>
      </c>
      <c r="G1719" s="62">
        <f t="shared" si="182"/>
        <v>0.1</v>
      </c>
      <c r="H1719" s="53"/>
      <c r="I1719" s="61">
        <f t="shared" si="183"/>
        <v>0</v>
      </c>
      <c r="J1719" s="62">
        <f t="shared" si="184"/>
        <v>0</v>
      </c>
      <c r="K1719" s="53"/>
      <c r="L1719" s="65">
        <f t="shared" si="188"/>
        <v>155.05000000000001</v>
      </c>
      <c r="M1719" s="55">
        <f t="shared" si="185"/>
        <v>155.05000000000001</v>
      </c>
      <c r="N1719" s="55">
        <f t="shared" si="186"/>
        <v>0</v>
      </c>
    </row>
    <row r="1720" spans="1:14" x14ac:dyDescent="0.3">
      <c r="A1720" s="29">
        <v>44722</v>
      </c>
      <c r="B1720" t="s">
        <v>20</v>
      </c>
      <c r="C1720" t="s">
        <v>10</v>
      </c>
      <c r="D1720" t="s">
        <v>36</v>
      </c>
      <c r="E1720" s="53">
        <v>26101</v>
      </c>
      <c r="F1720" s="61">
        <f t="shared" si="187"/>
        <v>0</v>
      </c>
      <c r="G1720" s="62">
        <f t="shared" si="182"/>
        <v>0</v>
      </c>
      <c r="H1720" s="53"/>
      <c r="I1720" s="61">
        <f t="shared" si="183"/>
        <v>783.03</v>
      </c>
      <c r="J1720" s="62">
        <f t="shared" si="184"/>
        <v>5</v>
      </c>
      <c r="K1720" s="53"/>
      <c r="L1720" s="65">
        <f t="shared" si="188"/>
        <v>788.03</v>
      </c>
      <c r="M1720" s="55">
        <f t="shared" si="185"/>
        <v>0</v>
      </c>
      <c r="N1720" s="55">
        <f t="shared" si="186"/>
        <v>788.03</v>
      </c>
    </row>
    <row r="1721" spans="1:14" x14ac:dyDescent="0.3">
      <c r="A1721" s="29">
        <v>44722</v>
      </c>
      <c r="B1721" t="s">
        <v>17</v>
      </c>
      <c r="C1721" t="s">
        <v>11</v>
      </c>
      <c r="D1721" t="s">
        <v>36</v>
      </c>
      <c r="E1721" s="53">
        <v>16791</v>
      </c>
      <c r="F1721" s="61">
        <f t="shared" si="187"/>
        <v>0</v>
      </c>
      <c r="G1721" s="62">
        <f t="shared" si="182"/>
        <v>0</v>
      </c>
      <c r="H1721" s="53"/>
      <c r="I1721" s="61">
        <f t="shared" si="183"/>
        <v>0</v>
      </c>
      <c r="J1721" s="62">
        <f t="shared" si="184"/>
        <v>0</v>
      </c>
      <c r="K1721" s="53"/>
      <c r="L1721" s="65">
        <f t="shared" si="188"/>
        <v>0</v>
      </c>
      <c r="M1721" s="55">
        <f t="shared" si="185"/>
        <v>0</v>
      </c>
      <c r="N1721" s="55">
        <f t="shared" si="186"/>
        <v>0</v>
      </c>
    </row>
    <row r="1722" spans="1:14" x14ac:dyDescent="0.3">
      <c r="A1722" s="29">
        <v>44722</v>
      </c>
      <c r="B1722" t="s">
        <v>22</v>
      </c>
      <c r="C1722" t="s">
        <v>11</v>
      </c>
      <c r="D1722" t="s">
        <v>13</v>
      </c>
      <c r="E1722" s="53">
        <v>41392</v>
      </c>
      <c r="F1722" s="61">
        <f t="shared" si="187"/>
        <v>0</v>
      </c>
      <c r="G1722" s="62">
        <f t="shared" si="182"/>
        <v>0</v>
      </c>
      <c r="H1722" s="53"/>
      <c r="I1722" s="61">
        <f t="shared" si="183"/>
        <v>0</v>
      </c>
      <c r="J1722" s="62">
        <f t="shared" si="184"/>
        <v>0</v>
      </c>
      <c r="K1722" s="53"/>
      <c r="L1722" s="65">
        <f t="shared" si="188"/>
        <v>0</v>
      </c>
      <c r="M1722" s="55">
        <f t="shared" si="185"/>
        <v>0</v>
      </c>
      <c r="N1722" s="55">
        <f t="shared" si="186"/>
        <v>0</v>
      </c>
    </row>
    <row r="1723" spans="1:14" x14ac:dyDescent="0.3">
      <c r="A1723" s="29">
        <v>44722</v>
      </c>
      <c r="B1723" t="s">
        <v>16</v>
      </c>
      <c r="C1723" t="s">
        <v>10</v>
      </c>
      <c r="D1723" t="s">
        <v>13</v>
      </c>
      <c r="E1723" s="53">
        <v>2528</v>
      </c>
      <c r="F1723" s="61">
        <f t="shared" si="187"/>
        <v>12.64</v>
      </c>
      <c r="G1723" s="62">
        <f t="shared" si="182"/>
        <v>0.1</v>
      </c>
      <c r="H1723" s="53"/>
      <c r="I1723" s="61">
        <f t="shared" si="183"/>
        <v>0</v>
      </c>
      <c r="J1723" s="62">
        <f t="shared" si="184"/>
        <v>0</v>
      </c>
      <c r="K1723" s="53"/>
      <c r="L1723" s="65">
        <f t="shared" si="188"/>
        <v>12.74</v>
      </c>
      <c r="M1723" s="55">
        <f t="shared" si="185"/>
        <v>12.74</v>
      </c>
      <c r="N1723" s="55">
        <f t="shared" si="186"/>
        <v>0</v>
      </c>
    </row>
    <row r="1724" spans="1:14" x14ac:dyDescent="0.3">
      <c r="A1724" s="29">
        <v>44722</v>
      </c>
      <c r="B1724" t="s">
        <v>24</v>
      </c>
      <c r="C1724" t="s">
        <v>10</v>
      </c>
      <c r="D1724" t="s">
        <v>13</v>
      </c>
      <c r="E1724" s="53">
        <v>14186</v>
      </c>
      <c r="F1724" s="61">
        <f t="shared" si="187"/>
        <v>70.930000000000007</v>
      </c>
      <c r="G1724" s="62">
        <f t="shared" si="182"/>
        <v>0.1</v>
      </c>
      <c r="H1724" s="53"/>
      <c r="I1724" s="61">
        <f t="shared" si="183"/>
        <v>0</v>
      </c>
      <c r="J1724" s="62">
        <f t="shared" si="184"/>
        <v>0</v>
      </c>
      <c r="K1724" s="53"/>
      <c r="L1724" s="65">
        <f t="shared" si="188"/>
        <v>71.03</v>
      </c>
      <c r="M1724" s="55">
        <f t="shared" si="185"/>
        <v>71.03</v>
      </c>
      <c r="N1724" s="55">
        <f t="shared" si="186"/>
        <v>0</v>
      </c>
    </row>
    <row r="1725" spans="1:14" x14ac:dyDescent="0.3">
      <c r="A1725" s="29">
        <v>44722</v>
      </c>
      <c r="B1725" t="s">
        <v>22</v>
      </c>
      <c r="C1725" t="s">
        <v>12</v>
      </c>
      <c r="D1725" t="s">
        <v>36</v>
      </c>
      <c r="E1725" s="53">
        <v>24711</v>
      </c>
      <c r="F1725" s="61">
        <f t="shared" si="187"/>
        <v>0</v>
      </c>
      <c r="G1725" s="62">
        <f t="shared" si="182"/>
        <v>0</v>
      </c>
      <c r="H1725" s="53"/>
      <c r="I1725" s="61">
        <f t="shared" si="183"/>
        <v>741.32999999999993</v>
      </c>
      <c r="J1725" s="62">
        <f t="shared" si="184"/>
        <v>5</v>
      </c>
      <c r="K1725" s="53"/>
      <c r="L1725" s="65">
        <f t="shared" si="188"/>
        <v>746.32999999999993</v>
      </c>
      <c r="M1725" s="55">
        <f t="shared" si="185"/>
        <v>0</v>
      </c>
      <c r="N1725" s="55">
        <f t="shared" si="186"/>
        <v>746.32999999999993</v>
      </c>
    </row>
    <row r="1726" spans="1:14" x14ac:dyDescent="0.3">
      <c r="A1726" s="29">
        <v>44722</v>
      </c>
      <c r="B1726" t="s">
        <v>16</v>
      </c>
      <c r="C1726" t="s">
        <v>11</v>
      </c>
      <c r="D1726" t="s">
        <v>36</v>
      </c>
      <c r="E1726" s="53">
        <v>7373</v>
      </c>
      <c r="F1726" s="61">
        <f t="shared" si="187"/>
        <v>0</v>
      </c>
      <c r="G1726" s="62">
        <f t="shared" si="182"/>
        <v>0</v>
      </c>
      <c r="H1726" s="53"/>
      <c r="I1726" s="61">
        <f t="shared" si="183"/>
        <v>0</v>
      </c>
      <c r="J1726" s="62">
        <f t="shared" si="184"/>
        <v>0</v>
      </c>
      <c r="K1726" s="53"/>
      <c r="L1726" s="65">
        <f t="shared" si="188"/>
        <v>0</v>
      </c>
      <c r="M1726" s="55">
        <f t="shared" si="185"/>
        <v>0</v>
      </c>
      <c r="N1726" s="55">
        <f t="shared" si="186"/>
        <v>0</v>
      </c>
    </row>
    <row r="1727" spans="1:14" x14ac:dyDescent="0.3">
      <c r="A1727" s="29">
        <v>44722</v>
      </c>
      <c r="B1727" t="s">
        <v>17</v>
      </c>
      <c r="C1727" t="s">
        <v>10</v>
      </c>
      <c r="D1727" t="s">
        <v>13</v>
      </c>
      <c r="E1727" s="53">
        <v>20734</v>
      </c>
      <c r="F1727" s="61">
        <f t="shared" si="187"/>
        <v>103.67</v>
      </c>
      <c r="G1727" s="62">
        <f t="shared" si="182"/>
        <v>0.1</v>
      </c>
      <c r="H1727" s="53"/>
      <c r="I1727" s="61">
        <f t="shared" si="183"/>
        <v>0</v>
      </c>
      <c r="J1727" s="62">
        <f t="shared" si="184"/>
        <v>0</v>
      </c>
      <c r="K1727" s="53"/>
      <c r="L1727" s="65">
        <f t="shared" si="188"/>
        <v>103.77</v>
      </c>
      <c r="M1727" s="55">
        <f t="shared" si="185"/>
        <v>103.77</v>
      </c>
      <c r="N1727" s="55">
        <f t="shared" si="186"/>
        <v>0</v>
      </c>
    </row>
    <row r="1728" spans="1:14" x14ac:dyDescent="0.3">
      <c r="A1728" s="29">
        <v>44722</v>
      </c>
      <c r="B1728" t="s">
        <v>17</v>
      </c>
      <c r="C1728" t="s">
        <v>11</v>
      </c>
      <c r="D1728" t="s">
        <v>36</v>
      </c>
      <c r="E1728" s="53">
        <v>18607</v>
      </c>
      <c r="F1728" s="61">
        <f t="shared" si="187"/>
        <v>0</v>
      </c>
      <c r="G1728" s="62">
        <f t="shared" si="182"/>
        <v>0</v>
      </c>
      <c r="H1728" s="53"/>
      <c r="I1728" s="61">
        <f t="shared" si="183"/>
        <v>0</v>
      </c>
      <c r="J1728" s="62">
        <f t="shared" si="184"/>
        <v>0</v>
      </c>
      <c r="K1728" s="53"/>
      <c r="L1728" s="65">
        <f t="shared" si="188"/>
        <v>0</v>
      </c>
      <c r="M1728" s="55">
        <f t="shared" si="185"/>
        <v>0</v>
      </c>
      <c r="N1728" s="55">
        <f t="shared" si="186"/>
        <v>0</v>
      </c>
    </row>
    <row r="1729" spans="1:14" x14ac:dyDescent="0.3">
      <c r="A1729" s="29">
        <v>44722</v>
      </c>
      <c r="B1729" t="s">
        <v>17</v>
      </c>
      <c r="C1729" t="s">
        <v>11</v>
      </c>
      <c r="D1729" t="s">
        <v>13</v>
      </c>
      <c r="E1729" s="53">
        <v>46756</v>
      </c>
      <c r="F1729" s="61">
        <f t="shared" si="187"/>
        <v>0</v>
      </c>
      <c r="G1729" s="62">
        <f t="shared" si="182"/>
        <v>0</v>
      </c>
      <c r="H1729" s="53"/>
      <c r="I1729" s="61">
        <f t="shared" si="183"/>
        <v>0</v>
      </c>
      <c r="J1729" s="62">
        <f t="shared" si="184"/>
        <v>0</v>
      </c>
      <c r="K1729" s="53"/>
      <c r="L1729" s="65">
        <f t="shared" si="188"/>
        <v>0</v>
      </c>
      <c r="M1729" s="55">
        <f t="shared" si="185"/>
        <v>0</v>
      </c>
      <c r="N1729" s="55">
        <f t="shared" si="186"/>
        <v>0</v>
      </c>
    </row>
    <row r="1730" spans="1:14" x14ac:dyDescent="0.3">
      <c r="A1730" s="29">
        <v>44722</v>
      </c>
      <c r="B1730" t="s">
        <v>19</v>
      </c>
      <c r="C1730" t="s">
        <v>11</v>
      </c>
      <c r="D1730" t="s">
        <v>13</v>
      </c>
      <c r="E1730" s="53">
        <v>10155</v>
      </c>
      <c r="F1730" s="61">
        <f t="shared" si="187"/>
        <v>0</v>
      </c>
      <c r="G1730" s="62">
        <f t="shared" si="182"/>
        <v>0</v>
      </c>
      <c r="H1730" s="53"/>
      <c r="I1730" s="61">
        <f t="shared" si="183"/>
        <v>0</v>
      </c>
      <c r="J1730" s="62">
        <f t="shared" si="184"/>
        <v>0</v>
      </c>
      <c r="K1730" s="53"/>
      <c r="L1730" s="65">
        <f t="shared" si="188"/>
        <v>0</v>
      </c>
      <c r="M1730" s="55">
        <f t="shared" si="185"/>
        <v>0</v>
      </c>
      <c r="N1730" s="55">
        <f t="shared" si="186"/>
        <v>0</v>
      </c>
    </row>
    <row r="1731" spans="1:14" x14ac:dyDescent="0.3">
      <c r="A1731" s="29">
        <v>44722</v>
      </c>
      <c r="B1731" t="s">
        <v>16</v>
      </c>
      <c r="C1731" t="s">
        <v>11</v>
      </c>
      <c r="D1731" t="s">
        <v>36</v>
      </c>
      <c r="E1731" s="53">
        <v>8212</v>
      </c>
      <c r="F1731" s="61">
        <f t="shared" si="187"/>
        <v>0</v>
      </c>
      <c r="G1731" s="62">
        <f t="shared" si="182"/>
        <v>0</v>
      </c>
      <c r="H1731" s="53"/>
      <c r="I1731" s="61">
        <f t="shared" si="183"/>
        <v>0</v>
      </c>
      <c r="J1731" s="62">
        <f t="shared" si="184"/>
        <v>0</v>
      </c>
      <c r="K1731" s="53"/>
      <c r="L1731" s="65">
        <f t="shared" si="188"/>
        <v>0</v>
      </c>
      <c r="M1731" s="55">
        <f t="shared" si="185"/>
        <v>0</v>
      </c>
      <c r="N1731" s="55">
        <f t="shared" si="186"/>
        <v>0</v>
      </c>
    </row>
    <row r="1732" spans="1:14" x14ac:dyDescent="0.3">
      <c r="A1732" s="29">
        <v>44722</v>
      </c>
      <c r="B1732" t="s">
        <v>19</v>
      </c>
      <c r="C1732" t="s">
        <v>10</v>
      </c>
      <c r="D1732" t="s">
        <v>36</v>
      </c>
      <c r="E1732" s="53">
        <v>32347</v>
      </c>
      <c r="F1732" s="61">
        <f t="shared" si="187"/>
        <v>0</v>
      </c>
      <c r="G1732" s="62">
        <f t="shared" ref="G1732:G1795" si="189">IF(F:F&gt;0,0.1,0)</f>
        <v>0</v>
      </c>
      <c r="H1732" s="53"/>
      <c r="I1732" s="61">
        <f t="shared" ref="I1732:I1795" si="190">IF(AND(D:D="Overseas",C:C&lt;&gt;"Cash"),E:E*3%,0)</f>
        <v>970.41</v>
      </c>
      <c r="J1732" s="62">
        <f t="shared" ref="J1732:J1795" si="191">IF(I:I&gt;0,5,0)</f>
        <v>5</v>
      </c>
      <c r="K1732" s="53"/>
      <c r="L1732" s="65">
        <f t="shared" si="188"/>
        <v>975.41</v>
      </c>
      <c r="M1732" s="55">
        <f t="shared" ref="M1732:M1795" si="192">SUM(F1732:H1732)</f>
        <v>0</v>
      </c>
      <c r="N1732" s="55">
        <f t="shared" ref="N1732:N1795" si="193">SUM(I1732:K1732)</f>
        <v>975.41</v>
      </c>
    </row>
    <row r="1733" spans="1:14" x14ac:dyDescent="0.3">
      <c r="A1733" s="29">
        <v>44722</v>
      </c>
      <c r="B1733" t="s">
        <v>21</v>
      </c>
      <c r="C1733" t="s">
        <v>10</v>
      </c>
      <c r="D1733" t="s">
        <v>13</v>
      </c>
      <c r="E1733" s="53">
        <v>30125</v>
      </c>
      <c r="F1733" s="61">
        <f t="shared" ref="F1733:F1796" si="194">IF(AND(D:D="Local",C:C&lt;&gt;"Cash"),E:E*0.5%,0)</f>
        <v>150.625</v>
      </c>
      <c r="G1733" s="62">
        <f t="shared" si="189"/>
        <v>0.1</v>
      </c>
      <c r="H1733" s="53"/>
      <c r="I1733" s="61">
        <f t="shared" si="190"/>
        <v>0</v>
      </c>
      <c r="J1733" s="62">
        <f t="shared" si="191"/>
        <v>0</v>
      </c>
      <c r="K1733" s="53"/>
      <c r="L1733" s="65">
        <f t="shared" ref="L1733:L1796" si="195">SUM(F1733,G1733,I1733,J1733)</f>
        <v>150.72499999999999</v>
      </c>
      <c r="M1733" s="55">
        <f t="shared" si="192"/>
        <v>150.72499999999999</v>
      </c>
      <c r="N1733" s="55">
        <f t="shared" si="193"/>
        <v>0</v>
      </c>
    </row>
    <row r="1734" spans="1:14" x14ac:dyDescent="0.3">
      <c r="A1734" s="29">
        <v>44722</v>
      </c>
      <c r="B1734" t="s">
        <v>19</v>
      </c>
      <c r="C1734" t="s">
        <v>10</v>
      </c>
      <c r="D1734" t="s">
        <v>13</v>
      </c>
      <c r="E1734" s="53">
        <v>49845</v>
      </c>
      <c r="F1734" s="61">
        <f t="shared" si="194"/>
        <v>249.22499999999999</v>
      </c>
      <c r="G1734" s="62">
        <f t="shared" si="189"/>
        <v>0.1</v>
      </c>
      <c r="H1734" s="53"/>
      <c r="I1734" s="61">
        <f t="shared" si="190"/>
        <v>0</v>
      </c>
      <c r="J1734" s="62">
        <f t="shared" si="191"/>
        <v>0</v>
      </c>
      <c r="K1734" s="53"/>
      <c r="L1734" s="65">
        <f t="shared" si="195"/>
        <v>249.32499999999999</v>
      </c>
      <c r="M1734" s="55">
        <f t="shared" si="192"/>
        <v>249.32499999999999</v>
      </c>
      <c r="N1734" s="55">
        <f t="shared" si="193"/>
        <v>0</v>
      </c>
    </row>
    <row r="1735" spans="1:14" x14ac:dyDescent="0.3">
      <c r="A1735" s="29">
        <v>44722</v>
      </c>
      <c r="B1735" t="s">
        <v>21</v>
      </c>
      <c r="C1735" t="s">
        <v>10</v>
      </c>
      <c r="D1735" t="s">
        <v>13</v>
      </c>
      <c r="E1735" s="53">
        <v>29106</v>
      </c>
      <c r="F1735" s="61">
        <f t="shared" si="194"/>
        <v>145.53</v>
      </c>
      <c r="G1735" s="62">
        <f t="shared" si="189"/>
        <v>0.1</v>
      </c>
      <c r="H1735" s="53"/>
      <c r="I1735" s="61">
        <f t="shared" si="190"/>
        <v>0</v>
      </c>
      <c r="J1735" s="62">
        <f t="shared" si="191"/>
        <v>0</v>
      </c>
      <c r="K1735" s="53"/>
      <c r="L1735" s="65">
        <f t="shared" si="195"/>
        <v>145.63</v>
      </c>
      <c r="M1735" s="55">
        <f t="shared" si="192"/>
        <v>145.63</v>
      </c>
      <c r="N1735" s="55">
        <f t="shared" si="193"/>
        <v>0</v>
      </c>
    </row>
    <row r="1736" spans="1:14" x14ac:dyDescent="0.3">
      <c r="A1736" s="29">
        <v>44722</v>
      </c>
      <c r="B1736" t="s">
        <v>17</v>
      </c>
      <c r="C1736" t="s">
        <v>11</v>
      </c>
      <c r="D1736" t="s">
        <v>36</v>
      </c>
      <c r="E1736" s="53">
        <v>3246</v>
      </c>
      <c r="F1736" s="61">
        <f t="shared" si="194"/>
        <v>0</v>
      </c>
      <c r="G1736" s="62">
        <f t="shared" si="189"/>
        <v>0</v>
      </c>
      <c r="H1736" s="53"/>
      <c r="I1736" s="61">
        <f t="shared" si="190"/>
        <v>0</v>
      </c>
      <c r="J1736" s="62">
        <f t="shared" si="191"/>
        <v>0</v>
      </c>
      <c r="K1736" s="53"/>
      <c r="L1736" s="65">
        <f t="shared" si="195"/>
        <v>0</v>
      </c>
      <c r="M1736" s="55">
        <f t="shared" si="192"/>
        <v>0</v>
      </c>
      <c r="N1736" s="55">
        <f t="shared" si="193"/>
        <v>0</v>
      </c>
    </row>
    <row r="1737" spans="1:14" x14ac:dyDescent="0.3">
      <c r="A1737" s="29">
        <v>44722</v>
      </c>
      <c r="B1737" t="s">
        <v>21</v>
      </c>
      <c r="C1737" t="s">
        <v>11</v>
      </c>
      <c r="D1737" t="s">
        <v>13</v>
      </c>
      <c r="E1737" s="53">
        <v>25514</v>
      </c>
      <c r="F1737" s="61">
        <f t="shared" si="194"/>
        <v>0</v>
      </c>
      <c r="G1737" s="62">
        <f t="shared" si="189"/>
        <v>0</v>
      </c>
      <c r="H1737" s="53"/>
      <c r="I1737" s="61">
        <f t="shared" si="190"/>
        <v>0</v>
      </c>
      <c r="J1737" s="62">
        <f t="shared" si="191"/>
        <v>0</v>
      </c>
      <c r="K1737" s="53"/>
      <c r="L1737" s="65">
        <f t="shared" si="195"/>
        <v>0</v>
      </c>
      <c r="M1737" s="55">
        <f t="shared" si="192"/>
        <v>0</v>
      </c>
      <c r="N1737" s="55">
        <f t="shared" si="193"/>
        <v>0</v>
      </c>
    </row>
    <row r="1738" spans="1:14" x14ac:dyDescent="0.3">
      <c r="A1738" s="29">
        <v>44722</v>
      </c>
      <c r="B1738" t="s">
        <v>24</v>
      </c>
      <c r="C1738" t="s">
        <v>10</v>
      </c>
      <c r="D1738" t="s">
        <v>13</v>
      </c>
      <c r="E1738" s="53">
        <v>25963</v>
      </c>
      <c r="F1738" s="61">
        <f t="shared" si="194"/>
        <v>129.815</v>
      </c>
      <c r="G1738" s="62">
        <f t="shared" si="189"/>
        <v>0.1</v>
      </c>
      <c r="H1738" s="53"/>
      <c r="I1738" s="61">
        <f t="shared" si="190"/>
        <v>0</v>
      </c>
      <c r="J1738" s="62">
        <f t="shared" si="191"/>
        <v>0</v>
      </c>
      <c r="K1738" s="53"/>
      <c r="L1738" s="65">
        <f t="shared" si="195"/>
        <v>129.91499999999999</v>
      </c>
      <c r="M1738" s="55">
        <f t="shared" si="192"/>
        <v>129.91499999999999</v>
      </c>
      <c r="N1738" s="55">
        <f t="shared" si="193"/>
        <v>0</v>
      </c>
    </row>
    <row r="1739" spans="1:14" x14ac:dyDescent="0.3">
      <c r="A1739" s="29">
        <v>44722</v>
      </c>
      <c r="B1739" t="s">
        <v>19</v>
      </c>
      <c r="C1739" t="s">
        <v>10</v>
      </c>
      <c r="D1739" t="s">
        <v>13</v>
      </c>
      <c r="E1739" s="53">
        <v>12238</v>
      </c>
      <c r="F1739" s="61">
        <f t="shared" si="194"/>
        <v>61.19</v>
      </c>
      <c r="G1739" s="62">
        <f t="shared" si="189"/>
        <v>0.1</v>
      </c>
      <c r="H1739" s="53"/>
      <c r="I1739" s="61">
        <f t="shared" si="190"/>
        <v>0</v>
      </c>
      <c r="J1739" s="62">
        <f t="shared" si="191"/>
        <v>0</v>
      </c>
      <c r="K1739" s="53"/>
      <c r="L1739" s="65">
        <f t="shared" si="195"/>
        <v>61.29</v>
      </c>
      <c r="M1739" s="55">
        <f t="shared" si="192"/>
        <v>61.29</v>
      </c>
      <c r="N1739" s="55">
        <f t="shared" si="193"/>
        <v>0</v>
      </c>
    </row>
    <row r="1740" spans="1:14" x14ac:dyDescent="0.3">
      <c r="A1740" s="29">
        <v>44722</v>
      </c>
      <c r="B1740" t="s">
        <v>19</v>
      </c>
      <c r="C1740" t="s">
        <v>10</v>
      </c>
      <c r="D1740" t="s">
        <v>36</v>
      </c>
      <c r="E1740" s="53">
        <v>25749</v>
      </c>
      <c r="F1740" s="61">
        <f t="shared" si="194"/>
        <v>0</v>
      </c>
      <c r="G1740" s="62">
        <f t="shared" si="189"/>
        <v>0</v>
      </c>
      <c r="H1740" s="53"/>
      <c r="I1740" s="61">
        <f t="shared" si="190"/>
        <v>772.47</v>
      </c>
      <c r="J1740" s="62">
        <f t="shared" si="191"/>
        <v>5</v>
      </c>
      <c r="K1740" s="53"/>
      <c r="L1740" s="65">
        <f t="shared" si="195"/>
        <v>777.47</v>
      </c>
      <c r="M1740" s="55">
        <f t="shared" si="192"/>
        <v>0</v>
      </c>
      <c r="N1740" s="55">
        <f t="shared" si="193"/>
        <v>777.47</v>
      </c>
    </row>
    <row r="1741" spans="1:14" x14ac:dyDescent="0.3">
      <c r="A1741" s="29">
        <v>44722</v>
      </c>
      <c r="B1741" t="s">
        <v>16</v>
      </c>
      <c r="C1741" t="s">
        <v>10</v>
      </c>
      <c r="D1741" t="s">
        <v>13</v>
      </c>
      <c r="E1741" s="53">
        <v>21175</v>
      </c>
      <c r="F1741" s="61">
        <f t="shared" si="194"/>
        <v>105.875</v>
      </c>
      <c r="G1741" s="62">
        <f t="shared" si="189"/>
        <v>0.1</v>
      </c>
      <c r="H1741" s="53"/>
      <c r="I1741" s="61">
        <f t="shared" si="190"/>
        <v>0</v>
      </c>
      <c r="J1741" s="62">
        <f t="shared" si="191"/>
        <v>0</v>
      </c>
      <c r="K1741" s="53"/>
      <c r="L1741" s="65">
        <f t="shared" si="195"/>
        <v>105.97499999999999</v>
      </c>
      <c r="M1741" s="55">
        <f t="shared" si="192"/>
        <v>105.97499999999999</v>
      </c>
      <c r="N1741" s="55">
        <f t="shared" si="193"/>
        <v>0</v>
      </c>
    </row>
    <row r="1742" spans="1:14" x14ac:dyDescent="0.3">
      <c r="A1742" s="29">
        <v>44722</v>
      </c>
      <c r="B1742" t="s">
        <v>16</v>
      </c>
      <c r="C1742" t="s">
        <v>11</v>
      </c>
      <c r="D1742" t="s">
        <v>13</v>
      </c>
      <c r="E1742" s="53">
        <v>23063</v>
      </c>
      <c r="F1742" s="61">
        <f t="shared" si="194"/>
        <v>0</v>
      </c>
      <c r="G1742" s="62">
        <f t="shared" si="189"/>
        <v>0</v>
      </c>
      <c r="H1742" s="53"/>
      <c r="I1742" s="61">
        <f t="shared" si="190"/>
        <v>0</v>
      </c>
      <c r="J1742" s="62">
        <f t="shared" si="191"/>
        <v>0</v>
      </c>
      <c r="K1742" s="53"/>
      <c r="L1742" s="65">
        <f t="shared" si="195"/>
        <v>0</v>
      </c>
      <c r="M1742" s="55">
        <f t="shared" si="192"/>
        <v>0</v>
      </c>
      <c r="N1742" s="55">
        <f t="shared" si="193"/>
        <v>0</v>
      </c>
    </row>
    <row r="1743" spans="1:14" x14ac:dyDescent="0.3">
      <c r="A1743" s="29">
        <v>44722</v>
      </c>
      <c r="B1743" t="s">
        <v>15</v>
      </c>
      <c r="C1743" t="s">
        <v>12</v>
      </c>
      <c r="D1743" t="s">
        <v>13</v>
      </c>
      <c r="E1743" s="53">
        <v>14742</v>
      </c>
      <c r="F1743" s="61">
        <f t="shared" si="194"/>
        <v>73.710000000000008</v>
      </c>
      <c r="G1743" s="62">
        <f t="shared" si="189"/>
        <v>0.1</v>
      </c>
      <c r="H1743" s="53"/>
      <c r="I1743" s="61">
        <f t="shared" si="190"/>
        <v>0</v>
      </c>
      <c r="J1743" s="62">
        <f t="shared" si="191"/>
        <v>0</v>
      </c>
      <c r="K1743" s="53"/>
      <c r="L1743" s="65">
        <f t="shared" si="195"/>
        <v>73.81</v>
      </c>
      <c r="M1743" s="55">
        <f t="shared" si="192"/>
        <v>73.81</v>
      </c>
      <c r="N1743" s="55">
        <f t="shared" si="193"/>
        <v>0</v>
      </c>
    </row>
    <row r="1744" spans="1:14" x14ac:dyDescent="0.3">
      <c r="A1744" s="29">
        <v>44722</v>
      </c>
      <c r="B1744" t="s">
        <v>22</v>
      </c>
      <c r="C1744" t="s">
        <v>11</v>
      </c>
      <c r="D1744" t="s">
        <v>13</v>
      </c>
      <c r="E1744" s="53">
        <v>25821</v>
      </c>
      <c r="F1744" s="61">
        <f t="shared" si="194"/>
        <v>0</v>
      </c>
      <c r="G1744" s="62">
        <f t="shared" si="189"/>
        <v>0</v>
      </c>
      <c r="H1744" s="53"/>
      <c r="I1744" s="61">
        <f t="shared" si="190"/>
        <v>0</v>
      </c>
      <c r="J1744" s="62">
        <f t="shared" si="191"/>
        <v>0</v>
      </c>
      <c r="K1744" s="53"/>
      <c r="L1744" s="65">
        <f t="shared" si="195"/>
        <v>0</v>
      </c>
      <c r="M1744" s="55">
        <f t="shared" si="192"/>
        <v>0</v>
      </c>
      <c r="N1744" s="55">
        <f t="shared" si="193"/>
        <v>0</v>
      </c>
    </row>
    <row r="1745" spans="1:14" x14ac:dyDescent="0.3">
      <c r="A1745" s="29">
        <v>44722</v>
      </c>
      <c r="B1745" t="s">
        <v>16</v>
      </c>
      <c r="C1745" t="s">
        <v>11</v>
      </c>
      <c r="D1745" t="s">
        <v>36</v>
      </c>
      <c r="E1745" s="53">
        <v>47850</v>
      </c>
      <c r="F1745" s="61">
        <f t="shared" si="194"/>
        <v>0</v>
      </c>
      <c r="G1745" s="62">
        <f t="shared" si="189"/>
        <v>0</v>
      </c>
      <c r="H1745" s="53"/>
      <c r="I1745" s="61">
        <f t="shared" si="190"/>
        <v>0</v>
      </c>
      <c r="J1745" s="62">
        <f t="shared" si="191"/>
        <v>0</v>
      </c>
      <c r="K1745" s="53"/>
      <c r="L1745" s="65">
        <f t="shared" si="195"/>
        <v>0</v>
      </c>
      <c r="M1745" s="55">
        <f t="shared" si="192"/>
        <v>0</v>
      </c>
      <c r="N1745" s="55">
        <f t="shared" si="193"/>
        <v>0</v>
      </c>
    </row>
    <row r="1746" spans="1:14" x14ac:dyDescent="0.3">
      <c r="A1746" s="29">
        <v>44722</v>
      </c>
      <c r="B1746" t="s">
        <v>21</v>
      </c>
      <c r="C1746" t="s">
        <v>10</v>
      </c>
      <c r="D1746" t="s">
        <v>13</v>
      </c>
      <c r="E1746" s="53">
        <v>18993</v>
      </c>
      <c r="F1746" s="61">
        <f t="shared" si="194"/>
        <v>94.965000000000003</v>
      </c>
      <c r="G1746" s="62">
        <f t="shared" si="189"/>
        <v>0.1</v>
      </c>
      <c r="H1746" s="53"/>
      <c r="I1746" s="61">
        <f t="shared" si="190"/>
        <v>0</v>
      </c>
      <c r="J1746" s="62">
        <f t="shared" si="191"/>
        <v>0</v>
      </c>
      <c r="K1746" s="53"/>
      <c r="L1746" s="65">
        <f t="shared" si="195"/>
        <v>95.064999999999998</v>
      </c>
      <c r="M1746" s="55">
        <f t="shared" si="192"/>
        <v>95.064999999999998</v>
      </c>
      <c r="N1746" s="55">
        <f t="shared" si="193"/>
        <v>0</v>
      </c>
    </row>
    <row r="1747" spans="1:14" x14ac:dyDescent="0.3">
      <c r="A1747" s="29">
        <v>44722</v>
      </c>
      <c r="B1747" t="s">
        <v>15</v>
      </c>
      <c r="C1747" t="s">
        <v>11</v>
      </c>
      <c r="D1747" t="s">
        <v>13</v>
      </c>
      <c r="E1747" s="53">
        <v>46613</v>
      </c>
      <c r="F1747" s="61">
        <f t="shared" si="194"/>
        <v>0</v>
      </c>
      <c r="G1747" s="62">
        <f t="shared" si="189"/>
        <v>0</v>
      </c>
      <c r="H1747" s="53"/>
      <c r="I1747" s="61">
        <f t="shared" si="190"/>
        <v>0</v>
      </c>
      <c r="J1747" s="62">
        <f t="shared" si="191"/>
        <v>0</v>
      </c>
      <c r="K1747" s="53"/>
      <c r="L1747" s="65">
        <f t="shared" si="195"/>
        <v>0</v>
      </c>
      <c r="M1747" s="55">
        <f t="shared" si="192"/>
        <v>0</v>
      </c>
      <c r="N1747" s="55">
        <f t="shared" si="193"/>
        <v>0</v>
      </c>
    </row>
    <row r="1748" spans="1:14" x14ac:dyDescent="0.3">
      <c r="A1748" s="29">
        <v>44722</v>
      </c>
      <c r="B1748" t="s">
        <v>22</v>
      </c>
      <c r="C1748" t="s">
        <v>11</v>
      </c>
      <c r="D1748" t="s">
        <v>13</v>
      </c>
      <c r="E1748" s="53">
        <v>28952</v>
      </c>
      <c r="F1748" s="61">
        <f t="shared" si="194"/>
        <v>0</v>
      </c>
      <c r="G1748" s="62">
        <f t="shared" si="189"/>
        <v>0</v>
      </c>
      <c r="H1748" s="53"/>
      <c r="I1748" s="61">
        <f t="shared" si="190"/>
        <v>0</v>
      </c>
      <c r="J1748" s="62">
        <f t="shared" si="191"/>
        <v>0</v>
      </c>
      <c r="K1748" s="53"/>
      <c r="L1748" s="65">
        <f t="shared" si="195"/>
        <v>0</v>
      </c>
      <c r="M1748" s="55">
        <f t="shared" si="192"/>
        <v>0</v>
      </c>
      <c r="N1748" s="55">
        <f t="shared" si="193"/>
        <v>0</v>
      </c>
    </row>
    <row r="1749" spans="1:14" x14ac:dyDescent="0.3">
      <c r="A1749" s="29">
        <v>44722</v>
      </c>
      <c r="B1749" t="s">
        <v>16</v>
      </c>
      <c r="C1749" t="s">
        <v>11</v>
      </c>
      <c r="D1749" t="s">
        <v>13</v>
      </c>
      <c r="E1749" s="53">
        <v>7956</v>
      </c>
      <c r="F1749" s="61">
        <f t="shared" si="194"/>
        <v>0</v>
      </c>
      <c r="G1749" s="62">
        <f t="shared" si="189"/>
        <v>0</v>
      </c>
      <c r="H1749" s="53"/>
      <c r="I1749" s="61">
        <f t="shared" si="190"/>
        <v>0</v>
      </c>
      <c r="J1749" s="62">
        <f t="shared" si="191"/>
        <v>0</v>
      </c>
      <c r="K1749" s="53"/>
      <c r="L1749" s="65">
        <f t="shared" si="195"/>
        <v>0</v>
      </c>
      <c r="M1749" s="55">
        <f t="shared" si="192"/>
        <v>0</v>
      </c>
      <c r="N1749" s="55">
        <f t="shared" si="193"/>
        <v>0</v>
      </c>
    </row>
    <row r="1750" spans="1:14" x14ac:dyDescent="0.3">
      <c r="A1750" s="29">
        <v>44722</v>
      </c>
      <c r="B1750" t="s">
        <v>18</v>
      </c>
      <c r="C1750" t="s">
        <v>10</v>
      </c>
      <c r="D1750" t="s">
        <v>13</v>
      </c>
      <c r="E1750" s="53">
        <v>566</v>
      </c>
      <c r="F1750" s="61">
        <f t="shared" si="194"/>
        <v>2.83</v>
      </c>
      <c r="G1750" s="62">
        <f t="shared" si="189"/>
        <v>0.1</v>
      </c>
      <c r="H1750" s="53"/>
      <c r="I1750" s="61">
        <f t="shared" si="190"/>
        <v>0</v>
      </c>
      <c r="J1750" s="62">
        <f t="shared" si="191"/>
        <v>0</v>
      </c>
      <c r="K1750" s="53"/>
      <c r="L1750" s="65">
        <f t="shared" si="195"/>
        <v>2.93</v>
      </c>
      <c r="M1750" s="55">
        <f t="shared" si="192"/>
        <v>2.93</v>
      </c>
      <c r="N1750" s="55">
        <f t="shared" si="193"/>
        <v>0</v>
      </c>
    </row>
    <row r="1751" spans="1:14" x14ac:dyDescent="0.3">
      <c r="A1751" s="29">
        <v>44723</v>
      </c>
      <c r="B1751" t="s">
        <v>17</v>
      </c>
      <c r="C1751" t="s">
        <v>11</v>
      </c>
      <c r="D1751" t="s">
        <v>36</v>
      </c>
      <c r="E1751" s="53">
        <v>1032</v>
      </c>
      <c r="F1751" s="61">
        <f t="shared" si="194"/>
        <v>0</v>
      </c>
      <c r="G1751" s="62">
        <f t="shared" si="189"/>
        <v>0</v>
      </c>
      <c r="H1751" s="53"/>
      <c r="I1751" s="61">
        <f t="shared" si="190"/>
        <v>0</v>
      </c>
      <c r="J1751" s="62">
        <f t="shared" si="191"/>
        <v>0</v>
      </c>
      <c r="K1751" s="53"/>
      <c r="L1751" s="65">
        <f t="shared" si="195"/>
        <v>0</v>
      </c>
      <c r="M1751" s="55">
        <f t="shared" si="192"/>
        <v>0</v>
      </c>
      <c r="N1751" s="55">
        <f t="shared" si="193"/>
        <v>0</v>
      </c>
    </row>
    <row r="1752" spans="1:14" x14ac:dyDescent="0.3">
      <c r="A1752" s="29">
        <v>44723</v>
      </c>
      <c r="B1752" t="s">
        <v>22</v>
      </c>
      <c r="C1752" t="s">
        <v>10</v>
      </c>
      <c r="D1752" t="s">
        <v>13</v>
      </c>
      <c r="E1752" s="53">
        <v>39352</v>
      </c>
      <c r="F1752" s="61">
        <f t="shared" si="194"/>
        <v>196.76</v>
      </c>
      <c r="G1752" s="62">
        <f t="shared" si="189"/>
        <v>0.1</v>
      </c>
      <c r="H1752" s="53"/>
      <c r="I1752" s="61">
        <f t="shared" si="190"/>
        <v>0</v>
      </c>
      <c r="J1752" s="62">
        <f t="shared" si="191"/>
        <v>0</v>
      </c>
      <c r="K1752" s="53"/>
      <c r="L1752" s="65">
        <f t="shared" si="195"/>
        <v>196.85999999999999</v>
      </c>
      <c r="M1752" s="55">
        <f t="shared" si="192"/>
        <v>196.85999999999999</v>
      </c>
      <c r="N1752" s="55">
        <f t="shared" si="193"/>
        <v>0</v>
      </c>
    </row>
    <row r="1753" spans="1:14" x14ac:dyDescent="0.3">
      <c r="A1753" s="29">
        <v>44723</v>
      </c>
      <c r="B1753" t="s">
        <v>24</v>
      </c>
      <c r="C1753" t="s">
        <v>11</v>
      </c>
      <c r="D1753" t="s">
        <v>13</v>
      </c>
      <c r="E1753" s="53">
        <v>21597</v>
      </c>
      <c r="F1753" s="61">
        <f t="shared" si="194"/>
        <v>0</v>
      </c>
      <c r="G1753" s="62">
        <f t="shared" si="189"/>
        <v>0</v>
      </c>
      <c r="H1753" s="53"/>
      <c r="I1753" s="61">
        <f t="shared" si="190"/>
        <v>0</v>
      </c>
      <c r="J1753" s="62">
        <f t="shared" si="191"/>
        <v>0</v>
      </c>
      <c r="K1753" s="53"/>
      <c r="L1753" s="65">
        <f t="shared" si="195"/>
        <v>0</v>
      </c>
      <c r="M1753" s="55">
        <f t="shared" si="192"/>
        <v>0</v>
      </c>
      <c r="N1753" s="55">
        <f t="shared" si="193"/>
        <v>0</v>
      </c>
    </row>
    <row r="1754" spans="1:14" x14ac:dyDescent="0.3">
      <c r="A1754" s="29">
        <v>44723</v>
      </c>
      <c r="B1754" t="s">
        <v>24</v>
      </c>
      <c r="C1754" t="s">
        <v>11</v>
      </c>
      <c r="D1754" t="s">
        <v>13</v>
      </c>
      <c r="E1754" s="53">
        <v>36850</v>
      </c>
      <c r="F1754" s="61">
        <f t="shared" si="194"/>
        <v>0</v>
      </c>
      <c r="G1754" s="62">
        <f t="shared" si="189"/>
        <v>0</v>
      </c>
      <c r="H1754" s="53"/>
      <c r="I1754" s="61">
        <f t="shared" si="190"/>
        <v>0</v>
      </c>
      <c r="J1754" s="62">
        <f t="shared" si="191"/>
        <v>0</v>
      </c>
      <c r="K1754" s="53"/>
      <c r="L1754" s="65">
        <f t="shared" si="195"/>
        <v>0</v>
      </c>
      <c r="M1754" s="55">
        <f t="shared" si="192"/>
        <v>0</v>
      </c>
      <c r="N1754" s="55">
        <f t="shared" si="193"/>
        <v>0</v>
      </c>
    </row>
    <row r="1755" spans="1:14" x14ac:dyDescent="0.3">
      <c r="A1755" s="29">
        <v>44723</v>
      </c>
      <c r="B1755" t="s">
        <v>20</v>
      </c>
      <c r="C1755" t="s">
        <v>10</v>
      </c>
      <c r="D1755" t="s">
        <v>36</v>
      </c>
      <c r="E1755" s="53">
        <v>30876</v>
      </c>
      <c r="F1755" s="61">
        <f t="shared" si="194"/>
        <v>0</v>
      </c>
      <c r="G1755" s="62">
        <f t="shared" si="189"/>
        <v>0</v>
      </c>
      <c r="H1755" s="53"/>
      <c r="I1755" s="61">
        <f t="shared" si="190"/>
        <v>926.28</v>
      </c>
      <c r="J1755" s="62">
        <f t="shared" si="191"/>
        <v>5</v>
      </c>
      <c r="K1755" s="53"/>
      <c r="L1755" s="65">
        <f t="shared" si="195"/>
        <v>931.28</v>
      </c>
      <c r="M1755" s="55">
        <f t="shared" si="192"/>
        <v>0</v>
      </c>
      <c r="N1755" s="55">
        <f t="shared" si="193"/>
        <v>931.28</v>
      </c>
    </row>
    <row r="1756" spans="1:14" x14ac:dyDescent="0.3">
      <c r="A1756" s="29">
        <v>44723</v>
      </c>
      <c r="B1756" t="s">
        <v>24</v>
      </c>
      <c r="C1756" t="s">
        <v>10</v>
      </c>
      <c r="D1756" t="s">
        <v>13</v>
      </c>
      <c r="E1756" s="53">
        <v>38349</v>
      </c>
      <c r="F1756" s="61">
        <f t="shared" si="194"/>
        <v>191.745</v>
      </c>
      <c r="G1756" s="62">
        <f t="shared" si="189"/>
        <v>0.1</v>
      </c>
      <c r="H1756" s="53"/>
      <c r="I1756" s="61">
        <f t="shared" si="190"/>
        <v>0</v>
      </c>
      <c r="J1756" s="62">
        <f t="shared" si="191"/>
        <v>0</v>
      </c>
      <c r="K1756" s="53"/>
      <c r="L1756" s="65">
        <f t="shared" si="195"/>
        <v>191.845</v>
      </c>
      <c r="M1756" s="55">
        <f t="shared" si="192"/>
        <v>191.845</v>
      </c>
      <c r="N1756" s="55">
        <f t="shared" si="193"/>
        <v>0</v>
      </c>
    </row>
    <row r="1757" spans="1:14" x14ac:dyDescent="0.3">
      <c r="A1757" s="29">
        <v>44723</v>
      </c>
      <c r="B1757" t="s">
        <v>16</v>
      </c>
      <c r="C1757" t="s">
        <v>12</v>
      </c>
      <c r="D1757" t="s">
        <v>13</v>
      </c>
      <c r="E1757" s="53">
        <v>36006</v>
      </c>
      <c r="F1757" s="61">
        <f t="shared" si="194"/>
        <v>180.03</v>
      </c>
      <c r="G1757" s="62">
        <f t="shared" si="189"/>
        <v>0.1</v>
      </c>
      <c r="H1757" s="53"/>
      <c r="I1757" s="61">
        <f t="shared" si="190"/>
        <v>0</v>
      </c>
      <c r="J1757" s="62">
        <f t="shared" si="191"/>
        <v>0</v>
      </c>
      <c r="K1757" s="53"/>
      <c r="L1757" s="65">
        <f t="shared" si="195"/>
        <v>180.13</v>
      </c>
      <c r="M1757" s="55">
        <f t="shared" si="192"/>
        <v>180.13</v>
      </c>
      <c r="N1757" s="55">
        <f t="shared" si="193"/>
        <v>0</v>
      </c>
    </row>
    <row r="1758" spans="1:14" x14ac:dyDescent="0.3">
      <c r="A1758" s="29">
        <v>44723</v>
      </c>
      <c r="B1758" t="s">
        <v>22</v>
      </c>
      <c r="C1758" t="s">
        <v>11</v>
      </c>
      <c r="D1758" t="s">
        <v>36</v>
      </c>
      <c r="E1758" s="53">
        <v>3495</v>
      </c>
      <c r="F1758" s="61">
        <f t="shared" si="194"/>
        <v>0</v>
      </c>
      <c r="G1758" s="62">
        <f t="shared" si="189"/>
        <v>0</v>
      </c>
      <c r="H1758" s="53"/>
      <c r="I1758" s="61">
        <f t="shared" si="190"/>
        <v>0</v>
      </c>
      <c r="J1758" s="62">
        <f t="shared" si="191"/>
        <v>0</v>
      </c>
      <c r="K1758" s="53"/>
      <c r="L1758" s="65">
        <f t="shared" si="195"/>
        <v>0</v>
      </c>
      <c r="M1758" s="55">
        <f t="shared" si="192"/>
        <v>0</v>
      </c>
      <c r="N1758" s="55">
        <f t="shared" si="193"/>
        <v>0</v>
      </c>
    </row>
    <row r="1759" spans="1:14" x14ac:dyDescent="0.3">
      <c r="A1759" s="29">
        <v>44723</v>
      </c>
      <c r="B1759" t="s">
        <v>17</v>
      </c>
      <c r="C1759" t="s">
        <v>10</v>
      </c>
      <c r="D1759" t="s">
        <v>13</v>
      </c>
      <c r="E1759" s="53">
        <v>47895</v>
      </c>
      <c r="F1759" s="61">
        <f t="shared" si="194"/>
        <v>239.47499999999999</v>
      </c>
      <c r="G1759" s="62">
        <f t="shared" si="189"/>
        <v>0.1</v>
      </c>
      <c r="H1759" s="53"/>
      <c r="I1759" s="61">
        <f t="shared" si="190"/>
        <v>0</v>
      </c>
      <c r="J1759" s="62">
        <f t="shared" si="191"/>
        <v>0</v>
      </c>
      <c r="K1759" s="53"/>
      <c r="L1759" s="65">
        <f t="shared" si="195"/>
        <v>239.57499999999999</v>
      </c>
      <c r="M1759" s="55">
        <f t="shared" si="192"/>
        <v>239.57499999999999</v>
      </c>
      <c r="N1759" s="55">
        <f t="shared" si="193"/>
        <v>0</v>
      </c>
    </row>
    <row r="1760" spans="1:14" x14ac:dyDescent="0.3">
      <c r="A1760" s="29">
        <v>44723</v>
      </c>
      <c r="B1760" t="s">
        <v>21</v>
      </c>
      <c r="C1760" t="s">
        <v>12</v>
      </c>
      <c r="D1760" t="s">
        <v>13</v>
      </c>
      <c r="E1760" s="53">
        <v>13541</v>
      </c>
      <c r="F1760" s="61">
        <f t="shared" si="194"/>
        <v>67.704999999999998</v>
      </c>
      <c r="G1760" s="62">
        <f t="shared" si="189"/>
        <v>0.1</v>
      </c>
      <c r="H1760" s="53"/>
      <c r="I1760" s="61">
        <f t="shared" si="190"/>
        <v>0</v>
      </c>
      <c r="J1760" s="62">
        <f t="shared" si="191"/>
        <v>0</v>
      </c>
      <c r="K1760" s="53"/>
      <c r="L1760" s="65">
        <f t="shared" si="195"/>
        <v>67.804999999999993</v>
      </c>
      <c r="M1760" s="55">
        <f t="shared" si="192"/>
        <v>67.804999999999993</v>
      </c>
      <c r="N1760" s="55">
        <f t="shared" si="193"/>
        <v>0</v>
      </c>
    </row>
    <row r="1761" spans="1:14" x14ac:dyDescent="0.3">
      <c r="A1761" s="29">
        <v>44723</v>
      </c>
      <c r="B1761" t="s">
        <v>16</v>
      </c>
      <c r="C1761" t="s">
        <v>10</v>
      </c>
      <c r="D1761" t="s">
        <v>36</v>
      </c>
      <c r="E1761" s="53">
        <v>23268</v>
      </c>
      <c r="F1761" s="61">
        <f t="shared" si="194"/>
        <v>0</v>
      </c>
      <c r="G1761" s="62">
        <f t="shared" si="189"/>
        <v>0</v>
      </c>
      <c r="H1761" s="53"/>
      <c r="I1761" s="61">
        <f t="shared" si="190"/>
        <v>698.04</v>
      </c>
      <c r="J1761" s="62">
        <f t="shared" si="191"/>
        <v>5</v>
      </c>
      <c r="K1761" s="53"/>
      <c r="L1761" s="65">
        <f t="shared" si="195"/>
        <v>703.04</v>
      </c>
      <c r="M1761" s="55">
        <f t="shared" si="192"/>
        <v>0</v>
      </c>
      <c r="N1761" s="55">
        <f t="shared" si="193"/>
        <v>703.04</v>
      </c>
    </row>
    <row r="1762" spans="1:14" x14ac:dyDescent="0.3">
      <c r="A1762" s="29">
        <v>44723</v>
      </c>
      <c r="B1762" t="s">
        <v>15</v>
      </c>
      <c r="C1762" t="s">
        <v>12</v>
      </c>
      <c r="D1762" t="s">
        <v>13</v>
      </c>
      <c r="E1762" s="53">
        <v>9292</v>
      </c>
      <c r="F1762" s="61">
        <f t="shared" si="194"/>
        <v>46.46</v>
      </c>
      <c r="G1762" s="62">
        <f t="shared" si="189"/>
        <v>0.1</v>
      </c>
      <c r="H1762" s="53"/>
      <c r="I1762" s="61">
        <f t="shared" si="190"/>
        <v>0</v>
      </c>
      <c r="J1762" s="62">
        <f t="shared" si="191"/>
        <v>0</v>
      </c>
      <c r="K1762" s="53"/>
      <c r="L1762" s="65">
        <f t="shared" si="195"/>
        <v>46.56</v>
      </c>
      <c r="M1762" s="55">
        <f t="shared" si="192"/>
        <v>46.56</v>
      </c>
      <c r="N1762" s="55">
        <f t="shared" si="193"/>
        <v>0</v>
      </c>
    </row>
    <row r="1763" spans="1:14" x14ac:dyDescent="0.3">
      <c r="A1763" s="29">
        <v>44723</v>
      </c>
      <c r="B1763" t="s">
        <v>21</v>
      </c>
      <c r="C1763" t="s">
        <v>11</v>
      </c>
      <c r="D1763" t="s">
        <v>13</v>
      </c>
      <c r="E1763" s="53">
        <v>30099</v>
      </c>
      <c r="F1763" s="61">
        <f t="shared" si="194"/>
        <v>0</v>
      </c>
      <c r="G1763" s="62">
        <f t="shared" si="189"/>
        <v>0</v>
      </c>
      <c r="H1763" s="53"/>
      <c r="I1763" s="61">
        <f t="shared" si="190"/>
        <v>0</v>
      </c>
      <c r="J1763" s="62">
        <f t="shared" si="191"/>
        <v>0</v>
      </c>
      <c r="K1763" s="53"/>
      <c r="L1763" s="65">
        <f t="shared" si="195"/>
        <v>0</v>
      </c>
      <c r="M1763" s="55">
        <f t="shared" si="192"/>
        <v>0</v>
      </c>
      <c r="N1763" s="55">
        <f t="shared" si="193"/>
        <v>0</v>
      </c>
    </row>
    <row r="1764" spans="1:14" x14ac:dyDescent="0.3">
      <c r="A1764" s="29">
        <v>44723</v>
      </c>
      <c r="B1764" t="s">
        <v>24</v>
      </c>
      <c r="C1764" t="s">
        <v>11</v>
      </c>
      <c r="D1764" t="s">
        <v>13</v>
      </c>
      <c r="E1764" s="53">
        <v>33592</v>
      </c>
      <c r="F1764" s="61">
        <f t="shared" si="194"/>
        <v>0</v>
      </c>
      <c r="G1764" s="62">
        <f t="shared" si="189"/>
        <v>0</v>
      </c>
      <c r="H1764" s="53"/>
      <c r="I1764" s="61">
        <f t="shared" si="190"/>
        <v>0</v>
      </c>
      <c r="J1764" s="62">
        <f t="shared" si="191"/>
        <v>0</v>
      </c>
      <c r="K1764" s="53"/>
      <c r="L1764" s="65">
        <f t="shared" si="195"/>
        <v>0</v>
      </c>
      <c r="M1764" s="55">
        <f t="shared" si="192"/>
        <v>0</v>
      </c>
      <c r="N1764" s="55">
        <f t="shared" si="193"/>
        <v>0</v>
      </c>
    </row>
    <row r="1765" spans="1:14" x14ac:dyDescent="0.3">
      <c r="A1765" s="29">
        <v>44723</v>
      </c>
      <c r="B1765" t="s">
        <v>15</v>
      </c>
      <c r="C1765" t="s">
        <v>11</v>
      </c>
      <c r="D1765" t="s">
        <v>13</v>
      </c>
      <c r="E1765" s="53">
        <v>4228</v>
      </c>
      <c r="F1765" s="61">
        <f t="shared" si="194"/>
        <v>0</v>
      </c>
      <c r="G1765" s="62">
        <f t="shared" si="189"/>
        <v>0</v>
      </c>
      <c r="H1765" s="53"/>
      <c r="I1765" s="61">
        <f t="shared" si="190"/>
        <v>0</v>
      </c>
      <c r="J1765" s="62">
        <f t="shared" si="191"/>
        <v>0</v>
      </c>
      <c r="K1765" s="53"/>
      <c r="L1765" s="65">
        <f t="shared" si="195"/>
        <v>0</v>
      </c>
      <c r="M1765" s="55">
        <f t="shared" si="192"/>
        <v>0</v>
      </c>
      <c r="N1765" s="55">
        <f t="shared" si="193"/>
        <v>0</v>
      </c>
    </row>
    <row r="1766" spans="1:14" x14ac:dyDescent="0.3">
      <c r="A1766" s="29">
        <v>44723</v>
      </c>
      <c r="B1766" t="s">
        <v>16</v>
      </c>
      <c r="C1766" t="s">
        <v>12</v>
      </c>
      <c r="D1766" t="s">
        <v>13</v>
      </c>
      <c r="E1766" s="53">
        <v>21400</v>
      </c>
      <c r="F1766" s="61">
        <f t="shared" si="194"/>
        <v>107</v>
      </c>
      <c r="G1766" s="62">
        <f t="shared" si="189"/>
        <v>0.1</v>
      </c>
      <c r="H1766" s="53"/>
      <c r="I1766" s="61">
        <f t="shared" si="190"/>
        <v>0</v>
      </c>
      <c r="J1766" s="62">
        <f t="shared" si="191"/>
        <v>0</v>
      </c>
      <c r="K1766" s="53"/>
      <c r="L1766" s="65">
        <f t="shared" si="195"/>
        <v>107.1</v>
      </c>
      <c r="M1766" s="55">
        <f t="shared" si="192"/>
        <v>107.1</v>
      </c>
      <c r="N1766" s="55">
        <f t="shared" si="193"/>
        <v>0</v>
      </c>
    </row>
    <row r="1767" spans="1:14" x14ac:dyDescent="0.3">
      <c r="A1767" s="29">
        <v>44723</v>
      </c>
      <c r="B1767" t="s">
        <v>24</v>
      </c>
      <c r="C1767" t="s">
        <v>10</v>
      </c>
      <c r="D1767" t="s">
        <v>13</v>
      </c>
      <c r="E1767" s="53">
        <v>45461</v>
      </c>
      <c r="F1767" s="61">
        <f t="shared" si="194"/>
        <v>227.30500000000001</v>
      </c>
      <c r="G1767" s="62">
        <f t="shared" si="189"/>
        <v>0.1</v>
      </c>
      <c r="H1767" s="53"/>
      <c r="I1767" s="61">
        <f t="shared" si="190"/>
        <v>0</v>
      </c>
      <c r="J1767" s="62">
        <f t="shared" si="191"/>
        <v>0</v>
      </c>
      <c r="K1767" s="53"/>
      <c r="L1767" s="65">
        <f t="shared" si="195"/>
        <v>227.405</v>
      </c>
      <c r="M1767" s="55">
        <f t="shared" si="192"/>
        <v>227.405</v>
      </c>
      <c r="N1767" s="55">
        <f t="shared" si="193"/>
        <v>0</v>
      </c>
    </row>
    <row r="1768" spans="1:14" x14ac:dyDescent="0.3">
      <c r="A1768" s="29">
        <v>44723</v>
      </c>
      <c r="B1768" t="s">
        <v>19</v>
      </c>
      <c r="C1768" t="s">
        <v>10</v>
      </c>
      <c r="D1768" t="s">
        <v>13</v>
      </c>
      <c r="E1768" s="53">
        <v>15713</v>
      </c>
      <c r="F1768" s="61">
        <f t="shared" si="194"/>
        <v>78.564999999999998</v>
      </c>
      <c r="G1768" s="62">
        <f t="shared" si="189"/>
        <v>0.1</v>
      </c>
      <c r="H1768" s="53"/>
      <c r="I1768" s="61">
        <f t="shared" si="190"/>
        <v>0</v>
      </c>
      <c r="J1768" s="62">
        <f t="shared" si="191"/>
        <v>0</v>
      </c>
      <c r="K1768" s="53"/>
      <c r="L1768" s="65">
        <f t="shared" si="195"/>
        <v>78.664999999999992</v>
      </c>
      <c r="M1768" s="55">
        <f t="shared" si="192"/>
        <v>78.664999999999992</v>
      </c>
      <c r="N1768" s="55">
        <f t="shared" si="193"/>
        <v>0</v>
      </c>
    </row>
    <row r="1769" spans="1:14" x14ac:dyDescent="0.3">
      <c r="A1769" s="29">
        <v>44723</v>
      </c>
      <c r="B1769" t="s">
        <v>23</v>
      </c>
      <c r="C1769" t="s">
        <v>11</v>
      </c>
      <c r="D1769" t="s">
        <v>36</v>
      </c>
      <c r="E1769" s="53">
        <v>25593</v>
      </c>
      <c r="F1769" s="61">
        <f t="shared" si="194"/>
        <v>0</v>
      </c>
      <c r="G1769" s="62">
        <f t="shared" si="189"/>
        <v>0</v>
      </c>
      <c r="H1769" s="53"/>
      <c r="I1769" s="61">
        <f t="shared" si="190"/>
        <v>0</v>
      </c>
      <c r="J1769" s="62">
        <f t="shared" si="191"/>
        <v>0</v>
      </c>
      <c r="K1769" s="53"/>
      <c r="L1769" s="65">
        <f t="shared" si="195"/>
        <v>0</v>
      </c>
      <c r="M1769" s="55">
        <f t="shared" si="192"/>
        <v>0</v>
      </c>
      <c r="N1769" s="55">
        <f t="shared" si="193"/>
        <v>0</v>
      </c>
    </row>
    <row r="1770" spans="1:14" x14ac:dyDescent="0.3">
      <c r="A1770" s="29">
        <v>44723</v>
      </c>
      <c r="B1770" t="s">
        <v>20</v>
      </c>
      <c r="C1770" t="s">
        <v>10</v>
      </c>
      <c r="D1770" t="s">
        <v>13</v>
      </c>
      <c r="E1770" s="53">
        <v>33614</v>
      </c>
      <c r="F1770" s="61">
        <f t="shared" si="194"/>
        <v>168.07</v>
      </c>
      <c r="G1770" s="62">
        <f t="shared" si="189"/>
        <v>0.1</v>
      </c>
      <c r="H1770" s="53"/>
      <c r="I1770" s="61">
        <f t="shared" si="190"/>
        <v>0</v>
      </c>
      <c r="J1770" s="62">
        <f t="shared" si="191"/>
        <v>0</v>
      </c>
      <c r="K1770" s="53"/>
      <c r="L1770" s="65">
        <f t="shared" si="195"/>
        <v>168.17</v>
      </c>
      <c r="M1770" s="55">
        <f t="shared" si="192"/>
        <v>168.17</v>
      </c>
      <c r="N1770" s="55">
        <f t="shared" si="193"/>
        <v>0</v>
      </c>
    </row>
    <row r="1771" spans="1:14" x14ac:dyDescent="0.3">
      <c r="A1771" s="29">
        <v>44723</v>
      </c>
      <c r="B1771" t="s">
        <v>15</v>
      </c>
      <c r="C1771" t="s">
        <v>10</v>
      </c>
      <c r="D1771" t="s">
        <v>13</v>
      </c>
      <c r="E1771" s="53">
        <v>7538</v>
      </c>
      <c r="F1771" s="61">
        <f t="shared" si="194"/>
        <v>37.69</v>
      </c>
      <c r="G1771" s="62">
        <f t="shared" si="189"/>
        <v>0.1</v>
      </c>
      <c r="H1771" s="53"/>
      <c r="I1771" s="61">
        <f t="shared" si="190"/>
        <v>0</v>
      </c>
      <c r="J1771" s="62">
        <f t="shared" si="191"/>
        <v>0</v>
      </c>
      <c r="K1771" s="53"/>
      <c r="L1771" s="65">
        <f t="shared" si="195"/>
        <v>37.79</v>
      </c>
      <c r="M1771" s="55">
        <f t="shared" si="192"/>
        <v>37.79</v>
      </c>
      <c r="N1771" s="55">
        <f t="shared" si="193"/>
        <v>0</v>
      </c>
    </row>
    <row r="1772" spans="1:14" x14ac:dyDescent="0.3">
      <c r="A1772" s="29">
        <v>44723</v>
      </c>
      <c r="B1772" t="s">
        <v>24</v>
      </c>
      <c r="C1772" t="s">
        <v>10</v>
      </c>
      <c r="D1772" t="s">
        <v>36</v>
      </c>
      <c r="E1772" s="53">
        <v>26904</v>
      </c>
      <c r="F1772" s="61">
        <f t="shared" si="194"/>
        <v>0</v>
      </c>
      <c r="G1772" s="62">
        <f t="shared" si="189"/>
        <v>0</v>
      </c>
      <c r="H1772" s="53"/>
      <c r="I1772" s="61">
        <f t="shared" si="190"/>
        <v>807.12</v>
      </c>
      <c r="J1772" s="62">
        <f t="shared" si="191"/>
        <v>5</v>
      </c>
      <c r="K1772" s="53"/>
      <c r="L1772" s="65">
        <f t="shared" si="195"/>
        <v>812.12</v>
      </c>
      <c r="M1772" s="55">
        <f t="shared" si="192"/>
        <v>0</v>
      </c>
      <c r="N1772" s="55">
        <f t="shared" si="193"/>
        <v>812.12</v>
      </c>
    </row>
    <row r="1773" spans="1:14" x14ac:dyDescent="0.3">
      <c r="A1773" s="29">
        <v>44723</v>
      </c>
      <c r="B1773" t="s">
        <v>23</v>
      </c>
      <c r="C1773" t="s">
        <v>10</v>
      </c>
      <c r="D1773" t="s">
        <v>36</v>
      </c>
      <c r="E1773" s="53">
        <v>30917</v>
      </c>
      <c r="F1773" s="61">
        <f t="shared" si="194"/>
        <v>0</v>
      </c>
      <c r="G1773" s="62">
        <f t="shared" si="189"/>
        <v>0</v>
      </c>
      <c r="H1773" s="53"/>
      <c r="I1773" s="61">
        <f t="shared" si="190"/>
        <v>927.51</v>
      </c>
      <c r="J1773" s="62">
        <f t="shared" si="191"/>
        <v>5</v>
      </c>
      <c r="K1773" s="53"/>
      <c r="L1773" s="65">
        <f t="shared" si="195"/>
        <v>932.51</v>
      </c>
      <c r="M1773" s="55">
        <f t="shared" si="192"/>
        <v>0</v>
      </c>
      <c r="N1773" s="55">
        <f t="shared" si="193"/>
        <v>932.51</v>
      </c>
    </row>
    <row r="1774" spans="1:14" x14ac:dyDescent="0.3">
      <c r="A1774" s="29">
        <v>44723</v>
      </c>
      <c r="B1774" t="s">
        <v>24</v>
      </c>
      <c r="C1774" t="s">
        <v>10</v>
      </c>
      <c r="D1774" t="s">
        <v>13</v>
      </c>
      <c r="E1774" s="53">
        <v>37</v>
      </c>
      <c r="F1774" s="61">
        <f t="shared" si="194"/>
        <v>0.185</v>
      </c>
      <c r="G1774" s="62">
        <f t="shared" si="189"/>
        <v>0.1</v>
      </c>
      <c r="H1774" s="53"/>
      <c r="I1774" s="61">
        <f t="shared" si="190"/>
        <v>0</v>
      </c>
      <c r="J1774" s="62">
        <f t="shared" si="191"/>
        <v>0</v>
      </c>
      <c r="K1774" s="53"/>
      <c r="L1774" s="65">
        <f t="shared" si="195"/>
        <v>0.28500000000000003</v>
      </c>
      <c r="M1774" s="55">
        <f t="shared" si="192"/>
        <v>0.28500000000000003</v>
      </c>
      <c r="N1774" s="55">
        <f t="shared" si="193"/>
        <v>0</v>
      </c>
    </row>
    <row r="1775" spans="1:14" x14ac:dyDescent="0.3">
      <c r="A1775" s="29">
        <v>44723</v>
      </c>
      <c r="B1775" t="s">
        <v>16</v>
      </c>
      <c r="C1775" t="s">
        <v>11</v>
      </c>
      <c r="D1775" t="s">
        <v>36</v>
      </c>
      <c r="E1775" s="53">
        <v>49882</v>
      </c>
      <c r="F1775" s="61">
        <f t="shared" si="194"/>
        <v>0</v>
      </c>
      <c r="G1775" s="62">
        <f t="shared" si="189"/>
        <v>0</v>
      </c>
      <c r="H1775" s="53"/>
      <c r="I1775" s="61">
        <f t="shared" si="190"/>
        <v>0</v>
      </c>
      <c r="J1775" s="62">
        <f t="shared" si="191"/>
        <v>0</v>
      </c>
      <c r="K1775" s="53"/>
      <c r="L1775" s="65">
        <f t="shared" si="195"/>
        <v>0</v>
      </c>
      <c r="M1775" s="55">
        <f t="shared" si="192"/>
        <v>0</v>
      </c>
      <c r="N1775" s="55">
        <f t="shared" si="193"/>
        <v>0</v>
      </c>
    </row>
    <row r="1776" spans="1:14" x14ac:dyDescent="0.3">
      <c r="A1776" s="29">
        <v>44723</v>
      </c>
      <c r="B1776" t="s">
        <v>15</v>
      </c>
      <c r="C1776" t="s">
        <v>11</v>
      </c>
      <c r="D1776" t="s">
        <v>13</v>
      </c>
      <c r="E1776" s="53">
        <v>46559</v>
      </c>
      <c r="F1776" s="61">
        <f t="shared" si="194"/>
        <v>0</v>
      </c>
      <c r="G1776" s="62">
        <f t="shared" si="189"/>
        <v>0</v>
      </c>
      <c r="H1776" s="53"/>
      <c r="I1776" s="61">
        <f t="shared" si="190"/>
        <v>0</v>
      </c>
      <c r="J1776" s="62">
        <f t="shared" si="191"/>
        <v>0</v>
      </c>
      <c r="K1776" s="53"/>
      <c r="L1776" s="65">
        <f t="shared" si="195"/>
        <v>0</v>
      </c>
      <c r="M1776" s="55">
        <f t="shared" si="192"/>
        <v>0</v>
      </c>
      <c r="N1776" s="55">
        <f t="shared" si="193"/>
        <v>0</v>
      </c>
    </row>
    <row r="1777" spans="1:14" x14ac:dyDescent="0.3">
      <c r="A1777" s="29">
        <v>44723</v>
      </c>
      <c r="B1777" t="s">
        <v>23</v>
      </c>
      <c r="C1777" t="s">
        <v>11</v>
      </c>
      <c r="D1777" t="s">
        <v>36</v>
      </c>
      <c r="E1777" s="53">
        <v>9599</v>
      </c>
      <c r="F1777" s="61">
        <f t="shared" si="194"/>
        <v>0</v>
      </c>
      <c r="G1777" s="62">
        <f t="shared" si="189"/>
        <v>0</v>
      </c>
      <c r="H1777" s="53"/>
      <c r="I1777" s="61">
        <f t="shared" si="190"/>
        <v>0</v>
      </c>
      <c r="J1777" s="62">
        <f t="shared" si="191"/>
        <v>0</v>
      </c>
      <c r="K1777" s="53"/>
      <c r="L1777" s="65">
        <f t="shared" si="195"/>
        <v>0</v>
      </c>
      <c r="M1777" s="55">
        <f t="shared" si="192"/>
        <v>0</v>
      </c>
      <c r="N1777" s="55">
        <f t="shared" si="193"/>
        <v>0</v>
      </c>
    </row>
    <row r="1778" spans="1:14" x14ac:dyDescent="0.3">
      <c r="A1778" s="29">
        <v>44723</v>
      </c>
      <c r="B1778" t="s">
        <v>19</v>
      </c>
      <c r="C1778" t="s">
        <v>11</v>
      </c>
      <c r="D1778" t="s">
        <v>36</v>
      </c>
      <c r="E1778" s="53">
        <v>41506</v>
      </c>
      <c r="F1778" s="61">
        <f t="shared" si="194"/>
        <v>0</v>
      </c>
      <c r="G1778" s="62">
        <f t="shared" si="189"/>
        <v>0</v>
      </c>
      <c r="H1778" s="53"/>
      <c r="I1778" s="61">
        <f t="shared" si="190"/>
        <v>0</v>
      </c>
      <c r="J1778" s="62">
        <f t="shared" si="191"/>
        <v>0</v>
      </c>
      <c r="K1778" s="53"/>
      <c r="L1778" s="65">
        <f t="shared" si="195"/>
        <v>0</v>
      </c>
      <c r="M1778" s="55">
        <f t="shared" si="192"/>
        <v>0</v>
      </c>
      <c r="N1778" s="55">
        <f t="shared" si="193"/>
        <v>0</v>
      </c>
    </row>
    <row r="1779" spans="1:14" x14ac:dyDescent="0.3">
      <c r="A1779" s="29">
        <v>44723</v>
      </c>
      <c r="B1779" t="s">
        <v>20</v>
      </c>
      <c r="C1779" t="s">
        <v>12</v>
      </c>
      <c r="D1779" t="s">
        <v>36</v>
      </c>
      <c r="E1779" s="53">
        <v>19304</v>
      </c>
      <c r="F1779" s="61">
        <f t="shared" si="194"/>
        <v>0</v>
      </c>
      <c r="G1779" s="62">
        <f t="shared" si="189"/>
        <v>0</v>
      </c>
      <c r="H1779" s="53"/>
      <c r="I1779" s="61">
        <f t="shared" si="190"/>
        <v>579.12</v>
      </c>
      <c r="J1779" s="62">
        <f t="shared" si="191"/>
        <v>5</v>
      </c>
      <c r="K1779" s="53"/>
      <c r="L1779" s="65">
        <f t="shared" si="195"/>
        <v>584.12</v>
      </c>
      <c r="M1779" s="55">
        <f t="shared" si="192"/>
        <v>0</v>
      </c>
      <c r="N1779" s="55">
        <f t="shared" si="193"/>
        <v>584.12</v>
      </c>
    </row>
    <row r="1780" spans="1:14" x14ac:dyDescent="0.3">
      <c r="A1780" s="29">
        <v>44723</v>
      </c>
      <c r="B1780" t="s">
        <v>22</v>
      </c>
      <c r="C1780" t="s">
        <v>11</v>
      </c>
      <c r="D1780" t="s">
        <v>13</v>
      </c>
      <c r="E1780" s="53">
        <v>14505</v>
      </c>
      <c r="F1780" s="61">
        <f t="shared" si="194"/>
        <v>0</v>
      </c>
      <c r="G1780" s="62">
        <f t="shared" si="189"/>
        <v>0</v>
      </c>
      <c r="H1780" s="53"/>
      <c r="I1780" s="61">
        <f t="shared" si="190"/>
        <v>0</v>
      </c>
      <c r="J1780" s="62">
        <f t="shared" si="191"/>
        <v>0</v>
      </c>
      <c r="K1780" s="53"/>
      <c r="L1780" s="65">
        <f t="shared" si="195"/>
        <v>0</v>
      </c>
      <c r="M1780" s="55">
        <f t="shared" si="192"/>
        <v>0</v>
      </c>
      <c r="N1780" s="55">
        <f t="shared" si="193"/>
        <v>0</v>
      </c>
    </row>
    <row r="1781" spans="1:14" x14ac:dyDescent="0.3">
      <c r="A1781" s="29">
        <v>44723</v>
      </c>
      <c r="B1781" t="s">
        <v>17</v>
      </c>
      <c r="C1781" t="s">
        <v>10</v>
      </c>
      <c r="D1781" t="s">
        <v>13</v>
      </c>
      <c r="E1781" s="53">
        <v>23665</v>
      </c>
      <c r="F1781" s="61">
        <f t="shared" si="194"/>
        <v>118.325</v>
      </c>
      <c r="G1781" s="62">
        <f t="shared" si="189"/>
        <v>0.1</v>
      </c>
      <c r="H1781" s="53"/>
      <c r="I1781" s="61">
        <f t="shared" si="190"/>
        <v>0</v>
      </c>
      <c r="J1781" s="62">
        <f t="shared" si="191"/>
        <v>0</v>
      </c>
      <c r="K1781" s="53"/>
      <c r="L1781" s="65">
        <f t="shared" si="195"/>
        <v>118.425</v>
      </c>
      <c r="M1781" s="55">
        <f t="shared" si="192"/>
        <v>118.425</v>
      </c>
      <c r="N1781" s="55">
        <f t="shared" si="193"/>
        <v>0</v>
      </c>
    </row>
    <row r="1782" spans="1:14" x14ac:dyDescent="0.3">
      <c r="A1782" s="29">
        <v>44724</v>
      </c>
      <c r="B1782" t="s">
        <v>23</v>
      </c>
      <c r="C1782" t="s">
        <v>11</v>
      </c>
      <c r="D1782" t="s">
        <v>13</v>
      </c>
      <c r="E1782" s="53">
        <v>41060</v>
      </c>
      <c r="F1782" s="61">
        <f t="shared" si="194"/>
        <v>0</v>
      </c>
      <c r="G1782" s="62">
        <f t="shared" si="189"/>
        <v>0</v>
      </c>
      <c r="H1782" s="53"/>
      <c r="I1782" s="61">
        <f t="shared" si="190"/>
        <v>0</v>
      </c>
      <c r="J1782" s="62">
        <f t="shared" si="191"/>
        <v>0</v>
      </c>
      <c r="K1782" s="53"/>
      <c r="L1782" s="65">
        <f t="shared" si="195"/>
        <v>0</v>
      </c>
      <c r="M1782" s="55">
        <f t="shared" si="192"/>
        <v>0</v>
      </c>
      <c r="N1782" s="55">
        <f t="shared" si="193"/>
        <v>0</v>
      </c>
    </row>
    <row r="1783" spans="1:14" x14ac:dyDescent="0.3">
      <c r="A1783" s="29">
        <v>44724</v>
      </c>
      <c r="B1783" t="s">
        <v>18</v>
      </c>
      <c r="C1783" t="s">
        <v>10</v>
      </c>
      <c r="D1783" t="s">
        <v>13</v>
      </c>
      <c r="E1783" s="53">
        <v>31696</v>
      </c>
      <c r="F1783" s="61">
        <f t="shared" si="194"/>
        <v>158.47999999999999</v>
      </c>
      <c r="G1783" s="62">
        <f t="shared" si="189"/>
        <v>0.1</v>
      </c>
      <c r="H1783" s="53"/>
      <c r="I1783" s="61">
        <f t="shared" si="190"/>
        <v>0</v>
      </c>
      <c r="J1783" s="62">
        <f t="shared" si="191"/>
        <v>0</v>
      </c>
      <c r="K1783" s="53"/>
      <c r="L1783" s="65">
        <f t="shared" si="195"/>
        <v>158.57999999999998</v>
      </c>
      <c r="M1783" s="55">
        <f t="shared" si="192"/>
        <v>158.57999999999998</v>
      </c>
      <c r="N1783" s="55">
        <f t="shared" si="193"/>
        <v>0</v>
      </c>
    </row>
    <row r="1784" spans="1:14" x14ac:dyDescent="0.3">
      <c r="A1784" s="29">
        <v>44724</v>
      </c>
      <c r="B1784" t="s">
        <v>17</v>
      </c>
      <c r="C1784" t="s">
        <v>11</v>
      </c>
      <c r="D1784" t="s">
        <v>36</v>
      </c>
      <c r="E1784" s="53">
        <v>24705</v>
      </c>
      <c r="F1784" s="61">
        <f t="shared" si="194"/>
        <v>0</v>
      </c>
      <c r="G1784" s="62">
        <f t="shared" si="189"/>
        <v>0</v>
      </c>
      <c r="H1784" s="53"/>
      <c r="I1784" s="61">
        <f t="shared" si="190"/>
        <v>0</v>
      </c>
      <c r="J1784" s="62">
        <f t="shared" si="191"/>
        <v>0</v>
      </c>
      <c r="K1784" s="53"/>
      <c r="L1784" s="65">
        <f t="shared" si="195"/>
        <v>0</v>
      </c>
      <c r="M1784" s="55">
        <f t="shared" si="192"/>
        <v>0</v>
      </c>
      <c r="N1784" s="55">
        <f t="shared" si="193"/>
        <v>0</v>
      </c>
    </row>
    <row r="1785" spans="1:14" x14ac:dyDescent="0.3">
      <c r="A1785" s="29">
        <v>44724</v>
      </c>
      <c r="B1785" t="s">
        <v>16</v>
      </c>
      <c r="C1785" t="s">
        <v>11</v>
      </c>
      <c r="D1785" t="s">
        <v>13</v>
      </c>
      <c r="E1785" s="53">
        <v>5444</v>
      </c>
      <c r="F1785" s="61">
        <f t="shared" si="194"/>
        <v>0</v>
      </c>
      <c r="G1785" s="62">
        <f t="shared" si="189"/>
        <v>0</v>
      </c>
      <c r="H1785" s="53"/>
      <c r="I1785" s="61">
        <f t="shared" si="190"/>
        <v>0</v>
      </c>
      <c r="J1785" s="62">
        <f t="shared" si="191"/>
        <v>0</v>
      </c>
      <c r="K1785" s="53"/>
      <c r="L1785" s="65">
        <f t="shared" si="195"/>
        <v>0</v>
      </c>
      <c r="M1785" s="55">
        <f t="shared" si="192"/>
        <v>0</v>
      </c>
      <c r="N1785" s="55">
        <f t="shared" si="193"/>
        <v>0</v>
      </c>
    </row>
    <row r="1786" spans="1:14" x14ac:dyDescent="0.3">
      <c r="A1786" s="29">
        <v>44724</v>
      </c>
      <c r="B1786" t="s">
        <v>24</v>
      </c>
      <c r="C1786" t="s">
        <v>11</v>
      </c>
      <c r="D1786" t="s">
        <v>13</v>
      </c>
      <c r="E1786" s="53">
        <v>23714</v>
      </c>
      <c r="F1786" s="61">
        <f t="shared" si="194"/>
        <v>0</v>
      </c>
      <c r="G1786" s="62">
        <f t="shared" si="189"/>
        <v>0</v>
      </c>
      <c r="H1786" s="53"/>
      <c r="I1786" s="61">
        <f t="shared" si="190"/>
        <v>0</v>
      </c>
      <c r="J1786" s="62">
        <f t="shared" si="191"/>
        <v>0</v>
      </c>
      <c r="K1786" s="53"/>
      <c r="L1786" s="65">
        <f t="shared" si="195"/>
        <v>0</v>
      </c>
      <c r="M1786" s="55">
        <f t="shared" si="192"/>
        <v>0</v>
      </c>
      <c r="N1786" s="55">
        <f t="shared" si="193"/>
        <v>0</v>
      </c>
    </row>
    <row r="1787" spans="1:14" x14ac:dyDescent="0.3">
      <c r="A1787" s="29">
        <v>44724</v>
      </c>
      <c r="B1787" t="s">
        <v>15</v>
      </c>
      <c r="C1787" t="s">
        <v>12</v>
      </c>
      <c r="D1787" t="s">
        <v>36</v>
      </c>
      <c r="E1787" s="53">
        <v>48870</v>
      </c>
      <c r="F1787" s="61">
        <f t="shared" si="194"/>
        <v>0</v>
      </c>
      <c r="G1787" s="62">
        <f t="shared" si="189"/>
        <v>0</v>
      </c>
      <c r="H1787" s="53"/>
      <c r="I1787" s="61">
        <f t="shared" si="190"/>
        <v>1466.1</v>
      </c>
      <c r="J1787" s="62">
        <f t="shared" si="191"/>
        <v>5</v>
      </c>
      <c r="K1787" s="53"/>
      <c r="L1787" s="65">
        <f t="shared" si="195"/>
        <v>1471.1</v>
      </c>
      <c r="M1787" s="55">
        <f t="shared" si="192"/>
        <v>0</v>
      </c>
      <c r="N1787" s="55">
        <f t="shared" si="193"/>
        <v>1471.1</v>
      </c>
    </row>
    <row r="1788" spans="1:14" x14ac:dyDescent="0.3">
      <c r="A1788" s="29">
        <v>44724</v>
      </c>
      <c r="B1788" t="s">
        <v>18</v>
      </c>
      <c r="C1788" t="s">
        <v>11</v>
      </c>
      <c r="D1788" t="s">
        <v>13</v>
      </c>
      <c r="E1788" s="53">
        <v>41070</v>
      </c>
      <c r="F1788" s="61">
        <f t="shared" si="194"/>
        <v>0</v>
      </c>
      <c r="G1788" s="62">
        <f t="shared" si="189"/>
        <v>0</v>
      </c>
      <c r="H1788" s="53"/>
      <c r="I1788" s="61">
        <f t="shared" si="190"/>
        <v>0</v>
      </c>
      <c r="J1788" s="62">
        <f t="shared" si="191"/>
        <v>0</v>
      </c>
      <c r="K1788" s="53"/>
      <c r="L1788" s="65">
        <f t="shared" si="195"/>
        <v>0</v>
      </c>
      <c r="M1788" s="55">
        <f t="shared" si="192"/>
        <v>0</v>
      </c>
      <c r="N1788" s="55">
        <f t="shared" si="193"/>
        <v>0</v>
      </c>
    </row>
    <row r="1789" spans="1:14" x14ac:dyDescent="0.3">
      <c r="A1789" s="29">
        <v>44724</v>
      </c>
      <c r="B1789" t="s">
        <v>19</v>
      </c>
      <c r="C1789" t="s">
        <v>12</v>
      </c>
      <c r="D1789" t="s">
        <v>13</v>
      </c>
      <c r="E1789" s="53">
        <v>20891</v>
      </c>
      <c r="F1789" s="61">
        <f t="shared" si="194"/>
        <v>104.455</v>
      </c>
      <c r="G1789" s="62">
        <f t="shared" si="189"/>
        <v>0.1</v>
      </c>
      <c r="H1789" s="53"/>
      <c r="I1789" s="61">
        <f t="shared" si="190"/>
        <v>0</v>
      </c>
      <c r="J1789" s="62">
        <f t="shared" si="191"/>
        <v>0</v>
      </c>
      <c r="K1789" s="53"/>
      <c r="L1789" s="65">
        <f t="shared" si="195"/>
        <v>104.55499999999999</v>
      </c>
      <c r="M1789" s="55">
        <f t="shared" si="192"/>
        <v>104.55499999999999</v>
      </c>
      <c r="N1789" s="55">
        <f t="shared" si="193"/>
        <v>0</v>
      </c>
    </row>
    <row r="1790" spans="1:14" x14ac:dyDescent="0.3">
      <c r="A1790" s="29">
        <v>44724</v>
      </c>
      <c r="B1790" t="s">
        <v>22</v>
      </c>
      <c r="C1790" t="s">
        <v>12</v>
      </c>
      <c r="D1790" t="s">
        <v>13</v>
      </c>
      <c r="E1790" s="53">
        <v>14824</v>
      </c>
      <c r="F1790" s="61">
        <f t="shared" si="194"/>
        <v>74.12</v>
      </c>
      <c r="G1790" s="62">
        <f t="shared" si="189"/>
        <v>0.1</v>
      </c>
      <c r="H1790" s="53"/>
      <c r="I1790" s="61">
        <f t="shared" si="190"/>
        <v>0</v>
      </c>
      <c r="J1790" s="62">
        <f t="shared" si="191"/>
        <v>0</v>
      </c>
      <c r="K1790" s="53"/>
      <c r="L1790" s="65">
        <f t="shared" si="195"/>
        <v>74.22</v>
      </c>
      <c r="M1790" s="55">
        <f t="shared" si="192"/>
        <v>74.22</v>
      </c>
      <c r="N1790" s="55">
        <f t="shared" si="193"/>
        <v>0</v>
      </c>
    </row>
    <row r="1791" spans="1:14" x14ac:dyDescent="0.3">
      <c r="A1791" s="29">
        <v>44724</v>
      </c>
      <c r="B1791" t="s">
        <v>24</v>
      </c>
      <c r="C1791" t="s">
        <v>11</v>
      </c>
      <c r="D1791" t="s">
        <v>36</v>
      </c>
      <c r="E1791" s="53">
        <v>9895</v>
      </c>
      <c r="F1791" s="61">
        <f t="shared" si="194"/>
        <v>0</v>
      </c>
      <c r="G1791" s="62">
        <f t="shared" si="189"/>
        <v>0</v>
      </c>
      <c r="H1791" s="53"/>
      <c r="I1791" s="61">
        <f t="shared" si="190"/>
        <v>0</v>
      </c>
      <c r="J1791" s="62">
        <f t="shared" si="191"/>
        <v>0</v>
      </c>
      <c r="K1791" s="53"/>
      <c r="L1791" s="65">
        <f t="shared" si="195"/>
        <v>0</v>
      </c>
      <c r="M1791" s="55">
        <f t="shared" si="192"/>
        <v>0</v>
      </c>
      <c r="N1791" s="55">
        <f t="shared" si="193"/>
        <v>0</v>
      </c>
    </row>
    <row r="1792" spans="1:14" x14ac:dyDescent="0.3">
      <c r="A1792" s="29">
        <v>44724</v>
      </c>
      <c r="B1792" t="s">
        <v>18</v>
      </c>
      <c r="C1792" t="s">
        <v>11</v>
      </c>
      <c r="D1792" t="s">
        <v>13</v>
      </c>
      <c r="E1792" s="53">
        <v>44821</v>
      </c>
      <c r="F1792" s="61">
        <f t="shared" si="194"/>
        <v>0</v>
      </c>
      <c r="G1792" s="62">
        <f t="shared" si="189"/>
        <v>0</v>
      </c>
      <c r="H1792" s="53"/>
      <c r="I1792" s="61">
        <f t="shared" si="190"/>
        <v>0</v>
      </c>
      <c r="J1792" s="62">
        <f t="shared" si="191"/>
        <v>0</v>
      </c>
      <c r="K1792" s="53"/>
      <c r="L1792" s="65">
        <f t="shared" si="195"/>
        <v>0</v>
      </c>
      <c r="M1792" s="55">
        <f t="shared" si="192"/>
        <v>0</v>
      </c>
      <c r="N1792" s="55">
        <f t="shared" si="193"/>
        <v>0</v>
      </c>
    </row>
    <row r="1793" spans="1:14" x14ac:dyDescent="0.3">
      <c r="A1793" s="29">
        <v>44724</v>
      </c>
      <c r="B1793" t="s">
        <v>18</v>
      </c>
      <c r="C1793" t="s">
        <v>10</v>
      </c>
      <c r="D1793" t="s">
        <v>36</v>
      </c>
      <c r="E1793" s="53">
        <v>40741</v>
      </c>
      <c r="F1793" s="61">
        <f t="shared" si="194"/>
        <v>0</v>
      </c>
      <c r="G1793" s="62">
        <f t="shared" si="189"/>
        <v>0</v>
      </c>
      <c r="H1793" s="53"/>
      <c r="I1793" s="61">
        <f t="shared" si="190"/>
        <v>1222.23</v>
      </c>
      <c r="J1793" s="62">
        <f t="shared" si="191"/>
        <v>5</v>
      </c>
      <c r="K1793" s="53"/>
      <c r="L1793" s="65">
        <f t="shared" si="195"/>
        <v>1227.23</v>
      </c>
      <c r="M1793" s="55">
        <f t="shared" si="192"/>
        <v>0</v>
      </c>
      <c r="N1793" s="55">
        <f t="shared" si="193"/>
        <v>1227.23</v>
      </c>
    </row>
    <row r="1794" spans="1:14" x14ac:dyDescent="0.3">
      <c r="A1794" s="29">
        <v>44724</v>
      </c>
      <c r="B1794" t="s">
        <v>23</v>
      </c>
      <c r="C1794" t="s">
        <v>10</v>
      </c>
      <c r="D1794" t="s">
        <v>36</v>
      </c>
      <c r="E1794" s="53">
        <v>10148</v>
      </c>
      <c r="F1794" s="61">
        <f t="shared" si="194"/>
        <v>0</v>
      </c>
      <c r="G1794" s="62">
        <f t="shared" si="189"/>
        <v>0</v>
      </c>
      <c r="H1794" s="53"/>
      <c r="I1794" s="61">
        <f t="shared" si="190"/>
        <v>304.44</v>
      </c>
      <c r="J1794" s="62">
        <f t="shared" si="191"/>
        <v>5</v>
      </c>
      <c r="K1794" s="53"/>
      <c r="L1794" s="65">
        <f t="shared" si="195"/>
        <v>309.44</v>
      </c>
      <c r="M1794" s="55">
        <f t="shared" si="192"/>
        <v>0</v>
      </c>
      <c r="N1794" s="55">
        <f t="shared" si="193"/>
        <v>309.44</v>
      </c>
    </row>
    <row r="1795" spans="1:14" x14ac:dyDescent="0.3">
      <c r="A1795" s="29">
        <v>44724</v>
      </c>
      <c r="B1795" t="s">
        <v>24</v>
      </c>
      <c r="C1795" t="s">
        <v>10</v>
      </c>
      <c r="D1795" t="s">
        <v>13</v>
      </c>
      <c r="E1795" s="53">
        <v>11336</v>
      </c>
      <c r="F1795" s="61">
        <f t="shared" si="194"/>
        <v>56.68</v>
      </c>
      <c r="G1795" s="62">
        <f t="shared" si="189"/>
        <v>0.1</v>
      </c>
      <c r="H1795" s="53"/>
      <c r="I1795" s="61">
        <f t="shared" si="190"/>
        <v>0</v>
      </c>
      <c r="J1795" s="62">
        <f t="shared" si="191"/>
        <v>0</v>
      </c>
      <c r="K1795" s="53"/>
      <c r="L1795" s="65">
        <f t="shared" si="195"/>
        <v>56.78</v>
      </c>
      <c r="M1795" s="55">
        <f t="shared" si="192"/>
        <v>56.78</v>
      </c>
      <c r="N1795" s="55">
        <f t="shared" si="193"/>
        <v>0</v>
      </c>
    </row>
    <row r="1796" spans="1:14" x14ac:dyDescent="0.3">
      <c r="A1796" s="29">
        <v>44724</v>
      </c>
      <c r="B1796" t="s">
        <v>24</v>
      </c>
      <c r="C1796" t="s">
        <v>11</v>
      </c>
      <c r="D1796" t="s">
        <v>13</v>
      </c>
      <c r="E1796" s="53">
        <v>45089</v>
      </c>
      <c r="F1796" s="61">
        <f t="shared" si="194"/>
        <v>0</v>
      </c>
      <c r="G1796" s="62">
        <f t="shared" ref="G1796:G1859" si="196">IF(F:F&gt;0,0.1,0)</f>
        <v>0</v>
      </c>
      <c r="H1796" s="53"/>
      <c r="I1796" s="61">
        <f t="shared" ref="I1796:I1859" si="197">IF(AND(D:D="Overseas",C:C&lt;&gt;"Cash"),E:E*3%,0)</f>
        <v>0</v>
      </c>
      <c r="J1796" s="62">
        <f t="shared" ref="J1796:J1859" si="198">IF(I:I&gt;0,5,0)</f>
        <v>0</v>
      </c>
      <c r="K1796" s="53"/>
      <c r="L1796" s="65">
        <f t="shared" si="195"/>
        <v>0</v>
      </c>
      <c r="M1796" s="55">
        <f t="shared" ref="M1796:M1859" si="199">SUM(F1796:H1796)</f>
        <v>0</v>
      </c>
      <c r="N1796" s="55">
        <f t="shared" ref="N1796:N1859" si="200">SUM(I1796:K1796)</f>
        <v>0</v>
      </c>
    </row>
    <row r="1797" spans="1:14" x14ac:dyDescent="0.3">
      <c r="A1797" s="29">
        <v>44724</v>
      </c>
      <c r="B1797" t="s">
        <v>16</v>
      </c>
      <c r="C1797" t="s">
        <v>12</v>
      </c>
      <c r="D1797" t="s">
        <v>13</v>
      </c>
      <c r="E1797" s="53">
        <v>35944</v>
      </c>
      <c r="F1797" s="61">
        <f t="shared" ref="F1797:F1860" si="201">IF(AND(D:D="Local",C:C&lt;&gt;"Cash"),E:E*0.5%,0)</f>
        <v>179.72</v>
      </c>
      <c r="G1797" s="62">
        <f t="shared" si="196"/>
        <v>0.1</v>
      </c>
      <c r="H1797" s="53"/>
      <c r="I1797" s="61">
        <f t="shared" si="197"/>
        <v>0</v>
      </c>
      <c r="J1797" s="62">
        <f t="shared" si="198"/>
        <v>0</v>
      </c>
      <c r="K1797" s="53"/>
      <c r="L1797" s="65">
        <f t="shared" ref="L1797:L1860" si="202">SUM(F1797,G1797,I1797,J1797)</f>
        <v>179.82</v>
      </c>
      <c r="M1797" s="55">
        <f t="shared" si="199"/>
        <v>179.82</v>
      </c>
      <c r="N1797" s="55">
        <f t="shared" si="200"/>
        <v>0</v>
      </c>
    </row>
    <row r="1798" spans="1:14" x14ac:dyDescent="0.3">
      <c r="A1798" s="29">
        <v>44724</v>
      </c>
      <c r="B1798" t="s">
        <v>19</v>
      </c>
      <c r="C1798" t="s">
        <v>11</v>
      </c>
      <c r="D1798" t="s">
        <v>36</v>
      </c>
      <c r="E1798" s="53">
        <v>5579</v>
      </c>
      <c r="F1798" s="61">
        <f t="shared" si="201"/>
        <v>0</v>
      </c>
      <c r="G1798" s="62">
        <f t="shared" si="196"/>
        <v>0</v>
      </c>
      <c r="H1798" s="53"/>
      <c r="I1798" s="61">
        <f t="shared" si="197"/>
        <v>0</v>
      </c>
      <c r="J1798" s="62">
        <f t="shared" si="198"/>
        <v>0</v>
      </c>
      <c r="K1798" s="53"/>
      <c r="L1798" s="65">
        <f t="shared" si="202"/>
        <v>0</v>
      </c>
      <c r="M1798" s="55">
        <f t="shared" si="199"/>
        <v>0</v>
      </c>
      <c r="N1798" s="55">
        <f t="shared" si="200"/>
        <v>0</v>
      </c>
    </row>
    <row r="1799" spans="1:14" x14ac:dyDescent="0.3">
      <c r="A1799" s="29">
        <v>44724</v>
      </c>
      <c r="B1799" t="s">
        <v>24</v>
      </c>
      <c r="C1799" t="s">
        <v>11</v>
      </c>
      <c r="D1799" t="s">
        <v>13</v>
      </c>
      <c r="E1799" s="53">
        <v>34765</v>
      </c>
      <c r="F1799" s="61">
        <f t="shared" si="201"/>
        <v>0</v>
      </c>
      <c r="G1799" s="62">
        <f t="shared" si="196"/>
        <v>0</v>
      </c>
      <c r="H1799" s="53"/>
      <c r="I1799" s="61">
        <f t="shared" si="197"/>
        <v>0</v>
      </c>
      <c r="J1799" s="62">
        <f t="shared" si="198"/>
        <v>0</v>
      </c>
      <c r="K1799" s="53"/>
      <c r="L1799" s="65">
        <f t="shared" si="202"/>
        <v>0</v>
      </c>
      <c r="M1799" s="55">
        <f t="shared" si="199"/>
        <v>0</v>
      </c>
      <c r="N1799" s="55">
        <f t="shared" si="200"/>
        <v>0</v>
      </c>
    </row>
    <row r="1800" spans="1:14" x14ac:dyDescent="0.3">
      <c r="A1800" s="29">
        <v>44724</v>
      </c>
      <c r="B1800" t="s">
        <v>17</v>
      </c>
      <c r="C1800" t="s">
        <v>11</v>
      </c>
      <c r="D1800" t="s">
        <v>13</v>
      </c>
      <c r="E1800" s="53">
        <v>5298</v>
      </c>
      <c r="F1800" s="61">
        <f t="shared" si="201"/>
        <v>0</v>
      </c>
      <c r="G1800" s="62">
        <f t="shared" si="196"/>
        <v>0</v>
      </c>
      <c r="H1800" s="53"/>
      <c r="I1800" s="61">
        <f t="shared" si="197"/>
        <v>0</v>
      </c>
      <c r="J1800" s="62">
        <f t="shared" si="198"/>
        <v>0</v>
      </c>
      <c r="K1800" s="53"/>
      <c r="L1800" s="65">
        <f t="shared" si="202"/>
        <v>0</v>
      </c>
      <c r="M1800" s="55">
        <f t="shared" si="199"/>
        <v>0</v>
      </c>
      <c r="N1800" s="55">
        <f t="shared" si="200"/>
        <v>0</v>
      </c>
    </row>
    <row r="1801" spans="1:14" x14ac:dyDescent="0.3">
      <c r="A1801" s="29">
        <v>44724</v>
      </c>
      <c r="B1801" t="s">
        <v>24</v>
      </c>
      <c r="C1801" t="s">
        <v>10</v>
      </c>
      <c r="D1801" t="s">
        <v>13</v>
      </c>
      <c r="E1801" s="53">
        <v>36480</v>
      </c>
      <c r="F1801" s="61">
        <f t="shared" si="201"/>
        <v>182.4</v>
      </c>
      <c r="G1801" s="62">
        <f t="shared" si="196"/>
        <v>0.1</v>
      </c>
      <c r="H1801" s="53"/>
      <c r="I1801" s="61">
        <f t="shared" si="197"/>
        <v>0</v>
      </c>
      <c r="J1801" s="62">
        <f t="shared" si="198"/>
        <v>0</v>
      </c>
      <c r="K1801" s="53"/>
      <c r="L1801" s="65">
        <f t="shared" si="202"/>
        <v>182.5</v>
      </c>
      <c r="M1801" s="55">
        <f t="shared" si="199"/>
        <v>182.5</v>
      </c>
      <c r="N1801" s="55">
        <f t="shared" si="200"/>
        <v>0</v>
      </c>
    </row>
    <row r="1802" spans="1:14" x14ac:dyDescent="0.3">
      <c r="A1802" s="29">
        <v>44724</v>
      </c>
      <c r="B1802" t="s">
        <v>17</v>
      </c>
      <c r="C1802" t="s">
        <v>12</v>
      </c>
      <c r="D1802" t="s">
        <v>13</v>
      </c>
      <c r="E1802" s="53">
        <v>46965</v>
      </c>
      <c r="F1802" s="61">
        <f t="shared" si="201"/>
        <v>234.82500000000002</v>
      </c>
      <c r="G1802" s="62">
        <f t="shared" si="196"/>
        <v>0.1</v>
      </c>
      <c r="H1802" s="53"/>
      <c r="I1802" s="61">
        <f t="shared" si="197"/>
        <v>0</v>
      </c>
      <c r="J1802" s="62">
        <f t="shared" si="198"/>
        <v>0</v>
      </c>
      <c r="K1802" s="53"/>
      <c r="L1802" s="65">
        <f t="shared" si="202"/>
        <v>234.92500000000001</v>
      </c>
      <c r="M1802" s="55">
        <f t="shared" si="199"/>
        <v>234.92500000000001</v>
      </c>
      <c r="N1802" s="55">
        <f t="shared" si="200"/>
        <v>0</v>
      </c>
    </row>
    <row r="1803" spans="1:14" x14ac:dyDescent="0.3">
      <c r="A1803" s="29">
        <v>44724</v>
      </c>
      <c r="B1803" t="s">
        <v>22</v>
      </c>
      <c r="C1803" t="s">
        <v>11</v>
      </c>
      <c r="D1803" t="s">
        <v>36</v>
      </c>
      <c r="E1803" s="53">
        <v>27444</v>
      </c>
      <c r="F1803" s="61">
        <f t="shared" si="201"/>
        <v>0</v>
      </c>
      <c r="G1803" s="62">
        <f t="shared" si="196"/>
        <v>0</v>
      </c>
      <c r="H1803" s="53"/>
      <c r="I1803" s="61">
        <f t="shared" si="197"/>
        <v>0</v>
      </c>
      <c r="J1803" s="62">
        <f t="shared" si="198"/>
        <v>0</v>
      </c>
      <c r="K1803" s="53"/>
      <c r="L1803" s="65">
        <f t="shared" si="202"/>
        <v>0</v>
      </c>
      <c r="M1803" s="55">
        <f t="shared" si="199"/>
        <v>0</v>
      </c>
      <c r="N1803" s="55">
        <f t="shared" si="200"/>
        <v>0</v>
      </c>
    </row>
    <row r="1804" spans="1:14" x14ac:dyDescent="0.3">
      <c r="A1804" s="29">
        <v>44724</v>
      </c>
      <c r="B1804" t="s">
        <v>16</v>
      </c>
      <c r="C1804" t="s">
        <v>10</v>
      </c>
      <c r="D1804" t="s">
        <v>13</v>
      </c>
      <c r="E1804" s="53">
        <v>15434</v>
      </c>
      <c r="F1804" s="61">
        <f t="shared" si="201"/>
        <v>77.17</v>
      </c>
      <c r="G1804" s="62">
        <f t="shared" si="196"/>
        <v>0.1</v>
      </c>
      <c r="H1804" s="53"/>
      <c r="I1804" s="61">
        <f t="shared" si="197"/>
        <v>0</v>
      </c>
      <c r="J1804" s="62">
        <f t="shared" si="198"/>
        <v>0</v>
      </c>
      <c r="K1804" s="53"/>
      <c r="L1804" s="65">
        <f t="shared" si="202"/>
        <v>77.27</v>
      </c>
      <c r="M1804" s="55">
        <f t="shared" si="199"/>
        <v>77.27</v>
      </c>
      <c r="N1804" s="55">
        <f t="shared" si="200"/>
        <v>0</v>
      </c>
    </row>
    <row r="1805" spans="1:14" x14ac:dyDescent="0.3">
      <c r="A1805" s="29">
        <v>44724</v>
      </c>
      <c r="B1805" t="s">
        <v>20</v>
      </c>
      <c r="C1805" t="s">
        <v>10</v>
      </c>
      <c r="D1805" t="s">
        <v>36</v>
      </c>
      <c r="E1805" s="53">
        <v>48114</v>
      </c>
      <c r="F1805" s="61">
        <f t="shared" si="201"/>
        <v>0</v>
      </c>
      <c r="G1805" s="62">
        <f t="shared" si="196"/>
        <v>0</v>
      </c>
      <c r="H1805" s="53"/>
      <c r="I1805" s="61">
        <f t="shared" si="197"/>
        <v>1443.4199999999998</v>
      </c>
      <c r="J1805" s="62">
        <f t="shared" si="198"/>
        <v>5</v>
      </c>
      <c r="K1805" s="53"/>
      <c r="L1805" s="65">
        <f t="shared" si="202"/>
        <v>1448.4199999999998</v>
      </c>
      <c r="M1805" s="55">
        <f t="shared" si="199"/>
        <v>0</v>
      </c>
      <c r="N1805" s="55">
        <f t="shared" si="200"/>
        <v>1448.4199999999998</v>
      </c>
    </row>
    <row r="1806" spans="1:14" x14ac:dyDescent="0.3">
      <c r="A1806" s="29">
        <v>44724</v>
      </c>
      <c r="B1806" t="s">
        <v>19</v>
      </c>
      <c r="C1806" t="s">
        <v>10</v>
      </c>
      <c r="D1806" t="s">
        <v>13</v>
      </c>
      <c r="E1806" s="53">
        <v>18736</v>
      </c>
      <c r="F1806" s="61">
        <f t="shared" si="201"/>
        <v>93.68</v>
      </c>
      <c r="G1806" s="62">
        <f t="shared" si="196"/>
        <v>0.1</v>
      </c>
      <c r="H1806" s="53"/>
      <c r="I1806" s="61">
        <f t="shared" si="197"/>
        <v>0</v>
      </c>
      <c r="J1806" s="62">
        <f t="shared" si="198"/>
        <v>0</v>
      </c>
      <c r="K1806" s="53"/>
      <c r="L1806" s="65">
        <f t="shared" si="202"/>
        <v>93.78</v>
      </c>
      <c r="M1806" s="55">
        <f t="shared" si="199"/>
        <v>93.78</v>
      </c>
      <c r="N1806" s="55">
        <f t="shared" si="200"/>
        <v>0</v>
      </c>
    </row>
    <row r="1807" spans="1:14" x14ac:dyDescent="0.3">
      <c r="A1807" s="29">
        <v>44724</v>
      </c>
      <c r="B1807" t="s">
        <v>16</v>
      </c>
      <c r="C1807" t="s">
        <v>11</v>
      </c>
      <c r="D1807" t="s">
        <v>13</v>
      </c>
      <c r="E1807" s="53">
        <v>46645</v>
      </c>
      <c r="F1807" s="61">
        <f t="shared" si="201"/>
        <v>0</v>
      </c>
      <c r="G1807" s="62">
        <f t="shared" si="196"/>
        <v>0</v>
      </c>
      <c r="H1807" s="53"/>
      <c r="I1807" s="61">
        <f t="shared" si="197"/>
        <v>0</v>
      </c>
      <c r="J1807" s="62">
        <f t="shared" si="198"/>
        <v>0</v>
      </c>
      <c r="K1807" s="53"/>
      <c r="L1807" s="65">
        <f t="shared" si="202"/>
        <v>0</v>
      </c>
      <c r="M1807" s="55">
        <f t="shared" si="199"/>
        <v>0</v>
      </c>
      <c r="N1807" s="55">
        <f t="shared" si="200"/>
        <v>0</v>
      </c>
    </row>
    <row r="1808" spans="1:14" x14ac:dyDescent="0.3">
      <c r="A1808" s="29">
        <v>44724</v>
      </c>
      <c r="B1808" t="s">
        <v>24</v>
      </c>
      <c r="C1808" t="s">
        <v>10</v>
      </c>
      <c r="D1808" t="s">
        <v>13</v>
      </c>
      <c r="E1808" s="53">
        <v>23083</v>
      </c>
      <c r="F1808" s="61">
        <f t="shared" si="201"/>
        <v>115.41500000000001</v>
      </c>
      <c r="G1808" s="62">
        <f t="shared" si="196"/>
        <v>0.1</v>
      </c>
      <c r="H1808" s="53"/>
      <c r="I1808" s="61">
        <f t="shared" si="197"/>
        <v>0</v>
      </c>
      <c r="J1808" s="62">
        <f t="shared" si="198"/>
        <v>0</v>
      </c>
      <c r="K1808" s="53"/>
      <c r="L1808" s="65">
        <f t="shared" si="202"/>
        <v>115.515</v>
      </c>
      <c r="M1808" s="55">
        <f t="shared" si="199"/>
        <v>115.515</v>
      </c>
      <c r="N1808" s="55">
        <f t="shared" si="200"/>
        <v>0</v>
      </c>
    </row>
    <row r="1809" spans="1:14" x14ac:dyDescent="0.3">
      <c r="A1809" s="29">
        <v>44724</v>
      </c>
      <c r="B1809" t="s">
        <v>22</v>
      </c>
      <c r="C1809" t="s">
        <v>11</v>
      </c>
      <c r="D1809" t="s">
        <v>13</v>
      </c>
      <c r="E1809" s="53">
        <v>14360</v>
      </c>
      <c r="F1809" s="61">
        <f t="shared" si="201"/>
        <v>0</v>
      </c>
      <c r="G1809" s="62">
        <f t="shared" si="196"/>
        <v>0</v>
      </c>
      <c r="H1809" s="53"/>
      <c r="I1809" s="61">
        <f t="shared" si="197"/>
        <v>0</v>
      </c>
      <c r="J1809" s="62">
        <f t="shared" si="198"/>
        <v>0</v>
      </c>
      <c r="K1809" s="53"/>
      <c r="L1809" s="65">
        <f t="shared" si="202"/>
        <v>0</v>
      </c>
      <c r="M1809" s="55">
        <f t="shared" si="199"/>
        <v>0</v>
      </c>
      <c r="N1809" s="55">
        <f t="shared" si="200"/>
        <v>0</v>
      </c>
    </row>
    <row r="1810" spans="1:14" x14ac:dyDescent="0.3">
      <c r="A1810" s="29">
        <v>44724</v>
      </c>
      <c r="B1810" t="s">
        <v>24</v>
      </c>
      <c r="C1810" t="s">
        <v>10</v>
      </c>
      <c r="D1810" t="s">
        <v>13</v>
      </c>
      <c r="E1810" s="53">
        <v>10930</v>
      </c>
      <c r="F1810" s="61">
        <f t="shared" si="201"/>
        <v>54.65</v>
      </c>
      <c r="G1810" s="62">
        <f t="shared" si="196"/>
        <v>0.1</v>
      </c>
      <c r="H1810" s="53"/>
      <c r="I1810" s="61">
        <f t="shared" si="197"/>
        <v>0</v>
      </c>
      <c r="J1810" s="62">
        <f t="shared" si="198"/>
        <v>0</v>
      </c>
      <c r="K1810" s="53"/>
      <c r="L1810" s="65">
        <f t="shared" si="202"/>
        <v>54.75</v>
      </c>
      <c r="M1810" s="55">
        <f t="shared" si="199"/>
        <v>54.75</v>
      </c>
      <c r="N1810" s="55">
        <f t="shared" si="200"/>
        <v>0</v>
      </c>
    </row>
    <row r="1811" spans="1:14" x14ac:dyDescent="0.3">
      <c r="A1811" s="29">
        <v>44724</v>
      </c>
      <c r="B1811" t="s">
        <v>23</v>
      </c>
      <c r="C1811" t="s">
        <v>12</v>
      </c>
      <c r="D1811" t="s">
        <v>36</v>
      </c>
      <c r="E1811" s="53">
        <v>38954</v>
      </c>
      <c r="F1811" s="61">
        <f t="shared" si="201"/>
        <v>0</v>
      </c>
      <c r="G1811" s="62">
        <f t="shared" si="196"/>
        <v>0</v>
      </c>
      <c r="H1811" s="53"/>
      <c r="I1811" s="61">
        <f t="shared" si="197"/>
        <v>1168.6199999999999</v>
      </c>
      <c r="J1811" s="62">
        <f t="shared" si="198"/>
        <v>5</v>
      </c>
      <c r="K1811" s="53"/>
      <c r="L1811" s="65">
        <f t="shared" si="202"/>
        <v>1173.6199999999999</v>
      </c>
      <c r="M1811" s="55">
        <f t="shared" si="199"/>
        <v>0</v>
      </c>
      <c r="N1811" s="55">
        <f t="shared" si="200"/>
        <v>1173.6199999999999</v>
      </c>
    </row>
    <row r="1812" spans="1:14" x14ac:dyDescent="0.3">
      <c r="A1812" s="29">
        <v>44724</v>
      </c>
      <c r="B1812" t="s">
        <v>24</v>
      </c>
      <c r="C1812" t="s">
        <v>11</v>
      </c>
      <c r="D1812" t="s">
        <v>13</v>
      </c>
      <c r="E1812" s="53">
        <v>49083</v>
      </c>
      <c r="F1812" s="61">
        <f t="shared" si="201"/>
        <v>0</v>
      </c>
      <c r="G1812" s="62">
        <f t="shared" si="196"/>
        <v>0</v>
      </c>
      <c r="H1812" s="53"/>
      <c r="I1812" s="61">
        <f t="shared" si="197"/>
        <v>0</v>
      </c>
      <c r="J1812" s="62">
        <f t="shared" si="198"/>
        <v>0</v>
      </c>
      <c r="K1812" s="53"/>
      <c r="L1812" s="65">
        <f t="shared" si="202"/>
        <v>0</v>
      </c>
      <c r="M1812" s="55">
        <f t="shared" si="199"/>
        <v>0</v>
      </c>
      <c r="N1812" s="55">
        <f t="shared" si="200"/>
        <v>0</v>
      </c>
    </row>
    <row r="1813" spans="1:14" x14ac:dyDescent="0.3">
      <c r="A1813" s="29">
        <v>44724</v>
      </c>
      <c r="B1813" t="s">
        <v>22</v>
      </c>
      <c r="C1813" t="s">
        <v>10</v>
      </c>
      <c r="D1813" t="s">
        <v>13</v>
      </c>
      <c r="E1813" s="53">
        <v>41933</v>
      </c>
      <c r="F1813" s="61">
        <f t="shared" si="201"/>
        <v>209.66499999999999</v>
      </c>
      <c r="G1813" s="62">
        <f t="shared" si="196"/>
        <v>0.1</v>
      </c>
      <c r="H1813" s="53"/>
      <c r="I1813" s="61">
        <f t="shared" si="197"/>
        <v>0</v>
      </c>
      <c r="J1813" s="62">
        <f t="shared" si="198"/>
        <v>0</v>
      </c>
      <c r="K1813" s="53"/>
      <c r="L1813" s="65">
        <f t="shared" si="202"/>
        <v>209.76499999999999</v>
      </c>
      <c r="M1813" s="55">
        <f t="shared" si="199"/>
        <v>209.76499999999999</v>
      </c>
      <c r="N1813" s="55">
        <f t="shared" si="200"/>
        <v>0</v>
      </c>
    </row>
    <row r="1814" spans="1:14" x14ac:dyDescent="0.3">
      <c r="A1814" s="29">
        <v>44724</v>
      </c>
      <c r="B1814" t="s">
        <v>20</v>
      </c>
      <c r="C1814" t="s">
        <v>12</v>
      </c>
      <c r="D1814" t="s">
        <v>36</v>
      </c>
      <c r="E1814" s="53">
        <v>2760</v>
      </c>
      <c r="F1814" s="61">
        <f t="shared" si="201"/>
        <v>0</v>
      </c>
      <c r="G1814" s="62">
        <f t="shared" si="196"/>
        <v>0</v>
      </c>
      <c r="H1814" s="53"/>
      <c r="I1814" s="61">
        <f t="shared" si="197"/>
        <v>82.8</v>
      </c>
      <c r="J1814" s="62">
        <f t="shared" si="198"/>
        <v>5</v>
      </c>
      <c r="K1814" s="53"/>
      <c r="L1814" s="65">
        <f t="shared" si="202"/>
        <v>87.8</v>
      </c>
      <c r="M1814" s="55">
        <f t="shared" si="199"/>
        <v>0</v>
      </c>
      <c r="N1814" s="55">
        <f t="shared" si="200"/>
        <v>87.8</v>
      </c>
    </row>
    <row r="1815" spans="1:14" x14ac:dyDescent="0.3">
      <c r="A1815" s="29">
        <v>44724</v>
      </c>
      <c r="B1815" t="s">
        <v>15</v>
      </c>
      <c r="C1815" t="s">
        <v>11</v>
      </c>
      <c r="D1815" t="s">
        <v>13</v>
      </c>
      <c r="E1815" s="53">
        <v>45032</v>
      </c>
      <c r="F1815" s="61">
        <f t="shared" si="201"/>
        <v>0</v>
      </c>
      <c r="G1815" s="62">
        <f t="shared" si="196"/>
        <v>0</v>
      </c>
      <c r="H1815" s="53"/>
      <c r="I1815" s="61">
        <f t="shared" si="197"/>
        <v>0</v>
      </c>
      <c r="J1815" s="62">
        <f t="shared" si="198"/>
        <v>0</v>
      </c>
      <c r="K1815" s="53"/>
      <c r="L1815" s="65">
        <f t="shared" si="202"/>
        <v>0</v>
      </c>
      <c r="M1815" s="55">
        <f t="shared" si="199"/>
        <v>0</v>
      </c>
      <c r="N1815" s="55">
        <f t="shared" si="200"/>
        <v>0</v>
      </c>
    </row>
    <row r="1816" spans="1:14" x14ac:dyDescent="0.3">
      <c r="A1816" s="29">
        <v>44724</v>
      </c>
      <c r="B1816" t="s">
        <v>19</v>
      </c>
      <c r="C1816" t="s">
        <v>12</v>
      </c>
      <c r="D1816" t="s">
        <v>13</v>
      </c>
      <c r="E1816" s="53">
        <v>15130</v>
      </c>
      <c r="F1816" s="61">
        <f t="shared" si="201"/>
        <v>75.650000000000006</v>
      </c>
      <c r="G1816" s="62">
        <f t="shared" si="196"/>
        <v>0.1</v>
      </c>
      <c r="H1816" s="53"/>
      <c r="I1816" s="61">
        <f t="shared" si="197"/>
        <v>0</v>
      </c>
      <c r="J1816" s="62">
        <f t="shared" si="198"/>
        <v>0</v>
      </c>
      <c r="K1816" s="53"/>
      <c r="L1816" s="65">
        <f t="shared" si="202"/>
        <v>75.75</v>
      </c>
      <c r="M1816" s="55">
        <f t="shared" si="199"/>
        <v>75.75</v>
      </c>
      <c r="N1816" s="55">
        <f t="shared" si="200"/>
        <v>0</v>
      </c>
    </row>
    <row r="1817" spans="1:14" x14ac:dyDescent="0.3">
      <c r="A1817" s="29">
        <v>44724</v>
      </c>
      <c r="B1817" t="s">
        <v>24</v>
      </c>
      <c r="C1817" t="s">
        <v>11</v>
      </c>
      <c r="D1817" t="s">
        <v>13</v>
      </c>
      <c r="E1817" s="53">
        <v>30946</v>
      </c>
      <c r="F1817" s="61">
        <f t="shared" si="201"/>
        <v>0</v>
      </c>
      <c r="G1817" s="62">
        <f t="shared" si="196"/>
        <v>0</v>
      </c>
      <c r="H1817" s="53"/>
      <c r="I1817" s="61">
        <f t="shared" si="197"/>
        <v>0</v>
      </c>
      <c r="J1817" s="62">
        <f t="shared" si="198"/>
        <v>0</v>
      </c>
      <c r="K1817" s="53"/>
      <c r="L1817" s="65">
        <f t="shared" si="202"/>
        <v>0</v>
      </c>
      <c r="M1817" s="55">
        <f t="shared" si="199"/>
        <v>0</v>
      </c>
      <c r="N1817" s="55">
        <f t="shared" si="200"/>
        <v>0</v>
      </c>
    </row>
    <row r="1818" spans="1:14" x14ac:dyDescent="0.3">
      <c r="A1818" s="29">
        <v>44724</v>
      </c>
      <c r="B1818" t="s">
        <v>17</v>
      </c>
      <c r="C1818" t="s">
        <v>11</v>
      </c>
      <c r="D1818" t="s">
        <v>13</v>
      </c>
      <c r="E1818" s="53">
        <v>25766</v>
      </c>
      <c r="F1818" s="61">
        <f t="shared" si="201"/>
        <v>0</v>
      </c>
      <c r="G1818" s="62">
        <f t="shared" si="196"/>
        <v>0</v>
      </c>
      <c r="H1818" s="53"/>
      <c r="I1818" s="61">
        <f t="shared" si="197"/>
        <v>0</v>
      </c>
      <c r="J1818" s="62">
        <f t="shared" si="198"/>
        <v>0</v>
      </c>
      <c r="K1818" s="53"/>
      <c r="L1818" s="65">
        <f t="shared" si="202"/>
        <v>0</v>
      </c>
      <c r="M1818" s="55">
        <f t="shared" si="199"/>
        <v>0</v>
      </c>
      <c r="N1818" s="55">
        <f t="shared" si="200"/>
        <v>0</v>
      </c>
    </row>
    <row r="1819" spans="1:14" x14ac:dyDescent="0.3">
      <c r="A1819" s="29">
        <v>44724</v>
      </c>
      <c r="B1819" t="s">
        <v>17</v>
      </c>
      <c r="C1819" t="s">
        <v>10</v>
      </c>
      <c r="D1819" t="s">
        <v>13</v>
      </c>
      <c r="E1819" s="53">
        <v>12676</v>
      </c>
      <c r="F1819" s="61">
        <f t="shared" si="201"/>
        <v>63.38</v>
      </c>
      <c r="G1819" s="62">
        <f t="shared" si="196"/>
        <v>0.1</v>
      </c>
      <c r="H1819" s="53"/>
      <c r="I1819" s="61">
        <f t="shared" si="197"/>
        <v>0</v>
      </c>
      <c r="J1819" s="62">
        <f t="shared" si="198"/>
        <v>0</v>
      </c>
      <c r="K1819" s="53"/>
      <c r="L1819" s="65">
        <f t="shared" si="202"/>
        <v>63.480000000000004</v>
      </c>
      <c r="M1819" s="55">
        <f t="shared" si="199"/>
        <v>63.480000000000004</v>
      </c>
      <c r="N1819" s="55">
        <f t="shared" si="200"/>
        <v>0</v>
      </c>
    </row>
    <row r="1820" spans="1:14" x14ac:dyDescent="0.3">
      <c r="A1820" s="29">
        <v>44724</v>
      </c>
      <c r="B1820" t="s">
        <v>24</v>
      </c>
      <c r="C1820" t="s">
        <v>11</v>
      </c>
      <c r="D1820" t="s">
        <v>36</v>
      </c>
      <c r="E1820" s="53">
        <v>37546</v>
      </c>
      <c r="F1820" s="61">
        <f t="shared" si="201"/>
        <v>0</v>
      </c>
      <c r="G1820" s="62">
        <f t="shared" si="196"/>
        <v>0</v>
      </c>
      <c r="H1820" s="53"/>
      <c r="I1820" s="61">
        <f t="shared" si="197"/>
        <v>0</v>
      </c>
      <c r="J1820" s="62">
        <f t="shared" si="198"/>
        <v>0</v>
      </c>
      <c r="K1820" s="53"/>
      <c r="L1820" s="65">
        <f t="shared" si="202"/>
        <v>0</v>
      </c>
      <c r="M1820" s="55">
        <f t="shared" si="199"/>
        <v>0</v>
      </c>
      <c r="N1820" s="55">
        <f t="shared" si="200"/>
        <v>0</v>
      </c>
    </row>
    <row r="1821" spans="1:14" x14ac:dyDescent="0.3">
      <c r="A1821" s="29">
        <v>44724</v>
      </c>
      <c r="B1821" t="s">
        <v>22</v>
      </c>
      <c r="C1821" t="s">
        <v>11</v>
      </c>
      <c r="D1821" t="s">
        <v>13</v>
      </c>
      <c r="E1821" s="53">
        <v>46843</v>
      </c>
      <c r="F1821" s="61">
        <f t="shared" si="201"/>
        <v>0</v>
      </c>
      <c r="G1821" s="62">
        <f t="shared" si="196"/>
        <v>0</v>
      </c>
      <c r="H1821" s="53"/>
      <c r="I1821" s="61">
        <f t="shared" si="197"/>
        <v>0</v>
      </c>
      <c r="J1821" s="62">
        <f t="shared" si="198"/>
        <v>0</v>
      </c>
      <c r="K1821" s="53"/>
      <c r="L1821" s="65">
        <f t="shared" si="202"/>
        <v>0</v>
      </c>
      <c r="M1821" s="55">
        <f t="shared" si="199"/>
        <v>0</v>
      </c>
      <c r="N1821" s="55">
        <f t="shared" si="200"/>
        <v>0</v>
      </c>
    </row>
    <row r="1822" spans="1:14" x14ac:dyDescent="0.3">
      <c r="A1822" s="29">
        <v>44724</v>
      </c>
      <c r="B1822" t="s">
        <v>21</v>
      </c>
      <c r="C1822" t="s">
        <v>11</v>
      </c>
      <c r="D1822" t="s">
        <v>13</v>
      </c>
      <c r="E1822" s="53">
        <v>27984</v>
      </c>
      <c r="F1822" s="61">
        <f t="shared" si="201"/>
        <v>0</v>
      </c>
      <c r="G1822" s="62">
        <f t="shared" si="196"/>
        <v>0</v>
      </c>
      <c r="H1822" s="53"/>
      <c r="I1822" s="61">
        <f t="shared" si="197"/>
        <v>0</v>
      </c>
      <c r="J1822" s="62">
        <f t="shared" si="198"/>
        <v>0</v>
      </c>
      <c r="K1822" s="53"/>
      <c r="L1822" s="65">
        <f t="shared" si="202"/>
        <v>0</v>
      </c>
      <c r="M1822" s="55">
        <f t="shared" si="199"/>
        <v>0</v>
      </c>
      <c r="N1822" s="55">
        <f t="shared" si="200"/>
        <v>0</v>
      </c>
    </row>
    <row r="1823" spans="1:14" x14ac:dyDescent="0.3">
      <c r="A1823" s="29">
        <v>44724</v>
      </c>
      <c r="B1823" t="s">
        <v>18</v>
      </c>
      <c r="C1823" t="s">
        <v>10</v>
      </c>
      <c r="D1823" t="s">
        <v>13</v>
      </c>
      <c r="E1823" s="53">
        <v>6199</v>
      </c>
      <c r="F1823" s="61">
        <f t="shared" si="201"/>
        <v>30.995000000000001</v>
      </c>
      <c r="G1823" s="62">
        <f t="shared" si="196"/>
        <v>0.1</v>
      </c>
      <c r="H1823" s="53"/>
      <c r="I1823" s="61">
        <f t="shared" si="197"/>
        <v>0</v>
      </c>
      <c r="J1823" s="62">
        <f t="shared" si="198"/>
        <v>0</v>
      </c>
      <c r="K1823" s="53"/>
      <c r="L1823" s="65">
        <f t="shared" si="202"/>
        <v>31.095000000000002</v>
      </c>
      <c r="M1823" s="55">
        <f t="shared" si="199"/>
        <v>31.095000000000002</v>
      </c>
      <c r="N1823" s="55">
        <f t="shared" si="200"/>
        <v>0</v>
      </c>
    </row>
    <row r="1824" spans="1:14" x14ac:dyDescent="0.3">
      <c r="A1824" s="29">
        <v>44724</v>
      </c>
      <c r="B1824" t="s">
        <v>24</v>
      </c>
      <c r="C1824" t="s">
        <v>12</v>
      </c>
      <c r="D1824" t="s">
        <v>13</v>
      </c>
      <c r="E1824" s="53">
        <v>48075</v>
      </c>
      <c r="F1824" s="61">
        <f t="shared" si="201"/>
        <v>240.375</v>
      </c>
      <c r="G1824" s="62">
        <f t="shared" si="196"/>
        <v>0.1</v>
      </c>
      <c r="H1824" s="53"/>
      <c r="I1824" s="61">
        <f t="shared" si="197"/>
        <v>0</v>
      </c>
      <c r="J1824" s="62">
        <f t="shared" si="198"/>
        <v>0</v>
      </c>
      <c r="K1824" s="53"/>
      <c r="L1824" s="65">
        <f t="shared" si="202"/>
        <v>240.47499999999999</v>
      </c>
      <c r="M1824" s="55">
        <f t="shared" si="199"/>
        <v>240.47499999999999</v>
      </c>
      <c r="N1824" s="55">
        <f t="shared" si="200"/>
        <v>0</v>
      </c>
    </row>
    <row r="1825" spans="1:14" x14ac:dyDescent="0.3">
      <c r="A1825" s="29">
        <v>44724</v>
      </c>
      <c r="B1825" t="s">
        <v>17</v>
      </c>
      <c r="C1825" t="s">
        <v>10</v>
      </c>
      <c r="D1825" t="s">
        <v>36</v>
      </c>
      <c r="E1825" s="53">
        <v>13456</v>
      </c>
      <c r="F1825" s="61">
        <f t="shared" si="201"/>
        <v>0</v>
      </c>
      <c r="G1825" s="62">
        <f t="shared" si="196"/>
        <v>0</v>
      </c>
      <c r="H1825" s="53"/>
      <c r="I1825" s="61">
        <f t="shared" si="197"/>
        <v>403.68</v>
      </c>
      <c r="J1825" s="62">
        <f t="shared" si="198"/>
        <v>5</v>
      </c>
      <c r="K1825" s="53"/>
      <c r="L1825" s="65">
        <f t="shared" si="202"/>
        <v>408.68</v>
      </c>
      <c r="M1825" s="55">
        <f t="shared" si="199"/>
        <v>0</v>
      </c>
      <c r="N1825" s="55">
        <f t="shared" si="200"/>
        <v>408.68</v>
      </c>
    </row>
    <row r="1826" spans="1:14" x14ac:dyDescent="0.3">
      <c r="A1826" s="29">
        <v>44724</v>
      </c>
      <c r="B1826" t="s">
        <v>16</v>
      </c>
      <c r="C1826" t="s">
        <v>12</v>
      </c>
      <c r="D1826" t="s">
        <v>13</v>
      </c>
      <c r="E1826" s="53">
        <v>1463</v>
      </c>
      <c r="F1826" s="61">
        <f t="shared" si="201"/>
        <v>7.3150000000000004</v>
      </c>
      <c r="G1826" s="62">
        <f t="shared" si="196"/>
        <v>0.1</v>
      </c>
      <c r="H1826" s="53"/>
      <c r="I1826" s="61">
        <f t="shared" si="197"/>
        <v>0</v>
      </c>
      <c r="J1826" s="62">
        <f t="shared" si="198"/>
        <v>0</v>
      </c>
      <c r="K1826" s="53"/>
      <c r="L1826" s="65">
        <f t="shared" si="202"/>
        <v>7.415</v>
      </c>
      <c r="M1826" s="55">
        <f t="shared" si="199"/>
        <v>7.415</v>
      </c>
      <c r="N1826" s="55">
        <f t="shared" si="200"/>
        <v>0</v>
      </c>
    </row>
    <row r="1827" spans="1:14" x14ac:dyDescent="0.3">
      <c r="A1827" s="29">
        <v>44724</v>
      </c>
      <c r="B1827" t="s">
        <v>15</v>
      </c>
      <c r="C1827" t="s">
        <v>10</v>
      </c>
      <c r="D1827" t="s">
        <v>13</v>
      </c>
      <c r="E1827" s="53">
        <v>45763</v>
      </c>
      <c r="F1827" s="61">
        <f t="shared" si="201"/>
        <v>228.815</v>
      </c>
      <c r="G1827" s="62">
        <f t="shared" si="196"/>
        <v>0.1</v>
      </c>
      <c r="H1827" s="53"/>
      <c r="I1827" s="61">
        <f t="shared" si="197"/>
        <v>0</v>
      </c>
      <c r="J1827" s="62">
        <f t="shared" si="198"/>
        <v>0</v>
      </c>
      <c r="K1827" s="53"/>
      <c r="L1827" s="65">
        <f t="shared" si="202"/>
        <v>228.91499999999999</v>
      </c>
      <c r="M1827" s="55">
        <f t="shared" si="199"/>
        <v>228.91499999999999</v>
      </c>
      <c r="N1827" s="55">
        <f t="shared" si="200"/>
        <v>0</v>
      </c>
    </row>
    <row r="1828" spans="1:14" x14ac:dyDescent="0.3">
      <c r="A1828" s="29">
        <v>44724</v>
      </c>
      <c r="B1828" t="s">
        <v>24</v>
      </c>
      <c r="C1828" t="s">
        <v>11</v>
      </c>
      <c r="D1828" t="s">
        <v>13</v>
      </c>
      <c r="E1828" s="53">
        <v>43550</v>
      </c>
      <c r="F1828" s="61">
        <f t="shared" si="201"/>
        <v>0</v>
      </c>
      <c r="G1828" s="62">
        <f t="shared" si="196"/>
        <v>0</v>
      </c>
      <c r="H1828" s="53"/>
      <c r="I1828" s="61">
        <f t="shared" si="197"/>
        <v>0</v>
      </c>
      <c r="J1828" s="62">
        <f t="shared" si="198"/>
        <v>0</v>
      </c>
      <c r="K1828" s="53"/>
      <c r="L1828" s="65">
        <f t="shared" si="202"/>
        <v>0</v>
      </c>
      <c r="M1828" s="55">
        <f t="shared" si="199"/>
        <v>0</v>
      </c>
      <c r="N1828" s="55">
        <f t="shared" si="200"/>
        <v>0</v>
      </c>
    </row>
    <row r="1829" spans="1:14" x14ac:dyDescent="0.3">
      <c r="A1829" s="29">
        <v>44724</v>
      </c>
      <c r="B1829" t="s">
        <v>16</v>
      </c>
      <c r="C1829" t="s">
        <v>10</v>
      </c>
      <c r="D1829" t="s">
        <v>13</v>
      </c>
      <c r="E1829" s="53">
        <v>33654</v>
      </c>
      <c r="F1829" s="61">
        <f t="shared" si="201"/>
        <v>168.27</v>
      </c>
      <c r="G1829" s="62">
        <f t="shared" si="196"/>
        <v>0.1</v>
      </c>
      <c r="H1829" s="53"/>
      <c r="I1829" s="61">
        <f t="shared" si="197"/>
        <v>0</v>
      </c>
      <c r="J1829" s="62">
        <f t="shared" si="198"/>
        <v>0</v>
      </c>
      <c r="K1829" s="53"/>
      <c r="L1829" s="65">
        <f t="shared" si="202"/>
        <v>168.37</v>
      </c>
      <c r="M1829" s="55">
        <f t="shared" si="199"/>
        <v>168.37</v>
      </c>
      <c r="N1829" s="55">
        <f t="shared" si="200"/>
        <v>0</v>
      </c>
    </row>
    <row r="1830" spans="1:14" x14ac:dyDescent="0.3">
      <c r="A1830" s="29">
        <v>44724</v>
      </c>
      <c r="B1830" t="s">
        <v>17</v>
      </c>
      <c r="C1830" t="s">
        <v>11</v>
      </c>
      <c r="D1830" t="s">
        <v>13</v>
      </c>
      <c r="E1830" s="53">
        <v>20869</v>
      </c>
      <c r="F1830" s="61">
        <f t="shared" si="201"/>
        <v>0</v>
      </c>
      <c r="G1830" s="62">
        <f t="shared" si="196"/>
        <v>0</v>
      </c>
      <c r="H1830" s="53"/>
      <c r="I1830" s="61">
        <f t="shared" si="197"/>
        <v>0</v>
      </c>
      <c r="J1830" s="62">
        <f t="shared" si="198"/>
        <v>0</v>
      </c>
      <c r="K1830" s="53"/>
      <c r="L1830" s="65">
        <f t="shared" si="202"/>
        <v>0</v>
      </c>
      <c r="M1830" s="55">
        <f t="shared" si="199"/>
        <v>0</v>
      </c>
      <c r="N1830" s="55">
        <f t="shared" si="200"/>
        <v>0</v>
      </c>
    </row>
    <row r="1831" spans="1:14" x14ac:dyDescent="0.3">
      <c r="A1831" s="29">
        <v>44724</v>
      </c>
      <c r="B1831" t="s">
        <v>15</v>
      </c>
      <c r="C1831" t="s">
        <v>10</v>
      </c>
      <c r="D1831" t="s">
        <v>13</v>
      </c>
      <c r="E1831" s="53">
        <v>25553</v>
      </c>
      <c r="F1831" s="61">
        <f t="shared" si="201"/>
        <v>127.765</v>
      </c>
      <c r="G1831" s="62">
        <f t="shared" si="196"/>
        <v>0.1</v>
      </c>
      <c r="H1831" s="53"/>
      <c r="I1831" s="61">
        <f t="shared" si="197"/>
        <v>0</v>
      </c>
      <c r="J1831" s="62">
        <f t="shared" si="198"/>
        <v>0</v>
      </c>
      <c r="K1831" s="53"/>
      <c r="L1831" s="65">
        <f t="shared" si="202"/>
        <v>127.86499999999999</v>
      </c>
      <c r="M1831" s="55">
        <f t="shared" si="199"/>
        <v>127.86499999999999</v>
      </c>
      <c r="N1831" s="55">
        <f t="shared" si="200"/>
        <v>0</v>
      </c>
    </row>
    <row r="1832" spans="1:14" x14ac:dyDescent="0.3">
      <c r="A1832" s="29">
        <v>44724</v>
      </c>
      <c r="B1832" t="s">
        <v>17</v>
      </c>
      <c r="C1832" t="s">
        <v>11</v>
      </c>
      <c r="D1832" t="s">
        <v>13</v>
      </c>
      <c r="E1832" s="53">
        <v>21361</v>
      </c>
      <c r="F1832" s="61">
        <f t="shared" si="201"/>
        <v>0</v>
      </c>
      <c r="G1832" s="62">
        <f t="shared" si="196"/>
        <v>0</v>
      </c>
      <c r="H1832" s="53"/>
      <c r="I1832" s="61">
        <f t="shared" si="197"/>
        <v>0</v>
      </c>
      <c r="J1832" s="62">
        <f t="shared" si="198"/>
        <v>0</v>
      </c>
      <c r="K1832" s="53"/>
      <c r="L1832" s="65">
        <f t="shared" si="202"/>
        <v>0</v>
      </c>
      <c r="M1832" s="55">
        <f t="shared" si="199"/>
        <v>0</v>
      </c>
      <c r="N1832" s="55">
        <f t="shared" si="200"/>
        <v>0</v>
      </c>
    </row>
    <row r="1833" spans="1:14" x14ac:dyDescent="0.3">
      <c r="A1833" s="29">
        <v>44724</v>
      </c>
      <c r="B1833" t="s">
        <v>21</v>
      </c>
      <c r="C1833" t="s">
        <v>12</v>
      </c>
      <c r="D1833" t="s">
        <v>13</v>
      </c>
      <c r="E1833" s="53">
        <v>16613</v>
      </c>
      <c r="F1833" s="61">
        <f t="shared" si="201"/>
        <v>83.064999999999998</v>
      </c>
      <c r="G1833" s="62">
        <f t="shared" si="196"/>
        <v>0.1</v>
      </c>
      <c r="H1833" s="53"/>
      <c r="I1833" s="61">
        <f t="shared" si="197"/>
        <v>0</v>
      </c>
      <c r="J1833" s="62">
        <f t="shared" si="198"/>
        <v>0</v>
      </c>
      <c r="K1833" s="53"/>
      <c r="L1833" s="65">
        <f t="shared" si="202"/>
        <v>83.164999999999992</v>
      </c>
      <c r="M1833" s="55">
        <f t="shared" si="199"/>
        <v>83.164999999999992</v>
      </c>
      <c r="N1833" s="55">
        <f t="shared" si="200"/>
        <v>0</v>
      </c>
    </row>
    <row r="1834" spans="1:14" x14ac:dyDescent="0.3">
      <c r="A1834" s="29">
        <v>44725</v>
      </c>
      <c r="B1834" t="s">
        <v>18</v>
      </c>
      <c r="C1834" t="s">
        <v>10</v>
      </c>
      <c r="D1834" t="s">
        <v>36</v>
      </c>
      <c r="E1834" s="53">
        <v>19071</v>
      </c>
      <c r="F1834" s="61">
        <f t="shared" si="201"/>
        <v>0</v>
      </c>
      <c r="G1834" s="62">
        <f t="shared" si="196"/>
        <v>0</v>
      </c>
      <c r="H1834" s="53"/>
      <c r="I1834" s="61">
        <f t="shared" si="197"/>
        <v>572.13</v>
      </c>
      <c r="J1834" s="62">
        <f t="shared" si="198"/>
        <v>5</v>
      </c>
      <c r="K1834" s="53"/>
      <c r="L1834" s="65">
        <f t="shared" si="202"/>
        <v>577.13</v>
      </c>
      <c r="M1834" s="55">
        <f t="shared" si="199"/>
        <v>0</v>
      </c>
      <c r="N1834" s="55">
        <f t="shared" si="200"/>
        <v>577.13</v>
      </c>
    </row>
    <row r="1835" spans="1:14" x14ac:dyDescent="0.3">
      <c r="A1835" s="29">
        <v>44725</v>
      </c>
      <c r="B1835" t="s">
        <v>24</v>
      </c>
      <c r="C1835" t="s">
        <v>12</v>
      </c>
      <c r="D1835" t="s">
        <v>13</v>
      </c>
      <c r="E1835" s="53">
        <v>23058</v>
      </c>
      <c r="F1835" s="61">
        <f t="shared" si="201"/>
        <v>115.29</v>
      </c>
      <c r="G1835" s="62">
        <f t="shared" si="196"/>
        <v>0.1</v>
      </c>
      <c r="H1835" s="53"/>
      <c r="I1835" s="61">
        <f t="shared" si="197"/>
        <v>0</v>
      </c>
      <c r="J1835" s="62">
        <f t="shared" si="198"/>
        <v>0</v>
      </c>
      <c r="K1835" s="53"/>
      <c r="L1835" s="65">
        <f t="shared" si="202"/>
        <v>115.39</v>
      </c>
      <c r="M1835" s="55">
        <f t="shared" si="199"/>
        <v>115.39</v>
      </c>
      <c r="N1835" s="55">
        <f t="shared" si="200"/>
        <v>0</v>
      </c>
    </row>
    <row r="1836" spans="1:14" x14ac:dyDescent="0.3">
      <c r="A1836" s="29">
        <v>44725</v>
      </c>
      <c r="B1836" t="s">
        <v>22</v>
      </c>
      <c r="C1836" t="s">
        <v>10</v>
      </c>
      <c r="D1836" t="s">
        <v>36</v>
      </c>
      <c r="E1836" s="53">
        <v>3235</v>
      </c>
      <c r="F1836" s="61">
        <f t="shared" si="201"/>
        <v>0</v>
      </c>
      <c r="G1836" s="62">
        <f t="shared" si="196"/>
        <v>0</v>
      </c>
      <c r="H1836" s="53"/>
      <c r="I1836" s="61">
        <f t="shared" si="197"/>
        <v>97.05</v>
      </c>
      <c r="J1836" s="62">
        <f t="shared" si="198"/>
        <v>5</v>
      </c>
      <c r="K1836" s="53"/>
      <c r="L1836" s="65">
        <f t="shared" si="202"/>
        <v>102.05</v>
      </c>
      <c r="M1836" s="55">
        <f t="shared" si="199"/>
        <v>0</v>
      </c>
      <c r="N1836" s="55">
        <f t="shared" si="200"/>
        <v>102.05</v>
      </c>
    </row>
    <row r="1837" spans="1:14" x14ac:dyDescent="0.3">
      <c r="A1837" s="29">
        <v>44725</v>
      </c>
      <c r="B1837" t="s">
        <v>24</v>
      </c>
      <c r="C1837" t="s">
        <v>11</v>
      </c>
      <c r="D1837" t="s">
        <v>13</v>
      </c>
      <c r="E1837" s="53">
        <v>16163</v>
      </c>
      <c r="F1837" s="61">
        <f t="shared" si="201"/>
        <v>0</v>
      </c>
      <c r="G1837" s="62">
        <f t="shared" si="196"/>
        <v>0</v>
      </c>
      <c r="H1837" s="53"/>
      <c r="I1837" s="61">
        <f t="shared" si="197"/>
        <v>0</v>
      </c>
      <c r="J1837" s="62">
        <f t="shared" si="198"/>
        <v>0</v>
      </c>
      <c r="K1837" s="53"/>
      <c r="L1837" s="65">
        <f t="shared" si="202"/>
        <v>0</v>
      </c>
      <c r="M1837" s="55">
        <f t="shared" si="199"/>
        <v>0</v>
      </c>
      <c r="N1837" s="55">
        <f t="shared" si="200"/>
        <v>0</v>
      </c>
    </row>
    <row r="1838" spans="1:14" x14ac:dyDescent="0.3">
      <c r="A1838" s="29">
        <v>44725</v>
      </c>
      <c r="B1838" t="s">
        <v>17</v>
      </c>
      <c r="C1838" t="s">
        <v>11</v>
      </c>
      <c r="D1838" t="s">
        <v>13</v>
      </c>
      <c r="E1838" s="53">
        <v>17037</v>
      </c>
      <c r="F1838" s="61">
        <f t="shared" si="201"/>
        <v>0</v>
      </c>
      <c r="G1838" s="62">
        <f t="shared" si="196"/>
        <v>0</v>
      </c>
      <c r="H1838" s="53"/>
      <c r="I1838" s="61">
        <f t="shared" si="197"/>
        <v>0</v>
      </c>
      <c r="J1838" s="62">
        <f t="shared" si="198"/>
        <v>0</v>
      </c>
      <c r="K1838" s="53"/>
      <c r="L1838" s="65">
        <f t="shared" si="202"/>
        <v>0</v>
      </c>
      <c r="M1838" s="55">
        <f t="shared" si="199"/>
        <v>0</v>
      </c>
      <c r="N1838" s="55">
        <f t="shared" si="200"/>
        <v>0</v>
      </c>
    </row>
    <row r="1839" spans="1:14" x14ac:dyDescent="0.3">
      <c r="A1839" s="29">
        <v>44725</v>
      </c>
      <c r="B1839" t="s">
        <v>17</v>
      </c>
      <c r="C1839" t="s">
        <v>12</v>
      </c>
      <c r="D1839" t="s">
        <v>36</v>
      </c>
      <c r="E1839" s="53">
        <v>26011</v>
      </c>
      <c r="F1839" s="61">
        <f t="shared" si="201"/>
        <v>0</v>
      </c>
      <c r="G1839" s="62">
        <f t="shared" si="196"/>
        <v>0</v>
      </c>
      <c r="H1839" s="53"/>
      <c r="I1839" s="61">
        <f t="shared" si="197"/>
        <v>780.32999999999993</v>
      </c>
      <c r="J1839" s="62">
        <f t="shared" si="198"/>
        <v>5</v>
      </c>
      <c r="K1839" s="53"/>
      <c r="L1839" s="65">
        <f t="shared" si="202"/>
        <v>785.32999999999993</v>
      </c>
      <c r="M1839" s="55">
        <f t="shared" si="199"/>
        <v>0</v>
      </c>
      <c r="N1839" s="55">
        <f t="shared" si="200"/>
        <v>785.32999999999993</v>
      </c>
    </row>
    <row r="1840" spans="1:14" x14ac:dyDescent="0.3">
      <c r="A1840" s="29">
        <v>44725</v>
      </c>
      <c r="B1840" t="s">
        <v>20</v>
      </c>
      <c r="C1840" t="s">
        <v>12</v>
      </c>
      <c r="D1840" t="s">
        <v>36</v>
      </c>
      <c r="E1840" s="53">
        <v>14144</v>
      </c>
      <c r="F1840" s="61">
        <f t="shared" si="201"/>
        <v>0</v>
      </c>
      <c r="G1840" s="62">
        <f t="shared" si="196"/>
        <v>0</v>
      </c>
      <c r="H1840" s="53"/>
      <c r="I1840" s="61">
        <f t="shared" si="197"/>
        <v>424.32</v>
      </c>
      <c r="J1840" s="62">
        <f t="shared" si="198"/>
        <v>5</v>
      </c>
      <c r="K1840" s="53"/>
      <c r="L1840" s="65">
        <f t="shared" si="202"/>
        <v>429.32</v>
      </c>
      <c r="M1840" s="55">
        <f t="shared" si="199"/>
        <v>0</v>
      </c>
      <c r="N1840" s="55">
        <f t="shared" si="200"/>
        <v>429.32</v>
      </c>
    </row>
    <row r="1841" spans="1:14" x14ac:dyDescent="0.3">
      <c r="A1841" s="29">
        <v>44725</v>
      </c>
      <c r="B1841" t="s">
        <v>23</v>
      </c>
      <c r="C1841" t="s">
        <v>11</v>
      </c>
      <c r="D1841" t="s">
        <v>13</v>
      </c>
      <c r="E1841" s="53">
        <v>13818</v>
      </c>
      <c r="F1841" s="61">
        <f t="shared" si="201"/>
        <v>0</v>
      </c>
      <c r="G1841" s="62">
        <f t="shared" si="196"/>
        <v>0</v>
      </c>
      <c r="H1841" s="53"/>
      <c r="I1841" s="61">
        <f t="shared" si="197"/>
        <v>0</v>
      </c>
      <c r="J1841" s="62">
        <f t="shared" si="198"/>
        <v>0</v>
      </c>
      <c r="K1841" s="53"/>
      <c r="L1841" s="65">
        <f t="shared" si="202"/>
        <v>0</v>
      </c>
      <c r="M1841" s="55">
        <f t="shared" si="199"/>
        <v>0</v>
      </c>
      <c r="N1841" s="55">
        <f t="shared" si="200"/>
        <v>0</v>
      </c>
    </row>
    <row r="1842" spans="1:14" x14ac:dyDescent="0.3">
      <c r="A1842" s="29">
        <v>44725</v>
      </c>
      <c r="B1842" t="s">
        <v>18</v>
      </c>
      <c r="C1842" t="s">
        <v>11</v>
      </c>
      <c r="D1842" t="s">
        <v>36</v>
      </c>
      <c r="E1842" s="53">
        <v>43095</v>
      </c>
      <c r="F1842" s="61">
        <f t="shared" si="201"/>
        <v>0</v>
      </c>
      <c r="G1842" s="62">
        <f t="shared" si="196"/>
        <v>0</v>
      </c>
      <c r="H1842" s="53"/>
      <c r="I1842" s="61">
        <f t="shared" si="197"/>
        <v>0</v>
      </c>
      <c r="J1842" s="62">
        <f t="shared" si="198"/>
        <v>0</v>
      </c>
      <c r="K1842" s="53"/>
      <c r="L1842" s="65">
        <f t="shared" si="202"/>
        <v>0</v>
      </c>
      <c r="M1842" s="55">
        <f t="shared" si="199"/>
        <v>0</v>
      </c>
      <c r="N1842" s="55">
        <f t="shared" si="200"/>
        <v>0</v>
      </c>
    </row>
    <row r="1843" spans="1:14" x14ac:dyDescent="0.3">
      <c r="A1843" s="29">
        <v>44725</v>
      </c>
      <c r="B1843" t="s">
        <v>17</v>
      </c>
      <c r="C1843" t="s">
        <v>11</v>
      </c>
      <c r="D1843" t="s">
        <v>36</v>
      </c>
      <c r="E1843" s="53">
        <v>25292</v>
      </c>
      <c r="F1843" s="61">
        <f t="shared" si="201"/>
        <v>0</v>
      </c>
      <c r="G1843" s="62">
        <f t="shared" si="196"/>
        <v>0</v>
      </c>
      <c r="H1843" s="53"/>
      <c r="I1843" s="61">
        <f t="shared" si="197"/>
        <v>0</v>
      </c>
      <c r="J1843" s="62">
        <f t="shared" si="198"/>
        <v>0</v>
      </c>
      <c r="K1843" s="53"/>
      <c r="L1843" s="65">
        <f t="shared" si="202"/>
        <v>0</v>
      </c>
      <c r="M1843" s="55">
        <f t="shared" si="199"/>
        <v>0</v>
      </c>
      <c r="N1843" s="55">
        <f t="shared" si="200"/>
        <v>0</v>
      </c>
    </row>
    <row r="1844" spans="1:14" x14ac:dyDescent="0.3">
      <c r="A1844" s="29">
        <v>44725</v>
      </c>
      <c r="B1844" t="s">
        <v>19</v>
      </c>
      <c r="C1844" t="s">
        <v>11</v>
      </c>
      <c r="D1844" t="s">
        <v>13</v>
      </c>
      <c r="E1844" s="53">
        <v>41003</v>
      </c>
      <c r="F1844" s="61">
        <f t="shared" si="201"/>
        <v>0</v>
      </c>
      <c r="G1844" s="62">
        <f t="shared" si="196"/>
        <v>0</v>
      </c>
      <c r="H1844" s="53"/>
      <c r="I1844" s="61">
        <f t="shared" si="197"/>
        <v>0</v>
      </c>
      <c r="J1844" s="62">
        <f t="shared" si="198"/>
        <v>0</v>
      </c>
      <c r="K1844" s="53"/>
      <c r="L1844" s="65">
        <f t="shared" si="202"/>
        <v>0</v>
      </c>
      <c r="M1844" s="55">
        <f t="shared" si="199"/>
        <v>0</v>
      </c>
      <c r="N1844" s="55">
        <f t="shared" si="200"/>
        <v>0</v>
      </c>
    </row>
    <row r="1845" spans="1:14" x14ac:dyDescent="0.3">
      <c r="A1845" s="29">
        <v>44725</v>
      </c>
      <c r="B1845" t="s">
        <v>15</v>
      </c>
      <c r="C1845" t="s">
        <v>10</v>
      </c>
      <c r="D1845" t="s">
        <v>13</v>
      </c>
      <c r="E1845" s="53">
        <v>26296</v>
      </c>
      <c r="F1845" s="61">
        <f t="shared" si="201"/>
        <v>131.47999999999999</v>
      </c>
      <c r="G1845" s="62">
        <f t="shared" si="196"/>
        <v>0.1</v>
      </c>
      <c r="H1845" s="53"/>
      <c r="I1845" s="61">
        <f t="shared" si="197"/>
        <v>0</v>
      </c>
      <c r="J1845" s="62">
        <f t="shared" si="198"/>
        <v>0</v>
      </c>
      <c r="K1845" s="53"/>
      <c r="L1845" s="65">
        <f t="shared" si="202"/>
        <v>131.57999999999998</v>
      </c>
      <c r="M1845" s="55">
        <f t="shared" si="199"/>
        <v>131.57999999999998</v>
      </c>
      <c r="N1845" s="55">
        <f t="shared" si="200"/>
        <v>0</v>
      </c>
    </row>
    <row r="1846" spans="1:14" x14ac:dyDescent="0.3">
      <c r="A1846" s="29">
        <v>44725</v>
      </c>
      <c r="B1846" t="s">
        <v>19</v>
      </c>
      <c r="C1846" t="s">
        <v>10</v>
      </c>
      <c r="D1846" t="s">
        <v>13</v>
      </c>
      <c r="E1846" s="53">
        <v>8189</v>
      </c>
      <c r="F1846" s="61">
        <f t="shared" si="201"/>
        <v>40.945</v>
      </c>
      <c r="G1846" s="62">
        <f t="shared" si="196"/>
        <v>0.1</v>
      </c>
      <c r="H1846" s="53"/>
      <c r="I1846" s="61">
        <f t="shared" si="197"/>
        <v>0</v>
      </c>
      <c r="J1846" s="62">
        <f t="shared" si="198"/>
        <v>0</v>
      </c>
      <c r="K1846" s="53"/>
      <c r="L1846" s="65">
        <f t="shared" si="202"/>
        <v>41.045000000000002</v>
      </c>
      <c r="M1846" s="55">
        <f t="shared" si="199"/>
        <v>41.045000000000002</v>
      </c>
      <c r="N1846" s="55">
        <f t="shared" si="200"/>
        <v>0</v>
      </c>
    </row>
    <row r="1847" spans="1:14" x14ac:dyDescent="0.3">
      <c r="A1847" s="29">
        <v>44725</v>
      </c>
      <c r="B1847" t="s">
        <v>16</v>
      </c>
      <c r="C1847" t="s">
        <v>11</v>
      </c>
      <c r="D1847" t="s">
        <v>13</v>
      </c>
      <c r="E1847" s="53">
        <v>3575</v>
      </c>
      <c r="F1847" s="61">
        <f t="shared" si="201"/>
        <v>0</v>
      </c>
      <c r="G1847" s="62">
        <f t="shared" si="196"/>
        <v>0</v>
      </c>
      <c r="H1847" s="53"/>
      <c r="I1847" s="61">
        <f t="shared" si="197"/>
        <v>0</v>
      </c>
      <c r="J1847" s="62">
        <f t="shared" si="198"/>
        <v>0</v>
      </c>
      <c r="K1847" s="53"/>
      <c r="L1847" s="65">
        <f t="shared" si="202"/>
        <v>0</v>
      </c>
      <c r="M1847" s="55">
        <f t="shared" si="199"/>
        <v>0</v>
      </c>
      <c r="N1847" s="55">
        <f t="shared" si="200"/>
        <v>0</v>
      </c>
    </row>
    <row r="1848" spans="1:14" x14ac:dyDescent="0.3">
      <c r="A1848" s="29">
        <v>44725</v>
      </c>
      <c r="B1848" t="s">
        <v>15</v>
      </c>
      <c r="C1848" t="s">
        <v>11</v>
      </c>
      <c r="D1848" t="s">
        <v>13</v>
      </c>
      <c r="E1848" s="53">
        <v>16713</v>
      </c>
      <c r="F1848" s="61">
        <f t="shared" si="201"/>
        <v>0</v>
      </c>
      <c r="G1848" s="62">
        <f t="shared" si="196"/>
        <v>0</v>
      </c>
      <c r="H1848" s="53"/>
      <c r="I1848" s="61">
        <f t="shared" si="197"/>
        <v>0</v>
      </c>
      <c r="J1848" s="62">
        <f t="shared" si="198"/>
        <v>0</v>
      </c>
      <c r="K1848" s="53"/>
      <c r="L1848" s="65">
        <f t="shared" si="202"/>
        <v>0</v>
      </c>
      <c r="M1848" s="55">
        <f t="shared" si="199"/>
        <v>0</v>
      </c>
      <c r="N1848" s="55">
        <f t="shared" si="200"/>
        <v>0</v>
      </c>
    </row>
    <row r="1849" spans="1:14" x14ac:dyDescent="0.3">
      <c r="A1849" s="29">
        <v>44725</v>
      </c>
      <c r="B1849" t="s">
        <v>24</v>
      </c>
      <c r="C1849" t="s">
        <v>11</v>
      </c>
      <c r="D1849" t="s">
        <v>36</v>
      </c>
      <c r="E1849" s="53">
        <v>24011</v>
      </c>
      <c r="F1849" s="61">
        <f t="shared" si="201"/>
        <v>0</v>
      </c>
      <c r="G1849" s="62">
        <f t="shared" si="196"/>
        <v>0</v>
      </c>
      <c r="H1849" s="53"/>
      <c r="I1849" s="61">
        <f t="shared" si="197"/>
        <v>0</v>
      </c>
      <c r="J1849" s="62">
        <f t="shared" si="198"/>
        <v>0</v>
      </c>
      <c r="K1849" s="53"/>
      <c r="L1849" s="65">
        <f t="shared" si="202"/>
        <v>0</v>
      </c>
      <c r="M1849" s="55">
        <f t="shared" si="199"/>
        <v>0</v>
      </c>
      <c r="N1849" s="55">
        <f t="shared" si="200"/>
        <v>0</v>
      </c>
    </row>
    <row r="1850" spans="1:14" x14ac:dyDescent="0.3">
      <c r="A1850" s="29">
        <v>44725</v>
      </c>
      <c r="B1850" t="s">
        <v>15</v>
      </c>
      <c r="C1850" t="s">
        <v>11</v>
      </c>
      <c r="D1850" t="s">
        <v>13</v>
      </c>
      <c r="E1850" s="53">
        <v>42904</v>
      </c>
      <c r="F1850" s="61">
        <f t="shared" si="201"/>
        <v>0</v>
      </c>
      <c r="G1850" s="62">
        <f t="shared" si="196"/>
        <v>0</v>
      </c>
      <c r="H1850" s="53"/>
      <c r="I1850" s="61">
        <f t="shared" si="197"/>
        <v>0</v>
      </c>
      <c r="J1850" s="62">
        <f t="shared" si="198"/>
        <v>0</v>
      </c>
      <c r="K1850" s="53"/>
      <c r="L1850" s="65">
        <f t="shared" si="202"/>
        <v>0</v>
      </c>
      <c r="M1850" s="55">
        <f t="shared" si="199"/>
        <v>0</v>
      </c>
      <c r="N1850" s="55">
        <f t="shared" si="200"/>
        <v>0</v>
      </c>
    </row>
    <row r="1851" spans="1:14" x14ac:dyDescent="0.3">
      <c r="A1851" s="29">
        <v>44725</v>
      </c>
      <c r="B1851" t="s">
        <v>16</v>
      </c>
      <c r="C1851" t="s">
        <v>11</v>
      </c>
      <c r="D1851" t="s">
        <v>13</v>
      </c>
      <c r="E1851" s="53">
        <v>9717</v>
      </c>
      <c r="F1851" s="61">
        <f t="shared" si="201"/>
        <v>0</v>
      </c>
      <c r="G1851" s="62">
        <f t="shared" si="196"/>
        <v>0</v>
      </c>
      <c r="H1851" s="53"/>
      <c r="I1851" s="61">
        <f t="shared" si="197"/>
        <v>0</v>
      </c>
      <c r="J1851" s="62">
        <f t="shared" si="198"/>
        <v>0</v>
      </c>
      <c r="K1851" s="53"/>
      <c r="L1851" s="65">
        <f t="shared" si="202"/>
        <v>0</v>
      </c>
      <c r="M1851" s="55">
        <f t="shared" si="199"/>
        <v>0</v>
      </c>
      <c r="N1851" s="55">
        <f t="shared" si="200"/>
        <v>0</v>
      </c>
    </row>
    <row r="1852" spans="1:14" x14ac:dyDescent="0.3">
      <c r="A1852" s="29">
        <v>44725</v>
      </c>
      <c r="B1852" t="s">
        <v>17</v>
      </c>
      <c r="C1852" t="s">
        <v>12</v>
      </c>
      <c r="D1852" t="s">
        <v>13</v>
      </c>
      <c r="E1852" s="53">
        <v>43598</v>
      </c>
      <c r="F1852" s="61">
        <f t="shared" si="201"/>
        <v>217.99</v>
      </c>
      <c r="G1852" s="62">
        <f t="shared" si="196"/>
        <v>0.1</v>
      </c>
      <c r="H1852" s="53"/>
      <c r="I1852" s="61">
        <f t="shared" si="197"/>
        <v>0</v>
      </c>
      <c r="J1852" s="62">
        <f t="shared" si="198"/>
        <v>0</v>
      </c>
      <c r="K1852" s="53"/>
      <c r="L1852" s="65">
        <f t="shared" si="202"/>
        <v>218.09</v>
      </c>
      <c r="M1852" s="55">
        <f t="shared" si="199"/>
        <v>218.09</v>
      </c>
      <c r="N1852" s="55">
        <f t="shared" si="200"/>
        <v>0</v>
      </c>
    </row>
    <row r="1853" spans="1:14" x14ac:dyDescent="0.3">
      <c r="A1853" s="29">
        <v>44725</v>
      </c>
      <c r="B1853" t="s">
        <v>24</v>
      </c>
      <c r="C1853" t="s">
        <v>11</v>
      </c>
      <c r="D1853" t="s">
        <v>13</v>
      </c>
      <c r="E1853" s="53">
        <v>18273</v>
      </c>
      <c r="F1853" s="61">
        <f t="shared" si="201"/>
        <v>0</v>
      </c>
      <c r="G1853" s="62">
        <f t="shared" si="196"/>
        <v>0</v>
      </c>
      <c r="H1853" s="53"/>
      <c r="I1853" s="61">
        <f t="shared" si="197"/>
        <v>0</v>
      </c>
      <c r="J1853" s="62">
        <f t="shared" si="198"/>
        <v>0</v>
      </c>
      <c r="K1853" s="53"/>
      <c r="L1853" s="65">
        <f t="shared" si="202"/>
        <v>0</v>
      </c>
      <c r="M1853" s="55">
        <f t="shared" si="199"/>
        <v>0</v>
      </c>
      <c r="N1853" s="55">
        <f t="shared" si="200"/>
        <v>0</v>
      </c>
    </row>
    <row r="1854" spans="1:14" x14ac:dyDescent="0.3">
      <c r="A1854" s="29">
        <v>44725</v>
      </c>
      <c r="B1854" t="s">
        <v>20</v>
      </c>
      <c r="C1854" t="s">
        <v>10</v>
      </c>
      <c r="D1854" t="s">
        <v>13</v>
      </c>
      <c r="E1854" s="53">
        <v>26380</v>
      </c>
      <c r="F1854" s="61">
        <f t="shared" si="201"/>
        <v>131.9</v>
      </c>
      <c r="G1854" s="62">
        <f t="shared" si="196"/>
        <v>0.1</v>
      </c>
      <c r="H1854" s="53"/>
      <c r="I1854" s="61">
        <f t="shared" si="197"/>
        <v>0</v>
      </c>
      <c r="J1854" s="62">
        <f t="shared" si="198"/>
        <v>0</v>
      </c>
      <c r="K1854" s="53"/>
      <c r="L1854" s="65">
        <f t="shared" si="202"/>
        <v>132</v>
      </c>
      <c r="M1854" s="55">
        <f t="shared" si="199"/>
        <v>132</v>
      </c>
      <c r="N1854" s="55">
        <f t="shared" si="200"/>
        <v>0</v>
      </c>
    </row>
    <row r="1855" spans="1:14" x14ac:dyDescent="0.3">
      <c r="A1855" s="29">
        <v>44725</v>
      </c>
      <c r="B1855" t="s">
        <v>17</v>
      </c>
      <c r="C1855" t="s">
        <v>11</v>
      </c>
      <c r="D1855" t="s">
        <v>13</v>
      </c>
      <c r="E1855" s="53">
        <v>49327</v>
      </c>
      <c r="F1855" s="61">
        <f t="shared" si="201"/>
        <v>0</v>
      </c>
      <c r="G1855" s="62">
        <f t="shared" si="196"/>
        <v>0</v>
      </c>
      <c r="H1855" s="53"/>
      <c r="I1855" s="61">
        <f t="shared" si="197"/>
        <v>0</v>
      </c>
      <c r="J1855" s="62">
        <f t="shared" si="198"/>
        <v>0</v>
      </c>
      <c r="K1855" s="53"/>
      <c r="L1855" s="65">
        <f t="shared" si="202"/>
        <v>0</v>
      </c>
      <c r="M1855" s="55">
        <f t="shared" si="199"/>
        <v>0</v>
      </c>
      <c r="N1855" s="55">
        <f t="shared" si="200"/>
        <v>0</v>
      </c>
    </row>
    <row r="1856" spans="1:14" x14ac:dyDescent="0.3">
      <c r="A1856" s="29">
        <v>44725</v>
      </c>
      <c r="B1856" t="s">
        <v>20</v>
      </c>
      <c r="C1856" t="s">
        <v>11</v>
      </c>
      <c r="D1856" t="s">
        <v>13</v>
      </c>
      <c r="E1856" s="53">
        <v>25049</v>
      </c>
      <c r="F1856" s="61">
        <f t="shared" si="201"/>
        <v>0</v>
      </c>
      <c r="G1856" s="62">
        <f t="shared" si="196"/>
        <v>0</v>
      </c>
      <c r="H1856" s="53"/>
      <c r="I1856" s="61">
        <f t="shared" si="197"/>
        <v>0</v>
      </c>
      <c r="J1856" s="62">
        <f t="shared" si="198"/>
        <v>0</v>
      </c>
      <c r="K1856" s="53"/>
      <c r="L1856" s="65">
        <f t="shared" si="202"/>
        <v>0</v>
      </c>
      <c r="M1856" s="55">
        <f t="shared" si="199"/>
        <v>0</v>
      </c>
      <c r="N1856" s="55">
        <f t="shared" si="200"/>
        <v>0</v>
      </c>
    </row>
    <row r="1857" spans="1:14" x14ac:dyDescent="0.3">
      <c r="A1857" s="29">
        <v>44725</v>
      </c>
      <c r="B1857" t="s">
        <v>16</v>
      </c>
      <c r="C1857" t="s">
        <v>11</v>
      </c>
      <c r="D1857" t="s">
        <v>13</v>
      </c>
      <c r="E1857" s="53">
        <v>9395</v>
      </c>
      <c r="F1857" s="61">
        <f t="shared" si="201"/>
        <v>0</v>
      </c>
      <c r="G1857" s="62">
        <f t="shared" si="196"/>
        <v>0</v>
      </c>
      <c r="H1857" s="53"/>
      <c r="I1857" s="61">
        <f t="shared" si="197"/>
        <v>0</v>
      </c>
      <c r="J1857" s="62">
        <f t="shared" si="198"/>
        <v>0</v>
      </c>
      <c r="K1857" s="53"/>
      <c r="L1857" s="65">
        <f t="shared" si="202"/>
        <v>0</v>
      </c>
      <c r="M1857" s="55">
        <f t="shared" si="199"/>
        <v>0</v>
      </c>
      <c r="N1857" s="55">
        <f t="shared" si="200"/>
        <v>0</v>
      </c>
    </row>
    <row r="1858" spans="1:14" x14ac:dyDescent="0.3">
      <c r="A1858" s="29">
        <v>44725</v>
      </c>
      <c r="B1858" t="s">
        <v>17</v>
      </c>
      <c r="C1858" t="s">
        <v>11</v>
      </c>
      <c r="D1858" t="s">
        <v>13</v>
      </c>
      <c r="E1858" s="53">
        <v>33050</v>
      </c>
      <c r="F1858" s="61">
        <f t="shared" si="201"/>
        <v>0</v>
      </c>
      <c r="G1858" s="62">
        <f t="shared" si="196"/>
        <v>0</v>
      </c>
      <c r="H1858" s="53"/>
      <c r="I1858" s="61">
        <f t="shared" si="197"/>
        <v>0</v>
      </c>
      <c r="J1858" s="62">
        <f t="shared" si="198"/>
        <v>0</v>
      </c>
      <c r="K1858" s="53"/>
      <c r="L1858" s="65">
        <f t="shared" si="202"/>
        <v>0</v>
      </c>
      <c r="M1858" s="55">
        <f t="shared" si="199"/>
        <v>0</v>
      </c>
      <c r="N1858" s="55">
        <f t="shared" si="200"/>
        <v>0</v>
      </c>
    </row>
    <row r="1859" spans="1:14" x14ac:dyDescent="0.3">
      <c r="A1859" s="29">
        <v>44725</v>
      </c>
      <c r="B1859" t="s">
        <v>17</v>
      </c>
      <c r="C1859" t="s">
        <v>10</v>
      </c>
      <c r="D1859" t="s">
        <v>13</v>
      </c>
      <c r="E1859" s="53">
        <v>28282</v>
      </c>
      <c r="F1859" s="61">
        <f t="shared" si="201"/>
        <v>141.41</v>
      </c>
      <c r="G1859" s="62">
        <f t="shared" si="196"/>
        <v>0.1</v>
      </c>
      <c r="H1859" s="53"/>
      <c r="I1859" s="61">
        <f t="shared" si="197"/>
        <v>0</v>
      </c>
      <c r="J1859" s="62">
        <f t="shared" si="198"/>
        <v>0</v>
      </c>
      <c r="K1859" s="53"/>
      <c r="L1859" s="65">
        <f t="shared" si="202"/>
        <v>141.51</v>
      </c>
      <c r="M1859" s="55">
        <f t="shared" si="199"/>
        <v>141.51</v>
      </c>
      <c r="N1859" s="55">
        <f t="shared" si="200"/>
        <v>0</v>
      </c>
    </row>
    <row r="1860" spans="1:14" x14ac:dyDescent="0.3">
      <c r="A1860" s="29">
        <v>44725</v>
      </c>
      <c r="B1860" t="s">
        <v>23</v>
      </c>
      <c r="C1860" t="s">
        <v>11</v>
      </c>
      <c r="D1860" t="s">
        <v>13</v>
      </c>
      <c r="E1860" s="53">
        <v>8780</v>
      </c>
      <c r="F1860" s="61">
        <f t="shared" si="201"/>
        <v>0</v>
      </c>
      <c r="G1860" s="62">
        <f t="shared" ref="G1860:G1923" si="203">IF(F:F&gt;0,0.1,0)</f>
        <v>0</v>
      </c>
      <c r="H1860" s="53"/>
      <c r="I1860" s="61">
        <f t="shared" ref="I1860:I1923" si="204">IF(AND(D:D="Overseas",C:C&lt;&gt;"Cash"),E:E*3%,0)</f>
        <v>0</v>
      </c>
      <c r="J1860" s="62">
        <f t="shared" ref="J1860:J1923" si="205">IF(I:I&gt;0,5,0)</f>
        <v>0</v>
      </c>
      <c r="K1860" s="53"/>
      <c r="L1860" s="65">
        <f t="shared" si="202"/>
        <v>0</v>
      </c>
      <c r="M1860" s="55">
        <f t="shared" ref="M1860:M1923" si="206">SUM(F1860:H1860)</f>
        <v>0</v>
      </c>
      <c r="N1860" s="55">
        <f t="shared" ref="N1860:N1923" si="207">SUM(I1860:K1860)</f>
        <v>0</v>
      </c>
    </row>
    <row r="1861" spans="1:14" x14ac:dyDescent="0.3">
      <c r="A1861" s="29">
        <v>44725</v>
      </c>
      <c r="B1861" t="s">
        <v>21</v>
      </c>
      <c r="C1861" t="s">
        <v>12</v>
      </c>
      <c r="D1861" t="s">
        <v>36</v>
      </c>
      <c r="E1861" s="53">
        <v>31650</v>
      </c>
      <c r="F1861" s="61">
        <f t="shared" ref="F1861:F1924" si="208">IF(AND(D:D="Local",C:C&lt;&gt;"Cash"),E:E*0.5%,0)</f>
        <v>0</v>
      </c>
      <c r="G1861" s="62">
        <f t="shared" si="203"/>
        <v>0</v>
      </c>
      <c r="H1861" s="53"/>
      <c r="I1861" s="61">
        <f t="shared" si="204"/>
        <v>949.5</v>
      </c>
      <c r="J1861" s="62">
        <f t="shared" si="205"/>
        <v>5</v>
      </c>
      <c r="K1861" s="53"/>
      <c r="L1861" s="65">
        <f t="shared" ref="L1861:L1924" si="209">SUM(F1861,G1861,I1861,J1861)</f>
        <v>954.5</v>
      </c>
      <c r="M1861" s="55">
        <f t="shared" si="206"/>
        <v>0</v>
      </c>
      <c r="N1861" s="55">
        <f t="shared" si="207"/>
        <v>954.5</v>
      </c>
    </row>
    <row r="1862" spans="1:14" x14ac:dyDescent="0.3">
      <c r="A1862" s="29">
        <v>44725</v>
      </c>
      <c r="B1862" t="s">
        <v>20</v>
      </c>
      <c r="C1862" t="s">
        <v>11</v>
      </c>
      <c r="D1862" t="s">
        <v>36</v>
      </c>
      <c r="E1862" s="53">
        <v>1185</v>
      </c>
      <c r="F1862" s="61">
        <f t="shared" si="208"/>
        <v>0</v>
      </c>
      <c r="G1862" s="62">
        <f t="shared" si="203"/>
        <v>0</v>
      </c>
      <c r="H1862" s="53"/>
      <c r="I1862" s="61">
        <f t="shared" si="204"/>
        <v>0</v>
      </c>
      <c r="J1862" s="62">
        <f t="shared" si="205"/>
        <v>0</v>
      </c>
      <c r="K1862" s="53"/>
      <c r="L1862" s="65">
        <f t="shared" si="209"/>
        <v>0</v>
      </c>
      <c r="M1862" s="55">
        <f t="shared" si="206"/>
        <v>0</v>
      </c>
      <c r="N1862" s="55">
        <f t="shared" si="207"/>
        <v>0</v>
      </c>
    </row>
    <row r="1863" spans="1:14" x14ac:dyDescent="0.3">
      <c r="A1863" s="29">
        <v>44725</v>
      </c>
      <c r="B1863" t="s">
        <v>17</v>
      </c>
      <c r="C1863" t="s">
        <v>10</v>
      </c>
      <c r="D1863" t="s">
        <v>13</v>
      </c>
      <c r="E1863" s="53">
        <v>9150</v>
      </c>
      <c r="F1863" s="61">
        <f t="shared" si="208"/>
        <v>45.75</v>
      </c>
      <c r="G1863" s="62">
        <f t="shared" si="203"/>
        <v>0.1</v>
      </c>
      <c r="H1863" s="53"/>
      <c r="I1863" s="61">
        <f t="shared" si="204"/>
        <v>0</v>
      </c>
      <c r="J1863" s="62">
        <f t="shared" si="205"/>
        <v>0</v>
      </c>
      <c r="K1863" s="53"/>
      <c r="L1863" s="65">
        <f t="shared" si="209"/>
        <v>45.85</v>
      </c>
      <c r="M1863" s="55">
        <f t="shared" si="206"/>
        <v>45.85</v>
      </c>
      <c r="N1863" s="55">
        <f t="shared" si="207"/>
        <v>0</v>
      </c>
    </row>
    <row r="1864" spans="1:14" x14ac:dyDescent="0.3">
      <c r="A1864" s="29">
        <v>44725</v>
      </c>
      <c r="B1864" t="s">
        <v>24</v>
      </c>
      <c r="C1864" t="s">
        <v>11</v>
      </c>
      <c r="D1864" t="s">
        <v>36</v>
      </c>
      <c r="E1864" s="53">
        <v>25728</v>
      </c>
      <c r="F1864" s="61">
        <f t="shared" si="208"/>
        <v>0</v>
      </c>
      <c r="G1864" s="62">
        <f t="shared" si="203"/>
        <v>0</v>
      </c>
      <c r="H1864" s="53"/>
      <c r="I1864" s="61">
        <f t="shared" si="204"/>
        <v>0</v>
      </c>
      <c r="J1864" s="62">
        <f t="shared" si="205"/>
        <v>0</v>
      </c>
      <c r="K1864" s="53"/>
      <c r="L1864" s="65">
        <f t="shared" si="209"/>
        <v>0</v>
      </c>
      <c r="M1864" s="55">
        <f t="shared" si="206"/>
        <v>0</v>
      </c>
      <c r="N1864" s="55">
        <f t="shared" si="207"/>
        <v>0</v>
      </c>
    </row>
    <row r="1865" spans="1:14" x14ac:dyDescent="0.3">
      <c r="A1865" s="29">
        <v>44725</v>
      </c>
      <c r="B1865" t="s">
        <v>18</v>
      </c>
      <c r="C1865" t="s">
        <v>12</v>
      </c>
      <c r="D1865" t="s">
        <v>13</v>
      </c>
      <c r="E1865" s="53">
        <v>10798</v>
      </c>
      <c r="F1865" s="61">
        <f t="shared" si="208"/>
        <v>53.99</v>
      </c>
      <c r="G1865" s="62">
        <f t="shared" si="203"/>
        <v>0.1</v>
      </c>
      <c r="H1865" s="53"/>
      <c r="I1865" s="61">
        <f t="shared" si="204"/>
        <v>0</v>
      </c>
      <c r="J1865" s="62">
        <f t="shared" si="205"/>
        <v>0</v>
      </c>
      <c r="K1865" s="53"/>
      <c r="L1865" s="65">
        <f t="shared" si="209"/>
        <v>54.09</v>
      </c>
      <c r="M1865" s="55">
        <f t="shared" si="206"/>
        <v>54.09</v>
      </c>
      <c r="N1865" s="55">
        <f t="shared" si="207"/>
        <v>0</v>
      </c>
    </row>
    <row r="1866" spans="1:14" x14ac:dyDescent="0.3">
      <c r="A1866" s="29">
        <v>44725</v>
      </c>
      <c r="B1866" t="s">
        <v>15</v>
      </c>
      <c r="C1866" t="s">
        <v>10</v>
      </c>
      <c r="D1866" t="s">
        <v>13</v>
      </c>
      <c r="E1866" s="53">
        <v>33792</v>
      </c>
      <c r="F1866" s="61">
        <f t="shared" si="208"/>
        <v>168.96</v>
      </c>
      <c r="G1866" s="62">
        <f t="shared" si="203"/>
        <v>0.1</v>
      </c>
      <c r="H1866" s="53"/>
      <c r="I1866" s="61">
        <f t="shared" si="204"/>
        <v>0</v>
      </c>
      <c r="J1866" s="62">
        <f t="shared" si="205"/>
        <v>0</v>
      </c>
      <c r="K1866" s="53"/>
      <c r="L1866" s="65">
        <f t="shared" si="209"/>
        <v>169.06</v>
      </c>
      <c r="M1866" s="55">
        <f t="shared" si="206"/>
        <v>169.06</v>
      </c>
      <c r="N1866" s="55">
        <f t="shared" si="207"/>
        <v>0</v>
      </c>
    </row>
    <row r="1867" spans="1:14" x14ac:dyDescent="0.3">
      <c r="A1867" s="29">
        <v>44725</v>
      </c>
      <c r="B1867" t="s">
        <v>19</v>
      </c>
      <c r="C1867" t="s">
        <v>11</v>
      </c>
      <c r="D1867" t="s">
        <v>13</v>
      </c>
      <c r="E1867" s="53">
        <v>21907</v>
      </c>
      <c r="F1867" s="61">
        <f t="shared" si="208"/>
        <v>0</v>
      </c>
      <c r="G1867" s="62">
        <f t="shared" si="203"/>
        <v>0</v>
      </c>
      <c r="H1867" s="53"/>
      <c r="I1867" s="61">
        <f t="shared" si="204"/>
        <v>0</v>
      </c>
      <c r="J1867" s="62">
        <f t="shared" si="205"/>
        <v>0</v>
      </c>
      <c r="K1867" s="53"/>
      <c r="L1867" s="65">
        <f t="shared" si="209"/>
        <v>0</v>
      </c>
      <c r="M1867" s="55">
        <f t="shared" si="206"/>
        <v>0</v>
      </c>
      <c r="N1867" s="55">
        <f t="shared" si="207"/>
        <v>0</v>
      </c>
    </row>
    <row r="1868" spans="1:14" x14ac:dyDescent="0.3">
      <c r="A1868" s="29">
        <v>44725</v>
      </c>
      <c r="B1868" t="s">
        <v>19</v>
      </c>
      <c r="C1868" t="s">
        <v>10</v>
      </c>
      <c r="D1868" t="s">
        <v>36</v>
      </c>
      <c r="E1868" s="53">
        <v>30872</v>
      </c>
      <c r="F1868" s="61">
        <f t="shared" si="208"/>
        <v>0</v>
      </c>
      <c r="G1868" s="62">
        <f t="shared" si="203"/>
        <v>0</v>
      </c>
      <c r="H1868" s="53"/>
      <c r="I1868" s="61">
        <f t="shared" si="204"/>
        <v>926.16</v>
      </c>
      <c r="J1868" s="62">
        <f t="shared" si="205"/>
        <v>5</v>
      </c>
      <c r="K1868" s="53"/>
      <c r="L1868" s="65">
        <f t="shared" si="209"/>
        <v>931.16</v>
      </c>
      <c r="M1868" s="55">
        <f t="shared" si="206"/>
        <v>0</v>
      </c>
      <c r="N1868" s="55">
        <f t="shared" si="207"/>
        <v>931.16</v>
      </c>
    </row>
    <row r="1869" spans="1:14" x14ac:dyDescent="0.3">
      <c r="A1869" s="29">
        <v>44725</v>
      </c>
      <c r="B1869" t="s">
        <v>17</v>
      </c>
      <c r="C1869" t="s">
        <v>11</v>
      </c>
      <c r="D1869" t="s">
        <v>13</v>
      </c>
      <c r="E1869" s="53">
        <v>13489</v>
      </c>
      <c r="F1869" s="61">
        <f t="shared" si="208"/>
        <v>0</v>
      </c>
      <c r="G1869" s="62">
        <f t="shared" si="203"/>
        <v>0</v>
      </c>
      <c r="H1869" s="53"/>
      <c r="I1869" s="61">
        <f t="shared" si="204"/>
        <v>0</v>
      </c>
      <c r="J1869" s="62">
        <f t="shared" si="205"/>
        <v>0</v>
      </c>
      <c r="K1869" s="53"/>
      <c r="L1869" s="65">
        <f t="shared" si="209"/>
        <v>0</v>
      </c>
      <c r="M1869" s="55">
        <f t="shared" si="206"/>
        <v>0</v>
      </c>
      <c r="N1869" s="55">
        <f t="shared" si="207"/>
        <v>0</v>
      </c>
    </row>
    <row r="1870" spans="1:14" x14ac:dyDescent="0.3">
      <c r="A1870" s="29">
        <v>44725</v>
      </c>
      <c r="B1870" t="s">
        <v>20</v>
      </c>
      <c r="C1870" t="s">
        <v>12</v>
      </c>
      <c r="D1870" t="s">
        <v>13</v>
      </c>
      <c r="E1870" s="53">
        <v>28340</v>
      </c>
      <c r="F1870" s="61">
        <f t="shared" si="208"/>
        <v>141.70000000000002</v>
      </c>
      <c r="G1870" s="62">
        <f t="shared" si="203"/>
        <v>0.1</v>
      </c>
      <c r="H1870" s="53"/>
      <c r="I1870" s="61">
        <f t="shared" si="204"/>
        <v>0</v>
      </c>
      <c r="J1870" s="62">
        <f t="shared" si="205"/>
        <v>0</v>
      </c>
      <c r="K1870" s="53"/>
      <c r="L1870" s="65">
        <f t="shared" si="209"/>
        <v>141.80000000000001</v>
      </c>
      <c r="M1870" s="55">
        <f t="shared" si="206"/>
        <v>141.80000000000001</v>
      </c>
      <c r="N1870" s="55">
        <f t="shared" si="207"/>
        <v>0</v>
      </c>
    </row>
    <row r="1871" spans="1:14" x14ac:dyDescent="0.3">
      <c r="A1871" s="29">
        <v>44725</v>
      </c>
      <c r="B1871" t="s">
        <v>18</v>
      </c>
      <c r="C1871" t="s">
        <v>11</v>
      </c>
      <c r="D1871" t="s">
        <v>13</v>
      </c>
      <c r="E1871" s="53">
        <v>42207</v>
      </c>
      <c r="F1871" s="61">
        <f t="shared" si="208"/>
        <v>0</v>
      </c>
      <c r="G1871" s="62">
        <f t="shared" si="203"/>
        <v>0</v>
      </c>
      <c r="H1871" s="53"/>
      <c r="I1871" s="61">
        <f t="shared" si="204"/>
        <v>0</v>
      </c>
      <c r="J1871" s="62">
        <f t="shared" si="205"/>
        <v>0</v>
      </c>
      <c r="K1871" s="53"/>
      <c r="L1871" s="65">
        <f t="shared" si="209"/>
        <v>0</v>
      </c>
      <c r="M1871" s="55">
        <f t="shared" si="206"/>
        <v>0</v>
      </c>
      <c r="N1871" s="55">
        <f t="shared" si="207"/>
        <v>0</v>
      </c>
    </row>
    <row r="1872" spans="1:14" x14ac:dyDescent="0.3">
      <c r="A1872" s="29">
        <v>44725</v>
      </c>
      <c r="B1872" t="s">
        <v>19</v>
      </c>
      <c r="C1872" t="s">
        <v>11</v>
      </c>
      <c r="D1872" t="s">
        <v>13</v>
      </c>
      <c r="E1872" s="53">
        <v>35627</v>
      </c>
      <c r="F1872" s="61">
        <f t="shared" si="208"/>
        <v>0</v>
      </c>
      <c r="G1872" s="62">
        <f t="shared" si="203"/>
        <v>0</v>
      </c>
      <c r="H1872" s="53"/>
      <c r="I1872" s="61">
        <f t="shared" si="204"/>
        <v>0</v>
      </c>
      <c r="J1872" s="62">
        <f t="shared" si="205"/>
        <v>0</v>
      </c>
      <c r="K1872" s="53"/>
      <c r="L1872" s="65">
        <f t="shared" si="209"/>
        <v>0</v>
      </c>
      <c r="M1872" s="55">
        <f t="shared" si="206"/>
        <v>0</v>
      </c>
      <c r="N1872" s="55">
        <f t="shared" si="207"/>
        <v>0</v>
      </c>
    </row>
    <row r="1873" spans="1:14" x14ac:dyDescent="0.3">
      <c r="A1873" s="29">
        <v>44725</v>
      </c>
      <c r="B1873" t="s">
        <v>21</v>
      </c>
      <c r="C1873" t="s">
        <v>11</v>
      </c>
      <c r="D1873" t="s">
        <v>13</v>
      </c>
      <c r="E1873" s="53">
        <v>9503</v>
      </c>
      <c r="F1873" s="61">
        <f t="shared" si="208"/>
        <v>0</v>
      </c>
      <c r="G1873" s="62">
        <f t="shared" si="203"/>
        <v>0</v>
      </c>
      <c r="H1873" s="53"/>
      <c r="I1873" s="61">
        <f t="shared" si="204"/>
        <v>0</v>
      </c>
      <c r="J1873" s="62">
        <f t="shared" si="205"/>
        <v>0</v>
      </c>
      <c r="K1873" s="53"/>
      <c r="L1873" s="65">
        <f t="shared" si="209"/>
        <v>0</v>
      </c>
      <c r="M1873" s="55">
        <f t="shared" si="206"/>
        <v>0</v>
      </c>
      <c r="N1873" s="55">
        <f t="shared" si="207"/>
        <v>0</v>
      </c>
    </row>
    <row r="1874" spans="1:14" x14ac:dyDescent="0.3">
      <c r="A1874" s="29">
        <v>44725</v>
      </c>
      <c r="B1874" t="s">
        <v>22</v>
      </c>
      <c r="C1874" t="s">
        <v>10</v>
      </c>
      <c r="D1874" t="s">
        <v>13</v>
      </c>
      <c r="E1874" s="53">
        <v>36801</v>
      </c>
      <c r="F1874" s="61">
        <f t="shared" si="208"/>
        <v>184.005</v>
      </c>
      <c r="G1874" s="62">
        <f t="shared" si="203"/>
        <v>0.1</v>
      </c>
      <c r="H1874" s="53"/>
      <c r="I1874" s="61">
        <f t="shared" si="204"/>
        <v>0</v>
      </c>
      <c r="J1874" s="62">
        <f t="shared" si="205"/>
        <v>0</v>
      </c>
      <c r="K1874" s="53"/>
      <c r="L1874" s="65">
        <f t="shared" si="209"/>
        <v>184.10499999999999</v>
      </c>
      <c r="M1874" s="55">
        <f t="shared" si="206"/>
        <v>184.10499999999999</v>
      </c>
      <c r="N1874" s="55">
        <f t="shared" si="207"/>
        <v>0</v>
      </c>
    </row>
    <row r="1875" spans="1:14" x14ac:dyDescent="0.3">
      <c r="A1875" s="29">
        <v>44725</v>
      </c>
      <c r="B1875" t="s">
        <v>16</v>
      </c>
      <c r="C1875" t="s">
        <v>10</v>
      </c>
      <c r="D1875" t="s">
        <v>13</v>
      </c>
      <c r="E1875" s="53">
        <v>37312</v>
      </c>
      <c r="F1875" s="61">
        <f t="shared" si="208"/>
        <v>186.56</v>
      </c>
      <c r="G1875" s="62">
        <f t="shared" si="203"/>
        <v>0.1</v>
      </c>
      <c r="H1875" s="53"/>
      <c r="I1875" s="61">
        <f t="shared" si="204"/>
        <v>0</v>
      </c>
      <c r="J1875" s="62">
        <f t="shared" si="205"/>
        <v>0</v>
      </c>
      <c r="K1875" s="53"/>
      <c r="L1875" s="65">
        <f t="shared" si="209"/>
        <v>186.66</v>
      </c>
      <c r="M1875" s="55">
        <f t="shared" si="206"/>
        <v>186.66</v>
      </c>
      <c r="N1875" s="55">
        <f t="shared" si="207"/>
        <v>0</v>
      </c>
    </row>
    <row r="1876" spans="1:14" x14ac:dyDescent="0.3">
      <c r="A1876" s="29">
        <v>44725</v>
      </c>
      <c r="B1876" t="s">
        <v>24</v>
      </c>
      <c r="C1876" t="s">
        <v>10</v>
      </c>
      <c r="D1876" t="s">
        <v>13</v>
      </c>
      <c r="E1876" s="53">
        <v>6997</v>
      </c>
      <c r="F1876" s="61">
        <f t="shared" si="208"/>
        <v>34.984999999999999</v>
      </c>
      <c r="G1876" s="62">
        <f t="shared" si="203"/>
        <v>0.1</v>
      </c>
      <c r="H1876" s="53"/>
      <c r="I1876" s="61">
        <f t="shared" si="204"/>
        <v>0</v>
      </c>
      <c r="J1876" s="62">
        <f t="shared" si="205"/>
        <v>0</v>
      </c>
      <c r="K1876" s="53"/>
      <c r="L1876" s="65">
        <f t="shared" si="209"/>
        <v>35.085000000000001</v>
      </c>
      <c r="M1876" s="55">
        <f t="shared" si="206"/>
        <v>35.085000000000001</v>
      </c>
      <c r="N1876" s="55">
        <f t="shared" si="207"/>
        <v>0</v>
      </c>
    </row>
    <row r="1877" spans="1:14" x14ac:dyDescent="0.3">
      <c r="A1877" s="29">
        <v>44725</v>
      </c>
      <c r="B1877" t="s">
        <v>17</v>
      </c>
      <c r="C1877" t="s">
        <v>11</v>
      </c>
      <c r="D1877" t="s">
        <v>36</v>
      </c>
      <c r="E1877" s="53">
        <v>9683</v>
      </c>
      <c r="F1877" s="61">
        <f t="shared" si="208"/>
        <v>0</v>
      </c>
      <c r="G1877" s="62">
        <f t="shared" si="203"/>
        <v>0</v>
      </c>
      <c r="H1877" s="53"/>
      <c r="I1877" s="61">
        <f t="shared" si="204"/>
        <v>0</v>
      </c>
      <c r="J1877" s="62">
        <f t="shared" si="205"/>
        <v>0</v>
      </c>
      <c r="K1877" s="53"/>
      <c r="L1877" s="65">
        <f t="shared" si="209"/>
        <v>0</v>
      </c>
      <c r="M1877" s="55">
        <f t="shared" si="206"/>
        <v>0</v>
      </c>
      <c r="N1877" s="55">
        <f t="shared" si="207"/>
        <v>0</v>
      </c>
    </row>
    <row r="1878" spans="1:14" x14ac:dyDescent="0.3">
      <c r="A1878" s="29">
        <v>44725</v>
      </c>
      <c r="B1878" t="s">
        <v>18</v>
      </c>
      <c r="C1878" t="s">
        <v>10</v>
      </c>
      <c r="D1878" t="s">
        <v>13</v>
      </c>
      <c r="E1878" s="53">
        <v>3706</v>
      </c>
      <c r="F1878" s="61">
        <f t="shared" si="208"/>
        <v>18.53</v>
      </c>
      <c r="G1878" s="62">
        <f t="shared" si="203"/>
        <v>0.1</v>
      </c>
      <c r="H1878" s="53"/>
      <c r="I1878" s="61">
        <f t="shared" si="204"/>
        <v>0</v>
      </c>
      <c r="J1878" s="62">
        <f t="shared" si="205"/>
        <v>0</v>
      </c>
      <c r="K1878" s="53"/>
      <c r="L1878" s="65">
        <f t="shared" si="209"/>
        <v>18.630000000000003</v>
      </c>
      <c r="M1878" s="55">
        <f t="shared" si="206"/>
        <v>18.630000000000003</v>
      </c>
      <c r="N1878" s="55">
        <f t="shared" si="207"/>
        <v>0</v>
      </c>
    </row>
    <row r="1879" spans="1:14" x14ac:dyDescent="0.3">
      <c r="A1879" s="29">
        <v>44725</v>
      </c>
      <c r="B1879" t="s">
        <v>16</v>
      </c>
      <c r="C1879" t="s">
        <v>10</v>
      </c>
      <c r="D1879" t="s">
        <v>13</v>
      </c>
      <c r="E1879" s="53">
        <v>35967</v>
      </c>
      <c r="F1879" s="61">
        <f t="shared" si="208"/>
        <v>179.83500000000001</v>
      </c>
      <c r="G1879" s="62">
        <f t="shared" si="203"/>
        <v>0.1</v>
      </c>
      <c r="H1879" s="53"/>
      <c r="I1879" s="61">
        <f t="shared" si="204"/>
        <v>0</v>
      </c>
      <c r="J1879" s="62">
        <f t="shared" si="205"/>
        <v>0</v>
      </c>
      <c r="K1879" s="53"/>
      <c r="L1879" s="65">
        <f t="shared" si="209"/>
        <v>179.935</v>
      </c>
      <c r="M1879" s="55">
        <f t="shared" si="206"/>
        <v>179.935</v>
      </c>
      <c r="N1879" s="55">
        <f t="shared" si="207"/>
        <v>0</v>
      </c>
    </row>
    <row r="1880" spans="1:14" x14ac:dyDescent="0.3">
      <c r="A1880" s="29">
        <v>44725</v>
      </c>
      <c r="B1880" t="s">
        <v>15</v>
      </c>
      <c r="C1880" t="s">
        <v>10</v>
      </c>
      <c r="D1880" t="s">
        <v>13</v>
      </c>
      <c r="E1880" s="53">
        <v>41904</v>
      </c>
      <c r="F1880" s="61">
        <f t="shared" si="208"/>
        <v>209.52</v>
      </c>
      <c r="G1880" s="62">
        <f t="shared" si="203"/>
        <v>0.1</v>
      </c>
      <c r="H1880" s="53"/>
      <c r="I1880" s="61">
        <f t="shared" si="204"/>
        <v>0</v>
      </c>
      <c r="J1880" s="62">
        <f t="shared" si="205"/>
        <v>0</v>
      </c>
      <c r="K1880" s="53"/>
      <c r="L1880" s="65">
        <f t="shared" si="209"/>
        <v>209.62</v>
      </c>
      <c r="M1880" s="55">
        <f t="shared" si="206"/>
        <v>209.62</v>
      </c>
      <c r="N1880" s="55">
        <f t="shared" si="207"/>
        <v>0</v>
      </c>
    </row>
    <row r="1881" spans="1:14" x14ac:dyDescent="0.3">
      <c r="A1881" s="29">
        <v>44725</v>
      </c>
      <c r="B1881" t="s">
        <v>16</v>
      </c>
      <c r="C1881" t="s">
        <v>10</v>
      </c>
      <c r="D1881" t="s">
        <v>13</v>
      </c>
      <c r="E1881" s="53">
        <v>38634</v>
      </c>
      <c r="F1881" s="61">
        <f t="shared" si="208"/>
        <v>193.17000000000002</v>
      </c>
      <c r="G1881" s="62">
        <f t="shared" si="203"/>
        <v>0.1</v>
      </c>
      <c r="H1881" s="53"/>
      <c r="I1881" s="61">
        <f t="shared" si="204"/>
        <v>0</v>
      </c>
      <c r="J1881" s="62">
        <f t="shared" si="205"/>
        <v>0</v>
      </c>
      <c r="K1881" s="53"/>
      <c r="L1881" s="65">
        <f t="shared" si="209"/>
        <v>193.27</v>
      </c>
      <c r="M1881" s="55">
        <f t="shared" si="206"/>
        <v>193.27</v>
      </c>
      <c r="N1881" s="55">
        <f t="shared" si="207"/>
        <v>0</v>
      </c>
    </row>
    <row r="1882" spans="1:14" x14ac:dyDescent="0.3">
      <c r="A1882" s="29">
        <v>44725</v>
      </c>
      <c r="B1882" t="s">
        <v>17</v>
      </c>
      <c r="C1882" t="s">
        <v>11</v>
      </c>
      <c r="D1882" t="s">
        <v>13</v>
      </c>
      <c r="E1882" s="53">
        <v>855</v>
      </c>
      <c r="F1882" s="61">
        <f t="shared" si="208"/>
        <v>0</v>
      </c>
      <c r="G1882" s="62">
        <f t="shared" si="203"/>
        <v>0</v>
      </c>
      <c r="H1882" s="53"/>
      <c r="I1882" s="61">
        <f t="shared" si="204"/>
        <v>0</v>
      </c>
      <c r="J1882" s="62">
        <f t="shared" si="205"/>
        <v>0</v>
      </c>
      <c r="K1882" s="53"/>
      <c r="L1882" s="65">
        <f t="shared" si="209"/>
        <v>0</v>
      </c>
      <c r="M1882" s="55">
        <f t="shared" si="206"/>
        <v>0</v>
      </c>
      <c r="N1882" s="55">
        <f t="shared" si="207"/>
        <v>0</v>
      </c>
    </row>
    <row r="1883" spans="1:14" x14ac:dyDescent="0.3">
      <c r="A1883" s="29">
        <v>44725</v>
      </c>
      <c r="B1883" t="s">
        <v>20</v>
      </c>
      <c r="C1883" t="s">
        <v>11</v>
      </c>
      <c r="D1883" t="s">
        <v>13</v>
      </c>
      <c r="E1883" s="53">
        <v>4629</v>
      </c>
      <c r="F1883" s="61">
        <f t="shared" si="208"/>
        <v>0</v>
      </c>
      <c r="G1883" s="62">
        <f t="shared" si="203"/>
        <v>0</v>
      </c>
      <c r="H1883" s="53"/>
      <c r="I1883" s="61">
        <f t="shared" si="204"/>
        <v>0</v>
      </c>
      <c r="J1883" s="62">
        <f t="shared" si="205"/>
        <v>0</v>
      </c>
      <c r="K1883" s="53"/>
      <c r="L1883" s="65">
        <f t="shared" si="209"/>
        <v>0</v>
      </c>
      <c r="M1883" s="55">
        <f t="shared" si="206"/>
        <v>0</v>
      </c>
      <c r="N1883" s="55">
        <f t="shared" si="207"/>
        <v>0</v>
      </c>
    </row>
    <row r="1884" spans="1:14" x14ac:dyDescent="0.3">
      <c r="A1884" s="29">
        <v>44725</v>
      </c>
      <c r="B1884" t="s">
        <v>24</v>
      </c>
      <c r="C1884" t="s">
        <v>10</v>
      </c>
      <c r="D1884" t="s">
        <v>13</v>
      </c>
      <c r="E1884" s="53">
        <v>39128</v>
      </c>
      <c r="F1884" s="61">
        <f t="shared" si="208"/>
        <v>195.64000000000001</v>
      </c>
      <c r="G1884" s="62">
        <f t="shared" si="203"/>
        <v>0.1</v>
      </c>
      <c r="H1884" s="53"/>
      <c r="I1884" s="61">
        <f t="shared" si="204"/>
        <v>0</v>
      </c>
      <c r="J1884" s="62">
        <f t="shared" si="205"/>
        <v>0</v>
      </c>
      <c r="K1884" s="53"/>
      <c r="L1884" s="65">
        <f t="shared" si="209"/>
        <v>195.74</v>
      </c>
      <c r="M1884" s="55">
        <f t="shared" si="206"/>
        <v>195.74</v>
      </c>
      <c r="N1884" s="55">
        <f t="shared" si="207"/>
        <v>0</v>
      </c>
    </row>
    <row r="1885" spans="1:14" x14ac:dyDescent="0.3">
      <c r="A1885" s="29">
        <v>44725</v>
      </c>
      <c r="B1885" t="s">
        <v>16</v>
      </c>
      <c r="C1885" t="s">
        <v>11</v>
      </c>
      <c r="D1885" t="s">
        <v>13</v>
      </c>
      <c r="E1885" s="53">
        <v>40479</v>
      </c>
      <c r="F1885" s="61">
        <f t="shared" si="208"/>
        <v>0</v>
      </c>
      <c r="G1885" s="62">
        <f t="shared" si="203"/>
        <v>0</v>
      </c>
      <c r="H1885" s="53"/>
      <c r="I1885" s="61">
        <f t="shared" si="204"/>
        <v>0</v>
      </c>
      <c r="J1885" s="62">
        <f t="shared" si="205"/>
        <v>0</v>
      </c>
      <c r="K1885" s="53"/>
      <c r="L1885" s="65">
        <f t="shared" si="209"/>
        <v>0</v>
      </c>
      <c r="M1885" s="55">
        <f t="shared" si="206"/>
        <v>0</v>
      </c>
      <c r="N1885" s="55">
        <f t="shared" si="207"/>
        <v>0</v>
      </c>
    </row>
    <row r="1886" spans="1:14" x14ac:dyDescent="0.3">
      <c r="A1886" s="29">
        <v>44725</v>
      </c>
      <c r="B1886" t="s">
        <v>20</v>
      </c>
      <c r="C1886" t="s">
        <v>11</v>
      </c>
      <c r="D1886" t="s">
        <v>13</v>
      </c>
      <c r="E1886" s="53">
        <v>24748</v>
      </c>
      <c r="F1886" s="61">
        <f t="shared" si="208"/>
        <v>0</v>
      </c>
      <c r="G1886" s="62">
        <f t="shared" si="203"/>
        <v>0</v>
      </c>
      <c r="H1886" s="53"/>
      <c r="I1886" s="61">
        <f t="shared" si="204"/>
        <v>0</v>
      </c>
      <c r="J1886" s="62">
        <f t="shared" si="205"/>
        <v>0</v>
      </c>
      <c r="K1886" s="53"/>
      <c r="L1886" s="65">
        <f t="shared" si="209"/>
        <v>0</v>
      </c>
      <c r="M1886" s="55">
        <f t="shared" si="206"/>
        <v>0</v>
      </c>
      <c r="N1886" s="55">
        <f t="shared" si="207"/>
        <v>0</v>
      </c>
    </row>
    <row r="1887" spans="1:14" x14ac:dyDescent="0.3">
      <c r="A1887" s="29">
        <v>44725</v>
      </c>
      <c r="B1887" t="s">
        <v>20</v>
      </c>
      <c r="C1887" t="s">
        <v>11</v>
      </c>
      <c r="D1887" t="s">
        <v>13</v>
      </c>
      <c r="E1887" s="53">
        <v>25004</v>
      </c>
      <c r="F1887" s="61">
        <f t="shared" si="208"/>
        <v>0</v>
      </c>
      <c r="G1887" s="62">
        <f t="shared" si="203"/>
        <v>0</v>
      </c>
      <c r="H1887" s="53"/>
      <c r="I1887" s="61">
        <f t="shared" si="204"/>
        <v>0</v>
      </c>
      <c r="J1887" s="62">
        <f t="shared" si="205"/>
        <v>0</v>
      </c>
      <c r="K1887" s="53"/>
      <c r="L1887" s="65">
        <f t="shared" si="209"/>
        <v>0</v>
      </c>
      <c r="M1887" s="55">
        <f t="shared" si="206"/>
        <v>0</v>
      </c>
      <c r="N1887" s="55">
        <f t="shared" si="207"/>
        <v>0</v>
      </c>
    </row>
    <row r="1888" spans="1:14" x14ac:dyDescent="0.3">
      <c r="A1888" s="29">
        <v>44725</v>
      </c>
      <c r="B1888" t="s">
        <v>16</v>
      </c>
      <c r="C1888" t="s">
        <v>11</v>
      </c>
      <c r="D1888" t="s">
        <v>13</v>
      </c>
      <c r="E1888" s="53">
        <v>33872</v>
      </c>
      <c r="F1888" s="61">
        <f t="shared" si="208"/>
        <v>0</v>
      </c>
      <c r="G1888" s="62">
        <f t="shared" si="203"/>
        <v>0</v>
      </c>
      <c r="H1888" s="53"/>
      <c r="I1888" s="61">
        <f t="shared" si="204"/>
        <v>0</v>
      </c>
      <c r="J1888" s="62">
        <f t="shared" si="205"/>
        <v>0</v>
      </c>
      <c r="K1888" s="53"/>
      <c r="L1888" s="65">
        <f t="shared" si="209"/>
        <v>0</v>
      </c>
      <c r="M1888" s="55">
        <f t="shared" si="206"/>
        <v>0</v>
      </c>
      <c r="N1888" s="55">
        <f t="shared" si="207"/>
        <v>0</v>
      </c>
    </row>
    <row r="1889" spans="1:14" x14ac:dyDescent="0.3">
      <c r="A1889" s="29">
        <v>44725</v>
      </c>
      <c r="B1889" t="s">
        <v>16</v>
      </c>
      <c r="C1889" t="s">
        <v>10</v>
      </c>
      <c r="D1889" t="s">
        <v>13</v>
      </c>
      <c r="E1889" s="53">
        <v>42374</v>
      </c>
      <c r="F1889" s="61">
        <f t="shared" si="208"/>
        <v>211.87</v>
      </c>
      <c r="G1889" s="62">
        <f t="shared" si="203"/>
        <v>0.1</v>
      </c>
      <c r="H1889" s="53"/>
      <c r="I1889" s="61">
        <f t="shared" si="204"/>
        <v>0</v>
      </c>
      <c r="J1889" s="62">
        <f t="shared" si="205"/>
        <v>0</v>
      </c>
      <c r="K1889" s="53"/>
      <c r="L1889" s="65">
        <f t="shared" si="209"/>
        <v>211.97</v>
      </c>
      <c r="M1889" s="55">
        <f t="shared" si="206"/>
        <v>211.97</v>
      </c>
      <c r="N1889" s="55">
        <f t="shared" si="207"/>
        <v>0</v>
      </c>
    </row>
    <row r="1890" spans="1:14" x14ac:dyDescent="0.3">
      <c r="A1890" s="29">
        <v>44725</v>
      </c>
      <c r="B1890" t="s">
        <v>19</v>
      </c>
      <c r="C1890" t="s">
        <v>10</v>
      </c>
      <c r="D1890" t="s">
        <v>13</v>
      </c>
      <c r="E1890" s="53">
        <v>23548</v>
      </c>
      <c r="F1890" s="61">
        <f t="shared" si="208"/>
        <v>117.74000000000001</v>
      </c>
      <c r="G1890" s="62">
        <f t="shared" si="203"/>
        <v>0.1</v>
      </c>
      <c r="H1890" s="53"/>
      <c r="I1890" s="61">
        <f t="shared" si="204"/>
        <v>0</v>
      </c>
      <c r="J1890" s="62">
        <f t="shared" si="205"/>
        <v>0</v>
      </c>
      <c r="K1890" s="53"/>
      <c r="L1890" s="65">
        <f t="shared" si="209"/>
        <v>117.84</v>
      </c>
      <c r="M1890" s="55">
        <f t="shared" si="206"/>
        <v>117.84</v>
      </c>
      <c r="N1890" s="55">
        <f t="shared" si="207"/>
        <v>0</v>
      </c>
    </row>
    <row r="1891" spans="1:14" x14ac:dyDescent="0.3">
      <c r="A1891" s="29">
        <v>44726</v>
      </c>
      <c r="B1891" t="s">
        <v>18</v>
      </c>
      <c r="C1891" t="s">
        <v>10</v>
      </c>
      <c r="D1891" t="s">
        <v>13</v>
      </c>
      <c r="E1891" s="53">
        <v>19986</v>
      </c>
      <c r="F1891" s="61">
        <f t="shared" si="208"/>
        <v>99.93</v>
      </c>
      <c r="G1891" s="62">
        <f t="shared" si="203"/>
        <v>0.1</v>
      </c>
      <c r="H1891" s="53"/>
      <c r="I1891" s="61">
        <f t="shared" si="204"/>
        <v>0</v>
      </c>
      <c r="J1891" s="62">
        <f t="shared" si="205"/>
        <v>0</v>
      </c>
      <c r="K1891" s="53"/>
      <c r="L1891" s="65">
        <f t="shared" si="209"/>
        <v>100.03</v>
      </c>
      <c r="M1891" s="55">
        <f t="shared" si="206"/>
        <v>100.03</v>
      </c>
      <c r="N1891" s="55">
        <f t="shared" si="207"/>
        <v>0</v>
      </c>
    </row>
    <row r="1892" spans="1:14" x14ac:dyDescent="0.3">
      <c r="A1892" s="29">
        <v>44726</v>
      </c>
      <c r="B1892" t="s">
        <v>17</v>
      </c>
      <c r="C1892" t="s">
        <v>11</v>
      </c>
      <c r="D1892" t="s">
        <v>13</v>
      </c>
      <c r="E1892" s="53">
        <v>1594</v>
      </c>
      <c r="F1892" s="61">
        <f t="shared" si="208"/>
        <v>0</v>
      </c>
      <c r="G1892" s="62">
        <f t="shared" si="203"/>
        <v>0</v>
      </c>
      <c r="H1892" s="53"/>
      <c r="I1892" s="61">
        <f t="shared" si="204"/>
        <v>0</v>
      </c>
      <c r="J1892" s="62">
        <f t="shared" si="205"/>
        <v>0</v>
      </c>
      <c r="K1892" s="53"/>
      <c r="L1892" s="65">
        <f t="shared" si="209"/>
        <v>0</v>
      </c>
      <c r="M1892" s="55">
        <f t="shared" si="206"/>
        <v>0</v>
      </c>
      <c r="N1892" s="55">
        <f t="shared" si="207"/>
        <v>0</v>
      </c>
    </row>
    <row r="1893" spans="1:14" x14ac:dyDescent="0.3">
      <c r="A1893" s="29">
        <v>44726</v>
      </c>
      <c r="B1893" t="s">
        <v>21</v>
      </c>
      <c r="C1893" t="s">
        <v>11</v>
      </c>
      <c r="D1893" t="s">
        <v>13</v>
      </c>
      <c r="E1893" s="53">
        <v>14192</v>
      </c>
      <c r="F1893" s="61">
        <f t="shared" si="208"/>
        <v>0</v>
      </c>
      <c r="G1893" s="62">
        <f t="shared" si="203"/>
        <v>0</v>
      </c>
      <c r="H1893" s="53"/>
      <c r="I1893" s="61">
        <f t="shared" si="204"/>
        <v>0</v>
      </c>
      <c r="J1893" s="62">
        <f t="shared" si="205"/>
        <v>0</v>
      </c>
      <c r="K1893" s="53"/>
      <c r="L1893" s="65">
        <f t="shared" si="209"/>
        <v>0</v>
      </c>
      <c r="M1893" s="55">
        <f t="shared" si="206"/>
        <v>0</v>
      </c>
      <c r="N1893" s="55">
        <f t="shared" si="207"/>
        <v>0</v>
      </c>
    </row>
    <row r="1894" spans="1:14" x14ac:dyDescent="0.3">
      <c r="A1894" s="29">
        <v>44726</v>
      </c>
      <c r="B1894" t="s">
        <v>20</v>
      </c>
      <c r="C1894" t="s">
        <v>10</v>
      </c>
      <c r="D1894" t="s">
        <v>36</v>
      </c>
      <c r="E1894" s="53">
        <v>32604</v>
      </c>
      <c r="F1894" s="61">
        <f t="shared" si="208"/>
        <v>0</v>
      </c>
      <c r="G1894" s="62">
        <f t="shared" si="203"/>
        <v>0</v>
      </c>
      <c r="H1894" s="53"/>
      <c r="I1894" s="61">
        <f t="shared" si="204"/>
        <v>978.12</v>
      </c>
      <c r="J1894" s="62">
        <f t="shared" si="205"/>
        <v>5</v>
      </c>
      <c r="K1894" s="53"/>
      <c r="L1894" s="65">
        <f t="shared" si="209"/>
        <v>983.12</v>
      </c>
      <c r="M1894" s="55">
        <f t="shared" si="206"/>
        <v>0</v>
      </c>
      <c r="N1894" s="55">
        <f t="shared" si="207"/>
        <v>983.12</v>
      </c>
    </row>
    <row r="1895" spans="1:14" x14ac:dyDescent="0.3">
      <c r="A1895" s="29">
        <v>44726</v>
      </c>
      <c r="B1895" t="s">
        <v>24</v>
      </c>
      <c r="C1895" t="s">
        <v>11</v>
      </c>
      <c r="D1895" t="s">
        <v>36</v>
      </c>
      <c r="E1895" s="53">
        <v>11077</v>
      </c>
      <c r="F1895" s="61">
        <f t="shared" si="208"/>
        <v>0</v>
      </c>
      <c r="G1895" s="62">
        <f t="shared" si="203"/>
        <v>0</v>
      </c>
      <c r="H1895" s="53"/>
      <c r="I1895" s="61">
        <f t="shared" si="204"/>
        <v>0</v>
      </c>
      <c r="J1895" s="62">
        <f t="shared" si="205"/>
        <v>0</v>
      </c>
      <c r="K1895" s="53"/>
      <c r="L1895" s="65">
        <f t="shared" si="209"/>
        <v>0</v>
      </c>
      <c r="M1895" s="55">
        <f t="shared" si="206"/>
        <v>0</v>
      </c>
      <c r="N1895" s="55">
        <f t="shared" si="207"/>
        <v>0</v>
      </c>
    </row>
    <row r="1896" spans="1:14" x14ac:dyDescent="0.3">
      <c r="A1896" s="29">
        <v>44726</v>
      </c>
      <c r="B1896" t="s">
        <v>21</v>
      </c>
      <c r="C1896" t="s">
        <v>11</v>
      </c>
      <c r="D1896" t="s">
        <v>13</v>
      </c>
      <c r="E1896" s="53">
        <v>11587</v>
      </c>
      <c r="F1896" s="61">
        <f t="shared" si="208"/>
        <v>0</v>
      </c>
      <c r="G1896" s="62">
        <f t="shared" si="203"/>
        <v>0</v>
      </c>
      <c r="H1896" s="53"/>
      <c r="I1896" s="61">
        <f t="shared" si="204"/>
        <v>0</v>
      </c>
      <c r="J1896" s="62">
        <f t="shared" si="205"/>
        <v>0</v>
      </c>
      <c r="K1896" s="53"/>
      <c r="L1896" s="65">
        <f t="shared" si="209"/>
        <v>0</v>
      </c>
      <c r="M1896" s="55">
        <f t="shared" si="206"/>
        <v>0</v>
      </c>
      <c r="N1896" s="55">
        <f t="shared" si="207"/>
        <v>0</v>
      </c>
    </row>
    <row r="1897" spans="1:14" x14ac:dyDescent="0.3">
      <c r="A1897" s="29">
        <v>44726</v>
      </c>
      <c r="B1897" t="s">
        <v>16</v>
      </c>
      <c r="C1897" t="s">
        <v>11</v>
      </c>
      <c r="D1897" t="s">
        <v>13</v>
      </c>
      <c r="E1897" s="53">
        <v>48147</v>
      </c>
      <c r="F1897" s="61">
        <f t="shared" si="208"/>
        <v>0</v>
      </c>
      <c r="G1897" s="62">
        <f t="shared" si="203"/>
        <v>0</v>
      </c>
      <c r="H1897" s="53"/>
      <c r="I1897" s="61">
        <f t="shared" si="204"/>
        <v>0</v>
      </c>
      <c r="J1897" s="62">
        <f t="shared" si="205"/>
        <v>0</v>
      </c>
      <c r="K1897" s="53"/>
      <c r="L1897" s="65">
        <f t="shared" si="209"/>
        <v>0</v>
      </c>
      <c r="M1897" s="55">
        <f t="shared" si="206"/>
        <v>0</v>
      </c>
      <c r="N1897" s="55">
        <f t="shared" si="207"/>
        <v>0</v>
      </c>
    </row>
    <row r="1898" spans="1:14" x14ac:dyDescent="0.3">
      <c r="A1898" s="29">
        <v>44726</v>
      </c>
      <c r="B1898" t="s">
        <v>18</v>
      </c>
      <c r="C1898" t="s">
        <v>12</v>
      </c>
      <c r="D1898" t="s">
        <v>13</v>
      </c>
      <c r="E1898" s="53">
        <v>3547</v>
      </c>
      <c r="F1898" s="61">
        <f t="shared" si="208"/>
        <v>17.734999999999999</v>
      </c>
      <c r="G1898" s="62">
        <f t="shared" si="203"/>
        <v>0.1</v>
      </c>
      <c r="H1898" s="53"/>
      <c r="I1898" s="61">
        <f t="shared" si="204"/>
        <v>0</v>
      </c>
      <c r="J1898" s="62">
        <f t="shared" si="205"/>
        <v>0</v>
      </c>
      <c r="K1898" s="53"/>
      <c r="L1898" s="65">
        <f t="shared" si="209"/>
        <v>17.835000000000001</v>
      </c>
      <c r="M1898" s="55">
        <f t="shared" si="206"/>
        <v>17.835000000000001</v>
      </c>
      <c r="N1898" s="55">
        <f t="shared" si="207"/>
        <v>0</v>
      </c>
    </row>
    <row r="1899" spans="1:14" x14ac:dyDescent="0.3">
      <c r="A1899" s="29">
        <v>44726</v>
      </c>
      <c r="B1899" t="s">
        <v>17</v>
      </c>
      <c r="C1899" t="s">
        <v>10</v>
      </c>
      <c r="D1899" t="s">
        <v>13</v>
      </c>
      <c r="E1899" s="53">
        <v>39354</v>
      </c>
      <c r="F1899" s="61">
        <f t="shared" si="208"/>
        <v>196.77</v>
      </c>
      <c r="G1899" s="62">
        <f t="shared" si="203"/>
        <v>0.1</v>
      </c>
      <c r="H1899" s="53"/>
      <c r="I1899" s="61">
        <f t="shared" si="204"/>
        <v>0</v>
      </c>
      <c r="J1899" s="62">
        <f t="shared" si="205"/>
        <v>0</v>
      </c>
      <c r="K1899" s="53"/>
      <c r="L1899" s="65">
        <f t="shared" si="209"/>
        <v>196.87</v>
      </c>
      <c r="M1899" s="55">
        <f t="shared" si="206"/>
        <v>196.87</v>
      </c>
      <c r="N1899" s="55">
        <f t="shared" si="207"/>
        <v>0</v>
      </c>
    </row>
    <row r="1900" spans="1:14" x14ac:dyDescent="0.3">
      <c r="A1900" s="29">
        <v>44726</v>
      </c>
      <c r="B1900" t="s">
        <v>18</v>
      </c>
      <c r="C1900" t="s">
        <v>12</v>
      </c>
      <c r="D1900" t="s">
        <v>13</v>
      </c>
      <c r="E1900" s="53">
        <v>47275</v>
      </c>
      <c r="F1900" s="61">
        <f t="shared" si="208"/>
        <v>236.375</v>
      </c>
      <c r="G1900" s="62">
        <f t="shared" si="203"/>
        <v>0.1</v>
      </c>
      <c r="H1900" s="53"/>
      <c r="I1900" s="61">
        <f t="shared" si="204"/>
        <v>0</v>
      </c>
      <c r="J1900" s="62">
        <f t="shared" si="205"/>
        <v>0</v>
      </c>
      <c r="K1900" s="53"/>
      <c r="L1900" s="65">
        <f t="shared" si="209"/>
        <v>236.47499999999999</v>
      </c>
      <c r="M1900" s="55">
        <f t="shared" si="206"/>
        <v>236.47499999999999</v>
      </c>
      <c r="N1900" s="55">
        <f t="shared" si="207"/>
        <v>0</v>
      </c>
    </row>
    <row r="1901" spans="1:14" x14ac:dyDescent="0.3">
      <c r="A1901" s="29">
        <v>44726</v>
      </c>
      <c r="B1901" t="s">
        <v>16</v>
      </c>
      <c r="C1901" t="s">
        <v>10</v>
      </c>
      <c r="D1901" t="s">
        <v>13</v>
      </c>
      <c r="E1901" s="53">
        <v>48065</v>
      </c>
      <c r="F1901" s="61">
        <f t="shared" si="208"/>
        <v>240.32500000000002</v>
      </c>
      <c r="G1901" s="62">
        <f t="shared" si="203"/>
        <v>0.1</v>
      </c>
      <c r="H1901" s="53"/>
      <c r="I1901" s="61">
        <f t="shared" si="204"/>
        <v>0</v>
      </c>
      <c r="J1901" s="62">
        <f t="shared" si="205"/>
        <v>0</v>
      </c>
      <c r="K1901" s="53"/>
      <c r="L1901" s="65">
        <f t="shared" si="209"/>
        <v>240.42500000000001</v>
      </c>
      <c r="M1901" s="55">
        <f t="shared" si="206"/>
        <v>240.42500000000001</v>
      </c>
      <c r="N1901" s="55">
        <f t="shared" si="207"/>
        <v>0</v>
      </c>
    </row>
    <row r="1902" spans="1:14" x14ac:dyDescent="0.3">
      <c r="A1902" s="29">
        <v>44726</v>
      </c>
      <c r="B1902" t="s">
        <v>18</v>
      </c>
      <c r="C1902" t="s">
        <v>11</v>
      </c>
      <c r="D1902" t="s">
        <v>13</v>
      </c>
      <c r="E1902" s="53">
        <v>36560</v>
      </c>
      <c r="F1902" s="61">
        <f t="shared" si="208"/>
        <v>0</v>
      </c>
      <c r="G1902" s="62">
        <f t="shared" si="203"/>
        <v>0</v>
      </c>
      <c r="H1902" s="53"/>
      <c r="I1902" s="61">
        <f t="shared" si="204"/>
        <v>0</v>
      </c>
      <c r="J1902" s="62">
        <f t="shared" si="205"/>
        <v>0</v>
      </c>
      <c r="K1902" s="53"/>
      <c r="L1902" s="65">
        <f t="shared" si="209"/>
        <v>0</v>
      </c>
      <c r="M1902" s="55">
        <f t="shared" si="206"/>
        <v>0</v>
      </c>
      <c r="N1902" s="55">
        <f t="shared" si="207"/>
        <v>0</v>
      </c>
    </row>
    <row r="1903" spans="1:14" x14ac:dyDescent="0.3">
      <c r="A1903" s="29">
        <v>44726</v>
      </c>
      <c r="B1903" t="s">
        <v>20</v>
      </c>
      <c r="C1903" t="s">
        <v>11</v>
      </c>
      <c r="D1903" t="s">
        <v>13</v>
      </c>
      <c r="E1903" s="53">
        <v>15279</v>
      </c>
      <c r="F1903" s="61">
        <f t="shared" si="208"/>
        <v>0</v>
      </c>
      <c r="G1903" s="62">
        <f t="shared" si="203"/>
        <v>0</v>
      </c>
      <c r="H1903" s="53"/>
      <c r="I1903" s="61">
        <f t="shared" si="204"/>
        <v>0</v>
      </c>
      <c r="J1903" s="62">
        <f t="shared" si="205"/>
        <v>0</v>
      </c>
      <c r="K1903" s="53"/>
      <c r="L1903" s="65">
        <f t="shared" si="209"/>
        <v>0</v>
      </c>
      <c r="M1903" s="55">
        <f t="shared" si="206"/>
        <v>0</v>
      </c>
      <c r="N1903" s="55">
        <f t="shared" si="207"/>
        <v>0</v>
      </c>
    </row>
    <row r="1904" spans="1:14" x14ac:dyDescent="0.3">
      <c r="A1904" s="29">
        <v>44726</v>
      </c>
      <c r="B1904" t="s">
        <v>19</v>
      </c>
      <c r="C1904" t="s">
        <v>10</v>
      </c>
      <c r="D1904" t="s">
        <v>13</v>
      </c>
      <c r="E1904" s="53">
        <v>20221</v>
      </c>
      <c r="F1904" s="61">
        <f t="shared" si="208"/>
        <v>101.105</v>
      </c>
      <c r="G1904" s="62">
        <f t="shared" si="203"/>
        <v>0.1</v>
      </c>
      <c r="H1904" s="53"/>
      <c r="I1904" s="61">
        <f t="shared" si="204"/>
        <v>0</v>
      </c>
      <c r="J1904" s="62">
        <f t="shared" si="205"/>
        <v>0</v>
      </c>
      <c r="K1904" s="53"/>
      <c r="L1904" s="65">
        <f t="shared" si="209"/>
        <v>101.205</v>
      </c>
      <c r="M1904" s="55">
        <f t="shared" si="206"/>
        <v>101.205</v>
      </c>
      <c r="N1904" s="55">
        <f t="shared" si="207"/>
        <v>0</v>
      </c>
    </row>
    <row r="1905" spans="1:14" x14ac:dyDescent="0.3">
      <c r="A1905" s="29">
        <v>44726</v>
      </c>
      <c r="B1905" t="s">
        <v>20</v>
      </c>
      <c r="C1905" t="s">
        <v>10</v>
      </c>
      <c r="D1905" t="s">
        <v>13</v>
      </c>
      <c r="E1905" s="53">
        <v>40591</v>
      </c>
      <c r="F1905" s="61">
        <f t="shared" si="208"/>
        <v>202.95500000000001</v>
      </c>
      <c r="G1905" s="62">
        <f t="shared" si="203"/>
        <v>0.1</v>
      </c>
      <c r="H1905" s="53"/>
      <c r="I1905" s="61">
        <f t="shared" si="204"/>
        <v>0</v>
      </c>
      <c r="J1905" s="62">
        <f t="shared" si="205"/>
        <v>0</v>
      </c>
      <c r="K1905" s="53"/>
      <c r="L1905" s="65">
        <f t="shared" si="209"/>
        <v>203.05500000000001</v>
      </c>
      <c r="M1905" s="55">
        <f t="shared" si="206"/>
        <v>203.05500000000001</v>
      </c>
      <c r="N1905" s="55">
        <f t="shared" si="207"/>
        <v>0</v>
      </c>
    </row>
    <row r="1906" spans="1:14" x14ac:dyDescent="0.3">
      <c r="A1906" s="29">
        <v>44726</v>
      </c>
      <c r="B1906" t="s">
        <v>16</v>
      </c>
      <c r="C1906" t="s">
        <v>12</v>
      </c>
      <c r="D1906" t="s">
        <v>13</v>
      </c>
      <c r="E1906" s="53">
        <v>8748</v>
      </c>
      <c r="F1906" s="61">
        <f t="shared" si="208"/>
        <v>43.74</v>
      </c>
      <c r="G1906" s="62">
        <f t="shared" si="203"/>
        <v>0.1</v>
      </c>
      <c r="H1906" s="53"/>
      <c r="I1906" s="61">
        <f t="shared" si="204"/>
        <v>0</v>
      </c>
      <c r="J1906" s="62">
        <f t="shared" si="205"/>
        <v>0</v>
      </c>
      <c r="K1906" s="53"/>
      <c r="L1906" s="65">
        <f t="shared" si="209"/>
        <v>43.84</v>
      </c>
      <c r="M1906" s="55">
        <f t="shared" si="206"/>
        <v>43.84</v>
      </c>
      <c r="N1906" s="55">
        <f t="shared" si="207"/>
        <v>0</v>
      </c>
    </row>
    <row r="1907" spans="1:14" x14ac:dyDescent="0.3">
      <c r="A1907" s="29">
        <v>44726</v>
      </c>
      <c r="B1907" t="s">
        <v>17</v>
      </c>
      <c r="C1907" t="s">
        <v>11</v>
      </c>
      <c r="D1907" t="s">
        <v>13</v>
      </c>
      <c r="E1907" s="53">
        <v>34909</v>
      </c>
      <c r="F1907" s="61">
        <f t="shared" si="208"/>
        <v>0</v>
      </c>
      <c r="G1907" s="62">
        <f t="shared" si="203"/>
        <v>0</v>
      </c>
      <c r="H1907" s="53"/>
      <c r="I1907" s="61">
        <f t="shared" si="204"/>
        <v>0</v>
      </c>
      <c r="J1907" s="62">
        <f t="shared" si="205"/>
        <v>0</v>
      </c>
      <c r="K1907" s="53"/>
      <c r="L1907" s="65">
        <f t="shared" si="209"/>
        <v>0</v>
      </c>
      <c r="M1907" s="55">
        <f t="shared" si="206"/>
        <v>0</v>
      </c>
      <c r="N1907" s="55">
        <f t="shared" si="207"/>
        <v>0</v>
      </c>
    </row>
    <row r="1908" spans="1:14" x14ac:dyDescent="0.3">
      <c r="A1908" s="29">
        <v>44726</v>
      </c>
      <c r="B1908" t="s">
        <v>23</v>
      </c>
      <c r="C1908" t="s">
        <v>10</v>
      </c>
      <c r="D1908" t="s">
        <v>13</v>
      </c>
      <c r="E1908" s="53">
        <v>34577</v>
      </c>
      <c r="F1908" s="61">
        <f t="shared" si="208"/>
        <v>172.88499999999999</v>
      </c>
      <c r="G1908" s="62">
        <f t="shared" si="203"/>
        <v>0.1</v>
      </c>
      <c r="H1908" s="53"/>
      <c r="I1908" s="61">
        <f t="shared" si="204"/>
        <v>0</v>
      </c>
      <c r="J1908" s="62">
        <f t="shared" si="205"/>
        <v>0</v>
      </c>
      <c r="K1908" s="53"/>
      <c r="L1908" s="65">
        <f t="shared" si="209"/>
        <v>172.98499999999999</v>
      </c>
      <c r="M1908" s="55">
        <f t="shared" si="206"/>
        <v>172.98499999999999</v>
      </c>
      <c r="N1908" s="55">
        <f t="shared" si="207"/>
        <v>0</v>
      </c>
    </row>
    <row r="1909" spans="1:14" x14ac:dyDescent="0.3">
      <c r="A1909" s="29">
        <v>44726</v>
      </c>
      <c r="B1909" t="s">
        <v>19</v>
      </c>
      <c r="C1909" t="s">
        <v>11</v>
      </c>
      <c r="D1909" t="s">
        <v>13</v>
      </c>
      <c r="E1909" s="53">
        <v>42984</v>
      </c>
      <c r="F1909" s="61">
        <f t="shared" si="208"/>
        <v>0</v>
      </c>
      <c r="G1909" s="62">
        <f t="shared" si="203"/>
        <v>0</v>
      </c>
      <c r="H1909" s="53"/>
      <c r="I1909" s="61">
        <f t="shared" si="204"/>
        <v>0</v>
      </c>
      <c r="J1909" s="62">
        <f t="shared" si="205"/>
        <v>0</v>
      </c>
      <c r="K1909" s="53"/>
      <c r="L1909" s="65">
        <f t="shared" si="209"/>
        <v>0</v>
      </c>
      <c r="M1909" s="55">
        <f t="shared" si="206"/>
        <v>0</v>
      </c>
      <c r="N1909" s="55">
        <f t="shared" si="207"/>
        <v>0</v>
      </c>
    </row>
    <row r="1910" spans="1:14" x14ac:dyDescent="0.3">
      <c r="A1910" s="29">
        <v>44726</v>
      </c>
      <c r="B1910" t="s">
        <v>21</v>
      </c>
      <c r="C1910" t="s">
        <v>11</v>
      </c>
      <c r="D1910" t="s">
        <v>13</v>
      </c>
      <c r="E1910" s="53">
        <v>15166</v>
      </c>
      <c r="F1910" s="61">
        <f t="shared" si="208"/>
        <v>0</v>
      </c>
      <c r="G1910" s="62">
        <f t="shared" si="203"/>
        <v>0</v>
      </c>
      <c r="H1910" s="53"/>
      <c r="I1910" s="61">
        <f t="shared" si="204"/>
        <v>0</v>
      </c>
      <c r="J1910" s="62">
        <f t="shared" si="205"/>
        <v>0</v>
      </c>
      <c r="K1910" s="53"/>
      <c r="L1910" s="65">
        <f t="shared" si="209"/>
        <v>0</v>
      </c>
      <c r="M1910" s="55">
        <f t="shared" si="206"/>
        <v>0</v>
      </c>
      <c r="N1910" s="55">
        <f t="shared" si="207"/>
        <v>0</v>
      </c>
    </row>
    <row r="1911" spans="1:14" x14ac:dyDescent="0.3">
      <c r="A1911" s="29">
        <v>44726</v>
      </c>
      <c r="B1911" t="s">
        <v>20</v>
      </c>
      <c r="C1911" t="s">
        <v>11</v>
      </c>
      <c r="D1911" t="s">
        <v>13</v>
      </c>
      <c r="E1911" s="53">
        <v>18657</v>
      </c>
      <c r="F1911" s="61">
        <f t="shared" si="208"/>
        <v>0</v>
      </c>
      <c r="G1911" s="62">
        <f t="shared" si="203"/>
        <v>0</v>
      </c>
      <c r="H1911" s="53"/>
      <c r="I1911" s="61">
        <f t="shared" si="204"/>
        <v>0</v>
      </c>
      <c r="J1911" s="62">
        <f t="shared" si="205"/>
        <v>0</v>
      </c>
      <c r="K1911" s="53"/>
      <c r="L1911" s="65">
        <f t="shared" si="209"/>
        <v>0</v>
      </c>
      <c r="M1911" s="55">
        <f t="shared" si="206"/>
        <v>0</v>
      </c>
      <c r="N1911" s="55">
        <f t="shared" si="207"/>
        <v>0</v>
      </c>
    </row>
    <row r="1912" spans="1:14" x14ac:dyDescent="0.3">
      <c r="A1912" s="29">
        <v>44726</v>
      </c>
      <c r="B1912" t="s">
        <v>19</v>
      </c>
      <c r="C1912" t="s">
        <v>10</v>
      </c>
      <c r="D1912" t="s">
        <v>13</v>
      </c>
      <c r="E1912" s="53">
        <v>29176</v>
      </c>
      <c r="F1912" s="61">
        <f t="shared" si="208"/>
        <v>145.88</v>
      </c>
      <c r="G1912" s="62">
        <f t="shared" si="203"/>
        <v>0.1</v>
      </c>
      <c r="H1912" s="53"/>
      <c r="I1912" s="61">
        <f t="shared" si="204"/>
        <v>0</v>
      </c>
      <c r="J1912" s="62">
        <f t="shared" si="205"/>
        <v>0</v>
      </c>
      <c r="K1912" s="53"/>
      <c r="L1912" s="65">
        <f t="shared" si="209"/>
        <v>145.97999999999999</v>
      </c>
      <c r="M1912" s="55">
        <f t="shared" si="206"/>
        <v>145.97999999999999</v>
      </c>
      <c r="N1912" s="55">
        <f t="shared" si="207"/>
        <v>0</v>
      </c>
    </row>
    <row r="1913" spans="1:14" x14ac:dyDescent="0.3">
      <c r="A1913" s="29">
        <v>44726</v>
      </c>
      <c r="B1913" t="s">
        <v>19</v>
      </c>
      <c r="C1913" t="s">
        <v>11</v>
      </c>
      <c r="D1913" t="s">
        <v>13</v>
      </c>
      <c r="E1913" s="53">
        <v>39854</v>
      </c>
      <c r="F1913" s="61">
        <f t="shared" si="208"/>
        <v>0</v>
      </c>
      <c r="G1913" s="62">
        <f t="shared" si="203"/>
        <v>0</v>
      </c>
      <c r="H1913" s="53"/>
      <c r="I1913" s="61">
        <f t="shared" si="204"/>
        <v>0</v>
      </c>
      <c r="J1913" s="62">
        <f t="shared" si="205"/>
        <v>0</v>
      </c>
      <c r="K1913" s="53"/>
      <c r="L1913" s="65">
        <f t="shared" si="209"/>
        <v>0</v>
      </c>
      <c r="M1913" s="55">
        <f t="shared" si="206"/>
        <v>0</v>
      </c>
      <c r="N1913" s="55">
        <f t="shared" si="207"/>
        <v>0</v>
      </c>
    </row>
    <row r="1914" spans="1:14" x14ac:dyDescent="0.3">
      <c r="A1914" s="29">
        <v>44726</v>
      </c>
      <c r="B1914" t="s">
        <v>23</v>
      </c>
      <c r="C1914" t="s">
        <v>12</v>
      </c>
      <c r="D1914" t="s">
        <v>36</v>
      </c>
      <c r="E1914" s="53">
        <v>42659</v>
      </c>
      <c r="F1914" s="61">
        <f t="shared" si="208"/>
        <v>0</v>
      </c>
      <c r="G1914" s="62">
        <f t="shared" si="203"/>
        <v>0</v>
      </c>
      <c r="H1914" s="53"/>
      <c r="I1914" s="61">
        <f t="shared" si="204"/>
        <v>1279.77</v>
      </c>
      <c r="J1914" s="62">
        <f t="shared" si="205"/>
        <v>5</v>
      </c>
      <c r="K1914" s="53"/>
      <c r="L1914" s="65">
        <f t="shared" si="209"/>
        <v>1284.77</v>
      </c>
      <c r="M1914" s="55">
        <f t="shared" si="206"/>
        <v>0</v>
      </c>
      <c r="N1914" s="55">
        <f t="shared" si="207"/>
        <v>1284.77</v>
      </c>
    </row>
    <row r="1915" spans="1:14" x14ac:dyDescent="0.3">
      <c r="A1915" s="29">
        <v>44726</v>
      </c>
      <c r="B1915" t="s">
        <v>24</v>
      </c>
      <c r="C1915" t="s">
        <v>11</v>
      </c>
      <c r="D1915" t="s">
        <v>13</v>
      </c>
      <c r="E1915" s="53">
        <v>34546</v>
      </c>
      <c r="F1915" s="61">
        <f t="shared" si="208"/>
        <v>0</v>
      </c>
      <c r="G1915" s="62">
        <f t="shared" si="203"/>
        <v>0</v>
      </c>
      <c r="H1915" s="53"/>
      <c r="I1915" s="61">
        <f t="shared" si="204"/>
        <v>0</v>
      </c>
      <c r="J1915" s="62">
        <f t="shared" si="205"/>
        <v>0</v>
      </c>
      <c r="K1915" s="53"/>
      <c r="L1915" s="65">
        <f t="shared" si="209"/>
        <v>0</v>
      </c>
      <c r="M1915" s="55">
        <f t="shared" si="206"/>
        <v>0</v>
      </c>
      <c r="N1915" s="55">
        <f t="shared" si="207"/>
        <v>0</v>
      </c>
    </row>
    <row r="1916" spans="1:14" x14ac:dyDescent="0.3">
      <c r="A1916" s="29">
        <v>44726</v>
      </c>
      <c r="B1916" t="s">
        <v>18</v>
      </c>
      <c r="C1916" t="s">
        <v>10</v>
      </c>
      <c r="D1916" t="s">
        <v>13</v>
      </c>
      <c r="E1916" s="53">
        <v>36781</v>
      </c>
      <c r="F1916" s="61">
        <f t="shared" si="208"/>
        <v>183.905</v>
      </c>
      <c r="G1916" s="62">
        <f t="shared" si="203"/>
        <v>0.1</v>
      </c>
      <c r="H1916" s="53"/>
      <c r="I1916" s="61">
        <f t="shared" si="204"/>
        <v>0</v>
      </c>
      <c r="J1916" s="62">
        <f t="shared" si="205"/>
        <v>0</v>
      </c>
      <c r="K1916" s="53"/>
      <c r="L1916" s="65">
        <f t="shared" si="209"/>
        <v>184.005</v>
      </c>
      <c r="M1916" s="55">
        <f t="shared" si="206"/>
        <v>184.005</v>
      </c>
      <c r="N1916" s="55">
        <f t="shared" si="207"/>
        <v>0</v>
      </c>
    </row>
    <row r="1917" spans="1:14" x14ac:dyDescent="0.3">
      <c r="A1917" s="29">
        <v>44726</v>
      </c>
      <c r="B1917" t="s">
        <v>18</v>
      </c>
      <c r="C1917" t="s">
        <v>10</v>
      </c>
      <c r="D1917" t="s">
        <v>36</v>
      </c>
      <c r="E1917" s="53">
        <v>32800</v>
      </c>
      <c r="F1917" s="61">
        <f t="shared" si="208"/>
        <v>0</v>
      </c>
      <c r="G1917" s="62">
        <f t="shared" si="203"/>
        <v>0</v>
      </c>
      <c r="H1917" s="53"/>
      <c r="I1917" s="61">
        <f t="shared" si="204"/>
        <v>984</v>
      </c>
      <c r="J1917" s="62">
        <f t="shared" si="205"/>
        <v>5</v>
      </c>
      <c r="K1917" s="53"/>
      <c r="L1917" s="65">
        <f t="shared" si="209"/>
        <v>989</v>
      </c>
      <c r="M1917" s="55">
        <f t="shared" si="206"/>
        <v>0</v>
      </c>
      <c r="N1917" s="55">
        <f t="shared" si="207"/>
        <v>989</v>
      </c>
    </row>
    <row r="1918" spans="1:14" x14ac:dyDescent="0.3">
      <c r="A1918" s="29">
        <v>44726</v>
      </c>
      <c r="B1918" t="s">
        <v>16</v>
      </c>
      <c r="C1918" t="s">
        <v>11</v>
      </c>
      <c r="D1918" t="s">
        <v>13</v>
      </c>
      <c r="E1918" s="53">
        <v>30451</v>
      </c>
      <c r="F1918" s="61">
        <f t="shared" si="208"/>
        <v>0</v>
      </c>
      <c r="G1918" s="62">
        <f t="shared" si="203"/>
        <v>0</v>
      </c>
      <c r="H1918" s="53"/>
      <c r="I1918" s="61">
        <f t="shared" si="204"/>
        <v>0</v>
      </c>
      <c r="J1918" s="62">
        <f t="shared" si="205"/>
        <v>0</v>
      </c>
      <c r="K1918" s="53"/>
      <c r="L1918" s="65">
        <f t="shared" si="209"/>
        <v>0</v>
      </c>
      <c r="M1918" s="55">
        <f t="shared" si="206"/>
        <v>0</v>
      </c>
      <c r="N1918" s="55">
        <f t="shared" si="207"/>
        <v>0</v>
      </c>
    </row>
    <row r="1919" spans="1:14" x14ac:dyDescent="0.3">
      <c r="A1919" s="29">
        <v>44726</v>
      </c>
      <c r="B1919" t="s">
        <v>24</v>
      </c>
      <c r="C1919" t="s">
        <v>10</v>
      </c>
      <c r="D1919" t="s">
        <v>13</v>
      </c>
      <c r="E1919" s="53">
        <v>43568</v>
      </c>
      <c r="F1919" s="61">
        <f t="shared" si="208"/>
        <v>217.84</v>
      </c>
      <c r="G1919" s="62">
        <f t="shared" si="203"/>
        <v>0.1</v>
      </c>
      <c r="H1919" s="53"/>
      <c r="I1919" s="61">
        <f t="shared" si="204"/>
        <v>0</v>
      </c>
      <c r="J1919" s="62">
        <f t="shared" si="205"/>
        <v>0</v>
      </c>
      <c r="K1919" s="53"/>
      <c r="L1919" s="65">
        <f t="shared" si="209"/>
        <v>217.94</v>
      </c>
      <c r="M1919" s="55">
        <f t="shared" si="206"/>
        <v>217.94</v>
      </c>
      <c r="N1919" s="55">
        <f t="shared" si="207"/>
        <v>0</v>
      </c>
    </row>
    <row r="1920" spans="1:14" x14ac:dyDescent="0.3">
      <c r="A1920" s="29">
        <v>44726</v>
      </c>
      <c r="B1920" t="s">
        <v>24</v>
      </c>
      <c r="C1920" t="s">
        <v>11</v>
      </c>
      <c r="D1920" t="s">
        <v>13</v>
      </c>
      <c r="E1920" s="53">
        <v>44483</v>
      </c>
      <c r="F1920" s="61">
        <f t="shared" si="208"/>
        <v>0</v>
      </c>
      <c r="G1920" s="62">
        <f t="shared" si="203"/>
        <v>0</v>
      </c>
      <c r="H1920" s="53"/>
      <c r="I1920" s="61">
        <f t="shared" si="204"/>
        <v>0</v>
      </c>
      <c r="J1920" s="62">
        <f t="shared" si="205"/>
        <v>0</v>
      </c>
      <c r="K1920" s="53"/>
      <c r="L1920" s="65">
        <f t="shared" si="209"/>
        <v>0</v>
      </c>
      <c r="M1920" s="55">
        <f t="shared" si="206"/>
        <v>0</v>
      </c>
      <c r="N1920" s="55">
        <f t="shared" si="207"/>
        <v>0</v>
      </c>
    </row>
    <row r="1921" spans="1:14" x14ac:dyDescent="0.3">
      <c r="A1921" s="29">
        <v>44726</v>
      </c>
      <c r="B1921" t="s">
        <v>20</v>
      </c>
      <c r="C1921" t="s">
        <v>11</v>
      </c>
      <c r="D1921" t="s">
        <v>13</v>
      </c>
      <c r="E1921" s="53">
        <v>6687</v>
      </c>
      <c r="F1921" s="61">
        <f t="shared" si="208"/>
        <v>0</v>
      </c>
      <c r="G1921" s="62">
        <f t="shared" si="203"/>
        <v>0</v>
      </c>
      <c r="H1921" s="53"/>
      <c r="I1921" s="61">
        <f t="shared" si="204"/>
        <v>0</v>
      </c>
      <c r="J1921" s="62">
        <f t="shared" si="205"/>
        <v>0</v>
      </c>
      <c r="K1921" s="53"/>
      <c r="L1921" s="65">
        <f t="shared" si="209"/>
        <v>0</v>
      </c>
      <c r="M1921" s="55">
        <f t="shared" si="206"/>
        <v>0</v>
      </c>
      <c r="N1921" s="55">
        <f t="shared" si="207"/>
        <v>0</v>
      </c>
    </row>
    <row r="1922" spans="1:14" x14ac:dyDescent="0.3">
      <c r="A1922" s="29">
        <v>44726</v>
      </c>
      <c r="B1922" t="s">
        <v>19</v>
      </c>
      <c r="C1922" t="s">
        <v>12</v>
      </c>
      <c r="D1922" t="s">
        <v>13</v>
      </c>
      <c r="E1922" s="53">
        <v>43474</v>
      </c>
      <c r="F1922" s="61">
        <f t="shared" si="208"/>
        <v>217.37</v>
      </c>
      <c r="G1922" s="62">
        <f t="shared" si="203"/>
        <v>0.1</v>
      </c>
      <c r="H1922" s="53"/>
      <c r="I1922" s="61">
        <f t="shared" si="204"/>
        <v>0</v>
      </c>
      <c r="J1922" s="62">
        <f t="shared" si="205"/>
        <v>0</v>
      </c>
      <c r="K1922" s="53"/>
      <c r="L1922" s="65">
        <f t="shared" si="209"/>
        <v>217.47</v>
      </c>
      <c r="M1922" s="55">
        <f t="shared" si="206"/>
        <v>217.47</v>
      </c>
      <c r="N1922" s="55">
        <f t="shared" si="207"/>
        <v>0</v>
      </c>
    </row>
    <row r="1923" spans="1:14" x14ac:dyDescent="0.3">
      <c r="A1923" s="29">
        <v>44726</v>
      </c>
      <c r="B1923" t="s">
        <v>21</v>
      </c>
      <c r="C1923" t="s">
        <v>11</v>
      </c>
      <c r="D1923" t="s">
        <v>13</v>
      </c>
      <c r="E1923" s="53">
        <v>26744</v>
      </c>
      <c r="F1923" s="61">
        <f t="shared" si="208"/>
        <v>0</v>
      </c>
      <c r="G1923" s="62">
        <f t="shared" si="203"/>
        <v>0</v>
      </c>
      <c r="H1923" s="53"/>
      <c r="I1923" s="61">
        <f t="shared" si="204"/>
        <v>0</v>
      </c>
      <c r="J1923" s="62">
        <f t="shared" si="205"/>
        <v>0</v>
      </c>
      <c r="K1923" s="53"/>
      <c r="L1923" s="65">
        <f t="shared" si="209"/>
        <v>0</v>
      </c>
      <c r="M1923" s="55">
        <f t="shared" si="206"/>
        <v>0</v>
      </c>
      <c r="N1923" s="55">
        <f t="shared" si="207"/>
        <v>0</v>
      </c>
    </row>
    <row r="1924" spans="1:14" x14ac:dyDescent="0.3">
      <c r="A1924" s="29">
        <v>44726</v>
      </c>
      <c r="B1924" t="s">
        <v>24</v>
      </c>
      <c r="C1924" t="s">
        <v>10</v>
      </c>
      <c r="D1924" t="s">
        <v>13</v>
      </c>
      <c r="E1924" s="53">
        <v>34189</v>
      </c>
      <c r="F1924" s="61">
        <f t="shared" si="208"/>
        <v>170.94499999999999</v>
      </c>
      <c r="G1924" s="62">
        <f t="shared" ref="G1924:G1987" si="210">IF(F:F&gt;0,0.1,0)</f>
        <v>0.1</v>
      </c>
      <c r="H1924" s="53"/>
      <c r="I1924" s="61">
        <f t="shared" ref="I1924:I1987" si="211">IF(AND(D:D="Overseas",C:C&lt;&gt;"Cash"),E:E*3%,0)</f>
        <v>0</v>
      </c>
      <c r="J1924" s="62">
        <f t="shared" ref="J1924:J1987" si="212">IF(I:I&gt;0,5,0)</f>
        <v>0</v>
      </c>
      <c r="K1924" s="53"/>
      <c r="L1924" s="65">
        <f t="shared" si="209"/>
        <v>171.04499999999999</v>
      </c>
      <c r="M1924" s="55">
        <f t="shared" ref="M1924:M1987" si="213">SUM(F1924:H1924)</f>
        <v>171.04499999999999</v>
      </c>
      <c r="N1924" s="55">
        <f t="shared" ref="N1924:N1987" si="214">SUM(I1924:K1924)</f>
        <v>0</v>
      </c>
    </row>
    <row r="1925" spans="1:14" x14ac:dyDescent="0.3">
      <c r="A1925" s="29">
        <v>44726</v>
      </c>
      <c r="B1925" t="s">
        <v>20</v>
      </c>
      <c r="C1925" t="s">
        <v>10</v>
      </c>
      <c r="D1925" t="s">
        <v>13</v>
      </c>
      <c r="E1925" s="53">
        <v>40499</v>
      </c>
      <c r="F1925" s="61">
        <f t="shared" ref="F1925:F1988" si="215">IF(AND(D:D="Local",C:C&lt;&gt;"Cash"),E:E*0.5%,0)</f>
        <v>202.495</v>
      </c>
      <c r="G1925" s="62">
        <f t="shared" si="210"/>
        <v>0.1</v>
      </c>
      <c r="H1925" s="53"/>
      <c r="I1925" s="61">
        <f t="shared" si="211"/>
        <v>0</v>
      </c>
      <c r="J1925" s="62">
        <f t="shared" si="212"/>
        <v>0</v>
      </c>
      <c r="K1925" s="53"/>
      <c r="L1925" s="65">
        <f t="shared" ref="L1925:L1988" si="216">SUM(F1925,G1925,I1925,J1925)</f>
        <v>202.595</v>
      </c>
      <c r="M1925" s="55">
        <f t="shared" si="213"/>
        <v>202.595</v>
      </c>
      <c r="N1925" s="55">
        <f t="shared" si="214"/>
        <v>0</v>
      </c>
    </row>
    <row r="1926" spans="1:14" x14ac:dyDescent="0.3">
      <c r="A1926" s="29">
        <v>44726</v>
      </c>
      <c r="B1926" t="s">
        <v>24</v>
      </c>
      <c r="C1926" t="s">
        <v>12</v>
      </c>
      <c r="D1926" t="s">
        <v>13</v>
      </c>
      <c r="E1926" s="53">
        <v>3725</v>
      </c>
      <c r="F1926" s="61">
        <f t="shared" si="215"/>
        <v>18.625</v>
      </c>
      <c r="G1926" s="62">
        <f t="shared" si="210"/>
        <v>0.1</v>
      </c>
      <c r="H1926" s="53"/>
      <c r="I1926" s="61">
        <f t="shared" si="211"/>
        <v>0</v>
      </c>
      <c r="J1926" s="62">
        <f t="shared" si="212"/>
        <v>0</v>
      </c>
      <c r="K1926" s="53"/>
      <c r="L1926" s="65">
        <f t="shared" si="216"/>
        <v>18.725000000000001</v>
      </c>
      <c r="M1926" s="55">
        <f t="shared" si="213"/>
        <v>18.725000000000001</v>
      </c>
      <c r="N1926" s="55">
        <f t="shared" si="214"/>
        <v>0</v>
      </c>
    </row>
    <row r="1927" spans="1:14" x14ac:dyDescent="0.3">
      <c r="A1927" s="29">
        <v>44726</v>
      </c>
      <c r="B1927" t="s">
        <v>24</v>
      </c>
      <c r="C1927" t="s">
        <v>11</v>
      </c>
      <c r="D1927" t="s">
        <v>13</v>
      </c>
      <c r="E1927" s="53">
        <v>27519</v>
      </c>
      <c r="F1927" s="61">
        <f t="shared" si="215"/>
        <v>0</v>
      </c>
      <c r="G1927" s="62">
        <f t="shared" si="210"/>
        <v>0</v>
      </c>
      <c r="H1927" s="53"/>
      <c r="I1927" s="61">
        <f t="shared" si="211"/>
        <v>0</v>
      </c>
      <c r="J1927" s="62">
        <f t="shared" si="212"/>
        <v>0</v>
      </c>
      <c r="K1927" s="53"/>
      <c r="L1927" s="65">
        <f t="shared" si="216"/>
        <v>0</v>
      </c>
      <c r="M1927" s="55">
        <f t="shared" si="213"/>
        <v>0</v>
      </c>
      <c r="N1927" s="55">
        <f t="shared" si="214"/>
        <v>0</v>
      </c>
    </row>
    <row r="1928" spans="1:14" x14ac:dyDescent="0.3">
      <c r="A1928" s="29">
        <v>44726</v>
      </c>
      <c r="B1928" t="s">
        <v>24</v>
      </c>
      <c r="C1928" t="s">
        <v>10</v>
      </c>
      <c r="D1928" t="s">
        <v>13</v>
      </c>
      <c r="E1928" s="53">
        <v>19389</v>
      </c>
      <c r="F1928" s="61">
        <f t="shared" si="215"/>
        <v>96.945000000000007</v>
      </c>
      <c r="G1928" s="62">
        <f t="shared" si="210"/>
        <v>0.1</v>
      </c>
      <c r="H1928" s="53"/>
      <c r="I1928" s="61">
        <f t="shared" si="211"/>
        <v>0</v>
      </c>
      <c r="J1928" s="62">
        <f t="shared" si="212"/>
        <v>0</v>
      </c>
      <c r="K1928" s="53"/>
      <c r="L1928" s="65">
        <f t="shared" si="216"/>
        <v>97.045000000000002</v>
      </c>
      <c r="M1928" s="55">
        <f t="shared" si="213"/>
        <v>97.045000000000002</v>
      </c>
      <c r="N1928" s="55">
        <f t="shared" si="214"/>
        <v>0</v>
      </c>
    </row>
    <row r="1929" spans="1:14" x14ac:dyDescent="0.3">
      <c r="A1929" s="29">
        <v>44726</v>
      </c>
      <c r="B1929" t="s">
        <v>24</v>
      </c>
      <c r="C1929" t="s">
        <v>12</v>
      </c>
      <c r="D1929" t="s">
        <v>13</v>
      </c>
      <c r="E1929" s="53">
        <v>8053</v>
      </c>
      <c r="F1929" s="61">
        <f t="shared" si="215"/>
        <v>40.265000000000001</v>
      </c>
      <c r="G1929" s="62">
        <f t="shared" si="210"/>
        <v>0.1</v>
      </c>
      <c r="H1929" s="53"/>
      <c r="I1929" s="61">
        <f t="shared" si="211"/>
        <v>0</v>
      </c>
      <c r="J1929" s="62">
        <f t="shared" si="212"/>
        <v>0</v>
      </c>
      <c r="K1929" s="53"/>
      <c r="L1929" s="65">
        <f t="shared" si="216"/>
        <v>40.365000000000002</v>
      </c>
      <c r="M1929" s="55">
        <f t="shared" si="213"/>
        <v>40.365000000000002</v>
      </c>
      <c r="N1929" s="55">
        <f t="shared" si="214"/>
        <v>0</v>
      </c>
    </row>
    <row r="1930" spans="1:14" x14ac:dyDescent="0.3">
      <c r="A1930" s="29">
        <v>44726</v>
      </c>
      <c r="B1930" t="s">
        <v>16</v>
      </c>
      <c r="C1930" t="s">
        <v>11</v>
      </c>
      <c r="D1930" t="s">
        <v>13</v>
      </c>
      <c r="E1930" s="53">
        <v>16360</v>
      </c>
      <c r="F1930" s="61">
        <f t="shared" si="215"/>
        <v>0</v>
      </c>
      <c r="G1930" s="62">
        <f t="shared" si="210"/>
        <v>0</v>
      </c>
      <c r="H1930" s="53"/>
      <c r="I1930" s="61">
        <f t="shared" si="211"/>
        <v>0</v>
      </c>
      <c r="J1930" s="62">
        <f t="shared" si="212"/>
        <v>0</v>
      </c>
      <c r="K1930" s="53"/>
      <c r="L1930" s="65">
        <f t="shared" si="216"/>
        <v>0</v>
      </c>
      <c r="M1930" s="55">
        <f t="shared" si="213"/>
        <v>0</v>
      </c>
      <c r="N1930" s="55">
        <f t="shared" si="214"/>
        <v>0</v>
      </c>
    </row>
    <row r="1931" spans="1:14" x14ac:dyDescent="0.3">
      <c r="A1931" s="29">
        <v>44726</v>
      </c>
      <c r="B1931" t="s">
        <v>22</v>
      </c>
      <c r="C1931" t="s">
        <v>11</v>
      </c>
      <c r="D1931" t="s">
        <v>13</v>
      </c>
      <c r="E1931" s="53">
        <v>49695</v>
      </c>
      <c r="F1931" s="61">
        <f t="shared" si="215"/>
        <v>0</v>
      </c>
      <c r="G1931" s="62">
        <f t="shared" si="210"/>
        <v>0</v>
      </c>
      <c r="H1931" s="53"/>
      <c r="I1931" s="61">
        <f t="shared" si="211"/>
        <v>0</v>
      </c>
      <c r="J1931" s="62">
        <f t="shared" si="212"/>
        <v>0</v>
      </c>
      <c r="K1931" s="53"/>
      <c r="L1931" s="65">
        <f t="shared" si="216"/>
        <v>0</v>
      </c>
      <c r="M1931" s="55">
        <f t="shared" si="213"/>
        <v>0</v>
      </c>
      <c r="N1931" s="55">
        <f t="shared" si="214"/>
        <v>0</v>
      </c>
    </row>
    <row r="1932" spans="1:14" x14ac:dyDescent="0.3">
      <c r="A1932" s="29">
        <v>44726</v>
      </c>
      <c r="B1932" t="s">
        <v>17</v>
      </c>
      <c r="C1932" t="s">
        <v>12</v>
      </c>
      <c r="D1932" t="s">
        <v>13</v>
      </c>
      <c r="E1932" s="53">
        <v>11945</v>
      </c>
      <c r="F1932" s="61">
        <f t="shared" si="215"/>
        <v>59.725000000000001</v>
      </c>
      <c r="G1932" s="62">
        <f t="shared" si="210"/>
        <v>0.1</v>
      </c>
      <c r="H1932" s="53"/>
      <c r="I1932" s="61">
        <f t="shared" si="211"/>
        <v>0</v>
      </c>
      <c r="J1932" s="62">
        <f t="shared" si="212"/>
        <v>0</v>
      </c>
      <c r="K1932" s="53"/>
      <c r="L1932" s="65">
        <f t="shared" si="216"/>
        <v>59.825000000000003</v>
      </c>
      <c r="M1932" s="55">
        <f t="shared" si="213"/>
        <v>59.825000000000003</v>
      </c>
      <c r="N1932" s="55">
        <f t="shared" si="214"/>
        <v>0</v>
      </c>
    </row>
    <row r="1933" spans="1:14" x14ac:dyDescent="0.3">
      <c r="A1933" s="29">
        <v>44726</v>
      </c>
      <c r="B1933" t="s">
        <v>19</v>
      </c>
      <c r="C1933" t="s">
        <v>11</v>
      </c>
      <c r="D1933" t="s">
        <v>13</v>
      </c>
      <c r="E1933" s="53">
        <v>30947</v>
      </c>
      <c r="F1933" s="61">
        <f t="shared" si="215"/>
        <v>0</v>
      </c>
      <c r="G1933" s="62">
        <f t="shared" si="210"/>
        <v>0</v>
      </c>
      <c r="H1933" s="53"/>
      <c r="I1933" s="61">
        <f t="shared" si="211"/>
        <v>0</v>
      </c>
      <c r="J1933" s="62">
        <f t="shared" si="212"/>
        <v>0</v>
      </c>
      <c r="K1933" s="53"/>
      <c r="L1933" s="65">
        <f t="shared" si="216"/>
        <v>0</v>
      </c>
      <c r="M1933" s="55">
        <f t="shared" si="213"/>
        <v>0</v>
      </c>
      <c r="N1933" s="55">
        <f t="shared" si="214"/>
        <v>0</v>
      </c>
    </row>
    <row r="1934" spans="1:14" x14ac:dyDescent="0.3">
      <c r="A1934" s="29">
        <v>44726</v>
      </c>
      <c r="B1934" t="s">
        <v>23</v>
      </c>
      <c r="C1934" t="s">
        <v>11</v>
      </c>
      <c r="D1934" t="s">
        <v>13</v>
      </c>
      <c r="E1934" s="53">
        <v>1263</v>
      </c>
      <c r="F1934" s="61">
        <f t="shared" si="215"/>
        <v>0</v>
      </c>
      <c r="G1934" s="62">
        <f t="shared" si="210"/>
        <v>0</v>
      </c>
      <c r="H1934" s="53"/>
      <c r="I1934" s="61">
        <f t="shared" si="211"/>
        <v>0</v>
      </c>
      <c r="J1934" s="62">
        <f t="shared" si="212"/>
        <v>0</v>
      </c>
      <c r="K1934" s="53"/>
      <c r="L1934" s="65">
        <f t="shared" si="216"/>
        <v>0</v>
      </c>
      <c r="M1934" s="55">
        <f t="shared" si="213"/>
        <v>0</v>
      </c>
      <c r="N1934" s="55">
        <f t="shared" si="214"/>
        <v>0</v>
      </c>
    </row>
    <row r="1935" spans="1:14" x14ac:dyDescent="0.3">
      <c r="A1935" s="29">
        <v>44726</v>
      </c>
      <c r="B1935" t="s">
        <v>16</v>
      </c>
      <c r="C1935" t="s">
        <v>11</v>
      </c>
      <c r="D1935" t="s">
        <v>36</v>
      </c>
      <c r="E1935" s="53">
        <v>3471</v>
      </c>
      <c r="F1935" s="61">
        <f t="shared" si="215"/>
        <v>0</v>
      </c>
      <c r="G1935" s="62">
        <f t="shared" si="210"/>
        <v>0</v>
      </c>
      <c r="H1935" s="53"/>
      <c r="I1935" s="61">
        <f t="shared" si="211"/>
        <v>0</v>
      </c>
      <c r="J1935" s="62">
        <f t="shared" si="212"/>
        <v>0</v>
      </c>
      <c r="K1935" s="53"/>
      <c r="L1935" s="65">
        <f t="shared" si="216"/>
        <v>0</v>
      </c>
      <c r="M1935" s="55">
        <f t="shared" si="213"/>
        <v>0</v>
      </c>
      <c r="N1935" s="55">
        <f t="shared" si="214"/>
        <v>0</v>
      </c>
    </row>
    <row r="1936" spans="1:14" x14ac:dyDescent="0.3">
      <c r="A1936" s="29">
        <v>44727</v>
      </c>
      <c r="B1936" t="s">
        <v>17</v>
      </c>
      <c r="C1936" t="s">
        <v>10</v>
      </c>
      <c r="D1936" t="s">
        <v>13</v>
      </c>
      <c r="E1936" s="53">
        <v>7156</v>
      </c>
      <c r="F1936" s="61">
        <f t="shared" si="215"/>
        <v>35.78</v>
      </c>
      <c r="G1936" s="62">
        <f t="shared" si="210"/>
        <v>0.1</v>
      </c>
      <c r="H1936" s="53"/>
      <c r="I1936" s="61">
        <f t="shared" si="211"/>
        <v>0</v>
      </c>
      <c r="J1936" s="62">
        <f t="shared" si="212"/>
        <v>0</v>
      </c>
      <c r="K1936" s="53"/>
      <c r="L1936" s="65">
        <f t="shared" si="216"/>
        <v>35.880000000000003</v>
      </c>
      <c r="M1936" s="55">
        <f t="shared" si="213"/>
        <v>35.880000000000003</v>
      </c>
      <c r="N1936" s="55">
        <f t="shared" si="214"/>
        <v>0</v>
      </c>
    </row>
    <row r="1937" spans="1:14" x14ac:dyDescent="0.3">
      <c r="A1937" s="29">
        <v>44727</v>
      </c>
      <c r="B1937" t="s">
        <v>16</v>
      </c>
      <c r="C1937" t="s">
        <v>11</v>
      </c>
      <c r="D1937" t="s">
        <v>36</v>
      </c>
      <c r="E1937" s="53">
        <v>16268</v>
      </c>
      <c r="F1937" s="61">
        <f t="shared" si="215"/>
        <v>0</v>
      </c>
      <c r="G1937" s="62">
        <f t="shared" si="210"/>
        <v>0</v>
      </c>
      <c r="H1937" s="53"/>
      <c r="I1937" s="61">
        <f t="shared" si="211"/>
        <v>0</v>
      </c>
      <c r="J1937" s="62">
        <f t="shared" si="212"/>
        <v>0</v>
      </c>
      <c r="K1937" s="53"/>
      <c r="L1937" s="65">
        <f t="shared" si="216"/>
        <v>0</v>
      </c>
      <c r="M1937" s="55">
        <f t="shared" si="213"/>
        <v>0</v>
      </c>
      <c r="N1937" s="55">
        <f t="shared" si="214"/>
        <v>0</v>
      </c>
    </row>
    <row r="1938" spans="1:14" x14ac:dyDescent="0.3">
      <c r="A1938" s="29">
        <v>44727</v>
      </c>
      <c r="B1938" t="s">
        <v>18</v>
      </c>
      <c r="C1938" t="s">
        <v>11</v>
      </c>
      <c r="D1938" t="s">
        <v>36</v>
      </c>
      <c r="E1938" s="53">
        <v>47228</v>
      </c>
      <c r="F1938" s="61">
        <f t="shared" si="215"/>
        <v>0</v>
      </c>
      <c r="G1938" s="62">
        <f t="shared" si="210"/>
        <v>0</v>
      </c>
      <c r="H1938" s="53"/>
      <c r="I1938" s="61">
        <f t="shared" si="211"/>
        <v>0</v>
      </c>
      <c r="J1938" s="62">
        <f t="shared" si="212"/>
        <v>0</v>
      </c>
      <c r="K1938" s="53"/>
      <c r="L1938" s="65">
        <f t="shared" si="216"/>
        <v>0</v>
      </c>
      <c r="M1938" s="55">
        <f t="shared" si="213"/>
        <v>0</v>
      </c>
      <c r="N1938" s="55">
        <f t="shared" si="214"/>
        <v>0</v>
      </c>
    </row>
    <row r="1939" spans="1:14" x14ac:dyDescent="0.3">
      <c r="A1939" s="29">
        <v>44727</v>
      </c>
      <c r="B1939" t="s">
        <v>19</v>
      </c>
      <c r="C1939" t="s">
        <v>11</v>
      </c>
      <c r="D1939" t="s">
        <v>13</v>
      </c>
      <c r="E1939" s="53">
        <v>7356</v>
      </c>
      <c r="F1939" s="61">
        <f t="shared" si="215"/>
        <v>0</v>
      </c>
      <c r="G1939" s="62">
        <f t="shared" si="210"/>
        <v>0</v>
      </c>
      <c r="H1939" s="53"/>
      <c r="I1939" s="61">
        <f t="shared" si="211"/>
        <v>0</v>
      </c>
      <c r="J1939" s="62">
        <f t="shared" si="212"/>
        <v>0</v>
      </c>
      <c r="K1939" s="53"/>
      <c r="L1939" s="65">
        <f t="shared" si="216"/>
        <v>0</v>
      </c>
      <c r="M1939" s="55">
        <f t="shared" si="213"/>
        <v>0</v>
      </c>
      <c r="N1939" s="55">
        <f t="shared" si="214"/>
        <v>0</v>
      </c>
    </row>
    <row r="1940" spans="1:14" x14ac:dyDescent="0.3">
      <c r="A1940" s="29">
        <v>44727</v>
      </c>
      <c r="B1940" t="s">
        <v>15</v>
      </c>
      <c r="C1940" t="s">
        <v>10</v>
      </c>
      <c r="D1940" t="s">
        <v>13</v>
      </c>
      <c r="E1940" s="53">
        <v>21316</v>
      </c>
      <c r="F1940" s="61">
        <f t="shared" si="215"/>
        <v>106.58</v>
      </c>
      <c r="G1940" s="62">
        <f t="shared" si="210"/>
        <v>0.1</v>
      </c>
      <c r="H1940" s="53"/>
      <c r="I1940" s="61">
        <f t="shared" si="211"/>
        <v>0</v>
      </c>
      <c r="J1940" s="62">
        <f t="shared" si="212"/>
        <v>0</v>
      </c>
      <c r="K1940" s="53"/>
      <c r="L1940" s="65">
        <f t="shared" si="216"/>
        <v>106.67999999999999</v>
      </c>
      <c r="M1940" s="55">
        <f t="shared" si="213"/>
        <v>106.67999999999999</v>
      </c>
      <c r="N1940" s="55">
        <f t="shared" si="214"/>
        <v>0</v>
      </c>
    </row>
    <row r="1941" spans="1:14" x14ac:dyDescent="0.3">
      <c r="A1941" s="29">
        <v>44727</v>
      </c>
      <c r="B1941" t="s">
        <v>24</v>
      </c>
      <c r="C1941" t="s">
        <v>11</v>
      </c>
      <c r="D1941" t="s">
        <v>13</v>
      </c>
      <c r="E1941" s="53">
        <v>24914</v>
      </c>
      <c r="F1941" s="61">
        <f t="shared" si="215"/>
        <v>0</v>
      </c>
      <c r="G1941" s="62">
        <f t="shared" si="210"/>
        <v>0</v>
      </c>
      <c r="H1941" s="53"/>
      <c r="I1941" s="61">
        <f t="shared" si="211"/>
        <v>0</v>
      </c>
      <c r="J1941" s="62">
        <f t="shared" si="212"/>
        <v>0</v>
      </c>
      <c r="K1941" s="53"/>
      <c r="L1941" s="65">
        <f t="shared" si="216"/>
        <v>0</v>
      </c>
      <c r="M1941" s="55">
        <f t="shared" si="213"/>
        <v>0</v>
      </c>
      <c r="N1941" s="55">
        <f t="shared" si="214"/>
        <v>0</v>
      </c>
    </row>
    <row r="1942" spans="1:14" x14ac:dyDescent="0.3">
      <c r="A1942" s="29">
        <v>44727</v>
      </c>
      <c r="B1942" t="s">
        <v>24</v>
      </c>
      <c r="C1942" t="s">
        <v>10</v>
      </c>
      <c r="D1942" t="s">
        <v>13</v>
      </c>
      <c r="E1942" s="53">
        <v>31862</v>
      </c>
      <c r="F1942" s="61">
        <f t="shared" si="215"/>
        <v>159.31</v>
      </c>
      <c r="G1942" s="62">
        <f t="shared" si="210"/>
        <v>0.1</v>
      </c>
      <c r="H1942" s="53"/>
      <c r="I1942" s="61">
        <f t="shared" si="211"/>
        <v>0</v>
      </c>
      <c r="J1942" s="62">
        <f t="shared" si="212"/>
        <v>0</v>
      </c>
      <c r="K1942" s="53"/>
      <c r="L1942" s="65">
        <f t="shared" si="216"/>
        <v>159.41</v>
      </c>
      <c r="M1942" s="55">
        <f t="shared" si="213"/>
        <v>159.41</v>
      </c>
      <c r="N1942" s="55">
        <f t="shared" si="214"/>
        <v>0</v>
      </c>
    </row>
    <row r="1943" spans="1:14" x14ac:dyDescent="0.3">
      <c r="A1943" s="29">
        <v>44727</v>
      </c>
      <c r="B1943" t="s">
        <v>23</v>
      </c>
      <c r="C1943" t="s">
        <v>10</v>
      </c>
      <c r="D1943" t="s">
        <v>13</v>
      </c>
      <c r="E1943" s="53">
        <v>28577</v>
      </c>
      <c r="F1943" s="61">
        <f t="shared" si="215"/>
        <v>142.88499999999999</v>
      </c>
      <c r="G1943" s="62">
        <f t="shared" si="210"/>
        <v>0.1</v>
      </c>
      <c r="H1943" s="53"/>
      <c r="I1943" s="61">
        <f t="shared" si="211"/>
        <v>0</v>
      </c>
      <c r="J1943" s="62">
        <f t="shared" si="212"/>
        <v>0</v>
      </c>
      <c r="K1943" s="53"/>
      <c r="L1943" s="65">
        <f t="shared" si="216"/>
        <v>142.98499999999999</v>
      </c>
      <c r="M1943" s="55">
        <f t="shared" si="213"/>
        <v>142.98499999999999</v>
      </c>
      <c r="N1943" s="55">
        <f t="shared" si="214"/>
        <v>0</v>
      </c>
    </row>
    <row r="1944" spans="1:14" x14ac:dyDescent="0.3">
      <c r="A1944" s="29">
        <v>44727</v>
      </c>
      <c r="B1944" t="s">
        <v>15</v>
      </c>
      <c r="C1944" t="s">
        <v>10</v>
      </c>
      <c r="D1944" t="s">
        <v>13</v>
      </c>
      <c r="E1944" s="53">
        <v>32579</v>
      </c>
      <c r="F1944" s="61">
        <f t="shared" si="215"/>
        <v>162.89500000000001</v>
      </c>
      <c r="G1944" s="62">
        <f t="shared" si="210"/>
        <v>0.1</v>
      </c>
      <c r="H1944" s="53"/>
      <c r="I1944" s="61">
        <f t="shared" si="211"/>
        <v>0</v>
      </c>
      <c r="J1944" s="62">
        <f t="shared" si="212"/>
        <v>0</v>
      </c>
      <c r="K1944" s="53"/>
      <c r="L1944" s="65">
        <f t="shared" si="216"/>
        <v>162.995</v>
      </c>
      <c r="M1944" s="55">
        <f t="shared" si="213"/>
        <v>162.995</v>
      </c>
      <c r="N1944" s="55">
        <f t="shared" si="214"/>
        <v>0</v>
      </c>
    </row>
    <row r="1945" spans="1:14" x14ac:dyDescent="0.3">
      <c r="A1945" s="29">
        <v>44727</v>
      </c>
      <c r="B1945" t="s">
        <v>23</v>
      </c>
      <c r="C1945" t="s">
        <v>10</v>
      </c>
      <c r="D1945" t="s">
        <v>13</v>
      </c>
      <c r="E1945" s="53">
        <v>6894</v>
      </c>
      <c r="F1945" s="61">
        <f t="shared" si="215"/>
        <v>34.47</v>
      </c>
      <c r="G1945" s="62">
        <f t="shared" si="210"/>
        <v>0.1</v>
      </c>
      <c r="H1945" s="53"/>
      <c r="I1945" s="61">
        <f t="shared" si="211"/>
        <v>0</v>
      </c>
      <c r="J1945" s="62">
        <f t="shared" si="212"/>
        <v>0</v>
      </c>
      <c r="K1945" s="53"/>
      <c r="L1945" s="65">
        <f t="shared" si="216"/>
        <v>34.57</v>
      </c>
      <c r="M1945" s="55">
        <f t="shared" si="213"/>
        <v>34.57</v>
      </c>
      <c r="N1945" s="55">
        <f t="shared" si="214"/>
        <v>0</v>
      </c>
    </row>
    <row r="1946" spans="1:14" x14ac:dyDescent="0.3">
      <c r="A1946" s="29">
        <v>44727</v>
      </c>
      <c r="B1946" t="s">
        <v>22</v>
      </c>
      <c r="C1946" t="s">
        <v>10</v>
      </c>
      <c r="D1946" t="s">
        <v>13</v>
      </c>
      <c r="E1946" s="53">
        <v>26336</v>
      </c>
      <c r="F1946" s="61">
        <f t="shared" si="215"/>
        <v>131.68</v>
      </c>
      <c r="G1946" s="62">
        <f t="shared" si="210"/>
        <v>0.1</v>
      </c>
      <c r="H1946" s="53"/>
      <c r="I1946" s="61">
        <f t="shared" si="211"/>
        <v>0</v>
      </c>
      <c r="J1946" s="62">
        <f t="shared" si="212"/>
        <v>0</v>
      </c>
      <c r="K1946" s="53"/>
      <c r="L1946" s="65">
        <f t="shared" si="216"/>
        <v>131.78</v>
      </c>
      <c r="M1946" s="55">
        <f t="shared" si="213"/>
        <v>131.78</v>
      </c>
      <c r="N1946" s="55">
        <f t="shared" si="214"/>
        <v>0</v>
      </c>
    </row>
    <row r="1947" spans="1:14" x14ac:dyDescent="0.3">
      <c r="A1947" s="29">
        <v>44727</v>
      </c>
      <c r="B1947" t="s">
        <v>15</v>
      </c>
      <c r="C1947" t="s">
        <v>10</v>
      </c>
      <c r="D1947" t="s">
        <v>36</v>
      </c>
      <c r="E1947" s="53">
        <v>34336</v>
      </c>
      <c r="F1947" s="61">
        <f t="shared" si="215"/>
        <v>0</v>
      </c>
      <c r="G1947" s="62">
        <f t="shared" si="210"/>
        <v>0</v>
      </c>
      <c r="H1947" s="53"/>
      <c r="I1947" s="61">
        <f t="shared" si="211"/>
        <v>1030.08</v>
      </c>
      <c r="J1947" s="62">
        <f t="shared" si="212"/>
        <v>5</v>
      </c>
      <c r="K1947" s="53"/>
      <c r="L1947" s="65">
        <f t="shared" si="216"/>
        <v>1035.08</v>
      </c>
      <c r="M1947" s="55">
        <f t="shared" si="213"/>
        <v>0</v>
      </c>
      <c r="N1947" s="55">
        <f t="shared" si="214"/>
        <v>1035.08</v>
      </c>
    </row>
    <row r="1948" spans="1:14" x14ac:dyDescent="0.3">
      <c r="A1948" s="29">
        <v>44727</v>
      </c>
      <c r="B1948" t="s">
        <v>19</v>
      </c>
      <c r="C1948" t="s">
        <v>11</v>
      </c>
      <c r="D1948" t="s">
        <v>13</v>
      </c>
      <c r="E1948" s="53">
        <v>35649</v>
      </c>
      <c r="F1948" s="61">
        <f t="shared" si="215"/>
        <v>0</v>
      </c>
      <c r="G1948" s="62">
        <f t="shared" si="210"/>
        <v>0</v>
      </c>
      <c r="H1948" s="53"/>
      <c r="I1948" s="61">
        <f t="shared" si="211"/>
        <v>0</v>
      </c>
      <c r="J1948" s="62">
        <f t="shared" si="212"/>
        <v>0</v>
      </c>
      <c r="K1948" s="53"/>
      <c r="L1948" s="65">
        <f t="shared" si="216"/>
        <v>0</v>
      </c>
      <c r="M1948" s="55">
        <f t="shared" si="213"/>
        <v>0</v>
      </c>
      <c r="N1948" s="55">
        <f t="shared" si="214"/>
        <v>0</v>
      </c>
    </row>
    <row r="1949" spans="1:14" x14ac:dyDescent="0.3">
      <c r="A1949" s="29">
        <v>44727</v>
      </c>
      <c r="B1949" t="s">
        <v>24</v>
      </c>
      <c r="C1949" t="s">
        <v>10</v>
      </c>
      <c r="D1949" t="s">
        <v>13</v>
      </c>
      <c r="E1949" s="53">
        <v>32449</v>
      </c>
      <c r="F1949" s="61">
        <f t="shared" si="215"/>
        <v>162.245</v>
      </c>
      <c r="G1949" s="62">
        <f t="shared" si="210"/>
        <v>0.1</v>
      </c>
      <c r="H1949" s="53"/>
      <c r="I1949" s="61">
        <f t="shared" si="211"/>
        <v>0</v>
      </c>
      <c r="J1949" s="62">
        <f t="shared" si="212"/>
        <v>0</v>
      </c>
      <c r="K1949" s="53"/>
      <c r="L1949" s="65">
        <f t="shared" si="216"/>
        <v>162.345</v>
      </c>
      <c r="M1949" s="55">
        <f t="shared" si="213"/>
        <v>162.345</v>
      </c>
      <c r="N1949" s="55">
        <f t="shared" si="214"/>
        <v>0</v>
      </c>
    </row>
    <row r="1950" spans="1:14" x14ac:dyDescent="0.3">
      <c r="A1950" s="29">
        <v>44727</v>
      </c>
      <c r="B1950" t="s">
        <v>24</v>
      </c>
      <c r="C1950" t="s">
        <v>10</v>
      </c>
      <c r="D1950" t="s">
        <v>13</v>
      </c>
      <c r="E1950" s="53">
        <v>4927</v>
      </c>
      <c r="F1950" s="61">
        <f t="shared" si="215"/>
        <v>24.635000000000002</v>
      </c>
      <c r="G1950" s="62">
        <f t="shared" si="210"/>
        <v>0.1</v>
      </c>
      <c r="H1950" s="53"/>
      <c r="I1950" s="61">
        <f t="shared" si="211"/>
        <v>0</v>
      </c>
      <c r="J1950" s="62">
        <f t="shared" si="212"/>
        <v>0</v>
      </c>
      <c r="K1950" s="53"/>
      <c r="L1950" s="65">
        <f t="shared" si="216"/>
        <v>24.735000000000003</v>
      </c>
      <c r="M1950" s="55">
        <f t="shared" si="213"/>
        <v>24.735000000000003</v>
      </c>
      <c r="N1950" s="55">
        <f t="shared" si="214"/>
        <v>0</v>
      </c>
    </row>
    <row r="1951" spans="1:14" x14ac:dyDescent="0.3">
      <c r="A1951" s="29">
        <v>44727</v>
      </c>
      <c r="B1951" t="s">
        <v>18</v>
      </c>
      <c r="C1951" t="s">
        <v>10</v>
      </c>
      <c r="D1951" t="s">
        <v>13</v>
      </c>
      <c r="E1951" s="53">
        <v>49305</v>
      </c>
      <c r="F1951" s="61">
        <f t="shared" si="215"/>
        <v>246.52500000000001</v>
      </c>
      <c r="G1951" s="62">
        <f t="shared" si="210"/>
        <v>0.1</v>
      </c>
      <c r="H1951" s="53"/>
      <c r="I1951" s="61">
        <f t="shared" si="211"/>
        <v>0</v>
      </c>
      <c r="J1951" s="62">
        <f t="shared" si="212"/>
        <v>0</v>
      </c>
      <c r="K1951" s="53"/>
      <c r="L1951" s="65">
        <f t="shared" si="216"/>
        <v>246.625</v>
      </c>
      <c r="M1951" s="55">
        <f t="shared" si="213"/>
        <v>246.625</v>
      </c>
      <c r="N1951" s="55">
        <f t="shared" si="214"/>
        <v>0</v>
      </c>
    </row>
    <row r="1952" spans="1:14" x14ac:dyDescent="0.3">
      <c r="A1952" s="29">
        <v>44727</v>
      </c>
      <c r="B1952" t="s">
        <v>16</v>
      </c>
      <c r="C1952" t="s">
        <v>10</v>
      </c>
      <c r="D1952" t="s">
        <v>13</v>
      </c>
      <c r="E1952" s="53">
        <v>33209</v>
      </c>
      <c r="F1952" s="61">
        <f t="shared" si="215"/>
        <v>166.04500000000002</v>
      </c>
      <c r="G1952" s="62">
        <f t="shared" si="210"/>
        <v>0.1</v>
      </c>
      <c r="H1952" s="53"/>
      <c r="I1952" s="61">
        <f t="shared" si="211"/>
        <v>0</v>
      </c>
      <c r="J1952" s="62">
        <f t="shared" si="212"/>
        <v>0</v>
      </c>
      <c r="K1952" s="53"/>
      <c r="L1952" s="65">
        <f t="shared" si="216"/>
        <v>166.14500000000001</v>
      </c>
      <c r="M1952" s="55">
        <f t="shared" si="213"/>
        <v>166.14500000000001</v>
      </c>
      <c r="N1952" s="55">
        <f t="shared" si="214"/>
        <v>0</v>
      </c>
    </row>
    <row r="1953" spans="1:14" x14ac:dyDescent="0.3">
      <c r="A1953" s="29">
        <v>44727</v>
      </c>
      <c r="B1953" t="s">
        <v>15</v>
      </c>
      <c r="C1953" t="s">
        <v>10</v>
      </c>
      <c r="D1953" t="s">
        <v>13</v>
      </c>
      <c r="E1953" s="53">
        <v>20111</v>
      </c>
      <c r="F1953" s="61">
        <f t="shared" si="215"/>
        <v>100.55500000000001</v>
      </c>
      <c r="G1953" s="62">
        <f t="shared" si="210"/>
        <v>0.1</v>
      </c>
      <c r="H1953" s="53"/>
      <c r="I1953" s="61">
        <f t="shared" si="211"/>
        <v>0</v>
      </c>
      <c r="J1953" s="62">
        <f t="shared" si="212"/>
        <v>0</v>
      </c>
      <c r="K1953" s="53"/>
      <c r="L1953" s="65">
        <f t="shared" si="216"/>
        <v>100.655</v>
      </c>
      <c r="M1953" s="55">
        <f t="shared" si="213"/>
        <v>100.655</v>
      </c>
      <c r="N1953" s="55">
        <f t="shared" si="214"/>
        <v>0</v>
      </c>
    </row>
    <row r="1954" spans="1:14" x14ac:dyDescent="0.3">
      <c r="A1954" s="29">
        <v>44727</v>
      </c>
      <c r="B1954" t="s">
        <v>23</v>
      </c>
      <c r="C1954" t="s">
        <v>12</v>
      </c>
      <c r="D1954" t="s">
        <v>13</v>
      </c>
      <c r="E1954" s="53">
        <v>44013</v>
      </c>
      <c r="F1954" s="61">
        <f t="shared" si="215"/>
        <v>220.065</v>
      </c>
      <c r="G1954" s="62">
        <f t="shared" si="210"/>
        <v>0.1</v>
      </c>
      <c r="H1954" s="53"/>
      <c r="I1954" s="61">
        <f t="shared" si="211"/>
        <v>0</v>
      </c>
      <c r="J1954" s="62">
        <f t="shared" si="212"/>
        <v>0</v>
      </c>
      <c r="K1954" s="53"/>
      <c r="L1954" s="65">
        <f t="shared" si="216"/>
        <v>220.16499999999999</v>
      </c>
      <c r="M1954" s="55">
        <f t="shared" si="213"/>
        <v>220.16499999999999</v>
      </c>
      <c r="N1954" s="55">
        <f t="shared" si="214"/>
        <v>0</v>
      </c>
    </row>
    <row r="1955" spans="1:14" x14ac:dyDescent="0.3">
      <c r="A1955" s="29">
        <v>44727</v>
      </c>
      <c r="B1955" t="s">
        <v>17</v>
      </c>
      <c r="C1955" t="s">
        <v>12</v>
      </c>
      <c r="D1955" t="s">
        <v>13</v>
      </c>
      <c r="E1955" s="53">
        <v>41361</v>
      </c>
      <c r="F1955" s="61">
        <f t="shared" si="215"/>
        <v>206.80500000000001</v>
      </c>
      <c r="G1955" s="62">
        <f t="shared" si="210"/>
        <v>0.1</v>
      </c>
      <c r="H1955" s="53"/>
      <c r="I1955" s="61">
        <f t="shared" si="211"/>
        <v>0</v>
      </c>
      <c r="J1955" s="62">
        <f t="shared" si="212"/>
        <v>0</v>
      </c>
      <c r="K1955" s="53"/>
      <c r="L1955" s="65">
        <f t="shared" si="216"/>
        <v>206.905</v>
      </c>
      <c r="M1955" s="55">
        <f t="shared" si="213"/>
        <v>206.905</v>
      </c>
      <c r="N1955" s="55">
        <f t="shared" si="214"/>
        <v>0</v>
      </c>
    </row>
    <row r="1956" spans="1:14" x14ac:dyDescent="0.3">
      <c r="A1956" s="29">
        <v>44727</v>
      </c>
      <c r="B1956" t="s">
        <v>19</v>
      </c>
      <c r="C1956" t="s">
        <v>10</v>
      </c>
      <c r="D1956" t="s">
        <v>36</v>
      </c>
      <c r="E1956" s="53">
        <v>21145</v>
      </c>
      <c r="F1956" s="61">
        <f t="shared" si="215"/>
        <v>0</v>
      </c>
      <c r="G1956" s="62">
        <f t="shared" si="210"/>
        <v>0</v>
      </c>
      <c r="H1956" s="53"/>
      <c r="I1956" s="61">
        <f t="shared" si="211"/>
        <v>634.35</v>
      </c>
      <c r="J1956" s="62">
        <f t="shared" si="212"/>
        <v>5</v>
      </c>
      <c r="K1956" s="53"/>
      <c r="L1956" s="65">
        <f t="shared" si="216"/>
        <v>639.35</v>
      </c>
      <c r="M1956" s="55">
        <f t="shared" si="213"/>
        <v>0</v>
      </c>
      <c r="N1956" s="55">
        <f t="shared" si="214"/>
        <v>639.35</v>
      </c>
    </row>
    <row r="1957" spans="1:14" x14ac:dyDescent="0.3">
      <c r="A1957" s="29">
        <v>44727</v>
      </c>
      <c r="B1957" t="s">
        <v>17</v>
      </c>
      <c r="C1957" t="s">
        <v>11</v>
      </c>
      <c r="D1957" t="s">
        <v>36</v>
      </c>
      <c r="E1957" s="53">
        <v>14639</v>
      </c>
      <c r="F1957" s="61">
        <f t="shared" si="215"/>
        <v>0</v>
      </c>
      <c r="G1957" s="62">
        <f t="shared" si="210"/>
        <v>0</v>
      </c>
      <c r="H1957" s="53"/>
      <c r="I1957" s="61">
        <f t="shared" si="211"/>
        <v>0</v>
      </c>
      <c r="J1957" s="62">
        <f t="shared" si="212"/>
        <v>0</v>
      </c>
      <c r="K1957" s="53"/>
      <c r="L1957" s="65">
        <f t="shared" si="216"/>
        <v>0</v>
      </c>
      <c r="M1957" s="55">
        <f t="shared" si="213"/>
        <v>0</v>
      </c>
      <c r="N1957" s="55">
        <f t="shared" si="214"/>
        <v>0</v>
      </c>
    </row>
    <row r="1958" spans="1:14" x14ac:dyDescent="0.3">
      <c r="A1958" s="29">
        <v>44727</v>
      </c>
      <c r="B1958" t="s">
        <v>24</v>
      </c>
      <c r="C1958" t="s">
        <v>11</v>
      </c>
      <c r="D1958" t="s">
        <v>36</v>
      </c>
      <c r="E1958" s="53">
        <v>24172</v>
      </c>
      <c r="F1958" s="61">
        <f t="shared" si="215"/>
        <v>0</v>
      </c>
      <c r="G1958" s="62">
        <f t="shared" si="210"/>
        <v>0</v>
      </c>
      <c r="H1958" s="53"/>
      <c r="I1958" s="61">
        <f t="shared" si="211"/>
        <v>0</v>
      </c>
      <c r="J1958" s="62">
        <f t="shared" si="212"/>
        <v>0</v>
      </c>
      <c r="K1958" s="53"/>
      <c r="L1958" s="65">
        <f t="shared" si="216"/>
        <v>0</v>
      </c>
      <c r="M1958" s="55">
        <f t="shared" si="213"/>
        <v>0</v>
      </c>
      <c r="N1958" s="55">
        <f t="shared" si="214"/>
        <v>0</v>
      </c>
    </row>
    <row r="1959" spans="1:14" x14ac:dyDescent="0.3">
      <c r="A1959" s="29">
        <v>44727</v>
      </c>
      <c r="B1959" t="s">
        <v>24</v>
      </c>
      <c r="C1959" t="s">
        <v>10</v>
      </c>
      <c r="D1959" t="s">
        <v>13</v>
      </c>
      <c r="E1959" s="53">
        <v>21366</v>
      </c>
      <c r="F1959" s="61">
        <f t="shared" si="215"/>
        <v>106.83</v>
      </c>
      <c r="G1959" s="62">
        <f t="shared" si="210"/>
        <v>0.1</v>
      </c>
      <c r="H1959" s="53"/>
      <c r="I1959" s="61">
        <f t="shared" si="211"/>
        <v>0</v>
      </c>
      <c r="J1959" s="62">
        <f t="shared" si="212"/>
        <v>0</v>
      </c>
      <c r="K1959" s="53"/>
      <c r="L1959" s="65">
        <f t="shared" si="216"/>
        <v>106.92999999999999</v>
      </c>
      <c r="M1959" s="55">
        <f t="shared" si="213"/>
        <v>106.92999999999999</v>
      </c>
      <c r="N1959" s="55">
        <f t="shared" si="214"/>
        <v>0</v>
      </c>
    </row>
    <row r="1960" spans="1:14" x14ac:dyDescent="0.3">
      <c r="A1960" s="29">
        <v>44727</v>
      </c>
      <c r="B1960" t="s">
        <v>21</v>
      </c>
      <c r="C1960" t="s">
        <v>12</v>
      </c>
      <c r="D1960" t="s">
        <v>36</v>
      </c>
      <c r="E1960" s="53">
        <v>1384</v>
      </c>
      <c r="F1960" s="61">
        <f t="shared" si="215"/>
        <v>0</v>
      </c>
      <c r="G1960" s="62">
        <f t="shared" si="210"/>
        <v>0</v>
      </c>
      <c r="H1960" s="53"/>
      <c r="I1960" s="61">
        <f t="shared" si="211"/>
        <v>41.519999999999996</v>
      </c>
      <c r="J1960" s="62">
        <f t="shared" si="212"/>
        <v>5</v>
      </c>
      <c r="K1960" s="53"/>
      <c r="L1960" s="65">
        <f t="shared" si="216"/>
        <v>46.519999999999996</v>
      </c>
      <c r="M1960" s="55">
        <f t="shared" si="213"/>
        <v>0</v>
      </c>
      <c r="N1960" s="55">
        <f t="shared" si="214"/>
        <v>46.519999999999996</v>
      </c>
    </row>
    <row r="1961" spans="1:14" x14ac:dyDescent="0.3">
      <c r="A1961" s="29">
        <v>44727</v>
      </c>
      <c r="B1961" t="s">
        <v>19</v>
      </c>
      <c r="C1961" t="s">
        <v>11</v>
      </c>
      <c r="D1961" t="s">
        <v>36</v>
      </c>
      <c r="E1961" s="53">
        <v>8088</v>
      </c>
      <c r="F1961" s="61">
        <f t="shared" si="215"/>
        <v>0</v>
      </c>
      <c r="G1961" s="62">
        <f t="shared" si="210"/>
        <v>0</v>
      </c>
      <c r="H1961" s="53"/>
      <c r="I1961" s="61">
        <f t="shared" si="211"/>
        <v>0</v>
      </c>
      <c r="J1961" s="62">
        <f t="shared" si="212"/>
        <v>0</v>
      </c>
      <c r="K1961" s="53"/>
      <c r="L1961" s="65">
        <f t="shared" si="216"/>
        <v>0</v>
      </c>
      <c r="M1961" s="55">
        <f t="shared" si="213"/>
        <v>0</v>
      </c>
      <c r="N1961" s="55">
        <f t="shared" si="214"/>
        <v>0</v>
      </c>
    </row>
    <row r="1962" spans="1:14" x14ac:dyDescent="0.3">
      <c r="A1962" s="29">
        <v>44727</v>
      </c>
      <c r="B1962" t="s">
        <v>24</v>
      </c>
      <c r="C1962" t="s">
        <v>11</v>
      </c>
      <c r="D1962" t="s">
        <v>13</v>
      </c>
      <c r="E1962" s="53">
        <v>11395</v>
      </c>
      <c r="F1962" s="61">
        <f t="shared" si="215"/>
        <v>0</v>
      </c>
      <c r="G1962" s="62">
        <f t="shared" si="210"/>
        <v>0</v>
      </c>
      <c r="H1962" s="53"/>
      <c r="I1962" s="61">
        <f t="shared" si="211"/>
        <v>0</v>
      </c>
      <c r="J1962" s="62">
        <f t="shared" si="212"/>
        <v>0</v>
      </c>
      <c r="K1962" s="53"/>
      <c r="L1962" s="65">
        <f t="shared" si="216"/>
        <v>0</v>
      </c>
      <c r="M1962" s="55">
        <f t="shared" si="213"/>
        <v>0</v>
      </c>
      <c r="N1962" s="55">
        <f t="shared" si="214"/>
        <v>0</v>
      </c>
    </row>
    <row r="1963" spans="1:14" x14ac:dyDescent="0.3">
      <c r="A1963" s="29">
        <v>44727</v>
      </c>
      <c r="B1963" t="s">
        <v>22</v>
      </c>
      <c r="C1963" t="s">
        <v>11</v>
      </c>
      <c r="D1963" t="s">
        <v>36</v>
      </c>
      <c r="E1963" s="53">
        <v>20669</v>
      </c>
      <c r="F1963" s="61">
        <f t="shared" si="215"/>
        <v>0</v>
      </c>
      <c r="G1963" s="62">
        <f t="shared" si="210"/>
        <v>0</v>
      </c>
      <c r="H1963" s="53"/>
      <c r="I1963" s="61">
        <f t="shared" si="211"/>
        <v>0</v>
      </c>
      <c r="J1963" s="62">
        <f t="shared" si="212"/>
        <v>0</v>
      </c>
      <c r="K1963" s="53"/>
      <c r="L1963" s="65">
        <f t="shared" si="216"/>
        <v>0</v>
      </c>
      <c r="M1963" s="55">
        <f t="shared" si="213"/>
        <v>0</v>
      </c>
      <c r="N1963" s="55">
        <f t="shared" si="214"/>
        <v>0</v>
      </c>
    </row>
    <row r="1964" spans="1:14" x14ac:dyDescent="0.3">
      <c r="A1964" s="29">
        <v>44727</v>
      </c>
      <c r="B1964" t="s">
        <v>20</v>
      </c>
      <c r="C1964" t="s">
        <v>11</v>
      </c>
      <c r="D1964" t="s">
        <v>13</v>
      </c>
      <c r="E1964" s="53">
        <v>36256</v>
      </c>
      <c r="F1964" s="61">
        <f t="shared" si="215"/>
        <v>0</v>
      </c>
      <c r="G1964" s="62">
        <f t="shared" si="210"/>
        <v>0</v>
      </c>
      <c r="H1964" s="53"/>
      <c r="I1964" s="61">
        <f t="shared" si="211"/>
        <v>0</v>
      </c>
      <c r="J1964" s="62">
        <f t="shared" si="212"/>
        <v>0</v>
      </c>
      <c r="K1964" s="53"/>
      <c r="L1964" s="65">
        <f t="shared" si="216"/>
        <v>0</v>
      </c>
      <c r="M1964" s="55">
        <f t="shared" si="213"/>
        <v>0</v>
      </c>
      <c r="N1964" s="55">
        <f t="shared" si="214"/>
        <v>0</v>
      </c>
    </row>
    <row r="1965" spans="1:14" x14ac:dyDescent="0.3">
      <c r="A1965" s="29">
        <v>44727</v>
      </c>
      <c r="B1965" t="s">
        <v>18</v>
      </c>
      <c r="C1965" t="s">
        <v>10</v>
      </c>
      <c r="D1965" t="s">
        <v>13</v>
      </c>
      <c r="E1965" s="53">
        <v>10391</v>
      </c>
      <c r="F1965" s="61">
        <f t="shared" si="215"/>
        <v>51.954999999999998</v>
      </c>
      <c r="G1965" s="62">
        <f t="shared" si="210"/>
        <v>0.1</v>
      </c>
      <c r="H1965" s="53"/>
      <c r="I1965" s="61">
        <f t="shared" si="211"/>
        <v>0</v>
      </c>
      <c r="J1965" s="62">
        <f t="shared" si="212"/>
        <v>0</v>
      </c>
      <c r="K1965" s="53"/>
      <c r="L1965" s="65">
        <f t="shared" si="216"/>
        <v>52.055</v>
      </c>
      <c r="M1965" s="55">
        <f t="shared" si="213"/>
        <v>52.055</v>
      </c>
      <c r="N1965" s="55">
        <f t="shared" si="214"/>
        <v>0</v>
      </c>
    </row>
    <row r="1966" spans="1:14" x14ac:dyDescent="0.3">
      <c r="A1966" s="29">
        <v>44727</v>
      </c>
      <c r="B1966" t="s">
        <v>24</v>
      </c>
      <c r="C1966" t="s">
        <v>12</v>
      </c>
      <c r="D1966" t="s">
        <v>13</v>
      </c>
      <c r="E1966" s="53">
        <v>37021</v>
      </c>
      <c r="F1966" s="61">
        <f t="shared" si="215"/>
        <v>185.10499999999999</v>
      </c>
      <c r="G1966" s="62">
        <f t="shared" si="210"/>
        <v>0.1</v>
      </c>
      <c r="H1966" s="53"/>
      <c r="I1966" s="61">
        <f t="shared" si="211"/>
        <v>0</v>
      </c>
      <c r="J1966" s="62">
        <f t="shared" si="212"/>
        <v>0</v>
      </c>
      <c r="K1966" s="53"/>
      <c r="L1966" s="65">
        <f t="shared" si="216"/>
        <v>185.20499999999998</v>
      </c>
      <c r="M1966" s="55">
        <f t="shared" si="213"/>
        <v>185.20499999999998</v>
      </c>
      <c r="N1966" s="55">
        <f t="shared" si="214"/>
        <v>0</v>
      </c>
    </row>
    <row r="1967" spans="1:14" x14ac:dyDescent="0.3">
      <c r="A1967" s="29">
        <v>44727</v>
      </c>
      <c r="B1967" t="s">
        <v>20</v>
      </c>
      <c r="C1967" t="s">
        <v>10</v>
      </c>
      <c r="D1967" t="s">
        <v>36</v>
      </c>
      <c r="E1967" s="53">
        <v>14177</v>
      </c>
      <c r="F1967" s="61">
        <f t="shared" si="215"/>
        <v>0</v>
      </c>
      <c r="G1967" s="62">
        <f t="shared" si="210"/>
        <v>0</v>
      </c>
      <c r="H1967" s="53"/>
      <c r="I1967" s="61">
        <f t="shared" si="211"/>
        <v>425.31</v>
      </c>
      <c r="J1967" s="62">
        <f t="shared" si="212"/>
        <v>5</v>
      </c>
      <c r="K1967" s="53"/>
      <c r="L1967" s="65">
        <f t="shared" si="216"/>
        <v>430.31</v>
      </c>
      <c r="M1967" s="55">
        <f t="shared" si="213"/>
        <v>0</v>
      </c>
      <c r="N1967" s="55">
        <f t="shared" si="214"/>
        <v>430.31</v>
      </c>
    </row>
    <row r="1968" spans="1:14" x14ac:dyDescent="0.3">
      <c r="A1968" s="29">
        <v>44727</v>
      </c>
      <c r="B1968" t="s">
        <v>17</v>
      </c>
      <c r="C1968" t="s">
        <v>11</v>
      </c>
      <c r="D1968" t="s">
        <v>36</v>
      </c>
      <c r="E1968" s="53">
        <v>48345</v>
      </c>
      <c r="F1968" s="61">
        <f t="shared" si="215"/>
        <v>0</v>
      </c>
      <c r="G1968" s="62">
        <f t="shared" si="210"/>
        <v>0</v>
      </c>
      <c r="H1968" s="53"/>
      <c r="I1968" s="61">
        <f t="shared" si="211"/>
        <v>0</v>
      </c>
      <c r="J1968" s="62">
        <f t="shared" si="212"/>
        <v>0</v>
      </c>
      <c r="K1968" s="53"/>
      <c r="L1968" s="65">
        <f t="shared" si="216"/>
        <v>0</v>
      </c>
      <c r="M1968" s="55">
        <f t="shared" si="213"/>
        <v>0</v>
      </c>
      <c r="N1968" s="55">
        <f t="shared" si="214"/>
        <v>0</v>
      </c>
    </row>
    <row r="1969" spans="1:14" x14ac:dyDescent="0.3">
      <c r="A1969" s="29">
        <v>44727</v>
      </c>
      <c r="B1969" t="s">
        <v>18</v>
      </c>
      <c r="C1969" t="s">
        <v>11</v>
      </c>
      <c r="D1969" t="s">
        <v>13</v>
      </c>
      <c r="E1969" s="53">
        <v>23260</v>
      </c>
      <c r="F1969" s="61">
        <f t="shared" si="215"/>
        <v>0</v>
      </c>
      <c r="G1969" s="62">
        <f t="shared" si="210"/>
        <v>0</v>
      </c>
      <c r="H1969" s="53"/>
      <c r="I1969" s="61">
        <f t="shared" si="211"/>
        <v>0</v>
      </c>
      <c r="J1969" s="62">
        <f t="shared" si="212"/>
        <v>0</v>
      </c>
      <c r="K1969" s="53"/>
      <c r="L1969" s="65">
        <f t="shared" si="216"/>
        <v>0</v>
      </c>
      <c r="M1969" s="55">
        <f t="shared" si="213"/>
        <v>0</v>
      </c>
      <c r="N1969" s="55">
        <f t="shared" si="214"/>
        <v>0</v>
      </c>
    </row>
    <row r="1970" spans="1:14" x14ac:dyDescent="0.3">
      <c r="A1970" s="29">
        <v>44727</v>
      </c>
      <c r="B1970" t="s">
        <v>24</v>
      </c>
      <c r="C1970" t="s">
        <v>10</v>
      </c>
      <c r="D1970" t="s">
        <v>13</v>
      </c>
      <c r="E1970" s="53">
        <v>39376</v>
      </c>
      <c r="F1970" s="61">
        <f t="shared" si="215"/>
        <v>196.88</v>
      </c>
      <c r="G1970" s="62">
        <f t="shared" si="210"/>
        <v>0.1</v>
      </c>
      <c r="H1970" s="53"/>
      <c r="I1970" s="61">
        <f t="shared" si="211"/>
        <v>0</v>
      </c>
      <c r="J1970" s="62">
        <f t="shared" si="212"/>
        <v>0</v>
      </c>
      <c r="K1970" s="53"/>
      <c r="L1970" s="65">
        <f t="shared" si="216"/>
        <v>196.98</v>
      </c>
      <c r="M1970" s="55">
        <f t="shared" si="213"/>
        <v>196.98</v>
      </c>
      <c r="N1970" s="55">
        <f t="shared" si="214"/>
        <v>0</v>
      </c>
    </row>
    <row r="1971" spans="1:14" x14ac:dyDescent="0.3">
      <c r="A1971" s="29">
        <v>44727</v>
      </c>
      <c r="B1971" t="s">
        <v>24</v>
      </c>
      <c r="C1971" t="s">
        <v>12</v>
      </c>
      <c r="D1971" t="s">
        <v>13</v>
      </c>
      <c r="E1971" s="53">
        <v>17689</v>
      </c>
      <c r="F1971" s="61">
        <f t="shared" si="215"/>
        <v>88.445000000000007</v>
      </c>
      <c r="G1971" s="62">
        <f t="shared" si="210"/>
        <v>0.1</v>
      </c>
      <c r="H1971" s="53"/>
      <c r="I1971" s="61">
        <f t="shared" si="211"/>
        <v>0</v>
      </c>
      <c r="J1971" s="62">
        <f t="shared" si="212"/>
        <v>0</v>
      </c>
      <c r="K1971" s="53"/>
      <c r="L1971" s="65">
        <f t="shared" si="216"/>
        <v>88.545000000000002</v>
      </c>
      <c r="M1971" s="55">
        <f t="shared" si="213"/>
        <v>88.545000000000002</v>
      </c>
      <c r="N1971" s="55">
        <f t="shared" si="214"/>
        <v>0</v>
      </c>
    </row>
    <row r="1972" spans="1:14" x14ac:dyDescent="0.3">
      <c r="A1972" s="29">
        <v>44727</v>
      </c>
      <c r="B1972" t="s">
        <v>19</v>
      </c>
      <c r="C1972" t="s">
        <v>10</v>
      </c>
      <c r="D1972" t="s">
        <v>13</v>
      </c>
      <c r="E1972" s="53">
        <v>43788</v>
      </c>
      <c r="F1972" s="61">
        <f t="shared" si="215"/>
        <v>218.94</v>
      </c>
      <c r="G1972" s="62">
        <f t="shared" si="210"/>
        <v>0.1</v>
      </c>
      <c r="H1972" s="53"/>
      <c r="I1972" s="61">
        <f t="shared" si="211"/>
        <v>0</v>
      </c>
      <c r="J1972" s="62">
        <f t="shared" si="212"/>
        <v>0</v>
      </c>
      <c r="K1972" s="53"/>
      <c r="L1972" s="65">
        <f t="shared" si="216"/>
        <v>219.04</v>
      </c>
      <c r="M1972" s="55">
        <f t="shared" si="213"/>
        <v>219.04</v>
      </c>
      <c r="N1972" s="55">
        <f t="shared" si="214"/>
        <v>0</v>
      </c>
    </row>
    <row r="1973" spans="1:14" x14ac:dyDescent="0.3">
      <c r="A1973" s="29">
        <v>44727</v>
      </c>
      <c r="B1973" t="s">
        <v>17</v>
      </c>
      <c r="C1973" t="s">
        <v>10</v>
      </c>
      <c r="D1973" t="s">
        <v>13</v>
      </c>
      <c r="E1973" s="53">
        <v>10798</v>
      </c>
      <c r="F1973" s="61">
        <f t="shared" si="215"/>
        <v>53.99</v>
      </c>
      <c r="G1973" s="62">
        <f t="shared" si="210"/>
        <v>0.1</v>
      </c>
      <c r="H1973" s="53"/>
      <c r="I1973" s="61">
        <f t="shared" si="211"/>
        <v>0</v>
      </c>
      <c r="J1973" s="62">
        <f t="shared" si="212"/>
        <v>0</v>
      </c>
      <c r="K1973" s="53"/>
      <c r="L1973" s="65">
        <f t="shared" si="216"/>
        <v>54.09</v>
      </c>
      <c r="M1973" s="55">
        <f t="shared" si="213"/>
        <v>54.09</v>
      </c>
      <c r="N1973" s="55">
        <f t="shared" si="214"/>
        <v>0</v>
      </c>
    </row>
    <row r="1974" spans="1:14" x14ac:dyDescent="0.3">
      <c r="A1974" s="29">
        <v>44727</v>
      </c>
      <c r="B1974" t="s">
        <v>17</v>
      </c>
      <c r="C1974" t="s">
        <v>10</v>
      </c>
      <c r="D1974" t="s">
        <v>13</v>
      </c>
      <c r="E1974" s="53">
        <v>22043</v>
      </c>
      <c r="F1974" s="61">
        <f t="shared" si="215"/>
        <v>110.215</v>
      </c>
      <c r="G1974" s="62">
        <f t="shared" si="210"/>
        <v>0.1</v>
      </c>
      <c r="H1974" s="53"/>
      <c r="I1974" s="61">
        <f t="shared" si="211"/>
        <v>0</v>
      </c>
      <c r="J1974" s="62">
        <f t="shared" si="212"/>
        <v>0</v>
      </c>
      <c r="K1974" s="53"/>
      <c r="L1974" s="65">
        <f t="shared" si="216"/>
        <v>110.315</v>
      </c>
      <c r="M1974" s="55">
        <f t="shared" si="213"/>
        <v>110.315</v>
      </c>
      <c r="N1974" s="55">
        <f t="shared" si="214"/>
        <v>0</v>
      </c>
    </row>
    <row r="1975" spans="1:14" x14ac:dyDescent="0.3">
      <c r="A1975" s="29">
        <v>44727</v>
      </c>
      <c r="B1975" t="s">
        <v>17</v>
      </c>
      <c r="C1975" t="s">
        <v>12</v>
      </c>
      <c r="D1975" t="s">
        <v>13</v>
      </c>
      <c r="E1975" s="53">
        <v>17084</v>
      </c>
      <c r="F1975" s="61">
        <f t="shared" si="215"/>
        <v>85.42</v>
      </c>
      <c r="G1975" s="62">
        <f t="shared" si="210"/>
        <v>0.1</v>
      </c>
      <c r="H1975" s="53"/>
      <c r="I1975" s="61">
        <f t="shared" si="211"/>
        <v>0</v>
      </c>
      <c r="J1975" s="62">
        <f t="shared" si="212"/>
        <v>0</v>
      </c>
      <c r="K1975" s="53"/>
      <c r="L1975" s="65">
        <f t="shared" si="216"/>
        <v>85.52</v>
      </c>
      <c r="M1975" s="55">
        <f t="shared" si="213"/>
        <v>85.52</v>
      </c>
      <c r="N1975" s="55">
        <f t="shared" si="214"/>
        <v>0</v>
      </c>
    </row>
    <row r="1976" spans="1:14" x14ac:dyDescent="0.3">
      <c r="A1976" s="29">
        <v>44727</v>
      </c>
      <c r="B1976" t="s">
        <v>15</v>
      </c>
      <c r="C1976" t="s">
        <v>11</v>
      </c>
      <c r="D1976" t="s">
        <v>36</v>
      </c>
      <c r="E1976" s="53">
        <v>38372</v>
      </c>
      <c r="F1976" s="61">
        <f t="shared" si="215"/>
        <v>0</v>
      </c>
      <c r="G1976" s="62">
        <f t="shared" si="210"/>
        <v>0</v>
      </c>
      <c r="H1976" s="53"/>
      <c r="I1976" s="61">
        <f t="shared" si="211"/>
        <v>0</v>
      </c>
      <c r="J1976" s="62">
        <f t="shared" si="212"/>
        <v>0</v>
      </c>
      <c r="K1976" s="53"/>
      <c r="L1976" s="65">
        <f t="shared" si="216"/>
        <v>0</v>
      </c>
      <c r="M1976" s="55">
        <f t="shared" si="213"/>
        <v>0</v>
      </c>
      <c r="N1976" s="55">
        <f t="shared" si="214"/>
        <v>0</v>
      </c>
    </row>
    <row r="1977" spans="1:14" x14ac:dyDescent="0.3">
      <c r="A1977" s="29">
        <v>44728</v>
      </c>
      <c r="B1977" t="s">
        <v>22</v>
      </c>
      <c r="C1977" t="s">
        <v>11</v>
      </c>
      <c r="D1977" t="s">
        <v>36</v>
      </c>
      <c r="E1977" s="53">
        <v>31372</v>
      </c>
      <c r="F1977" s="61">
        <f t="shared" si="215"/>
        <v>0</v>
      </c>
      <c r="G1977" s="62">
        <f t="shared" si="210"/>
        <v>0</v>
      </c>
      <c r="H1977" s="53"/>
      <c r="I1977" s="61">
        <f t="shared" si="211"/>
        <v>0</v>
      </c>
      <c r="J1977" s="62">
        <f t="shared" si="212"/>
        <v>0</v>
      </c>
      <c r="K1977" s="53"/>
      <c r="L1977" s="65">
        <f t="shared" si="216"/>
        <v>0</v>
      </c>
      <c r="M1977" s="55">
        <f t="shared" si="213"/>
        <v>0</v>
      </c>
      <c r="N1977" s="55">
        <f t="shared" si="214"/>
        <v>0</v>
      </c>
    </row>
    <row r="1978" spans="1:14" x14ac:dyDescent="0.3">
      <c r="A1978" s="29">
        <v>44728</v>
      </c>
      <c r="B1978" t="s">
        <v>16</v>
      </c>
      <c r="C1978" t="s">
        <v>11</v>
      </c>
      <c r="D1978" t="s">
        <v>13</v>
      </c>
      <c r="E1978" s="53">
        <v>9979</v>
      </c>
      <c r="F1978" s="61">
        <f t="shared" si="215"/>
        <v>0</v>
      </c>
      <c r="G1978" s="62">
        <f t="shared" si="210"/>
        <v>0</v>
      </c>
      <c r="H1978" s="53"/>
      <c r="I1978" s="61">
        <f t="shared" si="211"/>
        <v>0</v>
      </c>
      <c r="J1978" s="62">
        <f t="shared" si="212"/>
        <v>0</v>
      </c>
      <c r="K1978" s="53"/>
      <c r="L1978" s="65">
        <f t="shared" si="216"/>
        <v>0</v>
      </c>
      <c r="M1978" s="55">
        <f t="shared" si="213"/>
        <v>0</v>
      </c>
      <c r="N1978" s="55">
        <f t="shared" si="214"/>
        <v>0</v>
      </c>
    </row>
    <row r="1979" spans="1:14" x14ac:dyDescent="0.3">
      <c r="A1979" s="29">
        <v>44728</v>
      </c>
      <c r="B1979" t="s">
        <v>16</v>
      </c>
      <c r="C1979" t="s">
        <v>11</v>
      </c>
      <c r="D1979" t="s">
        <v>13</v>
      </c>
      <c r="E1979" s="53">
        <v>37610</v>
      </c>
      <c r="F1979" s="61">
        <f t="shared" si="215"/>
        <v>0</v>
      </c>
      <c r="G1979" s="62">
        <f t="shared" si="210"/>
        <v>0</v>
      </c>
      <c r="H1979" s="53"/>
      <c r="I1979" s="61">
        <f t="shared" si="211"/>
        <v>0</v>
      </c>
      <c r="J1979" s="62">
        <f t="shared" si="212"/>
        <v>0</v>
      </c>
      <c r="K1979" s="53"/>
      <c r="L1979" s="65">
        <f t="shared" si="216"/>
        <v>0</v>
      </c>
      <c r="M1979" s="55">
        <f t="shared" si="213"/>
        <v>0</v>
      </c>
      <c r="N1979" s="55">
        <f t="shared" si="214"/>
        <v>0</v>
      </c>
    </row>
    <row r="1980" spans="1:14" x14ac:dyDescent="0.3">
      <c r="A1980" s="29">
        <v>44728</v>
      </c>
      <c r="B1980" t="s">
        <v>19</v>
      </c>
      <c r="C1980" t="s">
        <v>11</v>
      </c>
      <c r="D1980" t="s">
        <v>13</v>
      </c>
      <c r="E1980" s="53">
        <v>518</v>
      </c>
      <c r="F1980" s="61">
        <f t="shared" si="215"/>
        <v>0</v>
      </c>
      <c r="G1980" s="62">
        <f t="shared" si="210"/>
        <v>0</v>
      </c>
      <c r="H1980" s="53"/>
      <c r="I1980" s="61">
        <f t="shared" si="211"/>
        <v>0</v>
      </c>
      <c r="J1980" s="62">
        <f t="shared" si="212"/>
        <v>0</v>
      </c>
      <c r="K1980" s="53"/>
      <c r="L1980" s="65">
        <f t="shared" si="216"/>
        <v>0</v>
      </c>
      <c r="M1980" s="55">
        <f t="shared" si="213"/>
        <v>0</v>
      </c>
      <c r="N1980" s="55">
        <f t="shared" si="214"/>
        <v>0</v>
      </c>
    </row>
    <row r="1981" spans="1:14" x14ac:dyDescent="0.3">
      <c r="A1981" s="29">
        <v>44728</v>
      </c>
      <c r="B1981" t="s">
        <v>23</v>
      </c>
      <c r="C1981" t="s">
        <v>11</v>
      </c>
      <c r="D1981" t="s">
        <v>13</v>
      </c>
      <c r="E1981" s="53">
        <v>35521</v>
      </c>
      <c r="F1981" s="61">
        <f t="shared" si="215"/>
        <v>0</v>
      </c>
      <c r="G1981" s="62">
        <f t="shared" si="210"/>
        <v>0</v>
      </c>
      <c r="H1981" s="53"/>
      <c r="I1981" s="61">
        <f t="shared" si="211"/>
        <v>0</v>
      </c>
      <c r="J1981" s="62">
        <f t="shared" si="212"/>
        <v>0</v>
      </c>
      <c r="K1981" s="53"/>
      <c r="L1981" s="65">
        <f t="shared" si="216"/>
        <v>0</v>
      </c>
      <c r="M1981" s="55">
        <f t="shared" si="213"/>
        <v>0</v>
      </c>
      <c r="N1981" s="55">
        <f t="shared" si="214"/>
        <v>0</v>
      </c>
    </row>
    <row r="1982" spans="1:14" x14ac:dyDescent="0.3">
      <c r="A1982" s="29">
        <v>44728</v>
      </c>
      <c r="B1982" t="s">
        <v>20</v>
      </c>
      <c r="C1982" t="s">
        <v>11</v>
      </c>
      <c r="D1982" t="s">
        <v>13</v>
      </c>
      <c r="E1982" s="53">
        <v>18438</v>
      </c>
      <c r="F1982" s="61">
        <f t="shared" si="215"/>
        <v>0</v>
      </c>
      <c r="G1982" s="62">
        <f t="shared" si="210"/>
        <v>0</v>
      </c>
      <c r="H1982" s="53"/>
      <c r="I1982" s="61">
        <f t="shared" si="211"/>
        <v>0</v>
      </c>
      <c r="J1982" s="62">
        <f t="shared" si="212"/>
        <v>0</v>
      </c>
      <c r="K1982" s="53"/>
      <c r="L1982" s="65">
        <f t="shared" si="216"/>
        <v>0</v>
      </c>
      <c r="M1982" s="55">
        <f t="shared" si="213"/>
        <v>0</v>
      </c>
      <c r="N1982" s="55">
        <f t="shared" si="214"/>
        <v>0</v>
      </c>
    </row>
    <row r="1983" spans="1:14" x14ac:dyDescent="0.3">
      <c r="A1983" s="29">
        <v>44728</v>
      </c>
      <c r="B1983" t="s">
        <v>15</v>
      </c>
      <c r="C1983" t="s">
        <v>10</v>
      </c>
      <c r="D1983" t="s">
        <v>36</v>
      </c>
      <c r="E1983" s="53">
        <v>9468</v>
      </c>
      <c r="F1983" s="61">
        <f t="shared" si="215"/>
        <v>0</v>
      </c>
      <c r="G1983" s="62">
        <f t="shared" si="210"/>
        <v>0</v>
      </c>
      <c r="H1983" s="53"/>
      <c r="I1983" s="61">
        <f t="shared" si="211"/>
        <v>284.03999999999996</v>
      </c>
      <c r="J1983" s="62">
        <f t="shared" si="212"/>
        <v>5</v>
      </c>
      <c r="K1983" s="53"/>
      <c r="L1983" s="65">
        <f t="shared" si="216"/>
        <v>289.03999999999996</v>
      </c>
      <c r="M1983" s="55">
        <f t="shared" si="213"/>
        <v>0</v>
      </c>
      <c r="N1983" s="55">
        <f t="shared" si="214"/>
        <v>289.03999999999996</v>
      </c>
    </row>
    <row r="1984" spans="1:14" x14ac:dyDescent="0.3">
      <c r="A1984" s="29">
        <v>44728</v>
      </c>
      <c r="B1984" t="s">
        <v>15</v>
      </c>
      <c r="C1984" t="s">
        <v>11</v>
      </c>
      <c r="D1984" t="s">
        <v>13</v>
      </c>
      <c r="E1984" s="53">
        <v>1409</v>
      </c>
      <c r="F1984" s="61">
        <f t="shared" si="215"/>
        <v>0</v>
      </c>
      <c r="G1984" s="62">
        <f t="shared" si="210"/>
        <v>0</v>
      </c>
      <c r="H1984" s="53"/>
      <c r="I1984" s="61">
        <f t="shared" si="211"/>
        <v>0</v>
      </c>
      <c r="J1984" s="62">
        <f t="shared" si="212"/>
        <v>0</v>
      </c>
      <c r="K1984" s="53"/>
      <c r="L1984" s="65">
        <f t="shared" si="216"/>
        <v>0</v>
      </c>
      <c r="M1984" s="55">
        <f t="shared" si="213"/>
        <v>0</v>
      </c>
      <c r="N1984" s="55">
        <f t="shared" si="214"/>
        <v>0</v>
      </c>
    </row>
    <row r="1985" spans="1:14" x14ac:dyDescent="0.3">
      <c r="A1985" s="29">
        <v>44728</v>
      </c>
      <c r="B1985" t="s">
        <v>18</v>
      </c>
      <c r="C1985" t="s">
        <v>11</v>
      </c>
      <c r="D1985" t="s">
        <v>13</v>
      </c>
      <c r="E1985" s="53">
        <v>18755</v>
      </c>
      <c r="F1985" s="61">
        <f t="shared" si="215"/>
        <v>0</v>
      </c>
      <c r="G1985" s="62">
        <f t="shared" si="210"/>
        <v>0</v>
      </c>
      <c r="H1985" s="53"/>
      <c r="I1985" s="61">
        <f t="shared" si="211"/>
        <v>0</v>
      </c>
      <c r="J1985" s="62">
        <f t="shared" si="212"/>
        <v>0</v>
      </c>
      <c r="K1985" s="53"/>
      <c r="L1985" s="65">
        <f t="shared" si="216"/>
        <v>0</v>
      </c>
      <c r="M1985" s="55">
        <f t="shared" si="213"/>
        <v>0</v>
      </c>
      <c r="N1985" s="55">
        <f t="shared" si="214"/>
        <v>0</v>
      </c>
    </row>
    <row r="1986" spans="1:14" x14ac:dyDescent="0.3">
      <c r="A1986" s="29">
        <v>44728</v>
      </c>
      <c r="B1986" t="s">
        <v>24</v>
      </c>
      <c r="C1986" t="s">
        <v>10</v>
      </c>
      <c r="D1986" t="s">
        <v>13</v>
      </c>
      <c r="E1986" s="53">
        <v>15738</v>
      </c>
      <c r="F1986" s="61">
        <f t="shared" si="215"/>
        <v>78.69</v>
      </c>
      <c r="G1986" s="62">
        <f t="shared" si="210"/>
        <v>0.1</v>
      </c>
      <c r="H1986" s="53"/>
      <c r="I1986" s="61">
        <f t="shared" si="211"/>
        <v>0</v>
      </c>
      <c r="J1986" s="62">
        <f t="shared" si="212"/>
        <v>0</v>
      </c>
      <c r="K1986" s="53"/>
      <c r="L1986" s="65">
        <f t="shared" si="216"/>
        <v>78.789999999999992</v>
      </c>
      <c r="M1986" s="55">
        <f t="shared" si="213"/>
        <v>78.789999999999992</v>
      </c>
      <c r="N1986" s="55">
        <f t="shared" si="214"/>
        <v>0</v>
      </c>
    </row>
    <row r="1987" spans="1:14" x14ac:dyDescent="0.3">
      <c r="A1987" s="29">
        <v>44728</v>
      </c>
      <c r="B1987" t="s">
        <v>20</v>
      </c>
      <c r="C1987" t="s">
        <v>10</v>
      </c>
      <c r="D1987" t="s">
        <v>36</v>
      </c>
      <c r="E1987" s="53">
        <v>30731</v>
      </c>
      <c r="F1987" s="61">
        <f t="shared" si="215"/>
        <v>0</v>
      </c>
      <c r="G1987" s="62">
        <f t="shared" si="210"/>
        <v>0</v>
      </c>
      <c r="H1987" s="53"/>
      <c r="I1987" s="61">
        <f t="shared" si="211"/>
        <v>921.93</v>
      </c>
      <c r="J1987" s="62">
        <f t="shared" si="212"/>
        <v>5</v>
      </c>
      <c r="K1987" s="53"/>
      <c r="L1987" s="65">
        <f t="shared" si="216"/>
        <v>926.93</v>
      </c>
      <c r="M1987" s="55">
        <f t="shared" si="213"/>
        <v>0</v>
      </c>
      <c r="N1987" s="55">
        <f t="shared" si="214"/>
        <v>926.93</v>
      </c>
    </row>
    <row r="1988" spans="1:14" x14ac:dyDescent="0.3">
      <c r="A1988" s="29">
        <v>44728</v>
      </c>
      <c r="B1988" t="s">
        <v>16</v>
      </c>
      <c r="C1988" t="s">
        <v>12</v>
      </c>
      <c r="D1988" t="s">
        <v>13</v>
      </c>
      <c r="E1988" s="53">
        <v>40595</v>
      </c>
      <c r="F1988" s="61">
        <f t="shared" si="215"/>
        <v>202.97499999999999</v>
      </c>
      <c r="G1988" s="62">
        <f t="shared" ref="G1988:G2051" si="217">IF(F:F&gt;0,0.1,0)</f>
        <v>0.1</v>
      </c>
      <c r="H1988" s="53"/>
      <c r="I1988" s="61">
        <f t="shared" ref="I1988:I2051" si="218">IF(AND(D:D="Overseas",C:C&lt;&gt;"Cash"),E:E*3%,0)</f>
        <v>0</v>
      </c>
      <c r="J1988" s="62">
        <f t="shared" ref="J1988:J2051" si="219">IF(I:I&gt;0,5,0)</f>
        <v>0</v>
      </c>
      <c r="K1988" s="53"/>
      <c r="L1988" s="65">
        <f t="shared" si="216"/>
        <v>203.07499999999999</v>
      </c>
      <c r="M1988" s="55">
        <f t="shared" ref="M1988:M2051" si="220">SUM(F1988:H1988)</f>
        <v>203.07499999999999</v>
      </c>
      <c r="N1988" s="55">
        <f t="shared" ref="N1988:N2051" si="221">SUM(I1988:K1988)</f>
        <v>0</v>
      </c>
    </row>
    <row r="1989" spans="1:14" x14ac:dyDescent="0.3">
      <c r="A1989" s="29">
        <v>44728</v>
      </c>
      <c r="B1989" t="s">
        <v>18</v>
      </c>
      <c r="C1989" t="s">
        <v>10</v>
      </c>
      <c r="D1989" t="s">
        <v>36</v>
      </c>
      <c r="E1989" s="53">
        <v>26323</v>
      </c>
      <c r="F1989" s="61">
        <f t="shared" ref="F1989:F2052" si="222">IF(AND(D:D="Local",C:C&lt;&gt;"Cash"),E:E*0.5%,0)</f>
        <v>0</v>
      </c>
      <c r="G1989" s="62">
        <f t="shared" si="217"/>
        <v>0</v>
      </c>
      <c r="H1989" s="53"/>
      <c r="I1989" s="61">
        <f t="shared" si="218"/>
        <v>789.68999999999994</v>
      </c>
      <c r="J1989" s="62">
        <f t="shared" si="219"/>
        <v>5</v>
      </c>
      <c r="K1989" s="53"/>
      <c r="L1989" s="65">
        <f t="shared" ref="L1989:L2052" si="223">SUM(F1989,G1989,I1989,J1989)</f>
        <v>794.68999999999994</v>
      </c>
      <c r="M1989" s="55">
        <f t="shared" si="220"/>
        <v>0</v>
      </c>
      <c r="N1989" s="55">
        <f t="shared" si="221"/>
        <v>794.68999999999994</v>
      </c>
    </row>
    <row r="1990" spans="1:14" x14ac:dyDescent="0.3">
      <c r="A1990" s="29">
        <v>44728</v>
      </c>
      <c r="B1990" t="s">
        <v>16</v>
      </c>
      <c r="C1990" t="s">
        <v>10</v>
      </c>
      <c r="D1990" t="s">
        <v>13</v>
      </c>
      <c r="E1990" s="53">
        <v>44934</v>
      </c>
      <c r="F1990" s="61">
        <f t="shared" si="222"/>
        <v>224.67000000000002</v>
      </c>
      <c r="G1990" s="62">
        <f t="shared" si="217"/>
        <v>0.1</v>
      </c>
      <c r="H1990" s="53"/>
      <c r="I1990" s="61">
        <f t="shared" si="218"/>
        <v>0</v>
      </c>
      <c r="J1990" s="62">
        <f t="shared" si="219"/>
        <v>0</v>
      </c>
      <c r="K1990" s="53"/>
      <c r="L1990" s="65">
        <f t="shared" si="223"/>
        <v>224.77</v>
      </c>
      <c r="M1990" s="55">
        <f t="shared" si="220"/>
        <v>224.77</v>
      </c>
      <c r="N1990" s="55">
        <f t="shared" si="221"/>
        <v>0</v>
      </c>
    </row>
    <row r="1991" spans="1:14" x14ac:dyDescent="0.3">
      <c r="A1991" s="29">
        <v>44728</v>
      </c>
      <c r="B1991" t="s">
        <v>24</v>
      </c>
      <c r="C1991" t="s">
        <v>10</v>
      </c>
      <c r="D1991" t="s">
        <v>13</v>
      </c>
      <c r="E1991" s="53">
        <v>10209</v>
      </c>
      <c r="F1991" s="61">
        <f t="shared" si="222"/>
        <v>51.045000000000002</v>
      </c>
      <c r="G1991" s="62">
        <f t="shared" si="217"/>
        <v>0.1</v>
      </c>
      <c r="H1991" s="53"/>
      <c r="I1991" s="61">
        <f t="shared" si="218"/>
        <v>0</v>
      </c>
      <c r="J1991" s="62">
        <f t="shared" si="219"/>
        <v>0</v>
      </c>
      <c r="K1991" s="53"/>
      <c r="L1991" s="65">
        <f t="shared" si="223"/>
        <v>51.145000000000003</v>
      </c>
      <c r="M1991" s="55">
        <f t="shared" si="220"/>
        <v>51.145000000000003</v>
      </c>
      <c r="N1991" s="55">
        <f t="shared" si="221"/>
        <v>0</v>
      </c>
    </row>
    <row r="1992" spans="1:14" x14ac:dyDescent="0.3">
      <c r="A1992" s="29">
        <v>44728</v>
      </c>
      <c r="B1992" t="s">
        <v>20</v>
      </c>
      <c r="C1992" t="s">
        <v>10</v>
      </c>
      <c r="D1992" t="s">
        <v>36</v>
      </c>
      <c r="E1992" s="53">
        <v>7524</v>
      </c>
      <c r="F1992" s="61">
        <f t="shared" si="222"/>
        <v>0</v>
      </c>
      <c r="G1992" s="62">
        <f t="shared" si="217"/>
        <v>0</v>
      </c>
      <c r="H1992" s="53"/>
      <c r="I1992" s="61">
        <f t="shared" si="218"/>
        <v>225.72</v>
      </c>
      <c r="J1992" s="62">
        <f t="shared" si="219"/>
        <v>5</v>
      </c>
      <c r="K1992" s="53"/>
      <c r="L1992" s="65">
        <f t="shared" si="223"/>
        <v>230.72</v>
      </c>
      <c r="M1992" s="55">
        <f t="shared" si="220"/>
        <v>0</v>
      </c>
      <c r="N1992" s="55">
        <f t="shared" si="221"/>
        <v>230.72</v>
      </c>
    </row>
    <row r="1993" spans="1:14" x14ac:dyDescent="0.3">
      <c r="A1993" s="29">
        <v>44728</v>
      </c>
      <c r="B1993" t="s">
        <v>16</v>
      </c>
      <c r="C1993" t="s">
        <v>11</v>
      </c>
      <c r="D1993" t="s">
        <v>36</v>
      </c>
      <c r="E1993" s="53">
        <v>19621</v>
      </c>
      <c r="F1993" s="61">
        <f t="shared" si="222"/>
        <v>0</v>
      </c>
      <c r="G1993" s="62">
        <f t="shared" si="217"/>
        <v>0</v>
      </c>
      <c r="H1993" s="53"/>
      <c r="I1993" s="61">
        <f t="shared" si="218"/>
        <v>0</v>
      </c>
      <c r="J1993" s="62">
        <f t="shared" si="219"/>
        <v>0</v>
      </c>
      <c r="K1993" s="53"/>
      <c r="L1993" s="65">
        <f t="shared" si="223"/>
        <v>0</v>
      </c>
      <c r="M1993" s="55">
        <f t="shared" si="220"/>
        <v>0</v>
      </c>
      <c r="N1993" s="55">
        <f t="shared" si="221"/>
        <v>0</v>
      </c>
    </row>
    <row r="1994" spans="1:14" x14ac:dyDescent="0.3">
      <c r="A1994" s="29">
        <v>44728</v>
      </c>
      <c r="B1994" t="s">
        <v>24</v>
      </c>
      <c r="C1994" t="s">
        <v>10</v>
      </c>
      <c r="D1994" t="s">
        <v>36</v>
      </c>
      <c r="E1994" s="53">
        <v>13710</v>
      </c>
      <c r="F1994" s="61">
        <f t="shared" si="222"/>
        <v>0</v>
      </c>
      <c r="G1994" s="62">
        <f t="shared" si="217"/>
        <v>0</v>
      </c>
      <c r="H1994" s="53"/>
      <c r="I1994" s="61">
        <f t="shared" si="218"/>
        <v>411.3</v>
      </c>
      <c r="J1994" s="62">
        <f t="shared" si="219"/>
        <v>5</v>
      </c>
      <c r="K1994" s="53"/>
      <c r="L1994" s="65">
        <f t="shared" si="223"/>
        <v>416.3</v>
      </c>
      <c r="M1994" s="55">
        <f t="shared" si="220"/>
        <v>0</v>
      </c>
      <c r="N1994" s="55">
        <f t="shared" si="221"/>
        <v>416.3</v>
      </c>
    </row>
    <row r="1995" spans="1:14" x14ac:dyDescent="0.3">
      <c r="A1995" s="29">
        <v>44728</v>
      </c>
      <c r="B1995" t="s">
        <v>15</v>
      </c>
      <c r="C1995" t="s">
        <v>10</v>
      </c>
      <c r="D1995" t="s">
        <v>13</v>
      </c>
      <c r="E1995" s="53">
        <v>43930</v>
      </c>
      <c r="F1995" s="61">
        <f t="shared" si="222"/>
        <v>219.65</v>
      </c>
      <c r="G1995" s="62">
        <f t="shared" si="217"/>
        <v>0.1</v>
      </c>
      <c r="H1995" s="53"/>
      <c r="I1995" s="61">
        <f t="shared" si="218"/>
        <v>0</v>
      </c>
      <c r="J1995" s="62">
        <f t="shared" si="219"/>
        <v>0</v>
      </c>
      <c r="K1995" s="53"/>
      <c r="L1995" s="65">
        <f t="shared" si="223"/>
        <v>219.75</v>
      </c>
      <c r="M1995" s="55">
        <f t="shared" si="220"/>
        <v>219.75</v>
      </c>
      <c r="N1995" s="55">
        <f t="shared" si="221"/>
        <v>0</v>
      </c>
    </row>
    <row r="1996" spans="1:14" x14ac:dyDescent="0.3">
      <c r="A1996" s="29">
        <v>44728</v>
      </c>
      <c r="B1996" t="s">
        <v>24</v>
      </c>
      <c r="C1996" t="s">
        <v>12</v>
      </c>
      <c r="D1996" t="s">
        <v>13</v>
      </c>
      <c r="E1996" s="53">
        <v>29579</v>
      </c>
      <c r="F1996" s="61">
        <f t="shared" si="222"/>
        <v>147.89500000000001</v>
      </c>
      <c r="G1996" s="62">
        <f t="shared" si="217"/>
        <v>0.1</v>
      </c>
      <c r="H1996" s="53"/>
      <c r="I1996" s="61">
        <f t="shared" si="218"/>
        <v>0</v>
      </c>
      <c r="J1996" s="62">
        <f t="shared" si="219"/>
        <v>0</v>
      </c>
      <c r="K1996" s="53"/>
      <c r="L1996" s="65">
        <f t="shared" si="223"/>
        <v>147.995</v>
      </c>
      <c r="M1996" s="55">
        <f t="shared" si="220"/>
        <v>147.995</v>
      </c>
      <c r="N1996" s="55">
        <f t="shared" si="221"/>
        <v>0</v>
      </c>
    </row>
    <row r="1997" spans="1:14" x14ac:dyDescent="0.3">
      <c r="A1997" s="29">
        <v>44728</v>
      </c>
      <c r="B1997" t="s">
        <v>15</v>
      </c>
      <c r="C1997" t="s">
        <v>10</v>
      </c>
      <c r="D1997" t="s">
        <v>13</v>
      </c>
      <c r="E1997" s="53">
        <v>25566</v>
      </c>
      <c r="F1997" s="61">
        <f t="shared" si="222"/>
        <v>127.83</v>
      </c>
      <c r="G1997" s="62">
        <f t="shared" si="217"/>
        <v>0.1</v>
      </c>
      <c r="H1997" s="53"/>
      <c r="I1997" s="61">
        <f t="shared" si="218"/>
        <v>0</v>
      </c>
      <c r="J1997" s="62">
        <f t="shared" si="219"/>
        <v>0</v>
      </c>
      <c r="K1997" s="53"/>
      <c r="L1997" s="65">
        <f t="shared" si="223"/>
        <v>127.92999999999999</v>
      </c>
      <c r="M1997" s="55">
        <f t="shared" si="220"/>
        <v>127.92999999999999</v>
      </c>
      <c r="N1997" s="55">
        <f t="shared" si="221"/>
        <v>0</v>
      </c>
    </row>
    <row r="1998" spans="1:14" x14ac:dyDescent="0.3">
      <c r="A1998" s="29">
        <v>44728</v>
      </c>
      <c r="B1998" t="s">
        <v>18</v>
      </c>
      <c r="C1998" t="s">
        <v>12</v>
      </c>
      <c r="D1998" t="s">
        <v>13</v>
      </c>
      <c r="E1998" s="53">
        <v>27499</v>
      </c>
      <c r="F1998" s="61">
        <f t="shared" si="222"/>
        <v>137.495</v>
      </c>
      <c r="G1998" s="62">
        <f t="shared" si="217"/>
        <v>0.1</v>
      </c>
      <c r="H1998" s="53"/>
      <c r="I1998" s="61">
        <f t="shared" si="218"/>
        <v>0</v>
      </c>
      <c r="J1998" s="62">
        <f t="shared" si="219"/>
        <v>0</v>
      </c>
      <c r="K1998" s="53"/>
      <c r="L1998" s="65">
        <f t="shared" si="223"/>
        <v>137.595</v>
      </c>
      <c r="M1998" s="55">
        <f t="shared" si="220"/>
        <v>137.595</v>
      </c>
      <c r="N1998" s="55">
        <f t="shared" si="221"/>
        <v>0</v>
      </c>
    </row>
    <row r="1999" spans="1:14" x14ac:dyDescent="0.3">
      <c r="A1999" s="29">
        <v>44728</v>
      </c>
      <c r="B1999" t="s">
        <v>17</v>
      </c>
      <c r="C1999" t="s">
        <v>11</v>
      </c>
      <c r="D1999" t="s">
        <v>13</v>
      </c>
      <c r="E1999" s="53">
        <v>14651</v>
      </c>
      <c r="F1999" s="61">
        <f t="shared" si="222"/>
        <v>0</v>
      </c>
      <c r="G1999" s="62">
        <f t="shared" si="217"/>
        <v>0</v>
      </c>
      <c r="H1999" s="53"/>
      <c r="I1999" s="61">
        <f t="shared" si="218"/>
        <v>0</v>
      </c>
      <c r="J1999" s="62">
        <f t="shared" si="219"/>
        <v>0</v>
      </c>
      <c r="K1999" s="53"/>
      <c r="L1999" s="65">
        <f t="shared" si="223"/>
        <v>0</v>
      </c>
      <c r="M1999" s="55">
        <f t="shared" si="220"/>
        <v>0</v>
      </c>
      <c r="N1999" s="55">
        <f t="shared" si="221"/>
        <v>0</v>
      </c>
    </row>
    <row r="2000" spans="1:14" x14ac:dyDescent="0.3">
      <c r="A2000" s="29">
        <v>44728</v>
      </c>
      <c r="B2000" t="s">
        <v>23</v>
      </c>
      <c r="C2000" t="s">
        <v>11</v>
      </c>
      <c r="D2000" t="s">
        <v>36</v>
      </c>
      <c r="E2000" s="53">
        <v>19757</v>
      </c>
      <c r="F2000" s="61">
        <f t="shared" si="222"/>
        <v>0</v>
      </c>
      <c r="G2000" s="62">
        <f t="shared" si="217"/>
        <v>0</v>
      </c>
      <c r="H2000" s="53"/>
      <c r="I2000" s="61">
        <f t="shared" si="218"/>
        <v>0</v>
      </c>
      <c r="J2000" s="62">
        <f t="shared" si="219"/>
        <v>0</v>
      </c>
      <c r="K2000" s="53"/>
      <c r="L2000" s="65">
        <f t="shared" si="223"/>
        <v>0</v>
      </c>
      <c r="M2000" s="55">
        <f t="shared" si="220"/>
        <v>0</v>
      </c>
      <c r="N2000" s="55">
        <f t="shared" si="221"/>
        <v>0</v>
      </c>
    </row>
    <row r="2001" spans="1:14" x14ac:dyDescent="0.3">
      <c r="A2001" s="29">
        <v>44728</v>
      </c>
      <c r="B2001" t="s">
        <v>16</v>
      </c>
      <c r="C2001" t="s">
        <v>11</v>
      </c>
      <c r="D2001" t="s">
        <v>13</v>
      </c>
      <c r="E2001" s="53">
        <v>30547</v>
      </c>
      <c r="F2001" s="61">
        <f t="shared" si="222"/>
        <v>0</v>
      </c>
      <c r="G2001" s="62">
        <f t="shared" si="217"/>
        <v>0</v>
      </c>
      <c r="H2001" s="53"/>
      <c r="I2001" s="61">
        <f t="shared" si="218"/>
        <v>0</v>
      </c>
      <c r="J2001" s="62">
        <f t="shared" si="219"/>
        <v>0</v>
      </c>
      <c r="K2001" s="53"/>
      <c r="L2001" s="65">
        <f t="shared" si="223"/>
        <v>0</v>
      </c>
      <c r="M2001" s="55">
        <f t="shared" si="220"/>
        <v>0</v>
      </c>
      <c r="N2001" s="55">
        <f t="shared" si="221"/>
        <v>0</v>
      </c>
    </row>
    <row r="2002" spans="1:14" x14ac:dyDescent="0.3">
      <c r="A2002" s="29">
        <v>44728</v>
      </c>
      <c r="B2002" t="s">
        <v>20</v>
      </c>
      <c r="C2002" t="s">
        <v>10</v>
      </c>
      <c r="D2002" t="s">
        <v>13</v>
      </c>
      <c r="E2002" s="53">
        <v>13037</v>
      </c>
      <c r="F2002" s="61">
        <f t="shared" si="222"/>
        <v>65.185000000000002</v>
      </c>
      <c r="G2002" s="62">
        <f t="shared" si="217"/>
        <v>0.1</v>
      </c>
      <c r="H2002" s="53"/>
      <c r="I2002" s="61">
        <f t="shared" si="218"/>
        <v>0</v>
      </c>
      <c r="J2002" s="62">
        <f t="shared" si="219"/>
        <v>0</v>
      </c>
      <c r="K2002" s="53"/>
      <c r="L2002" s="65">
        <f t="shared" si="223"/>
        <v>65.284999999999997</v>
      </c>
      <c r="M2002" s="55">
        <f t="shared" si="220"/>
        <v>65.284999999999997</v>
      </c>
      <c r="N2002" s="55">
        <f t="shared" si="221"/>
        <v>0</v>
      </c>
    </row>
    <row r="2003" spans="1:14" x14ac:dyDescent="0.3">
      <c r="A2003" s="29">
        <v>44728</v>
      </c>
      <c r="B2003" t="s">
        <v>16</v>
      </c>
      <c r="C2003" t="s">
        <v>11</v>
      </c>
      <c r="D2003" t="s">
        <v>13</v>
      </c>
      <c r="E2003" s="53">
        <v>24338</v>
      </c>
      <c r="F2003" s="61">
        <f t="shared" si="222"/>
        <v>0</v>
      </c>
      <c r="G2003" s="62">
        <f t="shared" si="217"/>
        <v>0</v>
      </c>
      <c r="H2003" s="53"/>
      <c r="I2003" s="61">
        <f t="shared" si="218"/>
        <v>0</v>
      </c>
      <c r="J2003" s="62">
        <f t="shared" si="219"/>
        <v>0</v>
      </c>
      <c r="K2003" s="53"/>
      <c r="L2003" s="65">
        <f t="shared" si="223"/>
        <v>0</v>
      </c>
      <c r="M2003" s="55">
        <f t="shared" si="220"/>
        <v>0</v>
      </c>
      <c r="N2003" s="55">
        <f t="shared" si="221"/>
        <v>0</v>
      </c>
    </row>
    <row r="2004" spans="1:14" x14ac:dyDescent="0.3">
      <c r="A2004" s="29">
        <v>44728</v>
      </c>
      <c r="B2004" t="s">
        <v>24</v>
      </c>
      <c r="C2004" t="s">
        <v>11</v>
      </c>
      <c r="D2004" t="s">
        <v>13</v>
      </c>
      <c r="E2004" s="53">
        <v>23416</v>
      </c>
      <c r="F2004" s="61">
        <f t="shared" si="222"/>
        <v>0</v>
      </c>
      <c r="G2004" s="62">
        <f t="shared" si="217"/>
        <v>0</v>
      </c>
      <c r="H2004" s="53"/>
      <c r="I2004" s="61">
        <f t="shared" si="218"/>
        <v>0</v>
      </c>
      <c r="J2004" s="62">
        <f t="shared" si="219"/>
        <v>0</v>
      </c>
      <c r="K2004" s="53"/>
      <c r="L2004" s="65">
        <f t="shared" si="223"/>
        <v>0</v>
      </c>
      <c r="M2004" s="55">
        <f t="shared" si="220"/>
        <v>0</v>
      </c>
      <c r="N2004" s="55">
        <f t="shared" si="221"/>
        <v>0</v>
      </c>
    </row>
    <row r="2005" spans="1:14" x14ac:dyDescent="0.3">
      <c r="A2005" s="29">
        <v>44728</v>
      </c>
      <c r="B2005" t="s">
        <v>18</v>
      </c>
      <c r="C2005" t="s">
        <v>10</v>
      </c>
      <c r="D2005" t="s">
        <v>36</v>
      </c>
      <c r="E2005" s="53">
        <v>35756</v>
      </c>
      <c r="F2005" s="61">
        <f t="shared" si="222"/>
        <v>0</v>
      </c>
      <c r="G2005" s="62">
        <f t="shared" si="217"/>
        <v>0</v>
      </c>
      <c r="H2005" s="53"/>
      <c r="I2005" s="61">
        <f t="shared" si="218"/>
        <v>1072.68</v>
      </c>
      <c r="J2005" s="62">
        <f t="shared" si="219"/>
        <v>5</v>
      </c>
      <c r="K2005" s="53"/>
      <c r="L2005" s="65">
        <f t="shared" si="223"/>
        <v>1077.68</v>
      </c>
      <c r="M2005" s="55">
        <f t="shared" si="220"/>
        <v>0</v>
      </c>
      <c r="N2005" s="55">
        <f t="shared" si="221"/>
        <v>1077.68</v>
      </c>
    </row>
    <row r="2006" spans="1:14" x14ac:dyDescent="0.3">
      <c r="A2006" s="29">
        <v>44728</v>
      </c>
      <c r="B2006" t="s">
        <v>24</v>
      </c>
      <c r="C2006" t="s">
        <v>10</v>
      </c>
      <c r="D2006" t="s">
        <v>13</v>
      </c>
      <c r="E2006" s="53">
        <v>11941</v>
      </c>
      <c r="F2006" s="61">
        <f t="shared" si="222"/>
        <v>59.704999999999998</v>
      </c>
      <c r="G2006" s="62">
        <f t="shared" si="217"/>
        <v>0.1</v>
      </c>
      <c r="H2006" s="53"/>
      <c r="I2006" s="61">
        <f t="shared" si="218"/>
        <v>0</v>
      </c>
      <c r="J2006" s="62">
        <f t="shared" si="219"/>
        <v>0</v>
      </c>
      <c r="K2006" s="53"/>
      <c r="L2006" s="65">
        <f t="shared" si="223"/>
        <v>59.805</v>
      </c>
      <c r="M2006" s="55">
        <f t="shared" si="220"/>
        <v>59.805</v>
      </c>
      <c r="N2006" s="55">
        <f t="shared" si="221"/>
        <v>0</v>
      </c>
    </row>
    <row r="2007" spans="1:14" x14ac:dyDescent="0.3">
      <c r="A2007" s="29">
        <v>44728</v>
      </c>
      <c r="B2007" t="s">
        <v>22</v>
      </c>
      <c r="C2007" t="s">
        <v>10</v>
      </c>
      <c r="D2007" t="s">
        <v>36</v>
      </c>
      <c r="E2007" s="53">
        <v>19946</v>
      </c>
      <c r="F2007" s="61">
        <f t="shared" si="222"/>
        <v>0</v>
      </c>
      <c r="G2007" s="62">
        <f t="shared" si="217"/>
        <v>0</v>
      </c>
      <c r="H2007" s="53"/>
      <c r="I2007" s="61">
        <f t="shared" si="218"/>
        <v>598.38</v>
      </c>
      <c r="J2007" s="62">
        <f t="shared" si="219"/>
        <v>5</v>
      </c>
      <c r="K2007" s="53"/>
      <c r="L2007" s="65">
        <f t="shared" si="223"/>
        <v>603.38</v>
      </c>
      <c r="M2007" s="55">
        <f t="shared" si="220"/>
        <v>0</v>
      </c>
      <c r="N2007" s="55">
        <f t="shared" si="221"/>
        <v>603.38</v>
      </c>
    </row>
    <row r="2008" spans="1:14" x14ac:dyDescent="0.3">
      <c r="A2008" s="29">
        <v>44728</v>
      </c>
      <c r="B2008" t="s">
        <v>24</v>
      </c>
      <c r="C2008" t="s">
        <v>11</v>
      </c>
      <c r="D2008" t="s">
        <v>13</v>
      </c>
      <c r="E2008" s="53">
        <v>41407</v>
      </c>
      <c r="F2008" s="61">
        <f t="shared" si="222"/>
        <v>0</v>
      </c>
      <c r="G2008" s="62">
        <f t="shared" si="217"/>
        <v>0</v>
      </c>
      <c r="H2008" s="53"/>
      <c r="I2008" s="61">
        <f t="shared" si="218"/>
        <v>0</v>
      </c>
      <c r="J2008" s="62">
        <f t="shared" si="219"/>
        <v>0</v>
      </c>
      <c r="K2008" s="53"/>
      <c r="L2008" s="65">
        <f t="shared" si="223"/>
        <v>0</v>
      </c>
      <c r="M2008" s="55">
        <f t="shared" si="220"/>
        <v>0</v>
      </c>
      <c r="N2008" s="55">
        <f t="shared" si="221"/>
        <v>0</v>
      </c>
    </row>
    <row r="2009" spans="1:14" x14ac:dyDescent="0.3">
      <c r="A2009" s="29">
        <v>44728</v>
      </c>
      <c r="B2009" t="s">
        <v>24</v>
      </c>
      <c r="C2009" t="s">
        <v>10</v>
      </c>
      <c r="D2009" t="s">
        <v>13</v>
      </c>
      <c r="E2009" s="53">
        <v>2940</v>
      </c>
      <c r="F2009" s="61">
        <f t="shared" si="222"/>
        <v>14.700000000000001</v>
      </c>
      <c r="G2009" s="62">
        <f t="shared" si="217"/>
        <v>0.1</v>
      </c>
      <c r="H2009" s="53"/>
      <c r="I2009" s="61">
        <f t="shared" si="218"/>
        <v>0</v>
      </c>
      <c r="J2009" s="62">
        <f t="shared" si="219"/>
        <v>0</v>
      </c>
      <c r="K2009" s="53"/>
      <c r="L2009" s="65">
        <f t="shared" si="223"/>
        <v>14.8</v>
      </c>
      <c r="M2009" s="55">
        <f t="shared" si="220"/>
        <v>14.8</v>
      </c>
      <c r="N2009" s="55">
        <f t="shared" si="221"/>
        <v>0</v>
      </c>
    </row>
    <row r="2010" spans="1:14" x14ac:dyDescent="0.3">
      <c r="A2010" s="29">
        <v>44728</v>
      </c>
      <c r="B2010" t="s">
        <v>24</v>
      </c>
      <c r="C2010" t="s">
        <v>12</v>
      </c>
      <c r="D2010" t="s">
        <v>13</v>
      </c>
      <c r="E2010" s="53">
        <v>19579</v>
      </c>
      <c r="F2010" s="61">
        <f t="shared" si="222"/>
        <v>97.894999999999996</v>
      </c>
      <c r="G2010" s="62">
        <f t="shared" si="217"/>
        <v>0.1</v>
      </c>
      <c r="H2010" s="53"/>
      <c r="I2010" s="61">
        <f t="shared" si="218"/>
        <v>0</v>
      </c>
      <c r="J2010" s="62">
        <f t="shared" si="219"/>
        <v>0</v>
      </c>
      <c r="K2010" s="53"/>
      <c r="L2010" s="65">
        <f t="shared" si="223"/>
        <v>97.99499999999999</v>
      </c>
      <c r="M2010" s="55">
        <f t="shared" si="220"/>
        <v>97.99499999999999</v>
      </c>
      <c r="N2010" s="55">
        <f t="shared" si="221"/>
        <v>0</v>
      </c>
    </row>
    <row r="2011" spans="1:14" x14ac:dyDescent="0.3">
      <c r="A2011" s="29">
        <v>44728</v>
      </c>
      <c r="B2011" t="s">
        <v>16</v>
      </c>
      <c r="C2011" t="s">
        <v>10</v>
      </c>
      <c r="D2011" t="s">
        <v>13</v>
      </c>
      <c r="E2011" s="53">
        <v>44620</v>
      </c>
      <c r="F2011" s="61">
        <f t="shared" si="222"/>
        <v>223.1</v>
      </c>
      <c r="G2011" s="62">
        <f t="shared" si="217"/>
        <v>0.1</v>
      </c>
      <c r="H2011" s="53"/>
      <c r="I2011" s="61">
        <f t="shared" si="218"/>
        <v>0</v>
      </c>
      <c r="J2011" s="62">
        <f t="shared" si="219"/>
        <v>0</v>
      </c>
      <c r="K2011" s="53"/>
      <c r="L2011" s="65">
        <f t="shared" si="223"/>
        <v>223.2</v>
      </c>
      <c r="M2011" s="55">
        <f t="shared" si="220"/>
        <v>223.2</v>
      </c>
      <c r="N2011" s="55">
        <f t="shared" si="221"/>
        <v>0</v>
      </c>
    </row>
    <row r="2012" spans="1:14" x14ac:dyDescent="0.3">
      <c r="A2012" s="29">
        <v>44728</v>
      </c>
      <c r="B2012" t="s">
        <v>15</v>
      </c>
      <c r="C2012" t="s">
        <v>11</v>
      </c>
      <c r="D2012" t="s">
        <v>36</v>
      </c>
      <c r="E2012" s="53">
        <v>37966</v>
      </c>
      <c r="F2012" s="61">
        <f t="shared" si="222"/>
        <v>0</v>
      </c>
      <c r="G2012" s="62">
        <f t="shared" si="217"/>
        <v>0</v>
      </c>
      <c r="H2012" s="53"/>
      <c r="I2012" s="61">
        <f t="shared" si="218"/>
        <v>0</v>
      </c>
      <c r="J2012" s="62">
        <f t="shared" si="219"/>
        <v>0</v>
      </c>
      <c r="K2012" s="53"/>
      <c r="L2012" s="65">
        <f t="shared" si="223"/>
        <v>0</v>
      </c>
      <c r="M2012" s="55">
        <f t="shared" si="220"/>
        <v>0</v>
      </c>
      <c r="N2012" s="55">
        <f t="shared" si="221"/>
        <v>0</v>
      </c>
    </row>
    <row r="2013" spans="1:14" x14ac:dyDescent="0.3">
      <c r="A2013" s="29">
        <v>44728</v>
      </c>
      <c r="B2013" t="s">
        <v>24</v>
      </c>
      <c r="C2013" t="s">
        <v>11</v>
      </c>
      <c r="D2013" t="s">
        <v>13</v>
      </c>
      <c r="E2013" s="53">
        <v>45177</v>
      </c>
      <c r="F2013" s="61">
        <f t="shared" si="222"/>
        <v>0</v>
      </c>
      <c r="G2013" s="62">
        <f t="shared" si="217"/>
        <v>0</v>
      </c>
      <c r="H2013" s="53"/>
      <c r="I2013" s="61">
        <f t="shared" si="218"/>
        <v>0</v>
      </c>
      <c r="J2013" s="62">
        <f t="shared" si="219"/>
        <v>0</v>
      </c>
      <c r="K2013" s="53"/>
      <c r="L2013" s="65">
        <f t="shared" si="223"/>
        <v>0</v>
      </c>
      <c r="M2013" s="55">
        <f t="shared" si="220"/>
        <v>0</v>
      </c>
      <c r="N2013" s="55">
        <f t="shared" si="221"/>
        <v>0</v>
      </c>
    </row>
    <row r="2014" spans="1:14" x14ac:dyDescent="0.3">
      <c r="A2014" s="29">
        <v>44728</v>
      </c>
      <c r="B2014" t="s">
        <v>24</v>
      </c>
      <c r="C2014" t="s">
        <v>12</v>
      </c>
      <c r="D2014" t="s">
        <v>13</v>
      </c>
      <c r="E2014" s="53">
        <v>27562</v>
      </c>
      <c r="F2014" s="61">
        <f t="shared" si="222"/>
        <v>137.81</v>
      </c>
      <c r="G2014" s="62">
        <f t="shared" si="217"/>
        <v>0.1</v>
      </c>
      <c r="H2014" s="53"/>
      <c r="I2014" s="61">
        <f t="shared" si="218"/>
        <v>0</v>
      </c>
      <c r="J2014" s="62">
        <f t="shared" si="219"/>
        <v>0</v>
      </c>
      <c r="K2014" s="53"/>
      <c r="L2014" s="65">
        <f t="shared" si="223"/>
        <v>137.91</v>
      </c>
      <c r="M2014" s="55">
        <f t="shared" si="220"/>
        <v>137.91</v>
      </c>
      <c r="N2014" s="55">
        <f t="shared" si="221"/>
        <v>0</v>
      </c>
    </row>
    <row r="2015" spans="1:14" x14ac:dyDescent="0.3">
      <c r="A2015" s="29">
        <v>44728</v>
      </c>
      <c r="B2015" t="s">
        <v>16</v>
      </c>
      <c r="C2015" t="s">
        <v>11</v>
      </c>
      <c r="D2015" t="s">
        <v>13</v>
      </c>
      <c r="E2015" s="53">
        <v>5246</v>
      </c>
      <c r="F2015" s="61">
        <f t="shared" si="222"/>
        <v>0</v>
      </c>
      <c r="G2015" s="62">
        <f t="shared" si="217"/>
        <v>0</v>
      </c>
      <c r="H2015" s="53"/>
      <c r="I2015" s="61">
        <f t="shared" si="218"/>
        <v>0</v>
      </c>
      <c r="J2015" s="62">
        <f t="shared" si="219"/>
        <v>0</v>
      </c>
      <c r="K2015" s="53"/>
      <c r="L2015" s="65">
        <f t="shared" si="223"/>
        <v>0</v>
      </c>
      <c r="M2015" s="55">
        <f t="shared" si="220"/>
        <v>0</v>
      </c>
      <c r="N2015" s="55">
        <f t="shared" si="221"/>
        <v>0</v>
      </c>
    </row>
    <row r="2016" spans="1:14" x14ac:dyDescent="0.3">
      <c r="A2016" s="29">
        <v>44728</v>
      </c>
      <c r="B2016" t="s">
        <v>16</v>
      </c>
      <c r="C2016" t="s">
        <v>10</v>
      </c>
      <c r="D2016" t="s">
        <v>13</v>
      </c>
      <c r="E2016" s="53">
        <v>37552</v>
      </c>
      <c r="F2016" s="61">
        <f t="shared" si="222"/>
        <v>187.76</v>
      </c>
      <c r="G2016" s="62">
        <f t="shared" si="217"/>
        <v>0.1</v>
      </c>
      <c r="H2016" s="53"/>
      <c r="I2016" s="61">
        <f t="shared" si="218"/>
        <v>0</v>
      </c>
      <c r="J2016" s="62">
        <f t="shared" si="219"/>
        <v>0</v>
      </c>
      <c r="K2016" s="53"/>
      <c r="L2016" s="65">
        <f t="shared" si="223"/>
        <v>187.85999999999999</v>
      </c>
      <c r="M2016" s="55">
        <f t="shared" si="220"/>
        <v>187.85999999999999</v>
      </c>
      <c r="N2016" s="55">
        <f t="shared" si="221"/>
        <v>0</v>
      </c>
    </row>
    <row r="2017" spans="1:14" x14ac:dyDescent="0.3">
      <c r="A2017" s="29">
        <v>44728</v>
      </c>
      <c r="B2017" t="s">
        <v>18</v>
      </c>
      <c r="C2017" t="s">
        <v>11</v>
      </c>
      <c r="D2017" t="s">
        <v>13</v>
      </c>
      <c r="E2017" s="53">
        <v>7592</v>
      </c>
      <c r="F2017" s="61">
        <f t="shared" si="222"/>
        <v>0</v>
      </c>
      <c r="G2017" s="62">
        <f t="shared" si="217"/>
        <v>0</v>
      </c>
      <c r="H2017" s="53"/>
      <c r="I2017" s="61">
        <f t="shared" si="218"/>
        <v>0</v>
      </c>
      <c r="J2017" s="62">
        <f t="shared" si="219"/>
        <v>0</v>
      </c>
      <c r="K2017" s="53"/>
      <c r="L2017" s="65">
        <f t="shared" si="223"/>
        <v>0</v>
      </c>
      <c r="M2017" s="55">
        <f t="shared" si="220"/>
        <v>0</v>
      </c>
      <c r="N2017" s="55">
        <f t="shared" si="221"/>
        <v>0</v>
      </c>
    </row>
    <row r="2018" spans="1:14" x14ac:dyDescent="0.3">
      <c r="A2018" s="29">
        <v>44728</v>
      </c>
      <c r="B2018" t="s">
        <v>24</v>
      </c>
      <c r="C2018" t="s">
        <v>12</v>
      </c>
      <c r="D2018" t="s">
        <v>36</v>
      </c>
      <c r="E2018" s="53">
        <v>43252</v>
      </c>
      <c r="F2018" s="61">
        <f t="shared" si="222"/>
        <v>0</v>
      </c>
      <c r="G2018" s="62">
        <f t="shared" si="217"/>
        <v>0</v>
      </c>
      <c r="H2018" s="53"/>
      <c r="I2018" s="61">
        <f t="shared" si="218"/>
        <v>1297.56</v>
      </c>
      <c r="J2018" s="62">
        <f t="shared" si="219"/>
        <v>5</v>
      </c>
      <c r="K2018" s="53"/>
      <c r="L2018" s="65">
        <f t="shared" si="223"/>
        <v>1302.56</v>
      </c>
      <c r="M2018" s="55">
        <f t="shared" si="220"/>
        <v>0</v>
      </c>
      <c r="N2018" s="55">
        <f t="shared" si="221"/>
        <v>1302.56</v>
      </c>
    </row>
    <row r="2019" spans="1:14" x14ac:dyDescent="0.3">
      <c r="A2019" s="29">
        <v>44728</v>
      </c>
      <c r="B2019" t="s">
        <v>19</v>
      </c>
      <c r="C2019" t="s">
        <v>10</v>
      </c>
      <c r="D2019" t="s">
        <v>36</v>
      </c>
      <c r="E2019" s="53">
        <v>19560</v>
      </c>
      <c r="F2019" s="61">
        <f t="shared" si="222"/>
        <v>0</v>
      </c>
      <c r="G2019" s="62">
        <f t="shared" si="217"/>
        <v>0</v>
      </c>
      <c r="H2019" s="53"/>
      <c r="I2019" s="61">
        <f t="shared" si="218"/>
        <v>586.79999999999995</v>
      </c>
      <c r="J2019" s="62">
        <f t="shared" si="219"/>
        <v>5</v>
      </c>
      <c r="K2019" s="53"/>
      <c r="L2019" s="65">
        <f t="shared" si="223"/>
        <v>591.79999999999995</v>
      </c>
      <c r="M2019" s="55">
        <f t="shared" si="220"/>
        <v>0</v>
      </c>
      <c r="N2019" s="55">
        <f t="shared" si="221"/>
        <v>591.79999999999995</v>
      </c>
    </row>
    <row r="2020" spans="1:14" x14ac:dyDescent="0.3">
      <c r="A2020" s="29">
        <v>44728</v>
      </c>
      <c r="B2020" t="s">
        <v>16</v>
      </c>
      <c r="C2020" t="s">
        <v>10</v>
      </c>
      <c r="D2020" t="s">
        <v>13</v>
      </c>
      <c r="E2020" s="53">
        <v>34044</v>
      </c>
      <c r="F2020" s="61">
        <f t="shared" si="222"/>
        <v>170.22</v>
      </c>
      <c r="G2020" s="62">
        <f t="shared" si="217"/>
        <v>0.1</v>
      </c>
      <c r="H2020" s="53"/>
      <c r="I2020" s="61">
        <f t="shared" si="218"/>
        <v>0</v>
      </c>
      <c r="J2020" s="62">
        <f t="shared" si="219"/>
        <v>0</v>
      </c>
      <c r="K2020" s="53"/>
      <c r="L2020" s="65">
        <f t="shared" si="223"/>
        <v>170.32</v>
      </c>
      <c r="M2020" s="55">
        <f t="shared" si="220"/>
        <v>170.32</v>
      </c>
      <c r="N2020" s="55">
        <f t="shared" si="221"/>
        <v>0</v>
      </c>
    </row>
    <row r="2021" spans="1:14" x14ac:dyDescent="0.3">
      <c r="A2021" s="29">
        <v>44728</v>
      </c>
      <c r="B2021" t="s">
        <v>18</v>
      </c>
      <c r="C2021" t="s">
        <v>11</v>
      </c>
      <c r="D2021" t="s">
        <v>13</v>
      </c>
      <c r="E2021" s="53">
        <v>4829</v>
      </c>
      <c r="F2021" s="61">
        <f t="shared" si="222"/>
        <v>0</v>
      </c>
      <c r="G2021" s="62">
        <f t="shared" si="217"/>
        <v>0</v>
      </c>
      <c r="H2021" s="53"/>
      <c r="I2021" s="61">
        <f t="shared" si="218"/>
        <v>0</v>
      </c>
      <c r="J2021" s="62">
        <f t="shared" si="219"/>
        <v>0</v>
      </c>
      <c r="K2021" s="53"/>
      <c r="L2021" s="65">
        <f t="shared" si="223"/>
        <v>0</v>
      </c>
      <c r="M2021" s="55">
        <f t="shared" si="220"/>
        <v>0</v>
      </c>
      <c r="N2021" s="55">
        <f t="shared" si="221"/>
        <v>0</v>
      </c>
    </row>
    <row r="2022" spans="1:14" x14ac:dyDescent="0.3">
      <c r="A2022" s="29">
        <v>44729</v>
      </c>
      <c r="B2022" t="s">
        <v>15</v>
      </c>
      <c r="C2022" t="s">
        <v>11</v>
      </c>
      <c r="D2022" t="s">
        <v>13</v>
      </c>
      <c r="E2022" s="53">
        <v>44821</v>
      </c>
      <c r="F2022" s="61">
        <f t="shared" si="222"/>
        <v>0</v>
      </c>
      <c r="G2022" s="62">
        <f t="shared" si="217"/>
        <v>0</v>
      </c>
      <c r="H2022" s="53"/>
      <c r="I2022" s="61">
        <f t="shared" si="218"/>
        <v>0</v>
      </c>
      <c r="J2022" s="62">
        <f t="shared" si="219"/>
        <v>0</v>
      </c>
      <c r="K2022" s="53"/>
      <c r="L2022" s="65">
        <f t="shared" si="223"/>
        <v>0</v>
      </c>
      <c r="M2022" s="55">
        <f t="shared" si="220"/>
        <v>0</v>
      </c>
      <c r="N2022" s="55">
        <f t="shared" si="221"/>
        <v>0</v>
      </c>
    </row>
    <row r="2023" spans="1:14" x14ac:dyDescent="0.3">
      <c r="A2023" s="29">
        <v>44729</v>
      </c>
      <c r="B2023" t="s">
        <v>18</v>
      </c>
      <c r="C2023" t="s">
        <v>11</v>
      </c>
      <c r="D2023" t="s">
        <v>13</v>
      </c>
      <c r="E2023" s="53">
        <v>30606</v>
      </c>
      <c r="F2023" s="61">
        <f t="shared" si="222"/>
        <v>0</v>
      </c>
      <c r="G2023" s="62">
        <f t="shared" si="217"/>
        <v>0</v>
      </c>
      <c r="H2023" s="53"/>
      <c r="I2023" s="61">
        <f t="shared" si="218"/>
        <v>0</v>
      </c>
      <c r="J2023" s="62">
        <f t="shared" si="219"/>
        <v>0</v>
      </c>
      <c r="K2023" s="53"/>
      <c r="L2023" s="65">
        <f t="shared" si="223"/>
        <v>0</v>
      </c>
      <c r="M2023" s="55">
        <f t="shared" si="220"/>
        <v>0</v>
      </c>
      <c r="N2023" s="55">
        <f t="shared" si="221"/>
        <v>0</v>
      </c>
    </row>
    <row r="2024" spans="1:14" x14ac:dyDescent="0.3">
      <c r="A2024" s="29">
        <v>44729</v>
      </c>
      <c r="B2024" t="s">
        <v>20</v>
      </c>
      <c r="C2024" t="s">
        <v>11</v>
      </c>
      <c r="D2024" t="s">
        <v>13</v>
      </c>
      <c r="E2024" s="53">
        <v>19610</v>
      </c>
      <c r="F2024" s="61">
        <f t="shared" si="222"/>
        <v>0</v>
      </c>
      <c r="G2024" s="62">
        <f t="shared" si="217"/>
        <v>0</v>
      </c>
      <c r="H2024" s="53"/>
      <c r="I2024" s="61">
        <f t="shared" si="218"/>
        <v>0</v>
      </c>
      <c r="J2024" s="62">
        <f t="shared" si="219"/>
        <v>0</v>
      </c>
      <c r="K2024" s="53"/>
      <c r="L2024" s="65">
        <f t="shared" si="223"/>
        <v>0</v>
      </c>
      <c r="M2024" s="55">
        <f t="shared" si="220"/>
        <v>0</v>
      </c>
      <c r="N2024" s="55">
        <f t="shared" si="221"/>
        <v>0</v>
      </c>
    </row>
    <row r="2025" spans="1:14" x14ac:dyDescent="0.3">
      <c r="A2025" s="29">
        <v>44729</v>
      </c>
      <c r="B2025" t="s">
        <v>24</v>
      </c>
      <c r="C2025" t="s">
        <v>11</v>
      </c>
      <c r="D2025" t="s">
        <v>13</v>
      </c>
      <c r="E2025" s="53">
        <v>20805</v>
      </c>
      <c r="F2025" s="61">
        <f t="shared" si="222"/>
        <v>0</v>
      </c>
      <c r="G2025" s="62">
        <f t="shared" si="217"/>
        <v>0</v>
      </c>
      <c r="H2025" s="53"/>
      <c r="I2025" s="61">
        <f t="shared" si="218"/>
        <v>0</v>
      </c>
      <c r="J2025" s="62">
        <f t="shared" si="219"/>
        <v>0</v>
      </c>
      <c r="K2025" s="53"/>
      <c r="L2025" s="65">
        <f t="shared" si="223"/>
        <v>0</v>
      </c>
      <c r="M2025" s="55">
        <f t="shared" si="220"/>
        <v>0</v>
      </c>
      <c r="N2025" s="55">
        <f t="shared" si="221"/>
        <v>0</v>
      </c>
    </row>
    <row r="2026" spans="1:14" x14ac:dyDescent="0.3">
      <c r="A2026" s="29">
        <v>44729</v>
      </c>
      <c r="B2026" t="s">
        <v>24</v>
      </c>
      <c r="C2026" t="s">
        <v>11</v>
      </c>
      <c r="D2026" t="s">
        <v>13</v>
      </c>
      <c r="E2026" s="53">
        <v>48654</v>
      </c>
      <c r="F2026" s="61">
        <f t="shared" si="222"/>
        <v>0</v>
      </c>
      <c r="G2026" s="62">
        <f t="shared" si="217"/>
        <v>0</v>
      </c>
      <c r="H2026" s="53"/>
      <c r="I2026" s="61">
        <f t="shared" si="218"/>
        <v>0</v>
      </c>
      <c r="J2026" s="62">
        <f t="shared" si="219"/>
        <v>0</v>
      </c>
      <c r="K2026" s="53"/>
      <c r="L2026" s="65">
        <f t="shared" si="223"/>
        <v>0</v>
      </c>
      <c r="M2026" s="55">
        <f t="shared" si="220"/>
        <v>0</v>
      </c>
      <c r="N2026" s="55">
        <f t="shared" si="221"/>
        <v>0</v>
      </c>
    </row>
    <row r="2027" spans="1:14" x14ac:dyDescent="0.3">
      <c r="A2027" s="29">
        <v>44729</v>
      </c>
      <c r="B2027" t="s">
        <v>17</v>
      </c>
      <c r="C2027" t="s">
        <v>11</v>
      </c>
      <c r="D2027" t="s">
        <v>13</v>
      </c>
      <c r="E2027" s="53">
        <v>44921</v>
      </c>
      <c r="F2027" s="61">
        <f t="shared" si="222"/>
        <v>0</v>
      </c>
      <c r="G2027" s="62">
        <f t="shared" si="217"/>
        <v>0</v>
      </c>
      <c r="H2027" s="53"/>
      <c r="I2027" s="61">
        <f t="shared" si="218"/>
        <v>0</v>
      </c>
      <c r="J2027" s="62">
        <f t="shared" si="219"/>
        <v>0</v>
      </c>
      <c r="K2027" s="53"/>
      <c r="L2027" s="65">
        <f t="shared" si="223"/>
        <v>0</v>
      </c>
      <c r="M2027" s="55">
        <f t="shared" si="220"/>
        <v>0</v>
      </c>
      <c r="N2027" s="55">
        <f t="shared" si="221"/>
        <v>0</v>
      </c>
    </row>
    <row r="2028" spans="1:14" x14ac:dyDescent="0.3">
      <c r="A2028" s="29">
        <v>44729</v>
      </c>
      <c r="B2028" t="s">
        <v>16</v>
      </c>
      <c r="C2028" t="s">
        <v>11</v>
      </c>
      <c r="D2028" t="s">
        <v>13</v>
      </c>
      <c r="E2028" s="53">
        <v>31326</v>
      </c>
      <c r="F2028" s="61">
        <f t="shared" si="222"/>
        <v>0</v>
      </c>
      <c r="G2028" s="62">
        <f t="shared" si="217"/>
        <v>0</v>
      </c>
      <c r="H2028" s="53"/>
      <c r="I2028" s="61">
        <f t="shared" si="218"/>
        <v>0</v>
      </c>
      <c r="J2028" s="62">
        <f t="shared" si="219"/>
        <v>0</v>
      </c>
      <c r="K2028" s="53"/>
      <c r="L2028" s="65">
        <f t="shared" si="223"/>
        <v>0</v>
      </c>
      <c r="M2028" s="55">
        <f t="shared" si="220"/>
        <v>0</v>
      </c>
      <c r="N2028" s="55">
        <f t="shared" si="221"/>
        <v>0</v>
      </c>
    </row>
    <row r="2029" spans="1:14" x14ac:dyDescent="0.3">
      <c r="A2029" s="29">
        <v>44729</v>
      </c>
      <c r="B2029" t="s">
        <v>17</v>
      </c>
      <c r="C2029" t="s">
        <v>10</v>
      </c>
      <c r="D2029" t="s">
        <v>13</v>
      </c>
      <c r="E2029" s="53">
        <v>45574</v>
      </c>
      <c r="F2029" s="61">
        <f t="shared" si="222"/>
        <v>227.87</v>
      </c>
      <c r="G2029" s="62">
        <f t="shared" si="217"/>
        <v>0.1</v>
      </c>
      <c r="H2029" s="53"/>
      <c r="I2029" s="61">
        <f t="shared" si="218"/>
        <v>0</v>
      </c>
      <c r="J2029" s="62">
        <f t="shared" si="219"/>
        <v>0</v>
      </c>
      <c r="K2029" s="53"/>
      <c r="L2029" s="65">
        <f t="shared" si="223"/>
        <v>227.97</v>
      </c>
      <c r="M2029" s="55">
        <f t="shared" si="220"/>
        <v>227.97</v>
      </c>
      <c r="N2029" s="55">
        <f t="shared" si="221"/>
        <v>0</v>
      </c>
    </row>
    <row r="2030" spans="1:14" x14ac:dyDescent="0.3">
      <c r="A2030" s="29">
        <v>44729</v>
      </c>
      <c r="B2030" t="s">
        <v>20</v>
      </c>
      <c r="C2030" t="s">
        <v>11</v>
      </c>
      <c r="D2030" t="s">
        <v>13</v>
      </c>
      <c r="E2030" s="53">
        <v>29301</v>
      </c>
      <c r="F2030" s="61">
        <f t="shared" si="222"/>
        <v>0</v>
      </c>
      <c r="G2030" s="62">
        <f t="shared" si="217"/>
        <v>0</v>
      </c>
      <c r="H2030" s="53"/>
      <c r="I2030" s="61">
        <f t="shared" si="218"/>
        <v>0</v>
      </c>
      <c r="J2030" s="62">
        <f t="shared" si="219"/>
        <v>0</v>
      </c>
      <c r="K2030" s="53"/>
      <c r="L2030" s="65">
        <f t="shared" si="223"/>
        <v>0</v>
      </c>
      <c r="M2030" s="55">
        <f t="shared" si="220"/>
        <v>0</v>
      </c>
      <c r="N2030" s="55">
        <f t="shared" si="221"/>
        <v>0</v>
      </c>
    </row>
    <row r="2031" spans="1:14" x14ac:dyDescent="0.3">
      <c r="A2031" s="29">
        <v>44729</v>
      </c>
      <c r="B2031" t="s">
        <v>15</v>
      </c>
      <c r="C2031" t="s">
        <v>12</v>
      </c>
      <c r="D2031" t="s">
        <v>36</v>
      </c>
      <c r="E2031" s="53">
        <v>33684</v>
      </c>
      <c r="F2031" s="61">
        <f t="shared" si="222"/>
        <v>0</v>
      </c>
      <c r="G2031" s="62">
        <f t="shared" si="217"/>
        <v>0</v>
      </c>
      <c r="H2031" s="53"/>
      <c r="I2031" s="61">
        <f t="shared" si="218"/>
        <v>1010.52</v>
      </c>
      <c r="J2031" s="62">
        <f t="shared" si="219"/>
        <v>5</v>
      </c>
      <c r="K2031" s="53"/>
      <c r="L2031" s="65">
        <f t="shared" si="223"/>
        <v>1015.52</v>
      </c>
      <c r="M2031" s="55">
        <f t="shared" si="220"/>
        <v>0</v>
      </c>
      <c r="N2031" s="55">
        <f t="shared" si="221"/>
        <v>1015.52</v>
      </c>
    </row>
    <row r="2032" spans="1:14" x14ac:dyDescent="0.3">
      <c r="A2032" s="29">
        <v>44729</v>
      </c>
      <c r="B2032" t="s">
        <v>23</v>
      </c>
      <c r="C2032" t="s">
        <v>10</v>
      </c>
      <c r="D2032" t="s">
        <v>13</v>
      </c>
      <c r="E2032" s="53">
        <v>9055</v>
      </c>
      <c r="F2032" s="61">
        <f t="shared" si="222"/>
        <v>45.274999999999999</v>
      </c>
      <c r="G2032" s="62">
        <f t="shared" si="217"/>
        <v>0.1</v>
      </c>
      <c r="H2032" s="53"/>
      <c r="I2032" s="61">
        <f t="shared" si="218"/>
        <v>0</v>
      </c>
      <c r="J2032" s="62">
        <f t="shared" si="219"/>
        <v>0</v>
      </c>
      <c r="K2032" s="53"/>
      <c r="L2032" s="65">
        <f t="shared" si="223"/>
        <v>45.375</v>
      </c>
      <c r="M2032" s="55">
        <f t="shared" si="220"/>
        <v>45.375</v>
      </c>
      <c r="N2032" s="55">
        <f t="shared" si="221"/>
        <v>0</v>
      </c>
    </row>
    <row r="2033" spans="1:14" x14ac:dyDescent="0.3">
      <c r="A2033" s="29">
        <v>44729</v>
      </c>
      <c r="B2033" t="s">
        <v>16</v>
      </c>
      <c r="C2033" t="s">
        <v>12</v>
      </c>
      <c r="D2033" t="s">
        <v>13</v>
      </c>
      <c r="E2033" s="53">
        <v>1940</v>
      </c>
      <c r="F2033" s="61">
        <f t="shared" si="222"/>
        <v>9.7000000000000011</v>
      </c>
      <c r="G2033" s="62">
        <f t="shared" si="217"/>
        <v>0.1</v>
      </c>
      <c r="H2033" s="53"/>
      <c r="I2033" s="61">
        <f t="shared" si="218"/>
        <v>0</v>
      </c>
      <c r="J2033" s="62">
        <f t="shared" si="219"/>
        <v>0</v>
      </c>
      <c r="K2033" s="53"/>
      <c r="L2033" s="65">
        <f t="shared" si="223"/>
        <v>9.8000000000000007</v>
      </c>
      <c r="M2033" s="55">
        <f t="shared" si="220"/>
        <v>9.8000000000000007</v>
      </c>
      <c r="N2033" s="55">
        <f t="shared" si="221"/>
        <v>0</v>
      </c>
    </row>
    <row r="2034" spans="1:14" x14ac:dyDescent="0.3">
      <c r="A2034" s="29">
        <v>44729</v>
      </c>
      <c r="B2034" t="s">
        <v>16</v>
      </c>
      <c r="C2034" t="s">
        <v>12</v>
      </c>
      <c r="D2034" t="s">
        <v>13</v>
      </c>
      <c r="E2034" s="53">
        <v>16984</v>
      </c>
      <c r="F2034" s="61">
        <f t="shared" si="222"/>
        <v>84.92</v>
      </c>
      <c r="G2034" s="62">
        <f t="shared" si="217"/>
        <v>0.1</v>
      </c>
      <c r="H2034" s="53"/>
      <c r="I2034" s="61">
        <f t="shared" si="218"/>
        <v>0</v>
      </c>
      <c r="J2034" s="62">
        <f t="shared" si="219"/>
        <v>0</v>
      </c>
      <c r="K2034" s="53"/>
      <c r="L2034" s="65">
        <f t="shared" si="223"/>
        <v>85.02</v>
      </c>
      <c r="M2034" s="55">
        <f t="shared" si="220"/>
        <v>85.02</v>
      </c>
      <c r="N2034" s="55">
        <f t="shared" si="221"/>
        <v>0</v>
      </c>
    </row>
    <row r="2035" spans="1:14" x14ac:dyDescent="0.3">
      <c r="A2035" s="29">
        <v>44729</v>
      </c>
      <c r="B2035" t="s">
        <v>16</v>
      </c>
      <c r="C2035" t="s">
        <v>11</v>
      </c>
      <c r="D2035" t="s">
        <v>13</v>
      </c>
      <c r="E2035" s="53">
        <v>39213</v>
      </c>
      <c r="F2035" s="61">
        <f t="shared" si="222"/>
        <v>0</v>
      </c>
      <c r="G2035" s="62">
        <f t="shared" si="217"/>
        <v>0</v>
      </c>
      <c r="H2035" s="53"/>
      <c r="I2035" s="61">
        <f t="shared" si="218"/>
        <v>0</v>
      </c>
      <c r="J2035" s="62">
        <f t="shared" si="219"/>
        <v>0</v>
      </c>
      <c r="K2035" s="53"/>
      <c r="L2035" s="65">
        <f t="shared" si="223"/>
        <v>0</v>
      </c>
      <c r="M2035" s="55">
        <f t="shared" si="220"/>
        <v>0</v>
      </c>
      <c r="N2035" s="55">
        <f t="shared" si="221"/>
        <v>0</v>
      </c>
    </row>
    <row r="2036" spans="1:14" x14ac:dyDescent="0.3">
      <c r="A2036" s="29">
        <v>44729</v>
      </c>
      <c r="B2036" t="s">
        <v>24</v>
      </c>
      <c r="C2036" t="s">
        <v>10</v>
      </c>
      <c r="D2036" t="s">
        <v>13</v>
      </c>
      <c r="E2036" s="53">
        <v>39344</v>
      </c>
      <c r="F2036" s="61">
        <f t="shared" si="222"/>
        <v>196.72</v>
      </c>
      <c r="G2036" s="62">
        <f t="shared" si="217"/>
        <v>0.1</v>
      </c>
      <c r="H2036" s="53"/>
      <c r="I2036" s="61">
        <f t="shared" si="218"/>
        <v>0</v>
      </c>
      <c r="J2036" s="62">
        <f t="shared" si="219"/>
        <v>0</v>
      </c>
      <c r="K2036" s="53"/>
      <c r="L2036" s="65">
        <f t="shared" si="223"/>
        <v>196.82</v>
      </c>
      <c r="M2036" s="55">
        <f t="shared" si="220"/>
        <v>196.82</v>
      </c>
      <c r="N2036" s="55">
        <f t="shared" si="221"/>
        <v>0</v>
      </c>
    </row>
    <row r="2037" spans="1:14" x14ac:dyDescent="0.3">
      <c r="A2037" s="29">
        <v>44729</v>
      </c>
      <c r="B2037" t="s">
        <v>23</v>
      </c>
      <c r="C2037" t="s">
        <v>10</v>
      </c>
      <c r="D2037" t="s">
        <v>36</v>
      </c>
      <c r="E2037" s="53">
        <v>38084</v>
      </c>
      <c r="F2037" s="61">
        <f t="shared" si="222"/>
        <v>0</v>
      </c>
      <c r="G2037" s="62">
        <f t="shared" si="217"/>
        <v>0</v>
      </c>
      <c r="H2037" s="53"/>
      <c r="I2037" s="61">
        <f t="shared" si="218"/>
        <v>1142.52</v>
      </c>
      <c r="J2037" s="62">
        <f t="shared" si="219"/>
        <v>5</v>
      </c>
      <c r="K2037" s="53"/>
      <c r="L2037" s="65">
        <f t="shared" si="223"/>
        <v>1147.52</v>
      </c>
      <c r="M2037" s="55">
        <f t="shared" si="220"/>
        <v>0</v>
      </c>
      <c r="N2037" s="55">
        <f t="shared" si="221"/>
        <v>1147.52</v>
      </c>
    </row>
    <row r="2038" spans="1:14" x14ac:dyDescent="0.3">
      <c r="A2038" s="29">
        <v>44729</v>
      </c>
      <c r="B2038" t="s">
        <v>16</v>
      </c>
      <c r="C2038" t="s">
        <v>12</v>
      </c>
      <c r="D2038" t="s">
        <v>13</v>
      </c>
      <c r="E2038" s="53">
        <v>49765</v>
      </c>
      <c r="F2038" s="61">
        <f t="shared" si="222"/>
        <v>248.82500000000002</v>
      </c>
      <c r="G2038" s="62">
        <f t="shared" si="217"/>
        <v>0.1</v>
      </c>
      <c r="H2038" s="53"/>
      <c r="I2038" s="61">
        <f t="shared" si="218"/>
        <v>0</v>
      </c>
      <c r="J2038" s="62">
        <f t="shared" si="219"/>
        <v>0</v>
      </c>
      <c r="K2038" s="53"/>
      <c r="L2038" s="65">
        <f t="shared" si="223"/>
        <v>248.92500000000001</v>
      </c>
      <c r="M2038" s="55">
        <f t="shared" si="220"/>
        <v>248.92500000000001</v>
      </c>
      <c r="N2038" s="55">
        <f t="shared" si="221"/>
        <v>0</v>
      </c>
    </row>
    <row r="2039" spans="1:14" x14ac:dyDescent="0.3">
      <c r="A2039" s="29">
        <v>44729</v>
      </c>
      <c r="B2039" t="s">
        <v>16</v>
      </c>
      <c r="C2039" t="s">
        <v>10</v>
      </c>
      <c r="D2039" t="s">
        <v>13</v>
      </c>
      <c r="E2039" s="53">
        <v>33075</v>
      </c>
      <c r="F2039" s="61">
        <f t="shared" si="222"/>
        <v>165.375</v>
      </c>
      <c r="G2039" s="62">
        <f t="shared" si="217"/>
        <v>0.1</v>
      </c>
      <c r="H2039" s="53"/>
      <c r="I2039" s="61">
        <f t="shared" si="218"/>
        <v>0</v>
      </c>
      <c r="J2039" s="62">
        <f t="shared" si="219"/>
        <v>0</v>
      </c>
      <c r="K2039" s="53"/>
      <c r="L2039" s="65">
        <f t="shared" si="223"/>
        <v>165.47499999999999</v>
      </c>
      <c r="M2039" s="55">
        <f t="shared" si="220"/>
        <v>165.47499999999999</v>
      </c>
      <c r="N2039" s="55">
        <f t="shared" si="221"/>
        <v>0</v>
      </c>
    </row>
    <row r="2040" spans="1:14" x14ac:dyDescent="0.3">
      <c r="A2040" s="29">
        <v>44729</v>
      </c>
      <c r="B2040" t="s">
        <v>23</v>
      </c>
      <c r="C2040" t="s">
        <v>12</v>
      </c>
      <c r="D2040" t="s">
        <v>13</v>
      </c>
      <c r="E2040" s="53">
        <v>14520</v>
      </c>
      <c r="F2040" s="61">
        <f t="shared" si="222"/>
        <v>72.600000000000009</v>
      </c>
      <c r="G2040" s="62">
        <f t="shared" si="217"/>
        <v>0.1</v>
      </c>
      <c r="H2040" s="53"/>
      <c r="I2040" s="61">
        <f t="shared" si="218"/>
        <v>0</v>
      </c>
      <c r="J2040" s="62">
        <f t="shared" si="219"/>
        <v>0</v>
      </c>
      <c r="K2040" s="53"/>
      <c r="L2040" s="65">
        <f t="shared" si="223"/>
        <v>72.7</v>
      </c>
      <c r="M2040" s="55">
        <f t="shared" si="220"/>
        <v>72.7</v>
      </c>
      <c r="N2040" s="55">
        <f t="shared" si="221"/>
        <v>0</v>
      </c>
    </row>
    <row r="2041" spans="1:14" x14ac:dyDescent="0.3">
      <c r="A2041" s="29">
        <v>44729</v>
      </c>
      <c r="B2041" t="s">
        <v>24</v>
      </c>
      <c r="C2041" t="s">
        <v>11</v>
      </c>
      <c r="D2041" t="s">
        <v>13</v>
      </c>
      <c r="E2041" s="53">
        <v>17087</v>
      </c>
      <c r="F2041" s="61">
        <f t="shared" si="222"/>
        <v>0</v>
      </c>
      <c r="G2041" s="62">
        <f t="shared" si="217"/>
        <v>0</v>
      </c>
      <c r="H2041" s="53"/>
      <c r="I2041" s="61">
        <f t="shared" si="218"/>
        <v>0</v>
      </c>
      <c r="J2041" s="62">
        <f t="shared" si="219"/>
        <v>0</v>
      </c>
      <c r="K2041" s="53"/>
      <c r="L2041" s="65">
        <f t="shared" si="223"/>
        <v>0</v>
      </c>
      <c r="M2041" s="55">
        <f t="shared" si="220"/>
        <v>0</v>
      </c>
      <c r="N2041" s="55">
        <f t="shared" si="221"/>
        <v>0</v>
      </c>
    </row>
    <row r="2042" spans="1:14" x14ac:dyDescent="0.3">
      <c r="A2042" s="29">
        <v>44729</v>
      </c>
      <c r="B2042" t="s">
        <v>17</v>
      </c>
      <c r="C2042" t="s">
        <v>11</v>
      </c>
      <c r="D2042" t="s">
        <v>36</v>
      </c>
      <c r="E2042" s="53">
        <v>3086</v>
      </c>
      <c r="F2042" s="61">
        <f t="shared" si="222"/>
        <v>0</v>
      </c>
      <c r="G2042" s="62">
        <f t="shared" si="217"/>
        <v>0</v>
      </c>
      <c r="H2042" s="53"/>
      <c r="I2042" s="61">
        <f t="shared" si="218"/>
        <v>0</v>
      </c>
      <c r="J2042" s="62">
        <f t="shared" si="219"/>
        <v>0</v>
      </c>
      <c r="K2042" s="53"/>
      <c r="L2042" s="65">
        <f t="shared" si="223"/>
        <v>0</v>
      </c>
      <c r="M2042" s="55">
        <f t="shared" si="220"/>
        <v>0</v>
      </c>
      <c r="N2042" s="55">
        <f t="shared" si="221"/>
        <v>0</v>
      </c>
    </row>
    <row r="2043" spans="1:14" x14ac:dyDescent="0.3">
      <c r="A2043" s="29">
        <v>44729</v>
      </c>
      <c r="B2043" t="s">
        <v>20</v>
      </c>
      <c r="C2043" t="s">
        <v>12</v>
      </c>
      <c r="D2043" t="s">
        <v>13</v>
      </c>
      <c r="E2043" s="53">
        <v>16756</v>
      </c>
      <c r="F2043" s="61">
        <f t="shared" si="222"/>
        <v>83.78</v>
      </c>
      <c r="G2043" s="62">
        <f t="shared" si="217"/>
        <v>0.1</v>
      </c>
      <c r="H2043" s="53"/>
      <c r="I2043" s="61">
        <f t="shared" si="218"/>
        <v>0</v>
      </c>
      <c r="J2043" s="62">
        <f t="shared" si="219"/>
        <v>0</v>
      </c>
      <c r="K2043" s="53"/>
      <c r="L2043" s="65">
        <f t="shared" si="223"/>
        <v>83.88</v>
      </c>
      <c r="M2043" s="55">
        <f t="shared" si="220"/>
        <v>83.88</v>
      </c>
      <c r="N2043" s="55">
        <f t="shared" si="221"/>
        <v>0</v>
      </c>
    </row>
    <row r="2044" spans="1:14" x14ac:dyDescent="0.3">
      <c r="A2044" s="29">
        <v>44729</v>
      </c>
      <c r="B2044" t="s">
        <v>17</v>
      </c>
      <c r="C2044" t="s">
        <v>11</v>
      </c>
      <c r="D2044" t="s">
        <v>13</v>
      </c>
      <c r="E2044" s="53">
        <v>32182</v>
      </c>
      <c r="F2044" s="61">
        <f t="shared" si="222"/>
        <v>0</v>
      </c>
      <c r="G2044" s="62">
        <f t="shared" si="217"/>
        <v>0</v>
      </c>
      <c r="H2044" s="53"/>
      <c r="I2044" s="61">
        <f t="shared" si="218"/>
        <v>0</v>
      </c>
      <c r="J2044" s="62">
        <f t="shared" si="219"/>
        <v>0</v>
      </c>
      <c r="K2044" s="53"/>
      <c r="L2044" s="65">
        <f t="shared" si="223"/>
        <v>0</v>
      </c>
      <c r="M2044" s="55">
        <f t="shared" si="220"/>
        <v>0</v>
      </c>
      <c r="N2044" s="55">
        <f t="shared" si="221"/>
        <v>0</v>
      </c>
    </row>
    <row r="2045" spans="1:14" x14ac:dyDescent="0.3">
      <c r="A2045" s="29">
        <v>44729</v>
      </c>
      <c r="B2045" t="s">
        <v>23</v>
      </c>
      <c r="C2045" t="s">
        <v>11</v>
      </c>
      <c r="D2045" t="s">
        <v>13</v>
      </c>
      <c r="E2045" s="53">
        <v>35194</v>
      </c>
      <c r="F2045" s="61">
        <f t="shared" si="222"/>
        <v>0</v>
      </c>
      <c r="G2045" s="62">
        <f t="shared" si="217"/>
        <v>0</v>
      </c>
      <c r="H2045" s="53"/>
      <c r="I2045" s="61">
        <f t="shared" si="218"/>
        <v>0</v>
      </c>
      <c r="J2045" s="62">
        <f t="shared" si="219"/>
        <v>0</v>
      </c>
      <c r="K2045" s="53"/>
      <c r="L2045" s="65">
        <f t="shared" si="223"/>
        <v>0</v>
      </c>
      <c r="M2045" s="55">
        <f t="shared" si="220"/>
        <v>0</v>
      </c>
      <c r="N2045" s="55">
        <f t="shared" si="221"/>
        <v>0</v>
      </c>
    </row>
    <row r="2046" spans="1:14" x14ac:dyDescent="0.3">
      <c r="A2046" s="29">
        <v>44729</v>
      </c>
      <c r="B2046" t="s">
        <v>19</v>
      </c>
      <c r="C2046" t="s">
        <v>11</v>
      </c>
      <c r="D2046" t="s">
        <v>36</v>
      </c>
      <c r="E2046" s="53">
        <v>14671</v>
      </c>
      <c r="F2046" s="61">
        <f t="shared" si="222"/>
        <v>0</v>
      </c>
      <c r="G2046" s="62">
        <f t="shared" si="217"/>
        <v>0</v>
      </c>
      <c r="H2046" s="53"/>
      <c r="I2046" s="61">
        <f t="shared" si="218"/>
        <v>0</v>
      </c>
      <c r="J2046" s="62">
        <f t="shared" si="219"/>
        <v>0</v>
      </c>
      <c r="K2046" s="53"/>
      <c r="L2046" s="65">
        <f t="shared" si="223"/>
        <v>0</v>
      </c>
      <c r="M2046" s="55">
        <f t="shared" si="220"/>
        <v>0</v>
      </c>
      <c r="N2046" s="55">
        <f t="shared" si="221"/>
        <v>0</v>
      </c>
    </row>
    <row r="2047" spans="1:14" x14ac:dyDescent="0.3">
      <c r="A2047" s="29">
        <v>44729</v>
      </c>
      <c r="B2047" t="s">
        <v>24</v>
      </c>
      <c r="C2047" t="s">
        <v>11</v>
      </c>
      <c r="D2047" t="s">
        <v>13</v>
      </c>
      <c r="E2047" s="53">
        <v>29578</v>
      </c>
      <c r="F2047" s="61">
        <f t="shared" si="222"/>
        <v>0</v>
      </c>
      <c r="G2047" s="62">
        <f t="shared" si="217"/>
        <v>0</v>
      </c>
      <c r="H2047" s="53"/>
      <c r="I2047" s="61">
        <f t="shared" si="218"/>
        <v>0</v>
      </c>
      <c r="J2047" s="62">
        <f t="shared" si="219"/>
        <v>0</v>
      </c>
      <c r="K2047" s="53"/>
      <c r="L2047" s="65">
        <f t="shared" si="223"/>
        <v>0</v>
      </c>
      <c r="M2047" s="55">
        <f t="shared" si="220"/>
        <v>0</v>
      </c>
      <c r="N2047" s="55">
        <f t="shared" si="221"/>
        <v>0</v>
      </c>
    </row>
    <row r="2048" spans="1:14" x14ac:dyDescent="0.3">
      <c r="A2048" s="29">
        <v>44729</v>
      </c>
      <c r="B2048" t="s">
        <v>23</v>
      </c>
      <c r="C2048" t="s">
        <v>10</v>
      </c>
      <c r="D2048" t="s">
        <v>13</v>
      </c>
      <c r="E2048" s="53">
        <v>9831</v>
      </c>
      <c r="F2048" s="61">
        <f t="shared" si="222"/>
        <v>49.155000000000001</v>
      </c>
      <c r="G2048" s="62">
        <f t="shared" si="217"/>
        <v>0.1</v>
      </c>
      <c r="H2048" s="53"/>
      <c r="I2048" s="61">
        <f t="shared" si="218"/>
        <v>0</v>
      </c>
      <c r="J2048" s="62">
        <f t="shared" si="219"/>
        <v>0</v>
      </c>
      <c r="K2048" s="53"/>
      <c r="L2048" s="65">
        <f t="shared" si="223"/>
        <v>49.255000000000003</v>
      </c>
      <c r="M2048" s="55">
        <f t="shared" si="220"/>
        <v>49.255000000000003</v>
      </c>
      <c r="N2048" s="55">
        <f t="shared" si="221"/>
        <v>0</v>
      </c>
    </row>
    <row r="2049" spans="1:14" x14ac:dyDescent="0.3">
      <c r="A2049" s="29">
        <v>44729</v>
      </c>
      <c r="B2049" t="s">
        <v>20</v>
      </c>
      <c r="C2049" t="s">
        <v>10</v>
      </c>
      <c r="D2049" t="s">
        <v>13</v>
      </c>
      <c r="E2049" s="53">
        <v>4697</v>
      </c>
      <c r="F2049" s="61">
        <f t="shared" si="222"/>
        <v>23.484999999999999</v>
      </c>
      <c r="G2049" s="62">
        <f t="shared" si="217"/>
        <v>0.1</v>
      </c>
      <c r="H2049" s="53"/>
      <c r="I2049" s="61">
        <f t="shared" si="218"/>
        <v>0</v>
      </c>
      <c r="J2049" s="62">
        <f t="shared" si="219"/>
        <v>0</v>
      </c>
      <c r="K2049" s="53"/>
      <c r="L2049" s="65">
        <f t="shared" si="223"/>
        <v>23.585000000000001</v>
      </c>
      <c r="M2049" s="55">
        <f t="shared" si="220"/>
        <v>23.585000000000001</v>
      </c>
      <c r="N2049" s="55">
        <f t="shared" si="221"/>
        <v>0</v>
      </c>
    </row>
    <row r="2050" spans="1:14" x14ac:dyDescent="0.3">
      <c r="A2050" s="29">
        <v>44729</v>
      </c>
      <c r="B2050" t="s">
        <v>24</v>
      </c>
      <c r="C2050" t="s">
        <v>10</v>
      </c>
      <c r="D2050" t="s">
        <v>13</v>
      </c>
      <c r="E2050" s="53">
        <v>19242</v>
      </c>
      <c r="F2050" s="61">
        <f t="shared" si="222"/>
        <v>96.210000000000008</v>
      </c>
      <c r="G2050" s="62">
        <f t="shared" si="217"/>
        <v>0.1</v>
      </c>
      <c r="H2050" s="53"/>
      <c r="I2050" s="61">
        <f t="shared" si="218"/>
        <v>0</v>
      </c>
      <c r="J2050" s="62">
        <f t="shared" si="219"/>
        <v>0</v>
      </c>
      <c r="K2050" s="53"/>
      <c r="L2050" s="65">
        <f t="shared" si="223"/>
        <v>96.31</v>
      </c>
      <c r="M2050" s="55">
        <f t="shared" si="220"/>
        <v>96.31</v>
      </c>
      <c r="N2050" s="55">
        <f t="shared" si="221"/>
        <v>0</v>
      </c>
    </row>
    <row r="2051" spans="1:14" x14ac:dyDescent="0.3">
      <c r="A2051" s="29">
        <v>44729</v>
      </c>
      <c r="B2051" t="s">
        <v>16</v>
      </c>
      <c r="C2051" t="s">
        <v>11</v>
      </c>
      <c r="D2051" t="s">
        <v>13</v>
      </c>
      <c r="E2051" s="53">
        <v>17756</v>
      </c>
      <c r="F2051" s="61">
        <f t="shared" si="222"/>
        <v>0</v>
      </c>
      <c r="G2051" s="62">
        <f t="shared" si="217"/>
        <v>0</v>
      </c>
      <c r="H2051" s="53"/>
      <c r="I2051" s="61">
        <f t="shared" si="218"/>
        <v>0</v>
      </c>
      <c r="J2051" s="62">
        <f t="shared" si="219"/>
        <v>0</v>
      </c>
      <c r="K2051" s="53"/>
      <c r="L2051" s="65">
        <f t="shared" si="223"/>
        <v>0</v>
      </c>
      <c r="M2051" s="55">
        <f t="shared" si="220"/>
        <v>0</v>
      </c>
      <c r="N2051" s="55">
        <f t="shared" si="221"/>
        <v>0</v>
      </c>
    </row>
    <row r="2052" spans="1:14" x14ac:dyDescent="0.3">
      <c r="A2052" s="29">
        <v>44729</v>
      </c>
      <c r="B2052" t="s">
        <v>19</v>
      </c>
      <c r="C2052" t="s">
        <v>11</v>
      </c>
      <c r="D2052" t="s">
        <v>13</v>
      </c>
      <c r="E2052" s="53">
        <v>23213</v>
      </c>
      <c r="F2052" s="61">
        <f t="shared" si="222"/>
        <v>0</v>
      </c>
      <c r="G2052" s="62">
        <f t="shared" ref="G2052:G2115" si="224">IF(F:F&gt;0,0.1,0)</f>
        <v>0</v>
      </c>
      <c r="H2052" s="53"/>
      <c r="I2052" s="61">
        <f t="shared" ref="I2052:I2115" si="225">IF(AND(D:D="Overseas",C:C&lt;&gt;"Cash"),E:E*3%,0)</f>
        <v>0</v>
      </c>
      <c r="J2052" s="62">
        <f t="shared" ref="J2052:J2115" si="226">IF(I:I&gt;0,5,0)</f>
        <v>0</v>
      </c>
      <c r="K2052" s="53"/>
      <c r="L2052" s="65">
        <f t="shared" si="223"/>
        <v>0</v>
      </c>
      <c r="M2052" s="55">
        <f t="shared" ref="M2052:M2115" si="227">SUM(F2052:H2052)</f>
        <v>0</v>
      </c>
      <c r="N2052" s="55">
        <f t="shared" ref="N2052:N2115" si="228">SUM(I2052:K2052)</f>
        <v>0</v>
      </c>
    </row>
    <row r="2053" spans="1:14" x14ac:dyDescent="0.3">
      <c r="A2053" s="29">
        <v>44729</v>
      </c>
      <c r="B2053" t="s">
        <v>15</v>
      </c>
      <c r="C2053" t="s">
        <v>11</v>
      </c>
      <c r="D2053" t="s">
        <v>13</v>
      </c>
      <c r="E2053" s="53">
        <v>43769</v>
      </c>
      <c r="F2053" s="61">
        <f t="shared" ref="F2053:F2116" si="229">IF(AND(D:D="Local",C:C&lt;&gt;"Cash"),E:E*0.5%,0)</f>
        <v>0</v>
      </c>
      <c r="G2053" s="62">
        <f t="shared" si="224"/>
        <v>0</v>
      </c>
      <c r="H2053" s="53"/>
      <c r="I2053" s="61">
        <f t="shared" si="225"/>
        <v>0</v>
      </c>
      <c r="J2053" s="62">
        <f t="shared" si="226"/>
        <v>0</v>
      </c>
      <c r="K2053" s="53"/>
      <c r="L2053" s="65">
        <f t="shared" ref="L2053:L2116" si="230">SUM(F2053,G2053,I2053,J2053)</f>
        <v>0</v>
      </c>
      <c r="M2053" s="55">
        <f t="shared" si="227"/>
        <v>0</v>
      </c>
      <c r="N2053" s="55">
        <f t="shared" si="228"/>
        <v>0</v>
      </c>
    </row>
    <row r="2054" spans="1:14" x14ac:dyDescent="0.3">
      <c r="A2054" s="29">
        <v>44729</v>
      </c>
      <c r="B2054" t="s">
        <v>23</v>
      </c>
      <c r="C2054" t="s">
        <v>12</v>
      </c>
      <c r="D2054" t="s">
        <v>13</v>
      </c>
      <c r="E2054" s="53">
        <v>12265</v>
      </c>
      <c r="F2054" s="61">
        <f t="shared" si="229"/>
        <v>61.325000000000003</v>
      </c>
      <c r="G2054" s="62">
        <f t="shared" si="224"/>
        <v>0.1</v>
      </c>
      <c r="H2054" s="53"/>
      <c r="I2054" s="61">
        <f t="shared" si="225"/>
        <v>0</v>
      </c>
      <c r="J2054" s="62">
        <f t="shared" si="226"/>
        <v>0</v>
      </c>
      <c r="K2054" s="53"/>
      <c r="L2054" s="65">
        <f t="shared" si="230"/>
        <v>61.425000000000004</v>
      </c>
      <c r="M2054" s="55">
        <f t="shared" si="227"/>
        <v>61.425000000000004</v>
      </c>
      <c r="N2054" s="55">
        <f t="shared" si="228"/>
        <v>0</v>
      </c>
    </row>
    <row r="2055" spans="1:14" x14ac:dyDescent="0.3">
      <c r="A2055" s="29">
        <v>44729</v>
      </c>
      <c r="B2055" t="s">
        <v>24</v>
      </c>
      <c r="C2055" t="s">
        <v>11</v>
      </c>
      <c r="D2055" t="s">
        <v>36</v>
      </c>
      <c r="E2055" s="53">
        <v>21858</v>
      </c>
      <c r="F2055" s="61">
        <f t="shared" si="229"/>
        <v>0</v>
      </c>
      <c r="G2055" s="62">
        <f t="shared" si="224"/>
        <v>0</v>
      </c>
      <c r="H2055" s="53"/>
      <c r="I2055" s="61">
        <f t="shared" si="225"/>
        <v>0</v>
      </c>
      <c r="J2055" s="62">
        <f t="shared" si="226"/>
        <v>0</v>
      </c>
      <c r="K2055" s="53"/>
      <c r="L2055" s="65">
        <f t="shared" si="230"/>
        <v>0</v>
      </c>
      <c r="M2055" s="55">
        <f t="shared" si="227"/>
        <v>0</v>
      </c>
      <c r="N2055" s="55">
        <f t="shared" si="228"/>
        <v>0</v>
      </c>
    </row>
    <row r="2056" spans="1:14" x14ac:dyDescent="0.3">
      <c r="A2056" s="29">
        <v>44729</v>
      </c>
      <c r="B2056" t="s">
        <v>16</v>
      </c>
      <c r="C2056" t="s">
        <v>11</v>
      </c>
      <c r="D2056" t="s">
        <v>13</v>
      </c>
      <c r="E2056" s="53">
        <v>24986</v>
      </c>
      <c r="F2056" s="61">
        <f t="shared" si="229"/>
        <v>0</v>
      </c>
      <c r="G2056" s="62">
        <f t="shared" si="224"/>
        <v>0</v>
      </c>
      <c r="H2056" s="53"/>
      <c r="I2056" s="61">
        <f t="shared" si="225"/>
        <v>0</v>
      </c>
      <c r="J2056" s="62">
        <f t="shared" si="226"/>
        <v>0</v>
      </c>
      <c r="K2056" s="53"/>
      <c r="L2056" s="65">
        <f t="shared" si="230"/>
        <v>0</v>
      </c>
      <c r="M2056" s="55">
        <f t="shared" si="227"/>
        <v>0</v>
      </c>
      <c r="N2056" s="55">
        <f t="shared" si="228"/>
        <v>0</v>
      </c>
    </row>
    <row r="2057" spans="1:14" x14ac:dyDescent="0.3">
      <c r="A2057" s="29">
        <v>44729</v>
      </c>
      <c r="B2057" t="s">
        <v>20</v>
      </c>
      <c r="C2057" t="s">
        <v>10</v>
      </c>
      <c r="D2057" t="s">
        <v>36</v>
      </c>
      <c r="E2057" s="53">
        <v>18993</v>
      </c>
      <c r="F2057" s="61">
        <f t="shared" si="229"/>
        <v>0</v>
      </c>
      <c r="G2057" s="62">
        <f t="shared" si="224"/>
        <v>0</v>
      </c>
      <c r="H2057" s="53"/>
      <c r="I2057" s="61">
        <f t="shared" si="225"/>
        <v>569.79</v>
      </c>
      <c r="J2057" s="62">
        <f t="shared" si="226"/>
        <v>5</v>
      </c>
      <c r="K2057" s="53"/>
      <c r="L2057" s="65">
        <f t="shared" si="230"/>
        <v>574.79</v>
      </c>
      <c r="M2057" s="55">
        <f t="shared" si="227"/>
        <v>0</v>
      </c>
      <c r="N2057" s="55">
        <f t="shared" si="228"/>
        <v>574.79</v>
      </c>
    </row>
    <row r="2058" spans="1:14" x14ac:dyDescent="0.3">
      <c r="A2058" s="29">
        <v>44729</v>
      </c>
      <c r="B2058" t="s">
        <v>24</v>
      </c>
      <c r="C2058" t="s">
        <v>11</v>
      </c>
      <c r="D2058" t="s">
        <v>13</v>
      </c>
      <c r="E2058" s="53">
        <v>38042</v>
      </c>
      <c r="F2058" s="61">
        <f t="shared" si="229"/>
        <v>0</v>
      </c>
      <c r="G2058" s="62">
        <f t="shared" si="224"/>
        <v>0</v>
      </c>
      <c r="H2058" s="53"/>
      <c r="I2058" s="61">
        <f t="shared" si="225"/>
        <v>0</v>
      </c>
      <c r="J2058" s="62">
        <f t="shared" si="226"/>
        <v>0</v>
      </c>
      <c r="K2058" s="53"/>
      <c r="L2058" s="65">
        <f t="shared" si="230"/>
        <v>0</v>
      </c>
      <c r="M2058" s="55">
        <f t="shared" si="227"/>
        <v>0</v>
      </c>
      <c r="N2058" s="55">
        <f t="shared" si="228"/>
        <v>0</v>
      </c>
    </row>
    <row r="2059" spans="1:14" x14ac:dyDescent="0.3">
      <c r="A2059" s="29">
        <v>44729</v>
      </c>
      <c r="B2059" t="s">
        <v>23</v>
      </c>
      <c r="C2059" t="s">
        <v>11</v>
      </c>
      <c r="D2059" t="s">
        <v>13</v>
      </c>
      <c r="E2059" s="53">
        <v>32371</v>
      </c>
      <c r="F2059" s="61">
        <f t="shared" si="229"/>
        <v>0</v>
      </c>
      <c r="G2059" s="62">
        <f t="shared" si="224"/>
        <v>0</v>
      </c>
      <c r="H2059" s="53"/>
      <c r="I2059" s="61">
        <f t="shared" si="225"/>
        <v>0</v>
      </c>
      <c r="J2059" s="62">
        <f t="shared" si="226"/>
        <v>0</v>
      </c>
      <c r="K2059" s="53"/>
      <c r="L2059" s="65">
        <f t="shared" si="230"/>
        <v>0</v>
      </c>
      <c r="M2059" s="55">
        <f t="shared" si="227"/>
        <v>0</v>
      </c>
      <c r="N2059" s="55">
        <f t="shared" si="228"/>
        <v>0</v>
      </c>
    </row>
    <row r="2060" spans="1:14" x14ac:dyDescent="0.3">
      <c r="A2060" s="29">
        <v>44729</v>
      </c>
      <c r="B2060" t="s">
        <v>20</v>
      </c>
      <c r="C2060" t="s">
        <v>10</v>
      </c>
      <c r="D2060" t="s">
        <v>13</v>
      </c>
      <c r="E2060" s="53">
        <v>27716</v>
      </c>
      <c r="F2060" s="61">
        <f t="shared" si="229"/>
        <v>138.58000000000001</v>
      </c>
      <c r="G2060" s="62">
        <f t="shared" si="224"/>
        <v>0.1</v>
      </c>
      <c r="H2060" s="53"/>
      <c r="I2060" s="61">
        <f t="shared" si="225"/>
        <v>0</v>
      </c>
      <c r="J2060" s="62">
        <f t="shared" si="226"/>
        <v>0</v>
      </c>
      <c r="K2060" s="53"/>
      <c r="L2060" s="65">
        <f t="shared" si="230"/>
        <v>138.68</v>
      </c>
      <c r="M2060" s="55">
        <f t="shared" si="227"/>
        <v>138.68</v>
      </c>
      <c r="N2060" s="55">
        <f t="shared" si="228"/>
        <v>0</v>
      </c>
    </row>
    <row r="2061" spans="1:14" x14ac:dyDescent="0.3">
      <c r="A2061" s="29">
        <v>44729</v>
      </c>
      <c r="B2061" t="s">
        <v>16</v>
      </c>
      <c r="C2061" t="s">
        <v>11</v>
      </c>
      <c r="D2061" t="s">
        <v>13</v>
      </c>
      <c r="E2061" s="53">
        <v>37755</v>
      </c>
      <c r="F2061" s="61">
        <f t="shared" si="229"/>
        <v>0</v>
      </c>
      <c r="G2061" s="62">
        <f t="shared" si="224"/>
        <v>0</v>
      </c>
      <c r="H2061" s="53"/>
      <c r="I2061" s="61">
        <f t="shared" si="225"/>
        <v>0</v>
      </c>
      <c r="J2061" s="62">
        <f t="shared" si="226"/>
        <v>0</v>
      </c>
      <c r="K2061" s="53"/>
      <c r="L2061" s="65">
        <f t="shared" si="230"/>
        <v>0</v>
      </c>
      <c r="M2061" s="55">
        <f t="shared" si="227"/>
        <v>0</v>
      </c>
      <c r="N2061" s="55">
        <f t="shared" si="228"/>
        <v>0</v>
      </c>
    </row>
    <row r="2062" spans="1:14" x14ac:dyDescent="0.3">
      <c r="A2062" s="29">
        <v>44729</v>
      </c>
      <c r="B2062" t="s">
        <v>15</v>
      </c>
      <c r="C2062" t="s">
        <v>11</v>
      </c>
      <c r="D2062" t="s">
        <v>13</v>
      </c>
      <c r="E2062" s="53">
        <v>28628</v>
      </c>
      <c r="F2062" s="61">
        <f t="shared" si="229"/>
        <v>0</v>
      </c>
      <c r="G2062" s="62">
        <f t="shared" si="224"/>
        <v>0</v>
      </c>
      <c r="H2062" s="53"/>
      <c r="I2062" s="61">
        <f t="shared" si="225"/>
        <v>0</v>
      </c>
      <c r="J2062" s="62">
        <f t="shared" si="226"/>
        <v>0</v>
      </c>
      <c r="K2062" s="53"/>
      <c r="L2062" s="65">
        <f t="shared" si="230"/>
        <v>0</v>
      </c>
      <c r="M2062" s="55">
        <f t="shared" si="227"/>
        <v>0</v>
      </c>
      <c r="N2062" s="55">
        <f t="shared" si="228"/>
        <v>0</v>
      </c>
    </row>
    <row r="2063" spans="1:14" x14ac:dyDescent="0.3">
      <c r="A2063" s="29">
        <v>44729</v>
      </c>
      <c r="B2063" t="s">
        <v>16</v>
      </c>
      <c r="C2063" t="s">
        <v>12</v>
      </c>
      <c r="D2063" t="s">
        <v>13</v>
      </c>
      <c r="E2063" s="53">
        <v>498</v>
      </c>
      <c r="F2063" s="61">
        <f t="shared" si="229"/>
        <v>2.4900000000000002</v>
      </c>
      <c r="G2063" s="62">
        <f t="shared" si="224"/>
        <v>0.1</v>
      </c>
      <c r="H2063" s="53"/>
      <c r="I2063" s="61">
        <f t="shared" si="225"/>
        <v>0</v>
      </c>
      <c r="J2063" s="62">
        <f t="shared" si="226"/>
        <v>0</v>
      </c>
      <c r="K2063" s="53"/>
      <c r="L2063" s="65">
        <f t="shared" si="230"/>
        <v>2.5900000000000003</v>
      </c>
      <c r="M2063" s="55">
        <f t="shared" si="227"/>
        <v>2.5900000000000003</v>
      </c>
      <c r="N2063" s="55">
        <f t="shared" si="228"/>
        <v>0</v>
      </c>
    </row>
    <row r="2064" spans="1:14" x14ac:dyDescent="0.3">
      <c r="A2064" s="29">
        <v>44729</v>
      </c>
      <c r="B2064" t="s">
        <v>19</v>
      </c>
      <c r="C2064" t="s">
        <v>10</v>
      </c>
      <c r="D2064" t="s">
        <v>13</v>
      </c>
      <c r="E2064" s="53">
        <v>47099</v>
      </c>
      <c r="F2064" s="61">
        <f t="shared" si="229"/>
        <v>235.495</v>
      </c>
      <c r="G2064" s="62">
        <f t="shared" si="224"/>
        <v>0.1</v>
      </c>
      <c r="H2064" s="53"/>
      <c r="I2064" s="61">
        <f t="shared" si="225"/>
        <v>0</v>
      </c>
      <c r="J2064" s="62">
        <f t="shared" si="226"/>
        <v>0</v>
      </c>
      <c r="K2064" s="53"/>
      <c r="L2064" s="65">
        <f t="shared" si="230"/>
        <v>235.595</v>
      </c>
      <c r="M2064" s="55">
        <f t="shared" si="227"/>
        <v>235.595</v>
      </c>
      <c r="N2064" s="55">
        <f t="shared" si="228"/>
        <v>0</v>
      </c>
    </row>
    <row r="2065" spans="1:14" x14ac:dyDescent="0.3">
      <c r="A2065" s="29">
        <v>44729</v>
      </c>
      <c r="B2065" t="s">
        <v>16</v>
      </c>
      <c r="C2065" t="s">
        <v>10</v>
      </c>
      <c r="D2065" t="s">
        <v>36</v>
      </c>
      <c r="E2065" s="53">
        <v>41912</v>
      </c>
      <c r="F2065" s="61">
        <f t="shared" si="229"/>
        <v>0</v>
      </c>
      <c r="G2065" s="62">
        <f t="shared" si="224"/>
        <v>0</v>
      </c>
      <c r="H2065" s="53"/>
      <c r="I2065" s="61">
        <f t="shared" si="225"/>
        <v>1257.3599999999999</v>
      </c>
      <c r="J2065" s="62">
        <f t="shared" si="226"/>
        <v>5</v>
      </c>
      <c r="K2065" s="53"/>
      <c r="L2065" s="65">
        <f t="shared" si="230"/>
        <v>1262.3599999999999</v>
      </c>
      <c r="M2065" s="55">
        <f t="shared" si="227"/>
        <v>0</v>
      </c>
      <c r="N2065" s="55">
        <f t="shared" si="228"/>
        <v>1262.3599999999999</v>
      </c>
    </row>
    <row r="2066" spans="1:14" x14ac:dyDescent="0.3">
      <c r="A2066" s="29">
        <v>44729</v>
      </c>
      <c r="B2066" t="s">
        <v>16</v>
      </c>
      <c r="C2066" t="s">
        <v>11</v>
      </c>
      <c r="D2066" t="s">
        <v>13</v>
      </c>
      <c r="E2066" s="53">
        <v>21255</v>
      </c>
      <c r="F2066" s="61">
        <f t="shared" si="229"/>
        <v>0</v>
      </c>
      <c r="G2066" s="62">
        <f t="shared" si="224"/>
        <v>0</v>
      </c>
      <c r="H2066" s="53"/>
      <c r="I2066" s="61">
        <f t="shared" si="225"/>
        <v>0</v>
      </c>
      <c r="J2066" s="62">
        <f t="shared" si="226"/>
        <v>0</v>
      </c>
      <c r="K2066" s="53"/>
      <c r="L2066" s="65">
        <f t="shared" si="230"/>
        <v>0</v>
      </c>
      <c r="M2066" s="55">
        <f t="shared" si="227"/>
        <v>0</v>
      </c>
      <c r="N2066" s="55">
        <f t="shared" si="228"/>
        <v>0</v>
      </c>
    </row>
    <row r="2067" spans="1:14" x14ac:dyDescent="0.3">
      <c r="A2067" s="29">
        <v>44729</v>
      </c>
      <c r="B2067" t="s">
        <v>24</v>
      </c>
      <c r="C2067" t="s">
        <v>10</v>
      </c>
      <c r="D2067" t="s">
        <v>13</v>
      </c>
      <c r="E2067" s="53">
        <v>16335</v>
      </c>
      <c r="F2067" s="61">
        <f t="shared" si="229"/>
        <v>81.674999999999997</v>
      </c>
      <c r="G2067" s="62">
        <f t="shared" si="224"/>
        <v>0.1</v>
      </c>
      <c r="H2067" s="53"/>
      <c r="I2067" s="61">
        <f t="shared" si="225"/>
        <v>0</v>
      </c>
      <c r="J2067" s="62">
        <f t="shared" si="226"/>
        <v>0</v>
      </c>
      <c r="K2067" s="53"/>
      <c r="L2067" s="65">
        <f t="shared" si="230"/>
        <v>81.774999999999991</v>
      </c>
      <c r="M2067" s="55">
        <f t="shared" si="227"/>
        <v>81.774999999999991</v>
      </c>
      <c r="N2067" s="55">
        <f t="shared" si="228"/>
        <v>0</v>
      </c>
    </row>
    <row r="2068" spans="1:14" x14ac:dyDescent="0.3">
      <c r="A2068" s="29">
        <v>44729</v>
      </c>
      <c r="B2068" t="s">
        <v>20</v>
      </c>
      <c r="C2068" t="s">
        <v>12</v>
      </c>
      <c r="D2068" t="s">
        <v>36</v>
      </c>
      <c r="E2068" s="53">
        <v>27623</v>
      </c>
      <c r="F2068" s="61">
        <f t="shared" si="229"/>
        <v>0</v>
      </c>
      <c r="G2068" s="62">
        <f t="shared" si="224"/>
        <v>0</v>
      </c>
      <c r="H2068" s="53"/>
      <c r="I2068" s="61">
        <f t="shared" si="225"/>
        <v>828.68999999999994</v>
      </c>
      <c r="J2068" s="62">
        <f t="shared" si="226"/>
        <v>5</v>
      </c>
      <c r="K2068" s="53"/>
      <c r="L2068" s="65">
        <f t="shared" si="230"/>
        <v>833.68999999999994</v>
      </c>
      <c r="M2068" s="55">
        <f t="shared" si="227"/>
        <v>0</v>
      </c>
      <c r="N2068" s="55">
        <f t="shared" si="228"/>
        <v>833.68999999999994</v>
      </c>
    </row>
    <row r="2069" spans="1:14" x14ac:dyDescent="0.3">
      <c r="A2069" s="29">
        <v>44730</v>
      </c>
      <c r="B2069" t="s">
        <v>24</v>
      </c>
      <c r="C2069" t="s">
        <v>12</v>
      </c>
      <c r="D2069" t="s">
        <v>13</v>
      </c>
      <c r="E2069" s="53">
        <v>36296</v>
      </c>
      <c r="F2069" s="61">
        <f t="shared" si="229"/>
        <v>181.48</v>
      </c>
      <c r="G2069" s="62">
        <f t="shared" si="224"/>
        <v>0.1</v>
      </c>
      <c r="H2069" s="53"/>
      <c r="I2069" s="61">
        <f t="shared" si="225"/>
        <v>0</v>
      </c>
      <c r="J2069" s="62">
        <f t="shared" si="226"/>
        <v>0</v>
      </c>
      <c r="K2069" s="53"/>
      <c r="L2069" s="65">
        <f t="shared" si="230"/>
        <v>181.57999999999998</v>
      </c>
      <c r="M2069" s="55">
        <f t="shared" si="227"/>
        <v>181.57999999999998</v>
      </c>
      <c r="N2069" s="55">
        <f t="shared" si="228"/>
        <v>0</v>
      </c>
    </row>
    <row r="2070" spans="1:14" x14ac:dyDescent="0.3">
      <c r="A2070" s="29">
        <v>44730</v>
      </c>
      <c r="B2070" t="s">
        <v>21</v>
      </c>
      <c r="C2070" t="s">
        <v>12</v>
      </c>
      <c r="D2070" t="s">
        <v>36</v>
      </c>
      <c r="E2070" s="53">
        <v>26213</v>
      </c>
      <c r="F2070" s="61">
        <f t="shared" si="229"/>
        <v>0</v>
      </c>
      <c r="G2070" s="62">
        <f t="shared" si="224"/>
        <v>0</v>
      </c>
      <c r="H2070" s="53"/>
      <c r="I2070" s="61">
        <f t="shared" si="225"/>
        <v>786.39</v>
      </c>
      <c r="J2070" s="62">
        <f t="shared" si="226"/>
        <v>5</v>
      </c>
      <c r="K2070" s="53"/>
      <c r="L2070" s="65">
        <f t="shared" si="230"/>
        <v>791.39</v>
      </c>
      <c r="M2070" s="55">
        <f t="shared" si="227"/>
        <v>0</v>
      </c>
      <c r="N2070" s="55">
        <f t="shared" si="228"/>
        <v>791.39</v>
      </c>
    </row>
    <row r="2071" spans="1:14" x14ac:dyDescent="0.3">
      <c r="A2071" s="29">
        <v>44730</v>
      </c>
      <c r="B2071" t="s">
        <v>22</v>
      </c>
      <c r="C2071" t="s">
        <v>11</v>
      </c>
      <c r="D2071" t="s">
        <v>36</v>
      </c>
      <c r="E2071" s="53">
        <v>13889</v>
      </c>
      <c r="F2071" s="61">
        <f t="shared" si="229"/>
        <v>0</v>
      </c>
      <c r="G2071" s="62">
        <f t="shared" si="224"/>
        <v>0</v>
      </c>
      <c r="H2071" s="53"/>
      <c r="I2071" s="61">
        <f t="shared" si="225"/>
        <v>0</v>
      </c>
      <c r="J2071" s="62">
        <f t="shared" si="226"/>
        <v>0</v>
      </c>
      <c r="K2071" s="53"/>
      <c r="L2071" s="65">
        <f t="shared" si="230"/>
        <v>0</v>
      </c>
      <c r="M2071" s="55">
        <f t="shared" si="227"/>
        <v>0</v>
      </c>
      <c r="N2071" s="55">
        <f t="shared" si="228"/>
        <v>0</v>
      </c>
    </row>
    <row r="2072" spans="1:14" x14ac:dyDescent="0.3">
      <c r="A2072" s="29">
        <v>44730</v>
      </c>
      <c r="B2072" t="s">
        <v>19</v>
      </c>
      <c r="C2072" t="s">
        <v>11</v>
      </c>
      <c r="D2072" t="s">
        <v>36</v>
      </c>
      <c r="E2072" s="53">
        <v>29168</v>
      </c>
      <c r="F2072" s="61">
        <f t="shared" si="229"/>
        <v>0</v>
      </c>
      <c r="G2072" s="62">
        <f t="shared" si="224"/>
        <v>0</v>
      </c>
      <c r="H2072" s="53"/>
      <c r="I2072" s="61">
        <f t="shared" si="225"/>
        <v>0</v>
      </c>
      <c r="J2072" s="62">
        <f t="shared" si="226"/>
        <v>0</v>
      </c>
      <c r="K2072" s="53"/>
      <c r="L2072" s="65">
        <f t="shared" si="230"/>
        <v>0</v>
      </c>
      <c r="M2072" s="55">
        <f t="shared" si="227"/>
        <v>0</v>
      </c>
      <c r="N2072" s="55">
        <f t="shared" si="228"/>
        <v>0</v>
      </c>
    </row>
    <row r="2073" spans="1:14" x14ac:dyDescent="0.3">
      <c r="A2073" s="29">
        <v>44730</v>
      </c>
      <c r="B2073" t="s">
        <v>15</v>
      </c>
      <c r="C2073" t="s">
        <v>11</v>
      </c>
      <c r="D2073" t="s">
        <v>13</v>
      </c>
      <c r="E2073" s="53">
        <v>13808</v>
      </c>
      <c r="F2073" s="61">
        <f t="shared" si="229"/>
        <v>0</v>
      </c>
      <c r="G2073" s="62">
        <f t="shared" si="224"/>
        <v>0</v>
      </c>
      <c r="H2073" s="53"/>
      <c r="I2073" s="61">
        <f t="shared" si="225"/>
        <v>0</v>
      </c>
      <c r="J2073" s="62">
        <f t="shared" si="226"/>
        <v>0</v>
      </c>
      <c r="K2073" s="53"/>
      <c r="L2073" s="65">
        <f t="shared" si="230"/>
        <v>0</v>
      </c>
      <c r="M2073" s="55">
        <f t="shared" si="227"/>
        <v>0</v>
      </c>
      <c r="N2073" s="55">
        <f t="shared" si="228"/>
        <v>0</v>
      </c>
    </row>
    <row r="2074" spans="1:14" x14ac:dyDescent="0.3">
      <c r="A2074" s="29">
        <v>44730</v>
      </c>
      <c r="B2074" t="s">
        <v>23</v>
      </c>
      <c r="C2074" t="s">
        <v>10</v>
      </c>
      <c r="D2074" t="s">
        <v>13</v>
      </c>
      <c r="E2074" s="53">
        <v>7617</v>
      </c>
      <c r="F2074" s="61">
        <f t="shared" si="229"/>
        <v>38.085000000000001</v>
      </c>
      <c r="G2074" s="62">
        <f t="shared" si="224"/>
        <v>0.1</v>
      </c>
      <c r="H2074" s="53"/>
      <c r="I2074" s="61">
        <f t="shared" si="225"/>
        <v>0</v>
      </c>
      <c r="J2074" s="62">
        <f t="shared" si="226"/>
        <v>0</v>
      </c>
      <c r="K2074" s="53"/>
      <c r="L2074" s="65">
        <f t="shared" si="230"/>
        <v>38.185000000000002</v>
      </c>
      <c r="M2074" s="55">
        <f t="shared" si="227"/>
        <v>38.185000000000002</v>
      </c>
      <c r="N2074" s="55">
        <f t="shared" si="228"/>
        <v>0</v>
      </c>
    </row>
    <row r="2075" spans="1:14" x14ac:dyDescent="0.3">
      <c r="A2075" s="29">
        <v>44730</v>
      </c>
      <c r="B2075" t="s">
        <v>23</v>
      </c>
      <c r="C2075" t="s">
        <v>11</v>
      </c>
      <c r="D2075" t="s">
        <v>36</v>
      </c>
      <c r="E2075" s="53">
        <v>5452</v>
      </c>
      <c r="F2075" s="61">
        <f t="shared" si="229"/>
        <v>0</v>
      </c>
      <c r="G2075" s="62">
        <f t="shared" si="224"/>
        <v>0</v>
      </c>
      <c r="H2075" s="53"/>
      <c r="I2075" s="61">
        <f t="shared" si="225"/>
        <v>0</v>
      </c>
      <c r="J2075" s="62">
        <f t="shared" si="226"/>
        <v>0</v>
      </c>
      <c r="K2075" s="53"/>
      <c r="L2075" s="65">
        <f t="shared" si="230"/>
        <v>0</v>
      </c>
      <c r="M2075" s="55">
        <f t="shared" si="227"/>
        <v>0</v>
      </c>
      <c r="N2075" s="55">
        <f t="shared" si="228"/>
        <v>0</v>
      </c>
    </row>
    <row r="2076" spans="1:14" x14ac:dyDescent="0.3">
      <c r="A2076" s="29">
        <v>44730</v>
      </c>
      <c r="B2076" t="s">
        <v>16</v>
      </c>
      <c r="C2076" t="s">
        <v>10</v>
      </c>
      <c r="D2076" t="s">
        <v>36</v>
      </c>
      <c r="E2076" s="53">
        <v>11697</v>
      </c>
      <c r="F2076" s="61">
        <f t="shared" si="229"/>
        <v>0</v>
      </c>
      <c r="G2076" s="62">
        <f t="shared" si="224"/>
        <v>0</v>
      </c>
      <c r="H2076" s="53"/>
      <c r="I2076" s="61">
        <f t="shared" si="225"/>
        <v>350.90999999999997</v>
      </c>
      <c r="J2076" s="62">
        <f t="shared" si="226"/>
        <v>5</v>
      </c>
      <c r="K2076" s="53"/>
      <c r="L2076" s="65">
        <f t="shared" si="230"/>
        <v>355.90999999999997</v>
      </c>
      <c r="M2076" s="55">
        <f t="shared" si="227"/>
        <v>0</v>
      </c>
      <c r="N2076" s="55">
        <f t="shared" si="228"/>
        <v>355.90999999999997</v>
      </c>
    </row>
    <row r="2077" spans="1:14" x14ac:dyDescent="0.3">
      <c r="A2077" s="29">
        <v>44730</v>
      </c>
      <c r="B2077" t="s">
        <v>15</v>
      </c>
      <c r="C2077" t="s">
        <v>10</v>
      </c>
      <c r="D2077" t="s">
        <v>13</v>
      </c>
      <c r="E2077" s="53">
        <v>30707</v>
      </c>
      <c r="F2077" s="61">
        <f t="shared" si="229"/>
        <v>153.535</v>
      </c>
      <c r="G2077" s="62">
        <f t="shared" si="224"/>
        <v>0.1</v>
      </c>
      <c r="H2077" s="53"/>
      <c r="I2077" s="61">
        <f t="shared" si="225"/>
        <v>0</v>
      </c>
      <c r="J2077" s="62">
        <f t="shared" si="226"/>
        <v>0</v>
      </c>
      <c r="K2077" s="53"/>
      <c r="L2077" s="65">
        <f t="shared" si="230"/>
        <v>153.63499999999999</v>
      </c>
      <c r="M2077" s="55">
        <f t="shared" si="227"/>
        <v>153.63499999999999</v>
      </c>
      <c r="N2077" s="55">
        <f t="shared" si="228"/>
        <v>0</v>
      </c>
    </row>
    <row r="2078" spans="1:14" x14ac:dyDescent="0.3">
      <c r="A2078" s="29">
        <v>44730</v>
      </c>
      <c r="B2078" t="s">
        <v>24</v>
      </c>
      <c r="C2078" t="s">
        <v>12</v>
      </c>
      <c r="D2078" t="s">
        <v>13</v>
      </c>
      <c r="E2078" s="53">
        <v>35599</v>
      </c>
      <c r="F2078" s="61">
        <f t="shared" si="229"/>
        <v>177.995</v>
      </c>
      <c r="G2078" s="62">
        <f t="shared" si="224"/>
        <v>0.1</v>
      </c>
      <c r="H2078" s="53"/>
      <c r="I2078" s="61">
        <f t="shared" si="225"/>
        <v>0</v>
      </c>
      <c r="J2078" s="62">
        <f t="shared" si="226"/>
        <v>0</v>
      </c>
      <c r="K2078" s="53"/>
      <c r="L2078" s="65">
        <f t="shared" si="230"/>
        <v>178.095</v>
      </c>
      <c r="M2078" s="55">
        <f t="shared" si="227"/>
        <v>178.095</v>
      </c>
      <c r="N2078" s="55">
        <f t="shared" si="228"/>
        <v>0</v>
      </c>
    </row>
    <row r="2079" spans="1:14" x14ac:dyDescent="0.3">
      <c r="A2079" s="29">
        <v>44730</v>
      </c>
      <c r="B2079" t="s">
        <v>16</v>
      </c>
      <c r="C2079" t="s">
        <v>11</v>
      </c>
      <c r="D2079" t="s">
        <v>13</v>
      </c>
      <c r="E2079" s="53">
        <v>12923</v>
      </c>
      <c r="F2079" s="61">
        <f t="shared" si="229"/>
        <v>0</v>
      </c>
      <c r="G2079" s="62">
        <f t="shared" si="224"/>
        <v>0</v>
      </c>
      <c r="H2079" s="53"/>
      <c r="I2079" s="61">
        <f t="shared" si="225"/>
        <v>0</v>
      </c>
      <c r="J2079" s="62">
        <f t="shared" si="226"/>
        <v>0</v>
      </c>
      <c r="K2079" s="53"/>
      <c r="L2079" s="65">
        <f t="shared" si="230"/>
        <v>0</v>
      </c>
      <c r="M2079" s="55">
        <f t="shared" si="227"/>
        <v>0</v>
      </c>
      <c r="N2079" s="55">
        <f t="shared" si="228"/>
        <v>0</v>
      </c>
    </row>
    <row r="2080" spans="1:14" x14ac:dyDescent="0.3">
      <c r="A2080" s="29">
        <v>44730</v>
      </c>
      <c r="B2080" t="s">
        <v>24</v>
      </c>
      <c r="C2080" t="s">
        <v>11</v>
      </c>
      <c r="D2080" t="s">
        <v>13</v>
      </c>
      <c r="E2080" s="53">
        <v>26676</v>
      </c>
      <c r="F2080" s="61">
        <f t="shared" si="229"/>
        <v>0</v>
      </c>
      <c r="G2080" s="62">
        <f t="shared" si="224"/>
        <v>0</v>
      </c>
      <c r="H2080" s="53"/>
      <c r="I2080" s="61">
        <f t="shared" si="225"/>
        <v>0</v>
      </c>
      <c r="J2080" s="62">
        <f t="shared" si="226"/>
        <v>0</v>
      </c>
      <c r="K2080" s="53"/>
      <c r="L2080" s="65">
        <f t="shared" si="230"/>
        <v>0</v>
      </c>
      <c r="M2080" s="55">
        <f t="shared" si="227"/>
        <v>0</v>
      </c>
      <c r="N2080" s="55">
        <f t="shared" si="228"/>
        <v>0</v>
      </c>
    </row>
    <row r="2081" spans="1:14" x14ac:dyDescent="0.3">
      <c r="A2081" s="29">
        <v>44730</v>
      </c>
      <c r="B2081" t="s">
        <v>24</v>
      </c>
      <c r="C2081" t="s">
        <v>10</v>
      </c>
      <c r="D2081" t="s">
        <v>36</v>
      </c>
      <c r="E2081" s="53">
        <v>47042</v>
      </c>
      <c r="F2081" s="61">
        <f t="shared" si="229"/>
        <v>0</v>
      </c>
      <c r="G2081" s="62">
        <f t="shared" si="224"/>
        <v>0</v>
      </c>
      <c r="H2081" s="53"/>
      <c r="I2081" s="61">
        <f t="shared" si="225"/>
        <v>1411.26</v>
      </c>
      <c r="J2081" s="62">
        <f t="shared" si="226"/>
        <v>5</v>
      </c>
      <c r="K2081" s="53"/>
      <c r="L2081" s="65">
        <f t="shared" si="230"/>
        <v>1416.26</v>
      </c>
      <c r="M2081" s="55">
        <f t="shared" si="227"/>
        <v>0</v>
      </c>
      <c r="N2081" s="55">
        <f t="shared" si="228"/>
        <v>1416.26</v>
      </c>
    </row>
    <row r="2082" spans="1:14" x14ac:dyDescent="0.3">
      <c r="A2082" s="29">
        <v>44730</v>
      </c>
      <c r="B2082" t="s">
        <v>16</v>
      </c>
      <c r="C2082" t="s">
        <v>11</v>
      </c>
      <c r="D2082" t="s">
        <v>36</v>
      </c>
      <c r="E2082" s="53">
        <v>42031</v>
      </c>
      <c r="F2082" s="61">
        <f t="shared" si="229"/>
        <v>0</v>
      </c>
      <c r="G2082" s="62">
        <f t="shared" si="224"/>
        <v>0</v>
      </c>
      <c r="H2082" s="53"/>
      <c r="I2082" s="61">
        <f t="shared" si="225"/>
        <v>0</v>
      </c>
      <c r="J2082" s="62">
        <f t="shared" si="226"/>
        <v>0</v>
      </c>
      <c r="K2082" s="53"/>
      <c r="L2082" s="65">
        <f t="shared" si="230"/>
        <v>0</v>
      </c>
      <c r="M2082" s="55">
        <f t="shared" si="227"/>
        <v>0</v>
      </c>
      <c r="N2082" s="55">
        <f t="shared" si="228"/>
        <v>0</v>
      </c>
    </row>
    <row r="2083" spans="1:14" x14ac:dyDescent="0.3">
      <c r="A2083" s="29">
        <v>44730</v>
      </c>
      <c r="B2083" t="s">
        <v>16</v>
      </c>
      <c r="C2083" t="s">
        <v>10</v>
      </c>
      <c r="D2083" t="s">
        <v>36</v>
      </c>
      <c r="E2083" s="53">
        <v>3993</v>
      </c>
      <c r="F2083" s="61">
        <f t="shared" si="229"/>
        <v>0</v>
      </c>
      <c r="G2083" s="62">
        <f t="shared" si="224"/>
        <v>0</v>
      </c>
      <c r="H2083" s="53"/>
      <c r="I2083" s="61">
        <f t="shared" si="225"/>
        <v>119.78999999999999</v>
      </c>
      <c r="J2083" s="62">
        <f t="shared" si="226"/>
        <v>5</v>
      </c>
      <c r="K2083" s="53"/>
      <c r="L2083" s="65">
        <f t="shared" si="230"/>
        <v>124.78999999999999</v>
      </c>
      <c r="M2083" s="55">
        <f t="shared" si="227"/>
        <v>0</v>
      </c>
      <c r="N2083" s="55">
        <f t="shared" si="228"/>
        <v>124.78999999999999</v>
      </c>
    </row>
    <row r="2084" spans="1:14" x14ac:dyDescent="0.3">
      <c r="A2084" s="29">
        <v>44730</v>
      </c>
      <c r="B2084" t="s">
        <v>24</v>
      </c>
      <c r="C2084" t="s">
        <v>10</v>
      </c>
      <c r="D2084" t="s">
        <v>13</v>
      </c>
      <c r="E2084" s="53">
        <v>2118</v>
      </c>
      <c r="F2084" s="61">
        <f t="shared" si="229"/>
        <v>10.59</v>
      </c>
      <c r="G2084" s="62">
        <f t="shared" si="224"/>
        <v>0.1</v>
      </c>
      <c r="H2084" s="53"/>
      <c r="I2084" s="61">
        <f t="shared" si="225"/>
        <v>0</v>
      </c>
      <c r="J2084" s="62">
        <f t="shared" si="226"/>
        <v>0</v>
      </c>
      <c r="K2084" s="53"/>
      <c r="L2084" s="65">
        <f t="shared" si="230"/>
        <v>10.69</v>
      </c>
      <c r="M2084" s="55">
        <f t="shared" si="227"/>
        <v>10.69</v>
      </c>
      <c r="N2084" s="55">
        <f t="shared" si="228"/>
        <v>0</v>
      </c>
    </row>
    <row r="2085" spans="1:14" x14ac:dyDescent="0.3">
      <c r="A2085" s="29">
        <v>44730</v>
      </c>
      <c r="B2085" t="s">
        <v>17</v>
      </c>
      <c r="C2085" t="s">
        <v>10</v>
      </c>
      <c r="D2085" t="s">
        <v>13</v>
      </c>
      <c r="E2085" s="53">
        <v>1966</v>
      </c>
      <c r="F2085" s="61">
        <f t="shared" si="229"/>
        <v>9.83</v>
      </c>
      <c r="G2085" s="62">
        <f t="shared" si="224"/>
        <v>0.1</v>
      </c>
      <c r="H2085" s="53"/>
      <c r="I2085" s="61">
        <f t="shared" si="225"/>
        <v>0</v>
      </c>
      <c r="J2085" s="62">
        <f t="shared" si="226"/>
        <v>0</v>
      </c>
      <c r="K2085" s="53"/>
      <c r="L2085" s="65">
        <f t="shared" si="230"/>
        <v>9.93</v>
      </c>
      <c r="M2085" s="55">
        <f t="shared" si="227"/>
        <v>9.93</v>
      </c>
      <c r="N2085" s="55">
        <f t="shared" si="228"/>
        <v>0</v>
      </c>
    </row>
    <row r="2086" spans="1:14" x14ac:dyDescent="0.3">
      <c r="A2086" s="29">
        <v>44730</v>
      </c>
      <c r="B2086" t="s">
        <v>17</v>
      </c>
      <c r="C2086" t="s">
        <v>10</v>
      </c>
      <c r="D2086" t="s">
        <v>36</v>
      </c>
      <c r="E2086" s="53">
        <v>45813</v>
      </c>
      <c r="F2086" s="61">
        <f t="shared" si="229"/>
        <v>0</v>
      </c>
      <c r="G2086" s="62">
        <f t="shared" si="224"/>
        <v>0</v>
      </c>
      <c r="H2086" s="53"/>
      <c r="I2086" s="61">
        <f t="shared" si="225"/>
        <v>1374.3899999999999</v>
      </c>
      <c r="J2086" s="62">
        <f t="shared" si="226"/>
        <v>5</v>
      </c>
      <c r="K2086" s="53"/>
      <c r="L2086" s="65">
        <f t="shared" si="230"/>
        <v>1379.3899999999999</v>
      </c>
      <c r="M2086" s="55">
        <f t="shared" si="227"/>
        <v>0</v>
      </c>
      <c r="N2086" s="55">
        <f t="shared" si="228"/>
        <v>1379.3899999999999</v>
      </c>
    </row>
    <row r="2087" spans="1:14" x14ac:dyDescent="0.3">
      <c r="A2087" s="29">
        <v>44730</v>
      </c>
      <c r="B2087" t="s">
        <v>16</v>
      </c>
      <c r="C2087" t="s">
        <v>12</v>
      </c>
      <c r="D2087" t="s">
        <v>36</v>
      </c>
      <c r="E2087" s="53">
        <v>17722</v>
      </c>
      <c r="F2087" s="61">
        <f t="shared" si="229"/>
        <v>0</v>
      </c>
      <c r="G2087" s="62">
        <f t="shared" si="224"/>
        <v>0</v>
      </c>
      <c r="H2087" s="53"/>
      <c r="I2087" s="61">
        <f t="shared" si="225"/>
        <v>531.66</v>
      </c>
      <c r="J2087" s="62">
        <f t="shared" si="226"/>
        <v>5</v>
      </c>
      <c r="K2087" s="53"/>
      <c r="L2087" s="65">
        <f t="shared" si="230"/>
        <v>536.66</v>
      </c>
      <c r="M2087" s="55">
        <f t="shared" si="227"/>
        <v>0</v>
      </c>
      <c r="N2087" s="55">
        <f t="shared" si="228"/>
        <v>536.66</v>
      </c>
    </row>
    <row r="2088" spans="1:14" x14ac:dyDescent="0.3">
      <c r="A2088" s="29">
        <v>44730</v>
      </c>
      <c r="B2088" t="s">
        <v>19</v>
      </c>
      <c r="C2088" t="s">
        <v>11</v>
      </c>
      <c r="D2088" t="s">
        <v>13</v>
      </c>
      <c r="E2088" s="53">
        <v>37599</v>
      </c>
      <c r="F2088" s="61">
        <f t="shared" si="229"/>
        <v>0</v>
      </c>
      <c r="G2088" s="62">
        <f t="shared" si="224"/>
        <v>0</v>
      </c>
      <c r="H2088" s="53"/>
      <c r="I2088" s="61">
        <f t="shared" si="225"/>
        <v>0</v>
      </c>
      <c r="J2088" s="62">
        <f t="shared" si="226"/>
        <v>0</v>
      </c>
      <c r="K2088" s="53"/>
      <c r="L2088" s="65">
        <f t="shared" si="230"/>
        <v>0</v>
      </c>
      <c r="M2088" s="55">
        <f t="shared" si="227"/>
        <v>0</v>
      </c>
      <c r="N2088" s="55">
        <f t="shared" si="228"/>
        <v>0</v>
      </c>
    </row>
    <row r="2089" spans="1:14" x14ac:dyDescent="0.3">
      <c r="A2089" s="29">
        <v>44730</v>
      </c>
      <c r="B2089" t="s">
        <v>24</v>
      </c>
      <c r="C2089" t="s">
        <v>11</v>
      </c>
      <c r="D2089" t="s">
        <v>13</v>
      </c>
      <c r="E2089" s="53">
        <v>28804</v>
      </c>
      <c r="F2089" s="61">
        <f t="shared" si="229"/>
        <v>0</v>
      </c>
      <c r="G2089" s="62">
        <f t="shared" si="224"/>
        <v>0</v>
      </c>
      <c r="H2089" s="53"/>
      <c r="I2089" s="61">
        <f t="shared" si="225"/>
        <v>0</v>
      </c>
      <c r="J2089" s="62">
        <f t="shared" si="226"/>
        <v>0</v>
      </c>
      <c r="K2089" s="53"/>
      <c r="L2089" s="65">
        <f t="shared" si="230"/>
        <v>0</v>
      </c>
      <c r="M2089" s="55">
        <f t="shared" si="227"/>
        <v>0</v>
      </c>
      <c r="N2089" s="55">
        <f t="shared" si="228"/>
        <v>0</v>
      </c>
    </row>
    <row r="2090" spans="1:14" x14ac:dyDescent="0.3">
      <c r="A2090" s="29">
        <v>44730</v>
      </c>
      <c r="B2090" t="s">
        <v>20</v>
      </c>
      <c r="C2090" t="s">
        <v>11</v>
      </c>
      <c r="D2090" t="s">
        <v>36</v>
      </c>
      <c r="E2090" s="53">
        <v>32492</v>
      </c>
      <c r="F2090" s="61">
        <f t="shared" si="229"/>
        <v>0</v>
      </c>
      <c r="G2090" s="62">
        <f t="shared" si="224"/>
        <v>0</v>
      </c>
      <c r="H2090" s="53"/>
      <c r="I2090" s="61">
        <f t="shared" si="225"/>
        <v>0</v>
      </c>
      <c r="J2090" s="62">
        <f t="shared" si="226"/>
        <v>0</v>
      </c>
      <c r="K2090" s="53"/>
      <c r="L2090" s="65">
        <f t="shared" si="230"/>
        <v>0</v>
      </c>
      <c r="M2090" s="55">
        <f t="shared" si="227"/>
        <v>0</v>
      </c>
      <c r="N2090" s="55">
        <f t="shared" si="228"/>
        <v>0</v>
      </c>
    </row>
    <row r="2091" spans="1:14" x14ac:dyDescent="0.3">
      <c r="A2091" s="29">
        <v>44730</v>
      </c>
      <c r="B2091" t="s">
        <v>17</v>
      </c>
      <c r="C2091" t="s">
        <v>10</v>
      </c>
      <c r="D2091" t="s">
        <v>13</v>
      </c>
      <c r="E2091" s="53">
        <v>30156</v>
      </c>
      <c r="F2091" s="61">
        <f t="shared" si="229"/>
        <v>150.78</v>
      </c>
      <c r="G2091" s="62">
        <f t="shared" si="224"/>
        <v>0.1</v>
      </c>
      <c r="H2091" s="53"/>
      <c r="I2091" s="61">
        <f t="shared" si="225"/>
        <v>0</v>
      </c>
      <c r="J2091" s="62">
        <f t="shared" si="226"/>
        <v>0</v>
      </c>
      <c r="K2091" s="53"/>
      <c r="L2091" s="65">
        <f t="shared" si="230"/>
        <v>150.88</v>
      </c>
      <c r="M2091" s="55">
        <f t="shared" si="227"/>
        <v>150.88</v>
      </c>
      <c r="N2091" s="55">
        <f t="shared" si="228"/>
        <v>0</v>
      </c>
    </row>
    <row r="2092" spans="1:14" x14ac:dyDescent="0.3">
      <c r="A2092" s="29">
        <v>44730</v>
      </c>
      <c r="B2092" t="s">
        <v>17</v>
      </c>
      <c r="C2092" t="s">
        <v>11</v>
      </c>
      <c r="D2092" t="s">
        <v>36</v>
      </c>
      <c r="E2092" s="53">
        <v>19595</v>
      </c>
      <c r="F2092" s="61">
        <f t="shared" si="229"/>
        <v>0</v>
      </c>
      <c r="G2092" s="62">
        <f t="shared" si="224"/>
        <v>0</v>
      </c>
      <c r="H2092" s="53"/>
      <c r="I2092" s="61">
        <f t="shared" si="225"/>
        <v>0</v>
      </c>
      <c r="J2092" s="62">
        <f t="shared" si="226"/>
        <v>0</v>
      </c>
      <c r="K2092" s="53"/>
      <c r="L2092" s="65">
        <f t="shared" si="230"/>
        <v>0</v>
      </c>
      <c r="M2092" s="55">
        <f t="shared" si="227"/>
        <v>0</v>
      </c>
      <c r="N2092" s="55">
        <f t="shared" si="228"/>
        <v>0</v>
      </c>
    </row>
    <row r="2093" spans="1:14" x14ac:dyDescent="0.3">
      <c r="A2093" s="29">
        <v>44730</v>
      </c>
      <c r="B2093" t="s">
        <v>16</v>
      </c>
      <c r="C2093" t="s">
        <v>10</v>
      </c>
      <c r="D2093" t="s">
        <v>13</v>
      </c>
      <c r="E2093" s="53">
        <v>7035</v>
      </c>
      <c r="F2093" s="61">
        <f t="shared" si="229"/>
        <v>35.175000000000004</v>
      </c>
      <c r="G2093" s="62">
        <f t="shared" si="224"/>
        <v>0.1</v>
      </c>
      <c r="H2093" s="53"/>
      <c r="I2093" s="61">
        <f t="shared" si="225"/>
        <v>0</v>
      </c>
      <c r="J2093" s="62">
        <f t="shared" si="226"/>
        <v>0</v>
      </c>
      <c r="K2093" s="53"/>
      <c r="L2093" s="65">
        <f t="shared" si="230"/>
        <v>35.275000000000006</v>
      </c>
      <c r="M2093" s="55">
        <f t="shared" si="227"/>
        <v>35.275000000000006</v>
      </c>
      <c r="N2093" s="55">
        <f t="shared" si="228"/>
        <v>0</v>
      </c>
    </row>
    <row r="2094" spans="1:14" x14ac:dyDescent="0.3">
      <c r="A2094" s="29">
        <v>44730</v>
      </c>
      <c r="B2094" t="s">
        <v>17</v>
      </c>
      <c r="C2094" t="s">
        <v>10</v>
      </c>
      <c r="D2094" t="s">
        <v>13</v>
      </c>
      <c r="E2094" s="53">
        <v>32525</v>
      </c>
      <c r="F2094" s="61">
        <f t="shared" si="229"/>
        <v>162.625</v>
      </c>
      <c r="G2094" s="62">
        <f t="shared" si="224"/>
        <v>0.1</v>
      </c>
      <c r="H2094" s="53"/>
      <c r="I2094" s="61">
        <f t="shared" si="225"/>
        <v>0</v>
      </c>
      <c r="J2094" s="62">
        <f t="shared" si="226"/>
        <v>0</v>
      </c>
      <c r="K2094" s="53"/>
      <c r="L2094" s="65">
        <f t="shared" si="230"/>
        <v>162.72499999999999</v>
      </c>
      <c r="M2094" s="55">
        <f t="shared" si="227"/>
        <v>162.72499999999999</v>
      </c>
      <c r="N2094" s="55">
        <f t="shared" si="228"/>
        <v>0</v>
      </c>
    </row>
    <row r="2095" spans="1:14" x14ac:dyDescent="0.3">
      <c r="A2095" s="29">
        <v>44730</v>
      </c>
      <c r="B2095" t="s">
        <v>16</v>
      </c>
      <c r="C2095" t="s">
        <v>10</v>
      </c>
      <c r="D2095" t="s">
        <v>13</v>
      </c>
      <c r="E2095" s="53">
        <v>7407</v>
      </c>
      <c r="F2095" s="61">
        <f t="shared" si="229"/>
        <v>37.035000000000004</v>
      </c>
      <c r="G2095" s="62">
        <f t="shared" si="224"/>
        <v>0.1</v>
      </c>
      <c r="H2095" s="53"/>
      <c r="I2095" s="61">
        <f t="shared" si="225"/>
        <v>0</v>
      </c>
      <c r="J2095" s="62">
        <f t="shared" si="226"/>
        <v>0</v>
      </c>
      <c r="K2095" s="53"/>
      <c r="L2095" s="65">
        <f t="shared" si="230"/>
        <v>37.135000000000005</v>
      </c>
      <c r="M2095" s="55">
        <f t="shared" si="227"/>
        <v>37.135000000000005</v>
      </c>
      <c r="N2095" s="55">
        <f t="shared" si="228"/>
        <v>0</v>
      </c>
    </row>
    <row r="2096" spans="1:14" x14ac:dyDescent="0.3">
      <c r="A2096" s="29">
        <v>44730</v>
      </c>
      <c r="B2096" t="s">
        <v>17</v>
      </c>
      <c r="C2096" t="s">
        <v>10</v>
      </c>
      <c r="D2096" t="s">
        <v>13</v>
      </c>
      <c r="E2096" s="53">
        <v>21191</v>
      </c>
      <c r="F2096" s="61">
        <f t="shared" si="229"/>
        <v>105.955</v>
      </c>
      <c r="G2096" s="62">
        <f t="shared" si="224"/>
        <v>0.1</v>
      </c>
      <c r="H2096" s="53"/>
      <c r="I2096" s="61">
        <f t="shared" si="225"/>
        <v>0</v>
      </c>
      <c r="J2096" s="62">
        <f t="shared" si="226"/>
        <v>0</v>
      </c>
      <c r="K2096" s="53"/>
      <c r="L2096" s="65">
        <f t="shared" si="230"/>
        <v>106.05499999999999</v>
      </c>
      <c r="M2096" s="55">
        <f t="shared" si="227"/>
        <v>106.05499999999999</v>
      </c>
      <c r="N2096" s="55">
        <f t="shared" si="228"/>
        <v>0</v>
      </c>
    </row>
    <row r="2097" spans="1:14" x14ac:dyDescent="0.3">
      <c r="A2097" s="29">
        <v>44730</v>
      </c>
      <c r="B2097" t="s">
        <v>15</v>
      </c>
      <c r="C2097" t="s">
        <v>10</v>
      </c>
      <c r="D2097" t="s">
        <v>13</v>
      </c>
      <c r="E2097" s="53">
        <v>22900</v>
      </c>
      <c r="F2097" s="61">
        <f t="shared" si="229"/>
        <v>114.5</v>
      </c>
      <c r="G2097" s="62">
        <f t="shared" si="224"/>
        <v>0.1</v>
      </c>
      <c r="H2097" s="53"/>
      <c r="I2097" s="61">
        <f t="shared" si="225"/>
        <v>0</v>
      </c>
      <c r="J2097" s="62">
        <f t="shared" si="226"/>
        <v>0</v>
      </c>
      <c r="K2097" s="53"/>
      <c r="L2097" s="65">
        <f t="shared" si="230"/>
        <v>114.6</v>
      </c>
      <c r="M2097" s="55">
        <f t="shared" si="227"/>
        <v>114.6</v>
      </c>
      <c r="N2097" s="55">
        <f t="shared" si="228"/>
        <v>0</v>
      </c>
    </row>
    <row r="2098" spans="1:14" x14ac:dyDescent="0.3">
      <c r="A2098" s="29">
        <v>44730</v>
      </c>
      <c r="B2098" t="s">
        <v>24</v>
      </c>
      <c r="C2098" t="s">
        <v>10</v>
      </c>
      <c r="D2098" t="s">
        <v>13</v>
      </c>
      <c r="E2098" s="53">
        <v>42199</v>
      </c>
      <c r="F2098" s="61">
        <f t="shared" si="229"/>
        <v>210.995</v>
      </c>
      <c r="G2098" s="62">
        <f t="shared" si="224"/>
        <v>0.1</v>
      </c>
      <c r="H2098" s="53"/>
      <c r="I2098" s="61">
        <f t="shared" si="225"/>
        <v>0</v>
      </c>
      <c r="J2098" s="62">
        <f t="shared" si="226"/>
        <v>0</v>
      </c>
      <c r="K2098" s="53"/>
      <c r="L2098" s="65">
        <f t="shared" si="230"/>
        <v>211.095</v>
      </c>
      <c r="M2098" s="55">
        <f t="shared" si="227"/>
        <v>211.095</v>
      </c>
      <c r="N2098" s="55">
        <f t="shared" si="228"/>
        <v>0</v>
      </c>
    </row>
    <row r="2099" spans="1:14" x14ac:dyDescent="0.3">
      <c r="A2099" s="29">
        <v>44730</v>
      </c>
      <c r="B2099" t="s">
        <v>17</v>
      </c>
      <c r="C2099" t="s">
        <v>12</v>
      </c>
      <c r="D2099" t="s">
        <v>13</v>
      </c>
      <c r="E2099" s="53">
        <v>33342</v>
      </c>
      <c r="F2099" s="61">
        <f t="shared" si="229"/>
        <v>166.71</v>
      </c>
      <c r="G2099" s="62">
        <f t="shared" si="224"/>
        <v>0.1</v>
      </c>
      <c r="H2099" s="53"/>
      <c r="I2099" s="61">
        <f t="shared" si="225"/>
        <v>0</v>
      </c>
      <c r="J2099" s="62">
        <f t="shared" si="226"/>
        <v>0</v>
      </c>
      <c r="K2099" s="53"/>
      <c r="L2099" s="65">
        <f t="shared" si="230"/>
        <v>166.81</v>
      </c>
      <c r="M2099" s="55">
        <f t="shared" si="227"/>
        <v>166.81</v>
      </c>
      <c r="N2099" s="55">
        <f t="shared" si="228"/>
        <v>0</v>
      </c>
    </row>
    <row r="2100" spans="1:14" x14ac:dyDescent="0.3">
      <c r="A2100" s="29">
        <v>44730</v>
      </c>
      <c r="B2100" t="s">
        <v>20</v>
      </c>
      <c r="C2100" t="s">
        <v>10</v>
      </c>
      <c r="D2100" t="s">
        <v>13</v>
      </c>
      <c r="E2100" s="53">
        <v>22527</v>
      </c>
      <c r="F2100" s="61">
        <f t="shared" si="229"/>
        <v>112.63500000000001</v>
      </c>
      <c r="G2100" s="62">
        <f t="shared" si="224"/>
        <v>0.1</v>
      </c>
      <c r="H2100" s="53"/>
      <c r="I2100" s="61">
        <f t="shared" si="225"/>
        <v>0</v>
      </c>
      <c r="J2100" s="62">
        <f t="shared" si="226"/>
        <v>0</v>
      </c>
      <c r="K2100" s="53"/>
      <c r="L2100" s="65">
        <f t="shared" si="230"/>
        <v>112.735</v>
      </c>
      <c r="M2100" s="55">
        <f t="shared" si="227"/>
        <v>112.735</v>
      </c>
      <c r="N2100" s="55">
        <f t="shared" si="228"/>
        <v>0</v>
      </c>
    </row>
    <row r="2101" spans="1:14" x14ac:dyDescent="0.3">
      <c r="A2101" s="29">
        <v>44730</v>
      </c>
      <c r="B2101" t="s">
        <v>17</v>
      </c>
      <c r="C2101" t="s">
        <v>11</v>
      </c>
      <c r="D2101" t="s">
        <v>13</v>
      </c>
      <c r="E2101" s="53">
        <v>2761</v>
      </c>
      <c r="F2101" s="61">
        <f t="shared" si="229"/>
        <v>0</v>
      </c>
      <c r="G2101" s="62">
        <f t="shared" si="224"/>
        <v>0</v>
      </c>
      <c r="H2101" s="53"/>
      <c r="I2101" s="61">
        <f t="shared" si="225"/>
        <v>0</v>
      </c>
      <c r="J2101" s="62">
        <f t="shared" si="226"/>
        <v>0</v>
      </c>
      <c r="K2101" s="53"/>
      <c r="L2101" s="65">
        <f t="shared" si="230"/>
        <v>0</v>
      </c>
      <c r="M2101" s="55">
        <f t="shared" si="227"/>
        <v>0</v>
      </c>
      <c r="N2101" s="55">
        <f t="shared" si="228"/>
        <v>0</v>
      </c>
    </row>
    <row r="2102" spans="1:14" x14ac:dyDescent="0.3">
      <c r="A2102" s="29">
        <v>44730</v>
      </c>
      <c r="B2102" t="s">
        <v>20</v>
      </c>
      <c r="C2102" t="s">
        <v>11</v>
      </c>
      <c r="D2102" t="s">
        <v>36</v>
      </c>
      <c r="E2102" s="53">
        <v>7919</v>
      </c>
      <c r="F2102" s="61">
        <f t="shared" si="229"/>
        <v>0</v>
      </c>
      <c r="G2102" s="62">
        <f t="shared" si="224"/>
        <v>0</v>
      </c>
      <c r="H2102" s="53"/>
      <c r="I2102" s="61">
        <f t="shared" si="225"/>
        <v>0</v>
      </c>
      <c r="J2102" s="62">
        <f t="shared" si="226"/>
        <v>0</v>
      </c>
      <c r="K2102" s="53"/>
      <c r="L2102" s="65">
        <f t="shared" si="230"/>
        <v>0</v>
      </c>
      <c r="M2102" s="55">
        <f t="shared" si="227"/>
        <v>0</v>
      </c>
      <c r="N2102" s="55">
        <f t="shared" si="228"/>
        <v>0</v>
      </c>
    </row>
    <row r="2103" spans="1:14" x14ac:dyDescent="0.3">
      <c r="A2103" s="29">
        <v>44730</v>
      </c>
      <c r="B2103" t="s">
        <v>17</v>
      </c>
      <c r="C2103" t="s">
        <v>10</v>
      </c>
      <c r="D2103" t="s">
        <v>13</v>
      </c>
      <c r="E2103" s="53">
        <v>4956</v>
      </c>
      <c r="F2103" s="61">
        <f t="shared" si="229"/>
        <v>24.78</v>
      </c>
      <c r="G2103" s="62">
        <f t="shared" si="224"/>
        <v>0.1</v>
      </c>
      <c r="H2103" s="53"/>
      <c r="I2103" s="61">
        <f t="shared" si="225"/>
        <v>0</v>
      </c>
      <c r="J2103" s="62">
        <f t="shared" si="226"/>
        <v>0</v>
      </c>
      <c r="K2103" s="53"/>
      <c r="L2103" s="65">
        <f t="shared" si="230"/>
        <v>24.880000000000003</v>
      </c>
      <c r="M2103" s="55">
        <f t="shared" si="227"/>
        <v>24.880000000000003</v>
      </c>
      <c r="N2103" s="55">
        <f t="shared" si="228"/>
        <v>0</v>
      </c>
    </row>
    <row r="2104" spans="1:14" x14ac:dyDescent="0.3">
      <c r="A2104" s="29">
        <v>44730</v>
      </c>
      <c r="B2104" t="s">
        <v>20</v>
      </c>
      <c r="C2104" t="s">
        <v>11</v>
      </c>
      <c r="D2104" t="s">
        <v>13</v>
      </c>
      <c r="E2104" s="53">
        <v>48648</v>
      </c>
      <c r="F2104" s="61">
        <f t="shared" si="229"/>
        <v>0</v>
      </c>
      <c r="G2104" s="62">
        <f t="shared" si="224"/>
        <v>0</v>
      </c>
      <c r="H2104" s="53"/>
      <c r="I2104" s="61">
        <f t="shared" si="225"/>
        <v>0</v>
      </c>
      <c r="J2104" s="62">
        <f t="shared" si="226"/>
        <v>0</v>
      </c>
      <c r="K2104" s="53"/>
      <c r="L2104" s="65">
        <f t="shared" si="230"/>
        <v>0</v>
      </c>
      <c r="M2104" s="55">
        <f t="shared" si="227"/>
        <v>0</v>
      </c>
      <c r="N2104" s="55">
        <f t="shared" si="228"/>
        <v>0</v>
      </c>
    </row>
    <row r="2105" spans="1:14" x14ac:dyDescent="0.3">
      <c r="A2105" s="29">
        <v>44730</v>
      </c>
      <c r="B2105" t="s">
        <v>19</v>
      </c>
      <c r="C2105" t="s">
        <v>10</v>
      </c>
      <c r="D2105" t="s">
        <v>13</v>
      </c>
      <c r="E2105" s="53">
        <v>39180</v>
      </c>
      <c r="F2105" s="61">
        <f t="shared" si="229"/>
        <v>195.9</v>
      </c>
      <c r="G2105" s="62">
        <f t="shared" si="224"/>
        <v>0.1</v>
      </c>
      <c r="H2105" s="53"/>
      <c r="I2105" s="61">
        <f t="shared" si="225"/>
        <v>0</v>
      </c>
      <c r="J2105" s="62">
        <f t="shared" si="226"/>
        <v>0</v>
      </c>
      <c r="K2105" s="53"/>
      <c r="L2105" s="65">
        <f t="shared" si="230"/>
        <v>196</v>
      </c>
      <c r="M2105" s="55">
        <f t="shared" si="227"/>
        <v>196</v>
      </c>
      <c r="N2105" s="55">
        <f t="shared" si="228"/>
        <v>0</v>
      </c>
    </row>
    <row r="2106" spans="1:14" x14ac:dyDescent="0.3">
      <c r="A2106" s="29">
        <v>44730</v>
      </c>
      <c r="B2106" t="s">
        <v>24</v>
      </c>
      <c r="C2106" t="s">
        <v>12</v>
      </c>
      <c r="D2106" t="s">
        <v>36</v>
      </c>
      <c r="E2106" s="53">
        <v>23491</v>
      </c>
      <c r="F2106" s="61">
        <f t="shared" si="229"/>
        <v>0</v>
      </c>
      <c r="G2106" s="62">
        <f t="shared" si="224"/>
        <v>0</v>
      </c>
      <c r="H2106" s="53"/>
      <c r="I2106" s="61">
        <f t="shared" si="225"/>
        <v>704.73</v>
      </c>
      <c r="J2106" s="62">
        <f t="shared" si="226"/>
        <v>5</v>
      </c>
      <c r="K2106" s="53"/>
      <c r="L2106" s="65">
        <f t="shared" si="230"/>
        <v>709.73</v>
      </c>
      <c r="M2106" s="55">
        <f t="shared" si="227"/>
        <v>0</v>
      </c>
      <c r="N2106" s="55">
        <f t="shared" si="228"/>
        <v>709.73</v>
      </c>
    </row>
    <row r="2107" spans="1:14" x14ac:dyDescent="0.3">
      <c r="A2107" s="29">
        <v>44730</v>
      </c>
      <c r="B2107" t="s">
        <v>18</v>
      </c>
      <c r="C2107" t="s">
        <v>11</v>
      </c>
      <c r="D2107" t="s">
        <v>13</v>
      </c>
      <c r="E2107" s="53">
        <v>27620</v>
      </c>
      <c r="F2107" s="61">
        <f t="shared" si="229"/>
        <v>0</v>
      </c>
      <c r="G2107" s="62">
        <f t="shared" si="224"/>
        <v>0</v>
      </c>
      <c r="H2107" s="53"/>
      <c r="I2107" s="61">
        <f t="shared" si="225"/>
        <v>0</v>
      </c>
      <c r="J2107" s="62">
        <f t="shared" si="226"/>
        <v>0</v>
      </c>
      <c r="K2107" s="53"/>
      <c r="L2107" s="65">
        <f t="shared" si="230"/>
        <v>0</v>
      </c>
      <c r="M2107" s="55">
        <f t="shared" si="227"/>
        <v>0</v>
      </c>
      <c r="N2107" s="55">
        <f t="shared" si="228"/>
        <v>0</v>
      </c>
    </row>
    <row r="2108" spans="1:14" x14ac:dyDescent="0.3">
      <c r="A2108" s="29">
        <v>44730</v>
      </c>
      <c r="B2108" t="s">
        <v>19</v>
      </c>
      <c r="C2108" t="s">
        <v>11</v>
      </c>
      <c r="D2108" t="s">
        <v>13</v>
      </c>
      <c r="E2108" s="53">
        <v>20580</v>
      </c>
      <c r="F2108" s="61">
        <f t="shared" si="229"/>
        <v>0</v>
      </c>
      <c r="G2108" s="62">
        <f t="shared" si="224"/>
        <v>0</v>
      </c>
      <c r="H2108" s="53"/>
      <c r="I2108" s="61">
        <f t="shared" si="225"/>
        <v>0</v>
      </c>
      <c r="J2108" s="62">
        <f t="shared" si="226"/>
        <v>0</v>
      </c>
      <c r="K2108" s="53"/>
      <c r="L2108" s="65">
        <f t="shared" si="230"/>
        <v>0</v>
      </c>
      <c r="M2108" s="55">
        <f t="shared" si="227"/>
        <v>0</v>
      </c>
      <c r="N2108" s="55">
        <f t="shared" si="228"/>
        <v>0</v>
      </c>
    </row>
    <row r="2109" spans="1:14" x14ac:dyDescent="0.3">
      <c r="A2109" s="29">
        <v>44730</v>
      </c>
      <c r="B2109" t="s">
        <v>16</v>
      </c>
      <c r="C2109" t="s">
        <v>11</v>
      </c>
      <c r="D2109" t="s">
        <v>36</v>
      </c>
      <c r="E2109" s="53">
        <v>29413</v>
      </c>
      <c r="F2109" s="61">
        <f t="shared" si="229"/>
        <v>0</v>
      </c>
      <c r="G2109" s="62">
        <f t="shared" si="224"/>
        <v>0</v>
      </c>
      <c r="H2109" s="53"/>
      <c r="I2109" s="61">
        <f t="shared" si="225"/>
        <v>0</v>
      </c>
      <c r="J2109" s="62">
        <f t="shared" si="226"/>
        <v>0</v>
      </c>
      <c r="K2109" s="53"/>
      <c r="L2109" s="65">
        <f t="shared" si="230"/>
        <v>0</v>
      </c>
      <c r="M2109" s="55">
        <f t="shared" si="227"/>
        <v>0</v>
      </c>
      <c r="N2109" s="55">
        <f t="shared" si="228"/>
        <v>0</v>
      </c>
    </row>
    <row r="2110" spans="1:14" x14ac:dyDescent="0.3">
      <c r="A2110" s="29">
        <v>44730</v>
      </c>
      <c r="B2110" t="s">
        <v>20</v>
      </c>
      <c r="C2110" t="s">
        <v>11</v>
      </c>
      <c r="D2110" t="s">
        <v>13</v>
      </c>
      <c r="E2110" s="53">
        <v>29283</v>
      </c>
      <c r="F2110" s="61">
        <f t="shared" si="229"/>
        <v>0</v>
      </c>
      <c r="G2110" s="62">
        <f t="shared" si="224"/>
        <v>0</v>
      </c>
      <c r="H2110" s="53"/>
      <c r="I2110" s="61">
        <f t="shared" si="225"/>
        <v>0</v>
      </c>
      <c r="J2110" s="62">
        <f t="shared" si="226"/>
        <v>0</v>
      </c>
      <c r="K2110" s="53"/>
      <c r="L2110" s="65">
        <f t="shared" si="230"/>
        <v>0</v>
      </c>
      <c r="M2110" s="55">
        <f t="shared" si="227"/>
        <v>0</v>
      </c>
      <c r="N2110" s="55">
        <f t="shared" si="228"/>
        <v>0</v>
      </c>
    </row>
    <row r="2111" spans="1:14" x14ac:dyDescent="0.3">
      <c r="A2111" s="29">
        <v>44731</v>
      </c>
      <c r="B2111" t="s">
        <v>15</v>
      </c>
      <c r="C2111" t="s">
        <v>11</v>
      </c>
      <c r="D2111" t="s">
        <v>13</v>
      </c>
      <c r="E2111" s="53">
        <v>37619</v>
      </c>
      <c r="F2111" s="61">
        <f t="shared" si="229"/>
        <v>0</v>
      </c>
      <c r="G2111" s="62">
        <f t="shared" si="224"/>
        <v>0</v>
      </c>
      <c r="H2111" s="53"/>
      <c r="I2111" s="61">
        <f t="shared" si="225"/>
        <v>0</v>
      </c>
      <c r="J2111" s="62">
        <f t="shared" si="226"/>
        <v>0</v>
      </c>
      <c r="K2111" s="53"/>
      <c r="L2111" s="65">
        <f t="shared" si="230"/>
        <v>0</v>
      </c>
      <c r="M2111" s="55">
        <f t="shared" si="227"/>
        <v>0</v>
      </c>
      <c r="N2111" s="55">
        <f t="shared" si="228"/>
        <v>0</v>
      </c>
    </row>
    <row r="2112" spans="1:14" x14ac:dyDescent="0.3">
      <c r="A2112" s="29">
        <v>44731</v>
      </c>
      <c r="B2112" t="s">
        <v>23</v>
      </c>
      <c r="C2112" t="s">
        <v>11</v>
      </c>
      <c r="D2112" t="s">
        <v>36</v>
      </c>
      <c r="E2112" s="53">
        <v>21262</v>
      </c>
      <c r="F2112" s="61">
        <f t="shared" si="229"/>
        <v>0</v>
      </c>
      <c r="G2112" s="62">
        <f t="shared" si="224"/>
        <v>0</v>
      </c>
      <c r="H2112" s="53"/>
      <c r="I2112" s="61">
        <f t="shared" si="225"/>
        <v>0</v>
      </c>
      <c r="J2112" s="62">
        <f t="shared" si="226"/>
        <v>0</v>
      </c>
      <c r="K2112" s="53"/>
      <c r="L2112" s="65">
        <f t="shared" si="230"/>
        <v>0</v>
      </c>
      <c r="M2112" s="55">
        <f t="shared" si="227"/>
        <v>0</v>
      </c>
      <c r="N2112" s="55">
        <f t="shared" si="228"/>
        <v>0</v>
      </c>
    </row>
    <row r="2113" spans="1:14" x14ac:dyDescent="0.3">
      <c r="A2113" s="29">
        <v>44731</v>
      </c>
      <c r="B2113" t="s">
        <v>18</v>
      </c>
      <c r="C2113" t="s">
        <v>11</v>
      </c>
      <c r="D2113" t="s">
        <v>13</v>
      </c>
      <c r="E2113" s="53">
        <v>31652</v>
      </c>
      <c r="F2113" s="61">
        <f t="shared" si="229"/>
        <v>0</v>
      </c>
      <c r="G2113" s="62">
        <f t="shared" si="224"/>
        <v>0</v>
      </c>
      <c r="H2113" s="53"/>
      <c r="I2113" s="61">
        <f t="shared" si="225"/>
        <v>0</v>
      </c>
      <c r="J2113" s="62">
        <f t="shared" si="226"/>
        <v>0</v>
      </c>
      <c r="K2113" s="53"/>
      <c r="L2113" s="65">
        <f t="shared" si="230"/>
        <v>0</v>
      </c>
      <c r="M2113" s="55">
        <f t="shared" si="227"/>
        <v>0</v>
      </c>
      <c r="N2113" s="55">
        <f t="shared" si="228"/>
        <v>0</v>
      </c>
    </row>
    <row r="2114" spans="1:14" x14ac:dyDescent="0.3">
      <c r="A2114" s="29">
        <v>44731</v>
      </c>
      <c r="B2114" t="s">
        <v>20</v>
      </c>
      <c r="C2114" t="s">
        <v>11</v>
      </c>
      <c r="D2114" t="s">
        <v>13</v>
      </c>
      <c r="E2114" s="53">
        <v>10003</v>
      </c>
      <c r="F2114" s="61">
        <f t="shared" si="229"/>
        <v>0</v>
      </c>
      <c r="G2114" s="62">
        <f t="shared" si="224"/>
        <v>0</v>
      </c>
      <c r="H2114" s="53"/>
      <c r="I2114" s="61">
        <f t="shared" si="225"/>
        <v>0</v>
      </c>
      <c r="J2114" s="62">
        <f t="shared" si="226"/>
        <v>0</v>
      </c>
      <c r="K2114" s="53"/>
      <c r="L2114" s="65">
        <f t="shared" si="230"/>
        <v>0</v>
      </c>
      <c r="M2114" s="55">
        <f t="shared" si="227"/>
        <v>0</v>
      </c>
      <c r="N2114" s="55">
        <f t="shared" si="228"/>
        <v>0</v>
      </c>
    </row>
    <row r="2115" spans="1:14" x14ac:dyDescent="0.3">
      <c r="A2115" s="29">
        <v>44731</v>
      </c>
      <c r="B2115" t="s">
        <v>16</v>
      </c>
      <c r="C2115" t="s">
        <v>11</v>
      </c>
      <c r="D2115" t="s">
        <v>13</v>
      </c>
      <c r="E2115" s="53">
        <v>42566</v>
      </c>
      <c r="F2115" s="61">
        <f t="shared" si="229"/>
        <v>0</v>
      </c>
      <c r="G2115" s="62">
        <f t="shared" si="224"/>
        <v>0</v>
      </c>
      <c r="H2115" s="53"/>
      <c r="I2115" s="61">
        <f t="shared" si="225"/>
        <v>0</v>
      </c>
      <c r="J2115" s="62">
        <f t="shared" si="226"/>
        <v>0</v>
      </c>
      <c r="K2115" s="53"/>
      <c r="L2115" s="65">
        <f t="shared" si="230"/>
        <v>0</v>
      </c>
      <c r="M2115" s="55">
        <f t="shared" si="227"/>
        <v>0</v>
      </c>
      <c r="N2115" s="55">
        <f t="shared" si="228"/>
        <v>0</v>
      </c>
    </row>
    <row r="2116" spans="1:14" x14ac:dyDescent="0.3">
      <c r="A2116" s="29">
        <v>44731</v>
      </c>
      <c r="B2116" t="s">
        <v>16</v>
      </c>
      <c r="C2116" t="s">
        <v>10</v>
      </c>
      <c r="D2116" t="s">
        <v>13</v>
      </c>
      <c r="E2116" s="53">
        <v>16787</v>
      </c>
      <c r="F2116" s="61">
        <f t="shared" si="229"/>
        <v>83.935000000000002</v>
      </c>
      <c r="G2116" s="62">
        <f t="shared" ref="G2116:G2179" si="231">IF(F:F&gt;0,0.1,0)</f>
        <v>0.1</v>
      </c>
      <c r="H2116" s="53"/>
      <c r="I2116" s="61">
        <f t="shared" ref="I2116:I2179" si="232">IF(AND(D:D="Overseas",C:C&lt;&gt;"Cash"),E:E*3%,0)</f>
        <v>0</v>
      </c>
      <c r="J2116" s="62">
        <f t="shared" ref="J2116:J2179" si="233">IF(I:I&gt;0,5,0)</f>
        <v>0</v>
      </c>
      <c r="K2116" s="53"/>
      <c r="L2116" s="65">
        <f t="shared" si="230"/>
        <v>84.034999999999997</v>
      </c>
      <c r="M2116" s="55">
        <f t="shared" ref="M2116:M2179" si="234">SUM(F2116:H2116)</f>
        <v>84.034999999999997</v>
      </c>
      <c r="N2116" s="55">
        <f t="shared" ref="N2116:N2179" si="235">SUM(I2116:K2116)</f>
        <v>0</v>
      </c>
    </row>
    <row r="2117" spans="1:14" x14ac:dyDescent="0.3">
      <c r="A2117" s="29">
        <v>44731</v>
      </c>
      <c r="B2117" t="s">
        <v>21</v>
      </c>
      <c r="C2117" t="s">
        <v>10</v>
      </c>
      <c r="D2117" t="s">
        <v>13</v>
      </c>
      <c r="E2117" s="53">
        <v>2178</v>
      </c>
      <c r="F2117" s="61">
        <f t="shared" ref="F2117:F2180" si="236">IF(AND(D:D="Local",C:C&lt;&gt;"Cash"),E:E*0.5%,0)</f>
        <v>10.89</v>
      </c>
      <c r="G2117" s="62">
        <f t="shared" si="231"/>
        <v>0.1</v>
      </c>
      <c r="H2117" s="53"/>
      <c r="I2117" s="61">
        <f t="shared" si="232"/>
        <v>0</v>
      </c>
      <c r="J2117" s="62">
        <f t="shared" si="233"/>
        <v>0</v>
      </c>
      <c r="K2117" s="53"/>
      <c r="L2117" s="65">
        <f t="shared" ref="L2117:L2180" si="237">SUM(F2117,G2117,I2117,J2117)</f>
        <v>10.99</v>
      </c>
      <c r="M2117" s="55">
        <f t="shared" si="234"/>
        <v>10.99</v>
      </c>
      <c r="N2117" s="55">
        <f t="shared" si="235"/>
        <v>0</v>
      </c>
    </row>
    <row r="2118" spans="1:14" x14ac:dyDescent="0.3">
      <c r="A2118" s="29">
        <v>44731</v>
      </c>
      <c r="B2118" t="s">
        <v>22</v>
      </c>
      <c r="C2118" t="s">
        <v>10</v>
      </c>
      <c r="D2118" t="s">
        <v>13</v>
      </c>
      <c r="E2118" s="53">
        <v>43951</v>
      </c>
      <c r="F2118" s="61">
        <f t="shared" si="236"/>
        <v>219.755</v>
      </c>
      <c r="G2118" s="62">
        <f t="shared" si="231"/>
        <v>0.1</v>
      </c>
      <c r="H2118" s="53"/>
      <c r="I2118" s="61">
        <f t="shared" si="232"/>
        <v>0</v>
      </c>
      <c r="J2118" s="62">
        <f t="shared" si="233"/>
        <v>0</v>
      </c>
      <c r="K2118" s="53"/>
      <c r="L2118" s="65">
        <f t="shared" si="237"/>
        <v>219.85499999999999</v>
      </c>
      <c r="M2118" s="55">
        <f t="shared" si="234"/>
        <v>219.85499999999999</v>
      </c>
      <c r="N2118" s="55">
        <f t="shared" si="235"/>
        <v>0</v>
      </c>
    </row>
    <row r="2119" spans="1:14" x14ac:dyDescent="0.3">
      <c r="A2119" s="29">
        <v>44731</v>
      </c>
      <c r="B2119" t="s">
        <v>15</v>
      </c>
      <c r="C2119" t="s">
        <v>11</v>
      </c>
      <c r="D2119" t="s">
        <v>13</v>
      </c>
      <c r="E2119" s="53">
        <v>15603</v>
      </c>
      <c r="F2119" s="61">
        <f t="shared" si="236"/>
        <v>0</v>
      </c>
      <c r="G2119" s="62">
        <f t="shared" si="231"/>
        <v>0</v>
      </c>
      <c r="H2119" s="53"/>
      <c r="I2119" s="61">
        <f t="shared" si="232"/>
        <v>0</v>
      </c>
      <c r="J2119" s="62">
        <f t="shared" si="233"/>
        <v>0</v>
      </c>
      <c r="K2119" s="53"/>
      <c r="L2119" s="65">
        <f t="shared" si="237"/>
        <v>0</v>
      </c>
      <c r="M2119" s="55">
        <f t="shared" si="234"/>
        <v>0</v>
      </c>
      <c r="N2119" s="55">
        <f t="shared" si="235"/>
        <v>0</v>
      </c>
    </row>
    <row r="2120" spans="1:14" x14ac:dyDescent="0.3">
      <c r="A2120" s="29">
        <v>44731</v>
      </c>
      <c r="B2120" t="s">
        <v>15</v>
      </c>
      <c r="C2120" t="s">
        <v>12</v>
      </c>
      <c r="D2120" t="s">
        <v>36</v>
      </c>
      <c r="E2120" s="53">
        <v>7015</v>
      </c>
      <c r="F2120" s="61">
        <f t="shared" si="236"/>
        <v>0</v>
      </c>
      <c r="G2120" s="62">
        <f t="shared" si="231"/>
        <v>0</v>
      </c>
      <c r="H2120" s="53"/>
      <c r="I2120" s="61">
        <f t="shared" si="232"/>
        <v>210.45</v>
      </c>
      <c r="J2120" s="62">
        <f t="shared" si="233"/>
        <v>5</v>
      </c>
      <c r="K2120" s="53"/>
      <c r="L2120" s="65">
        <f t="shared" si="237"/>
        <v>215.45</v>
      </c>
      <c r="M2120" s="55">
        <f t="shared" si="234"/>
        <v>0</v>
      </c>
      <c r="N2120" s="55">
        <f t="shared" si="235"/>
        <v>215.45</v>
      </c>
    </row>
    <row r="2121" spans="1:14" x14ac:dyDescent="0.3">
      <c r="A2121" s="29">
        <v>44731</v>
      </c>
      <c r="B2121" t="s">
        <v>24</v>
      </c>
      <c r="C2121" t="s">
        <v>11</v>
      </c>
      <c r="D2121" t="s">
        <v>13</v>
      </c>
      <c r="E2121" s="53">
        <v>20006</v>
      </c>
      <c r="F2121" s="61">
        <f t="shared" si="236"/>
        <v>0</v>
      </c>
      <c r="G2121" s="62">
        <f t="shared" si="231"/>
        <v>0</v>
      </c>
      <c r="H2121" s="53"/>
      <c r="I2121" s="61">
        <f t="shared" si="232"/>
        <v>0</v>
      </c>
      <c r="J2121" s="62">
        <f t="shared" si="233"/>
        <v>0</v>
      </c>
      <c r="K2121" s="53"/>
      <c r="L2121" s="65">
        <f t="shared" si="237"/>
        <v>0</v>
      </c>
      <c r="M2121" s="55">
        <f t="shared" si="234"/>
        <v>0</v>
      </c>
      <c r="N2121" s="55">
        <f t="shared" si="235"/>
        <v>0</v>
      </c>
    </row>
    <row r="2122" spans="1:14" x14ac:dyDescent="0.3">
      <c r="A2122" s="29">
        <v>44731</v>
      </c>
      <c r="B2122" t="s">
        <v>19</v>
      </c>
      <c r="C2122" t="s">
        <v>11</v>
      </c>
      <c r="D2122" t="s">
        <v>36</v>
      </c>
      <c r="E2122" s="53">
        <v>26180</v>
      </c>
      <c r="F2122" s="61">
        <f t="shared" si="236"/>
        <v>0</v>
      </c>
      <c r="G2122" s="62">
        <f t="shared" si="231"/>
        <v>0</v>
      </c>
      <c r="H2122" s="53"/>
      <c r="I2122" s="61">
        <f t="shared" si="232"/>
        <v>0</v>
      </c>
      <c r="J2122" s="62">
        <f t="shared" si="233"/>
        <v>0</v>
      </c>
      <c r="K2122" s="53"/>
      <c r="L2122" s="65">
        <f t="shared" si="237"/>
        <v>0</v>
      </c>
      <c r="M2122" s="55">
        <f t="shared" si="234"/>
        <v>0</v>
      </c>
      <c r="N2122" s="55">
        <f t="shared" si="235"/>
        <v>0</v>
      </c>
    </row>
    <row r="2123" spans="1:14" x14ac:dyDescent="0.3">
      <c r="A2123" s="29">
        <v>44731</v>
      </c>
      <c r="B2123" t="s">
        <v>24</v>
      </c>
      <c r="C2123" t="s">
        <v>11</v>
      </c>
      <c r="D2123" t="s">
        <v>13</v>
      </c>
      <c r="E2123" s="53">
        <v>6581</v>
      </c>
      <c r="F2123" s="61">
        <f t="shared" si="236"/>
        <v>0</v>
      </c>
      <c r="G2123" s="62">
        <f t="shared" si="231"/>
        <v>0</v>
      </c>
      <c r="H2123" s="53"/>
      <c r="I2123" s="61">
        <f t="shared" si="232"/>
        <v>0</v>
      </c>
      <c r="J2123" s="62">
        <f t="shared" si="233"/>
        <v>0</v>
      </c>
      <c r="K2123" s="53"/>
      <c r="L2123" s="65">
        <f t="shared" si="237"/>
        <v>0</v>
      </c>
      <c r="M2123" s="55">
        <f t="shared" si="234"/>
        <v>0</v>
      </c>
      <c r="N2123" s="55">
        <f t="shared" si="235"/>
        <v>0</v>
      </c>
    </row>
    <row r="2124" spans="1:14" x14ac:dyDescent="0.3">
      <c r="A2124" s="29">
        <v>44731</v>
      </c>
      <c r="B2124" t="s">
        <v>17</v>
      </c>
      <c r="C2124" t="s">
        <v>10</v>
      </c>
      <c r="D2124" t="s">
        <v>36</v>
      </c>
      <c r="E2124" s="53">
        <v>12258</v>
      </c>
      <c r="F2124" s="61">
        <f t="shared" si="236"/>
        <v>0</v>
      </c>
      <c r="G2124" s="62">
        <f t="shared" si="231"/>
        <v>0</v>
      </c>
      <c r="H2124" s="53"/>
      <c r="I2124" s="61">
        <f t="shared" si="232"/>
        <v>367.74</v>
      </c>
      <c r="J2124" s="62">
        <f t="shared" si="233"/>
        <v>5</v>
      </c>
      <c r="K2124" s="53"/>
      <c r="L2124" s="65">
        <f t="shared" si="237"/>
        <v>372.74</v>
      </c>
      <c r="M2124" s="55">
        <f t="shared" si="234"/>
        <v>0</v>
      </c>
      <c r="N2124" s="55">
        <f t="shared" si="235"/>
        <v>372.74</v>
      </c>
    </row>
    <row r="2125" spans="1:14" x14ac:dyDescent="0.3">
      <c r="A2125" s="29">
        <v>44731</v>
      </c>
      <c r="B2125" t="s">
        <v>19</v>
      </c>
      <c r="C2125" t="s">
        <v>10</v>
      </c>
      <c r="D2125" t="s">
        <v>13</v>
      </c>
      <c r="E2125" s="53">
        <v>18633</v>
      </c>
      <c r="F2125" s="61">
        <f t="shared" si="236"/>
        <v>93.165000000000006</v>
      </c>
      <c r="G2125" s="62">
        <f t="shared" si="231"/>
        <v>0.1</v>
      </c>
      <c r="H2125" s="53"/>
      <c r="I2125" s="61">
        <f t="shared" si="232"/>
        <v>0</v>
      </c>
      <c r="J2125" s="62">
        <f t="shared" si="233"/>
        <v>0</v>
      </c>
      <c r="K2125" s="53"/>
      <c r="L2125" s="65">
        <f t="shared" si="237"/>
        <v>93.265000000000001</v>
      </c>
      <c r="M2125" s="55">
        <f t="shared" si="234"/>
        <v>93.265000000000001</v>
      </c>
      <c r="N2125" s="55">
        <f t="shared" si="235"/>
        <v>0</v>
      </c>
    </row>
    <row r="2126" spans="1:14" x14ac:dyDescent="0.3">
      <c r="A2126" s="29">
        <v>44731</v>
      </c>
      <c r="B2126" t="s">
        <v>24</v>
      </c>
      <c r="C2126" t="s">
        <v>10</v>
      </c>
      <c r="D2126" t="s">
        <v>13</v>
      </c>
      <c r="E2126" s="53">
        <v>47446</v>
      </c>
      <c r="F2126" s="61">
        <f t="shared" si="236"/>
        <v>237.23000000000002</v>
      </c>
      <c r="G2126" s="62">
        <f t="shared" si="231"/>
        <v>0.1</v>
      </c>
      <c r="H2126" s="53"/>
      <c r="I2126" s="61">
        <f t="shared" si="232"/>
        <v>0</v>
      </c>
      <c r="J2126" s="62">
        <f t="shared" si="233"/>
        <v>0</v>
      </c>
      <c r="K2126" s="53"/>
      <c r="L2126" s="65">
        <f t="shared" si="237"/>
        <v>237.33</v>
      </c>
      <c r="M2126" s="55">
        <f t="shared" si="234"/>
        <v>237.33</v>
      </c>
      <c r="N2126" s="55">
        <f t="shared" si="235"/>
        <v>0</v>
      </c>
    </row>
    <row r="2127" spans="1:14" x14ac:dyDescent="0.3">
      <c r="A2127" s="29">
        <v>44731</v>
      </c>
      <c r="B2127" t="s">
        <v>24</v>
      </c>
      <c r="C2127" t="s">
        <v>11</v>
      </c>
      <c r="D2127" t="s">
        <v>13</v>
      </c>
      <c r="E2127" s="53">
        <v>42281</v>
      </c>
      <c r="F2127" s="61">
        <f t="shared" si="236"/>
        <v>0</v>
      </c>
      <c r="G2127" s="62">
        <f t="shared" si="231"/>
        <v>0</v>
      </c>
      <c r="H2127" s="53"/>
      <c r="I2127" s="61">
        <f t="shared" si="232"/>
        <v>0</v>
      </c>
      <c r="J2127" s="62">
        <f t="shared" si="233"/>
        <v>0</v>
      </c>
      <c r="K2127" s="53"/>
      <c r="L2127" s="65">
        <f t="shared" si="237"/>
        <v>0</v>
      </c>
      <c r="M2127" s="55">
        <f t="shared" si="234"/>
        <v>0</v>
      </c>
      <c r="N2127" s="55">
        <f t="shared" si="235"/>
        <v>0</v>
      </c>
    </row>
    <row r="2128" spans="1:14" x14ac:dyDescent="0.3">
      <c r="A2128" s="29">
        <v>44731</v>
      </c>
      <c r="B2128" t="s">
        <v>17</v>
      </c>
      <c r="C2128" t="s">
        <v>11</v>
      </c>
      <c r="D2128" t="s">
        <v>13</v>
      </c>
      <c r="E2128" s="53">
        <v>8080</v>
      </c>
      <c r="F2128" s="61">
        <f t="shared" si="236"/>
        <v>0</v>
      </c>
      <c r="G2128" s="62">
        <f t="shared" si="231"/>
        <v>0</v>
      </c>
      <c r="H2128" s="53"/>
      <c r="I2128" s="61">
        <f t="shared" si="232"/>
        <v>0</v>
      </c>
      <c r="J2128" s="62">
        <f t="shared" si="233"/>
        <v>0</v>
      </c>
      <c r="K2128" s="53"/>
      <c r="L2128" s="65">
        <f t="shared" si="237"/>
        <v>0</v>
      </c>
      <c r="M2128" s="55">
        <f t="shared" si="234"/>
        <v>0</v>
      </c>
      <c r="N2128" s="55">
        <f t="shared" si="235"/>
        <v>0</v>
      </c>
    </row>
    <row r="2129" spans="1:14" x14ac:dyDescent="0.3">
      <c r="A2129" s="29">
        <v>44731</v>
      </c>
      <c r="B2129" t="s">
        <v>24</v>
      </c>
      <c r="C2129" t="s">
        <v>10</v>
      </c>
      <c r="D2129" t="s">
        <v>36</v>
      </c>
      <c r="E2129" s="53">
        <v>31457</v>
      </c>
      <c r="F2129" s="61">
        <f t="shared" si="236"/>
        <v>0</v>
      </c>
      <c r="G2129" s="62">
        <f t="shared" si="231"/>
        <v>0</v>
      </c>
      <c r="H2129" s="53"/>
      <c r="I2129" s="61">
        <f t="shared" si="232"/>
        <v>943.70999999999992</v>
      </c>
      <c r="J2129" s="62">
        <f t="shared" si="233"/>
        <v>5</v>
      </c>
      <c r="K2129" s="53"/>
      <c r="L2129" s="65">
        <f t="shared" si="237"/>
        <v>948.70999999999992</v>
      </c>
      <c r="M2129" s="55">
        <f t="shared" si="234"/>
        <v>0</v>
      </c>
      <c r="N2129" s="55">
        <f t="shared" si="235"/>
        <v>948.70999999999992</v>
      </c>
    </row>
    <row r="2130" spans="1:14" x14ac:dyDescent="0.3">
      <c r="A2130" s="29">
        <v>44731</v>
      </c>
      <c r="B2130" t="s">
        <v>24</v>
      </c>
      <c r="C2130" t="s">
        <v>11</v>
      </c>
      <c r="D2130" t="s">
        <v>13</v>
      </c>
      <c r="E2130" s="53">
        <v>15046</v>
      </c>
      <c r="F2130" s="61">
        <f t="shared" si="236"/>
        <v>0</v>
      </c>
      <c r="G2130" s="62">
        <f t="shared" si="231"/>
        <v>0</v>
      </c>
      <c r="H2130" s="53"/>
      <c r="I2130" s="61">
        <f t="shared" si="232"/>
        <v>0</v>
      </c>
      <c r="J2130" s="62">
        <f t="shared" si="233"/>
        <v>0</v>
      </c>
      <c r="K2130" s="53"/>
      <c r="L2130" s="65">
        <f t="shared" si="237"/>
        <v>0</v>
      </c>
      <c r="M2130" s="55">
        <f t="shared" si="234"/>
        <v>0</v>
      </c>
      <c r="N2130" s="55">
        <f t="shared" si="235"/>
        <v>0</v>
      </c>
    </row>
    <row r="2131" spans="1:14" x14ac:dyDescent="0.3">
      <c r="A2131" s="29">
        <v>44731</v>
      </c>
      <c r="B2131" t="s">
        <v>21</v>
      </c>
      <c r="C2131" t="s">
        <v>11</v>
      </c>
      <c r="D2131" t="s">
        <v>13</v>
      </c>
      <c r="E2131" s="53">
        <v>46431</v>
      </c>
      <c r="F2131" s="61">
        <f t="shared" si="236"/>
        <v>0</v>
      </c>
      <c r="G2131" s="62">
        <f t="shared" si="231"/>
        <v>0</v>
      </c>
      <c r="H2131" s="53"/>
      <c r="I2131" s="61">
        <f t="shared" si="232"/>
        <v>0</v>
      </c>
      <c r="J2131" s="62">
        <f t="shared" si="233"/>
        <v>0</v>
      </c>
      <c r="K2131" s="53"/>
      <c r="L2131" s="65">
        <f t="shared" si="237"/>
        <v>0</v>
      </c>
      <c r="M2131" s="55">
        <f t="shared" si="234"/>
        <v>0</v>
      </c>
      <c r="N2131" s="55">
        <f t="shared" si="235"/>
        <v>0</v>
      </c>
    </row>
    <row r="2132" spans="1:14" x14ac:dyDescent="0.3">
      <c r="A2132" s="29">
        <v>44731</v>
      </c>
      <c r="B2132" t="s">
        <v>24</v>
      </c>
      <c r="C2132" t="s">
        <v>10</v>
      </c>
      <c r="D2132" t="s">
        <v>13</v>
      </c>
      <c r="E2132" s="53">
        <v>37971</v>
      </c>
      <c r="F2132" s="61">
        <f t="shared" si="236"/>
        <v>189.85499999999999</v>
      </c>
      <c r="G2132" s="62">
        <f t="shared" si="231"/>
        <v>0.1</v>
      </c>
      <c r="H2132" s="53"/>
      <c r="I2132" s="61">
        <f t="shared" si="232"/>
        <v>0</v>
      </c>
      <c r="J2132" s="62">
        <f t="shared" si="233"/>
        <v>0</v>
      </c>
      <c r="K2132" s="53"/>
      <c r="L2132" s="65">
        <f t="shared" si="237"/>
        <v>189.95499999999998</v>
      </c>
      <c r="M2132" s="55">
        <f t="shared" si="234"/>
        <v>189.95499999999998</v>
      </c>
      <c r="N2132" s="55">
        <f t="shared" si="235"/>
        <v>0</v>
      </c>
    </row>
    <row r="2133" spans="1:14" x14ac:dyDescent="0.3">
      <c r="A2133" s="29">
        <v>44731</v>
      </c>
      <c r="B2133" t="s">
        <v>16</v>
      </c>
      <c r="C2133" t="s">
        <v>10</v>
      </c>
      <c r="D2133" t="s">
        <v>13</v>
      </c>
      <c r="E2133" s="53">
        <v>13108</v>
      </c>
      <c r="F2133" s="61">
        <f t="shared" si="236"/>
        <v>65.540000000000006</v>
      </c>
      <c r="G2133" s="62">
        <f t="shared" si="231"/>
        <v>0.1</v>
      </c>
      <c r="H2133" s="53"/>
      <c r="I2133" s="61">
        <f t="shared" si="232"/>
        <v>0</v>
      </c>
      <c r="J2133" s="62">
        <f t="shared" si="233"/>
        <v>0</v>
      </c>
      <c r="K2133" s="53"/>
      <c r="L2133" s="65">
        <f t="shared" si="237"/>
        <v>65.64</v>
      </c>
      <c r="M2133" s="55">
        <f t="shared" si="234"/>
        <v>65.64</v>
      </c>
      <c r="N2133" s="55">
        <f t="shared" si="235"/>
        <v>0</v>
      </c>
    </row>
    <row r="2134" spans="1:14" x14ac:dyDescent="0.3">
      <c r="A2134" s="29">
        <v>44731</v>
      </c>
      <c r="B2134" t="s">
        <v>24</v>
      </c>
      <c r="C2134" t="s">
        <v>10</v>
      </c>
      <c r="D2134" t="s">
        <v>13</v>
      </c>
      <c r="E2134" s="53">
        <v>35112</v>
      </c>
      <c r="F2134" s="61">
        <f t="shared" si="236"/>
        <v>175.56</v>
      </c>
      <c r="G2134" s="62">
        <f t="shared" si="231"/>
        <v>0.1</v>
      </c>
      <c r="H2134" s="53"/>
      <c r="I2134" s="61">
        <f t="shared" si="232"/>
        <v>0</v>
      </c>
      <c r="J2134" s="62">
        <f t="shared" si="233"/>
        <v>0</v>
      </c>
      <c r="K2134" s="53"/>
      <c r="L2134" s="65">
        <f t="shared" si="237"/>
        <v>175.66</v>
      </c>
      <c r="M2134" s="55">
        <f t="shared" si="234"/>
        <v>175.66</v>
      </c>
      <c r="N2134" s="55">
        <f t="shared" si="235"/>
        <v>0</v>
      </c>
    </row>
    <row r="2135" spans="1:14" x14ac:dyDescent="0.3">
      <c r="A2135" s="29">
        <v>44731</v>
      </c>
      <c r="B2135" t="s">
        <v>23</v>
      </c>
      <c r="C2135" t="s">
        <v>10</v>
      </c>
      <c r="D2135" t="s">
        <v>13</v>
      </c>
      <c r="E2135" s="53">
        <v>16650</v>
      </c>
      <c r="F2135" s="61">
        <f t="shared" si="236"/>
        <v>83.25</v>
      </c>
      <c r="G2135" s="62">
        <f t="shared" si="231"/>
        <v>0.1</v>
      </c>
      <c r="H2135" s="53"/>
      <c r="I2135" s="61">
        <f t="shared" si="232"/>
        <v>0</v>
      </c>
      <c r="J2135" s="62">
        <f t="shared" si="233"/>
        <v>0</v>
      </c>
      <c r="K2135" s="53"/>
      <c r="L2135" s="65">
        <f t="shared" si="237"/>
        <v>83.35</v>
      </c>
      <c r="M2135" s="55">
        <f t="shared" si="234"/>
        <v>83.35</v>
      </c>
      <c r="N2135" s="55">
        <f t="shared" si="235"/>
        <v>0</v>
      </c>
    </row>
    <row r="2136" spans="1:14" x14ac:dyDescent="0.3">
      <c r="A2136" s="29">
        <v>44731</v>
      </c>
      <c r="B2136" t="s">
        <v>15</v>
      </c>
      <c r="C2136" t="s">
        <v>11</v>
      </c>
      <c r="D2136" t="s">
        <v>13</v>
      </c>
      <c r="E2136" s="53">
        <v>31357</v>
      </c>
      <c r="F2136" s="61">
        <f t="shared" si="236"/>
        <v>0</v>
      </c>
      <c r="G2136" s="62">
        <f t="shared" si="231"/>
        <v>0</v>
      </c>
      <c r="H2136" s="53"/>
      <c r="I2136" s="61">
        <f t="shared" si="232"/>
        <v>0</v>
      </c>
      <c r="J2136" s="62">
        <f t="shared" si="233"/>
        <v>0</v>
      </c>
      <c r="K2136" s="53"/>
      <c r="L2136" s="65">
        <f t="shared" si="237"/>
        <v>0</v>
      </c>
      <c r="M2136" s="55">
        <f t="shared" si="234"/>
        <v>0</v>
      </c>
      <c r="N2136" s="55">
        <f t="shared" si="235"/>
        <v>0</v>
      </c>
    </row>
    <row r="2137" spans="1:14" x14ac:dyDescent="0.3">
      <c r="A2137" s="29">
        <v>44731</v>
      </c>
      <c r="B2137" t="s">
        <v>18</v>
      </c>
      <c r="C2137" t="s">
        <v>12</v>
      </c>
      <c r="D2137" t="s">
        <v>36</v>
      </c>
      <c r="E2137" s="53">
        <v>46083</v>
      </c>
      <c r="F2137" s="61">
        <f t="shared" si="236"/>
        <v>0</v>
      </c>
      <c r="G2137" s="62">
        <f t="shared" si="231"/>
        <v>0</v>
      </c>
      <c r="H2137" s="53"/>
      <c r="I2137" s="61">
        <f t="shared" si="232"/>
        <v>1382.49</v>
      </c>
      <c r="J2137" s="62">
        <f t="shared" si="233"/>
        <v>5</v>
      </c>
      <c r="K2137" s="53"/>
      <c r="L2137" s="65">
        <f t="shared" si="237"/>
        <v>1387.49</v>
      </c>
      <c r="M2137" s="55">
        <f t="shared" si="234"/>
        <v>0</v>
      </c>
      <c r="N2137" s="55">
        <f t="shared" si="235"/>
        <v>1387.49</v>
      </c>
    </row>
    <row r="2138" spans="1:14" x14ac:dyDescent="0.3">
      <c r="A2138" s="29">
        <v>44731</v>
      </c>
      <c r="B2138" t="s">
        <v>24</v>
      </c>
      <c r="C2138" t="s">
        <v>11</v>
      </c>
      <c r="D2138" t="s">
        <v>13</v>
      </c>
      <c r="E2138" s="53">
        <v>34966</v>
      </c>
      <c r="F2138" s="61">
        <f t="shared" si="236"/>
        <v>0</v>
      </c>
      <c r="G2138" s="62">
        <f t="shared" si="231"/>
        <v>0</v>
      </c>
      <c r="H2138" s="53"/>
      <c r="I2138" s="61">
        <f t="shared" si="232"/>
        <v>0</v>
      </c>
      <c r="J2138" s="62">
        <f t="shared" si="233"/>
        <v>0</v>
      </c>
      <c r="K2138" s="53"/>
      <c r="L2138" s="65">
        <f t="shared" si="237"/>
        <v>0</v>
      </c>
      <c r="M2138" s="55">
        <f t="shared" si="234"/>
        <v>0</v>
      </c>
      <c r="N2138" s="55">
        <f t="shared" si="235"/>
        <v>0</v>
      </c>
    </row>
    <row r="2139" spans="1:14" x14ac:dyDescent="0.3">
      <c r="A2139" s="29">
        <v>44731</v>
      </c>
      <c r="B2139" t="s">
        <v>17</v>
      </c>
      <c r="C2139" t="s">
        <v>11</v>
      </c>
      <c r="D2139" t="s">
        <v>13</v>
      </c>
      <c r="E2139" s="53">
        <v>29662</v>
      </c>
      <c r="F2139" s="61">
        <f t="shared" si="236"/>
        <v>0</v>
      </c>
      <c r="G2139" s="62">
        <f t="shared" si="231"/>
        <v>0</v>
      </c>
      <c r="H2139" s="53"/>
      <c r="I2139" s="61">
        <f t="shared" si="232"/>
        <v>0</v>
      </c>
      <c r="J2139" s="62">
        <f t="shared" si="233"/>
        <v>0</v>
      </c>
      <c r="K2139" s="53"/>
      <c r="L2139" s="65">
        <f t="shared" si="237"/>
        <v>0</v>
      </c>
      <c r="M2139" s="55">
        <f t="shared" si="234"/>
        <v>0</v>
      </c>
      <c r="N2139" s="55">
        <f t="shared" si="235"/>
        <v>0</v>
      </c>
    </row>
    <row r="2140" spans="1:14" x14ac:dyDescent="0.3">
      <c r="A2140" s="29">
        <v>44731</v>
      </c>
      <c r="B2140" t="s">
        <v>17</v>
      </c>
      <c r="C2140" t="s">
        <v>12</v>
      </c>
      <c r="D2140" t="s">
        <v>13</v>
      </c>
      <c r="E2140" s="53">
        <v>39910</v>
      </c>
      <c r="F2140" s="61">
        <f t="shared" si="236"/>
        <v>199.55</v>
      </c>
      <c r="G2140" s="62">
        <f t="shared" si="231"/>
        <v>0.1</v>
      </c>
      <c r="H2140" s="53"/>
      <c r="I2140" s="61">
        <f t="shared" si="232"/>
        <v>0</v>
      </c>
      <c r="J2140" s="62">
        <f t="shared" si="233"/>
        <v>0</v>
      </c>
      <c r="K2140" s="53"/>
      <c r="L2140" s="65">
        <f t="shared" si="237"/>
        <v>199.65</v>
      </c>
      <c r="M2140" s="55">
        <f t="shared" si="234"/>
        <v>199.65</v>
      </c>
      <c r="N2140" s="55">
        <f t="shared" si="235"/>
        <v>0</v>
      </c>
    </row>
    <row r="2141" spans="1:14" x14ac:dyDescent="0.3">
      <c r="A2141" s="29">
        <v>44731</v>
      </c>
      <c r="B2141" t="s">
        <v>23</v>
      </c>
      <c r="C2141" t="s">
        <v>10</v>
      </c>
      <c r="D2141" t="s">
        <v>13</v>
      </c>
      <c r="E2141" s="53">
        <v>35990</v>
      </c>
      <c r="F2141" s="61">
        <f t="shared" si="236"/>
        <v>179.95000000000002</v>
      </c>
      <c r="G2141" s="62">
        <f t="shared" si="231"/>
        <v>0.1</v>
      </c>
      <c r="H2141" s="53"/>
      <c r="I2141" s="61">
        <f t="shared" si="232"/>
        <v>0</v>
      </c>
      <c r="J2141" s="62">
        <f t="shared" si="233"/>
        <v>0</v>
      </c>
      <c r="K2141" s="53"/>
      <c r="L2141" s="65">
        <f t="shared" si="237"/>
        <v>180.05</v>
      </c>
      <c r="M2141" s="55">
        <f t="shared" si="234"/>
        <v>180.05</v>
      </c>
      <c r="N2141" s="55">
        <f t="shared" si="235"/>
        <v>0</v>
      </c>
    </row>
    <row r="2142" spans="1:14" x14ac:dyDescent="0.3">
      <c r="A2142" s="29">
        <v>44731</v>
      </c>
      <c r="B2142" t="s">
        <v>22</v>
      </c>
      <c r="C2142" t="s">
        <v>10</v>
      </c>
      <c r="D2142" t="s">
        <v>13</v>
      </c>
      <c r="E2142" s="53">
        <v>20468</v>
      </c>
      <c r="F2142" s="61">
        <f t="shared" si="236"/>
        <v>102.34</v>
      </c>
      <c r="G2142" s="62">
        <f t="shared" si="231"/>
        <v>0.1</v>
      </c>
      <c r="H2142" s="53"/>
      <c r="I2142" s="61">
        <f t="shared" si="232"/>
        <v>0</v>
      </c>
      <c r="J2142" s="62">
        <f t="shared" si="233"/>
        <v>0</v>
      </c>
      <c r="K2142" s="53"/>
      <c r="L2142" s="65">
        <f t="shared" si="237"/>
        <v>102.44</v>
      </c>
      <c r="M2142" s="55">
        <f t="shared" si="234"/>
        <v>102.44</v>
      </c>
      <c r="N2142" s="55">
        <f t="shared" si="235"/>
        <v>0</v>
      </c>
    </row>
    <row r="2143" spans="1:14" x14ac:dyDescent="0.3">
      <c r="A2143" s="29">
        <v>44731</v>
      </c>
      <c r="B2143" t="s">
        <v>18</v>
      </c>
      <c r="C2143" t="s">
        <v>11</v>
      </c>
      <c r="D2143" t="s">
        <v>36</v>
      </c>
      <c r="E2143" s="53">
        <v>15131</v>
      </c>
      <c r="F2143" s="61">
        <f t="shared" si="236"/>
        <v>0</v>
      </c>
      <c r="G2143" s="62">
        <f t="shared" si="231"/>
        <v>0</v>
      </c>
      <c r="H2143" s="53"/>
      <c r="I2143" s="61">
        <f t="shared" si="232"/>
        <v>0</v>
      </c>
      <c r="J2143" s="62">
        <f t="shared" si="233"/>
        <v>0</v>
      </c>
      <c r="K2143" s="53"/>
      <c r="L2143" s="65">
        <f t="shared" si="237"/>
        <v>0</v>
      </c>
      <c r="M2143" s="55">
        <f t="shared" si="234"/>
        <v>0</v>
      </c>
      <c r="N2143" s="55">
        <f t="shared" si="235"/>
        <v>0</v>
      </c>
    </row>
    <row r="2144" spans="1:14" x14ac:dyDescent="0.3">
      <c r="A2144" s="29">
        <v>44731</v>
      </c>
      <c r="B2144" t="s">
        <v>24</v>
      </c>
      <c r="C2144" t="s">
        <v>10</v>
      </c>
      <c r="D2144" t="s">
        <v>13</v>
      </c>
      <c r="E2144" s="53">
        <v>10556</v>
      </c>
      <c r="F2144" s="61">
        <f t="shared" si="236"/>
        <v>52.78</v>
      </c>
      <c r="G2144" s="62">
        <f t="shared" si="231"/>
        <v>0.1</v>
      </c>
      <c r="H2144" s="53"/>
      <c r="I2144" s="61">
        <f t="shared" si="232"/>
        <v>0</v>
      </c>
      <c r="J2144" s="62">
        <f t="shared" si="233"/>
        <v>0</v>
      </c>
      <c r="K2144" s="53"/>
      <c r="L2144" s="65">
        <f t="shared" si="237"/>
        <v>52.88</v>
      </c>
      <c r="M2144" s="55">
        <f t="shared" si="234"/>
        <v>52.88</v>
      </c>
      <c r="N2144" s="55">
        <f t="shared" si="235"/>
        <v>0</v>
      </c>
    </row>
    <row r="2145" spans="1:14" x14ac:dyDescent="0.3">
      <c r="A2145" s="29">
        <v>44731</v>
      </c>
      <c r="B2145" t="s">
        <v>18</v>
      </c>
      <c r="C2145" t="s">
        <v>12</v>
      </c>
      <c r="D2145" t="s">
        <v>13</v>
      </c>
      <c r="E2145" s="53">
        <v>34083</v>
      </c>
      <c r="F2145" s="61">
        <f t="shared" si="236"/>
        <v>170.41499999999999</v>
      </c>
      <c r="G2145" s="62">
        <f t="shared" si="231"/>
        <v>0.1</v>
      </c>
      <c r="H2145" s="53"/>
      <c r="I2145" s="61">
        <f t="shared" si="232"/>
        <v>0</v>
      </c>
      <c r="J2145" s="62">
        <f t="shared" si="233"/>
        <v>0</v>
      </c>
      <c r="K2145" s="53"/>
      <c r="L2145" s="65">
        <f t="shared" si="237"/>
        <v>170.51499999999999</v>
      </c>
      <c r="M2145" s="55">
        <f t="shared" si="234"/>
        <v>170.51499999999999</v>
      </c>
      <c r="N2145" s="55">
        <f t="shared" si="235"/>
        <v>0</v>
      </c>
    </row>
    <row r="2146" spans="1:14" x14ac:dyDescent="0.3">
      <c r="A2146" s="29">
        <v>44731</v>
      </c>
      <c r="B2146" t="s">
        <v>20</v>
      </c>
      <c r="C2146" t="s">
        <v>11</v>
      </c>
      <c r="D2146" t="s">
        <v>13</v>
      </c>
      <c r="E2146" s="53">
        <v>42087</v>
      </c>
      <c r="F2146" s="61">
        <f t="shared" si="236"/>
        <v>0</v>
      </c>
      <c r="G2146" s="62">
        <f t="shared" si="231"/>
        <v>0</v>
      </c>
      <c r="H2146" s="53"/>
      <c r="I2146" s="61">
        <f t="shared" si="232"/>
        <v>0</v>
      </c>
      <c r="J2146" s="62">
        <f t="shared" si="233"/>
        <v>0</v>
      </c>
      <c r="K2146" s="53"/>
      <c r="L2146" s="65">
        <f t="shared" si="237"/>
        <v>0</v>
      </c>
      <c r="M2146" s="55">
        <f t="shared" si="234"/>
        <v>0</v>
      </c>
      <c r="N2146" s="55">
        <f t="shared" si="235"/>
        <v>0</v>
      </c>
    </row>
    <row r="2147" spans="1:14" x14ac:dyDescent="0.3">
      <c r="A2147" s="29">
        <v>44731</v>
      </c>
      <c r="B2147" t="s">
        <v>24</v>
      </c>
      <c r="C2147" t="s">
        <v>12</v>
      </c>
      <c r="D2147" t="s">
        <v>13</v>
      </c>
      <c r="E2147" s="53">
        <v>46979</v>
      </c>
      <c r="F2147" s="61">
        <f t="shared" si="236"/>
        <v>234.89500000000001</v>
      </c>
      <c r="G2147" s="62">
        <f t="shared" si="231"/>
        <v>0.1</v>
      </c>
      <c r="H2147" s="53"/>
      <c r="I2147" s="61">
        <f t="shared" si="232"/>
        <v>0</v>
      </c>
      <c r="J2147" s="62">
        <f t="shared" si="233"/>
        <v>0</v>
      </c>
      <c r="K2147" s="53"/>
      <c r="L2147" s="65">
        <f t="shared" si="237"/>
        <v>234.995</v>
      </c>
      <c r="M2147" s="55">
        <f t="shared" si="234"/>
        <v>234.995</v>
      </c>
      <c r="N2147" s="55">
        <f t="shared" si="235"/>
        <v>0</v>
      </c>
    </row>
    <row r="2148" spans="1:14" x14ac:dyDescent="0.3">
      <c r="A2148" s="29">
        <v>44731</v>
      </c>
      <c r="B2148" t="s">
        <v>23</v>
      </c>
      <c r="C2148" t="s">
        <v>10</v>
      </c>
      <c r="D2148" t="s">
        <v>13</v>
      </c>
      <c r="E2148" s="53">
        <v>973</v>
      </c>
      <c r="F2148" s="61">
        <f t="shared" si="236"/>
        <v>4.8650000000000002</v>
      </c>
      <c r="G2148" s="62">
        <f t="shared" si="231"/>
        <v>0.1</v>
      </c>
      <c r="H2148" s="53"/>
      <c r="I2148" s="61">
        <f t="shared" si="232"/>
        <v>0</v>
      </c>
      <c r="J2148" s="62">
        <f t="shared" si="233"/>
        <v>0</v>
      </c>
      <c r="K2148" s="53"/>
      <c r="L2148" s="65">
        <f t="shared" si="237"/>
        <v>4.9649999999999999</v>
      </c>
      <c r="M2148" s="55">
        <f t="shared" si="234"/>
        <v>4.9649999999999999</v>
      </c>
      <c r="N2148" s="55">
        <f t="shared" si="235"/>
        <v>0</v>
      </c>
    </row>
    <row r="2149" spans="1:14" x14ac:dyDescent="0.3">
      <c r="A2149" s="29">
        <v>44731</v>
      </c>
      <c r="B2149" t="s">
        <v>24</v>
      </c>
      <c r="C2149" t="s">
        <v>11</v>
      </c>
      <c r="D2149" t="s">
        <v>13</v>
      </c>
      <c r="E2149" s="53">
        <v>42834</v>
      </c>
      <c r="F2149" s="61">
        <f t="shared" si="236"/>
        <v>0</v>
      </c>
      <c r="G2149" s="62">
        <f t="shared" si="231"/>
        <v>0</v>
      </c>
      <c r="H2149" s="53"/>
      <c r="I2149" s="61">
        <f t="shared" si="232"/>
        <v>0</v>
      </c>
      <c r="J2149" s="62">
        <f t="shared" si="233"/>
        <v>0</v>
      </c>
      <c r="K2149" s="53"/>
      <c r="L2149" s="65">
        <f t="shared" si="237"/>
        <v>0</v>
      </c>
      <c r="M2149" s="55">
        <f t="shared" si="234"/>
        <v>0</v>
      </c>
      <c r="N2149" s="55">
        <f t="shared" si="235"/>
        <v>0</v>
      </c>
    </row>
    <row r="2150" spans="1:14" x14ac:dyDescent="0.3">
      <c r="A2150" s="29">
        <v>44731</v>
      </c>
      <c r="B2150" t="s">
        <v>20</v>
      </c>
      <c r="C2150" t="s">
        <v>11</v>
      </c>
      <c r="D2150" t="s">
        <v>13</v>
      </c>
      <c r="E2150" s="53">
        <v>49227</v>
      </c>
      <c r="F2150" s="61">
        <f t="shared" si="236"/>
        <v>0</v>
      </c>
      <c r="G2150" s="62">
        <f t="shared" si="231"/>
        <v>0</v>
      </c>
      <c r="H2150" s="53"/>
      <c r="I2150" s="61">
        <f t="shared" si="232"/>
        <v>0</v>
      </c>
      <c r="J2150" s="62">
        <f t="shared" si="233"/>
        <v>0</v>
      </c>
      <c r="K2150" s="53"/>
      <c r="L2150" s="65">
        <f t="shared" si="237"/>
        <v>0</v>
      </c>
      <c r="M2150" s="55">
        <f t="shared" si="234"/>
        <v>0</v>
      </c>
      <c r="N2150" s="55">
        <f t="shared" si="235"/>
        <v>0</v>
      </c>
    </row>
    <row r="2151" spans="1:14" x14ac:dyDescent="0.3">
      <c r="A2151" s="29">
        <v>44731</v>
      </c>
      <c r="B2151" t="s">
        <v>16</v>
      </c>
      <c r="C2151" t="s">
        <v>11</v>
      </c>
      <c r="D2151" t="s">
        <v>13</v>
      </c>
      <c r="E2151" s="53">
        <v>168</v>
      </c>
      <c r="F2151" s="61">
        <f t="shared" si="236"/>
        <v>0</v>
      </c>
      <c r="G2151" s="62">
        <f t="shared" si="231"/>
        <v>0</v>
      </c>
      <c r="H2151" s="53"/>
      <c r="I2151" s="61">
        <f t="shared" si="232"/>
        <v>0</v>
      </c>
      <c r="J2151" s="62">
        <f t="shared" si="233"/>
        <v>0</v>
      </c>
      <c r="K2151" s="53"/>
      <c r="L2151" s="65">
        <f t="shared" si="237"/>
        <v>0</v>
      </c>
      <c r="M2151" s="55">
        <f t="shared" si="234"/>
        <v>0</v>
      </c>
      <c r="N2151" s="55">
        <f t="shared" si="235"/>
        <v>0</v>
      </c>
    </row>
    <row r="2152" spans="1:14" x14ac:dyDescent="0.3">
      <c r="A2152" s="29">
        <v>44731</v>
      </c>
      <c r="B2152" t="s">
        <v>17</v>
      </c>
      <c r="C2152" t="s">
        <v>10</v>
      </c>
      <c r="D2152" t="s">
        <v>36</v>
      </c>
      <c r="E2152" s="53">
        <v>14997</v>
      </c>
      <c r="F2152" s="61">
        <f t="shared" si="236"/>
        <v>0</v>
      </c>
      <c r="G2152" s="62">
        <f t="shared" si="231"/>
        <v>0</v>
      </c>
      <c r="H2152" s="53"/>
      <c r="I2152" s="61">
        <f t="shared" si="232"/>
        <v>449.90999999999997</v>
      </c>
      <c r="J2152" s="62">
        <f t="shared" si="233"/>
        <v>5</v>
      </c>
      <c r="K2152" s="53"/>
      <c r="L2152" s="65">
        <f t="shared" si="237"/>
        <v>454.90999999999997</v>
      </c>
      <c r="M2152" s="55">
        <f t="shared" si="234"/>
        <v>0</v>
      </c>
      <c r="N2152" s="55">
        <f t="shared" si="235"/>
        <v>454.90999999999997</v>
      </c>
    </row>
    <row r="2153" spans="1:14" x14ac:dyDescent="0.3">
      <c r="A2153" s="29">
        <v>44731</v>
      </c>
      <c r="B2153" t="s">
        <v>16</v>
      </c>
      <c r="C2153" t="s">
        <v>11</v>
      </c>
      <c r="D2153" t="s">
        <v>13</v>
      </c>
      <c r="E2153" s="53">
        <v>39980</v>
      </c>
      <c r="F2153" s="61">
        <f t="shared" si="236"/>
        <v>0</v>
      </c>
      <c r="G2153" s="62">
        <f t="shared" si="231"/>
        <v>0</v>
      </c>
      <c r="H2153" s="53"/>
      <c r="I2153" s="61">
        <f t="shared" si="232"/>
        <v>0</v>
      </c>
      <c r="J2153" s="62">
        <f t="shared" si="233"/>
        <v>0</v>
      </c>
      <c r="K2153" s="53"/>
      <c r="L2153" s="65">
        <f t="shared" si="237"/>
        <v>0</v>
      </c>
      <c r="M2153" s="55">
        <f t="shared" si="234"/>
        <v>0</v>
      </c>
      <c r="N2153" s="55">
        <f t="shared" si="235"/>
        <v>0</v>
      </c>
    </row>
    <row r="2154" spans="1:14" x14ac:dyDescent="0.3">
      <c r="A2154" s="29">
        <v>44731</v>
      </c>
      <c r="B2154" t="s">
        <v>16</v>
      </c>
      <c r="C2154" t="s">
        <v>11</v>
      </c>
      <c r="D2154" t="s">
        <v>36</v>
      </c>
      <c r="E2154" s="53">
        <v>47993</v>
      </c>
      <c r="F2154" s="61">
        <f t="shared" si="236"/>
        <v>0</v>
      </c>
      <c r="G2154" s="62">
        <f t="shared" si="231"/>
        <v>0</v>
      </c>
      <c r="H2154" s="53"/>
      <c r="I2154" s="61">
        <f t="shared" si="232"/>
        <v>0</v>
      </c>
      <c r="J2154" s="62">
        <f t="shared" si="233"/>
        <v>0</v>
      </c>
      <c r="K2154" s="53"/>
      <c r="L2154" s="65">
        <f t="shared" si="237"/>
        <v>0</v>
      </c>
      <c r="M2154" s="55">
        <f t="shared" si="234"/>
        <v>0</v>
      </c>
      <c r="N2154" s="55">
        <f t="shared" si="235"/>
        <v>0</v>
      </c>
    </row>
    <row r="2155" spans="1:14" x14ac:dyDescent="0.3">
      <c r="A2155" s="29">
        <v>44731</v>
      </c>
      <c r="B2155" t="s">
        <v>24</v>
      </c>
      <c r="C2155" t="s">
        <v>11</v>
      </c>
      <c r="D2155" t="s">
        <v>36</v>
      </c>
      <c r="E2155" s="53">
        <v>43874</v>
      </c>
      <c r="F2155" s="61">
        <f t="shared" si="236"/>
        <v>0</v>
      </c>
      <c r="G2155" s="62">
        <f t="shared" si="231"/>
        <v>0</v>
      </c>
      <c r="H2155" s="53"/>
      <c r="I2155" s="61">
        <f t="shared" si="232"/>
        <v>0</v>
      </c>
      <c r="J2155" s="62">
        <f t="shared" si="233"/>
        <v>0</v>
      </c>
      <c r="K2155" s="53"/>
      <c r="L2155" s="65">
        <f t="shared" si="237"/>
        <v>0</v>
      </c>
      <c r="M2155" s="55">
        <f t="shared" si="234"/>
        <v>0</v>
      </c>
      <c r="N2155" s="55">
        <f t="shared" si="235"/>
        <v>0</v>
      </c>
    </row>
    <row r="2156" spans="1:14" x14ac:dyDescent="0.3">
      <c r="A2156" s="29">
        <v>44731</v>
      </c>
      <c r="B2156" t="s">
        <v>19</v>
      </c>
      <c r="C2156" t="s">
        <v>10</v>
      </c>
      <c r="D2156" t="s">
        <v>13</v>
      </c>
      <c r="E2156" s="53">
        <v>13788</v>
      </c>
      <c r="F2156" s="61">
        <f t="shared" si="236"/>
        <v>68.94</v>
      </c>
      <c r="G2156" s="62">
        <f t="shared" si="231"/>
        <v>0.1</v>
      </c>
      <c r="H2156" s="53"/>
      <c r="I2156" s="61">
        <f t="shared" si="232"/>
        <v>0</v>
      </c>
      <c r="J2156" s="62">
        <f t="shared" si="233"/>
        <v>0</v>
      </c>
      <c r="K2156" s="53"/>
      <c r="L2156" s="65">
        <f t="shared" si="237"/>
        <v>69.039999999999992</v>
      </c>
      <c r="M2156" s="55">
        <f t="shared" si="234"/>
        <v>69.039999999999992</v>
      </c>
      <c r="N2156" s="55">
        <f t="shared" si="235"/>
        <v>0</v>
      </c>
    </row>
    <row r="2157" spans="1:14" x14ac:dyDescent="0.3">
      <c r="A2157" s="29">
        <v>44731</v>
      </c>
      <c r="B2157" t="s">
        <v>21</v>
      </c>
      <c r="C2157" t="s">
        <v>10</v>
      </c>
      <c r="D2157" t="s">
        <v>13</v>
      </c>
      <c r="E2157" s="53">
        <v>42028</v>
      </c>
      <c r="F2157" s="61">
        <f t="shared" si="236"/>
        <v>210.14000000000001</v>
      </c>
      <c r="G2157" s="62">
        <f t="shared" si="231"/>
        <v>0.1</v>
      </c>
      <c r="H2157" s="53"/>
      <c r="I2157" s="61">
        <f t="shared" si="232"/>
        <v>0</v>
      </c>
      <c r="J2157" s="62">
        <f t="shared" si="233"/>
        <v>0</v>
      </c>
      <c r="K2157" s="53"/>
      <c r="L2157" s="65">
        <f t="shared" si="237"/>
        <v>210.24</v>
      </c>
      <c r="M2157" s="55">
        <f t="shared" si="234"/>
        <v>210.24</v>
      </c>
      <c r="N2157" s="55">
        <f t="shared" si="235"/>
        <v>0</v>
      </c>
    </row>
    <row r="2158" spans="1:14" x14ac:dyDescent="0.3">
      <c r="A2158" s="29">
        <v>44731</v>
      </c>
      <c r="B2158" t="s">
        <v>16</v>
      </c>
      <c r="C2158" t="s">
        <v>10</v>
      </c>
      <c r="D2158" t="s">
        <v>36</v>
      </c>
      <c r="E2158" s="53">
        <v>27588</v>
      </c>
      <c r="F2158" s="61">
        <f t="shared" si="236"/>
        <v>0</v>
      </c>
      <c r="G2158" s="62">
        <f t="shared" si="231"/>
        <v>0</v>
      </c>
      <c r="H2158" s="53"/>
      <c r="I2158" s="61">
        <f t="shared" si="232"/>
        <v>827.64</v>
      </c>
      <c r="J2158" s="62">
        <f t="shared" si="233"/>
        <v>5</v>
      </c>
      <c r="K2158" s="53"/>
      <c r="L2158" s="65">
        <f t="shared" si="237"/>
        <v>832.64</v>
      </c>
      <c r="M2158" s="55">
        <f t="shared" si="234"/>
        <v>0</v>
      </c>
      <c r="N2158" s="55">
        <f t="shared" si="235"/>
        <v>832.64</v>
      </c>
    </row>
    <row r="2159" spans="1:14" x14ac:dyDescent="0.3">
      <c r="A2159" s="29">
        <v>44731</v>
      </c>
      <c r="B2159" t="s">
        <v>18</v>
      </c>
      <c r="C2159" t="s">
        <v>11</v>
      </c>
      <c r="D2159" t="s">
        <v>13</v>
      </c>
      <c r="E2159" s="53">
        <v>31431</v>
      </c>
      <c r="F2159" s="61">
        <f t="shared" si="236"/>
        <v>0</v>
      </c>
      <c r="G2159" s="62">
        <f t="shared" si="231"/>
        <v>0</v>
      </c>
      <c r="H2159" s="53"/>
      <c r="I2159" s="61">
        <f t="shared" si="232"/>
        <v>0</v>
      </c>
      <c r="J2159" s="62">
        <f t="shared" si="233"/>
        <v>0</v>
      </c>
      <c r="K2159" s="53"/>
      <c r="L2159" s="65">
        <f t="shared" si="237"/>
        <v>0</v>
      </c>
      <c r="M2159" s="55">
        <f t="shared" si="234"/>
        <v>0</v>
      </c>
      <c r="N2159" s="55">
        <f t="shared" si="235"/>
        <v>0</v>
      </c>
    </row>
    <row r="2160" spans="1:14" x14ac:dyDescent="0.3">
      <c r="A2160" s="29">
        <v>44732</v>
      </c>
      <c r="B2160" t="s">
        <v>20</v>
      </c>
      <c r="C2160" t="s">
        <v>10</v>
      </c>
      <c r="D2160" t="s">
        <v>13</v>
      </c>
      <c r="E2160" s="53">
        <v>27766</v>
      </c>
      <c r="F2160" s="61">
        <f t="shared" si="236"/>
        <v>138.83000000000001</v>
      </c>
      <c r="G2160" s="62">
        <f t="shared" si="231"/>
        <v>0.1</v>
      </c>
      <c r="H2160" s="53"/>
      <c r="I2160" s="61">
        <f t="shared" si="232"/>
        <v>0</v>
      </c>
      <c r="J2160" s="62">
        <f t="shared" si="233"/>
        <v>0</v>
      </c>
      <c r="K2160" s="53"/>
      <c r="L2160" s="65">
        <f t="shared" si="237"/>
        <v>138.93</v>
      </c>
      <c r="M2160" s="55">
        <f t="shared" si="234"/>
        <v>138.93</v>
      </c>
      <c r="N2160" s="55">
        <f t="shared" si="235"/>
        <v>0</v>
      </c>
    </row>
    <row r="2161" spans="1:14" x14ac:dyDescent="0.3">
      <c r="A2161" s="29">
        <v>44732</v>
      </c>
      <c r="B2161" t="s">
        <v>20</v>
      </c>
      <c r="C2161" t="s">
        <v>11</v>
      </c>
      <c r="D2161" t="s">
        <v>13</v>
      </c>
      <c r="E2161" s="53">
        <v>24588</v>
      </c>
      <c r="F2161" s="61">
        <f t="shared" si="236"/>
        <v>0</v>
      </c>
      <c r="G2161" s="62">
        <f t="shared" si="231"/>
        <v>0</v>
      </c>
      <c r="H2161" s="53"/>
      <c r="I2161" s="61">
        <f t="shared" si="232"/>
        <v>0</v>
      </c>
      <c r="J2161" s="62">
        <f t="shared" si="233"/>
        <v>0</v>
      </c>
      <c r="K2161" s="53"/>
      <c r="L2161" s="65">
        <f t="shared" si="237"/>
        <v>0</v>
      </c>
      <c r="M2161" s="55">
        <f t="shared" si="234"/>
        <v>0</v>
      </c>
      <c r="N2161" s="55">
        <f t="shared" si="235"/>
        <v>0</v>
      </c>
    </row>
    <row r="2162" spans="1:14" x14ac:dyDescent="0.3">
      <c r="A2162" s="29">
        <v>44732</v>
      </c>
      <c r="B2162" t="s">
        <v>24</v>
      </c>
      <c r="C2162" t="s">
        <v>12</v>
      </c>
      <c r="D2162" t="s">
        <v>13</v>
      </c>
      <c r="E2162" s="53">
        <v>18826</v>
      </c>
      <c r="F2162" s="61">
        <f t="shared" si="236"/>
        <v>94.13</v>
      </c>
      <c r="G2162" s="62">
        <f t="shared" si="231"/>
        <v>0.1</v>
      </c>
      <c r="H2162" s="53"/>
      <c r="I2162" s="61">
        <f t="shared" si="232"/>
        <v>0</v>
      </c>
      <c r="J2162" s="62">
        <f t="shared" si="233"/>
        <v>0</v>
      </c>
      <c r="K2162" s="53"/>
      <c r="L2162" s="65">
        <f t="shared" si="237"/>
        <v>94.22999999999999</v>
      </c>
      <c r="M2162" s="55">
        <f t="shared" si="234"/>
        <v>94.22999999999999</v>
      </c>
      <c r="N2162" s="55">
        <f t="shared" si="235"/>
        <v>0</v>
      </c>
    </row>
    <row r="2163" spans="1:14" x14ac:dyDescent="0.3">
      <c r="A2163" s="29">
        <v>44732</v>
      </c>
      <c r="B2163" t="s">
        <v>20</v>
      </c>
      <c r="C2163" t="s">
        <v>10</v>
      </c>
      <c r="D2163" t="s">
        <v>36</v>
      </c>
      <c r="E2163" s="53">
        <v>25243</v>
      </c>
      <c r="F2163" s="61">
        <f t="shared" si="236"/>
        <v>0</v>
      </c>
      <c r="G2163" s="62">
        <f t="shared" si="231"/>
        <v>0</v>
      </c>
      <c r="H2163" s="53"/>
      <c r="I2163" s="61">
        <f t="shared" si="232"/>
        <v>757.29</v>
      </c>
      <c r="J2163" s="62">
        <f t="shared" si="233"/>
        <v>5</v>
      </c>
      <c r="K2163" s="53"/>
      <c r="L2163" s="65">
        <f t="shared" si="237"/>
        <v>762.29</v>
      </c>
      <c r="M2163" s="55">
        <f t="shared" si="234"/>
        <v>0</v>
      </c>
      <c r="N2163" s="55">
        <f t="shared" si="235"/>
        <v>762.29</v>
      </c>
    </row>
    <row r="2164" spans="1:14" x14ac:dyDescent="0.3">
      <c r="A2164" s="29">
        <v>44732</v>
      </c>
      <c r="B2164" t="s">
        <v>24</v>
      </c>
      <c r="C2164" t="s">
        <v>11</v>
      </c>
      <c r="D2164" t="s">
        <v>13</v>
      </c>
      <c r="E2164" s="53">
        <v>47917</v>
      </c>
      <c r="F2164" s="61">
        <f t="shared" si="236"/>
        <v>0</v>
      </c>
      <c r="G2164" s="62">
        <f t="shared" si="231"/>
        <v>0</v>
      </c>
      <c r="H2164" s="53"/>
      <c r="I2164" s="61">
        <f t="shared" si="232"/>
        <v>0</v>
      </c>
      <c r="J2164" s="62">
        <f t="shared" si="233"/>
        <v>0</v>
      </c>
      <c r="K2164" s="53"/>
      <c r="L2164" s="65">
        <f t="shared" si="237"/>
        <v>0</v>
      </c>
      <c r="M2164" s="55">
        <f t="shared" si="234"/>
        <v>0</v>
      </c>
      <c r="N2164" s="55">
        <f t="shared" si="235"/>
        <v>0</v>
      </c>
    </row>
    <row r="2165" spans="1:14" x14ac:dyDescent="0.3">
      <c r="A2165" s="29">
        <v>44732</v>
      </c>
      <c r="B2165" t="s">
        <v>17</v>
      </c>
      <c r="C2165" t="s">
        <v>11</v>
      </c>
      <c r="D2165" t="s">
        <v>13</v>
      </c>
      <c r="E2165" s="53">
        <v>10308</v>
      </c>
      <c r="F2165" s="61">
        <f t="shared" si="236"/>
        <v>0</v>
      </c>
      <c r="G2165" s="62">
        <f t="shared" si="231"/>
        <v>0</v>
      </c>
      <c r="H2165" s="53"/>
      <c r="I2165" s="61">
        <f t="shared" si="232"/>
        <v>0</v>
      </c>
      <c r="J2165" s="62">
        <f t="shared" si="233"/>
        <v>0</v>
      </c>
      <c r="K2165" s="53"/>
      <c r="L2165" s="65">
        <f t="shared" si="237"/>
        <v>0</v>
      </c>
      <c r="M2165" s="55">
        <f t="shared" si="234"/>
        <v>0</v>
      </c>
      <c r="N2165" s="55">
        <f t="shared" si="235"/>
        <v>0</v>
      </c>
    </row>
    <row r="2166" spans="1:14" x14ac:dyDescent="0.3">
      <c r="A2166" s="29">
        <v>44732</v>
      </c>
      <c r="B2166" t="s">
        <v>19</v>
      </c>
      <c r="C2166" t="s">
        <v>10</v>
      </c>
      <c r="D2166" t="s">
        <v>13</v>
      </c>
      <c r="E2166" s="53">
        <v>8077</v>
      </c>
      <c r="F2166" s="61">
        <f t="shared" si="236"/>
        <v>40.384999999999998</v>
      </c>
      <c r="G2166" s="62">
        <f t="shared" si="231"/>
        <v>0.1</v>
      </c>
      <c r="H2166" s="53"/>
      <c r="I2166" s="61">
        <f t="shared" si="232"/>
        <v>0</v>
      </c>
      <c r="J2166" s="62">
        <f t="shared" si="233"/>
        <v>0</v>
      </c>
      <c r="K2166" s="53"/>
      <c r="L2166" s="65">
        <f t="shared" si="237"/>
        <v>40.484999999999999</v>
      </c>
      <c r="M2166" s="55">
        <f t="shared" si="234"/>
        <v>40.484999999999999</v>
      </c>
      <c r="N2166" s="55">
        <f t="shared" si="235"/>
        <v>0</v>
      </c>
    </row>
    <row r="2167" spans="1:14" x14ac:dyDescent="0.3">
      <c r="A2167" s="29">
        <v>44732</v>
      </c>
      <c r="B2167" t="s">
        <v>17</v>
      </c>
      <c r="C2167" t="s">
        <v>11</v>
      </c>
      <c r="D2167" t="s">
        <v>13</v>
      </c>
      <c r="E2167" s="53">
        <v>29624</v>
      </c>
      <c r="F2167" s="61">
        <f t="shared" si="236"/>
        <v>0</v>
      </c>
      <c r="G2167" s="62">
        <f t="shared" si="231"/>
        <v>0</v>
      </c>
      <c r="H2167" s="53"/>
      <c r="I2167" s="61">
        <f t="shared" si="232"/>
        <v>0</v>
      </c>
      <c r="J2167" s="62">
        <f t="shared" si="233"/>
        <v>0</v>
      </c>
      <c r="K2167" s="53"/>
      <c r="L2167" s="65">
        <f t="shared" si="237"/>
        <v>0</v>
      </c>
      <c r="M2167" s="55">
        <f t="shared" si="234"/>
        <v>0</v>
      </c>
      <c r="N2167" s="55">
        <f t="shared" si="235"/>
        <v>0</v>
      </c>
    </row>
    <row r="2168" spans="1:14" x14ac:dyDescent="0.3">
      <c r="A2168" s="29">
        <v>44732</v>
      </c>
      <c r="B2168" t="s">
        <v>24</v>
      </c>
      <c r="C2168" t="s">
        <v>12</v>
      </c>
      <c r="D2168" t="s">
        <v>13</v>
      </c>
      <c r="E2168" s="53">
        <v>17107</v>
      </c>
      <c r="F2168" s="61">
        <f t="shared" si="236"/>
        <v>85.534999999999997</v>
      </c>
      <c r="G2168" s="62">
        <f t="shared" si="231"/>
        <v>0.1</v>
      </c>
      <c r="H2168" s="53"/>
      <c r="I2168" s="61">
        <f t="shared" si="232"/>
        <v>0</v>
      </c>
      <c r="J2168" s="62">
        <f t="shared" si="233"/>
        <v>0</v>
      </c>
      <c r="K2168" s="53"/>
      <c r="L2168" s="65">
        <f t="shared" si="237"/>
        <v>85.634999999999991</v>
      </c>
      <c r="M2168" s="55">
        <f t="shared" si="234"/>
        <v>85.634999999999991</v>
      </c>
      <c r="N2168" s="55">
        <f t="shared" si="235"/>
        <v>0</v>
      </c>
    </row>
    <row r="2169" spans="1:14" x14ac:dyDescent="0.3">
      <c r="A2169" s="29">
        <v>44732</v>
      </c>
      <c r="B2169" t="s">
        <v>18</v>
      </c>
      <c r="C2169" t="s">
        <v>12</v>
      </c>
      <c r="D2169" t="s">
        <v>36</v>
      </c>
      <c r="E2169" s="53">
        <v>16907</v>
      </c>
      <c r="F2169" s="61">
        <f t="shared" si="236"/>
        <v>0</v>
      </c>
      <c r="G2169" s="62">
        <f t="shared" si="231"/>
        <v>0</v>
      </c>
      <c r="H2169" s="53"/>
      <c r="I2169" s="61">
        <f t="shared" si="232"/>
        <v>507.21</v>
      </c>
      <c r="J2169" s="62">
        <f t="shared" si="233"/>
        <v>5</v>
      </c>
      <c r="K2169" s="53"/>
      <c r="L2169" s="65">
        <f t="shared" si="237"/>
        <v>512.21</v>
      </c>
      <c r="M2169" s="55">
        <f t="shared" si="234"/>
        <v>0</v>
      </c>
      <c r="N2169" s="55">
        <f t="shared" si="235"/>
        <v>512.21</v>
      </c>
    </row>
    <row r="2170" spans="1:14" x14ac:dyDescent="0.3">
      <c r="A2170" s="29">
        <v>44732</v>
      </c>
      <c r="B2170" t="s">
        <v>19</v>
      </c>
      <c r="C2170" t="s">
        <v>11</v>
      </c>
      <c r="D2170" t="s">
        <v>13</v>
      </c>
      <c r="E2170" s="53">
        <v>40530</v>
      </c>
      <c r="F2170" s="61">
        <f t="shared" si="236"/>
        <v>0</v>
      </c>
      <c r="G2170" s="62">
        <f t="shared" si="231"/>
        <v>0</v>
      </c>
      <c r="H2170" s="53"/>
      <c r="I2170" s="61">
        <f t="shared" si="232"/>
        <v>0</v>
      </c>
      <c r="J2170" s="62">
        <f t="shared" si="233"/>
        <v>0</v>
      </c>
      <c r="K2170" s="53"/>
      <c r="L2170" s="65">
        <f t="shared" si="237"/>
        <v>0</v>
      </c>
      <c r="M2170" s="55">
        <f t="shared" si="234"/>
        <v>0</v>
      </c>
      <c r="N2170" s="55">
        <f t="shared" si="235"/>
        <v>0</v>
      </c>
    </row>
    <row r="2171" spans="1:14" x14ac:dyDescent="0.3">
      <c r="A2171" s="29">
        <v>44732</v>
      </c>
      <c r="B2171" t="s">
        <v>17</v>
      </c>
      <c r="C2171" t="s">
        <v>11</v>
      </c>
      <c r="D2171" t="s">
        <v>13</v>
      </c>
      <c r="E2171" s="53">
        <v>39171</v>
      </c>
      <c r="F2171" s="61">
        <f t="shared" si="236"/>
        <v>0</v>
      </c>
      <c r="G2171" s="62">
        <f t="shared" si="231"/>
        <v>0</v>
      </c>
      <c r="H2171" s="53"/>
      <c r="I2171" s="61">
        <f t="shared" si="232"/>
        <v>0</v>
      </c>
      <c r="J2171" s="62">
        <f t="shared" si="233"/>
        <v>0</v>
      </c>
      <c r="K2171" s="53"/>
      <c r="L2171" s="65">
        <f t="shared" si="237"/>
        <v>0</v>
      </c>
      <c r="M2171" s="55">
        <f t="shared" si="234"/>
        <v>0</v>
      </c>
      <c r="N2171" s="55">
        <f t="shared" si="235"/>
        <v>0</v>
      </c>
    </row>
    <row r="2172" spans="1:14" x14ac:dyDescent="0.3">
      <c r="A2172" s="29">
        <v>44732</v>
      </c>
      <c r="B2172" t="s">
        <v>17</v>
      </c>
      <c r="C2172" t="s">
        <v>11</v>
      </c>
      <c r="D2172" t="s">
        <v>36</v>
      </c>
      <c r="E2172" s="53">
        <v>14130</v>
      </c>
      <c r="F2172" s="61">
        <f t="shared" si="236"/>
        <v>0</v>
      </c>
      <c r="G2172" s="62">
        <f t="shared" si="231"/>
        <v>0</v>
      </c>
      <c r="H2172" s="53"/>
      <c r="I2172" s="61">
        <f t="shared" si="232"/>
        <v>0</v>
      </c>
      <c r="J2172" s="62">
        <f t="shared" si="233"/>
        <v>0</v>
      </c>
      <c r="K2172" s="53"/>
      <c r="L2172" s="65">
        <f t="shared" si="237"/>
        <v>0</v>
      </c>
      <c r="M2172" s="55">
        <f t="shared" si="234"/>
        <v>0</v>
      </c>
      <c r="N2172" s="55">
        <f t="shared" si="235"/>
        <v>0</v>
      </c>
    </row>
    <row r="2173" spans="1:14" x14ac:dyDescent="0.3">
      <c r="A2173" s="29">
        <v>44732</v>
      </c>
      <c r="B2173" t="s">
        <v>24</v>
      </c>
      <c r="C2173" t="s">
        <v>12</v>
      </c>
      <c r="D2173" t="s">
        <v>36</v>
      </c>
      <c r="E2173" s="53">
        <v>7457</v>
      </c>
      <c r="F2173" s="61">
        <f t="shared" si="236"/>
        <v>0</v>
      </c>
      <c r="G2173" s="62">
        <f t="shared" si="231"/>
        <v>0</v>
      </c>
      <c r="H2173" s="53"/>
      <c r="I2173" s="61">
        <f t="shared" si="232"/>
        <v>223.70999999999998</v>
      </c>
      <c r="J2173" s="62">
        <f t="shared" si="233"/>
        <v>5</v>
      </c>
      <c r="K2173" s="53"/>
      <c r="L2173" s="65">
        <f t="shared" si="237"/>
        <v>228.70999999999998</v>
      </c>
      <c r="M2173" s="55">
        <f t="shared" si="234"/>
        <v>0</v>
      </c>
      <c r="N2173" s="55">
        <f t="shared" si="235"/>
        <v>228.70999999999998</v>
      </c>
    </row>
    <row r="2174" spans="1:14" x14ac:dyDescent="0.3">
      <c r="A2174" s="29">
        <v>44732</v>
      </c>
      <c r="B2174" t="s">
        <v>23</v>
      </c>
      <c r="C2174" t="s">
        <v>10</v>
      </c>
      <c r="D2174" t="s">
        <v>13</v>
      </c>
      <c r="E2174" s="53">
        <v>39962</v>
      </c>
      <c r="F2174" s="61">
        <f t="shared" si="236"/>
        <v>199.81</v>
      </c>
      <c r="G2174" s="62">
        <f t="shared" si="231"/>
        <v>0.1</v>
      </c>
      <c r="H2174" s="53"/>
      <c r="I2174" s="61">
        <f t="shared" si="232"/>
        <v>0</v>
      </c>
      <c r="J2174" s="62">
        <f t="shared" si="233"/>
        <v>0</v>
      </c>
      <c r="K2174" s="53"/>
      <c r="L2174" s="65">
        <f t="shared" si="237"/>
        <v>199.91</v>
      </c>
      <c r="M2174" s="55">
        <f t="shared" si="234"/>
        <v>199.91</v>
      </c>
      <c r="N2174" s="55">
        <f t="shared" si="235"/>
        <v>0</v>
      </c>
    </row>
    <row r="2175" spans="1:14" x14ac:dyDescent="0.3">
      <c r="A2175" s="29">
        <v>44732</v>
      </c>
      <c r="B2175" t="s">
        <v>24</v>
      </c>
      <c r="C2175" t="s">
        <v>10</v>
      </c>
      <c r="D2175" t="s">
        <v>13</v>
      </c>
      <c r="E2175" s="53">
        <v>23359</v>
      </c>
      <c r="F2175" s="61">
        <f t="shared" si="236"/>
        <v>116.795</v>
      </c>
      <c r="G2175" s="62">
        <f t="shared" si="231"/>
        <v>0.1</v>
      </c>
      <c r="H2175" s="53"/>
      <c r="I2175" s="61">
        <f t="shared" si="232"/>
        <v>0</v>
      </c>
      <c r="J2175" s="62">
        <f t="shared" si="233"/>
        <v>0</v>
      </c>
      <c r="K2175" s="53"/>
      <c r="L2175" s="65">
        <f t="shared" si="237"/>
        <v>116.895</v>
      </c>
      <c r="M2175" s="55">
        <f t="shared" si="234"/>
        <v>116.895</v>
      </c>
      <c r="N2175" s="55">
        <f t="shared" si="235"/>
        <v>0</v>
      </c>
    </row>
    <row r="2176" spans="1:14" x14ac:dyDescent="0.3">
      <c r="A2176" s="29">
        <v>44732</v>
      </c>
      <c r="B2176" t="s">
        <v>24</v>
      </c>
      <c r="C2176" t="s">
        <v>10</v>
      </c>
      <c r="D2176" t="s">
        <v>36</v>
      </c>
      <c r="E2176" s="53">
        <v>45132</v>
      </c>
      <c r="F2176" s="61">
        <f t="shared" si="236"/>
        <v>0</v>
      </c>
      <c r="G2176" s="62">
        <f t="shared" si="231"/>
        <v>0</v>
      </c>
      <c r="H2176" s="53"/>
      <c r="I2176" s="61">
        <f t="shared" si="232"/>
        <v>1353.96</v>
      </c>
      <c r="J2176" s="62">
        <f t="shared" si="233"/>
        <v>5</v>
      </c>
      <c r="K2176" s="53"/>
      <c r="L2176" s="65">
        <f t="shared" si="237"/>
        <v>1358.96</v>
      </c>
      <c r="M2176" s="55">
        <f t="shared" si="234"/>
        <v>0</v>
      </c>
      <c r="N2176" s="55">
        <f t="shared" si="235"/>
        <v>1358.96</v>
      </c>
    </row>
    <row r="2177" spans="1:14" x14ac:dyDescent="0.3">
      <c r="A2177" s="29">
        <v>44732</v>
      </c>
      <c r="B2177" t="s">
        <v>24</v>
      </c>
      <c r="C2177" t="s">
        <v>11</v>
      </c>
      <c r="D2177" t="s">
        <v>13</v>
      </c>
      <c r="E2177" s="53">
        <v>36628</v>
      </c>
      <c r="F2177" s="61">
        <f t="shared" si="236"/>
        <v>0</v>
      </c>
      <c r="G2177" s="62">
        <f t="shared" si="231"/>
        <v>0</v>
      </c>
      <c r="H2177" s="53"/>
      <c r="I2177" s="61">
        <f t="shared" si="232"/>
        <v>0</v>
      </c>
      <c r="J2177" s="62">
        <f t="shared" si="233"/>
        <v>0</v>
      </c>
      <c r="K2177" s="53"/>
      <c r="L2177" s="65">
        <f t="shared" si="237"/>
        <v>0</v>
      </c>
      <c r="M2177" s="55">
        <f t="shared" si="234"/>
        <v>0</v>
      </c>
      <c r="N2177" s="55">
        <f t="shared" si="235"/>
        <v>0</v>
      </c>
    </row>
    <row r="2178" spans="1:14" x14ac:dyDescent="0.3">
      <c r="A2178" s="29">
        <v>44732</v>
      </c>
      <c r="B2178" t="s">
        <v>17</v>
      </c>
      <c r="C2178" t="s">
        <v>10</v>
      </c>
      <c r="D2178" t="s">
        <v>36</v>
      </c>
      <c r="E2178" s="53">
        <v>6482</v>
      </c>
      <c r="F2178" s="61">
        <f t="shared" si="236"/>
        <v>0</v>
      </c>
      <c r="G2178" s="62">
        <f t="shared" si="231"/>
        <v>0</v>
      </c>
      <c r="H2178" s="53"/>
      <c r="I2178" s="61">
        <f t="shared" si="232"/>
        <v>194.45999999999998</v>
      </c>
      <c r="J2178" s="62">
        <f t="shared" si="233"/>
        <v>5</v>
      </c>
      <c r="K2178" s="53"/>
      <c r="L2178" s="65">
        <f t="shared" si="237"/>
        <v>199.45999999999998</v>
      </c>
      <c r="M2178" s="55">
        <f t="shared" si="234"/>
        <v>0</v>
      </c>
      <c r="N2178" s="55">
        <f t="shared" si="235"/>
        <v>199.45999999999998</v>
      </c>
    </row>
    <row r="2179" spans="1:14" x14ac:dyDescent="0.3">
      <c r="A2179" s="29">
        <v>44732</v>
      </c>
      <c r="B2179" t="s">
        <v>24</v>
      </c>
      <c r="C2179" t="s">
        <v>11</v>
      </c>
      <c r="D2179" t="s">
        <v>36</v>
      </c>
      <c r="E2179" s="53">
        <v>44901</v>
      </c>
      <c r="F2179" s="61">
        <f t="shared" si="236"/>
        <v>0</v>
      </c>
      <c r="G2179" s="62">
        <f t="shared" si="231"/>
        <v>0</v>
      </c>
      <c r="H2179" s="53"/>
      <c r="I2179" s="61">
        <f t="shared" si="232"/>
        <v>0</v>
      </c>
      <c r="J2179" s="62">
        <f t="shared" si="233"/>
        <v>0</v>
      </c>
      <c r="K2179" s="53"/>
      <c r="L2179" s="65">
        <f t="shared" si="237"/>
        <v>0</v>
      </c>
      <c r="M2179" s="55">
        <f t="shared" si="234"/>
        <v>0</v>
      </c>
      <c r="N2179" s="55">
        <f t="shared" si="235"/>
        <v>0</v>
      </c>
    </row>
    <row r="2180" spans="1:14" x14ac:dyDescent="0.3">
      <c r="A2180" s="29">
        <v>44732</v>
      </c>
      <c r="B2180" t="s">
        <v>23</v>
      </c>
      <c r="C2180" t="s">
        <v>12</v>
      </c>
      <c r="D2180" t="s">
        <v>13</v>
      </c>
      <c r="E2180" s="53">
        <v>37457</v>
      </c>
      <c r="F2180" s="61">
        <f t="shared" si="236"/>
        <v>187.285</v>
      </c>
      <c r="G2180" s="62">
        <f t="shared" ref="G2180:G2243" si="238">IF(F:F&gt;0,0.1,0)</f>
        <v>0.1</v>
      </c>
      <c r="H2180" s="53"/>
      <c r="I2180" s="61">
        <f t="shared" ref="I2180:I2243" si="239">IF(AND(D:D="Overseas",C:C&lt;&gt;"Cash"),E:E*3%,0)</f>
        <v>0</v>
      </c>
      <c r="J2180" s="62">
        <f t="shared" ref="J2180:J2243" si="240">IF(I:I&gt;0,5,0)</f>
        <v>0</v>
      </c>
      <c r="K2180" s="53"/>
      <c r="L2180" s="65">
        <f t="shared" si="237"/>
        <v>187.38499999999999</v>
      </c>
      <c r="M2180" s="55">
        <f t="shared" ref="M2180:M2243" si="241">SUM(F2180:H2180)</f>
        <v>187.38499999999999</v>
      </c>
      <c r="N2180" s="55">
        <f t="shared" ref="N2180:N2243" si="242">SUM(I2180:K2180)</f>
        <v>0</v>
      </c>
    </row>
    <row r="2181" spans="1:14" x14ac:dyDescent="0.3">
      <c r="A2181" s="29">
        <v>44732</v>
      </c>
      <c r="B2181" t="s">
        <v>19</v>
      </c>
      <c r="C2181" t="s">
        <v>10</v>
      </c>
      <c r="D2181" t="s">
        <v>13</v>
      </c>
      <c r="E2181" s="53">
        <v>20726</v>
      </c>
      <c r="F2181" s="61">
        <f t="shared" ref="F2181:F2244" si="243">IF(AND(D:D="Local",C:C&lt;&gt;"Cash"),E:E*0.5%,0)</f>
        <v>103.63</v>
      </c>
      <c r="G2181" s="62">
        <f t="shared" si="238"/>
        <v>0.1</v>
      </c>
      <c r="H2181" s="53"/>
      <c r="I2181" s="61">
        <f t="shared" si="239"/>
        <v>0</v>
      </c>
      <c r="J2181" s="62">
        <f t="shared" si="240"/>
        <v>0</v>
      </c>
      <c r="K2181" s="53"/>
      <c r="L2181" s="65">
        <f t="shared" ref="L2181:L2244" si="244">SUM(F2181,G2181,I2181,J2181)</f>
        <v>103.72999999999999</v>
      </c>
      <c r="M2181" s="55">
        <f t="shared" si="241"/>
        <v>103.72999999999999</v>
      </c>
      <c r="N2181" s="55">
        <f t="shared" si="242"/>
        <v>0</v>
      </c>
    </row>
    <row r="2182" spans="1:14" x14ac:dyDescent="0.3">
      <c r="A2182" s="29">
        <v>44732</v>
      </c>
      <c r="B2182" t="s">
        <v>20</v>
      </c>
      <c r="C2182" t="s">
        <v>11</v>
      </c>
      <c r="D2182" t="s">
        <v>36</v>
      </c>
      <c r="E2182" s="53">
        <v>42397</v>
      </c>
      <c r="F2182" s="61">
        <f t="shared" si="243"/>
        <v>0</v>
      </c>
      <c r="G2182" s="62">
        <f t="shared" si="238"/>
        <v>0</v>
      </c>
      <c r="H2182" s="53"/>
      <c r="I2182" s="61">
        <f t="shared" si="239"/>
        <v>0</v>
      </c>
      <c r="J2182" s="62">
        <f t="shared" si="240"/>
        <v>0</v>
      </c>
      <c r="K2182" s="53"/>
      <c r="L2182" s="65">
        <f t="shared" si="244"/>
        <v>0</v>
      </c>
      <c r="M2182" s="55">
        <f t="shared" si="241"/>
        <v>0</v>
      </c>
      <c r="N2182" s="55">
        <f t="shared" si="242"/>
        <v>0</v>
      </c>
    </row>
    <row r="2183" spans="1:14" x14ac:dyDescent="0.3">
      <c r="A2183" s="29">
        <v>44732</v>
      </c>
      <c r="B2183" t="s">
        <v>19</v>
      </c>
      <c r="C2183" t="s">
        <v>12</v>
      </c>
      <c r="D2183" t="s">
        <v>13</v>
      </c>
      <c r="E2183" s="53">
        <v>32205</v>
      </c>
      <c r="F2183" s="61">
        <f t="shared" si="243"/>
        <v>161.02500000000001</v>
      </c>
      <c r="G2183" s="62">
        <f t="shared" si="238"/>
        <v>0.1</v>
      </c>
      <c r="H2183" s="53"/>
      <c r="I2183" s="61">
        <f t="shared" si="239"/>
        <v>0</v>
      </c>
      <c r="J2183" s="62">
        <f t="shared" si="240"/>
        <v>0</v>
      </c>
      <c r="K2183" s="53"/>
      <c r="L2183" s="65">
        <f t="shared" si="244"/>
        <v>161.125</v>
      </c>
      <c r="M2183" s="55">
        <f t="shared" si="241"/>
        <v>161.125</v>
      </c>
      <c r="N2183" s="55">
        <f t="shared" si="242"/>
        <v>0</v>
      </c>
    </row>
    <row r="2184" spans="1:14" x14ac:dyDescent="0.3">
      <c r="A2184" s="29">
        <v>44732</v>
      </c>
      <c r="B2184" t="s">
        <v>22</v>
      </c>
      <c r="C2184" t="s">
        <v>11</v>
      </c>
      <c r="D2184" t="s">
        <v>13</v>
      </c>
      <c r="E2184" s="53">
        <v>13358</v>
      </c>
      <c r="F2184" s="61">
        <f t="shared" si="243"/>
        <v>0</v>
      </c>
      <c r="G2184" s="62">
        <f t="shared" si="238"/>
        <v>0</v>
      </c>
      <c r="H2184" s="53"/>
      <c r="I2184" s="61">
        <f t="shared" si="239"/>
        <v>0</v>
      </c>
      <c r="J2184" s="62">
        <f t="shared" si="240"/>
        <v>0</v>
      </c>
      <c r="K2184" s="53"/>
      <c r="L2184" s="65">
        <f t="shared" si="244"/>
        <v>0</v>
      </c>
      <c r="M2184" s="55">
        <f t="shared" si="241"/>
        <v>0</v>
      </c>
      <c r="N2184" s="55">
        <f t="shared" si="242"/>
        <v>0</v>
      </c>
    </row>
    <row r="2185" spans="1:14" x14ac:dyDescent="0.3">
      <c r="A2185" s="29">
        <v>44732</v>
      </c>
      <c r="B2185" t="s">
        <v>22</v>
      </c>
      <c r="C2185" t="s">
        <v>11</v>
      </c>
      <c r="D2185" t="s">
        <v>13</v>
      </c>
      <c r="E2185" s="53">
        <v>5265</v>
      </c>
      <c r="F2185" s="61">
        <f t="shared" si="243"/>
        <v>0</v>
      </c>
      <c r="G2185" s="62">
        <f t="shared" si="238"/>
        <v>0</v>
      </c>
      <c r="H2185" s="53"/>
      <c r="I2185" s="61">
        <f t="shared" si="239"/>
        <v>0</v>
      </c>
      <c r="J2185" s="62">
        <f t="shared" si="240"/>
        <v>0</v>
      </c>
      <c r="K2185" s="53"/>
      <c r="L2185" s="65">
        <f t="shared" si="244"/>
        <v>0</v>
      </c>
      <c r="M2185" s="55">
        <f t="shared" si="241"/>
        <v>0</v>
      </c>
      <c r="N2185" s="55">
        <f t="shared" si="242"/>
        <v>0</v>
      </c>
    </row>
    <row r="2186" spans="1:14" x14ac:dyDescent="0.3">
      <c r="A2186" s="29">
        <v>44732</v>
      </c>
      <c r="B2186" t="s">
        <v>20</v>
      </c>
      <c r="C2186" t="s">
        <v>11</v>
      </c>
      <c r="D2186" t="s">
        <v>13</v>
      </c>
      <c r="E2186" s="53">
        <v>49942</v>
      </c>
      <c r="F2186" s="61">
        <f t="shared" si="243"/>
        <v>0</v>
      </c>
      <c r="G2186" s="62">
        <f t="shared" si="238"/>
        <v>0</v>
      </c>
      <c r="H2186" s="53"/>
      <c r="I2186" s="61">
        <f t="shared" si="239"/>
        <v>0</v>
      </c>
      <c r="J2186" s="62">
        <f t="shared" si="240"/>
        <v>0</v>
      </c>
      <c r="K2186" s="53"/>
      <c r="L2186" s="65">
        <f t="shared" si="244"/>
        <v>0</v>
      </c>
      <c r="M2186" s="55">
        <f t="shared" si="241"/>
        <v>0</v>
      </c>
      <c r="N2186" s="55">
        <f t="shared" si="242"/>
        <v>0</v>
      </c>
    </row>
    <row r="2187" spans="1:14" x14ac:dyDescent="0.3">
      <c r="A2187" s="29">
        <v>44732</v>
      </c>
      <c r="B2187" t="s">
        <v>18</v>
      </c>
      <c r="C2187" t="s">
        <v>11</v>
      </c>
      <c r="D2187" t="s">
        <v>36</v>
      </c>
      <c r="E2187" s="53">
        <v>16495</v>
      </c>
      <c r="F2187" s="61">
        <f t="shared" si="243"/>
        <v>0</v>
      </c>
      <c r="G2187" s="62">
        <f t="shared" si="238"/>
        <v>0</v>
      </c>
      <c r="H2187" s="53"/>
      <c r="I2187" s="61">
        <f t="shared" si="239"/>
        <v>0</v>
      </c>
      <c r="J2187" s="62">
        <f t="shared" si="240"/>
        <v>0</v>
      </c>
      <c r="K2187" s="53"/>
      <c r="L2187" s="65">
        <f t="shared" si="244"/>
        <v>0</v>
      </c>
      <c r="M2187" s="55">
        <f t="shared" si="241"/>
        <v>0</v>
      </c>
      <c r="N2187" s="55">
        <f t="shared" si="242"/>
        <v>0</v>
      </c>
    </row>
    <row r="2188" spans="1:14" x14ac:dyDescent="0.3">
      <c r="A2188" s="29">
        <v>44732</v>
      </c>
      <c r="B2188" t="s">
        <v>20</v>
      </c>
      <c r="C2188" t="s">
        <v>10</v>
      </c>
      <c r="D2188" t="s">
        <v>13</v>
      </c>
      <c r="E2188" s="53">
        <v>26538</v>
      </c>
      <c r="F2188" s="61">
        <f t="shared" si="243"/>
        <v>132.69</v>
      </c>
      <c r="G2188" s="62">
        <f t="shared" si="238"/>
        <v>0.1</v>
      </c>
      <c r="H2188" s="53"/>
      <c r="I2188" s="61">
        <f t="shared" si="239"/>
        <v>0</v>
      </c>
      <c r="J2188" s="62">
        <f t="shared" si="240"/>
        <v>0</v>
      </c>
      <c r="K2188" s="53"/>
      <c r="L2188" s="65">
        <f t="shared" si="244"/>
        <v>132.79</v>
      </c>
      <c r="M2188" s="55">
        <f t="shared" si="241"/>
        <v>132.79</v>
      </c>
      <c r="N2188" s="55">
        <f t="shared" si="242"/>
        <v>0</v>
      </c>
    </row>
    <row r="2189" spans="1:14" x14ac:dyDescent="0.3">
      <c r="A2189" s="29">
        <v>44732</v>
      </c>
      <c r="B2189" t="s">
        <v>16</v>
      </c>
      <c r="C2189" t="s">
        <v>11</v>
      </c>
      <c r="D2189" t="s">
        <v>13</v>
      </c>
      <c r="E2189" s="53">
        <v>36466</v>
      </c>
      <c r="F2189" s="61">
        <f t="shared" si="243"/>
        <v>0</v>
      </c>
      <c r="G2189" s="62">
        <f t="shared" si="238"/>
        <v>0</v>
      </c>
      <c r="H2189" s="53"/>
      <c r="I2189" s="61">
        <f t="shared" si="239"/>
        <v>0</v>
      </c>
      <c r="J2189" s="62">
        <f t="shared" si="240"/>
        <v>0</v>
      </c>
      <c r="K2189" s="53"/>
      <c r="L2189" s="65">
        <f t="shared" si="244"/>
        <v>0</v>
      </c>
      <c r="M2189" s="55">
        <f t="shared" si="241"/>
        <v>0</v>
      </c>
      <c r="N2189" s="55">
        <f t="shared" si="242"/>
        <v>0</v>
      </c>
    </row>
    <row r="2190" spans="1:14" x14ac:dyDescent="0.3">
      <c r="A2190" s="29">
        <v>44732</v>
      </c>
      <c r="B2190" t="s">
        <v>16</v>
      </c>
      <c r="C2190" t="s">
        <v>11</v>
      </c>
      <c r="D2190" t="s">
        <v>36</v>
      </c>
      <c r="E2190" s="53">
        <v>36542</v>
      </c>
      <c r="F2190" s="61">
        <f t="shared" si="243"/>
        <v>0</v>
      </c>
      <c r="G2190" s="62">
        <f t="shared" si="238"/>
        <v>0</v>
      </c>
      <c r="H2190" s="53"/>
      <c r="I2190" s="61">
        <f t="shared" si="239"/>
        <v>0</v>
      </c>
      <c r="J2190" s="62">
        <f t="shared" si="240"/>
        <v>0</v>
      </c>
      <c r="K2190" s="53"/>
      <c r="L2190" s="65">
        <f t="shared" si="244"/>
        <v>0</v>
      </c>
      <c r="M2190" s="55">
        <f t="shared" si="241"/>
        <v>0</v>
      </c>
      <c r="N2190" s="55">
        <f t="shared" si="242"/>
        <v>0</v>
      </c>
    </row>
    <row r="2191" spans="1:14" x14ac:dyDescent="0.3">
      <c r="A2191" s="29">
        <v>44732</v>
      </c>
      <c r="B2191" t="s">
        <v>16</v>
      </c>
      <c r="C2191" t="s">
        <v>11</v>
      </c>
      <c r="D2191" t="s">
        <v>13</v>
      </c>
      <c r="E2191" s="53">
        <v>17621</v>
      </c>
      <c r="F2191" s="61">
        <f t="shared" si="243"/>
        <v>0</v>
      </c>
      <c r="G2191" s="62">
        <f t="shared" si="238"/>
        <v>0</v>
      </c>
      <c r="H2191" s="53"/>
      <c r="I2191" s="61">
        <f t="shared" si="239"/>
        <v>0</v>
      </c>
      <c r="J2191" s="62">
        <f t="shared" si="240"/>
        <v>0</v>
      </c>
      <c r="K2191" s="53"/>
      <c r="L2191" s="65">
        <f t="shared" si="244"/>
        <v>0</v>
      </c>
      <c r="M2191" s="55">
        <f t="shared" si="241"/>
        <v>0</v>
      </c>
      <c r="N2191" s="55">
        <f t="shared" si="242"/>
        <v>0</v>
      </c>
    </row>
    <row r="2192" spans="1:14" x14ac:dyDescent="0.3">
      <c r="A2192" s="29">
        <v>44732</v>
      </c>
      <c r="B2192" t="s">
        <v>24</v>
      </c>
      <c r="C2192" t="s">
        <v>11</v>
      </c>
      <c r="D2192" t="s">
        <v>13</v>
      </c>
      <c r="E2192" s="53">
        <v>33872</v>
      </c>
      <c r="F2192" s="61">
        <f t="shared" si="243"/>
        <v>0</v>
      </c>
      <c r="G2192" s="62">
        <f t="shared" si="238"/>
        <v>0</v>
      </c>
      <c r="H2192" s="53"/>
      <c r="I2192" s="61">
        <f t="shared" si="239"/>
        <v>0</v>
      </c>
      <c r="J2192" s="62">
        <f t="shared" si="240"/>
        <v>0</v>
      </c>
      <c r="K2192" s="53"/>
      <c r="L2192" s="65">
        <f t="shared" si="244"/>
        <v>0</v>
      </c>
      <c r="M2192" s="55">
        <f t="shared" si="241"/>
        <v>0</v>
      </c>
      <c r="N2192" s="55">
        <f t="shared" si="242"/>
        <v>0</v>
      </c>
    </row>
    <row r="2193" spans="1:14" x14ac:dyDescent="0.3">
      <c r="A2193" s="29">
        <v>44732</v>
      </c>
      <c r="B2193" t="s">
        <v>20</v>
      </c>
      <c r="C2193" t="s">
        <v>10</v>
      </c>
      <c r="D2193" t="s">
        <v>13</v>
      </c>
      <c r="E2193" s="53">
        <v>39474</v>
      </c>
      <c r="F2193" s="61">
        <f t="shared" si="243"/>
        <v>197.37</v>
      </c>
      <c r="G2193" s="62">
        <f t="shared" si="238"/>
        <v>0.1</v>
      </c>
      <c r="H2193" s="53"/>
      <c r="I2193" s="61">
        <f t="shared" si="239"/>
        <v>0</v>
      </c>
      <c r="J2193" s="62">
        <f t="shared" si="240"/>
        <v>0</v>
      </c>
      <c r="K2193" s="53"/>
      <c r="L2193" s="65">
        <f t="shared" si="244"/>
        <v>197.47</v>
      </c>
      <c r="M2193" s="55">
        <f t="shared" si="241"/>
        <v>197.47</v>
      </c>
      <c r="N2193" s="55">
        <f t="shared" si="242"/>
        <v>0</v>
      </c>
    </row>
    <row r="2194" spans="1:14" x14ac:dyDescent="0.3">
      <c r="A2194" s="29">
        <v>44732</v>
      </c>
      <c r="B2194" t="s">
        <v>20</v>
      </c>
      <c r="C2194" t="s">
        <v>11</v>
      </c>
      <c r="D2194" t="s">
        <v>13</v>
      </c>
      <c r="E2194" s="53">
        <v>17971</v>
      </c>
      <c r="F2194" s="61">
        <f t="shared" si="243"/>
        <v>0</v>
      </c>
      <c r="G2194" s="62">
        <f t="shared" si="238"/>
        <v>0</v>
      </c>
      <c r="H2194" s="53"/>
      <c r="I2194" s="61">
        <f t="shared" si="239"/>
        <v>0</v>
      </c>
      <c r="J2194" s="62">
        <f t="shared" si="240"/>
        <v>0</v>
      </c>
      <c r="K2194" s="53"/>
      <c r="L2194" s="65">
        <f t="shared" si="244"/>
        <v>0</v>
      </c>
      <c r="M2194" s="55">
        <f t="shared" si="241"/>
        <v>0</v>
      </c>
      <c r="N2194" s="55">
        <f t="shared" si="242"/>
        <v>0</v>
      </c>
    </row>
    <row r="2195" spans="1:14" x14ac:dyDescent="0.3">
      <c r="A2195" s="29">
        <v>44732</v>
      </c>
      <c r="B2195" t="s">
        <v>16</v>
      </c>
      <c r="C2195" t="s">
        <v>10</v>
      </c>
      <c r="D2195" t="s">
        <v>13</v>
      </c>
      <c r="E2195" s="53">
        <v>43843</v>
      </c>
      <c r="F2195" s="61">
        <f t="shared" si="243"/>
        <v>219.215</v>
      </c>
      <c r="G2195" s="62">
        <f t="shared" si="238"/>
        <v>0.1</v>
      </c>
      <c r="H2195" s="53"/>
      <c r="I2195" s="61">
        <f t="shared" si="239"/>
        <v>0</v>
      </c>
      <c r="J2195" s="62">
        <f t="shared" si="240"/>
        <v>0</v>
      </c>
      <c r="K2195" s="53"/>
      <c r="L2195" s="65">
        <f t="shared" si="244"/>
        <v>219.315</v>
      </c>
      <c r="M2195" s="55">
        <f t="shared" si="241"/>
        <v>219.315</v>
      </c>
      <c r="N2195" s="55">
        <f t="shared" si="242"/>
        <v>0</v>
      </c>
    </row>
    <row r="2196" spans="1:14" x14ac:dyDescent="0.3">
      <c r="A2196" s="29">
        <v>44732</v>
      </c>
      <c r="B2196" t="s">
        <v>17</v>
      </c>
      <c r="C2196" t="s">
        <v>10</v>
      </c>
      <c r="D2196" t="s">
        <v>36</v>
      </c>
      <c r="E2196" s="53">
        <v>7429</v>
      </c>
      <c r="F2196" s="61">
        <f t="shared" si="243"/>
        <v>0</v>
      </c>
      <c r="G2196" s="62">
        <f t="shared" si="238"/>
        <v>0</v>
      </c>
      <c r="H2196" s="53"/>
      <c r="I2196" s="61">
        <f t="shared" si="239"/>
        <v>222.87</v>
      </c>
      <c r="J2196" s="62">
        <f t="shared" si="240"/>
        <v>5</v>
      </c>
      <c r="K2196" s="53"/>
      <c r="L2196" s="65">
        <f t="shared" si="244"/>
        <v>227.87</v>
      </c>
      <c r="M2196" s="55">
        <f t="shared" si="241"/>
        <v>0</v>
      </c>
      <c r="N2196" s="55">
        <f t="shared" si="242"/>
        <v>227.87</v>
      </c>
    </row>
    <row r="2197" spans="1:14" x14ac:dyDescent="0.3">
      <c r="A2197" s="29">
        <v>44732</v>
      </c>
      <c r="B2197" t="s">
        <v>19</v>
      </c>
      <c r="C2197" t="s">
        <v>11</v>
      </c>
      <c r="D2197" t="s">
        <v>13</v>
      </c>
      <c r="E2197" s="53">
        <v>7516</v>
      </c>
      <c r="F2197" s="61">
        <f t="shared" si="243"/>
        <v>0</v>
      </c>
      <c r="G2197" s="62">
        <f t="shared" si="238"/>
        <v>0</v>
      </c>
      <c r="H2197" s="53"/>
      <c r="I2197" s="61">
        <f t="shared" si="239"/>
        <v>0</v>
      </c>
      <c r="J2197" s="62">
        <f t="shared" si="240"/>
        <v>0</v>
      </c>
      <c r="K2197" s="53"/>
      <c r="L2197" s="65">
        <f t="shared" si="244"/>
        <v>0</v>
      </c>
      <c r="M2197" s="55">
        <f t="shared" si="241"/>
        <v>0</v>
      </c>
      <c r="N2197" s="55">
        <f t="shared" si="242"/>
        <v>0</v>
      </c>
    </row>
    <row r="2198" spans="1:14" x14ac:dyDescent="0.3">
      <c r="A2198" s="29">
        <v>44732</v>
      </c>
      <c r="B2198" t="s">
        <v>16</v>
      </c>
      <c r="C2198" t="s">
        <v>10</v>
      </c>
      <c r="D2198" t="s">
        <v>36</v>
      </c>
      <c r="E2198" s="53">
        <v>49753</v>
      </c>
      <c r="F2198" s="61">
        <f t="shared" si="243"/>
        <v>0</v>
      </c>
      <c r="G2198" s="62">
        <f t="shared" si="238"/>
        <v>0</v>
      </c>
      <c r="H2198" s="53"/>
      <c r="I2198" s="61">
        <f t="shared" si="239"/>
        <v>1492.59</v>
      </c>
      <c r="J2198" s="62">
        <f t="shared" si="240"/>
        <v>5</v>
      </c>
      <c r="K2198" s="53"/>
      <c r="L2198" s="65">
        <f t="shared" si="244"/>
        <v>1497.59</v>
      </c>
      <c r="M2198" s="55">
        <f t="shared" si="241"/>
        <v>0</v>
      </c>
      <c r="N2198" s="55">
        <f t="shared" si="242"/>
        <v>1497.59</v>
      </c>
    </row>
    <row r="2199" spans="1:14" x14ac:dyDescent="0.3">
      <c r="A2199" s="29">
        <v>44732</v>
      </c>
      <c r="B2199" t="s">
        <v>15</v>
      </c>
      <c r="C2199" t="s">
        <v>10</v>
      </c>
      <c r="D2199" t="s">
        <v>13</v>
      </c>
      <c r="E2199" s="53">
        <v>21234</v>
      </c>
      <c r="F2199" s="61">
        <f t="shared" si="243"/>
        <v>106.17</v>
      </c>
      <c r="G2199" s="62">
        <f t="shared" si="238"/>
        <v>0.1</v>
      </c>
      <c r="H2199" s="53"/>
      <c r="I2199" s="61">
        <f t="shared" si="239"/>
        <v>0</v>
      </c>
      <c r="J2199" s="62">
        <f t="shared" si="240"/>
        <v>0</v>
      </c>
      <c r="K2199" s="53"/>
      <c r="L2199" s="65">
        <f t="shared" si="244"/>
        <v>106.27</v>
      </c>
      <c r="M2199" s="55">
        <f t="shared" si="241"/>
        <v>106.27</v>
      </c>
      <c r="N2199" s="55">
        <f t="shared" si="242"/>
        <v>0</v>
      </c>
    </row>
    <row r="2200" spans="1:14" x14ac:dyDescent="0.3">
      <c r="A2200" s="29">
        <v>44732</v>
      </c>
      <c r="B2200" t="s">
        <v>15</v>
      </c>
      <c r="C2200" t="s">
        <v>11</v>
      </c>
      <c r="D2200" t="s">
        <v>13</v>
      </c>
      <c r="E2200" s="53">
        <v>5838</v>
      </c>
      <c r="F2200" s="61">
        <f t="shared" si="243"/>
        <v>0</v>
      </c>
      <c r="G2200" s="62">
        <f t="shared" si="238"/>
        <v>0</v>
      </c>
      <c r="H2200" s="53"/>
      <c r="I2200" s="61">
        <f t="shared" si="239"/>
        <v>0</v>
      </c>
      <c r="J2200" s="62">
        <f t="shared" si="240"/>
        <v>0</v>
      </c>
      <c r="K2200" s="53"/>
      <c r="L2200" s="65">
        <f t="shared" si="244"/>
        <v>0</v>
      </c>
      <c r="M2200" s="55">
        <f t="shared" si="241"/>
        <v>0</v>
      </c>
      <c r="N2200" s="55">
        <f t="shared" si="242"/>
        <v>0</v>
      </c>
    </row>
    <row r="2201" spans="1:14" x14ac:dyDescent="0.3">
      <c r="A2201" s="29">
        <v>44732</v>
      </c>
      <c r="B2201" t="s">
        <v>18</v>
      </c>
      <c r="C2201" t="s">
        <v>12</v>
      </c>
      <c r="D2201" t="s">
        <v>13</v>
      </c>
      <c r="E2201" s="53">
        <v>38378</v>
      </c>
      <c r="F2201" s="61">
        <f t="shared" si="243"/>
        <v>191.89000000000001</v>
      </c>
      <c r="G2201" s="62">
        <f t="shared" si="238"/>
        <v>0.1</v>
      </c>
      <c r="H2201" s="53"/>
      <c r="I2201" s="61">
        <f t="shared" si="239"/>
        <v>0</v>
      </c>
      <c r="J2201" s="62">
        <f t="shared" si="240"/>
        <v>0</v>
      </c>
      <c r="K2201" s="53"/>
      <c r="L2201" s="65">
        <f t="shared" si="244"/>
        <v>191.99</v>
      </c>
      <c r="M2201" s="55">
        <f t="shared" si="241"/>
        <v>191.99</v>
      </c>
      <c r="N2201" s="55">
        <f t="shared" si="242"/>
        <v>0</v>
      </c>
    </row>
    <row r="2202" spans="1:14" x14ac:dyDescent="0.3">
      <c r="A2202" s="29">
        <v>44732</v>
      </c>
      <c r="B2202" t="s">
        <v>21</v>
      </c>
      <c r="C2202" t="s">
        <v>10</v>
      </c>
      <c r="D2202" t="s">
        <v>13</v>
      </c>
      <c r="E2202" s="53">
        <v>35045</v>
      </c>
      <c r="F2202" s="61">
        <f t="shared" si="243"/>
        <v>175.22499999999999</v>
      </c>
      <c r="G2202" s="62">
        <f t="shared" si="238"/>
        <v>0.1</v>
      </c>
      <c r="H2202" s="53"/>
      <c r="I2202" s="61">
        <f t="shared" si="239"/>
        <v>0</v>
      </c>
      <c r="J2202" s="62">
        <f t="shared" si="240"/>
        <v>0</v>
      </c>
      <c r="K2202" s="53"/>
      <c r="L2202" s="65">
        <f t="shared" si="244"/>
        <v>175.32499999999999</v>
      </c>
      <c r="M2202" s="55">
        <f t="shared" si="241"/>
        <v>175.32499999999999</v>
      </c>
      <c r="N2202" s="55">
        <f t="shared" si="242"/>
        <v>0</v>
      </c>
    </row>
    <row r="2203" spans="1:14" x14ac:dyDescent="0.3">
      <c r="A2203" s="29">
        <v>44732</v>
      </c>
      <c r="B2203" t="s">
        <v>24</v>
      </c>
      <c r="C2203" t="s">
        <v>11</v>
      </c>
      <c r="D2203" t="s">
        <v>36</v>
      </c>
      <c r="E2203" s="53">
        <v>24069</v>
      </c>
      <c r="F2203" s="61">
        <f t="shared" si="243"/>
        <v>0</v>
      </c>
      <c r="G2203" s="62">
        <f t="shared" si="238"/>
        <v>0</v>
      </c>
      <c r="H2203" s="53"/>
      <c r="I2203" s="61">
        <f t="shared" si="239"/>
        <v>0</v>
      </c>
      <c r="J2203" s="62">
        <f t="shared" si="240"/>
        <v>0</v>
      </c>
      <c r="K2203" s="53"/>
      <c r="L2203" s="65">
        <f t="shared" si="244"/>
        <v>0</v>
      </c>
      <c r="M2203" s="55">
        <f t="shared" si="241"/>
        <v>0</v>
      </c>
      <c r="N2203" s="55">
        <f t="shared" si="242"/>
        <v>0</v>
      </c>
    </row>
    <row r="2204" spans="1:14" x14ac:dyDescent="0.3">
      <c r="A2204" s="29">
        <v>44732</v>
      </c>
      <c r="B2204" t="s">
        <v>20</v>
      </c>
      <c r="C2204" t="s">
        <v>10</v>
      </c>
      <c r="D2204" t="s">
        <v>13</v>
      </c>
      <c r="E2204" s="53">
        <v>1513</v>
      </c>
      <c r="F2204" s="61">
        <f t="shared" si="243"/>
        <v>7.5650000000000004</v>
      </c>
      <c r="G2204" s="62">
        <f t="shared" si="238"/>
        <v>0.1</v>
      </c>
      <c r="H2204" s="53"/>
      <c r="I2204" s="61">
        <f t="shared" si="239"/>
        <v>0</v>
      </c>
      <c r="J2204" s="62">
        <f t="shared" si="240"/>
        <v>0</v>
      </c>
      <c r="K2204" s="53"/>
      <c r="L2204" s="65">
        <f t="shared" si="244"/>
        <v>7.665</v>
      </c>
      <c r="M2204" s="55">
        <f t="shared" si="241"/>
        <v>7.665</v>
      </c>
      <c r="N2204" s="55">
        <f t="shared" si="242"/>
        <v>0</v>
      </c>
    </row>
    <row r="2205" spans="1:14" x14ac:dyDescent="0.3">
      <c r="A2205" s="29">
        <v>44732</v>
      </c>
      <c r="B2205" t="s">
        <v>20</v>
      </c>
      <c r="C2205" t="s">
        <v>11</v>
      </c>
      <c r="D2205" t="s">
        <v>13</v>
      </c>
      <c r="E2205" s="53">
        <v>30182</v>
      </c>
      <c r="F2205" s="61">
        <f t="shared" si="243"/>
        <v>0</v>
      </c>
      <c r="G2205" s="62">
        <f t="shared" si="238"/>
        <v>0</v>
      </c>
      <c r="H2205" s="53"/>
      <c r="I2205" s="61">
        <f t="shared" si="239"/>
        <v>0</v>
      </c>
      <c r="J2205" s="62">
        <f t="shared" si="240"/>
        <v>0</v>
      </c>
      <c r="K2205" s="53"/>
      <c r="L2205" s="65">
        <f t="shared" si="244"/>
        <v>0</v>
      </c>
      <c r="M2205" s="55">
        <f t="shared" si="241"/>
        <v>0</v>
      </c>
      <c r="N2205" s="55">
        <f t="shared" si="242"/>
        <v>0</v>
      </c>
    </row>
    <row r="2206" spans="1:14" x14ac:dyDescent="0.3">
      <c r="A2206" s="29">
        <v>44732</v>
      </c>
      <c r="B2206" t="s">
        <v>24</v>
      </c>
      <c r="C2206" t="s">
        <v>11</v>
      </c>
      <c r="D2206" t="s">
        <v>13</v>
      </c>
      <c r="E2206" s="53">
        <v>3600</v>
      </c>
      <c r="F2206" s="61">
        <f t="shared" si="243"/>
        <v>0</v>
      </c>
      <c r="G2206" s="62">
        <f t="shared" si="238"/>
        <v>0</v>
      </c>
      <c r="H2206" s="53"/>
      <c r="I2206" s="61">
        <f t="shared" si="239"/>
        <v>0</v>
      </c>
      <c r="J2206" s="62">
        <f t="shared" si="240"/>
        <v>0</v>
      </c>
      <c r="K2206" s="53"/>
      <c r="L2206" s="65">
        <f t="shared" si="244"/>
        <v>0</v>
      </c>
      <c r="M2206" s="55">
        <f t="shared" si="241"/>
        <v>0</v>
      </c>
      <c r="N2206" s="55">
        <f t="shared" si="242"/>
        <v>0</v>
      </c>
    </row>
    <row r="2207" spans="1:14" x14ac:dyDescent="0.3">
      <c r="A2207" s="29">
        <v>44732</v>
      </c>
      <c r="B2207" t="s">
        <v>24</v>
      </c>
      <c r="C2207" t="s">
        <v>11</v>
      </c>
      <c r="D2207" t="s">
        <v>13</v>
      </c>
      <c r="E2207" s="53">
        <v>41162</v>
      </c>
      <c r="F2207" s="61">
        <f t="shared" si="243"/>
        <v>0</v>
      </c>
      <c r="G2207" s="62">
        <f t="shared" si="238"/>
        <v>0</v>
      </c>
      <c r="H2207" s="53"/>
      <c r="I2207" s="61">
        <f t="shared" si="239"/>
        <v>0</v>
      </c>
      <c r="J2207" s="62">
        <f t="shared" si="240"/>
        <v>0</v>
      </c>
      <c r="K2207" s="53"/>
      <c r="L2207" s="65">
        <f t="shared" si="244"/>
        <v>0</v>
      </c>
      <c r="M2207" s="55">
        <f t="shared" si="241"/>
        <v>0</v>
      </c>
      <c r="N2207" s="55">
        <f t="shared" si="242"/>
        <v>0</v>
      </c>
    </row>
    <row r="2208" spans="1:14" x14ac:dyDescent="0.3">
      <c r="A2208" s="29">
        <v>44732</v>
      </c>
      <c r="B2208" t="s">
        <v>24</v>
      </c>
      <c r="C2208" t="s">
        <v>10</v>
      </c>
      <c r="D2208" t="s">
        <v>13</v>
      </c>
      <c r="E2208" s="53">
        <v>28637</v>
      </c>
      <c r="F2208" s="61">
        <f t="shared" si="243"/>
        <v>143.185</v>
      </c>
      <c r="G2208" s="62">
        <f t="shared" si="238"/>
        <v>0.1</v>
      </c>
      <c r="H2208" s="53"/>
      <c r="I2208" s="61">
        <f t="shared" si="239"/>
        <v>0</v>
      </c>
      <c r="J2208" s="62">
        <f t="shared" si="240"/>
        <v>0</v>
      </c>
      <c r="K2208" s="53"/>
      <c r="L2208" s="65">
        <f t="shared" si="244"/>
        <v>143.285</v>
      </c>
      <c r="M2208" s="55">
        <f t="shared" si="241"/>
        <v>143.285</v>
      </c>
      <c r="N2208" s="55">
        <f t="shared" si="242"/>
        <v>0</v>
      </c>
    </row>
    <row r="2209" spans="1:14" x14ac:dyDescent="0.3">
      <c r="A2209" s="29">
        <v>44733</v>
      </c>
      <c r="B2209" t="s">
        <v>18</v>
      </c>
      <c r="C2209" t="s">
        <v>11</v>
      </c>
      <c r="D2209" t="s">
        <v>13</v>
      </c>
      <c r="E2209" s="53">
        <v>16784</v>
      </c>
      <c r="F2209" s="61">
        <f t="shared" si="243"/>
        <v>0</v>
      </c>
      <c r="G2209" s="62">
        <f t="shared" si="238"/>
        <v>0</v>
      </c>
      <c r="H2209" s="53"/>
      <c r="I2209" s="61">
        <f t="shared" si="239"/>
        <v>0</v>
      </c>
      <c r="J2209" s="62">
        <f t="shared" si="240"/>
        <v>0</v>
      </c>
      <c r="K2209" s="53"/>
      <c r="L2209" s="65">
        <f t="shared" si="244"/>
        <v>0</v>
      </c>
      <c r="M2209" s="55">
        <f t="shared" si="241"/>
        <v>0</v>
      </c>
      <c r="N2209" s="55">
        <f t="shared" si="242"/>
        <v>0</v>
      </c>
    </row>
    <row r="2210" spans="1:14" x14ac:dyDescent="0.3">
      <c r="A2210" s="29">
        <v>44733</v>
      </c>
      <c r="B2210" t="s">
        <v>24</v>
      </c>
      <c r="C2210" t="s">
        <v>11</v>
      </c>
      <c r="D2210" t="s">
        <v>13</v>
      </c>
      <c r="E2210" s="53">
        <v>4410</v>
      </c>
      <c r="F2210" s="61">
        <f t="shared" si="243"/>
        <v>0</v>
      </c>
      <c r="G2210" s="62">
        <f t="shared" si="238"/>
        <v>0</v>
      </c>
      <c r="H2210" s="53"/>
      <c r="I2210" s="61">
        <f t="shared" si="239"/>
        <v>0</v>
      </c>
      <c r="J2210" s="62">
        <f t="shared" si="240"/>
        <v>0</v>
      </c>
      <c r="K2210" s="53"/>
      <c r="L2210" s="65">
        <f t="shared" si="244"/>
        <v>0</v>
      </c>
      <c r="M2210" s="55">
        <f t="shared" si="241"/>
        <v>0</v>
      </c>
      <c r="N2210" s="55">
        <f t="shared" si="242"/>
        <v>0</v>
      </c>
    </row>
    <row r="2211" spans="1:14" x14ac:dyDescent="0.3">
      <c r="A2211" s="29">
        <v>44733</v>
      </c>
      <c r="B2211" t="s">
        <v>16</v>
      </c>
      <c r="C2211" t="s">
        <v>11</v>
      </c>
      <c r="D2211" t="s">
        <v>13</v>
      </c>
      <c r="E2211" s="53">
        <v>12668</v>
      </c>
      <c r="F2211" s="61">
        <f t="shared" si="243"/>
        <v>0</v>
      </c>
      <c r="G2211" s="62">
        <f t="shared" si="238"/>
        <v>0</v>
      </c>
      <c r="H2211" s="53"/>
      <c r="I2211" s="61">
        <f t="shared" si="239"/>
        <v>0</v>
      </c>
      <c r="J2211" s="62">
        <f t="shared" si="240"/>
        <v>0</v>
      </c>
      <c r="K2211" s="53"/>
      <c r="L2211" s="65">
        <f t="shared" si="244"/>
        <v>0</v>
      </c>
      <c r="M2211" s="55">
        <f t="shared" si="241"/>
        <v>0</v>
      </c>
      <c r="N2211" s="55">
        <f t="shared" si="242"/>
        <v>0</v>
      </c>
    </row>
    <row r="2212" spans="1:14" x14ac:dyDescent="0.3">
      <c r="A2212" s="29">
        <v>44733</v>
      </c>
      <c r="B2212" t="s">
        <v>16</v>
      </c>
      <c r="C2212" t="s">
        <v>10</v>
      </c>
      <c r="D2212" t="s">
        <v>13</v>
      </c>
      <c r="E2212" s="53">
        <v>18200</v>
      </c>
      <c r="F2212" s="61">
        <f t="shared" si="243"/>
        <v>91</v>
      </c>
      <c r="G2212" s="62">
        <f t="shared" si="238"/>
        <v>0.1</v>
      </c>
      <c r="H2212" s="53"/>
      <c r="I2212" s="61">
        <f t="shared" si="239"/>
        <v>0</v>
      </c>
      <c r="J2212" s="62">
        <f t="shared" si="240"/>
        <v>0</v>
      </c>
      <c r="K2212" s="53"/>
      <c r="L2212" s="65">
        <f t="shared" si="244"/>
        <v>91.1</v>
      </c>
      <c r="M2212" s="55">
        <f t="shared" si="241"/>
        <v>91.1</v>
      </c>
      <c r="N2212" s="55">
        <f t="shared" si="242"/>
        <v>0</v>
      </c>
    </row>
    <row r="2213" spans="1:14" x14ac:dyDescent="0.3">
      <c r="A2213" s="29">
        <v>44733</v>
      </c>
      <c r="B2213" t="s">
        <v>22</v>
      </c>
      <c r="C2213" t="s">
        <v>12</v>
      </c>
      <c r="D2213" t="s">
        <v>13</v>
      </c>
      <c r="E2213" s="53">
        <v>38517</v>
      </c>
      <c r="F2213" s="61">
        <f t="shared" si="243"/>
        <v>192.58500000000001</v>
      </c>
      <c r="G2213" s="62">
        <f t="shared" si="238"/>
        <v>0.1</v>
      </c>
      <c r="H2213" s="53"/>
      <c r="I2213" s="61">
        <f t="shared" si="239"/>
        <v>0</v>
      </c>
      <c r="J2213" s="62">
        <f t="shared" si="240"/>
        <v>0</v>
      </c>
      <c r="K2213" s="53"/>
      <c r="L2213" s="65">
        <f t="shared" si="244"/>
        <v>192.685</v>
      </c>
      <c r="M2213" s="55">
        <f t="shared" si="241"/>
        <v>192.685</v>
      </c>
      <c r="N2213" s="55">
        <f t="shared" si="242"/>
        <v>0</v>
      </c>
    </row>
    <row r="2214" spans="1:14" x14ac:dyDescent="0.3">
      <c r="A2214" s="29">
        <v>44733</v>
      </c>
      <c r="B2214" t="s">
        <v>22</v>
      </c>
      <c r="C2214" t="s">
        <v>10</v>
      </c>
      <c r="D2214" t="s">
        <v>13</v>
      </c>
      <c r="E2214" s="53">
        <v>47503</v>
      </c>
      <c r="F2214" s="61">
        <f t="shared" si="243"/>
        <v>237.51500000000001</v>
      </c>
      <c r="G2214" s="62">
        <f t="shared" si="238"/>
        <v>0.1</v>
      </c>
      <c r="H2214" s="53"/>
      <c r="I2214" s="61">
        <f t="shared" si="239"/>
        <v>0</v>
      </c>
      <c r="J2214" s="62">
        <f t="shared" si="240"/>
        <v>0</v>
      </c>
      <c r="K2214" s="53"/>
      <c r="L2214" s="65">
        <f t="shared" si="244"/>
        <v>237.61500000000001</v>
      </c>
      <c r="M2214" s="55">
        <f t="shared" si="241"/>
        <v>237.61500000000001</v>
      </c>
      <c r="N2214" s="55">
        <f t="shared" si="242"/>
        <v>0</v>
      </c>
    </row>
    <row r="2215" spans="1:14" x14ac:dyDescent="0.3">
      <c r="A2215" s="29">
        <v>44733</v>
      </c>
      <c r="B2215" t="s">
        <v>20</v>
      </c>
      <c r="C2215" t="s">
        <v>11</v>
      </c>
      <c r="D2215" t="s">
        <v>36</v>
      </c>
      <c r="E2215" s="53">
        <v>49925</v>
      </c>
      <c r="F2215" s="61">
        <f t="shared" si="243"/>
        <v>0</v>
      </c>
      <c r="G2215" s="62">
        <f t="shared" si="238"/>
        <v>0</v>
      </c>
      <c r="H2215" s="53"/>
      <c r="I2215" s="61">
        <f t="shared" si="239"/>
        <v>0</v>
      </c>
      <c r="J2215" s="62">
        <f t="shared" si="240"/>
        <v>0</v>
      </c>
      <c r="K2215" s="53"/>
      <c r="L2215" s="65">
        <f t="shared" si="244"/>
        <v>0</v>
      </c>
      <c r="M2215" s="55">
        <f t="shared" si="241"/>
        <v>0</v>
      </c>
      <c r="N2215" s="55">
        <f t="shared" si="242"/>
        <v>0</v>
      </c>
    </row>
    <row r="2216" spans="1:14" x14ac:dyDescent="0.3">
      <c r="A2216" s="29">
        <v>44733</v>
      </c>
      <c r="B2216" t="s">
        <v>23</v>
      </c>
      <c r="C2216" t="s">
        <v>11</v>
      </c>
      <c r="D2216" t="s">
        <v>13</v>
      </c>
      <c r="E2216" s="53">
        <v>43396</v>
      </c>
      <c r="F2216" s="61">
        <f t="shared" si="243"/>
        <v>0</v>
      </c>
      <c r="G2216" s="62">
        <f t="shared" si="238"/>
        <v>0</v>
      </c>
      <c r="H2216" s="53"/>
      <c r="I2216" s="61">
        <f t="shared" si="239"/>
        <v>0</v>
      </c>
      <c r="J2216" s="62">
        <f t="shared" si="240"/>
        <v>0</v>
      </c>
      <c r="K2216" s="53"/>
      <c r="L2216" s="65">
        <f t="shared" si="244"/>
        <v>0</v>
      </c>
      <c r="M2216" s="55">
        <f t="shared" si="241"/>
        <v>0</v>
      </c>
      <c r="N2216" s="55">
        <f t="shared" si="242"/>
        <v>0</v>
      </c>
    </row>
    <row r="2217" spans="1:14" x14ac:dyDescent="0.3">
      <c r="A2217" s="29">
        <v>44733</v>
      </c>
      <c r="B2217" t="s">
        <v>20</v>
      </c>
      <c r="C2217" t="s">
        <v>11</v>
      </c>
      <c r="D2217" t="s">
        <v>36</v>
      </c>
      <c r="E2217" s="53">
        <v>47165</v>
      </c>
      <c r="F2217" s="61">
        <f t="shared" si="243"/>
        <v>0</v>
      </c>
      <c r="G2217" s="62">
        <f t="shared" si="238"/>
        <v>0</v>
      </c>
      <c r="H2217" s="53"/>
      <c r="I2217" s="61">
        <f t="shared" si="239"/>
        <v>0</v>
      </c>
      <c r="J2217" s="62">
        <f t="shared" si="240"/>
        <v>0</v>
      </c>
      <c r="K2217" s="53"/>
      <c r="L2217" s="65">
        <f t="shared" si="244"/>
        <v>0</v>
      </c>
      <c r="M2217" s="55">
        <f t="shared" si="241"/>
        <v>0</v>
      </c>
      <c r="N2217" s="55">
        <f t="shared" si="242"/>
        <v>0</v>
      </c>
    </row>
    <row r="2218" spans="1:14" x14ac:dyDescent="0.3">
      <c r="A2218" s="29">
        <v>44733</v>
      </c>
      <c r="B2218" t="s">
        <v>17</v>
      </c>
      <c r="C2218" t="s">
        <v>12</v>
      </c>
      <c r="D2218" t="s">
        <v>13</v>
      </c>
      <c r="E2218" s="53">
        <v>34297</v>
      </c>
      <c r="F2218" s="61">
        <f t="shared" si="243"/>
        <v>171.48500000000001</v>
      </c>
      <c r="G2218" s="62">
        <f t="shared" si="238"/>
        <v>0.1</v>
      </c>
      <c r="H2218" s="53"/>
      <c r="I2218" s="61">
        <f t="shared" si="239"/>
        <v>0</v>
      </c>
      <c r="J2218" s="62">
        <f t="shared" si="240"/>
        <v>0</v>
      </c>
      <c r="K2218" s="53"/>
      <c r="L2218" s="65">
        <f t="shared" si="244"/>
        <v>171.58500000000001</v>
      </c>
      <c r="M2218" s="55">
        <f t="shared" si="241"/>
        <v>171.58500000000001</v>
      </c>
      <c r="N2218" s="55">
        <f t="shared" si="242"/>
        <v>0</v>
      </c>
    </row>
    <row r="2219" spans="1:14" x14ac:dyDescent="0.3">
      <c r="A2219" s="29">
        <v>44733</v>
      </c>
      <c r="B2219" t="s">
        <v>15</v>
      </c>
      <c r="C2219" t="s">
        <v>11</v>
      </c>
      <c r="D2219" t="s">
        <v>13</v>
      </c>
      <c r="E2219" s="53">
        <v>14631</v>
      </c>
      <c r="F2219" s="61">
        <f t="shared" si="243"/>
        <v>0</v>
      </c>
      <c r="G2219" s="62">
        <f t="shared" si="238"/>
        <v>0</v>
      </c>
      <c r="H2219" s="53"/>
      <c r="I2219" s="61">
        <f t="shared" si="239"/>
        <v>0</v>
      </c>
      <c r="J2219" s="62">
        <f t="shared" si="240"/>
        <v>0</v>
      </c>
      <c r="K2219" s="53"/>
      <c r="L2219" s="65">
        <f t="shared" si="244"/>
        <v>0</v>
      </c>
      <c r="M2219" s="55">
        <f t="shared" si="241"/>
        <v>0</v>
      </c>
      <c r="N2219" s="55">
        <f t="shared" si="242"/>
        <v>0</v>
      </c>
    </row>
    <row r="2220" spans="1:14" x14ac:dyDescent="0.3">
      <c r="A2220" s="29">
        <v>44733</v>
      </c>
      <c r="B2220" t="s">
        <v>20</v>
      </c>
      <c r="C2220" t="s">
        <v>12</v>
      </c>
      <c r="D2220" t="s">
        <v>13</v>
      </c>
      <c r="E2220" s="53">
        <v>26154</v>
      </c>
      <c r="F2220" s="61">
        <f t="shared" si="243"/>
        <v>130.77000000000001</v>
      </c>
      <c r="G2220" s="62">
        <f t="shared" si="238"/>
        <v>0.1</v>
      </c>
      <c r="H2220" s="53"/>
      <c r="I2220" s="61">
        <f t="shared" si="239"/>
        <v>0</v>
      </c>
      <c r="J2220" s="62">
        <f t="shared" si="240"/>
        <v>0</v>
      </c>
      <c r="K2220" s="53"/>
      <c r="L2220" s="65">
        <f t="shared" si="244"/>
        <v>130.87</v>
      </c>
      <c r="M2220" s="55">
        <f t="shared" si="241"/>
        <v>130.87</v>
      </c>
      <c r="N2220" s="55">
        <f t="shared" si="242"/>
        <v>0</v>
      </c>
    </row>
    <row r="2221" spans="1:14" x14ac:dyDescent="0.3">
      <c r="A2221" s="29">
        <v>44733</v>
      </c>
      <c r="B2221" t="s">
        <v>21</v>
      </c>
      <c r="C2221" t="s">
        <v>12</v>
      </c>
      <c r="D2221" t="s">
        <v>13</v>
      </c>
      <c r="E2221" s="53">
        <v>33209</v>
      </c>
      <c r="F2221" s="61">
        <f t="shared" si="243"/>
        <v>166.04500000000002</v>
      </c>
      <c r="G2221" s="62">
        <f t="shared" si="238"/>
        <v>0.1</v>
      </c>
      <c r="H2221" s="53"/>
      <c r="I2221" s="61">
        <f t="shared" si="239"/>
        <v>0</v>
      </c>
      <c r="J2221" s="62">
        <f t="shared" si="240"/>
        <v>0</v>
      </c>
      <c r="K2221" s="53"/>
      <c r="L2221" s="65">
        <f t="shared" si="244"/>
        <v>166.14500000000001</v>
      </c>
      <c r="M2221" s="55">
        <f t="shared" si="241"/>
        <v>166.14500000000001</v>
      </c>
      <c r="N2221" s="55">
        <f t="shared" si="242"/>
        <v>0</v>
      </c>
    </row>
    <row r="2222" spans="1:14" x14ac:dyDescent="0.3">
      <c r="A2222" s="29">
        <v>44733</v>
      </c>
      <c r="B2222" t="s">
        <v>16</v>
      </c>
      <c r="C2222" t="s">
        <v>10</v>
      </c>
      <c r="D2222" t="s">
        <v>13</v>
      </c>
      <c r="E2222" s="53">
        <v>33202</v>
      </c>
      <c r="F2222" s="61">
        <f t="shared" si="243"/>
        <v>166.01</v>
      </c>
      <c r="G2222" s="62">
        <f t="shared" si="238"/>
        <v>0.1</v>
      </c>
      <c r="H2222" s="53"/>
      <c r="I2222" s="61">
        <f t="shared" si="239"/>
        <v>0</v>
      </c>
      <c r="J2222" s="62">
        <f t="shared" si="240"/>
        <v>0</v>
      </c>
      <c r="K2222" s="53"/>
      <c r="L2222" s="65">
        <f t="shared" si="244"/>
        <v>166.10999999999999</v>
      </c>
      <c r="M2222" s="55">
        <f t="shared" si="241"/>
        <v>166.10999999999999</v>
      </c>
      <c r="N2222" s="55">
        <f t="shared" si="242"/>
        <v>0</v>
      </c>
    </row>
    <row r="2223" spans="1:14" x14ac:dyDescent="0.3">
      <c r="A2223" s="29">
        <v>44733</v>
      </c>
      <c r="B2223" t="s">
        <v>17</v>
      </c>
      <c r="C2223" t="s">
        <v>11</v>
      </c>
      <c r="D2223" t="s">
        <v>13</v>
      </c>
      <c r="E2223" s="53">
        <v>26268</v>
      </c>
      <c r="F2223" s="61">
        <f t="shared" si="243"/>
        <v>0</v>
      </c>
      <c r="G2223" s="62">
        <f t="shared" si="238"/>
        <v>0</v>
      </c>
      <c r="H2223" s="53"/>
      <c r="I2223" s="61">
        <f t="shared" si="239"/>
        <v>0</v>
      </c>
      <c r="J2223" s="62">
        <f t="shared" si="240"/>
        <v>0</v>
      </c>
      <c r="K2223" s="53"/>
      <c r="L2223" s="65">
        <f t="shared" si="244"/>
        <v>0</v>
      </c>
      <c r="M2223" s="55">
        <f t="shared" si="241"/>
        <v>0</v>
      </c>
      <c r="N2223" s="55">
        <f t="shared" si="242"/>
        <v>0</v>
      </c>
    </row>
    <row r="2224" spans="1:14" x14ac:dyDescent="0.3">
      <c r="A2224" s="29">
        <v>44733</v>
      </c>
      <c r="B2224" t="s">
        <v>16</v>
      </c>
      <c r="C2224" t="s">
        <v>11</v>
      </c>
      <c r="D2224" t="s">
        <v>13</v>
      </c>
      <c r="E2224" s="53">
        <v>38781</v>
      </c>
      <c r="F2224" s="61">
        <f t="shared" si="243"/>
        <v>0</v>
      </c>
      <c r="G2224" s="62">
        <f t="shared" si="238"/>
        <v>0</v>
      </c>
      <c r="H2224" s="53"/>
      <c r="I2224" s="61">
        <f t="shared" si="239"/>
        <v>0</v>
      </c>
      <c r="J2224" s="62">
        <f t="shared" si="240"/>
        <v>0</v>
      </c>
      <c r="K2224" s="53"/>
      <c r="L2224" s="65">
        <f t="shared" si="244"/>
        <v>0</v>
      </c>
      <c r="M2224" s="55">
        <f t="shared" si="241"/>
        <v>0</v>
      </c>
      <c r="N2224" s="55">
        <f t="shared" si="242"/>
        <v>0</v>
      </c>
    </row>
    <row r="2225" spans="1:14" x14ac:dyDescent="0.3">
      <c r="A2225" s="29">
        <v>44733</v>
      </c>
      <c r="B2225" t="s">
        <v>18</v>
      </c>
      <c r="C2225" t="s">
        <v>11</v>
      </c>
      <c r="D2225" t="s">
        <v>13</v>
      </c>
      <c r="E2225" s="53">
        <v>18780</v>
      </c>
      <c r="F2225" s="61">
        <f t="shared" si="243"/>
        <v>0</v>
      </c>
      <c r="G2225" s="62">
        <f t="shared" si="238"/>
        <v>0</v>
      </c>
      <c r="H2225" s="53"/>
      <c r="I2225" s="61">
        <f t="shared" si="239"/>
        <v>0</v>
      </c>
      <c r="J2225" s="62">
        <f t="shared" si="240"/>
        <v>0</v>
      </c>
      <c r="K2225" s="53"/>
      <c r="L2225" s="65">
        <f t="shared" si="244"/>
        <v>0</v>
      </c>
      <c r="M2225" s="55">
        <f t="shared" si="241"/>
        <v>0</v>
      </c>
      <c r="N2225" s="55">
        <f t="shared" si="242"/>
        <v>0</v>
      </c>
    </row>
    <row r="2226" spans="1:14" x14ac:dyDescent="0.3">
      <c r="A2226" s="29">
        <v>44733</v>
      </c>
      <c r="B2226" t="s">
        <v>16</v>
      </c>
      <c r="C2226" t="s">
        <v>12</v>
      </c>
      <c r="D2226" t="s">
        <v>13</v>
      </c>
      <c r="E2226" s="53">
        <v>11163</v>
      </c>
      <c r="F2226" s="61">
        <f t="shared" si="243"/>
        <v>55.814999999999998</v>
      </c>
      <c r="G2226" s="62">
        <f t="shared" si="238"/>
        <v>0.1</v>
      </c>
      <c r="H2226" s="53"/>
      <c r="I2226" s="61">
        <f t="shared" si="239"/>
        <v>0</v>
      </c>
      <c r="J2226" s="62">
        <f t="shared" si="240"/>
        <v>0</v>
      </c>
      <c r="K2226" s="53"/>
      <c r="L2226" s="65">
        <f t="shared" si="244"/>
        <v>55.914999999999999</v>
      </c>
      <c r="M2226" s="55">
        <f t="shared" si="241"/>
        <v>55.914999999999999</v>
      </c>
      <c r="N2226" s="55">
        <f t="shared" si="242"/>
        <v>0</v>
      </c>
    </row>
    <row r="2227" spans="1:14" x14ac:dyDescent="0.3">
      <c r="A2227" s="29">
        <v>44733</v>
      </c>
      <c r="B2227" t="s">
        <v>17</v>
      </c>
      <c r="C2227" t="s">
        <v>10</v>
      </c>
      <c r="D2227" t="s">
        <v>36</v>
      </c>
      <c r="E2227" s="53">
        <v>32691</v>
      </c>
      <c r="F2227" s="61">
        <f t="shared" si="243"/>
        <v>0</v>
      </c>
      <c r="G2227" s="62">
        <f t="shared" si="238"/>
        <v>0</v>
      </c>
      <c r="H2227" s="53"/>
      <c r="I2227" s="61">
        <f t="shared" si="239"/>
        <v>980.73</v>
      </c>
      <c r="J2227" s="62">
        <f t="shared" si="240"/>
        <v>5</v>
      </c>
      <c r="K2227" s="53"/>
      <c r="L2227" s="65">
        <f t="shared" si="244"/>
        <v>985.73</v>
      </c>
      <c r="M2227" s="55">
        <f t="shared" si="241"/>
        <v>0</v>
      </c>
      <c r="N2227" s="55">
        <f t="shared" si="242"/>
        <v>985.73</v>
      </c>
    </row>
    <row r="2228" spans="1:14" x14ac:dyDescent="0.3">
      <c r="A2228" s="29">
        <v>44733</v>
      </c>
      <c r="B2228" t="s">
        <v>16</v>
      </c>
      <c r="C2228" t="s">
        <v>11</v>
      </c>
      <c r="D2228" t="s">
        <v>13</v>
      </c>
      <c r="E2228" s="53">
        <v>17077</v>
      </c>
      <c r="F2228" s="61">
        <f t="shared" si="243"/>
        <v>0</v>
      </c>
      <c r="G2228" s="62">
        <f t="shared" si="238"/>
        <v>0</v>
      </c>
      <c r="H2228" s="53"/>
      <c r="I2228" s="61">
        <f t="shared" si="239"/>
        <v>0</v>
      </c>
      <c r="J2228" s="62">
        <f t="shared" si="240"/>
        <v>0</v>
      </c>
      <c r="K2228" s="53"/>
      <c r="L2228" s="65">
        <f t="shared" si="244"/>
        <v>0</v>
      </c>
      <c r="M2228" s="55">
        <f t="shared" si="241"/>
        <v>0</v>
      </c>
      <c r="N2228" s="55">
        <f t="shared" si="242"/>
        <v>0</v>
      </c>
    </row>
    <row r="2229" spans="1:14" x14ac:dyDescent="0.3">
      <c r="A2229" s="29">
        <v>44733</v>
      </c>
      <c r="B2229" t="s">
        <v>20</v>
      </c>
      <c r="C2229" t="s">
        <v>11</v>
      </c>
      <c r="D2229" t="s">
        <v>13</v>
      </c>
      <c r="E2229" s="53">
        <v>22702</v>
      </c>
      <c r="F2229" s="61">
        <f t="shared" si="243"/>
        <v>0</v>
      </c>
      <c r="G2229" s="62">
        <f t="shared" si="238"/>
        <v>0</v>
      </c>
      <c r="H2229" s="53"/>
      <c r="I2229" s="61">
        <f t="shared" si="239"/>
        <v>0</v>
      </c>
      <c r="J2229" s="62">
        <f t="shared" si="240"/>
        <v>0</v>
      </c>
      <c r="K2229" s="53"/>
      <c r="L2229" s="65">
        <f t="shared" si="244"/>
        <v>0</v>
      </c>
      <c r="M2229" s="55">
        <f t="shared" si="241"/>
        <v>0</v>
      </c>
      <c r="N2229" s="55">
        <f t="shared" si="242"/>
        <v>0</v>
      </c>
    </row>
    <row r="2230" spans="1:14" x14ac:dyDescent="0.3">
      <c r="A2230" s="29">
        <v>44733</v>
      </c>
      <c r="B2230" t="s">
        <v>18</v>
      </c>
      <c r="C2230" t="s">
        <v>10</v>
      </c>
      <c r="D2230" t="s">
        <v>13</v>
      </c>
      <c r="E2230" s="53">
        <v>6627</v>
      </c>
      <c r="F2230" s="61">
        <f t="shared" si="243"/>
        <v>33.134999999999998</v>
      </c>
      <c r="G2230" s="62">
        <f t="shared" si="238"/>
        <v>0.1</v>
      </c>
      <c r="H2230" s="53"/>
      <c r="I2230" s="61">
        <f t="shared" si="239"/>
        <v>0</v>
      </c>
      <c r="J2230" s="62">
        <f t="shared" si="240"/>
        <v>0</v>
      </c>
      <c r="K2230" s="53"/>
      <c r="L2230" s="65">
        <f t="shared" si="244"/>
        <v>33.234999999999999</v>
      </c>
      <c r="M2230" s="55">
        <f t="shared" si="241"/>
        <v>33.234999999999999</v>
      </c>
      <c r="N2230" s="55">
        <f t="shared" si="242"/>
        <v>0</v>
      </c>
    </row>
    <row r="2231" spans="1:14" x14ac:dyDescent="0.3">
      <c r="A2231" s="29">
        <v>44733</v>
      </c>
      <c r="B2231" t="s">
        <v>16</v>
      </c>
      <c r="C2231" t="s">
        <v>11</v>
      </c>
      <c r="D2231" t="s">
        <v>13</v>
      </c>
      <c r="E2231" s="53">
        <v>37776</v>
      </c>
      <c r="F2231" s="61">
        <f t="shared" si="243"/>
        <v>0</v>
      </c>
      <c r="G2231" s="62">
        <f t="shared" si="238"/>
        <v>0</v>
      </c>
      <c r="H2231" s="53"/>
      <c r="I2231" s="61">
        <f t="shared" si="239"/>
        <v>0</v>
      </c>
      <c r="J2231" s="62">
        <f t="shared" si="240"/>
        <v>0</v>
      </c>
      <c r="K2231" s="53"/>
      <c r="L2231" s="65">
        <f t="shared" si="244"/>
        <v>0</v>
      </c>
      <c r="M2231" s="55">
        <f t="shared" si="241"/>
        <v>0</v>
      </c>
      <c r="N2231" s="55">
        <f t="shared" si="242"/>
        <v>0</v>
      </c>
    </row>
    <row r="2232" spans="1:14" x14ac:dyDescent="0.3">
      <c r="A2232" s="29">
        <v>44733</v>
      </c>
      <c r="B2232" t="s">
        <v>17</v>
      </c>
      <c r="C2232" t="s">
        <v>11</v>
      </c>
      <c r="D2232" t="s">
        <v>13</v>
      </c>
      <c r="E2232" s="53">
        <v>41576</v>
      </c>
      <c r="F2232" s="61">
        <f t="shared" si="243"/>
        <v>0</v>
      </c>
      <c r="G2232" s="62">
        <f t="shared" si="238"/>
        <v>0</v>
      </c>
      <c r="H2232" s="53"/>
      <c r="I2232" s="61">
        <f t="shared" si="239"/>
        <v>0</v>
      </c>
      <c r="J2232" s="62">
        <f t="shared" si="240"/>
        <v>0</v>
      </c>
      <c r="K2232" s="53"/>
      <c r="L2232" s="65">
        <f t="shared" si="244"/>
        <v>0</v>
      </c>
      <c r="M2232" s="55">
        <f t="shared" si="241"/>
        <v>0</v>
      </c>
      <c r="N2232" s="55">
        <f t="shared" si="242"/>
        <v>0</v>
      </c>
    </row>
    <row r="2233" spans="1:14" x14ac:dyDescent="0.3">
      <c r="A2233" s="29">
        <v>44733</v>
      </c>
      <c r="B2233" t="s">
        <v>19</v>
      </c>
      <c r="C2233" t="s">
        <v>10</v>
      </c>
      <c r="D2233" t="s">
        <v>13</v>
      </c>
      <c r="E2233" s="53">
        <v>7381</v>
      </c>
      <c r="F2233" s="61">
        <f t="shared" si="243"/>
        <v>36.905000000000001</v>
      </c>
      <c r="G2233" s="62">
        <f t="shared" si="238"/>
        <v>0.1</v>
      </c>
      <c r="H2233" s="53"/>
      <c r="I2233" s="61">
        <f t="shared" si="239"/>
        <v>0</v>
      </c>
      <c r="J2233" s="62">
        <f t="shared" si="240"/>
        <v>0</v>
      </c>
      <c r="K2233" s="53"/>
      <c r="L2233" s="65">
        <f t="shared" si="244"/>
        <v>37.005000000000003</v>
      </c>
      <c r="M2233" s="55">
        <f t="shared" si="241"/>
        <v>37.005000000000003</v>
      </c>
      <c r="N2233" s="55">
        <f t="shared" si="242"/>
        <v>0</v>
      </c>
    </row>
    <row r="2234" spans="1:14" x14ac:dyDescent="0.3">
      <c r="A2234" s="29">
        <v>44733</v>
      </c>
      <c r="B2234" t="s">
        <v>16</v>
      </c>
      <c r="C2234" t="s">
        <v>10</v>
      </c>
      <c r="D2234" t="s">
        <v>13</v>
      </c>
      <c r="E2234" s="53">
        <v>25688</v>
      </c>
      <c r="F2234" s="61">
        <f t="shared" si="243"/>
        <v>128.44</v>
      </c>
      <c r="G2234" s="62">
        <f t="shared" si="238"/>
        <v>0.1</v>
      </c>
      <c r="H2234" s="53"/>
      <c r="I2234" s="61">
        <f t="shared" si="239"/>
        <v>0</v>
      </c>
      <c r="J2234" s="62">
        <f t="shared" si="240"/>
        <v>0</v>
      </c>
      <c r="K2234" s="53"/>
      <c r="L2234" s="65">
        <f t="shared" si="244"/>
        <v>128.54</v>
      </c>
      <c r="M2234" s="55">
        <f t="shared" si="241"/>
        <v>128.54</v>
      </c>
      <c r="N2234" s="55">
        <f t="shared" si="242"/>
        <v>0</v>
      </c>
    </row>
    <row r="2235" spans="1:14" x14ac:dyDescent="0.3">
      <c r="A2235" s="29">
        <v>44733</v>
      </c>
      <c r="B2235" t="s">
        <v>16</v>
      </c>
      <c r="C2235" t="s">
        <v>10</v>
      </c>
      <c r="D2235" t="s">
        <v>36</v>
      </c>
      <c r="E2235" s="53">
        <v>18952</v>
      </c>
      <c r="F2235" s="61">
        <f t="shared" si="243"/>
        <v>0</v>
      </c>
      <c r="G2235" s="62">
        <f t="shared" si="238"/>
        <v>0</v>
      </c>
      <c r="H2235" s="53"/>
      <c r="I2235" s="61">
        <f t="shared" si="239"/>
        <v>568.55999999999995</v>
      </c>
      <c r="J2235" s="62">
        <f t="shared" si="240"/>
        <v>5</v>
      </c>
      <c r="K2235" s="53"/>
      <c r="L2235" s="65">
        <f t="shared" si="244"/>
        <v>573.55999999999995</v>
      </c>
      <c r="M2235" s="55">
        <f t="shared" si="241"/>
        <v>0</v>
      </c>
      <c r="N2235" s="55">
        <f t="shared" si="242"/>
        <v>573.55999999999995</v>
      </c>
    </row>
    <row r="2236" spans="1:14" x14ac:dyDescent="0.3">
      <c r="A2236" s="29">
        <v>44733</v>
      </c>
      <c r="B2236" t="s">
        <v>19</v>
      </c>
      <c r="C2236" t="s">
        <v>10</v>
      </c>
      <c r="D2236" t="s">
        <v>13</v>
      </c>
      <c r="E2236" s="53">
        <v>37535</v>
      </c>
      <c r="F2236" s="61">
        <f t="shared" si="243"/>
        <v>187.67500000000001</v>
      </c>
      <c r="G2236" s="62">
        <f t="shared" si="238"/>
        <v>0.1</v>
      </c>
      <c r="H2236" s="53"/>
      <c r="I2236" s="61">
        <f t="shared" si="239"/>
        <v>0</v>
      </c>
      <c r="J2236" s="62">
        <f t="shared" si="240"/>
        <v>0</v>
      </c>
      <c r="K2236" s="53"/>
      <c r="L2236" s="65">
        <f t="shared" si="244"/>
        <v>187.77500000000001</v>
      </c>
      <c r="M2236" s="55">
        <f t="shared" si="241"/>
        <v>187.77500000000001</v>
      </c>
      <c r="N2236" s="55">
        <f t="shared" si="242"/>
        <v>0</v>
      </c>
    </row>
    <row r="2237" spans="1:14" x14ac:dyDescent="0.3">
      <c r="A2237" s="29">
        <v>44733</v>
      </c>
      <c r="B2237" t="s">
        <v>16</v>
      </c>
      <c r="C2237" t="s">
        <v>10</v>
      </c>
      <c r="D2237" t="s">
        <v>13</v>
      </c>
      <c r="E2237" s="53">
        <v>35288</v>
      </c>
      <c r="F2237" s="61">
        <f t="shared" si="243"/>
        <v>176.44</v>
      </c>
      <c r="G2237" s="62">
        <f t="shared" si="238"/>
        <v>0.1</v>
      </c>
      <c r="H2237" s="53"/>
      <c r="I2237" s="61">
        <f t="shared" si="239"/>
        <v>0</v>
      </c>
      <c r="J2237" s="62">
        <f t="shared" si="240"/>
        <v>0</v>
      </c>
      <c r="K2237" s="53"/>
      <c r="L2237" s="65">
        <f t="shared" si="244"/>
        <v>176.54</v>
      </c>
      <c r="M2237" s="55">
        <f t="shared" si="241"/>
        <v>176.54</v>
      </c>
      <c r="N2237" s="55">
        <f t="shared" si="242"/>
        <v>0</v>
      </c>
    </row>
    <row r="2238" spans="1:14" x14ac:dyDescent="0.3">
      <c r="A2238" s="29">
        <v>44733</v>
      </c>
      <c r="B2238" t="s">
        <v>21</v>
      </c>
      <c r="C2238" t="s">
        <v>10</v>
      </c>
      <c r="D2238" t="s">
        <v>36</v>
      </c>
      <c r="E2238" s="53">
        <v>45160</v>
      </c>
      <c r="F2238" s="61">
        <f t="shared" si="243"/>
        <v>0</v>
      </c>
      <c r="G2238" s="62">
        <f t="shared" si="238"/>
        <v>0</v>
      </c>
      <c r="H2238" s="53"/>
      <c r="I2238" s="61">
        <f t="shared" si="239"/>
        <v>1354.8</v>
      </c>
      <c r="J2238" s="62">
        <f t="shared" si="240"/>
        <v>5</v>
      </c>
      <c r="K2238" s="53"/>
      <c r="L2238" s="65">
        <f t="shared" si="244"/>
        <v>1359.8</v>
      </c>
      <c r="M2238" s="55">
        <f t="shared" si="241"/>
        <v>0</v>
      </c>
      <c r="N2238" s="55">
        <f t="shared" si="242"/>
        <v>1359.8</v>
      </c>
    </row>
    <row r="2239" spans="1:14" x14ac:dyDescent="0.3">
      <c r="A2239" s="29">
        <v>44733</v>
      </c>
      <c r="B2239" t="s">
        <v>17</v>
      </c>
      <c r="C2239" t="s">
        <v>11</v>
      </c>
      <c r="D2239" t="s">
        <v>13</v>
      </c>
      <c r="E2239" s="53">
        <v>23211</v>
      </c>
      <c r="F2239" s="61">
        <f t="shared" si="243"/>
        <v>0</v>
      </c>
      <c r="G2239" s="62">
        <f t="shared" si="238"/>
        <v>0</v>
      </c>
      <c r="H2239" s="53"/>
      <c r="I2239" s="61">
        <f t="shared" si="239"/>
        <v>0</v>
      </c>
      <c r="J2239" s="62">
        <f t="shared" si="240"/>
        <v>0</v>
      </c>
      <c r="K2239" s="53"/>
      <c r="L2239" s="65">
        <f t="shared" si="244"/>
        <v>0</v>
      </c>
      <c r="M2239" s="55">
        <f t="shared" si="241"/>
        <v>0</v>
      </c>
      <c r="N2239" s="55">
        <f t="shared" si="242"/>
        <v>0</v>
      </c>
    </row>
    <row r="2240" spans="1:14" x14ac:dyDescent="0.3">
      <c r="A2240" s="29">
        <v>44733</v>
      </c>
      <c r="B2240" t="s">
        <v>17</v>
      </c>
      <c r="C2240" t="s">
        <v>11</v>
      </c>
      <c r="D2240" t="s">
        <v>13</v>
      </c>
      <c r="E2240" s="53">
        <v>18989</v>
      </c>
      <c r="F2240" s="61">
        <f t="shared" si="243"/>
        <v>0</v>
      </c>
      <c r="G2240" s="62">
        <f t="shared" si="238"/>
        <v>0</v>
      </c>
      <c r="H2240" s="53"/>
      <c r="I2240" s="61">
        <f t="shared" si="239"/>
        <v>0</v>
      </c>
      <c r="J2240" s="62">
        <f t="shared" si="240"/>
        <v>0</v>
      </c>
      <c r="K2240" s="53"/>
      <c r="L2240" s="65">
        <f t="shared" si="244"/>
        <v>0</v>
      </c>
      <c r="M2240" s="55">
        <f t="shared" si="241"/>
        <v>0</v>
      </c>
      <c r="N2240" s="55">
        <f t="shared" si="242"/>
        <v>0</v>
      </c>
    </row>
    <row r="2241" spans="1:14" x14ac:dyDescent="0.3">
      <c r="A2241" s="29">
        <v>44733</v>
      </c>
      <c r="B2241" t="s">
        <v>23</v>
      </c>
      <c r="C2241" t="s">
        <v>11</v>
      </c>
      <c r="D2241" t="s">
        <v>36</v>
      </c>
      <c r="E2241" s="53">
        <v>43106</v>
      </c>
      <c r="F2241" s="61">
        <f t="shared" si="243"/>
        <v>0</v>
      </c>
      <c r="G2241" s="62">
        <f t="shared" si="238"/>
        <v>0</v>
      </c>
      <c r="H2241" s="53"/>
      <c r="I2241" s="61">
        <f t="shared" si="239"/>
        <v>0</v>
      </c>
      <c r="J2241" s="62">
        <f t="shared" si="240"/>
        <v>0</v>
      </c>
      <c r="K2241" s="53"/>
      <c r="L2241" s="65">
        <f t="shared" si="244"/>
        <v>0</v>
      </c>
      <c r="M2241" s="55">
        <f t="shared" si="241"/>
        <v>0</v>
      </c>
      <c r="N2241" s="55">
        <f t="shared" si="242"/>
        <v>0</v>
      </c>
    </row>
    <row r="2242" spans="1:14" x14ac:dyDescent="0.3">
      <c r="A2242" s="29">
        <v>44733</v>
      </c>
      <c r="B2242" t="s">
        <v>19</v>
      </c>
      <c r="C2242" t="s">
        <v>11</v>
      </c>
      <c r="D2242" t="s">
        <v>13</v>
      </c>
      <c r="E2242" s="53">
        <v>16735</v>
      </c>
      <c r="F2242" s="61">
        <f t="shared" si="243"/>
        <v>0</v>
      </c>
      <c r="G2242" s="62">
        <f t="shared" si="238"/>
        <v>0</v>
      </c>
      <c r="H2242" s="53"/>
      <c r="I2242" s="61">
        <f t="shared" si="239"/>
        <v>0</v>
      </c>
      <c r="J2242" s="62">
        <f t="shared" si="240"/>
        <v>0</v>
      </c>
      <c r="K2242" s="53"/>
      <c r="L2242" s="65">
        <f t="shared" si="244"/>
        <v>0</v>
      </c>
      <c r="M2242" s="55">
        <f t="shared" si="241"/>
        <v>0</v>
      </c>
      <c r="N2242" s="55">
        <f t="shared" si="242"/>
        <v>0</v>
      </c>
    </row>
    <row r="2243" spans="1:14" x14ac:dyDescent="0.3">
      <c r="A2243" s="29">
        <v>44733</v>
      </c>
      <c r="B2243" t="s">
        <v>21</v>
      </c>
      <c r="C2243" t="s">
        <v>11</v>
      </c>
      <c r="D2243" t="s">
        <v>13</v>
      </c>
      <c r="E2243" s="53">
        <v>31972</v>
      </c>
      <c r="F2243" s="61">
        <f t="shared" si="243"/>
        <v>0</v>
      </c>
      <c r="G2243" s="62">
        <f t="shared" si="238"/>
        <v>0</v>
      </c>
      <c r="H2243" s="53"/>
      <c r="I2243" s="61">
        <f t="shared" si="239"/>
        <v>0</v>
      </c>
      <c r="J2243" s="62">
        <f t="shared" si="240"/>
        <v>0</v>
      </c>
      <c r="K2243" s="53"/>
      <c r="L2243" s="65">
        <f t="shared" si="244"/>
        <v>0</v>
      </c>
      <c r="M2243" s="55">
        <f t="shared" si="241"/>
        <v>0</v>
      </c>
      <c r="N2243" s="55">
        <f t="shared" si="242"/>
        <v>0</v>
      </c>
    </row>
    <row r="2244" spans="1:14" x14ac:dyDescent="0.3">
      <c r="A2244" s="29">
        <v>44733</v>
      </c>
      <c r="B2244" t="s">
        <v>19</v>
      </c>
      <c r="C2244" t="s">
        <v>11</v>
      </c>
      <c r="D2244" t="s">
        <v>36</v>
      </c>
      <c r="E2244" s="53">
        <v>42681</v>
      </c>
      <c r="F2244" s="61">
        <f t="shared" si="243"/>
        <v>0</v>
      </c>
      <c r="G2244" s="62">
        <f t="shared" ref="G2244:G2307" si="245">IF(F:F&gt;0,0.1,0)</f>
        <v>0</v>
      </c>
      <c r="H2244" s="53"/>
      <c r="I2244" s="61">
        <f t="shared" ref="I2244:I2307" si="246">IF(AND(D:D="Overseas",C:C&lt;&gt;"Cash"),E:E*3%,0)</f>
        <v>0</v>
      </c>
      <c r="J2244" s="62">
        <f t="shared" ref="J2244:J2307" si="247">IF(I:I&gt;0,5,0)</f>
        <v>0</v>
      </c>
      <c r="K2244" s="53"/>
      <c r="L2244" s="65">
        <f t="shared" si="244"/>
        <v>0</v>
      </c>
      <c r="M2244" s="55">
        <f t="shared" ref="M2244:M2307" si="248">SUM(F2244:H2244)</f>
        <v>0</v>
      </c>
      <c r="N2244" s="55">
        <f t="shared" ref="N2244:N2307" si="249">SUM(I2244:K2244)</f>
        <v>0</v>
      </c>
    </row>
    <row r="2245" spans="1:14" x14ac:dyDescent="0.3">
      <c r="A2245" s="29">
        <v>44733</v>
      </c>
      <c r="B2245" t="s">
        <v>17</v>
      </c>
      <c r="C2245" t="s">
        <v>10</v>
      </c>
      <c r="D2245" t="s">
        <v>36</v>
      </c>
      <c r="E2245" s="53">
        <v>17647</v>
      </c>
      <c r="F2245" s="61">
        <f t="shared" ref="F2245:F2308" si="250">IF(AND(D:D="Local",C:C&lt;&gt;"Cash"),E:E*0.5%,0)</f>
        <v>0</v>
      </c>
      <c r="G2245" s="62">
        <f t="shared" si="245"/>
        <v>0</v>
      </c>
      <c r="H2245" s="53"/>
      <c r="I2245" s="61">
        <f t="shared" si="246"/>
        <v>529.41</v>
      </c>
      <c r="J2245" s="62">
        <f t="shared" si="247"/>
        <v>5</v>
      </c>
      <c r="K2245" s="53"/>
      <c r="L2245" s="65">
        <f t="shared" ref="L2245:L2308" si="251">SUM(F2245,G2245,I2245,J2245)</f>
        <v>534.41</v>
      </c>
      <c r="M2245" s="55">
        <f t="shared" si="248"/>
        <v>0</v>
      </c>
      <c r="N2245" s="55">
        <f t="shared" si="249"/>
        <v>534.41</v>
      </c>
    </row>
    <row r="2246" spans="1:14" x14ac:dyDescent="0.3">
      <c r="A2246" s="29">
        <v>44734</v>
      </c>
      <c r="B2246" t="s">
        <v>17</v>
      </c>
      <c r="C2246" t="s">
        <v>11</v>
      </c>
      <c r="D2246" t="s">
        <v>13</v>
      </c>
      <c r="E2246" s="53">
        <v>32326</v>
      </c>
      <c r="F2246" s="61">
        <f t="shared" si="250"/>
        <v>0</v>
      </c>
      <c r="G2246" s="62">
        <f t="shared" si="245"/>
        <v>0</v>
      </c>
      <c r="H2246" s="53"/>
      <c r="I2246" s="61">
        <f t="shared" si="246"/>
        <v>0</v>
      </c>
      <c r="J2246" s="62">
        <f t="shared" si="247"/>
        <v>0</v>
      </c>
      <c r="K2246" s="53"/>
      <c r="L2246" s="65">
        <f t="shared" si="251"/>
        <v>0</v>
      </c>
      <c r="M2246" s="55">
        <f t="shared" si="248"/>
        <v>0</v>
      </c>
      <c r="N2246" s="55">
        <f t="shared" si="249"/>
        <v>0</v>
      </c>
    </row>
    <row r="2247" spans="1:14" x14ac:dyDescent="0.3">
      <c r="A2247" s="29">
        <v>44734</v>
      </c>
      <c r="B2247" t="s">
        <v>20</v>
      </c>
      <c r="C2247" t="s">
        <v>11</v>
      </c>
      <c r="D2247" t="s">
        <v>36</v>
      </c>
      <c r="E2247" s="53">
        <v>44223</v>
      </c>
      <c r="F2247" s="61">
        <f t="shared" si="250"/>
        <v>0</v>
      </c>
      <c r="G2247" s="62">
        <f t="shared" si="245"/>
        <v>0</v>
      </c>
      <c r="H2247" s="53"/>
      <c r="I2247" s="61">
        <f t="shared" si="246"/>
        <v>0</v>
      </c>
      <c r="J2247" s="62">
        <f t="shared" si="247"/>
        <v>0</v>
      </c>
      <c r="K2247" s="53"/>
      <c r="L2247" s="65">
        <f t="shared" si="251"/>
        <v>0</v>
      </c>
      <c r="M2247" s="55">
        <f t="shared" si="248"/>
        <v>0</v>
      </c>
      <c r="N2247" s="55">
        <f t="shared" si="249"/>
        <v>0</v>
      </c>
    </row>
    <row r="2248" spans="1:14" x14ac:dyDescent="0.3">
      <c r="A2248" s="29">
        <v>44734</v>
      </c>
      <c r="B2248" t="s">
        <v>18</v>
      </c>
      <c r="C2248" t="s">
        <v>11</v>
      </c>
      <c r="D2248" t="s">
        <v>13</v>
      </c>
      <c r="E2248" s="53">
        <v>15404</v>
      </c>
      <c r="F2248" s="61">
        <f t="shared" si="250"/>
        <v>0</v>
      </c>
      <c r="G2248" s="62">
        <f t="shared" si="245"/>
        <v>0</v>
      </c>
      <c r="H2248" s="53"/>
      <c r="I2248" s="61">
        <f t="shared" si="246"/>
        <v>0</v>
      </c>
      <c r="J2248" s="62">
        <f t="shared" si="247"/>
        <v>0</v>
      </c>
      <c r="K2248" s="53"/>
      <c r="L2248" s="65">
        <f t="shared" si="251"/>
        <v>0</v>
      </c>
      <c r="M2248" s="55">
        <f t="shared" si="248"/>
        <v>0</v>
      </c>
      <c r="N2248" s="55">
        <f t="shared" si="249"/>
        <v>0</v>
      </c>
    </row>
    <row r="2249" spans="1:14" x14ac:dyDescent="0.3">
      <c r="A2249" s="29">
        <v>44734</v>
      </c>
      <c r="B2249" t="s">
        <v>18</v>
      </c>
      <c r="C2249" t="s">
        <v>11</v>
      </c>
      <c r="D2249" t="s">
        <v>13</v>
      </c>
      <c r="E2249" s="53">
        <v>31135</v>
      </c>
      <c r="F2249" s="61">
        <f t="shared" si="250"/>
        <v>0</v>
      </c>
      <c r="G2249" s="62">
        <f t="shared" si="245"/>
        <v>0</v>
      </c>
      <c r="H2249" s="53"/>
      <c r="I2249" s="61">
        <f t="shared" si="246"/>
        <v>0</v>
      </c>
      <c r="J2249" s="62">
        <f t="shared" si="247"/>
        <v>0</v>
      </c>
      <c r="K2249" s="53"/>
      <c r="L2249" s="65">
        <f t="shared" si="251"/>
        <v>0</v>
      </c>
      <c r="M2249" s="55">
        <f t="shared" si="248"/>
        <v>0</v>
      </c>
      <c r="N2249" s="55">
        <f t="shared" si="249"/>
        <v>0</v>
      </c>
    </row>
    <row r="2250" spans="1:14" x14ac:dyDescent="0.3">
      <c r="A2250" s="29">
        <v>44734</v>
      </c>
      <c r="B2250" t="s">
        <v>18</v>
      </c>
      <c r="C2250" t="s">
        <v>11</v>
      </c>
      <c r="D2250" t="s">
        <v>36</v>
      </c>
      <c r="E2250" s="53">
        <v>8981</v>
      </c>
      <c r="F2250" s="61">
        <f t="shared" si="250"/>
        <v>0</v>
      </c>
      <c r="G2250" s="62">
        <f t="shared" si="245"/>
        <v>0</v>
      </c>
      <c r="H2250" s="53"/>
      <c r="I2250" s="61">
        <f t="shared" si="246"/>
        <v>0</v>
      </c>
      <c r="J2250" s="62">
        <f t="shared" si="247"/>
        <v>0</v>
      </c>
      <c r="K2250" s="53"/>
      <c r="L2250" s="65">
        <f t="shared" si="251"/>
        <v>0</v>
      </c>
      <c r="M2250" s="55">
        <f t="shared" si="248"/>
        <v>0</v>
      </c>
      <c r="N2250" s="55">
        <f t="shared" si="249"/>
        <v>0</v>
      </c>
    </row>
    <row r="2251" spans="1:14" x14ac:dyDescent="0.3">
      <c r="A2251" s="29">
        <v>44734</v>
      </c>
      <c r="B2251" t="s">
        <v>18</v>
      </c>
      <c r="C2251" t="s">
        <v>11</v>
      </c>
      <c r="D2251" t="s">
        <v>13</v>
      </c>
      <c r="E2251" s="53">
        <v>3226</v>
      </c>
      <c r="F2251" s="61">
        <f t="shared" si="250"/>
        <v>0</v>
      </c>
      <c r="G2251" s="62">
        <f t="shared" si="245"/>
        <v>0</v>
      </c>
      <c r="H2251" s="53"/>
      <c r="I2251" s="61">
        <f t="shared" si="246"/>
        <v>0</v>
      </c>
      <c r="J2251" s="62">
        <f t="shared" si="247"/>
        <v>0</v>
      </c>
      <c r="K2251" s="53"/>
      <c r="L2251" s="65">
        <f t="shared" si="251"/>
        <v>0</v>
      </c>
      <c r="M2251" s="55">
        <f t="shared" si="248"/>
        <v>0</v>
      </c>
      <c r="N2251" s="55">
        <f t="shared" si="249"/>
        <v>0</v>
      </c>
    </row>
    <row r="2252" spans="1:14" x14ac:dyDescent="0.3">
      <c r="A2252" s="29">
        <v>44734</v>
      </c>
      <c r="B2252" t="s">
        <v>18</v>
      </c>
      <c r="C2252" t="s">
        <v>10</v>
      </c>
      <c r="D2252" t="s">
        <v>36</v>
      </c>
      <c r="E2252" s="53">
        <v>3619</v>
      </c>
      <c r="F2252" s="61">
        <f t="shared" si="250"/>
        <v>0</v>
      </c>
      <c r="G2252" s="62">
        <f t="shared" si="245"/>
        <v>0</v>
      </c>
      <c r="H2252" s="53"/>
      <c r="I2252" s="61">
        <f t="shared" si="246"/>
        <v>108.57</v>
      </c>
      <c r="J2252" s="62">
        <f t="shared" si="247"/>
        <v>5</v>
      </c>
      <c r="K2252" s="53"/>
      <c r="L2252" s="65">
        <f t="shared" si="251"/>
        <v>113.57</v>
      </c>
      <c r="M2252" s="55">
        <f t="shared" si="248"/>
        <v>0</v>
      </c>
      <c r="N2252" s="55">
        <f t="shared" si="249"/>
        <v>113.57</v>
      </c>
    </row>
    <row r="2253" spans="1:14" x14ac:dyDescent="0.3">
      <c r="A2253" s="29">
        <v>44734</v>
      </c>
      <c r="B2253" t="s">
        <v>20</v>
      </c>
      <c r="C2253" t="s">
        <v>12</v>
      </c>
      <c r="D2253" t="s">
        <v>13</v>
      </c>
      <c r="E2253" s="53">
        <v>20770</v>
      </c>
      <c r="F2253" s="61">
        <f t="shared" si="250"/>
        <v>103.85000000000001</v>
      </c>
      <c r="G2253" s="62">
        <f t="shared" si="245"/>
        <v>0.1</v>
      </c>
      <c r="H2253" s="53"/>
      <c r="I2253" s="61">
        <f t="shared" si="246"/>
        <v>0</v>
      </c>
      <c r="J2253" s="62">
        <f t="shared" si="247"/>
        <v>0</v>
      </c>
      <c r="K2253" s="53"/>
      <c r="L2253" s="65">
        <f t="shared" si="251"/>
        <v>103.95</v>
      </c>
      <c r="M2253" s="55">
        <f t="shared" si="248"/>
        <v>103.95</v>
      </c>
      <c r="N2253" s="55">
        <f t="shared" si="249"/>
        <v>0</v>
      </c>
    </row>
    <row r="2254" spans="1:14" x14ac:dyDescent="0.3">
      <c r="A2254" s="29">
        <v>44734</v>
      </c>
      <c r="B2254" t="s">
        <v>15</v>
      </c>
      <c r="C2254" t="s">
        <v>11</v>
      </c>
      <c r="D2254" t="s">
        <v>13</v>
      </c>
      <c r="E2254" s="53">
        <v>27532</v>
      </c>
      <c r="F2254" s="61">
        <f t="shared" si="250"/>
        <v>0</v>
      </c>
      <c r="G2254" s="62">
        <f t="shared" si="245"/>
        <v>0</v>
      </c>
      <c r="H2254" s="53"/>
      <c r="I2254" s="61">
        <f t="shared" si="246"/>
        <v>0</v>
      </c>
      <c r="J2254" s="62">
        <f t="shared" si="247"/>
        <v>0</v>
      </c>
      <c r="K2254" s="53"/>
      <c r="L2254" s="65">
        <f t="shared" si="251"/>
        <v>0</v>
      </c>
      <c r="M2254" s="55">
        <f t="shared" si="248"/>
        <v>0</v>
      </c>
      <c r="N2254" s="55">
        <f t="shared" si="249"/>
        <v>0</v>
      </c>
    </row>
    <row r="2255" spans="1:14" x14ac:dyDescent="0.3">
      <c r="A2255" s="29">
        <v>44734</v>
      </c>
      <c r="B2255" t="s">
        <v>15</v>
      </c>
      <c r="C2255" t="s">
        <v>12</v>
      </c>
      <c r="D2255" t="s">
        <v>36</v>
      </c>
      <c r="E2255" s="53">
        <v>39644</v>
      </c>
      <c r="F2255" s="61">
        <f t="shared" si="250"/>
        <v>0</v>
      </c>
      <c r="G2255" s="62">
        <f t="shared" si="245"/>
        <v>0</v>
      </c>
      <c r="H2255" s="53"/>
      <c r="I2255" s="61">
        <f t="shared" si="246"/>
        <v>1189.32</v>
      </c>
      <c r="J2255" s="62">
        <f t="shared" si="247"/>
        <v>5</v>
      </c>
      <c r="K2255" s="53"/>
      <c r="L2255" s="65">
        <f t="shared" si="251"/>
        <v>1194.32</v>
      </c>
      <c r="M2255" s="55">
        <f t="shared" si="248"/>
        <v>0</v>
      </c>
      <c r="N2255" s="55">
        <f t="shared" si="249"/>
        <v>1194.32</v>
      </c>
    </row>
    <row r="2256" spans="1:14" x14ac:dyDescent="0.3">
      <c r="A2256" s="29">
        <v>44734</v>
      </c>
      <c r="B2256" t="s">
        <v>17</v>
      </c>
      <c r="C2256" t="s">
        <v>10</v>
      </c>
      <c r="D2256" t="s">
        <v>13</v>
      </c>
      <c r="E2256" s="53">
        <v>13128</v>
      </c>
      <c r="F2256" s="61">
        <f t="shared" si="250"/>
        <v>65.64</v>
      </c>
      <c r="G2256" s="62">
        <f t="shared" si="245"/>
        <v>0.1</v>
      </c>
      <c r="H2256" s="53"/>
      <c r="I2256" s="61">
        <f t="shared" si="246"/>
        <v>0</v>
      </c>
      <c r="J2256" s="62">
        <f t="shared" si="247"/>
        <v>0</v>
      </c>
      <c r="K2256" s="53"/>
      <c r="L2256" s="65">
        <f t="shared" si="251"/>
        <v>65.739999999999995</v>
      </c>
      <c r="M2256" s="55">
        <f t="shared" si="248"/>
        <v>65.739999999999995</v>
      </c>
      <c r="N2256" s="55">
        <f t="shared" si="249"/>
        <v>0</v>
      </c>
    </row>
    <row r="2257" spans="1:14" x14ac:dyDescent="0.3">
      <c r="A2257" s="29">
        <v>44734</v>
      </c>
      <c r="B2257" t="s">
        <v>21</v>
      </c>
      <c r="C2257" t="s">
        <v>11</v>
      </c>
      <c r="D2257" t="s">
        <v>13</v>
      </c>
      <c r="E2257" s="53">
        <v>2024</v>
      </c>
      <c r="F2257" s="61">
        <f t="shared" si="250"/>
        <v>0</v>
      </c>
      <c r="G2257" s="62">
        <f t="shared" si="245"/>
        <v>0</v>
      </c>
      <c r="H2257" s="53"/>
      <c r="I2257" s="61">
        <f t="shared" si="246"/>
        <v>0</v>
      </c>
      <c r="J2257" s="62">
        <f t="shared" si="247"/>
        <v>0</v>
      </c>
      <c r="K2257" s="53"/>
      <c r="L2257" s="65">
        <f t="shared" si="251"/>
        <v>0</v>
      </c>
      <c r="M2257" s="55">
        <f t="shared" si="248"/>
        <v>0</v>
      </c>
      <c r="N2257" s="55">
        <f t="shared" si="249"/>
        <v>0</v>
      </c>
    </row>
    <row r="2258" spans="1:14" x14ac:dyDescent="0.3">
      <c r="A2258" s="29">
        <v>44734</v>
      </c>
      <c r="B2258" t="s">
        <v>17</v>
      </c>
      <c r="C2258" t="s">
        <v>10</v>
      </c>
      <c r="D2258" t="s">
        <v>13</v>
      </c>
      <c r="E2258" s="53">
        <v>49654</v>
      </c>
      <c r="F2258" s="61">
        <f t="shared" si="250"/>
        <v>248.27</v>
      </c>
      <c r="G2258" s="62">
        <f t="shared" si="245"/>
        <v>0.1</v>
      </c>
      <c r="H2258" s="53"/>
      <c r="I2258" s="61">
        <f t="shared" si="246"/>
        <v>0</v>
      </c>
      <c r="J2258" s="62">
        <f t="shared" si="247"/>
        <v>0</v>
      </c>
      <c r="K2258" s="53"/>
      <c r="L2258" s="65">
        <f t="shared" si="251"/>
        <v>248.37</v>
      </c>
      <c r="M2258" s="55">
        <f t="shared" si="248"/>
        <v>248.37</v>
      </c>
      <c r="N2258" s="55">
        <f t="shared" si="249"/>
        <v>0</v>
      </c>
    </row>
    <row r="2259" spans="1:14" x14ac:dyDescent="0.3">
      <c r="A2259" s="29">
        <v>44734</v>
      </c>
      <c r="B2259" t="s">
        <v>24</v>
      </c>
      <c r="C2259" t="s">
        <v>11</v>
      </c>
      <c r="D2259" t="s">
        <v>36</v>
      </c>
      <c r="E2259" s="53">
        <v>33256</v>
      </c>
      <c r="F2259" s="61">
        <f t="shared" si="250"/>
        <v>0</v>
      </c>
      <c r="G2259" s="62">
        <f t="shared" si="245"/>
        <v>0</v>
      </c>
      <c r="H2259" s="53"/>
      <c r="I2259" s="61">
        <f t="shared" si="246"/>
        <v>0</v>
      </c>
      <c r="J2259" s="62">
        <f t="shared" si="247"/>
        <v>0</v>
      </c>
      <c r="K2259" s="53"/>
      <c r="L2259" s="65">
        <f t="shared" si="251"/>
        <v>0</v>
      </c>
      <c r="M2259" s="55">
        <f t="shared" si="248"/>
        <v>0</v>
      </c>
      <c r="N2259" s="55">
        <f t="shared" si="249"/>
        <v>0</v>
      </c>
    </row>
    <row r="2260" spans="1:14" x14ac:dyDescent="0.3">
      <c r="A2260" s="29">
        <v>44734</v>
      </c>
      <c r="B2260" t="s">
        <v>23</v>
      </c>
      <c r="C2260" t="s">
        <v>11</v>
      </c>
      <c r="D2260" t="s">
        <v>13</v>
      </c>
      <c r="E2260" s="53">
        <v>6075</v>
      </c>
      <c r="F2260" s="61">
        <f t="shared" si="250"/>
        <v>0</v>
      </c>
      <c r="G2260" s="62">
        <f t="shared" si="245"/>
        <v>0</v>
      </c>
      <c r="H2260" s="53"/>
      <c r="I2260" s="61">
        <f t="shared" si="246"/>
        <v>0</v>
      </c>
      <c r="J2260" s="62">
        <f t="shared" si="247"/>
        <v>0</v>
      </c>
      <c r="K2260" s="53"/>
      <c r="L2260" s="65">
        <f t="shared" si="251"/>
        <v>0</v>
      </c>
      <c r="M2260" s="55">
        <f t="shared" si="248"/>
        <v>0</v>
      </c>
      <c r="N2260" s="55">
        <f t="shared" si="249"/>
        <v>0</v>
      </c>
    </row>
    <row r="2261" spans="1:14" x14ac:dyDescent="0.3">
      <c r="A2261" s="29">
        <v>44734</v>
      </c>
      <c r="B2261" t="s">
        <v>20</v>
      </c>
      <c r="C2261" t="s">
        <v>11</v>
      </c>
      <c r="D2261" t="s">
        <v>13</v>
      </c>
      <c r="E2261" s="53">
        <v>36611</v>
      </c>
      <c r="F2261" s="61">
        <f t="shared" si="250"/>
        <v>0</v>
      </c>
      <c r="G2261" s="62">
        <f t="shared" si="245"/>
        <v>0</v>
      </c>
      <c r="H2261" s="53"/>
      <c r="I2261" s="61">
        <f t="shared" si="246"/>
        <v>0</v>
      </c>
      <c r="J2261" s="62">
        <f t="shared" si="247"/>
        <v>0</v>
      </c>
      <c r="K2261" s="53"/>
      <c r="L2261" s="65">
        <f t="shared" si="251"/>
        <v>0</v>
      </c>
      <c r="M2261" s="55">
        <f t="shared" si="248"/>
        <v>0</v>
      </c>
      <c r="N2261" s="55">
        <f t="shared" si="249"/>
        <v>0</v>
      </c>
    </row>
    <row r="2262" spans="1:14" x14ac:dyDescent="0.3">
      <c r="A2262" s="29">
        <v>44734</v>
      </c>
      <c r="B2262" t="s">
        <v>24</v>
      </c>
      <c r="C2262" t="s">
        <v>10</v>
      </c>
      <c r="D2262" t="s">
        <v>13</v>
      </c>
      <c r="E2262" s="53">
        <v>2815</v>
      </c>
      <c r="F2262" s="61">
        <f t="shared" si="250"/>
        <v>14.075000000000001</v>
      </c>
      <c r="G2262" s="62">
        <f t="shared" si="245"/>
        <v>0.1</v>
      </c>
      <c r="H2262" s="53"/>
      <c r="I2262" s="61">
        <f t="shared" si="246"/>
        <v>0</v>
      </c>
      <c r="J2262" s="62">
        <f t="shared" si="247"/>
        <v>0</v>
      </c>
      <c r="K2262" s="53"/>
      <c r="L2262" s="65">
        <f t="shared" si="251"/>
        <v>14.175000000000001</v>
      </c>
      <c r="M2262" s="55">
        <f t="shared" si="248"/>
        <v>14.175000000000001</v>
      </c>
      <c r="N2262" s="55">
        <f t="shared" si="249"/>
        <v>0</v>
      </c>
    </row>
    <row r="2263" spans="1:14" x14ac:dyDescent="0.3">
      <c r="A2263" s="29">
        <v>44734</v>
      </c>
      <c r="B2263" t="s">
        <v>20</v>
      </c>
      <c r="C2263" t="s">
        <v>10</v>
      </c>
      <c r="D2263" t="s">
        <v>36</v>
      </c>
      <c r="E2263" s="53">
        <v>41358</v>
      </c>
      <c r="F2263" s="61">
        <f t="shared" si="250"/>
        <v>0</v>
      </c>
      <c r="G2263" s="62">
        <f t="shared" si="245"/>
        <v>0</v>
      </c>
      <c r="H2263" s="53"/>
      <c r="I2263" s="61">
        <f t="shared" si="246"/>
        <v>1240.74</v>
      </c>
      <c r="J2263" s="62">
        <f t="shared" si="247"/>
        <v>5</v>
      </c>
      <c r="K2263" s="53"/>
      <c r="L2263" s="65">
        <f t="shared" si="251"/>
        <v>1245.74</v>
      </c>
      <c r="M2263" s="55">
        <f t="shared" si="248"/>
        <v>0</v>
      </c>
      <c r="N2263" s="55">
        <f t="shared" si="249"/>
        <v>1245.74</v>
      </c>
    </row>
    <row r="2264" spans="1:14" x14ac:dyDescent="0.3">
      <c r="A2264" s="29">
        <v>44734</v>
      </c>
      <c r="B2264" t="s">
        <v>15</v>
      </c>
      <c r="C2264" t="s">
        <v>11</v>
      </c>
      <c r="D2264" t="s">
        <v>13</v>
      </c>
      <c r="E2264" s="53">
        <v>29589</v>
      </c>
      <c r="F2264" s="61">
        <f t="shared" si="250"/>
        <v>0</v>
      </c>
      <c r="G2264" s="62">
        <f t="shared" si="245"/>
        <v>0</v>
      </c>
      <c r="H2264" s="53"/>
      <c r="I2264" s="61">
        <f t="shared" si="246"/>
        <v>0</v>
      </c>
      <c r="J2264" s="62">
        <f t="shared" si="247"/>
        <v>0</v>
      </c>
      <c r="K2264" s="53"/>
      <c r="L2264" s="65">
        <f t="shared" si="251"/>
        <v>0</v>
      </c>
      <c r="M2264" s="55">
        <f t="shared" si="248"/>
        <v>0</v>
      </c>
      <c r="N2264" s="55">
        <f t="shared" si="249"/>
        <v>0</v>
      </c>
    </row>
    <row r="2265" spans="1:14" x14ac:dyDescent="0.3">
      <c r="A2265" s="29">
        <v>44734</v>
      </c>
      <c r="B2265" t="s">
        <v>20</v>
      </c>
      <c r="C2265" t="s">
        <v>10</v>
      </c>
      <c r="D2265" t="s">
        <v>13</v>
      </c>
      <c r="E2265" s="53">
        <v>45741</v>
      </c>
      <c r="F2265" s="61">
        <f t="shared" si="250"/>
        <v>228.70500000000001</v>
      </c>
      <c r="G2265" s="62">
        <f t="shared" si="245"/>
        <v>0.1</v>
      </c>
      <c r="H2265" s="53"/>
      <c r="I2265" s="61">
        <f t="shared" si="246"/>
        <v>0</v>
      </c>
      <c r="J2265" s="62">
        <f t="shared" si="247"/>
        <v>0</v>
      </c>
      <c r="K2265" s="53"/>
      <c r="L2265" s="65">
        <f t="shared" si="251"/>
        <v>228.80500000000001</v>
      </c>
      <c r="M2265" s="55">
        <f t="shared" si="248"/>
        <v>228.80500000000001</v>
      </c>
      <c r="N2265" s="55">
        <f t="shared" si="249"/>
        <v>0</v>
      </c>
    </row>
    <row r="2266" spans="1:14" x14ac:dyDescent="0.3">
      <c r="A2266" s="29">
        <v>44734</v>
      </c>
      <c r="B2266" t="s">
        <v>24</v>
      </c>
      <c r="C2266" t="s">
        <v>10</v>
      </c>
      <c r="D2266" t="s">
        <v>13</v>
      </c>
      <c r="E2266" s="53">
        <v>9918</v>
      </c>
      <c r="F2266" s="61">
        <f t="shared" si="250"/>
        <v>49.59</v>
      </c>
      <c r="G2266" s="62">
        <f t="shared" si="245"/>
        <v>0.1</v>
      </c>
      <c r="H2266" s="53"/>
      <c r="I2266" s="61">
        <f t="shared" si="246"/>
        <v>0</v>
      </c>
      <c r="J2266" s="62">
        <f t="shared" si="247"/>
        <v>0</v>
      </c>
      <c r="K2266" s="53"/>
      <c r="L2266" s="65">
        <f t="shared" si="251"/>
        <v>49.690000000000005</v>
      </c>
      <c r="M2266" s="55">
        <f t="shared" si="248"/>
        <v>49.690000000000005</v>
      </c>
      <c r="N2266" s="55">
        <f t="shared" si="249"/>
        <v>0</v>
      </c>
    </row>
    <row r="2267" spans="1:14" x14ac:dyDescent="0.3">
      <c r="A2267" s="29">
        <v>44734</v>
      </c>
      <c r="B2267" t="s">
        <v>17</v>
      </c>
      <c r="C2267" t="s">
        <v>11</v>
      </c>
      <c r="D2267" t="s">
        <v>13</v>
      </c>
      <c r="E2267" s="53">
        <v>42499</v>
      </c>
      <c r="F2267" s="61">
        <f t="shared" si="250"/>
        <v>0</v>
      </c>
      <c r="G2267" s="62">
        <f t="shared" si="245"/>
        <v>0</v>
      </c>
      <c r="H2267" s="53"/>
      <c r="I2267" s="61">
        <f t="shared" si="246"/>
        <v>0</v>
      </c>
      <c r="J2267" s="62">
        <f t="shared" si="247"/>
        <v>0</v>
      </c>
      <c r="K2267" s="53"/>
      <c r="L2267" s="65">
        <f t="shared" si="251"/>
        <v>0</v>
      </c>
      <c r="M2267" s="55">
        <f t="shared" si="248"/>
        <v>0</v>
      </c>
      <c r="N2267" s="55">
        <f t="shared" si="249"/>
        <v>0</v>
      </c>
    </row>
    <row r="2268" spans="1:14" x14ac:dyDescent="0.3">
      <c r="A2268" s="29">
        <v>44734</v>
      </c>
      <c r="B2268" t="s">
        <v>18</v>
      </c>
      <c r="C2268" t="s">
        <v>10</v>
      </c>
      <c r="D2268" t="s">
        <v>13</v>
      </c>
      <c r="E2268" s="53">
        <v>2579</v>
      </c>
      <c r="F2268" s="61">
        <f t="shared" si="250"/>
        <v>12.895</v>
      </c>
      <c r="G2268" s="62">
        <f t="shared" si="245"/>
        <v>0.1</v>
      </c>
      <c r="H2268" s="53"/>
      <c r="I2268" s="61">
        <f t="shared" si="246"/>
        <v>0</v>
      </c>
      <c r="J2268" s="62">
        <f t="shared" si="247"/>
        <v>0</v>
      </c>
      <c r="K2268" s="53"/>
      <c r="L2268" s="65">
        <f t="shared" si="251"/>
        <v>12.994999999999999</v>
      </c>
      <c r="M2268" s="55">
        <f t="shared" si="248"/>
        <v>12.994999999999999</v>
      </c>
      <c r="N2268" s="55">
        <f t="shared" si="249"/>
        <v>0</v>
      </c>
    </row>
    <row r="2269" spans="1:14" x14ac:dyDescent="0.3">
      <c r="A2269" s="29">
        <v>44734</v>
      </c>
      <c r="B2269" t="s">
        <v>22</v>
      </c>
      <c r="C2269" t="s">
        <v>12</v>
      </c>
      <c r="D2269" t="s">
        <v>13</v>
      </c>
      <c r="E2269" s="53">
        <v>24809</v>
      </c>
      <c r="F2269" s="61">
        <f t="shared" si="250"/>
        <v>124.045</v>
      </c>
      <c r="G2269" s="62">
        <f t="shared" si="245"/>
        <v>0.1</v>
      </c>
      <c r="H2269" s="53"/>
      <c r="I2269" s="61">
        <f t="shared" si="246"/>
        <v>0</v>
      </c>
      <c r="J2269" s="62">
        <f t="shared" si="247"/>
        <v>0</v>
      </c>
      <c r="K2269" s="53"/>
      <c r="L2269" s="65">
        <f t="shared" si="251"/>
        <v>124.145</v>
      </c>
      <c r="M2269" s="55">
        <f t="shared" si="248"/>
        <v>124.145</v>
      </c>
      <c r="N2269" s="55">
        <f t="shared" si="249"/>
        <v>0</v>
      </c>
    </row>
    <row r="2270" spans="1:14" x14ac:dyDescent="0.3">
      <c r="A2270" s="29">
        <v>44734</v>
      </c>
      <c r="B2270" t="s">
        <v>17</v>
      </c>
      <c r="C2270" t="s">
        <v>11</v>
      </c>
      <c r="D2270" t="s">
        <v>13</v>
      </c>
      <c r="E2270" s="53">
        <v>3486</v>
      </c>
      <c r="F2270" s="61">
        <f t="shared" si="250"/>
        <v>0</v>
      </c>
      <c r="G2270" s="62">
        <f t="shared" si="245"/>
        <v>0</v>
      </c>
      <c r="H2270" s="53"/>
      <c r="I2270" s="61">
        <f t="shared" si="246"/>
        <v>0</v>
      </c>
      <c r="J2270" s="62">
        <f t="shared" si="247"/>
        <v>0</v>
      </c>
      <c r="K2270" s="53"/>
      <c r="L2270" s="65">
        <f t="shared" si="251"/>
        <v>0</v>
      </c>
      <c r="M2270" s="55">
        <f t="shared" si="248"/>
        <v>0</v>
      </c>
      <c r="N2270" s="55">
        <f t="shared" si="249"/>
        <v>0</v>
      </c>
    </row>
    <row r="2271" spans="1:14" x14ac:dyDescent="0.3">
      <c r="A2271" s="29">
        <v>44734</v>
      </c>
      <c r="B2271" t="s">
        <v>24</v>
      </c>
      <c r="C2271" t="s">
        <v>10</v>
      </c>
      <c r="D2271" t="s">
        <v>13</v>
      </c>
      <c r="E2271" s="53">
        <v>34181</v>
      </c>
      <c r="F2271" s="61">
        <f t="shared" si="250"/>
        <v>170.905</v>
      </c>
      <c r="G2271" s="62">
        <f t="shared" si="245"/>
        <v>0.1</v>
      </c>
      <c r="H2271" s="53"/>
      <c r="I2271" s="61">
        <f t="shared" si="246"/>
        <v>0</v>
      </c>
      <c r="J2271" s="62">
        <f t="shared" si="247"/>
        <v>0</v>
      </c>
      <c r="K2271" s="53"/>
      <c r="L2271" s="65">
        <f t="shared" si="251"/>
        <v>171.005</v>
      </c>
      <c r="M2271" s="55">
        <f t="shared" si="248"/>
        <v>171.005</v>
      </c>
      <c r="N2271" s="55">
        <f t="shared" si="249"/>
        <v>0</v>
      </c>
    </row>
    <row r="2272" spans="1:14" x14ac:dyDescent="0.3">
      <c r="A2272" s="29">
        <v>44734</v>
      </c>
      <c r="B2272" t="s">
        <v>17</v>
      </c>
      <c r="C2272" t="s">
        <v>11</v>
      </c>
      <c r="D2272" t="s">
        <v>36</v>
      </c>
      <c r="E2272" s="53">
        <v>13770</v>
      </c>
      <c r="F2272" s="61">
        <f t="shared" si="250"/>
        <v>0</v>
      </c>
      <c r="G2272" s="62">
        <f t="shared" si="245"/>
        <v>0</v>
      </c>
      <c r="H2272" s="53"/>
      <c r="I2272" s="61">
        <f t="shared" si="246"/>
        <v>0</v>
      </c>
      <c r="J2272" s="62">
        <f t="shared" si="247"/>
        <v>0</v>
      </c>
      <c r="K2272" s="53"/>
      <c r="L2272" s="65">
        <f t="shared" si="251"/>
        <v>0</v>
      </c>
      <c r="M2272" s="55">
        <f t="shared" si="248"/>
        <v>0</v>
      </c>
      <c r="N2272" s="55">
        <f t="shared" si="249"/>
        <v>0</v>
      </c>
    </row>
    <row r="2273" spans="1:14" x14ac:dyDescent="0.3">
      <c r="A2273" s="29">
        <v>44734</v>
      </c>
      <c r="B2273" t="s">
        <v>24</v>
      </c>
      <c r="C2273" t="s">
        <v>11</v>
      </c>
      <c r="D2273" t="s">
        <v>13</v>
      </c>
      <c r="E2273" s="53">
        <v>15642</v>
      </c>
      <c r="F2273" s="61">
        <f t="shared" si="250"/>
        <v>0</v>
      </c>
      <c r="G2273" s="62">
        <f t="shared" si="245"/>
        <v>0</v>
      </c>
      <c r="H2273" s="53"/>
      <c r="I2273" s="61">
        <f t="shared" si="246"/>
        <v>0</v>
      </c>
      <c r="J2273" s="62">
        <f t="shared" si="247"/>
        <v>0</v>
      </c>
      <c r="K2273" s="53"/>
      <c r="L2273" s="65">
        <f t="shared" si="251"/>
        <v>0</v>
      </c>
      <c r="M2273" s="55">
        <f t="shared" si="248"/>
        <v>0</v>
      </c>
      <c r="N2273" s="55">
        <f t="shared" si="249"/>
        <v>0</v>
      </c>
    </row>
    <row r="2274" spans="1:14" x14ac:dyDescent="0.3">
      <c r="A2274" s="29">
        <v>44734</v>
      </c>
      <c r="B2274" t="s">
        <v>15</v>
      </c>
      <c r="C2274" t="s">
        <v>11</v>
      </c>
      <c r="D2274" t="s">
        <v>13</v>
      </c>
      <c r="E2274" s="53">
        <v>24359</v>
      </c>
      <c r="F2274" s="61">
        <f t="shared" si="250"/>
        <v>0</v>
      </c>
      <c r="G2274" s="62">
        <f t="shared" si="245"/>
        <v>0</v>
      </c>
      <c r="H2274" s="53"/>
      <c r="I2274" s="61">
        <f t="shared" si="246"/>
        <v>0</v>
      </c>
      <c r="J2274" s="62">
        <f t="shared" si="247"/>
        <v>0</v>
      </c>
      <c r="K2274" s="53"/>
      <c r="L2274" s="65">
        <f t="shared" si="251"/>
        <v>0</v>
      </c>
      <c r="M2274" s="55">
        <f t="shared" si="248"/>
        <v>0</v>
      </c>
      <c r="N2274" s="55">
        <f t="shared" si="249"/>
        <v>0</v>
      </c>
    </row>
    <row r="2275" spans="1:14" x14ac:dyDescent="0.3">
      <c r="A2275" s="29">
        <v>44734</v>
      </c>
      <c r="B2275" t="s">
        <v>23</v>
      </c>
      <c r="C2275" t="s">
        <v>11</v>
      </c>
      <c r="D2275" t="s">
        <v>13</v>
      </c>
      <c r="E2275" s="53">
        <v>37373</v>
      </c>
      <c r="F2275" s="61">
        <f t="shared" si="250"/>
        <v>0</v>
      </c>
      <c r="G2275" s="62">
        <f t="shared" si="245"/>
        <v>0</v>
      </c>
      <c r="H2275" s="53"/>
      <c r="I2275" s="61">
        <f t="shared" si="246"/>
        <v>0</v>
      </c>
      <c r="J2275" s="62">
        <f t="shared" si="247"/>
        <v>0</v>
      </c>
      <c r="K2275" s="53"/>
      <c r="L2275" s="65">
        <f t="shared" si="251"/>
        <v>0</v>
      </c>
      <c r="M2275" s="55">
        <f t="shared" si="248"/>
        <v>0</v>
      </c>
      <c r="N2275" s="55">
        <f t="shared" si="249"/>
        <v>0</v>
      </c>
    </row>
    <row r="2276" spans="1:14" x14ac:dyDescent="0.3">
      <c r="A2276" s="29">
        <v>44734</v>
      </c>
      <c r="B2276" t="s">
        <v>18</v>
      </c>
      <c r="C2276" t="s">
        <v>11</v>
      </c>
      <c r="D2276" t="s">
        <v>13</v>
      </c>
      <c r="E2276" s="53">
        <v>3929</v>
      </c>
      <c r="F2276" s="61">
        <f t="shared" si="250"/>
        <v>0</v>
      </c>
      <c r="G2276" s="62">
        <f t="shared" si="245"/>
        <v>0</v>
      </c>
      <c r="H2276" s="53"/>
      <c r="I2276" s="61">
        <f t="shared" si="246"/>
        <v>0</v>
      </c>
      <c r="J2276" s="62">
        <f t="shared" si="247"/>
        <v>0</v>
      </c>
      <c r="K2276" s="53"/>
      <c r="L2276" s="65">
        <f t="shared" si="251"/>
        <v>0</v>
      </c>
      <c r="M2276" s="55">
        <f t="shared" si="248"/>
        <v>0</v>
      </c>
      <c r="N2276" s="55">
        <f t="shared" si="249"/>
        <v>0</v>
      </c>
    </row>
    <row r="2277" spans="1:14" x14ac:dyDescent="0.3">
      <c r="A2277" s="29">
        <v>44734</v>
      </c>
      <c r="B2277" t="s">
        <v>18</v>
      </c>
      <c r="C2277" t="s">
        <v>12</v>
      </c>
      <c r="D2277" t="s">
        <v>36</v>
      </c>
      <c r="E2277" s="53">
        <v>36539</v>
      </c>
      <c r="F2277" s="61">
        <f t="shared" si="250"/>
        <v>0</v>
      </c>
      <c r="G2277" s="62">
        <f t="shared" si="245"/>
        <v>0</v>
      </c>
      <c r="H2277" s="53"/>
      <c r="I2277" s="61">
        <f t="shared" si="246"/>
        <v>1096.17</v>
      </c>
      <c r="J2277" s="62">
        <f t="shared" si="247"/>
        <v>5</v>
      </c>
      <c r="K2277" s="53"/>
      <c r="L2277" s="65">
        <f t="shared" si="251"/>
        <v>1101.17</v>
      </c>
      <c r="M2277" s="55">
        <f t="shared" si="248"/>
        <v>0</v>
      </c>
      <c r="N2277" s="55">
        <f t="shared" si="249"/>
        <v>1101.17</v>
      </c>
    </row>
    <row r="2278" spans="1:14" x14ac:dyDescent="0.3">
      <c r="A2278" s="29">
        <v>44734</v>
      </c>
      <c r="B2278" t="s">
        <v>17</v>
      </c>
      <c r="C2278" t="s">
        <v>12</v>
      </c>
      <c r="D2278" t="s">
        <v>13</v>
      </c>
      <c r="E2278" s="53">
        <v>19836</v>
      </c>
      <c r="F2278" s="61">
        <f t="shared" si="250"/>
        <v>99.18</v>
      </c>
      <c r="G2278" s="62">
        <f t="shared" si="245"/>
        <v>0.1</v>
      </c>
      <c r="H2278" s="53"/>
      <c r="I2278" s="61">
        <f t="shared" si="246"/>
        <v>0</v>
      </c>
      <c r="J2278" s="62">
        <f t="shared" si="247"/>
        <v>0</v>
      </c>
      <c r="K2278" s="53"/>
      <c r="L2278" s="65">
        <f t="shared" si="251"/>
        <v>99.28</v>
      </c>
      <c r="M2278" s="55">
        <f t="shared" si="248"/>
        <v>99.28</v>
      </c>
      <c r="N2278" s="55">
        <f t="shared" si="249"/>
        <v>0</v>
      </c>
    </row>
    <row r="2279" spans="1:14" x14ac:dyDescent="0.3">
      <c r="A2279" s="29">
        <v>44734</v>
      </c>
      <c r="B2279" t="s">
        <v>17</v>
      </c>
      <c r="C2279" t="s">
        <v>12</v>
      </c>
      <c r="D2279" t="s">
        <v>36</v>
      </c>
      <c r="E2279" s="53">
        <v>2878</v>
      </c>
      <c r="F2279" s="61">
        <f t="shared" si="250"/>
        <v>0</v>
      </c>
      <c r="G2279" s="62">
        <f t="shared" si="245"/>
        <v>0</v>
      </c>
      <c r="H2279" s="53"/>
      <c r="I2279" s="61">
        <f t="shared" si="246"/>
        <v>86.34</v>
      </c>
      <c r="J2279" s="62">
        <f t="shared" si="247"/>
        <v>5</v>
      </c>
      <c r="K2279" s="53"/>
      <c r="L2279" s="65">
        <f t="shared" si="251"/>
        <v>91.34</v>
      </c>
      <c r="M2279" s="55">
        <f t="shared" si="248"/>
        <v>0</v>
      </c>
      <c r="N2279" s="55">
        <f t="shared" si="249"/>
        <v>91.34</v>
      </c>
    </row>
    <row r="2280" spans="1:14" x14ac:dyDescent="0.3">
      <c r="A2280" s="29">
        <v>44734</v>
      </c>
      <c r="B2280" t="s">
        <v>18</v>
      </c>
      <c r="C2280" t="s">
        <v>11</v>
      </c>
      <c r="D2280" t="s">
        <v>13</v>
      </c>
      <c r="E2280" s="53">
        <v>15013</v>
      </c>
      <c r="F2280" s="61">
        <f t="shared" si="250"/>
        <v>0</v>
      </c>
      <c r="G2280" s="62">
        <f t="shared" si="245"/>
        <v>0</v>
      </c>
      <c r="H2280" s="53"/>
      <c r="I2280" s="61">
        <f t="shared" si="246"/>
        <v>0</v>
      </c>
      <c r="J2280" s="62">
        <f t="shared" si="247"/>
        <v>0</v>
      </c>
      <c r="K2280" s="53"/>
      <c r="L2280" s="65">
        <f t="shared" si="251"/>
        <v>0</v>
      </c>
      <c r="M2280" s="55">
        <f t="shared" si="248"/>
        <v>0</v>
      </c>
      <c r="N2280" s="55">
        <f t="shared" si="249"/>
        <v>0</v>
      </c>
    </row>
    <row r="2281" spans="1:14" x14ac:dyDescent="0.3">
      <c r="A2281" s="29">
        <v>44734</v>
      </c>
      <c r="B2281" t="s">
        <v>24</v>
      </c>
      <c r="C2281" t="s">
        <v>10</v>
      </c>
      <c r="D2281" t="s">
        <v>36</v>
      </c>
      <c r="E2281" s="53">
        <v>10627</v>
      </c>
      <c r="F2281" s="61">
        <f t="shared" si="250"/>
        <v>0</v>
      </c>
      <c r="G2281" s="62">
        <f t="shared" si="245"/>
        <v>0</v>
      </c>
      <c r="H2281" s="53"/>
      <c r="I2281" s="61">
        <f t="shared" si="246"/>
        <v>318.81</v>
      </c>
      <c r="J2281" s="62">
        <f t="shared" si="247"/>
        <v>5</v>
      </c>
      <c r="K2281" s="53"/>
      <c r="L2281" s="65">
        <f t="shared" si="251"/>
        <v>323.81</v>
      </c>
      <c r="M2281" s="55">
        <f t="shared" si="248"/>
        <v>0</v>
      </c>
      <c r="N2281" s="55">
        <f t="shared" si="249"/>
        <v>323.81</v>
      </c>
    </row>
    <row r="2282" spans="1:14" x14ac:dyDescent="0.3">
      <c r="A2282" s="29">
        <v>44734</v>
      </c>
      <c r="B2282" t="s">
        <v>16</v>
      </c>
      <c r="C2282" t="s">
        <v>12</v>
      </c>
      <c r="D2282" t="s">
        <v>13</v>
      </c>
      <c r="E2282" s="53">
        <v>49635</v>
      </c>
      <c r="F2282" s="61">
        <f t="shared" si="250"/>
        <v>248.17500000000001</v>
      </c>
      <c r="G2282" s="62">
        <f t="shared" si="245"/>
        <v>0.1</v>
      </c>
      <c r="H2282" s="53"/>
      <c r="I2282" s="61">
        <f t="shared" si="246"/>
        <v>0</v>
      </c>
      <c r="J2282" s="62">
        <f t="shared" si="247"/>
        <v>0</v>
      </c>
      <c r="K2282" s="53"/>
      <c r="L2282" s="65">
        <f t="shared" si="251"/>
        <v>248.27500000000001</v>
      </c>
      <c r="M2282" s="55">
        <f t="shared" si="248"/>
        <v>248.27500000000001</v>
      </c>
      <c r="N2282" s="55">
        <f t="shared" si="249"/>
        <v>0</v>
      </c>
    </row>
    <row r="2283" spans="1:14" x14ac:dyDescent="0.3">
      <c r="A2283" s="29">
        <v>44735</v>
      </c>
      <c r="B2283" t="s">
        <v>16</v>
      </c>
      <c r="C2283" t="s">
        <v>11</v>
      </c>
      <c r="D2283" t="s">
        <v>13</v>
      </c>
      <c r="E2283" s="53">
        <v>2828</v>
      </c>
      <c r="F2283" s="61">
        <f t="shared" si="250"/>
        <v>0</v>
      </c>
      <c r="G2283" s="62">
        <f t="shared" si="245"/>
        <v>0</v>
      </c>
      <c r="H2283" s="53"/>
      <c r="I2283" s="61">
        <f t="shared" si="246"/>
        <v>0</v>
      </c>
      <c r="J2283" s="62">
        <f t="shared" si="247"/>
        <v>0</v>
      </c>
      <c r="K2283" s="53"/>
      <c r="L2283" s="65">
        <f t="shared" si="251"/>
        <v>0</v>
      </c>
      <c r="M2283" s="55">
        <f t="shared" si="248"/>
        <v>0</v>
      </c>
      <c r="N2283" s="55">
        <f t="shared" si="249"/>
        <v>0</v>
      </c>
    </row>
    <row r="2284" spans="1:14" x14ac:dyDescent="0.3">
      <c r="A2284" s="29">
        <v>44735</v>
      </c>
      <c r="B2284" t="s">
        <v>19</v>
      </c>
      <c r="C2284" t="s">
        <v>11</v>
      </c>
      <c r="D2284" t="s">
        <v>13</v>
      </c>
      <c r="E2284" s="53">
        <v>29109</v>
      </c>
      <c r="F2284" s="61">
        <f t="shared" si="250"/>
        <v>0</v>
      </c>
      <c r="G2284" s="62">
        <f t="shared" si="245"/>
        <v>0</v>
      </c>
      <c r="H2284" s="53"/>
      <c r="I2284" s="61">
        <f t="shared" si="246"/>
        <v>0</v>
      </c>
      <c r="J2284" s="62">
        <f t="shared" si="247"/>
        <v>0</v>
      </c>
      <c r="K2284" s="53"/>
      <c r="L2284" s="65">
        <f t="shared" si="251"/>
        <v>0</v>
      </c>
      <c r="M2284" s="55">
        <f t="shared" si="248"/>
        <v>0</v>
      </c>
      <c r="N2284" s="55">
        <f t="shared" si="249"/>
        <v>0</v>
      </c>
    </row>
    <row r="2285" spans="1:14" x14ac:dyDescent="0.3">
      <c r="A2285" s="29">
        <v>44735</v>
      </c>
      <c r="B2285" t="s">
        <v>16</v>
      </c>
      <c r="C2285" t="s">
        <v>12</v>
      </c>
      <c r="D2285" t="s">
        <v>36</v>
      </c>
      <c r="E2285" s="53">
        <v>9649</v>
      </c>
      <c r="F2285" s="61">
        <f t="shared" si="250"/>
        <v>0</v>
      </c>
      <c r="G2285" s="62">
        <f t="shared" si="245"/>
        <v>0</v>
      </c>
      <c r="H2285" s="53"/>
      <c r="I2285" s="61">
        <f t="shared" si="246"/>
        <v>289.46999999999997</v>
      </c>
      <c r="J2285" s="62">
        <f t="shared" si="247"/>
        <v>5</v>
      </c>
      <c r="K2285" s="53"/>
      <c r="L2285" s="65">
        <f t="shared" si="251"/>
        <v>294.46999999999997</v>
      </c>
      <c r="M2285" s="55">
        <f t="shared" si="248"/>
        <v>0</v>
      </c>
      <c r="N2285" s="55">
        <f t="shared" si="249"/>
        <v>294.46999999999997</v>
      </c>
    </row>
    <row r="2286" spans="1:14" x14ac:dyDescent="0.3">
      <c r="A2286" s="29">
        <v>44735</v>
      </c>
      <c r="B2286" t="s">
        <v>24</v>
      </c>
      <c r="C2286" t="s">
        <v>10</v>
      </c>
      <c r="D2286" t="s">
        <v>36</v>
      </c>
      <c r="E2286" s="53">
        <v>38972</v>
      </c>
      <c r="F2286" s="61">
        <f t="shared" si="250"/>
        <v>0</v>
      </c>
      <c r="G2286" s="62">
        <f t="shared" si="245"/>
        <v>0</v>
      </c>
      <c r="H2286" s="53"/>
      <c r="I2286" s="61">
        <f t="shared" si="246"/>
        <v>1169.1599999999999</v>
      </c>
      <c r="J2286" s="62">
        <f t="shared" si="247"/>
        <v>5</v>
      </c>
      <c r="K2286" s="53"/>
      <c r="L2286" s="65">
        <f t="shared" si="251"/>
        <v>1174.1599999999999</v>
      </c>
      <c r="M2286" s="55">
        <f t="shared" si="248"/>
        <v>0</v>
      </c>
      <c r="N2286" s="55">
        <f t="shared" si="249"/>
        <v>1174.1599999999999</v>
      </c>
    </row>
    <row r="2287" spans="1:14" x14ac:dyDescent="0.3">
      <c r="A2287" s="29">
        <v>44735</v>
      </c>
      <c r="B2287" t="s">
        <v>19</v>
      </c>
      <c r="C2287" t="s">
        <v>11</v>
      </c>
      <c r="D2287" t="s">
        <v>13</v>
      </c>
      <c r="E2287" s="53">
        <v>29763</v>
      </c>
      <c r="F2287" s="61">
        <f t="shared" si="250"/>
        <v>0</v>
      </c>
      <c r="G2287" s="62">
        <f t="shared" si="245"/>
        <v>0</v>
      </c>
      <c r="H2287" s="53"/>
      <c r="I2287" s="61">
        <f t="shared" si="246"/>
        <v>0</v>
      </c>
      <c r="J2287" s="62">
        <f t="shared" si="247"/>
        <v>0</v>
      </c>
      <c r="K2287" s="53"/>
      <c r="L2287" s="65">
        <f t="shared" si="251"/>
        <v>0</v>
      </c>
      <c r="M2287" s="55">
        <f t="shared" si="248"/>
        <v>0</v>
      </c>
      <c r="N2287" s="55">
        <f t="shared" si="249"/>
        <v>0</v>
      </c>
    </row>
    <row r="2288" spans="1:14" x14ac:dyDescent="0.3">
      <c r="A2288" s="29">
        <v>44735</v>
      </c>
      <c r="B2288" t="s">
        <v>23</v>
      </c>
      <c r="C2288" t="s">
        <v>12</v>
      </c>
      <c r="D2288" t="s">
        <v>13</v>
      </c>
      <c r="E2288" s="53">
        <v>47014</v>
      </c>
      <c r="F2288" s="61">
        <f t="shared" si="250"/>
        <v>235.07</v>
      </c>
      <c r="G2288" s="62">
        <f t="shared" si="245"/>
        <v>0.1</v>
      </c>
      <c r="H2288" s="53"/>
      <c r="I2288" s="61">
        <f t="shared" si="246"/>
        <v>0</v>
      </c>
      <c r="J2288" s="62">
        <f t="shared" si="247"/>
        <v>0</v>
      </c>
      <c r="K2288" s="53"/>
      <c r="L2288" s="65">
        <f t="shared" si="251"/>
        <v>235.17</v>
      </c>
      <c r="M2288" s="55">
        <f t="shared" si="248"/>
        <v>235.17</v>
      </c>
      <c r="N2288" s="55">
        <f t="shared" si="249"/>
        <v>0</v>
      </c>
    </row>
    <row r="2289" spans="1:14" x14ac:dyDescent="0.3">
      <c r="A2289" s="29">
        <v>44735</v>
      </c>
      <c r="B2289" t="s">
        <v>24</v>
      </c>
      <c r="C2289" t="s">
        <v>11</v>
      </c>
      <c r="D2289" t="s">
        <v>13</v>
      </c>
      <c r="E2289" s="53">
        <v>18706</v>
      </c>
      <c r="F2289" s="61">
        <f t="shared" si="250"/>
        <v>0</v>
      </c>
      <c r="G2289" s="62">
        <f t="shared" si="245"/>
        <v>0</v>
      </c>
      <c r="H2289" s="53"/>
      <c r="I2289" s="61">
        <f t="shared" si="246"/>
        <v>0</v>
      </c>
      <c r="J2289" s="62">
        <f t="shared" si="247"/>
        <v>0</v>
      </c>
      <c r="K2289" s="53"/>
      <c r="L2289" s="65">
        <f t="shared" si="251"/>
        <v>0</v>
      </c>
      <c r="M2289" s="55">
        <f t="shared" si="248"/>
        <v>0</v>
      </c>
      <c r="N2289" s="55">
        <f t="shared" si="249"/>
        <v>0</v>
      </c>
    </row>
    <row r="2290" spans="1:14" x14ac:dyDescent="0.3">
      <c r="A2290" s="29">
        <v>44735</v>
      </c>
      <c r="B2290" t="s">
        <v>19</v>
      </c>
      <c r="C2290" t="s">
        <v>11</v>
      </c>
      <c r="D2290" t="s">
        <v>13</v>
      </c>
      <c r="E2290" s="53">
        <v>10708</v>
      </c>
      <c r="F2290" s="61">
        <f t="shared" si="250"/>
        <v>0</v>
      </c>
      <c r="G2290" s="62">
        <f t="shared" si="245"/>
        <v>0</v>
      </c>
      <c r="H2290" s="53"/>
      <c r="I2290" s="61">
        <f t="shared" si="246"/>
        <v>0</v>
      </c>
      <c r="J2290" s="62">
        <f t="shared" si="247"/>
        <v>0</v>
      </c>
      <c r="K2290" s="53"/>
      <c r="L2290" s="65">
        <f t="shared" si="251"/>
        <v>0</v>
      </c>
      <c r="M2290" s="55">
        <f t="shared" si="248"/>
        <v>0</v>
      </c>
      <c r="N2290" s="55">
        <f t="shared" si="249"/>
        <v>0</v>
      </c>
    </row>
    <row r="2291" spans="1:14" x14ac:dyDescent="0.3">
      <c r="A2291" s="29">
        <v>44735</v>
      </c>
      <c r="B2291" t="s">
        <v>24</v>
      </c>
      <c r="C2291" t="s">
        <v>11</v>
      </c>
      <c r="D2291" t="s">
        <v>13</v>
      </c>
      <c r="E2291" s="53">
        <v>1075</v>
      </c>
      <c r="F2291" s="61">
        <f t="shared" si="250"/>
        <v>0</v>
      </c>
      <c r="G2291" s="62">
        <f t="shared" si="245"/>
        <v>0</v>
      </c>
      <c r="H2291" s="53"/>
      <c r="I2291" s="61">
        <f t="shared" si="246"/>
        <v>0</v>
      </c>
      <c r="J2291" s="62">
        <f t="shared" si="247"/>
        <v>0</v>
      </c>
      <c r="K2291" s="53"/>
      <c r="L2291" s="65">
        <f t="shared" si="251"/>
        <v>0</v>
      </c>
      <c r="M2291" s="55">
        <f t="shared" si="248"/>
        <v>0</v>
      </c>
      <c r="N2291" s="55">
        <f t="shared" si="249"/>
        <v>0</v>
      </c>
    </row>
    <row r="2292" spans="1:14" x14ac:dyDescent="0.3">
      <c r="A2292" s="29">
        <v>44735</v>
      </c>
      <c r="B2292" t="s">
        <v>18</v>
      </c>
      <c r="C2292" t="s">
        <v>10</v>
      </c>
      <c r="D2292" t="s">
        <v>13</v>
      </c>
      <c r="E2292" s="53">
        <v>13200</v>
      </c>
      <c r="F2292" s="61">
        <f t="shared" si="250"/>
        <v>66</v>
      </c>
      <c r="G2292" s="62">
        <f t="shared" si="245"/>
        <v>0.1</v>
      </c>
      <c r="H2292" s="53"/>
      <c r="I2292" s="61">
        <f t="shared" si="246"/>
        <v>0</v>
      </c>
      <c r="J2292" s="62">
        <f t="shared" si="247"/>
        <v>0</v>
      </c>
      <c r="K2292" s="53"/>
      <c r="L2292" s="65">
        <f t="shared" si="251"/>
        <v>66.099999999999994</v>
      </c>
      <c r="M2292" s="55">
        <f t="shared" si="248"/>
        <v>66.099999999999994</v>
      </c>
      <c r="N2292" s="55">
        <f t="shared" si="249"/>
        <v>0</v>
      </c>
    </row>
    <row r="2293" spans="1:14" x14ac:dyDescent="0.3">
      <c r="A2293" s="29">
        <v>44735</v>
      </c>
      <c r="B2293" t="s">
        <v>20</v>
      </c>
      <c r="C2293" t="s">
        <v>11</v>
      </c>
      <c r="D2293" t="s">
        <v>13</v>
      </c>
      <c r="E2293" s="53">
        <v>4781</v>
      </c>
      <c r="F2293" s="61">
        <f t="shared" si="250"/>
        <v>0</v>
      </c>
      <c r="G2293" s="62">
        <f t="shared" si="245"/>
        <v>0</v>
      </c>
      <c r="H2293" s="53"/>
      <c r="I2293" s="61">
        <f t="shared" si="246"/>
        <v>0</v>
      </c>
      <c r="J2293" s="62">
        <f t="shared" si="247"/>
        <v>0</v>
      </c>
      <c r="K2293" s="53"/>
      <c r="L2293" s="65">
        <f t="shared" si="251"/>
        <v>0</v>
      </c>
      <c r="M2293" s="55">
        <f t="shared" si="248"/>
        <v>0</v>
      </c>
      <c r="N2293" s="55">
        <f t="shared" si="249"/>
        <v>0</v>
      </c>
    </row>
    <row r="2294" spans="1:14" x14ac:dyDescent="0.3">
      <c r="A2294" s="29">
        <v>44735</v>
      </c>
      <c r="B2294" t="s">
        <v>19</v>
      </c>
      <c r="C2294" t="s">
        <v>11</v>
      </c>
      <c r="D2294" t="s">
        <v>13</v>
      </c>
      <c r="E2294" s="53">
        <v>7766</v>
      </c>
      <c r="F2294" s="61">
        <f t="shared" si="250"/>
        <v>0</v>
      </c>
      <c r="G2294" s="62">
        <f t="shared" si="245"/>
        <v>0</v>
      </c>
      <c r="H2294" s="53"/>
      <c r="I2294" s="61">
        <f t="shared" si="246"/>
        <v>0</v>
      </c>
      <c r="J2294" s="62">
        <f t="shared" si="247"/>
        <v>0</v>
      </c>
      <c r="K2294" s="53"/>
      <c r="L2294" s="65">
        <f t="shared" si="251"/>
        <v>0</v>
      </c>
      <c r="M2294" s="55">
        <f t="shared" si="248"/>
        <v>0</v>
      </c>
      <c r="N2294" s="55">
        <f t="shared" si="249"/>
        <v>0</v>
      </c>
    </row>
    <row r="2295" spans="1:14" x14ac:dyDescent="0.3">
      <c r="A2295" s="29">
        <v>44735</v>
      </c>
      <c r="B2295" t="s">
        <v>15</v>
      </c>
      <c r="C2295" t="s">
        <v>11</v>
      </c>
      <c r="D2295" t="s">
        <v>36</v>
      </c>
      <c r="E2295" s="53">
        <v>25859</v>
      </c>
      <c r="F2295" s="61">
        <f t="shared" si="250"/>
        <v>0</v>
      </c>
      <c r="G2295" s="62">
        <f t="shared" si="245"/>
        <v>0</v>
      </c>
      <c r="H2295" s="53"/>
      <c r="I2295" s="61">
        <f t="shared" si="246"/>
        <v>0</v>
      </c>
      <c r="J2295" s="62">
        <f t="shared" si="247"/>
        <v>0</v>
      </c>
      <c r="K2295" s="53"/>
      <c r="L2295" s="65">
        <f t="shared" si="251"/>
        <v>0</v>
      </c>
      <c r="M2295" s="55">
        <f t="shared" si="248"/>
        <v>0</v>
      </c>
      <c r="N2295" s="55">
        <f t="shared" si="249"/>
        <v>0</v>
      </c>
    </row>
    <row r="2296" spans="1:14" x14ac:dyDescent="0.3">
      <c r="A2296" s="29">
        <v>44735</v>
      </c>
      <c r="B2296" t="s">
        <v>24</v>
      </c>
      <c r="C2296" t="s">
        <v>12</v>
      </c>
      <c r="D2296" t="s">
        <v>13</v>
      </c>
      <c r="E2296" s="53">
        <v>20184</v>
      </c>
      <c r="F2296" s="61">
        <f t="shared" si="250"/>
        <v>100.92</v>
      </c>
      <c r="G2296" s="62">
        <f t="shared" si="245"/>
        <v>0.1</v>
      </c>
      <c r="H2296" s="53"/>
      <c r="I2296" s="61">
        <f t="shared" si="246"/>
        <v>0</v>
      </c>
      <c r="J2296" s="62">
        <f t="shared" si="247"/>
        <v>0</v>
      </c>
      <c r="K2296" s="53"/>
      <c r="L2296" s="65">
        <f t="shared" si="251"/>
        <v>101.02</v>
      </c>
      <c r="M2296" s="55">
        <f t="shared" si="248"/>
        <v>101.02</v>
      </c>
      <c r="N2296" s="55">
        <f t="shared" si="249"/>
        <v>0</v>
      </c>
    </row>
    <row r="2297" spans="1:14" x14ac:dyDescent="0.3">
      <c r="A2297" s="29">
        <v>44735</v>
      </c>
      <c r="B2297" t="s">
        <v>20</v>
      </c>
      <c r="C2297" t="s">
        <v>10</v>
      </c>
      <c r="D2297" t="s">
        <v>13</v>
      </c>
      <c r="E2297" s="53">
        <v>3759</v>
      </c>
      <c r="F2297" s="61">
        <f t="shared" si="250"/>
        <v>18.795000000000002</v>
      </c>
      <c r="G2297" s="62">
        <f t="shared" si="245"/>
        <v>0.1</v>
      </c>
      <c r="H2297" s="53"/>
      <c r="I2297" s="61">
        <f t="shared" si="246"/>
        <v>0</v>
      </c>
      <c r="J2297" s="62">
        <f t="shared" si="247"/>
        <v>0</v>
      </c>
      <c r="K2297" s="53"/>
      <c r="L2297" s="65">
        <f t="shared" si="251"/>
        <v>18.895000000000003</v>
      </c>
      <c r="M2297" s="55">
        <f t="shared" si="248"/>
        <v>18.895000000000003</v>
      </c>
      <c r="N2297" s="55">
        <f t="shared" si="249"/>
        <v>0</v>
      </c>
    </row>
    <row r="2298" spans="1:14" x14ac:dyDescent="0.3">
      <c r="A2298" s="29">
        <v>44735</v>
      </c>
      <c r="B2298" t="s">
        <v>15</v>
      </c>
      <c r="C2298" t="s">
        <v>11</v>
      </c>
      <c r="D2298" t="s">
        <v>13</v>
      </c>
      <c r="E2298" s="53">
        <v>40342</v>
      </c>
      <c r="F2298" s="61">
        <f t="shared" si="250"/>
        <v>0</v>
      </c>
      <c r="G2298" s="62">
        <f t="shared" si="245"/>
        <v>0</v>
      </c>
      <c r="H2298" s="53"/>
      <c r="I2298" s="61">
        <f t="shared" si="246"/>
        <v>0</v>
      </c>
      <c r="J2298" s="62">
        <f t="shared" si="247"/>
        <v>0</v>
      </c>
      <c r="K2298" s="53"/>
      <c r="L2298" s="65">
        <f t="shared" si="251"/>
        <v>0</v>
      </c>
      <c r="M2298" s="55">
        <f t="shared" si="248"/>
        <v>0</v>
      </c>
      <c r="N2298" s="55">
        <f t="shared" si="249"/>
        <v>0</v>
      </c>
    </row>
    <row r="2299" spans="1:14" x14ac:dyDescent="0.3">
      <c r="A2299" s="29">
        <v>44735</v>
      </c>
      <c r="B2299" t="s">
        <v>18</v>
      </c>
      <c r="C2299" t="s">
        <v>11</v>
      </c>
      <c r="D2299" t="s">
        <v>13</v>
      </c>
      <c r="E2299" s="53">
        <v>20368</v>
      </c>
      <c r="F2299" s="61">
        <f t="shared" si="250"/>
        <v>0</v>
      </c>
      <c r="G2299" s="62">
        <f t="shared" si="245"/>
        <v>0</v>
      </c>
      <c r="H2299" s="53"/>
      <c r="I2299" s="61">
        <f t="shared" si="246"/>
        <v>0</v>
      </c>
      <c r="J2299" s="62">
        <f t="shared" si="247"/>
        <v>0</v>
      </c>
      <c r="K2299" s="53"/>
      <c r="L2299" s="65">
        <f t="shared" si="251"/>
        <v>0</v>
      </c>
      <c r="M2299" s="55">
        <f t="shared" si="248"/>
        <v>0</v>
      </c>
      <c r="N2299" s="55">
        <f t="shared" si="249"/>
        <v>0</v>
      </c>
    </row>
    <row r="2300" spans="1:14" x14ac:dyDescent="0.3">
      <c r="A2300" s="29">
        <v>44735</v>
      </c>
      <c r="B2300" t="s">
        <v>16</v>
      </c>
      <c r="C2300" t="s">
        <v>11</v>
      </c>
      <c r="D2300" t="s">
        <v>36</v>
      </c>
      <c r="E2300" s="53">
        <v>16314</v>
      </c>
      <c r="F2300" s="61">
        <f t="shared" si="250"/>
        <v>0</v>
      </c>
      <c r="G2300" s="62">
        <f t="shared" si="245"/>
        <v>0</v>
      </c>
      <c r="H2300" s="53"/>
      <c r="I2300" s="61">
        <f t="shared" si="246"/>
        <v>0</v>
      </c>
      <c r="J2300" s="62">
        <f t="shared" si="247"/>
        <v>0</v>
      </c>
      <c r="K2300" s="53"/>
      <c r="L2300" s="65">
        <f t="shared" si="251"/>
        <v>0</v>
      </c>
      <c r="M2300" s="55">
        <f t="shared" si="248"/>
        <v>0</v>
      </c>
      <c r="N2300" s="55">
        <f t="shared" si="249"/>
        <v>0</v>
      </c>
    </row>
    <row r="2301" spans="1:14" x14ac:dyDescent="0.3">
      <c r="A2301" s="29">
        <v>44735</v>
      </c>
      <c r="B2301" t="s">
        <v>16</v>
      </c>
      <c r="C2301" t="s">
        <v>11</v>
      </c>
      <c r="D2301" t="s">
        <v>36</v>
      </c>
      <c r="E2301" s="53">
        <v>13881</v>
      </c>
      <c r="F2301" s="61">
        <f t="shared" si="250"/>
        <v>0</v>
      </c>
      <c r="G2301" s="62">
        <f t="shared" si="245"/>
        <v>0</v>
      </c>
      <c r="H2301" s="53"/>
      <c r="I2301" s="61">
        <f t="shared" si="246"/>
        <v>0</v>
      </c>
      <c r="J2301" s="62">
        <f t="shared" si="247"/>
        <v>0</v>
      </c>
      <c r="K2301" s="53"/>
      <c r="L2301" s="65">
        <f t="shared" si="251"/>
        <v>0</v>
      </c>
      <c r="M2301" s="55">
        <f t="shared" si="248"/>
        <v>0</v>
      </c>
      <c r="N2301" s="55">
        <f t="shared" si="249"/>
        <v>0</v>
      </c>
    </row>
    <row r="2302" spans="1:14" x14ac:dyDescent="0.3">
      <c r="A2302" s="29">
        <v>44735</v>
      </c>
      <c r="B2302" t="s">
        <v>24</v>
      </c>
      <c r="C2302" t="s">
        <v>10</v>
      </c>
      <c r="D2302" t="s">
        <v>13</v>
      </c>
      <c r="E2302" s="53">
        <v>20755</v>
      </c>
      <c r="F2302" s="61">
        <f t="shared" si="250"/>
        <v>103.77500000000001</v>
      </c>
      <c r="G2302" s="62">
        <f t="shared" si="245"/>
        <v>0.1</v>
      </c>
      <c r="H2302" s="53"/>
      <c r="I2302" s="61">
        <f t="shared" si="246"/>
        <v>0</v>
      </c>
      <c r="J2302" s="62">
        <f t="shared" si="247"/>
        <v>0</v>
      </c>
      <c r="K2302" s="53"/>
      <c r="L2302" s="65">
        <f t="shared" si="251"/>
        <v>103.875</v>
      </c>
      <c r="M2302" s="55">
        <f t="shared" si="248"/>
        <v>103.875</v>
      </c>
      <c r="N2302" s="55">
        <f t="shared" si="249"/>
        <v>0</v>
      </c>
    </row>
    <row r="2303" spans="1:14" x14ac:dyDescent="0.3">
      <c r="A2303" s="29">
        <v>44735</v>
      </c>
      <c r="B2303" t="s">
        <v>19</v>
      </c>
      <c r="C2303" t="s">
        <v>11</v>
      </c>
      <c r="D2303" t="s">
        <v>13</v>
      </c>
      <c r="E2303" s="53">
        <v>1503</v>
      </c>
      <c r="F2303" s="61">
        <f t="shared" si="250"/>
        <v>0</v>
      </c>
      <c r="G2303" s="62">
        <f t="shared" si="245"/>
        <v>0</v>
      </c>
      <c r="H2303" s="53"/>
      <c r="I2303" s="61">
        <f t="shared" si="246"/>
        <v>0</v>
      </c>
      <c r="J2303" s="62">
        <f t="shared" si="247"/>
        <v>0</v>
      </c>
      <c r="K2303" s="53"/>
      <c r="L2303" s="65">
        <f t="shared" si="251"/>
        <v>0</v>
      </c>
      <c r="M2303" s="55">
        <f t="shared" si="248"/>
        <v>0</v>
      </c>
      <c r="N2303" s="55">
        <f t="shared" si="249"/>
        <v>0</v>
      </c>
    </row>
    <row r="2304" spans="1:14" x14ac:dyDescent="0.3">
      <c r="A2304" s="29">
        <v>44735</v>
      </c>
      <c r="B2304" t="s">
        <v>16</v>
      </c>
      <c r="C2304" t="s">
        <v>10</v>
      </c>
      <c r="D2304" t="s">
        <v>13</v>
      </c>
      <c r="E2304" s="53">
        <v>5619</v>
      </c>
      <c r="F2304" s="61">
        <f t="shared" si="250"/>
        <v>28.094999999999999</v>
      </c>
      <c r="G2304" s="62">
        <f t="shared" si="245"/>
        <v>0.1</v>
      </c>
      <c r="H2304" s="53"/>
      <c r="I2304" s="61">
        <f t="shared" si="246"/>
        <v>0</v>
      </c>
      <c r="J2304" s="62">
        <f t="shared" si="247"/>
        <v>0</v>
      </c>
      <c r="K2304" s="53"/>
      <c r="L2304" s="65">
        <f t="shared" si="251"/>
        <v>28.195</v>
      </c>
      <c r="M2304" s="55">
        <f t="shared" si="248"/>
        <v>28.195</v>
      </c>
      <c r="N2304" s="55">
        <f t="shared" si="249"/>
        <v>0</v>
      </c>
    </row>
    <row r="2305" spans="1:14" x14ac:dyDescent="0.3">
      <c r="A2305" s="29">
        <v>44735</v>
      </c>
      <c r="B2305" t="s">
        <v>20</v>
      </c>
      <c r="C2305" t="s">
        <v>12</v>
      </c>
      <c r="D2305" t="s">
        <v>13</v>
      </c>
      <c r="E2305" s="53">
        <v>9834</v>
      </c>
      <c r="F2305" s="61">
        <f t="shared" si="250"/>
        <v>49.17</v>
      </c>
      <c r="G2305" s="62">
        <f t="shared" si="245"/>
        <v>0.1</v>
      </c>
      <c r="H2305" s="53"/>
      <c r="I2305" s="61">
        <f t="shared" si="246"/>
        <v>0</v>
      </c>
      <c r="J2305" s="62">
        <f t="shared" si="247"/>
        <v>0</v>
      </c>
      <c r="K2305" s="53"/>
      <c r="L2305" s="65">
        <f t="shared" si="251"/>
        <v>49.27</v>
      </c>
      <c r="M2305" s="55">
        <f t="shared" si="248"/>
        <v>49.27</v>
      </c>
      <c r="N2305" s="55">
        <f t="shared" si="249"/>
        <v>0</v>
      </c>
    </row>
    <row r="2306" spans="1:14" x14ac:dyDescent="0.3">
      <c r="A2306" s="29">
        <v>44735</v>
      </c>
      <c r="B2306" t="s">
        <v>16</v>
      </c>
      <c r="C2306" t="s">
        <v>11</v>
      </c>
      <c r="D2306" t="s">
        <v>13</v>
      </c>
      <c r="E2306" s="53">
        <v>16916</v>
      </c>
      <c r="F2306" s="61">
        <f t="shared" si="250"/>
        <v>0</v>
      </c>
      <c r="G2306" s="62">
        <f t="shared" si="245"/>
        <v>0</v>
      </c>
      <c r="H2306" s="53"/>
      <c r="I2306" s="61">
        <f t="shared" si="246"/>
        <v>0</v>
      </c>
      <c r="J2306" s="62">
        <f t="shared" si="247"/>
        <v>0</v>
      </c>
      <c r="K2306" s="53"/>
      <c r="L2306" s="65">
        <f t="shared" si="251"/>
        <v>0</v>
      </c>
      <c r="M2306" s="55">
        <f t="shared" si="248"/>
        <v>0</v>
      </c>
      <c r="N2306" s="55">
        <f t="shared" si="249"/>
        <v>0</v>
      </c>
    </row>
    <row r="2307" spans="1:14" x14ac:dyDescent="0.3">
      <c r="A2307" s="29">
        <v>44735</v>
      </c>
      <c r="B2307" t="s">
        <v>16</v>
      </c>
      <c r="C2307" t="s">
        <v>10</v>
      </c>
      <c r="D2307" t="s">
        <v>13</v>
      </c>
      <c r="E2307" s="53">
        <v>30521</v>
      </c>
      <c r="F2307" s="61">
        <f t="shared" si="250"/>
        <v>152.60499999999999</v>
      </c>
      <c r="G2307" s="62">
        <f t="shared" si="245"/>
        <v>0.1</v>
      </c>
      <c r="H2307" s="53"/>
      <c r="I2307" s="61">
        <f t="shared" si="246"/>
        <v>0</v>
      </c>
      <c r="J2307" s="62">
        <f t="shared" si="247"/>
        <v>0</v>
      </c>
      <c r="K2307" s="53"/>
      <c r="L2307" s="65">
        <f t="shared" si="251"/>
        <v>152.70499999999998</v>
      </c>
      <c r="M2307" s="55">
        <f t="shared" si="248"/>
        <v>152.70499999999998</v>
      </c>
      <c r="N2307" s="55">
        <f t="shared" si="249"/>
        <v>0</v>
      </c>
    </row>
    <row r="2308" spans="1:14" x14ac:dyDescent="0.3">
      <c r="A2308" s="29">
        <v>44735</v>
      </c>
      <c r="B2308" t="s">
        <v>19</v>
      </c>
      <c r="C2308" t="s">
        <v>11</v>
      </c>
      <c r="D2308" t="s">
        <v>13</v>
      </c>
      <c r="E2308" s="53">
        <v>21344</v>
      </c>
      <c r="F2308" s="61">
        <f t="shared" si="250"/>
        <v>0</v>
      </c>
      <c r="G2308" s="62">
        <f t="shared" ref="G2308:G2371" si="252">IF(F:F&gt;0,0.1,0)</f>
        <v>0</v>
      </c>
      <c r="H2308" s="53"/>
      <c r="I2308" s="61">
        <f t="shared" ref="I2308:I2371" si="253">IF(AND(D:D="Overseas",C:C&lt;&gt;"Cash"),E:E*3%,0)</f>
        <v>0</v>
      </c>
      <c r="J2308" s="62">
        <f t="shared" ref="J2308:J2371" si="254">IF(I:I&gt;0,5,0)</f>
        <v>0</v>
      </c>
      <c r="K2308" s="53"/>
      <c r="L2308" s="65">
        <f t="shared" si="251"/>
        <v>0</v>
      </c>
      <c r="M2308" s="55">
        <f t="shared" ref="M2308:M2371" si="255">SUM(F2308:H2308)</f>
        <v>0</v>
      </c>
      <c r="N2308" s="55">
        <f t="shared" ref="N2308:N2371" si="256">SUM(I2308:K2308)</f>
        <v>0</v>
      </c>
    </row>
    <row r="2309" spans="1:14" x14ac:dyDescent="0.3">
      <c r="A2309" s="29">
        <v>44735</v>
      </c>
      <c r="B2309" t="s">
        <v>16</v>
      </c>
      <c r="C2309" t="s">
        <v>10</v>
      </c>
      <c r="D2309" t="s">
        <v>13</v>
      </c>
      <c r="E2309" s="53">
        <v>35786</v>
      </c>
      <c r="F2309" s="61">
        <f t="shared" ref="F2309:F2372" si="257">IF(AND(D:D="Local",C:C&lt;&gt;"Cash"),E:E*0.5%,0)</f>
        <v>178.93</v>
      </c>
      <c r="G2309" s="62">
        <f t="shared" si="252"/>
        <v>0.1</v>
      </c>
      <c r="H2309" s="53"/>
      <c r="I2309" s="61">
        <f t="shared" si="253"/>
        <v>0</v>
      </c>
      <c r="J2309" s="62">
        <f t="shared" si="254"/>
        <v>0</v>
      </c>
      <c r="K2309" s="53"/>
      <c r="L2309" s="65">
        <f t="shared" ref="L2309:L2372" si="258">SUM(F2309,G2309,I2309,J2309)</f>
        <v>179.03</v>
      </c>
      <c r="M2309" s="55">
        <f t="shared" si="255"/>
        <v>179.03</v>
      </c>
      <c r="N2309" s="55">
        <f t="shared" si="256"/>
        <v>0</v>
      </c>
    </row>
    <row r="2310" spans="1:14" x14ac:dyDescent="0.3">
      <c r="A2310" s="29">
        <v>44735</v>
      </c>
      <c r="B2310" t="s">
        <v>16</v>
      </c>
      <c r="C2310" t="s">
        <v>10</v>
      </c>
      <c r="D2310" t="s">
        <v>13</v>
      </c>
      <c r="E2310" s="53">
        <v>46670</v>
      </c>
      <c r="F2310" s="61">
        <f t="shared" si="257"/>
        <v>233.35</v>
      </c>
      <c r="G2310" s="62">
        <f t="shared" si="252"/>
        <v>0.1</v>
      </c>
      <c r="H2310" s="53"/>
      <c r="I2310" s="61">
        <f t="shared" si="253"/>
        <v>0</v>
      </c>
      <c r="J2310" s="62">
        <f t="shared" si="254"/>
        <v>0</v>
      </c>
      <c r="K2310" s="53"/>
      <c r="L2310" s="65">
        <f t="shared" si="258"/>
        <v>233.45</v>
      </c>
      <c r="M2310" s="55">
        <f t="shared" si="255"/>
        <v>233.45</v>
      </c>
      <c r="N2310" s="55">
        <f t="shared" si="256"/>
        <v>0</v>
      </c>
    </row>
    <row r="2311" spans="1:14" x14ac:dyDescent="0.3">
      <c r="A2311" s="29">
        <v>44735</v>
      </c>
      <c r="B2311" t="s">
        <v>24</v>
      </c>
      <c r="C2311" t="s">
        <v>12</v>
      </c>
      <c r="D2311" t="s">
        <v>13</v>
      </c>
      <c r="E2311" s="53">
        <v>18873</v>
      </c>
      <c r="F2311" s="61">
        <f t="shared" si="257"/>
        <v>94.364999999999995</v>
      </c>
      <c r="G2311" s="62">
        <f t="shared" si="252"/>
        <v>0.1</v>
      </c>
      <c r="H2311" s="53"/>
      <c r="I2311" s="61">
        <f t="shared" si="253"/>
        <v>0</v>
      </c>
      <c r="J2311" s="62">
        <f t="shared" si="254"/>
        <v>0</v>
      </c>
      <c r="K2311" s="53"/>
      <c r="L2311" s="65">
        <f t="shared" si="258"/>
        <v>94.464999999999989</v>
      </c>
      <c r="M2311" s="55">
        <f t="shared" si="255"/>
        <v>94.464999999999989</v>
      </c>
      <c r="N2311" s="55">
        <f t="shared" si="256"/>
        <v>0</v>
      </c>
    </row>
    <row r="2312" spans="1:14" x14ac:dyDescent="0.3">
      <c r="A2312" s="29">
        <v>44735</v>
      </c>
      <c r="B2312" t="s">
        <v>22</v>
      </c>
      <c r="C2312" t="s">
        <v>10</v>
      </c>
      <c r="D2312" t="s">
        <v>13</v>
      </c>
      <c r="E2312" s="53">
        <v>19746</v>
      </c>
      <c r="F2312" s="61">
        <f t="shared" si="257"/>
        <v>98.73</v>
      </c>
      <c r="G2312" s="62">
        <f t="shared" si="252"/>
        <v>0.1</v>
      </c>
      <c r="H2312" s="53"/>
      <c r="I2312" s="61">
        <f t="shared" si="253"/>
        <v>0</v>
      </c>
      <c r="J2312" s="62">
        <f t="shared" si="254"/>
        <v>0</v>
      </c>
      <c r="K2312" s="53"/>
      <c r="L2312" s="65">
        <f t="shared" si="258"/>
        <v>98.83</v>
      </c>
      <c r="M2312" s="55">
        <f t="shared" si="255"/>
        <v>98.83</v>
      </c>
      <c r="N2312" s="55">
        <f t="shared" si="256"/>
        <v>0</v>
      </c>
    </row>
    <row r="2313" spans="1:14" x14ac:dyDescent="0.3">
      <c r="A2313" s="29">
        <v>44735</v>
      </c>
      <c r="B2313" t="s">
        <v>24</v>
      </c>
      <c r="C2313" t="s">
        <v>11</v>
      </c>
      <c r="D2313" t="s">
        <v>13</v>
      </c>
      <c r="E2313" s="53">
        <v>7795</v>
      </c>
      <c r="F2313" s="61">
        <f t="shared" si="257"/>
        <v>0</v>
      </c>
      <c r="G2313" s="62">
        <f t="shared" si="252"/>
        <v>0</v>
      </c>
      <c r="H2313" s="53"/>
      <c r="I2313" s="61">
        <f t="shared" si="253"/>
        <v>0</v>
      </c>
      <c r="J2313" s="62">
        <f t="shared" si="254"/>
        <v>0</v>
      </c>
      <c r="K2313" s="53"/>
      <c r="L2313" s="65">
        <f t="shared" si="258"/>
        <v>0</v>
      </c>
      <c r="M2313" s="55">
        <f t="shared" si="255"/>
        <v>0</v>
      </c>
      <c r="N2313" s="55">
        <f t="shared" si="256"/>
        <v>0</v>
      </c>
    </row>
    <row r="2314" spans="1:14" x14ac:dyDescent="0.3">
      <c r="A2314" s="29">
        <v>44735</v>
      </c>
      <c r="B2314" t="s">
        <v>16</v>
      </c>
      <c r="C2314" t="s">
        <v>11</v>
      </c>
      <c r="D2314" t="s">
        <v>13</v>
      </c>
      <c r="E2314" s="53">
        <v>6577</v>
      </c>
      <c r="F2314" s="61">
        <f t="shared" si="257"/>
        <v>0</v>
      </c>
      <c r="G2314" s="62">
        <f t="shared" si="252"/>
        <v>0</v>
      </c>
      <c r="H2314" s="53"/>
      <c r="I2314" s="61">
        <f t="shared" si="253"/>
        <v>0</v>
      </c>
      <c r="J2314" s="62">
        <f t="shared" si="254"/>
        <v>0</v>
      </c>
      <c r="K2314" s="53"/>
      <c r="L2314" s="65">
        <f t="shared" si="258"/>
        <v>0</v>
      </c>
      <c r="M2314" s="55">
        <f t="shared" si="255"/>
        <v>0</v>
      </c>
      <c r="N2314" s="55">
        <f t="shared" si="256"/>
        <v>0</v>
      </c>
    </row>
    <row r="2315" spans="1:14" x14ac:dyDescent="0.3">
      <c r="A2315" s="29">
        <v>44735</v>
      </c>
      <c r="B2315" t="s">
        <v>20</v>
      </c>
      <c r="C2315" t="s">
        <v>10</v>
      </c>
      <c r="D2315" t="s">
        <v>13</v>
      </c>
      <c r="E2315" s="53">
        <v>21293</v>
      </c>
      <c r="F2315" s="61">
        <f t="shared" si="257"/>
        <v>106.465</v>
      </c>
      <c r="G2315" s="62">
        <f t="shared" si="252"/>
        <v>0.1</v>
      </c>
      <c r="H2315" s="53"/>
      <c r="I2315" s="61">
        <f t="shared" si="253"/>
        <v>0</v>
      </c>
      <c r="J2315" s="62">
        <f t="shared" si="254"/>
        <v>0</v>
      </c>
      <c r="K2315" s="53"/>
      <c r="L2315" s="65">
        <f t="shared" si="258"/>
        <v>106.565</v>
      </c>
      <c r="M2315" s="55">
        <f t="shared" si="255"/>
        <v>106.565</v>
      </c>
      <c r="N2315" s="55">
        <f t="shared" si="256"/>
        <v>0</v>
      </c>
    </row>
    <row r="2316" spans="1:14" x14ac:dyDescent="0.3">
      <c r="A2316" s="29">
        <v>44735</v>
      </c>
      <c r="B2316" t="s">
        <v>24</v>
      </c>
      <c r="C2316" t="s">
        <v>10</v>
      </c>
      <c r="D2316" t="s">
        <v>13</v>
      </c>
      <c r="E2316" s="53">
        <v>18382</v>
      </c>
      <c r="F2316" s="61">
        <f t="shared" si="257"/>
        <v>91.91</v>
      </c>
      <c r="G2316" s="62">
        <f t="shared" si="252"/>
        <v>0.1</v>
      </c>
      <c r="H2316" s="53"/>
      <c r="I2316" s="61">
        <f t="shared" si="253"/>
        <v>0</v>
      </c>
      <c r="J2316" s="62">
        <f t="shared" si="254"/>
        <v>0</v>
      </c>
      <c r="K2316" s="53"/>
      <c r="L2316" s="65">
        <f t="shared" si="258"/>
        <v>92.009999999999991</v>
      </c>
      <c r="M2316" s="55">
        <f t="shared" si="255"/>
        <v>92.009999999999991</v>
      </c>
      <c r="N2316" s="55">
        <f t="shared" si="256"/>
        <v>0</v>
      </c>
    </row>
    <row r="2317" spans="1:14" x14ac:dyDescent="0.3">
      <c r="A2317" s="29">
        <v>44735</v>
      </c>
      <c r="B2317" t="s">
        <v>24</v>
      </c>
      <c r="C2317" t="s">
        <v>11</v>
      </c>
      <c r="D2317" t="s">
        <v>36</v>
      </c>
      <c r="E2317" s="53">
        <v>20939</v>
      </c>
      <c r="F2317" s="61">
        <f t="shared" si="257"/>
        <v>0</v>
      </c>
      <c r="G2317" s="62">
        <f t="shared" si="252"/>
        <v>0</v>
      </c>
      <c r="H2317" s="53"/>
      <c r="I2317" s="61">
        <f t="shared" si="253"/>
        <v>0</v>
      </c>
      <c r="J2317" s="62">
        <f t="shared" si="254"/>
        <v>0</v>
      </c>
      <c r="K2317" s="53"/>
      <c r="L2317" s="65">
        <f t="shared" si="258"/>
        <v>0</v>
      </c>
      <c r="M2317" s="55">
        <f t="shared" si="255"/>
        <v>0</v>
      </c>
      <c r="N2317" s="55">
        <f t="shared" si="256"/>
        <v>0</v>
      </c>
    </row>
    <row r="2318" spans="1:14" x14ac:dyDescent="0.3">
      <c r="A2318" s="29">
        <v>44735</v>
      </c>
      <c r="B2318" t="s">
        <v>16</v>
      </c>
      <c r="C2318" t="s">
        <v>10</v>
      </c>
      <c r="D2318" t="s">
        <v>36</v>
      </c>
      <c r="E2318" s="53">
        <v>6477</v>
      </c>
      <c r="F2318" s="61">
        <f t="shared" si="257"/>
        <v>0</v>
      </c>
      <c r="G2318" s="62">
        <f t="shared" si="252"/>
        <v>0</v>
      </c>
      <c r="H2318" s="53"/>
      <c r="I2318" s="61">
        <f t="shared" si="253"/>
        <v>194.31</v>
      </c>
      <c r="J2318" s="62">
        <f t="shared" si="254"/>
        <v>5</v>
      </c>
      <c r="K2318" s="53"/>
      <c r="L2318" s="65">
        <f t="shared" si="258"/>
        <v>199.31</v>
      </c>
      <c r="M2318" s="55">
        <f t="shared" si="255"/>
        <v>0</v>
      </c>
      <c r="N2318" s="55">
        <f t="shared" si="256"/>
        <v>199.31</v>
      </c>
    </row>
    <row r="2319" spans="1:14" x14ac:dyDescent="0.3">
      <c r="A2319" s="29">
        <v>44735</v>
      </c>
      <c r="B2319" t="s">
        <v>20</v>
      </c>
      <c r="C2319" t="s">
        <v>10</v>
      </c>
      <c r="D2319" t="s">
        <v>36</v>
      </c>
      <c r="E2319" s="53">
        <v>33152</v>
      </c>
      <c r="F2319" s="61">
        <f t="shared" si="257"/>
        <v>0</v>
      </c>
      <c r="G2319" s="62">
        <f t="shared" si="252"/>
        <v>0</v>
      </c>
      <c r="H2319" s="53"/>
      <c r="I2319" s="61">
        <f t="shared" si="253"/>
        <v>994.56</v>
      </c>
      <c r="J2319" s="62">
        <f t="shared" si="254"/>
        <v>5</v>
      </c>
      <c r="K2319" s="53"/>
      <c r="L2319" s="65">
        <f t="shared" si="258"/>
        <v>999.56</v>
      </c>
      <c r="M2319" s="55">
        <f t="shared" si="255"/>
        <v>0</v>
      </c>
      <c r="N2319" s="55">
        <f t="shared" si="256"/>
        <v>999.56</v>
      </c>
    </row>
    <row r="2320" spans="1:14" x14ac:dyDescent="0.3">
      <c r="A2320" s="29">
        <v>44735</v>
      </c>
      <c r="B2320" t="s">
        <v>24</v>
      </c>
      <c r="C2320" t="s">
        <v>11</v>
      </c>
      <c r="D2320" t="s">
        <v>13</v>
      </c>
      <c r="E2320" s="53">
        <v>37127</v>
      </c>
      <c r="F2320" s="61">
        <f t="shared" si="257"/>
        <v>0</v>
      </c>
      <c r="G2320" s="62">
        <f t="shared" si="252"/>
        <v>0</v>
      </c>
      <c r="H2320" s="53"/>
      <c r="I2320" s="61">
        <f t="shared" si="253"/>
        <v>0</v>
      </c>
      <c r="J2320" s="62">
        <f t="shared" si="254"/>
        <v>0</v>
      </c>
      <c r="K2320" s="53"/>
      <c r="L2320" s="65">
        <f t="shared" si="258"/>
        <v>0</v>
      </c>
      <c r="M2320" s="55">
        <f t="shared" si="255"/>
        <v>0</v>
      </c>
      <c r="N2320" s="55">
        <f t="shared" si="256"/>
        <v>0</v>
      </c>
    </row>
    <row r="2321" spans="1:14" x14ac:dyDescent="0.3">
      <c r="A2321" s="29">
        <v>44735</v>
      </c>
      <c r="B2321" t="s">
        <v>19</v>
      </c>
      <c r="C2321" t="s">
        <v>10</v>
      </c>
      <c r="D2321" t="s">
        <v>13</v>
      </c>
      <c r="E2321" s="53">
        <v>33421</v>
      </c>
      <c r="F2321" s="61">
        <f t="shared" si="257"/>
        <v>167.10499999999999</v>
      </c>
      <c r="G2321" s="62">
        <f t="shared" si="252"/>
        <v>0.1</v>
      </c>
      <c r="H2321" s="53"/>
      <c r="I2321" s="61">
        <f t="shared" si="253"/>
        <v>0</v>
      </c>
      <c r="J2321" s="62">
        <f t="shared" si="254"/>
        <v>0</v>
      </c>
      <c r="K2321" s="53"/>
      <c r="L2321" s="65">
        <f t="shared" si="258"/>
        <v>167.20499999999998</v>
      </c>
      <c r="M2321" s="55">
        <f t="shared" si="255"/>
        <v>167.20499999999998</v>
      </c>
      <c r="N2321" s="55">
        <f t="shared" si="256"/>
        <v>0</v>
      </c>
    </row>
    <row r="2322" spans="1:14" x14ac:dyDescent="0.3">
      <c r="A2322" s="29">
        <v>44735</v>
      </c>
      <c r="B2322" t="s">
        <v>17</v>
      </c>
      <c r="C2322" t="s">
        <v>10</v>
      </c>
      <c r="D2322" t="s">
        <v>13</v>
      </c>
      <c r="E2322" s="53">
        <v>9048</v>
      </c>
      <c r="F2322" s="61">
        <f t="shared" si="257"/>
        <v>45.24</v>
      </c>
      <c r="G2322" s="62">
        <f t="shared" si="252"/>
        <v>0.1</v>
      </c>
      <c r="H2322" s="53"/>
      <c r="I2322" s="61">
        <f t="shared" si="253"/>
        <v>0</v>
      </c>
      <c r="J2322" s="62">
        <f t="shared" si="254"/>
        <v>0</v>
      </c>
      <c r="K2322" s="53"/>
      <c r="L2322" s="65">
        <f t="shared" si="258"/>
        <v>45.34</v>
      </c>
      <c r="M2322" s="55">
        <f t="shared" si="255"/>
        <v>45.34</v>
      </c>
      <c r="N2322" s="55">
        <f t="shared" si="256"/>
        <v>0</v>
      </c>
    </row>
    <row r="2323" spans="1:14" x14ac:dyDescent="0.3">
      <c r="A2323" s="29">
        <v>44735</v>
      </c>
      <c r="B2323" t="s">
        <v>15</v>
      </c>
      <c r="C2323" t="s">
        <v>11</v>
      </c>
      <c r="D2323" t="s">
        <v>36</v>
      </c>
      <c r="E2323" s="53">
        <v>29953</v>
      </c>
      <c r="F2323" s="61">
        <f t="shared" si="257"/>
        <v>0</v>
      </c>
      <c r="G2323" s="62">
        <f t="shared" si="252"/>
        <v>0</v>
      </c>
      <c r="H2323" s="53"/>
      <c r="I2323" s="61">
        <f t="shared" si="253"/>
        <v>0</v>
      </c>
      <c r="J2323" s="62">
        <f t="shared" si="254"/>
        <v>0</v>
      </c>
      <c r="K2323" s="53"/>
      <c r="L2323" s="65">
        <f t="shared" si="258"/>
        <v>0</v>
      </c>
      <c r="M2323" s="55">
        <f t="shared" si="255"/>
        <v>0</v>
      </c>
      <c r="N2323" s="55">
        <f t="shared" si="256"/>
        <v>0</v>
      </c>
    </row>
    <row r="2324" spans="1:14" x14ac:dyDescent="0.3">
      <c r="A2324" s="29">
        <v>44735</v>
      </c>
      <c r="B2324" t="s">
        <v>20</v>
      </c>
      <c r="C2324" t="s">
        <v>10</v>
      </c>
      <c r="D2324" t="s">
        <v>13</v>
      </c>
      <c r="E2324" s="53">
        <v>4886</v>
      </c>
      <c r="F2324" s="61">
        <f t="shared" si="257"/>
        <v>24.43</v>
      </c>
      <c r="G2324" s="62">
        <f t="shared" si="252"/>
        <v>0.1</v>
      </c>
      <c r="H2324" s="53"/>
      <c r="I2324" s="61">
        <f t="shared" si="253"/>
        <v>0</v>
      </c>
      <c r="J2324" s="62">
        <f t="shared" si="254"/>
        <v>0</v>
      </c>
      <c r="K2324" s="53"/>
      <c r="L2324" s="65">
        <f t="shared" si="258"/>
        <v>24.53</v>
      </c>
      <c r="M2324" s="55">
        <f t="shared" si="255"/>
        <v>24.53</v>
      </c>
      <c r="N2324" s="55">
        <f t="shared" si="256"/>
        <v>0</v>
      </c>
    </row>
    <row r="2325" spans="1:14" x14ac:dyDescent="0.3">
      <c r="A2325" s="29">
        <v>44735</v>
      </c>
      <c r="B2325" t="s">
        <v>23</v>
      </c>
      <c r="C2325" t="s">
        <v>10</v>
      </c>
      <c r="D2325" t="s">
        <v>13</v>
      </c>
      <c r="E2325" s="53">
        <v>42334</v>
      </c>
      <c r="F2325" s="61">
        <f t="shared" si="257"/>
        <v>211.67000000000002</v>
      </c>
      <c r="G2325" s="62">
        <f t="shared" si="252"/>
        <v>0.1</v>
      </c>
      <c r="H2325" s="53"/>
      <c r="I2325" s="61">
        <f t="shared" si="253"/>
        <v>0</v>
      </c>
      <c r="J2325" s="62">
        <f t="shared" si="254"/>
        <v>0</v>
      </c>
      <c r="K2325" s="53"/>
      <c r="L2325" s="65">
        <f t="shared" si="258"/>
        <v>211.77</v>
      </c>
      <c r="M2325" s="55">
        <f t="shared" si="255"/>
        <v>211.77</v>
      </c>
      <c r="N2325" s="55">
        <f t="shared" si="256"/>
        <v>0</v>
      </c>
    </row>
    <row r="2326" spans="1:14" x14ac:dyDescent="0.3">
      <c r="A2326" s="29">
        <v>44736</v>
      </c>
      <c r="B2326" t="s">
        <v>18</v>
      </c>
      <c r="C2326" t="s">
        <v>12</v>
      </c>
      <c r="D2326" t="s">
        <v>13</v>
      </c>
      <c r="E2326" s="53">
        <v>19468</v>
      </c>
      <c r="F2326" s="61">
        <f t="shared" si="257"/>
        <v>97.34</v>
      </c>
      <c r="G2326" s="62">
        <f t="shared" si="252"/>
        <v>0.1</v>
      </c>
      <c r="H2326" s="53"/>
      <c r="I2326" s="61">
        <f t="shared" si="253"/>
        <v>0</v>
      </c>
      <c r="J2326" s="62">
        <f t="shared" si="254"/>
        <v>0</v>
      </c>
      <c r="K2326" s="53"/>
      <c r="L2326" s="65">
        <f t="shared" si="258"/>
        <v>97.44</v>
      </c>
      <c r="M2326" s="55">
        <f t="shared" si="255"/>
        <v>97.44</v>
      </c>
      <c r="N2326" s="55">
        <f t="shared" si="256"/>
        <v>0</v>
      </c>
    </row>
    <row r="2327" spans="1:14" x14ac:dyDescent="0.3">
      <c r="A2327" s="29">
        <v>44736</v>
      </c>
      <c r="B2327" t="s">
        <v>24</v>
      </c>
      <c r="C2327" t="s">
        <v>11</v>
      </c>
      <c r="D2327" t="s">
        <v>13</v>
      </c>
      <c r="E2327" s="53">
        <v>39459</v>
      </c>
      <c r="F2327" s="61">
        <f t="shared" si="257"/>
        <v>0</v>
      </c>
      <c r="G2327" s="62">
        <f t="shared" si="252"/>
        <v>0</v>
      </c>
      <c r="H2327" s="53"/>
      <c r="I2327" s="61">
        <f t="shared" si="253"/>
        <v>0</v>
      </c>
      <c r="J2327" s="62">
        <f t="shared" si="254"/>
        <v>0</v>
      </c>
      <c r="K2327" s="53"/>
      <c r="L2327" s="65">
        <f t="shared" si="258"/>
        <v>0</v>
      </c>
      <c r="M2327" s="55">
        <f t="shared" si="255"/>
        <v>0</v>
      </c>
      <c r="N2327" s="55">
        <f t="shared" si="256"/>
        <v>0</v>
      </c>
    </row>
    <row r="2328" spans="1:14" x14ac:dyDescent="0.3">
      <c r="A2328" s="29">
        <v>44736</v>
      </c>
      <c r="B2328" t="s">
        <v>24</v>
      </c>
      <c r="C2328" t="s">
        <v>12</v>
      </c>
      <c r="D2328" t="s">
        <v>13</v>
      </c>
      <c r="E2328" s="53">
        <v>12663</v>
      </c>
      <c r="F2328" s="61">
        <f t="shared" si="257"/>
        <v>63.315000000000005</v>
      </c>
      <c r="G2328" s="62">
        <f t="shared" si="252"/>
        <v>0.1</v>
      </c>
      <c r="H2328" s="53"/>
      <c r="I2328" s="61">
        <f t="shared" si="253"/>
        <v>0</v>
      </c>
      <c r="J2328" s="62">
        <f t="shared" si="254"/>
        <v>0</v>
      </c>
      <c r="K2328" s="53"/>
      <c r="L2328" s="65">
        <f t="shared" si="258"/>
        <v>63.415000000000006</v>
      </c>
      <c r="M2328" s="55">
        <f t="shared" si="255"/>
        <v>63.415000000000006</v>
      </c>
      <c r="N2328" s="55">
        <f t="shared" si="256"/>
        <v>0</v>
      </c>
    </row>
    <row r="2329" spans="1:14" x14ac:dyDescent="0.3">
      <c r="A2329" s="29">
        <v>44736</v>
      </c>
      <c r="B2329" t="s">
        <v>16</v>
      </c>
      <c r="C2329" t="s">
        <v>10</v>
      </c>
      <c r="D2329" t="s">
        <v>36</v>
      </c>
      <c r="E2329" s="53">
        <v>23348</v>
      </c>
      <c r="F2329" s="61">
        <f t="shared" si="257"/>
        <v>0</v>
      </c>
      <c r="G2329" s="62">
        <f t="shared" si="252"/>
        <v>0</v>
      </c>
      <c r="H2329" s="53"/>
      <c r="I2329" s="61">
        <f t="shared" si="253"/>
        <v>700.43999999999994</v>
      </c>
      <c r="J2329" s="62">
        <f t="shared" si="254"/>
        <v>5</v>
      </c>
      <c r="K2329" s="53"/>
      <c r="L2329" s="65">
        <f t="shared" si="258"/>
        <v>705.43999999999994</v>
      </c>
      <c r="M2329" s="55">
        <f t="shared" si="255"/>
        <v>0</v>
      </c>
      <c r="N2329" s="55">
        <f t="shared" si="256"/>
        <v>705.43999999999994</v>
      </c>
    </row>
    <row r="2330" spans="1:14" x14ac:dyDescent="0.3">
      <c r="A2330" s="29">
        <v>44736</v>
      </c>
      <c r="B2330" t="s">
        <v>24</v>
      </c>
      <c r="C2330" t="s">
        <v>12</v>
      </c>
      <c r="D2330" t="s">
        <v>13</v>
      </c>
      <c r="E2330" s="53">
        <v>14813</v>
      </c>
      <c r="F2330" s="61">
        <f t="shared" si="257"/>
        <v>74.064999999999998</v>
      </c>
      <c r="G2330" s="62">
        <f t="shared" si="252"/>
        <v>0.1</v>
      </c>
      <c r="H2330" s="53"/>
      <c r="I2330" s="61">
        <f t="shared" si="253"/>
        <v>0</v>
      </c>
      <c r="J2330" s="62">
        <f t="shared" si="254"/>
        <v>0</v>
      </c>
      <c r="K2330" s="53"/>
      <c r="L2330" s="65">
        <f t="shared" si="258"/>
        <v>74.164999999999992</v>
      </c>
      <c r="M2330" s="55">
        <f t="shared" si="255"/>
        <v>74.164999999999992</v>
      </c>
      <c r="N2330" s="55">
        <f t="shared" si="256"/>
        <v>0</v>
      </c>
    </row>
    <row r="2331" spans="1:14" x14ac:dyDescent="0.3">
      <c r="A2331" s="29">
        <v>44736</v>
      </c>
      <c r="B2331" t="s">
        <v>18</v>
      </c>
      <c r="C2331" t="s">
        <v>11</v>
      </c>
      <c r="D2331" t="s">
        <v>13</v>
      </c>
      <c r="E2331" s="53">
        <v>36610</v>
      </c>
      <c r="F2331" s="61">
        <f t="shared" si="257"/>
        <v>0</v>
      </c>
      <c r="G2331" s="62">
        <f t="shared" si="252"/>
        <v>0</v>
      </c>
      <c r="H2331" s="53"/>
      <c r="I2331" s="61">
        <f t="shared" si="253"/>
        <v>0</v>
      </c>
      <c r="J2331" s="62">
        <f t="shared" si="254"/>
        <v>0</v>
      </c>
      <c r="K2331" s="53"/>
      <c r="L2331" s="65">
        <f t="shared" si="258"/>
        <v>0</v>
      </c>
      <c r="M2331" s="55">
        <f t="shared" si="255"/>
        <v>0</v>
      </c>
      <c r="N2331" s="55">
        <f t="shared" si="256"/>
        <v>0</v>
      </c>
    </row>
    <row r="2332" spans="1:14" x14ac:dyDescent="0.3">
      <c r="A2332" s="29">
        <v>44736</v>
      </c>
      <c r="B2332" t="s">
        <v>16</v>
      </c>
      <c r="C2332" t="s">
        <v>10</v>
      </c>
      <c r="D2332" t="s">
        <v>13</v>
      </c>
      <c r="E2332" s="53">
        <v>26184</v>
      </c>
      <c r="F2332" s="61">
        <f t="shared" si="257"/>
        <v>130.92000000000002</v>
      </c>
      <c r="G2332" s="62">
        <f t="shared" si="252"/>
        <v>0.1</v>
      </c>
      <c r="H2332" s="53"/>
      <c r="I2332" s="61">
        <f t="shared" si="253"/>
        <v>0</v>
      </c>
      <c r="J2332" s="62">
        <f t="shared" si="254"/>
        <v>0</v>
      </c>
      <c r="K2332" s="53"/>
      <c r="L2332" s="65">
        <f t="shared" si="258"/>
        <v>131.02000000000001</v>
      </c>
      <c r="M2332" s="55">
        <f t="shared" si="255"/>
        <v>131.02000000000001</v>
      </c>
      <c r="N2332" s="55">
        <f t="shared" si="256"/>
        <v>0</v>
      </c>
    </row>
    <row r="2333" spans="1:14" x14ac:dyDescent="0.3">
      <c r="A2333" s="29">
        <v>44736</v>
      </c>
      <c r="B2333" t="s">
        <v>24</v>
      </c>
      <c r="C2333" t="s">
        <v>12</v>
      </c>
      <c r="D2333" t="s">
        <v>13</v>
      </c>
      <c r="E2333" s="53">
        <v>26860</v>
      </c>
      <c r="F2333" s="61">
        <f t="shared" si="257"/>
        <v>134.30000000000001</v>
      </c>
      <c r="G2333" s="62">
        <f t="shared" si="252"/>
        <v>0.1</v>
      </c>
      <c r="H2333" s="53"/>
      <c r="I2333" s="61">
        <f t="shared" si="253"/>
        <v>0</v>
      </c>
      <c r="J2333" s="62">
        <f t="shared" si="254"/>
        <v>0</v>
      </c>
      <c r="K2333" s="53"/>
      <c r="L2333" s="65">
        <f t="shared" si="258"/>
        <v>134.4</v>
      </c>
      <c r="M2333" s="55">
        <f t="shared" si="255"/>
        <v>134.4</v>
      </c>
      <c r="N2333" s="55">
        <f t="shared" si="256"/>
        <v>0</v>
      </c>
    </row>
    <row r="2334" spans="1:14" x14ac:dyDescent="0.3">
      <c r="A2334" s="29">
        <v>44736</v>
      </c>
      <c r="B2334" t="s">
        <v>24</v>
      </c>
      <c r="C2334" t="s">
        <v>12</v>
      </c>
      <c r="D2334" t="s">
        <v>13</v>
      </c>
      <c r="E2334" s="53">
        <v>43410</v>
      </c>
      <c r="F2334" s="61">
        <f t="shared" si="257"/>
        <v>217.05</v>
      </c>
      <c r="G2334" s="62">
        <f t="shared" si="252"/>
        <v>0.1</v>
      </c>
      <c r="H2334" s="53"/>
      <c r="I2334" s="61">
        <f t="shared" si="253"/>
        <v>0</v>
      </c>
      <c r="J2334" s="62">
        <f t="shared" si="254"/>
        <v>0</v>
      </c>
      <c r="K2334" s="53"/>
      <c r="L2334" s="65">
        <f t="shared" si="258"/>
        <v>217.15</v>
      </c>
      <c r="M2334" s="55">
        <f t="shared" si="255"/>
        <v>217.15</v>
      </c>
      <c r="N2334" s="55">
        <f t="shared" si="256"/>
        <v>0</v>
      </c>
    </row>
    <row r="2335" spans="1:14" x14ac:dyDescent="0.3">
      <c r="A2335" s="29">
        <v>44736</v>
      </c>
      <c r="B2335" t="s">
        <v>20</v>
      </c>
      <c r="C2335" t="s">
        <v>11</v>
      </c>
      <c r="D2335" t="s">
        <v>13</v>
      </c>
      <c r="E2335" s="53">
        <v>25883</v>
      </c>
      <c r="F2335" s="61">
        <f t="shared" si="257"/>
        <v>0</v>
      </c>
      <c r="G2335" s="62">
        <f t="shared" si="252"/>
        <v>0</v>
      </c>
      <c r="H2335" s="53"/>
      <c r="I2335" s="61">
        <f t="shared" si="253"/>
        <v>0</v>
      </c>
      <c r="J2335" s="62">
        <f t="shared" si="254"/>
        <v>0</v>
      </c>
      <c r="K2335" s="53"/>
      <c r="L2335" s="65">
        <f t="shared" si="258"/>
        <v>0</v>
      </c>
      <c r="M2335" s="55">
        <f t="shared" si="255"/>
        <v>0</v>
      </c>
      <c r="N2335" s="55">
        <f t="shared" si="256"/>
        <v>0</v>
      </c>
    </row>
    <row r="2336" spans="1:14" x14ac:dyDescent="0.3">
      <c r="A2336" s="29">
        <v>44736</v>
      </c>
      <c r="B2336" t="s">
        <v>17</v>
      </c>
      <c r="C2336" t="s">
        <v>11</v>
      </c>
      <c r="D2336" t="s">
        <v>13</v>
      </c>
      <c r="E2336" s="53">
        <v>29153</v>
      </c>
      <c r="F2336" s="61">
        <f t="shared" si="257"/>
        <v>0</v>
      </c>
      <c r="G2336" s="62">
        <f t="shared" si="252"/>
        <v>0</v>
      </c>
      <c r="H2336" s="53"/>
      <c r="I2336" s="61">
        <f t="shared" si="253"/>
        <v>0</v>
      </c>
      <c r="J2336" s="62">
        <f t="shared" si="254"/>
        <v>0</v>
      </c>
      <c r="K2336" s="53"/>
      <c r="L2336" s="65">
        <f t="shared" si="258"/>
        <v>0</v>
      </c>
      <c r="M2336" s="55">
        <f t="shared" si="255"/>
        <v>0</v>
      </c>
      <c r="N2336" s="55">
        <f t="shared" si="256"/>
        <v>0</v>
      </c>
    </row>
    <row r="2337" spans="1:14" x14ac:dyDescent="0.3">
      <c r="A2337" s="29">
        <v>44736</v>
      </c>
      <c r="B2337" t="s">
        <v>18</v>
      </c>
      <c r="C2337" t="s">
        <v>10</v>
      </c>
      <c r="D2337" t="s">
        <v>13</v>
      </c>
      <c r="E2337" s="53">
        <v>40556</v>
      </c>
      <c r="F2337" s="61">
        <f t="shared" si="257"/>
        <v>202.78</v>
      </c>
      <c r="G2337" s="62">
        <f t="shared" si="252"/>
        <v>0.1</v>
      </c>
      <c r="H2337" s="53"/>
      <c r="I2337" s="61">
        <f t="shared" si="253"/>
        <v>0</v>
      </c>
      <c r="J2337" s="62">
        <f t="shared" si="254"/>
        <v>0</v>
      </c>
      <c r="K2337" s="53"/>
      <c r="L2337" s="65">
        <f t="shared" si="258"/>
        <v>202.88</v>
      </c>
      <c r="M2337" s="55">
        <f t="shared" si="255"/>
        <v>202.88</v>
      </c>
      <c r="N2337" s="55">
        <f t="shared" si="256"/>
        <v>0</v>
      </c>
    </row>
    <row r="2338" spans="1:14" x14ac:dyDescent="0.3">
      <c r="A2338" s="29">
        <v>44736</v>
      </c>
      <c r="B2338" t="s">
        <v>20</v>
      </c>
      <c r="C2338" t="s">
        <v>11</v>
      </c>
      <c r="D2338" t="s">
        <v>13</v>
      </c>
      <c r="E2338" s="53">
        <v>39121</v>
      </c>
      <c r="F2338" s="61">
        <f t="shared" si="257"/>
        <v>0</v>
      </c>
      <c r="G2338" s="62">
        <f t="shared" si="252"/>
        <v>0</v>
      </c>
      <c r="H2338" s="53"/>
      <c r="I2338" s="61">
        <f t="shared" si="253"/>
        <v>0</v>
      </c>
      <c r="J2338" s="62">
        <f t="shared" si="254"/>
        <v>0</v>
      </c>
      <c r="K2338" s="53"/>
      <c r="L2338" s="65">
        <f t="shared" si="258"/>
        <v>0</v>
      </c>
      <c r="M2338" s="55">
        <f t="shared" si="255"/>
        <v>0</v>
      </c>
      <c r="N2338" s="55">
        <f t="shared" si="256"/>
        <v>0</v>
      </c>
    </row>
    <row r="2339" spans="1:14" x14ac:dyDescent="0.3">
      <c r="A2339" s="29">
        <v>44736</v>
      </c>
      <c r="B2339" t="s">
        <v>16</v>
      </c>
      <c r="C2339" t="s">
        <v>11</v>
      </c>
      <c r="D2339" t="s">
        <v>36</v>
      </c>
      <c r="E2339" s="53">
        <v>12222</v>
      </c>
      <c r="F2339" s="61">
        <f t="shared" si="257"/>
        <v>0</v>
      </c>
      <c r="G2339" s="62">
        <f t="shared" si="252"/>
        <v>0</v>
      </c>
      <c r="H2339" s="53"/>
      <c r="I2339" s="61">
        <f t="shared" si="253"/>
        <v>0</v>
      </c>
      <c r="J2339" s="62">
        <f t="shared" si="254"/>
        <v>0</v>
      </c>
      <c r="K2339" s="53"/>
      <c r="L2339" s="65">
        <f t="shared" si="258"/>
        <v>0</v>
      </c>
      <c r="M2339" s="55">
        <f t="shared" si="255"/>
        <v>0</v>
      </c>
      <c r="N2339" s="55">
        <f t="shared" si="256"/>
        <v>0</v>
      </c>
    </row>
    <row r="2340" spans="1:14" x14ac:dyDescent="0.3">
      <c r="A2340" s="29">
        <v>44736</v>
      </c>
      <c r="B2340" t="s">
        <v>22</v>
      </c>
      <c r="C2340" t="s">
        <v>11</v>
      </c>
      <c r="D2340" t="s">
        <v>13</v>
      </c>
      <c r="E2340" s="53">
        <v>6356</v>
      </c>
      <c r="F2340" s="61">
        <f t="shared" si="257"/>
        <v>0</v>
      </c>
      <c r="G2340" s="62">
        <f t="shared" si="252"/>
        <v>0</v>
      </c>
      <c r="H2340" s="53"/>
      <c r="I2340" s="61">
        <f t="shared" si="253"/>
        <v>0</v>
      </c>
      <c r="J2340" s="62">
        <f t="shared" si="254"/>
        <v>0</v>
      </c>
      <c r="K2340" s="53"/>
      <c r="L2340" s="65">
        <f t="shared" si="258"/>
        <v>0</v>
      </c>
      <c r="M2340" s="55">
        <f t="shared" si="255"/>
        <v>0</v>
      </c>
      <c r="N2340" s="55">
        <f t="shared" si="256"/>
        <v>0</v>
      </c>
    </row>
    <row r="2341" spans="1:14" x14ac:dyDescent="0.3">
      <c r="A2341" s="29">
        <v>44736</v>
      </c>
      <c r="B2341" t="s">
        <v>15</v>
      </c>
      <c r="C2341" t="s">
        <v>10</v>
      </c>
      <c r="D2341" t="s">
        <v>13</v>
      </c>
      <c r="E2341" s="53">
        <v>37094</v>
      </c>
      <c r="F2341" s="61">
        <f t="shared" si="257"/>
        <v>185.47</v>
      </c>
      <c r="G2341" s="62">
        <f t="shared" si="252"/>
        <v>0.1</v>
      </c>
      <c r="H2341" s="53"/>
      <c r="I2341" s="61">
        <f t="shared" si="253"/>
        <v>0</v>
      </c>
      <c r="J2341" s="62">
        <f t="shared" si="254"/>
        <v>0</v>
      </c>
      <c r="K2341" s="53"/>
      <c r="L2341" s="65">
        <f t="shared" si="258"/>
        <v>185.57</v>
      </c>
      <c r="M2341" s="55">
        <f t="shared" si="255"/>
        <v>185.57</v>
      </c>
      <c r="N2341" s="55">
        <f t="shared" si="256"/>
        <v>0</v>
      </c>
    </row>
    <row r="2342" spans="1:14" x14ac:dyDescent="0.3">
      <c r="A2342" s="29">
        <v>44736</v>
      </c>
      <c r="B2342" t="s">
        <v>17</v>
      </c>
      <c r="C2342" t="s">
        <v>11</v>
      </c>
      <c r="D2342" t="s">
        <v>13</v>
      </c>
      <c r="E2342" s="53">
        <v>1753</v>
      </c>
      <c r="F2342" s="61">
        <f t="shared" si="257"/>
        <v>0</v>
      </c>
      <c r="G2342" s="62">
        <f t="shared" si="252"/>
        <v>0</v>
      </c>
      <c r="H2342" s="53"/>
      <c r="I2342" s="61">
        <f t="shared" si="253"/>
        <v>0</v>
      </c>
      <c r="J2342" s="62">
        <f t="shared" si="254"/>
        <v>0</v>
      </c>
      <c r="K2342" s="53"/>
      <c r="L2342" s="65">
        <f t="shared" si="258"/>
        <v>0</v>
      </c>
      <c r="M2342" s="55">
        <f t="shared" si="255"/>
        <v>0</v>
      </c>
      <c r="N2342" s="55">
        <f t="shared" si="256"/>
        <v>0</v>
      </c>
    </row>
    <row r="2343" spans="1:14" x14ac:dyDescent="0.3">
      <c r="A2343" s="29">
        <v>44736</v>
      </c>
      <c r="B2343" t="s">
        <v>23</v>
      </c>
      <c r="C2343" t="s">
        <v>10</v>
      </c>
      <c r="D2343" t="s">
        <v>13</v>
      </c>
      <c r="E2343" s="53">
        <v>1780</v>
      </c>
      <c r="F2343" s="61">
        <f t="shared" si="257"/>
        <v>8.9</v>
      </c>
      <c r="G2343" s="62">
        <f t="shared" si="252"/>
        <v>0.1</v>
      </c>
      <c r="H2343" s="53"/>
      <c r="I2343" s="61">
        <f t="shared" si="253"/>
        <v>0</v>
      </c>
      <c r="J2343" s="62">
        <f t="shared" si="254"/>
        <v>0</v>
      </c>
      <c r="K2343" s="53"/>
      <c r="L2343" s="65">
        <f t="shared" si="258"/>
        <v>9</v>
      </c>
      <c r="M2343" s="55">
        <f t="shared" si="255"/>
        <v>9</v>
      </c>
      <c r="N2343" s="55">
        <f t="shared" si="256"/>
        <v>0</v>
      </c>
    </row>
    <row r="2344" spans="1:14" x14ac:dyDescent="0.3">
      <c r="A2344" s="29">
        <v>44736</v>
      </c>
      <c r="B2344" t="s">
        <v>19</v>
      </c>
      <c r="C2344" t="s">
        <v>11</v>
      </c>
      <c r="D2344" t="s">
        <v>13</v>
      </c>
      <c r="E2344" s="53">
        <v>27019</v>
      </c>
      <c r="F2344" s="61">
        <f t="shared" si="257"/>
        <v>0</v>
      </c>
      <c r="G2344" s="62">
        <f t="shared" si="252"/>
        <v>0</v>
      </c>
      <c r="H2344" s="53"/>
      <c r="I2344" s="61">
        <f t="shared" si="253"/>
        <v>0</v>
      </c>
      <c r="J2344" s="62">
        <f t="shared" si="254"/>
        <v>0</v>
      </c>
      <c r="K2344" s="53"/>
      <c r="L2344" s="65">
        <f t="shared" si="258"/>
        <v>0</v>
      </c>
      <c r="M2344" s="55">
        <f t="shared" si="255"/>
        <v>0</v>
      </c>
      <c r="N2344" s="55">
        <f t="shared" si="256"/>
        <v>0</v>
      </c>
    </row>
    <row r="2345" spans="1:14" x14ac:dyDescent="0.3">
      <c r="A2345" s="29">
        <v>44736</v>
      </c>
      <c r="B2345" t="s">
        <v>17</v>
      </c>
      <c r="C2345" t="s">
        <v>10</v>
      </c>
      <c r="D2345" t="s">
        <v>36</v>
      </c>
      <c r="E2345" s="53">
        <v>41045</v>
      </c>
      <c r="F2345" s="61">
        <f t="shared" si="257"/>
        <v>0</v>
      </c>
      <c r="G2345" s="62">
        <f t="shared" si="252"/>
        <v>0</v>
      </c>
      <c r="H2345" s="53"/>
      <c r="I2345" s="61">
        <f t="shared" si="253"/>
        <v>1231.3499999999999</v>
      </c>
      <c r="J2345" s="62">
        <f t="shared" si="254"/>
        <v>5</v>
      </c>
      <c r="K2345" s="53"/>
      <c r="L2345" s="65">
        <f t="shared" si="258"/>
        <v>1236.3499999999999</v>
      </c>
      <c r="M2345" s="55">
        <f t="shared" si="255"/>
        <v>0</v>
      </c>
      <c r="N2345" s="55">
        <f t="shared" si="256"/>
        <v>1236.3499999999999</v>
      </c>
    </row>
    <row r="2346" spans="1:14" x14ac:dyDescent="0.3">
      <c r="A2346" s="29">
        <v>44736</v>
      </c>
      <c r="B2346" t="s">
        <v>17</v>
      </c>
      <c r="C2346" t="s">
        <v>11</v>
      </c>
      <c r="D2346" t="s">
        <v>36</v>
      </c>
      <c r="E2346" s="53">
        <v>34898</v>
      </c>
      <c r="F2346" s="61">
        <f t="shared" si="257"/>
        <v>0</v>
      </c>
      <c r="G2346" s="62">
        <f t="shared" si="252"/>
        <v>0</v>
      </c>
      <c r="H2346" s="53"/>
      <c r="I2346" s="61">
        <f t="shared" si="253"/>
        <v>0</v>
      </c>
      <c r="J2346" s="62">
        <f t="shared" si="254"/>
        <v>0</v>
      </c>
      <c r="K2346" s="53"/>
      <c r="L2346" s="65">
        <f t="shared" si="258"/>
        <v>0</v>
      </c>
      <c r="M2346" s="55">
        <f t="shared" si="255"/>
        <v>0</v>
      </c>
      <c r="N2346" s="55">
        <f t="shared" si="256"/>
        <v>0</v>
      </c>
    </row>
    <row r="2347" spans="1:14" x14ac:dyDescent="0.3">
      <c r="A2347" s="29">
        <v>44736</v>
      </c>
      <c r="B2347" t="s">
        <v>17</v>
      </c>
      <c r="C2347" t="s">
        <v>10</v>
      </c>
      <c r="D2347" t="s">
        <v>13</v>
      </c>
      <c r="E2347" s="53">
        <v>15124</v>
      </c>
      <c r="F2347" s="61">
        <f t="shared" si="257"/>
        <v>75.62</v>
      </c>
      <c r="G2347" s="62">
        <f t="shared" si="252"/>
        <v>0.1</v>
      </c>
      <c r="H2347" s="53"/>
      <c r="I2347" s="61">
        <f t="shared" si="253"/>
        <v>0</v>
      </c>
      <c r="J2347" s="62">
        <f t="shared" si="254"/>
        <v>0</v>
      </c>
      <c r="K2347" s="53"/>
      <c r="L2347" s="65">
        <f t="shared" si="258"/>
        <v>75.72</v>
      </c>
      <c r="M2347" s="55">
        <f t="shared" si="255"/>
        <v>75.72</v>
      </c>
      <c r="N2347" s="55">
        <f t="shared" si="256"/>
        <v>0</v>
      </c>
    </row>
    <row r="2348" spans="1:14" x14ac:dyDescent="0.3">
      <c r="A2348" s="29">
        <v>44736</v>
      </c>
      <c r="B2348" t="s">
        <v>24</v>
      </c>
      <c r="C2348" t="s">
        <v>11</v>
      </c>
      <c r="D2348" t="s">
        <v>13</v>
      </c>
      <c r="E2348" s="53">
        <v>4846</v>
      </c>
      <c r="F2348" s="61">
        <f t="shared" si="257"/>
        <v>0</v>
      </c>
      <c r="G2348" s="62">
        <f t="shared" si="252"/>
        <v>0</v>
      </c>
      <c r="H2348" s="53"/>
      <c r="I2348" s="61">
        <f t="shared" si="253"/>
        <v>0</v>
      </c>
      <c r="J2348" s="62">
        <f t="shared" si="254"/>
        <v>0</v>
      </c>
      <c r="K2348" s="53"/>
      <c r="L2348" s="65">
        <f t="shared" si="258"/>
        <v>0</v>
      </c>
      <c r="M2348" s="55">
        <f t="shared" si="255"/>
        <v>0</v>
      </c>
      <c r="N2348" s="55">
        <f t="shared" si="256"/>
        <v>0</v>
      </c>
    </row>
    <row r="2349" spans="1:14" x14ac:dyDescent="0.3">
      <c r="A2349" s="29">
        <v>44736</v>
      </c>
      <c r="B2349" t="s">
        <v>21</v>
      </c>
      <c r="C2349" t="s">
        <v>10</v>
      </c>
      <c r="D2349" t="s">
        <v>36</v>
      </c>
      <c r="E2349" s="53">
        <v>37540</v>
      </c>
      <c r="F2349" s="61">
        <f t="shared" si="257"/>
        <v>0</v>
      </c>
      <c r="G2349" s="62">
        <f t="shared" si="252"/>
        <v>0</v>
      </c>
      <c r="H2349" s="53"/>
      <c r="I2349" s="61">
        <f t="shared" si="253"/>
        <v>1126.2</v>
      </c>
      <c r="J2349" s="62">
        <f t="shared" si="254"/>
        <v>5</v>
      </c>
      <c r="K2349" s="53"/>
      <c r="L2349" s="65">
        <f t="shared" si="258"/>
        <v>1131.2</v>
      </c>
      <c r="M2349" s="55">
        <f t="shared" si="255"/>
        <v>0</v>
      </c>
      <c r="N2349" s="55">
        <f t="shared" si="256"/>
        <v>1131.2</v>
      </c>
    </row>
    <row r="2350" spans="1:14" x14ac:dyDescent="0.3">
      <c r="A2350" s="29">
        <v>44736</v>
      </c>
      <c r="B2350" t="s">
        <v>15</v>
      </c>
      <c r="C2350" t="s">
        <v>10</v>
      </c>
      <c r="D2350" t="s">
        <v>13</v>
      </c>
      <c r="E2350" s="53">
        <v>24426</v>
      </c>
      <c r="F2350" s="61">
        <f t="shared" si="257"/>
        <v>122.13</v>
      </c>
      <c r="G2350" s="62">
        <f t="shared" si="252"/>
        <v>0.1</v>
      </c>
      <c r="H2350" s="53"/>
      <c r="I2350" s="61">
        <f t="shared" si="253"/>
        <v>0</v>
      </c>
      <c r="J2350" s="62">
        <f t="shared" si="254"/>
        <v>0</v>
      </c>
      <c r="K2350" s="53"/>
      <c r="L2350" s="65">
        <f t="shared" si="258"/>
        <v>122.22999999999999</v>
      </c>
      <c r="M2350" s="55">
        <f t="shared" si="255"/>
        <v>122.22999999999999</v>
      </c>
      <c r="N2350" s="55">
        <f t="shared" si="256"/>
        <v>0</v>
      </c>
    </row>
    <row r="2351" spans="1:14" x14ac:dyDescent="0.3">
      <c r="A2351" s="29">
        <v>44736</v>
      </c>
      <c r="B2351" t="s">
        <v>24</v>
      </c>
      <c r="C2351" t="s">
        <v>11</v>
      </c>
      <c r="D2351" t="s">
        <v>36</v>
      </c>
      <c r="E2351" s="53">
        <v>5299</v>
      </c>
      <c r="F2351" s="61">
        <f t="shared" si="257"/>
        <v>0</v>
      </c>
      <c r="G2351" s="62">
        <f t="shared" si="252"/>
        <v>0</v>
      </c>
      <c r="H2351" s="53"/>
      <c r="I2351" s="61">
        <f t="shared" si="253"/>
        <v>0</v>
      </c>
      <c r="J2351" s="62">
        <f t="shared" si="254"/>
        <v>0</v>
      </c>
      <c r="K2351" s="53"/>
      <c r="L2351" s="65">
        <f t="shared" si="258"/>
        <v>0</v>
      </c>
      <c r="M2351" s="55">
        <f t="shared" si="255"/>
        <v>0</v>
      </c>
      <c r="N2351" s="55">
        <f t="shared" si="256"/>
        <v>0</v>
      </c>
    </row>
    <row r="2352" spans="1:14" x14ac:dyDescent="0.3">
      <c r="A2352" s="29">
        <v>44736</v>
      </c>
      <c r="B2352" t="s">
        <v>19</v>
      </c>
      <c r="C2352" t="s">
        <v>10</v>
      </c>
      <c r="D2352" t="s">
        <v>36</v>
      </c>
      <c r="E2352" s="53">
        <v>36259</v>
      </c>
      <c r="F2352" s="61">
        <f t="shared" si="257"/>
        <v>0</v>
      </c>
      <c r="G2352" s="62">
        <f t="shared" si="252"/>
        <v>0</v>
      </c>
      <c r="H2352" s="53"/>
      <c r="I2352" s="61">
        <f t="shared" si="253"/>
        <v>1087.77</v>
      </c>
      <c r="J2352" s="62">
        <f t="shared" si="254"/>
        <v>5</v>
      </c>
      <c r="K2352" s="53"/>
      <c r="L2352" s="65">
        <f t="shared" si="258"/>
        <v>1092.77</v>
      </c>
      <c r="M2352" s="55">
        <f t="shared" si="255"/>
        <v>0</v>
      </c>
      <c r="N2352" s="55">
        <f t="shared" si="256"/>
        <v>1092.77</v>
      </c>
    </row>
    <row r="2353" spans="1:14" x14ac:dyDescent="0.3">
      <c r="A2353" s="29">
        <v>44736</v>
      </c>
      <c r="B2353" t="s">
        <v>15</v>
      </c>
      <c r="C2353" t="s">
        <v>10</v>
      </c>
      <c r="D2353" t="s">
        <v>13</v>
      </c>
      <c r="E2353" s="53">
        <v>1604</v>
      </c>
      <c r="F2353" s="61">
        <f t="shared" si="257"/>
        <v>8.02</v>
      </c>
      <c r="G2353" s="62">
        <f t="shared" si="252"/>
        <v>0.1</v>
      </c>
      <c r="H2353" s="53"/>
      <c r="I2353" s="61">
        <f t="shared" si="253"/>
        <v>0</v>
      </c>
      <c r="J2353" s="62">
        <f t="shared" si="254"/>
        <v>0</v>
      </c>
      <c r="K2353" s="53"/>
      <c r="L2353" s="65">
        <f t="shared" si="258"/>
        <v>8.1199999999999992</v>
      </c>
      <c r="M2353" s="55">
        <f t="shared" si="255"/>
        <v>8.1199999999999992</v>
      </c>
      <c r="N2353" s="55">
        <f t="shared" si="256"/>
        <v>0</v>
      </c>
    </row>
    <row r="2354" spans="1:14" x14ac:dyDescent="0.3">
      <c r="A2354" s="29">
        <v>44736</v>
      </c>
      <c r="B2354" t="s">
        <v>17</v>
      </c>
      <c r="C2354" t="s">
        <v>10</v>
      </c>
      <c r="D2354" t="s">
        <v>13</v>
      </c>
      <c r="E2354" s="53">
        <v>29488</v>
      </c>
      <c r="F2354" s="61">
        <f t="shared" si="257"/>
        <v>147.44</v>
      </c>
      <c r="G2354" s="62">
        <f t="shared" si="252"/>
        <v>0.1</v>
      </c>
      <c r="H2354" s="53"/>
      <c r="I2354" s="61">
        <f t="shared" si="253"/>
        <v>0</v>
      </c>
      <c r="J2354" s="62">
        <f t="shared" si="254"/>
        <v>0</v>
      </c>
      <c r="K2354" s="53"/>
      <c r="L2354" s="65">
        <f t="shared" si="258"/>
        <v>147.54</v>
      </c>
      <c r="M2354" s="55">
        <f t="shared" si="255"/>
        <v>147.54</v>
      </c>
      <c r="N2354" s="55">
        <f t="shared" si="256"/>
        <v>0</v>
      </c>
    </row>
    <row r="2355" spans="1:14" x14ac:dyDescent="0.3">
      <c r="A2355" s="29">
        <v>44736</v>
      </c>
      <c r="B2355" t="s">
        <v>16</v>
      </c>
      <c r="C2355" t="s">
        <v>11</v>
      </c>
      <c r="D2355" t="s">
        <v>13</v>
      </c>
      <c r="E2355" s="53">
        <v>6455</v>
      </c>
      <c r="F2355" s="61">
        <f t="shared" si="257"/>
        <v>0</v>
      </c>
      <c r="G2355" s="62">
        <f t="shared" si="252"/>
        <v>0</v>
      </c>
      <c r="H2355" s="53"/>
      <c r="I2355" s="61">
        <f t="shared" si="253"/>
        <v>0</v>
      </c>
      <c r="J2355" s="62">
        <f t="shared" si="254"/>
        <v>0</v>
      </c>
      <c r="K2355" s="53"/>
      <c r="L2355" s="65">
        <f t="shared" si="258"/>
        <v>0</v>
      </c>
      <c r="M2355" s="55">
        <f t="shared" si="255"/>
        <v>0</v>
      </c>
      <c r="N2355" s="55">
        <f t="shared" si="256"/>
        <v>0</v>
      </c>
    </row>
    <row r="2356" spans="1:14" x14ac:dyDescent="0.3">
      <c r="A2356" s="29">
        <v>44736</v>
      </c>
      <c r="B2356" t="s">
        <v>20</v>
      </c>
      <c r="C2356" t="s">
        <v>10</v>
      </c>
      <c r="D2356" t="s">
        <v>13</v>
      </c>
      <c r="E2356" s="53">
        <v>2211</v>
      </c>
      <c r="F2356" s="61">
        <f t="shared" si="257"/>
        <v>11.055</v>
      </c>
      <c r="G2356" s="62">
        <f t="shared" si="252"/>
        <v>0.1</v>
      </c>
      <c r="H2356" s="53"/>
      <c r="I2356" s="61">
        <f t="shared" si="253"/>
        <v>0</v>
      </c>
      <c r="J2356" s="62">
        <f t="shared" si="254"/>
        <v>0</v>
      </c>
      <c r="K2356" s="53"/>
      <c r="L2356" s="65">
        <f t="shared" si="258"/>
        <v>11.154999999999999</v>
      </c>
      <c r="M2356" s="55">
        <f t="shared" si="255"/>
        <v>11.154999999999999</v>
      </c>
      <c r="N2356" s="55">
        <f t="shared" si="256"/>
        <v>0</v>
      </c>
    </row>
    <row r="2357" spans="1:14" x14ac:dyDescent="0.3">
      <c r="A2357" s="29">
        <v>44736</v>
      </c>
      <c r="B2357" t="s">
        <v>24</v>
      </c>
      <c r="C2357" t="s">
        <v>11</v>
      </c>
      <c r="D2357" t="s">
        <v>36</v>
      </c>
      <c r="E2357" s="53">
        <v>21265</v>
      </c>
      <c r="F2357" s="61">
        <f t="shared" si="257"/>
        <v>0</v>
      </c>
      <c r="G2357" s="62">
        <f t="shared" si="252"/>
        <v>0</v>
      </c>
      <c r="H2357" s="53"/>
      <c r="I2357" s="61">
        <f t="shared" si="253"/>
        <v>0</v>
      </c>
      <c r="J2357" s="62">
        <f t="shared" si="254"/>
        <v>0</v>
      </c>
      <c r="K2357" s="53"/>
      <c r="L2357" s="65">
        <f t="shared" si="258"/>
        <v>0</v>
      </c>
      <c r="M2357" s="55">
        <f t="shared" si="255"/>
        <v>0</v>
      </c>
      <c r="N2357" s="55">
        <f t="shared" si="256"/>
        <v>0</v>
      </c>
    </row>
    <row r="2358" spans="1:14" x14ac:dyDescent="0.3">
      <c r="A2358" s="29">
        <v>44736</v>
      </c>
      <c r="B2358" t="s">
        <v>16</v>
      </c>
      <c r="C2358" t="s">
        <v>11</v>
      </c>
      <c r="D2358" t="s">
        <v>13</v>
      </c>
      <c r="E2358" s="53">
        <v>19085</v>
      </c>
      <c r="F2358" s="61">
        <f t="shared" si="257"/>
        <v>0</v>
      </c>
      <c r="G2358" s="62">
        <f t="shared" si="252"/>
        <v>0</v>
      </c>
      <c r="H2358" s="53"/>
      <c r="I2358" s="61">
        <f t="shared" si="253"/>
        <v>0</v>
      </c>
      <c r="J2358" s="62">
        <f t="shared" si="254"/>
        <v>0</v>
      </c>
      <c r="K2358" s="53"/>
      <c r="L2358" s="65">
        <f t="shared" si="258"/>
        <v>0</v>
      </c>
      <c r="M2358" s="55">
        <f t="shared" si="255"/>
        <v>0</v>
      </c>
      <c r="N2358" s="55">
        <f t="shared" si="256"/>
        <v>0</v>
      </c>
    </row>
    <row r="2359" spans="1:14" x14ac:dyDescent="0.3">
      <c r="A2359" s="29">
        <v>44736</v>
      </c>
      <c r="B2359" t="s">
        <v>18</v>
      </c>
      <c r="C2359" t="s">
        <v>10</v>
      </c>
      <c r="D2359" t="s">
        <v>36</v>
      </c>
      <c r="E2359" s="53">
        <v>33994</v>
      </c>
      <c r="F2359" s="61">
        <f t="shared" si="257"/>
        <v>0</v>
      </c>
      <c r="G2359" s="62">
        <f t="shared" si="252"/>
        <v>0</v>
      </c>
      <c r="H2359" s="53"/>
      <c r="I2359" s="61">
        <f t="shared" si="253"/>
        <v>1019.8199999999999</v>
      </c>
      <c r="J2359" s="62">
        <f t="shared" si="254"/>
        <v>5</v>
      </c>
      <c r="K2359" s="53"/>
      <c r="L2359" s="65">
        <f t="shared" si="258"/>
        <v>1024.82</v>
      </c>
      <c r="M2359" s="55">
        <f t="shared" si="255"/>
        <v>0</v>
      </c>
      <c r="N2359" s="55">
        <f t="shared" si="256"/>
        <v>1024.82</v>
      </c>
    </row>
    <row r="2360" spans="1:14" x14ac:dyDescent="0.3">
      <c r="A2360" s="29">
        <v>44736</v>
      </c>
      <c r="B2360" t="s">
        <v>19</v>
      </c>
      <c r="C2360" t="s">
        <v>11</v>
      </c>
      <c r="D2360" t="s">
        <v>13</v>
      </c>
      <c r="E2360" s="53">
        <v>7895</v>
      </c>
      <c r="F2360" s="61">
        <f t="shared" si="257"/>
        <v>0</v>
      </c>
      <c r="G2360" s="62">
        <f t="shared" si="252"/>
        <v>0</v>
      </c>
      <c r="H2360" s="53"/>
      <c r="I2360" s="61">
        <f t="shared" si="253"/>
        <v>0</v>
      </c>
      <c r="J2360" s="62">
        <f t="shared" si="254"/>
        <v>0</v>
      </c>
      <c r="K2360" s="53"/>
      <c r="L2360" s="65">
        <f t="shared" si="258"/>
        <v>0</v>
      </c>
      <c r="M2360" s="55">
        <f t="shared" si="255"/>
        <v>0</v>
      </c>
      <c r="N2360" s="55">
        <f t="shared" si="256"/>
        <v>0</v>
      </c>
    </row>
    <row r="2361" spans="1:14" x14ac:dyDescent="0.3">
      <c r="A2361" s="29">
        <v>44736</v>
      </c>
      <c r="B2361" t="s">
        <v>24</v>
      </c>
      <c r="C2361" t="s">
        <v>10</v>
      </c>
      <c r="D2361" t="s">
        <v>36</v>
      </c>
      <c r="E2361" s="53">
        <v>11043</v>
      </c>
      <c r="F2361" s="61">
        <f t="shared" si="257"/>
        <v>0</v>
      </c>
      <c r="G2361" s="62">
        <f t="shared" si="252"/>
        <v>0</v>
      </c>
      <c r="H2361" s="53"/>
      <c r="I2361" s="61">
        <f t="shared" si="253"/>
        <v>331.28999999999996</v>
      </c>
      <c r="J2361" s="62">
        <f t="shared" si="254"/>
        <v>5</v>
      </c>
      <c r="K2361" s="53"/>
      <c r="L2361" s="65">
        <f t="shared" si="258"/>
        <v>336.28999999999996</v>
      </c>
      <c r="M2361" s="55">
        <f t="shared" si="255"/>
        <v>0</v>
      </c>
      <c r="N2361" s="55">
        <f t="shared" si="256"/>
        <v>336.28999999999996</v>
      </c>
    </row>
    <row r="2362" spans="1:14" x14ac:dyDescent="0.3">
      <c r="A2362" s="29">
        <v>44736</v>
      </c>
      <c r="B2362" t="s">
        <v>23</v>
      </c>
      <c r="C2362" t="s">
        <v>11</v>
      </c>
      <c r="D2362" t="s">
        <v>13</v>
      </c>
      <c r="E2362" s="53">
        <v>13131</v>
      </c>
      <c r="F2362" s="61">
        <f t="shared" si="257"/>
        <v>0</v>
      </c>
      <c r="G2362" s="62">
        <f t="shared" si="252"/>
        <v>0</v>
      </c>
      <c r="H2362" s="53"/>
      <c r="I2362" s="61">
        <f t="shared" si="253"/>
        <v>0</v>
      </c>
      <c r="J2362" s="62">
        <f t="shared" si="254"/>
        <v>0</v>
      </c>
      <c r="K2362" s="53"/>
      <c r="L2362" s="65">
        <f t="shared" si="258"/>
        <v>0</v>
      </c>
      <c r="M2362" s="55">
        <f t="shared" si="255"/>
        <v>0</v>
      </c>
      <c r="N2362" s="55">
        <f t="shared" si="256"/>
        <v>0</v>
      </c>
    </row>
    <row r="2363" spans="1:14" x14ac:dyDescent="0.3">
      <c r="A2363" s="29">
        <v>44736</v>
      </c>
      <c r="B2363" t="s">
        <v>17</v>
      </c>
      <c r="C2363" t="s">
        <v>12</v>
      </c>
      <c r="D2363" t="s">
        <v>13</v>
      </c>
      <c r="E2363" s="53">
        <v>26090</v>
      </c>
      <c r="F2363" s="61">
        <f t="shared" si="257"/>
        <v>130.44999999999999</v>
      </c>
      <c r="G2363" s="62">
        <f t="shared" si="252"/>
        <v>0.1</v>
      </c>
      <c r="H2363" s="53"/>
      <c r="I2363" s="61">
        <f t="shared" si="253"/>
        <v>0</v>
      </c>
      <c r="J2363" s="62">
        <f t="shared" si="254"/>
        <v>0</v>
      </c>
      <c r="K2363" s="53"/>
      <c r="L2363" s="65">
        <f t="shared" si="258"/>
        <v>130.54999999999998</v>
      </c>
      <c r="M2363" s="55">
        <f t="shared" si="255"/>
        <v>130.54999999999998</v>
      </c>
      <c r="N2363" s="55">
        <f t="shared" si="256"/>
        <v>0</v>
      </c>
    </row>
    <row r="2364" spans="1:14" x14ac:dyDescent="0.3">
      <c r="A2364" s="29">
        <v>44736</v>
      </c>
      <c r="B2364" t="s">
        <v>16</v>
      </c>
      <c r="C2364" t="s">
        <v>11</v>
      </c>
      <c r="D2364" t="s">
        <v>13</v>
      </c>
      <c r="E2364" s="53">
        <v>21611</v>
      </c>
      <c r="F2364" s="61">
        <f t="shared" si="257"/>
        <v>0</v>
      </c>
      <c r="G2364" s="62">
        <f t="shared" si="252"/>
        <v>0</v>
      </c>
      <c r="H2364" s="53"/>
      <c r="I2364" s="61">
        <f t="shared" si="253"/>
        <v>0</v>
      </c>
      <c r="J2364" s="62">
        <f t="shared" si="254"/>
        <v>0</v>
      </c>
      <c r="K2364" s="53"/>
      <c r="L2364" s="65">
        <f t="shared" si="258"/>
        <v>0</v>
      </c>
      <c r="M2364" s="55">
        <f t="shared" si="255"/>
        <v>0</v>
      </c>
      <c r="N2364" s="55">
        <f t="shared" si="256"/>
        <v>0</v>
      </c>
    </row>
    <row r="2365" spans="1:14" x14ac:dyDescent="0.3">
      <c r="A2365" s="29">
        <v>44736</v>
      </c>
      <c r="B2365" t="s">
        <v>20</v>
      </c>
      <c r="C2365" t="s">
        <v>12</v>
      </c>
      <c r="D2365" t="s">
        <v>13</v>
      </c>
      <c r="E2365" s="53">
        <v>32799</v>
      </c>
      <c r="F2365" s="61">
        <f t="shared" si="257"/>
        <v>163.995</v>
      </c>
      <c r="G2365" s="62">
        <f t="shared" si="252"/>
        <v>0.1</v>
      </c>
      <c r="H2365" s="53"/>
      <c r="I2365" s="61">
        <f t="shared" si="253"/>
        <v>0</v>
      </c>
      <c r="J2365" s="62">
        <f t="shared" si="254"/>
        <v>0</v>
      </c>
      <c r="K2365" s="53"/>
      <c r="L2365" s="65">
        <f t="shared" si="258"/>
        <v>164.095</v>
      </c>
      <c r="M2365" s="55">
        <f t="shared" si="255"/>
        <v>164.095</v>
      </c>
      <c r="N2365" s="55">
        <f t="shared" si="256"/>
        <v>0</v>
      </c>
    </row>
    <row r="2366" spans="1:14" x14ac:dyDescent="0.3">
      <c r="A2366" s="29">
        <v>44736</v>
      </c>
      <c r="B2366" t="s">
        <v>18</v>
      </c>
      <c r="C2366" t="s">
        <v>10</v>
      </c>
      <c r="D2366" t="s">
        <v>13</v>
      </c>
      <c r="E2366" s="53">
        <v>40903</v>
      </c>
      <c r="F2366" s="61">
        <f t="shared" si="257"/>
        <v>204.51500000000001</v>
      </c>
      <c r="G2366" s="62">
        <f t="shared" si="252"/>
        <v>0.1</v>
      </c>
      <c r="H2366" s="53"/>
      <c r="I2366" s="61">
        <f t="shared" si="253"/>
        <v>0</v>
      </c>
      <c r="J2366" s="62">
        <f t="shared" si="254"/>
        <v>0</v>
      </c>
      <c r="K2366" s="53"/>
      <c r="L2366" s="65">
        <f t="shared" si="258"/>
        <v>204.61500000000001</v>
      </c>
      <c r="M2366" s="55">
        <f t="shared" si="255"/>
        <v>204.61500000000001</v>
      </c>
      <c r="N2366" s="55">
        <f t="shared" si="256"/>
        <v>0</v>
      </c>
    </row>
    <row r="2367" spans="1:14" x14ac:dyDescent="0.3">
      <c r="A2367" s="29">
        <v>44736</v>
      </c>
      <c r="B2367" t="s">
        <v>23</v>
      </c>
      <c r="C2367" t="s">
        <v>10</v>
      </c>
      <c r="D2367" t="s">
        <v>13</v>
      </c>
      <c r="E2367" s="53">
        <v>19883</v>
      </c>
      <c r="F2367" s="61">
        <f t="shared" si="257"/>
        <v>99.415000000000006</v>
      </c>
      <c r="G2367" s="62">
        <f t="shared" si="252"/>
        <v>0.1</v>
      </c>
      <c r="H2367" s="53"/>
      <c r="I2367" s="61">
        <f t="shared" si="253"/>
        <v>0</v>
      </c>
      <c r="J2367" s="62">
        <f t="shared" si="254"/>
        <v>0</v>
      </c>
      <c r="K2367" s="53"/>
      <c r="L2367" s="65">
        <f t="shared" si="258"/>
        <v>99.515000000000001</v>
      </c>
      <c r="M2367" s="55">
        <f t="shared" si="255"/>
        <v>99.515000000000001</v>
      </c>
      <c r="N2367" s="55">
        <f t="shared" si="256"/>
        <v>0</v>
      </c>
    </row>
    <row r="2368" spans="1:14" x14ac:dyDescent="0.3">
      <c r="A2368" s="29">
        <v>44737</v>
      </c>
      <c r="B2368" t="s">
        <v>24</v>
      </c>
      <c r="C2368" t="s">
        <v>11</v>
      </c>
      <c r="D2368" t="s">
        <v>13</v>
      </c>
      <c r="E2368" s="53">
        <v>36520</v>
      </c>
      <c r="F2368" s="61">
        <f t="shared" si="257"/>
        <v>0</v>
      </c>
      <c r="G2368" s="62">
        <f t="shared" si="252"/>
        <v>0</v>
      </c>
      <c r="H2368" s="53"/>
      <c r="I2368" s="61">
        <f t="shared" si="253"/>
        <v>0</v>
      </c>
      <c r="J2368" s="62">
        <f t="shared" si="254"/>
        <v>0</v>
      </c>
      <c r="K2368" s="53"/>
      <c r="L2368" s="65">
        <f t="shared" si="258"/>
        <v>0</v>
      </c>
      <c r="M2368" s="55">
        <f t="shared" si="255"/>
        <v>0</v>
      </c>
      <c r="N2368" s="55">
        <f t="shared" si="256"/>
        <v>0</v>
      </c>
    </row>
    <row r="2369" spans="1:14" x14ac:dyDescent="0.3">
      <c r="A2369" s="29">
        <v>44737</v>
      </c>
      <c r="B2369" t="s">
        <v>19</v>
      </c>
      <c r="C2369" t="s">
        <v>11</v>
      </c>
      <c r="D2369" t="s">
        <v>13</v>
      </c>
      <c r="E2369" s="53">
        <v>7126</v>
      </c>
      <c r="F2369" s="61">
        <f t="shared" si="257"/>
        <v>0</v>
      </c>
      <c r="G2369" s="62">
        <f t="shared" si="252"/>
        <v>0</v>
      </c>
      <c r="H2369" s="53"/>
      <c r="I2369" s="61">
        <f t="shared" si="253"/>
        <v>0</v>
      </c>
      <c r="J2369" s="62">
        <f t="shared" si="254"/>
        <v>0</v>
      </c>
      <c r="K2369" s="53"/>
      <c r="L2369" s="65">
        <f t="shared" si="258"/>
        <v>0</v>
      </c>
      <c r="M2369" s="55">
        <f t="shared" si="255"/>
        <v>0</v>
      </c>
      <c r="N2369" s="55">
        <f t="shared" si="256"/>
        <v>0</v>
      </c>
    </row>
    <row r="2370" spans="1:14" x14ac:dyDescent="0.3">
      <c r="A2370" s="29">
        <v>44737</v>
      </c>
      <c r="B2370" t="s">
        <v>16</v>
      </c>
      <c r="C2370" t="s">
        <v>11</v>
      </c>
      <c r="D2370" t="s">
        <v>13</v>
      </c>
      <c r="E2370" s="53">
        <v>17662</v>
      </c>
      <c r="F2370" s="61">
        <f t="shared" si="257"/>
        <v>0</v>
      </c>
      <c r="G2370" s="62">
        <f t="shared" si="252"/>
        <v>0</v>
      </c>
      <c r="H2370" s="53"/>
      <c r="I2370" s="61">
        <f t="shared" si="253"/>
        <v>0</v>
      </c>
      <c r="J2370" s="62">
        <f t="shared" si="254"/>
        <v>0</v>
      </c>
      <c r="K2370" s="53"/>
      <c r="L2370" s="65">
        <f t="shared" si="258"/>
        <v>0</v>
      </c>
      <c r="M2370" s="55">
        <f t="shared" si="255"/>
        <v>0</v>
      </c>
      <c r="N2370" s="55">
        <f t="shared" si="256"/>
        <v>0</v>
      </c>
    </row>
    <row r="2371" spans="1:14" x14ac:dyDescent="0.3">
      <c r="A2371" s="29">
        <v>44737</v>
      </c>
      <c r="B2371" t="s">
        <v>23</v>
      </c>
      <c r="C2371" t="s">
        <v>10</v>
      </c>
      <c r="D2371" t="s">
        <v>36</v>
      </c>
      <c r="E2371" s="53">
        <v>29313</v>
      </c>
      <c r="F2371" s="61">
        <f t="shared" si="257"/>
        <v>0</v>
      </c>
      <c r="G2371" s="62">
        <f t="shared" si="252"/>
        <v>0</v>
      </c>
      <c r="H2371" s="53"/>
      <c r="I2371" s="61">
        <f t="shared" si="253"/>
        <v>879.39</v>
      </c>
      <c r="J2371" s="62">
        <f t="shared" si="254"/>
        <v>5</v>
      </c>
      <c r="K2371" s="53"/>
      <c r="L2371" s="65">
        <f t="shared" si="258"/>
        <v>884.39</v>
      </c>
      <c r="M2371" s="55">
        <f t="shared" si="255"/>
        <v>0</v>
      </c>
      <c r="N2371" s="55">
        <f t="shared" si="256"/>
        <v>884.39</v>
      </c>
    </row>
    <row r="2372" spans="1:14" x14ac:dyDescent="0.3">
      <c r="A2372" s="29">
        <v>44737</v>
      </c>
      <c r="B2372" t="s">
        <v>20</v>
      </c>
      <c r="C2372" t="s">
        <v>11</v>
      </c>
      <c r="D2372" t="s">
        <v>13</v>
      </c>
      <c r="E2372" s="53">
        <v>32549</v>
      </c>
      <c r="F2372" s="61">
        <f t="shared" si="257"/>
        <v>0</v>
      </c>
      <c r="G2372" s="62">
        <f t="shared" ref="G2372:G2435" si="259">IF(F:F&gt;0,0.1,0)</f>
        <v>0</v>
      </c>
      <c r="H2372" s="53"/>
      <c r="I2372" s="61">
        <f t="shared" ref="I2372:I2435" si="260">IF(AND(D:D="Overseas",C:C&lt;&gt;"Cash"),E:E*3%,0)</f>
        <v>0</v>
      </c>
      <c r="J2372" s="62">
        <f t="shared" ref="J2372:J2435" si="261">IF(I:I&gt;0,5,0)</f>
        <v>0</v>
      </c>
      <c r="K2372" s="53"/>
      <c r="L2372" s="65">
        <f t="shared" si="258"/>
        <v>0</v>
      </c>
      <c r="M2372" s="55">
        <f t="shared" ref="M2372:M2435" si="262">SUM(F2372:H2372)</f>
        <v>0</v>
      </c>
      <c r="N2372" s="55">
        <f t="shared" ref="N2372:N2435" si="263">SUM(I2372:K2372)</f>
        <v>0</v>
      </c>
    </row>
    <row r="2373" spans="1:14" x14ac:dyDescent="0.3">
      <c r="A2373" s="29">
        <v>44737</v>
      </c>
      <c r="B2373" t="s">
        <v>18</v>
      </c>
      <c r="C2373" t="s">
        <v>12</v>
      </c>
      <c r="D2373" t="s">
        <v>13</v>
      </c>
      <c r="E2373" s="53">
        <v>5985</v>
      </c>
      <c r="F2373" s="61">
        <f t="shared" ref="F2373:F2436" si="264">IF(AND(D:D="Local",C:C&lt;&gt;"Cash"),E:E*0.5%,0)</f>
        <v>29.925000000000001</v>
      </c>
      <c r="G2373" s="62">
        <f t="shared" si="259"/>
        <v>0.1</v>
      </c>
      <c r="H2373" s="53"/>
      <c r="I2373" s="61">
        <f t="shared" si="260"/>
        <v>0</v>
      </c>
      <c r="J2373" s="62">
        <f t="shared" si="261"/>
        <v>0</v>
      </c>
      <c r="K2373" s="53"/>
      <c r="L2373" s="65">
        <f t="shared" ref="L2373:L2436" si="265">SUM(F2373,G2373,I2373,J2373)</f>
        <v>30.025000000000002</v>
      </c>
      <c r="M2373" s="55">
        <f t="shared" si="262"/>
        <v>30.025000000000002</v>
      </c>
      <c r="N2373" s="55">
        <f t="shared" si="263"/>
        <v>0</v>
      </c>
    </row>
    <row r="2374" spans="1:14" x14ac:dyDescent="0.3">
      <c r="A2374" s="29">
        <v>44737</v>
      </c>
      <c r="B2374" t="s">
        <v>16</v>
      </c>
      <c r="C2374" t="s">
        <v>10</v>
      </c>
      <c r="D2374" t="s">
        <v>13</v>
      </c>
      <c r="E2374" s="53">
        <v>22789</v>
      </c>
      <c r="F2374" s="61">
        <f t="shared" si="264"/>
        <v>113.94500000000001</v>
      </c>
      <c r="G2374" s="62">
        <f t="shared" si="259"/>
        <v>0.1</v>
      </c>
      <c r="H2374" s="53"/>
      <c r="I2374" s="61">
        <f t="shared" si="260"/>
        <v>0</v>
      </c>
      <c r="J2374" s="62">
        <f t="shared" si="261"/>
        <v>0</v>
      </c>
      <c r="K2374" s="53"/>
      <c r="L2374" s="65">
        <f t="shared" si="265"/>
        <v>114.045</v>
      </c>
      <c r="M2374" s="55">
        <f t="shared" si="262"/>
        <v>114.045</v>
      </c>
      <c r="N2374" s="55">
        <f t="shared" si="263"/>
        <v>0</v>
      </c>
    </row>
    <row r="2375" spans="1:14" x14ac:dyDescent="0.3">
      <c r="A2375" s="29">
        <v>44737</v>
      </c>
      <c r="B2375" t="s">
        <v>16</v>
      </c>
      <c r="C2375" t="s">
        <v>11</v>
      </c>
      <c r="D2375" t="s">
        <v>13</v>
      </c>
      <c r="E2375" s="53">
        <v>49638</v>
      </c>
      <c r="F2375" s="61">
        <f t="shared" si="264"/>
        <v>0</v>
      </c>
      <c r="G2375" s="62">
        <f t="shared" si="259"/>
        <v>0</v>
      </c>
      <c r="H2375" s="53"/>
      <c r="I2375" s="61">
        <f t="shared" si="260"/>
        <v>0</v>
      </c>
      <c r="J2375" s="62">
        <f t="shared" si="261"/>
        <v>0</v>
      </c>
      <c r="K2375" s="53"/>
      <c r="L2375" s="65">
        <f t="shared" si="265"/>
        <v>0</v>
      </c>
      <c r="M2375" s="55">
        <f t="shared" si="262"/>
        <v>0</v>
      </c>
      <c r="N2375" s="55">
        <f t="shared" si="263"/>
        <v>0</v>
      </c>
    </row>
    <row r="2376" spans="1:14" x14ac:dyDescent="0.3">
      <c r="A2376" s="29">
        <v>44737</v>
      </c>
      <c r="B2376" t="s">
        <v>16</v>
      </c>
      <c r="C2376" t="s">
        <v>11</v>
      </c>
      <c r="D2376" t="s">
        <v>13</v>
      </c>
      <c r="E2376" s="53">
        <v>8220</v>
      </c>
      <c r="F2376" s="61">
        <f t="shared" si="264"/>
        <v>0</v>
      </c>
      <c r="G2376" s="62">
        <f t="shared" si="259"/>
        <v>0</v>
      </c>
      <c r="H2376" s="53"/>
      <c r="I2376" s="61">
        <f t="shared" si="260"/>
        <v>0</v>
      </c>
      <c r="J2376" s="62">
        <f t="shared" si="261"/>
        <v>0</v>
      </c>
      <c r="K2376" s="53"/>
      <c r="L2376" s="65">
        <f t="shared" si="265"/>
        <v>0</v>
      </c>
      <c r="M2376" s="55">
        <f t="shared" si="262"/>
        <v>0</v>
      </c>
      <c r="N2376" s="55">
        <f t="shared" si="263"/>
        <v>0</v>
      </c>
    </row>
    <row r="2377" spans="1:14" x14ac:dyDescent="0.3">
      <c r="A2377" s="29">
        <v>44737</v>
      </c>
      <c r="B2377" t="s">
        <v>24</v>
      </c>
      <c r="C2377" t="s">
        <v>11</v>
      </c>
      <c r="D2377" t="s">
        <v>13</v>
      </c>
      <c r="E2377" s="53">
        <v>33354</v>
      </c>
      <c r="F2377" s="61">
        <f t="shared" si="264"/>
        <v>0</v>
      </c>
      <c r="G2377" s="62">
        <f t="shared" si="259"/>
        <v>0</v>
      </c>
      <c r="H2377" s="53"/>
      <c r="I2377" s="61">
        <f t="shared" si="260"/>
        <v>0</v>
      </c>
      <c r="J2377" s="62">
        <f t="shared" si="261"/>
        <v>0</v>
      </c>
      <c r="K2377" s="53"/>
      <c r="L2377" s="65">
        <f t="shared" si="265"/>
        <v>0</v>
      </c>
      <c r="M2377" s="55">
        <f t="shared" si="262"/>
        <v>0</v>
      </c>
      <c r="N2377" s="55">
        <f t="shared" si="263"/>
        <v>0</v>
      </c>
    </row>
    <row r="2378" spans="1:14" x14ac:dyDescent="0.3">
      <c r="A2378" s="29">
        <v>44737</v>
      </c>
      <c r="B2378" t="s">
        <v>24</v>
      </c>
      <c r="C2378" t="s">
        <v>12</v>
      </c>
      <c r="D2378" t="s">
        <v>36</v>
      </c>
      <c r="E2378" s="53">
        <v>19635</v>
      </c>
      <c r="F2378" s="61">
        <f t="shared" si="264"/>
        <v>0</v>
      </c>
      <c r="G2378" s="62">
        <f t="shared" si="259"/>
        <v>0</v>
      </c>
      <c r="H2378" s="53"/>
      <c r="I2378" s="61">
        <f t="shared" si="260"/>
        <v>589.04999999999995</v>
      </c>
      <c r="J2378" s="62">
        <f t="shared" si="261"/>
        <v>5</v>
      </c>
      <c r="K2378" s="53"/>
      <c r="L2378" s="65">
        <f t="shared" si="265"/>
        <v>594.04999999999995</v>
      </c>
      <c r="M2378" s="55">
        <f t="shared" si="262"/>
        <v>0</v>
      </c>
      <c r="N2378" s="55">
        <f t="shared" si="263"/>
        <v>594.04999999999995</v>
      </c>
    </row>
    <row r="2379" spans="1:14" x14ac:dyDescent="0.3">
      <c r="A2379" s="29">
        <v>44737</v>
      </c>
      <c r="B2379" t="s">
        <v>20</v>
      </c>
      <c r="C2379" t="s">
        <v>10</v>
      </c>
      <c r="D2379" t="s">
        <v>13</v>
      </c>
      <c r="E2379" s="53">
        <v>40185</v>
      </c>
      <c r="F2379" s="61">
        <f t="shared" si="264"/>
        <v>200.92500000000001</v>
      </c>
      <c r="G2379" s="62">
        <f t="shared" si="259"/>
        <v>0.1</v>
      </c>
      <c r="H2379" s="53"/>
      <c r="I2379" s="61">
        <f t="shared" si="260"/>
        <v>0</v>
      </c>
      <c r="J2379" s="62">
        <f t="shared" si="261"/>
        <v>0</v>
      </c>
      <c r="K2379" s="53"/>
      <c r="L2379" s="65">
        <f t="shared" si="265"/>
        <v>201.02500000000001</v>
      </c>
      <c r="M2379" s="55">
        <f t="shared" si="262"/>
        <v>201.02500000000001</v>
      </c>
      <c r="N2379" s="55">
        <f t="shared" si="263"/>
        <v>0</v>
      </c>
    </row>
    <row r="2380" spans="1:14" x14ac:dyDescent="0.3">
      <c r="A2380" s="29">
        <v>44737</v>
      </c>
      <c r="B2380" t="s">
        <v>15</v>
      </c>
      <c r="C2380" t="s">
        <v>12</v>
      </c>
      <c r="D2380" t="s">
        <v>13</v>
      </c>
      <c r="E2380" s="53">
        <v>37580</v>
      </c>
      <c r="F2380" s="61">
        <f t="shared" si="264"/>
        <v>187.9</v>
      </c>
      <c r="G2380" s="62">
        <f t="shared" si="259"/>
        <v>0.1</v>
      </c>
      <c r="H2380" s="53"/>
      <c r="I2380" s="61">
        <f t="shared" si="260"/>
        <v>0</v>
      </c>
      <c r="J2380" s="62">
        <f t="shared" si="261"/>
        <v>0</v>
      </c>
      <c r="K2380" s="53"/>
      <c r="L2380" s="65">
        <f t="shared" si="265"/>
        <v>188</v>
      </c>
      <c r="M2380" s="55">
        <f t="shared" si="262"/>
        <v>188</v>
      </c>
      <c r="N2380" s="55">
        <f t="shared" si="263"/>
        <v>0</v>
      </c>
    </row>
    <row r="2381" spans="1:14" x14ac:dyDescent="0.3">
      <c r="A2381" s="29">
        <v>44737</v>
      </c>
      <c r="B2381" t="s">
        <v>19</v>
      </c>
      <c r="C2381" t="s">
        <v>11</v>
      </c>
      <c r="D2381" t="s">
        <v>13</v>
      </c>
      <c r="E2381" s="53">
        <v>38006</v>
      </c>
      <c r="F2381" s="61">
        <f t="shared" si="264"/>
        <v>0</v>
      </c>
      <c r="G2381" s="62">
        <f t="shared" si="259"/>
        <v>0</v>
      </c>
      <c r="H2381" s="53"/>
      <c r="I2381" s="61">
        <f t="shared" si="260"/>
        <v>0</v>
      </c>
      <c r="J2381" s="62">
        <f t="shared" si="261"/>
        <v>0</v>
      </c>
      <c r="K2381" s="53"/>
      <c r="L2381" s="65">
        <f t="shared" si="265"/>
        <v>0</v>
      </c>
      <c r="M2381" s="55">
        <f t="shared" si="262"/>
        <v>0</v>
      </c>
      <c r="N2381" s="55">
        <f t="shared" si="263"/>
        <v>0</v>
      </c>
    </row>
    <row r="2382" spans="1:14" x14ac:dyDescent="0.3">
      <c r="A2382" s="29">
        <v>44737</v>
      </c>
      <c r="B2382" t="s">
        <v>24</v>
      </c>
      <c r="C2382" t="s">
        <v>11</v>
      </c>
      <c r="D2382" t="s">
        <v>13</v>
      </c>
      <c r="E2382" s="53">
        <v>37488</v>
      </c>
      <c r="F2382" s="61">
        <f t="shared" si="264"/>
        <v>0</v>
      </c>
      <c r="G2382" s="62">
        <f t="shared" si="259"/>
        <v>0</v>
      </c>
      <c r="H2382" s="53"/>
      <c r="I2382" s="61">
        <f t="shared" si="260"/>
        <v>0</v>
      </c>
      <c r="J2382" s="62">
        <f t="shared" si="261"/>
        <v>0</v>
      </c>
      <c r="K2382" s="53"/>
      <c r="L2382" s="65">
        <f t="shared" si="265"/>
        <v>0</v>
      </c>
      <c r="M2382" s="55">
        <f t="shared" si="262"/>
        <v>0</v>
      </c>
      <c r="N2382" s="55">
        <f t="shared" si="263"/>
        <v>0</v>
      </c>
    </row>
    <row r="2383" spans="1:14" x14ac:dyDescent="0.3">
      <c r="A2383" s="29">
        <v>44737</v>
      </c>
      <c r="B2383" t="s">
        <v>16</v>
      </c>
      <c r="C2383" t="s">
        <v>10</v>
      </c>
      <c r="D2383" t="s">
        <v>13</v>
      </c>
      <c r="E2383" s="53">
        <v>6620</v>
      </c>
      <c r="F2383" s="61">
        <f t="shared" si="264"/>
        <v>33.1</v>
      </c>
      <c r="G2383" s="62">
        <f t="shared" si="259"/>
        <v>0.1</v>
      </c>
      <c r="H2383" s="53"/>
      <c r="I2383" s="61">
        <f t="shared" si="260"/>
        <v>0</v>
      </c>
      <c r="J2383" s="62">
        <f t="shared" si="261"/>
        <v>0</v>
      </c>
      <c r="K2383" s="53"/>
      <c r="L2383" s="65">
        <f t="shared" si="265"/>
        <v>33.200000000000003</v>
      </c>
      <c r="M2383" s="55">
        <f t="shared" si="262"/>
        <v>33.200000000000003</v>
      </c>
      <c r="N2383" s="55">
        <f t="shared" si="263"/>
        <v>0</v>
      </c>
    </row>
    <row r="2384" spans="1:14" x14ac:dyDescent="0.3">
      <c r="A2384" s="29">
        <v>44737</v>
      </c>
      <c r="B2384" t="s">
        <v>16</v>
      </c>
      <c r="C2384" t="s">
        <v>10</v>
      </c>
      <c r="D2384" t="s">
        <v>13</v>
      </c>
      <c r="E2384" s="53">
        <v>25701</v>
      </c>
      <c r="F2384" s="61">
        <f t="shared" si="264"/>
        <v>128.505</v>
      </c>
      <c r="G2384" s="62">
        <f t="shared" si="259"/>
        <v>0.1</v>
      </c>
      <c r="H2384" s="53"/>
      <c r="I2384" s="61">
        <f t="shared" si="260"/>
        <v>0</v>
      </c>
      <c r="J2384" s="62">
        <f t="shared" si="261"/>
        <v>0</v>
      </c>
      <c r="K2384" s="53"/>
      <c r="L2384" s="65">
        <f t="shared" si="265"/>
        <v>128.60499999999999</v>
      </c>
      <c r="M2384" s="55">
        <f t="shared" si="262"/>
        <v>128.60499999999999</v>
      </c>
      <c r="N2384" s="55">
        <f t="shared" si="263"/>
        <v>0</v>
      </c>
    </row>
    <row r="2385" spans="1:14" x14ac:dyDescent="0.3">
      <c r="A2385" s="29">
        <v>44737</v>
      </c>
      <c r="B2385" t="s">
        <v>22</v>
      </c>
      <c r="C2385" t="s">
        <v>11</v>
      </c>
      <c r="D2385" t="s">
        <v>13</v>
      </c>
      <c r="E2385" s="53">
        <v>25991</v>
      </c>
      <c r="F2385" s="61">
        <f t="shared" si="264"/>
        <v>0</v>
      </c>
      <c r="G2385" s="62">
        <f t="shared" si="259"/>
        <v>0</v>
      </c>
      <c r="H2385" s="53"/>
      <c r="I2385" s="61">
        <f t="shared" si="260"/>
        <v>0</v>
      </c>
      <c r="J2385" s="62">
        <f t="shared" si="261"/>
        <v>0</v>
      </c>
      <c r="K2385" s="53"/>
      <c r="L2385" s="65">
        <f t="shared" si="265"/>
        <v>0</v>
      </c>
      <c r="M2385" s="55">
        <f t="shared" si="262"/>
        <v>0</v>
      </c>
      <c r="N2385" s="55">
        <f t="shared" si="263"/>
        <v>0</v>
      </c>
    </row>
    <row r="2386" spans="1:14" x14ac:dyDescent="0.3">
      <c r="A2386" s="29">
        <v>44737</v>
      </c>
      <c r="B2386" t="s">
        <v>16</v>
      </c>
      <c r="C2386" t="s">
        <v>12</v>
      </c>
      <c r="D2386" t="s">
        <v>36</v>
      </c>
      <c r="E2386" s="53">
        <v>6137</v>
      </c>
      <c r="F2386" s="61">
        <f t="shared" si="264"/>
        <v>0</v>
      </c>
      <c r="G2386" s="62">
        <f t="shared" si="259"/>
        <v>0</v>
      </c>
      <c r="H2386" s="53"/>
      <c r="I2386" s="61">
        <f t="shared" si="260"/>
        <v>184.10999999999999</v>
      </c>
      <c r="J2386" s="62">
        <f t="shared" si="261"/>
        <v>5</v>
      </c>
      <c r="K2386" s="53"/>
      <c r="L2386" s="65">
        <f t="shared" si="265"/>
        <v>189.10999999999999</v>
      </c>
      <c r="M2386" s="55">
        <f t="shared" si="262"/>
        <v>0</v>
      </c>
      <c r="N2386" s="55">
        <f t="shared" si="263"/>
        <v>189.10999999999999</v>
      </c>
    </row>
    <row r="2387" spans="1:14" x14ac:dyDescent="0.3">
      <c r="A2387" s="29">
        <v>44737</v>
      </c>
      <c r="B2387" t="s">
        <v>23</v>
      </c>
      <c r="C2387" t="s">
        <v>11</v>
      </c>
      <c r="D2387" t="s">
        <v>13</v>
      </c>
      <c r="E2387" s="53">
        <v>39765</v>
      </c>
      <c r="F2387" s="61">
        <f t="shared" si="264"/>
        <v>0</v>
      </c>
      <c r="G2387" s="62">
        <f t="shared" si="259"/>
        <v>0</v>
      </c>
      <c r="H2387" s="53"/>
      <c r="I2387" s="61">
        <f t="shared" si="260"/>
        <v>0</v>
      </c>
      <c r="J2387" s="62">
        <f t="shared" si="261"/>
        <v>0</v>
      </c>
      <c r="K2387" s="53"/>
      <c r="L2387" s="65">
        <f t="shared" si="265"/>
        <v>0</v>
      </c>
      <c r="M2387" s="55">
        <f t="shared" si="262"/>
        <v>0</v>
      </c>
      <c r="N2387" s="55">
        <f t="shared" si="263"/>
        <v>0</v>
      </c>
    </row>
    <row r="2388" spans="1:14" x14ac:dyDescent="0.3">
      <c r="A2388" s="29">
        <v>44737</v>
      </c>
      <c r="B2388" t="s">
        <v>17</v>
      </c>
      <c r="C2388" t="s">
        <v>10</v>
      </c>
      <c r="D2388" t="s">
        <v>13</v>
      </c>
      <c r="E2388" s="53">
        <v>382</v>
      </c>
      <c r="F2388" s="61">
        <f t="shared" si="264"/>
        <v>1.9100000000000001</v>
      </c>
      <c r="G2388" s="62">
        <f t="shared" si="259"/>
        <v>0.1</v>
      </c>
      <c r="H2388" s="53"/>
      <c r="I2388" s="61">
        <f t="shared" si="260"/>
        <v>0</v>
      </c>
      <c r="J2388" s="62">
        <f t="shared" si="261"/>
        <v>0</v>
      </c>
      <c r="K2388" s="53"/>
      <c r="L2388" s="65">
        <f t="shared" si="265"/>
        <v>2.0100000000000002</v>
      </c>
      <c r="M2388" s="55">
        <f t="shared" si="262"/>
        <v>2.0100000000000002</v>
      </c>
      <c r="N2388" s="55">
        <f t="shared" si="263"/>
        <v>0</v>
      </c>
    </row>
    <row r="2389" spans="1:14" x14ac:dyDescent="0.3">
      <c r="A2389" s="29">
        <v>44737</v>
      </c>
      <c r="B2389" t="s">
        <v>18</v>
      </c>
      <c r="C2389" t="s">
        <v>10</v>
      </c>
      <c r="D2389" t="s">
        <v>36</v>
      </c>
      <c r="E2389" s="53">
        <v>23790</v>
      </c>
      <c r="F2389" s="61">
        <f t="shared" si="264"/>
        <v>0</v>
      </c>
      <c r="G2389" s="62">
        <f t="shared" si="259"/>
        <v>0</v>
      </c>
      <c r="H2389" s="53"/>
      <c r="I2389" s="61">
        <f t="shared" si="260"/>
        <v>713.69999999999993</v>
      </c>
      <c r="J2389" s="62">
        <f t="shared" si="261"/>
        <v>5</v>
      </c>
      <c r="K2389" s="53"/>
      <c r="L2389" s="65">
        <f t="shared" si="265"/>
        <v>718.69999999999993</v>
      </c>
      <c r="M2389" s="55">
        <f t="shared" si="262"/>
        <v>0</v>
      </c>
      <c r="N2389" s="55">
        <f t="shared" si="263"/>
        <v>718.69999999999993</v>
      </c>
    </row>
    <row r="2390" spans="1:14" x14ac:dyDescent="0.3">
      <c r="A2390" s="29">
        <v>44737</v>
      </c>
      <c r="B2390" t="s">
        <v>20</v>
      </c>
      <c r="C2390" t="s">
        <v>11</v>
      </c>
      <c r="D2390" t="s">
        <v>13</v>
      </c>
      <c r="E2390" s="53">
        <v>44979</v>
      </c>
      <c r="F2390" s="61">
        <f t="shared" si="264"/>
        <v>0</v>
      </c>
      <c r="G2390" s="62">
        <f t="shared" si="259"/>
        <v>0</v>
      </c>
      <c r="H2390" s="53"/>
      <c r="I2390" s="61">
        <f t="shared" si="260"/>
        <v>0</v>
      </c>
      <c r="J2390" s="62">
        <f t="shared" si="261"/>
        <v>0</v>
      </c>
      <c r="K2390" s="53"/>
      <c r="L2390" s="65">
        <f t="shared" si="265"/>
        <v>0</v>
      </c>
      <c r="M2390" s="55">
        <f t="shared" si="262"/>
        <v>0</v>
      </c>
      <c r="N2390" s="55">
        <f t="shared" si="263"/>
        <v>0</v>
      </c>
    </row>
    <row r="2391" spans="1:14" x14ac:dyDescent="0.3">
      <c r="A2391" s="29">
        <v>44737</v>
      </c>
      <c r="B2391" t="s">
        <v>18</v>
      </c>
      <c r="C2391" t="s">
        <v>11</v>
      </c>
      <c r="D2391" t="s">
        <v>13</v>
      </c>
      <c r="E2391" s="53">
        <v>12559</v>
      </c>
      <c r="F2391" s="61">
        <f t="shared" si="264"/>
        <v>0</v>
      </c>
      <c r="G2391" s="62">
        <f t="shared" si="259"/>
        <v>0</v>
      </c>
      <c r="H2391" s="53"/>
      <c r="I2391" s="61">
        <f t="shared" si="260"/>
        <v>0</v>
      </c>
      <c r="J2391" s="62">
        <f t="shared" si="261"/>
        <v>0</v>
      </c>
      <c r="K2391" s="53"/>
      <c r="L2391" s="65">
        <f t="shared" si="265"/>
        <v>0</v>
      </c>
      <c r="M2391" s="55">
        <f t="shared" si="262"/>
        <v>0</v>
      </c>
      <c r="N2391" s="55">
        <f t="shared" si="263"/>
        <v>0</v>
      </c>
    </row>
    <row r="2392" spans="1:14" x14ac:dyDescent="0.3">
      <c r="A2392" s="29">
        <v>44737</v>
      </c>
      <c r="B2392" t="s">
        <v>17</v>
      </c>
      <c r="C2392" t="s">
        <v>11</v>
      </c>
      <c r="D2392" t="s">
        <v>13</v>
      </c>
      <c r="E2392" s="53">
        <v>1384</v>
      </c>
      <c r="F2392" s="61">
        <f t="shared" si="264"/>
        <v>0</v>
      </c>
      <c r="G2392" s="62">
        <f t="shared" si="259"/>
        <v>0</v>
      </c>
      <c r="H2392" s="53"/>
      <c r="I2392" s="61">
        <f t="shared" si="260"/>
        <v>0</v>
      </c>
      <c r="J2392" s="62">
        <f t="shared" si="261"/>
        <v>0</v>
      </c>
      <c r="K2392" s="53"/>
      <c r="L2392" s="65">
        <f t="shared" si="265"/>
        <v>0</v>
      </c>
      <c r="M2392" s="55">
        <f t="shared" si="262"/>
        <v>0</v>
      </c>
      <c r="N2392" s="55">
        <f t="shared" si="263"/>
        <v>0</v>
      </c>
    </row>
    <row r="2393" spans="1:14" x14ac:dyDescent="0.3">
      <c r="A2393" s="29">
        <v>44737</v>
      </c>
      <c r="B2393" t="s">
        <v>18</v>
      </c>
      <c r="C2393" t="s">
        <v>11</v>
      </c>
      <c r="D2393" t="s">
        <v>13</v>
      </c>
      <c r="E2393" s="53">
        <v>19057</v>
      </c>
      <c r="F2393" s="61">
        <f t="shared" si="264"/>
        <v>0</v>
      </c>
      <c r="G2393" s="62">
        <f t="shared" si="259"/>
        <v>0</v>
      </c>
      <c r="H2393" s="53"/>
      <c r="I2393" s="61">
        <f t="shared" si="260"/>
        <v>0</v>
      </c>
      <c r="J2393" s="62">
        <f t="shared" si="261"/>
        <v>0</v>
      </c>
      <c r="K2393" s="53"/>
      <c r="L2393" s="65">
        <f t="shared" si="265"/>
        <v>0</v>
      </c>
      <c r="M2393" s="55">
        <f t="shared" si="262"/>
        <v>0</v>
      </c>
      <c r="N2393" s="55">
        <f t="shared" si="263"/>
        <v>0</v>
      </c>
    </row>
    <row r="2394" spans="1:14" x14ac:dyDescent="0.3">
      <c r="A2394" s="29">
        <v>44737</v>
      </c>
      <c r="B2394" t="s">
        <v>24</v>
      </c>
      <c r="C2394" t="s">
        <v>11</v>
      </c>
      <c r="D2394" t="s">
        <v>13</v>
      </c>
      <c r="E2394" s="53">
        <v>4365</v>
      </c>
      <c r="F2394" s="61">
        <f t="shared" si="264"/>
        <v>0</v>
      </c>
      <c r="G2394" s="62">
        <f t="shared" si="259"/>
        <v>0</v>
      </c>
      <c r="H2394" s="53"/>
      <c r="I2394" s="61">
        <f t="shared" si="260"/>
        <v>0</v>
      </c>
      <c r="J2394" s="62">
        <f t="shared" si="261"/>
        <v>0</v>
      </c>
      <c r="K2394" s="53"/>
      <c r="L2394" s="65">
        <f t="shared" si="265"/>
        <v>0</v>
      </c>
      <c r="M2394" s="55">
        <f t="shared" si="262"/>
        <v>0</v>
      </c>
      <c r="N2394" s="55">
        <f t="shared" si="263"/>
        <v>0</v>
      </c>
    </row>
    <row r="2395" spans="1:14" x14ac:dyDescent="0.3">
      <c r="A2395" s="29">
        <v>44737</v>
      </c>
      <c r="B2395" t="s">
        <v>21</v>
      </c>
      <c r="C2395" t="s">
        <v>11</v>
      </c>
      <c r="D2395" t="s">
        <v>13</v>
      </c>
      <c r="E2395" s="53">
        <v>30336</v>
      </c>
      <c r="F2395" s="61">
        <f t="shared" si="264"/>
        <v>0</v>
      </c>
      <c r="G2395" s="62">
        <f t="shared" si="259"/>
        <v>0</v>
      </c>
      <c r="H2395" s="53"/>
      <c r="I2395" s="61">
        <f t="shared" si="260"/>
        <v>0</v>
      </c>
      <c r="J2395" s="62">
        <f t="shared" si="261"/>
        <v>0</v>
      </c>
      <c r="K2395" s="53"/>
      <c r="L2395" s="65">
        <f t="shared" si="265"/>
        <v>0</v>
      </c>
      <c r="M2395" s="55">
        <f t="shared" si="262"/>
        <v>0</v>
      </c>
      <c r="N2395" s="55">
        <f t="shared" si="263"/>
        <v>0</v>
      </c>
    </row>
    <row r="2396" spans="1:14" x14ac:dyDescent="0.3">
      <c r="A2396" s="29">
        <v>44737</v>
      </c>
      <c r="B2396" t="s">
        <v>20</v>
      </c>
      <c r="C2396" t="s">
        <v>10</v>
      </c>
      <c r="D2396" t="s">
        <v>13</v>
      </c>
      <c r="E2396" s="53">
        <v>30857</v>
      </c>
      <c r="F2396" s="61">
        <f t="shared" si="264"/>
        <v>154.285</v>
      </c>
      <c r="G2396" s="62">
        <f t="shared" si="259"/>
        <v>0.1</v>
      </c>
      <c r="H2396" s="53"/>
      <c r="I2396" s="61">
        <f t="shared" si="260"/>
        <v>0</v>
      </c>
      <c r="J2396" s="62">
        <f t="shared" si="261"/>
        <v>0</v>
      </c>
      <c r="K2396" s="53"/>
      <c r="L2396" s="65">
        <f t="shared" si="265"/>
        <v>154.38499999999999</v>
      </c>
      <c r="M2396" s="55">
        <f t="shared" si="262"/>
        <v>154.38499999999999</v>
      </c>
      <c r="N2396" s="55">
        <f t="shared" si="263"/>
        <v>0</v>
      </c>
    </row>
    <row r="2397" spans="1:14" x14ac:dyDescent="0.3">
      <c r="A2397" s="29">
        <v>44737</v>
      </c>
      <c r="B2397" t="s">
        <v>20</v>
      </c>
      <c r="C2397" t="s">
        <v>10</v>
      </c>
      <c r="D2397" t="s">
        <v>13</v>
      </c>
      <c r="E2397" s="53">
        <v>9324</v>
      </c>
      <c r="F2397" s="61">
        <f t="shared" si="264"/>
        <v>46.62</v>
      </c>
      <c r="G2397" s="62">
        <f t="shared" si="259"/>
        <v>0.1</v>
      </c>
      <c r="H2397" s="53"/>
      <c r="I2397" s="61">
        <f t="shared" si="260"/>
        <v>0</v>
      </c>
      <c r="J2397" s="62">
        <f t="shared" si="261"/>
        <v>0</v>
      </c>
      <c r="K2397" s="53"/>
      <c r="L2397" s="65">
        <f t="shared" si="265"/>
        <v>46.72</v>
      </c>
      <c r="M2397" s="55">
        <f t="shared" si="262"/>
        <v>46.72</v>
      </c>
      <c r="N2397" s="55">
        <f t="shared" si="263"/>
        <v>0</v>
      </c>
    </row>
    <row r="2398" spans="1:14" x14ac:dyDescent="0.3">
      <c r="A2398" s="29">
        <v>44737</v>
      </c>
      <c r="B2398" t="s">
        <v>16</v>
      </c>
      <c r="C2398" t="s">
        <v>11</v>
      </c>
      <c r="D2398" t="s">
        <v>36</v>
      </c>
      <c r="E2398" s="53">
        <v>2505</v>
      </c>
      <c r="F2398" s="61">
        <f t="shared" si="264"/>
        <v>0</v>
      </c>
      <c r="G2398" s="62">
        <f t="shared" si="259"/>
        <v>0</v>
      </c>
      <c r="H2398" s="53"/>
      <c r="I2398" s="61">
        <f t="shared" si="260"/>
        <v>0</v>
      </c>
      <c r="J2398" s="62">
        <f t="shared" si="261"/>
        <v>0</v>
      </c>
      <c r="K2398" s="53"/>
      <c r="L2398" s="65">
        <f t="shared" si="265"/>
        <v>0</v>
      </c>
      <c r="M2398" s="55">
        <f t="shared" si="262"/>
        <v>0</v>
      </c>
      <c r="N2398" s="55">
        <f t="shared" si="263"/>
        <v>0</v>
      </c>
    </row>
    <row r="2399" spans="1:14" x14ac:dyDescent="0.3">
      <c r="A2399" s="29">
        <v>44737</v>
      </c>
      <c r="B2399" t="s">
        <v>19</v>
      </c>
      <c r="C2399" t="s">
        <v>11</v>
      </c>
      <c r="D2399" t="s">
        <v>13</v>
      </c>
      <c r="E2399" s="53">
        <v>44228</v>
      </c>
      <c r="F2399" s="61">
        <f t="shared" si="264"/>
        <v>0</v>
      </c>
      <c r="G2399" s="62">
        <f t="shared" si="259"/>
        <v>0</v>
      </c>
      <c r="H2399" s="53"/>
      <c r="I2399" s="61">
        <f t="shared" si="260"/>
        <v>0</v>
      </c>
      <c r="J2399" s="62">
        <f t="shared" si="261"/>
        <v>0</v>
      </c>
      <c r="K2399" s="53"/>
      <c r="L2399" s="65">
        <f t="shared" si="265"/>
        <v>0</v>
      </c>
      <c r="M2399" s="55">
        <f t="shared" si="262"/>
        <v>0</v>
      </c>
      <c r="N2399" s="55">
        <f t="shared" si="263"/>
        <v>0</v>
      </c>
    </row>
    <row r="2400" spans="1:14" x14ac:dyDescent="0.3">
      <c r="A2400" s="29">
        <v>44737</v>
      </c>
      <c r="B2400" t="s">
        <v>17</v>
      </c>
      <c r="C2400" t="s">
        <v>11</v>
      </c>
      <c r="D2400" t="s">
        <v>13</v>
      </c>
      <c r="E2400" s="53">
        <v>28583</v>
      </c>
      <c r="F2400" s="61">
        <f t="shared" si="264"/>
        <v>0</v>
      </c>
      <c r="G2400" s="62">
        <f t="shared" si="259"/>
        <v>0</v>
      </c>
      <c r="H2400" s="53"/>
      <c r="I2400" s="61">
        <f t="shared" si="260"/>
        <v>0</v>
      </c>
      <c r="J2400" s="62">
        <f t="shared" si="261"/>
        <v>0</v>
      </c>
      <c r="K2400" s="53"/>
      <c r="L2400" s="65">
        <f t="shared" si="265"/>
        <v>0</v>
      </c>
      <c r="M2400" s="55">
        <f t="shared" si="262"/>
        <v>0</v>
      </c>
      <c r="N2400" s="55">
        <f t="shared" si="263"/>
        <v>0</v>
      </c>
    </row>
    <row r="2401" spans="1:14" x14ac:dyDescent="0.3">
      <c r="A2401" s="29">
        <v>44737</v>
      </c>
      <c r="B2401" t="s">
        <v>24</v>
      </c>
      <c r="C2401" t="s">
        <v>11</v>
      </c>
      <c r="D2401" t="s">
        <v>13</v>
      </c>
      <c r="E2401" s="53">
        <v>25906</v>
      </c>
      <c r="F2401" s="61">
        <f t="shared" si="264"/>
        <v>0</v>
      </c>
      <c r="G2401" s="62">
        <f t="shared" si="259"/>
        <v>0</v>
      </c>
      <c r="H2401" s="53"/>
      <c r="I2401" s="61">
        <f t="shared" si="260"/>
        <v>0</v>
      </c>
      <c r="J2401" s="62">
        <f t="shared" si="261"/>
        <v>0</v>
      </c>
      <c r="K2401" s="53"/>
      <c r="L2401" s="65">
        <f t="shared" si="265"/>
        <v>0</v>
      </c>
      <c r="M2401" s="55">
        <f t="shared" si="262"/>
        <v>0</v>
      </c>
      <c r="N2401" s="55">
        <f t="shared" si="263"/>
        <v>0</v>
      </c>
    </row>
    <row r="2402" spans="1:14" x14ac:dyDescent="0.3">
      <c r="A2402" s="29">
        <v>44737</v>
      </c>
      <c r="B2402" t="s">
        <v>18</v>
      </c>
      <c r="C2402" t="s">
        <v>12</v>
      </c>
      <c r="D2402" t="s">
        <v>13</v>
      </c>
      <c r="E2402" s="53">
        <v>3411</v>
      </c>
      <c r="F2402" s="61">
        <f t="shared" si="264"/>
        <v>17.055</v>
      </c>
      <c r="G2402" s="62">
        <f t="shared" si="259"/>
        <v>0.1</v>
      </c>
      <c r="H2402" s="53"/>
      <c r="I2402" s="61">
        <f t="shared" si="260"/>
        <v>0</v>
      </c>
      <c r="J2402" s="62">
        <f t="shared" si="261"/>
        <v>0</v>
      </c>
      <c r="K2402" s="53"/>
      <c r="L2402" s="65">
        <f t="shared" si="265"/>
        <v>17.155000000000001</v>
      </c>
      <c r="M2402" s="55">
        <f t="shared" si="262"/>
        <v>17.155000000000001</v>
      </c>
      <c r="N2402" s="55">
        <f t="shared" si="263"/>
        <v>0</v>
      </c>
    </row>
    <row r="2403" spans="1:14" x14ac:dyDescent="0.3">
      <c r="A2403" s="29">
        <v>44737</v>
      </c>
      <c r="B2403" t="s">
        <v>17</v>
      </c>
      <c r="C2403" t="s">
        <v>10</v>
      </c>
      <c r="D2403" t="s">
        <v>13</v>
      </c>
      <c r="E2403" s="53">
        <v>45754</v>
      </c>
      <c r="F2403" s="61">
        <f t="shared" si="264"/>
        <v>228.77</v>
      </c>
      <c r="G2403" s="62">
        <f t="shared" si="259"/>
        <v>0.1</v>
      </c>
      <c r="H2403" s="53"/>
      <c r="I2403" s="61">
        <f t="shared" si="260"/>
        <v>0</v>
      </c>
      <c r="J2403" s="62">
        <f t="shared" si="261"/>
        <v>0</v>
      </c>
      <c r="K2403" s="53"/>
      <c r="L2403" s="65">
        <f t="shared" si="265"/>
        <v>228.87</v>
      </c>
      <c r="M2403" s="55">
        <f t="shared" si="262"/>
        <v>228.87</v>
      </c>
      <c r="N2403" s="55">
        <f t="shared" si="263"/>
        <v>0</v>
      </c>
    </row>
    <row r="2404" spans="1:14" x14ac:dyDescent="0.3">
      <c r="A2404" s="29">
        <v>44737</v>
      </c>
      <c r="B2404" t="s">
        <v>19</v>
      </c>
      <c r="C2404" t="s">
        <v>11</v>
      </c>
      <c r="D2404" t="s">
        <v>13</v>
      </c>
      <c r="E2404" s="53">
        <v>4515</v>
      </c>
      <c r="F2404" s="61">
        <f t="shared" si="264"/>
        <v>0</v>
      </c>
      <c r="G2404" s="62">
        <f t="shared" si="259"/>
        <v>0</v>
      </c>
      <c r="H2404" s="53"/>
      <c r="I2404" s="61">
        <f t="shared" si="260"/>
        <v>0</v>
      </c>
      <c r="J2404" s="62">
        <f t="shared" si="261"/>
        <v>0</v>
      </c>
      <c r="K2404" s="53"/>
      <c r="L2404" s="65">
        <f t="shared" si="265"/>
        <v>0</v>
      </c>
      <c r="M2404" s="55">
        <f t="shared" si="262"/>
        <v>0</v>
      </c>
      <c r="N2404" s="55">
        <f t="shared" si="263"/>
        <v>0</v>
      </c>
    </row>
    <row r="2405" spans="1:14" x14ac:dyDescent="0.3">
      <c r="A2405" s="29">
        <v>44737</v>
      </c>
      <c r="B2405" t="s">
        <v>16</v>
      </c>
      <c r="C2405" t="s">
        <v>10</v>
      </c>
      <c r="D2405" t="s">
        <v>13</v>
      </c>
      <c r="E2405" s="53">
        <v>6213</v>
      </c>
      <c r="F2405" s="61">
        <f t="shared" si="264"/>
        <v>31.065000000000001</v>
      </c>
      <c r="G2405" s="62">
        <f t="shared" si="259"/>
        <v>0.1</v>
      </c>
      <c r="H2405" s="53"/>
      <c r="I2405" s="61">
        <f t="shared" si="260"/>
        <v>0</v>
      </c>
      <c r="J2405" s="62">
        <f t="shared" si="261"/>
        <v>0</v>
      </c>
      <c r="K2405" s="53"/>
      <c r="L2405" s="65">
        <f t="shared" si="265"/>
        <v>31.165000000000003</v>
      </c>
      <c r="M2405" s="55">
        <f t="shared" si="262"/>
        <v>31.165000000000003</v>
      </c>
      <c r="N2405" s="55">
        <f t="shared" si="263"/>
        <v>0</v>
      </c>
    </row>
    <row r="2406" spans="1:14" x14ac:dyDescent="0.3">
      <c r="A2406" s="29">
        <v>44737</v>
      </c>
      <c r="B2406" t="s">
        <v>17</v>
      </c>
      <c r="C2406" t="s">
        <v>12</v>
      </c>
      <c r="D2406" t="s">
        <v>13</v>
      </c>
      <c r="E2406" s="53">
        <v>2035</v>
      </c>
      <c r="F2406" s="61">
        <f t="shared" si="264"/>
        <v>10.175000000000001</v>
      </c>
      <c r="G2406" s="62">
        <f t="shared" si="259"/>
        <v>0.1</v>
      </c>
      <c r="H2406" s="53"/>
      <c r="I2406" s="61">
        <f t="shared" si="260"/>
        <v>0</v>
      </c>
      <c r="J2406" s="62">
        <f t="shared" si="261"/>
        <v>0</v>
      </c>
      <c r="K2406" s="53"/>
      <c r="L2406" s="65">
        <f t="shared" si="265"/>
        <v>10.275</v>
      </c>
      <c r="M2406" s="55">
        <f t="shared" si="262"/>
        <v>10.275</v>
      </c>
      <c r="N2406" s="55">
        <f t="shared" si="263"/>
        <v>0</v>
      </c>
    </row>
    <row r="2407" spans="1:14" x14ac:dyDescent="0.3">
      <c r="A2407" s="29">
        <v>44738</v>
      </c>
      <c r="B2407" t="s">
        <v>23</v>
      </c>
      <c r="C2407" t="s">
        <v>11</v>
      </c>
      <c r="D2407" t="s">
        <v>36</v>
      </c>
      <c r="E2407" s="53">
        <v>18386</v>
      </c>
      <c r="F2407" s="61">
        <f t="shared" si="264"/>
        <v>0</v>
      </c>
      <c r="G2407" s="62">
        <f t="shared" si="259"/>
        <v>0</v>
      </c>
      <c r="H2407" s="53"/>
      <c r="I2407" s="61">
        <f t="shared" si="260"/>
        <v>0</v>
      </c>
      <c r="J2407" s="62">
        <f t="shared" si="261"/>
        <v>0</v>
      </c>
      <c r="K2407" s="53"/>
      <c r="L2407" s="65">
        <f t="shared" si="265"/>
        <v>0</v>
      </c>
      <c r="M2407" s="55">
        <f t="shared" si="262"/>
        <v>0</v>
      </c>
      <c r="N2407" s="55">
        <f t="shared" si="263"/>
        <v>0</v>
      </c>
    </row>
    <row r="2408" spans="1:14" x14ac:dyDescent="0.3">
      <c r="A2408" s="29">
        <v>44738</v>
      </c>
      <c r="B2408" t="s">
        <v>16</v>
      </c>
      <c r="C2408" t="s">
        <v>11</v>
      </c>
      <c r="D2408" t="s">
        <v>13</v>
      </c>
      <c r="E2408" s="53">
        <v>49247</v>
      </c>
      <c r="F2408" s="61">
        <f t="shared" si="264"/>
        <v>0</v>
      </c>
      <c r="G2408" s="62">
        <f t="shared" si="259"/>
        <v>0</v>
      </c>
      <c r="H2408" s="53"/>
      <c r="I2408" s="61">
        <f t="shared" si="260"/>
        <v>0</v>
      </c>
      <c r="J2408" s="62">
        <f t="shared" si="261"/>
        <v>0</v>
      </c>
      <c r="K2408" s="53"/>
      <c r="L2408" s="65">
        <f t="shared" si="265"/>
        <v>0</v>
      </c>
      <c r="M2408" s="55">
        <f t="shared" si="262"/>
        <v>0</v>
      </c>
      <c r="N2408" s="55">
        <f t="shared" si="263"/>
        <v>0</v>
      </c>
    </row>
    <row r="2409" spans="1:14" x14ac:dyDescent="0.3">
      <c r="A2409" s="29">
        <v>44738</v>
      </c>
      <c r="B2409" t="s">
        <v>17</v>
      </c>
      <c r="C2409" t="s">
        <v>10</v>
      </c>
      <c r="D2409" t="s">
        <v>13</v>
      </c>
      <c r="E2409" s="53">
        <v>44684</v>
      </c>
      <c r="F2409" s="61">
        <f t="shared" si="264"/>
        <v>223.42000000000002</v>
      </c>
      <c r="G2409" s="62">
        <f t="shared" si="259"/>
        <v>0.1</v>
      </c>
      <c r="H2409" s="53"/>
      <c r="I2409" s="61">
        <f t="shared" si="260"/>
        <v>0</v>
      </c>
      <c r="J2409" s="62">
        <f t="shared" si="261"/>
        <v>0</v>
      </c>
      <c r="K2409" s="53"/>
      <c r="L2409" s="65">
        <f t="shared" si="265"/>
        <v>223.52</v>
      </c>
      <c r="M2409" s="55">
        <f t="shared" si="262"/>
        <v>223.52</v>
      </c>
      <c r="N2409" s="55">
        <f t="shared" si="263"/>
        <v>0</v>
      </c>
    </row>
    <row r="2410" spans="1:14" x14ac:dyDescent="0.3">
      <c r="A2410" s="29">
        <v>44738</v>
      </c>
      <c r="B2410" t="s">
        <v>20</v>
      </c>
      <c r="C2410" t="s">
        <v>12</v>
      </c>
      <c r="D2410" t="s">
        <v>13</v>
      </c>
      <c r="E2410" s="53">
        <v>21070</v>
      </c>
      <c r="F2410" s="61">
        <f t="shared" si="264"/>
        <v>105.35000000000001</v>
      </c>
      <c r="G2410" s="62">
        <f t="shared" si="259"/>
        <v>0.1</v>
      </c>
      <c r="H2410" s="53"/>
      <c r="I2410" s="61">
        <f t="shared" si="260"/>
        <v>0</v>
      </c>
      <c r="J2410" s="62">
        <f t="shared" si="261"/>
        <v>0</v>
      </c>
      <c r="K2410" s="53"/>
      <c r="L2410" s="65">
        <f t="shared" si="265"/>
        <v>105.45</v>
      </c>
      <c r="M2410" s="55">
        <f t="shared" si="262"/>
        <v>105.45</v>
      </c>
      <c r="N2410" s="55">
        <f t="shared" si="263"/>
        <v>0</v>
      </c>
    </row>
    <row r="2411" spans="1:14" x14ac:dyDescent="0.3">
      <c r="A2411" s="29">
        <v>44738</v>
      </c>
      <c r="B2411" t="s">
        <v>19</v>
      </c>
      <c r="C2411" t="s">
        <v>11</v>
      </c>
      <c r="D2411" t="s">
        <v>13</v>
      </c>
      <c r="E2411" s="53">
        <v>13241</v>
      </c>
      <c r="F2411" s="61">
        <f t="shared" si="264"/>
        <v>0</v>
      </c>
      <c r="G2411" s="62">
        <f t="shared" si="259"/>
        <v>0</v>
      </c>
      <c r="H2411" s="53"/>
      <c r="I2411" s="61">
        <f t="shared" si="260"/>
        <v>0</v>
      </c>
      <c r="J2411" s="62">
        <f t="shared" si="261"/>
        <v>0</v>
      </c>
      <c r="K2411" s="53"/>
      <c r="L2411" s="65">
        <f t="shared" si="265"/>
        <v>0</v>
      </c>
      <c r="M2411" s="55">
        <f t="shared" si="262"/>
        <v>0</v>
      </c>
      <c r="N2411" s="55">
        <f t="shared" si="263"/>
        <v>0</v>
      </c>
    </row>
    <row r="2412" spans="1:14" x14ac:dyDescent="0.3">
      <c r="A2412" s="29">
        <v>44738</v>
      </c>
      <c r="B2412" t="s">
        <v>20</v>
      </c>
      <c r="C2412" t="s">
        <v>11</v>
      </c>
      <c r="D2412" t="s">
        <v>13</v>
      </c>
      <c r="E2412" s="53">
        <v>28023</v>
      </c>
      <c r="F2412" s="61">
        <f t="shared" si="264"/>
        <v>0</v>
      </c>
      <c r="G2412" s="62">
        <f t="shared" si="259"/>
        <v>0</v>
      </c>
      <c r="H2412" s="53"/>
      <c r="I2412" s="61">
        <f t="shared" si="260"/>
        <v>0</v>
      </c>
      <c r="J2412" s="62">
        <f t="shared" si="261"/>
        <v>0</v>
      </c>
      <c r="K2412" s="53"/>
      <c r="L2412" s="65">
        <f t="shared" si="265"/>
        <v>0</v>
      </c>
      <c r="M2412" s="55">
        <f t="shared" si="262"/>
        <v>0</v>
      </c>
      <c r="N2412" s="55">
        <f t="shared" si="263"/>
        <v>0</v>
      </c>
    </row>
    <row r="2413" spans="1:14" x14ac:dyDescent="0.3">
      <c r="A2413" s="29">
        <v>44738</v>
      </c>
      <c r="B2413" t="s">
        <v>24</v>
      </c>
      <c r="C2413" t="s">
        <v>11</v>
      </c>
      <c r="D2413" t="s">
        <v>13</v>
      </c>
      <c r="E2413" s="53">
        <v>20105</v>
      </c>
      <c r="F2413" s="61">
        <f t="shared" si="264"/>
        <v>0</v>
      </c>
      <c r="G2413" s="62">
        <f t="shared" si="259"/>
        <v>0</v>
      </c>
      <c r="H2413" s="53"/>
      <c r="I2413" s="61">
        <f t="shared" si="260"/>
        <v>0</v>
      </c>
      <c r="J2413" s="62">
        <f t="shared" si="261"/>
        <v>0</v>
      </c>
      <c r="K2413" s="53"/>
      <c r="L2413" s="65">
        <f t="shared" si="265"/>
        <v>0</v>
      </c>
      <c r="M2413" s="55">
        <f t="shared" si="262"/>
        <v>0</v>
      </c>
      <c r="N2413" s="55">
        <f t="shared" si="263"/>
        <v>0</v>
      </c>
    </row>
    <row r="2414" spans="1:14" x14ac:dyDescent="0.3">
      <c r="A2414" s="29">
        <v>44738</v>
      </c>
      <c r="B2414" t="s">
        <v>15</v>
      </c>
      <c r="C2414" t="s">
        <v>12</v>
      </c>
      <c r="D2414" t="s">
        <v>36</v>
      </c>
      <c r="E2414" s="53">
        <v>34304</v>
      </c>
      <c r="F2414" s="61">
        <f t="shared" si="264"/>
        <v>0</v>
      </c>
      <c r="G2414" s="62">
        <f t="shared" si="259"/>
        <v>0</v>
      </c>
      <c r="H2414" s="53"/>
      <c r="I2414" s="61">
        <f t="shared" si="260"/>
        <v>1029.1199999999999</v>
      </c>
      <c r="J2414" s="62">
        <f t="shared" si="261"/>
        <v>5</v>
      </c>
      <c r="K2414" s="53"/>
      <c r="L2414" s="65">
        <f t="shared" si="265"/>
        <v>1034.1199999999999</v>
      </c>
      <c r="M2414" s="55">
        <f t="shared" si="262"/>
        <v>0</v>
      </c>
      <c r="N2414" s="55">
        <f t="shared" si="263"/>
        <v>1034.1199999999999</v>
      </c>
    </row>
    <row r="2415" spans="1:14" x14ac:dyDescent="0.3">
      <c r="A2415" s="29">
        <v>44738</v>
      </c>
      <c r="B2415" t="s">
        <v>22</v>
      </c>
      <c r="C2415" t="s">
        <v>10</v>
      </c>
      <c r="D2415" t="s">
        <v>13</v>
      </c>
      <c r="E2415" s="53">
        <v>40171</v>
      </c>
      <c r="F2415" s="61">
        <f t="shared" si="264"/>
        <v>200.85500000000002</v>
      </c>
      <c r="G2415" s="62">
        <f t="shared" si="259"/>
        <v>0.1</v>
      </c>
      <c r="H2415" s="53"/>
      <c r="I2415" s="61">
        <f t="shared" si="260"/>
        <v>0</v>
      </c>
      <c r="J2415" s="62">
        <f t="shared" si="261"/>
        <v>0</v>
      </c>
      <c r="K2415" s="53"/>
      <c r="L2415" s="65">
        <f t="shared" si="265"/>
        <v>200.95500000000001</v>
      </c>
      <c r="M2415" s="55">
        <f t="shared" si="262"/>
        <v>200.95500000000001</v>
      </c>
      <c r="N2415" s="55">
        <f t="shared" si="263"/>
        <v>0</v>
      </c>
    </row>
    <row r="2416" spans="1:14" x14ac:dyDescent="0.3">
      <c r="A2416" s="29">
        <v>44738</v>
      </c>
      <c r="B2416" t="s">
        <v>16</v>
      </c>
      <c r="C2416" t="s">
        <v>10</v>
      </c>
      <c r="D2416" t="s">
        <v>36</v>
      </c>
      <c r="E2416" s="53">
        <v>7259</v>
      </c>
      <c r="F2416" s="61">
        <f t="shared" si="264"/>
        <v>0</v>
      </c>
      <c r="G2416" s="62">
        <f t="shared" si="259"/>
        <v>0</v>
      </c>
      <c r="H2416" s="53"/>
      <c r="I2416" s="61">
        <f t="shared" si="260"/>
        <v>217.76999999999998</v>
      </c>
      <c r="J2416" s="62">
        <f t="shared" si="261"/>
        <v>5</v>
      </c>
      <c r="K2416" s="53"/>
      <c r="L2416" s="65">
        <f t="shared" si="265"/>
        <v>222.76999999999998</v>
      </c>
      <c r="M2416" s="55">
        <f t="shared" si="262"/>
        <v>0</v>
      </c>
      <c r="N2416" s="55">
        <f t="shared" si="263"/>
        <v>222.76999999999998</v>
      </c>
    </row>
    <row r="2417" spans="1:14" x14ac:dyDescent="0.3">
      <c r="A2417" s="29">
        <v>44738</v>
      </c>
      <c r="B2417" t="s">
        <v>19</v>
      </c>
      <c r="C2417" t="s">
        <v>10</v>
      </c>
      <c r="D2417" t="s">
        <v>13</v>
      </c>
      <c r="E2417" s="53">
        <v>3649</v>
      </c>
      <c r="F2417" s="61">
        <f t="shared" si="264"/>
        <v>18.245000000000001</v>
      </c>
      <c r="G2417" s="62">
        <f t="shared" si="259"/>
        <v>0.1</v>
      </c>
      <c r="H2417" s="53"/>
      <c r="I2417" s="61">
        <f t="shared" si="260"/>
        <v>0</v>
      </c>
      <c r="J2417" s="62">
        <f t="shared" si="261"/>
        <v>0</v>
      </c>
      <c r="K2417" s="53"/>
      <c r="L2417" s="65">
        <f t="shared" si="265"/>
        <v>18.345000000000002</v>
      </c>
      <c r="M2417" s="55">
        <f t="shared" si="262"/>
        <v>18.345000000000002</v>
      </c>
      <c r="N2417" s="55">
        <f t="shared" si="263"/>
        <v>0</v>
      </c>
    </row>
    <row r="2418" spans="1:14" x14ac:dyDescent="0.3">
      <c r="A2418" s="29">
        <v>44738</v>
      </c>
      <c r="B2418" t="s">
        <v>24</v>
      </c>
      <c r="C2418" t="s">
        <v>11</v>
      </c>
      <c r="D2418" t="s">
        <v>13</v>
      </c>
      <c r="E2418" s="53">
        <v>33507</v>
      </c>
      <c r="F2418" s="61">
        <f t="shared" si="264"/>
        <v>0</v>
      </c>
      <c r="G2418" s="62">
        <f t="shared" si="259"/>
        <v>0</v>
      </c>
      <c r="H2418" s="53"/>
      <c r="I2418" s="61">
        <f t="shared" si="260"/>
        <v>0</v>
      </c>
      <c r="J2418" s="62">
        <f t="shared" si="261"/>
        <v>0</v>
      </c>
      <c r="K2418" s="53"/>
      <c r="L2418" s="65">
        <f t="shared" si="265"/>
        <v>0</v>
      </c>
      <c r="M2418" s="55">
        <f t="shared" si="262"/>
        <v>0</v>
      </c>
      <c r="N2418" s="55">
        <f t="shared" si="263"/>
        <v>0</v>
      </c>
    </row>
    <row r="2419" spans="1:14" x14ac:dyDescent="0.3">
      <c r="A2419" s="29">
        <v>44738</v>
      </c>
      <c r="B2419" t="s">
        <v>24</v>
      </c>
      <c r="C2419" t="s">
        <v>11</v>
      </c>
      <c r="D2419" t="s">
        <v>13</v>
      </c>
      <c r="E2419" s="53">
        <v>4886</v>
      </c>
      <c r="F2419" s="61">
        <f t="shared" si="264"/>
        <v>0</v>
      </c>
      <c r="G2419" s="62">
        <f t="shared" si="259"/>
        <v>0</v>
      </c>
      <c r="H2419" s="53"/>
      <c r="I2419" s="61">
        <f t="shared" si="260"/>
        <v>0</v>
      </c>
      <c r="J2419" s="62">
        <f t="shared" si="261"/>
        <v>0</v>
      </c>
      <c r="K2419" s="53"/>
      <c r="L2419" s="65">
        <f t="shared" si="265"/>
        <v>0</v>
      </c>
      <c r="M2419" s="55">
        <f t="shared" si="262"/>
        <v>0</v>
      </c>
      <c r="N2419" s="55">
        <f t="shared" si="263"/>
        <v>0</v>
      </c>
    </row>
    <row r="2420" spans="1:14" x14ac:dyDescent="0.3">
      <c r="A2420" s="29">
        <v>44738</v>
      </c>
      <c r="B2420" t="s">
        <v>16</v>
      </c>
      <c r="C2420" t="s">
        <v>11</v>
      </c>
      <c r="D2420" t="s">
        <v>36</v>
      </c>
      <c r="E2420" s="53">
        <v>47967</v>
      </c>
      <c r="F2420" s="61">
        <f t="shared" si="264"/>
        <v>0</v>
      </c>
      <c r="G2420" s="62">
        <f t="shared" si="259"/>
        <v>0</v>
      </c>
      <c r="H2420" s="53"/>
      <c r="I2420" s="61">
        <f t="shared" si="260"/>
        <v>0</v>
      </c>
      <c r="J2420" s="62">
        <f t="shared" si="261"/>
        <v>0</v>
      </c>
      <c r="K2420" s="53"/>
      <c r="L2420" s="65">
        <f t="shared" si="265"/>
        <v>0</v>
      </c>
      <c r="M2420" s="55">
        <f t="shared" si="262"/>
        <v>0</v>
      </c>
      <c r="N2420" s="55">
        <f t="shared" si="263"/>
        <v>0</v>
      </c>
    </row>
    <row r="2421" spans="1:14" x14ac:dyDescent="0.3">
      <c r="A2421" s="29">
        <v>44738</v>
      </c>
      <c r="B2421" t="s">
        <v>16</v>
      </c>
      <c r="C2421" t="s">
        <v>10</v>
      </c>
      <c r="D2421" t="s">
        <v>13</v>
      </c>
      <c r="E2421" s="53">
        <v>37954</v>
      </c>
      <c r="F2421" s="61">
        <f t="shared" si="264"/>
        <v>189.77</v>
      </c>
      <c r="G2421" s="62">
        <f t="shared" si="259"/>
        <v>0.1</v>
      </c>
      <c r="H2421" s="53"/>
      <c r="I2421" s="61">
        <f t="shared" si="260"/>
        <v>0</v>
      </c>
      <c r="J2421" s="62">
        <f t="shared" si="261"/>
        <v>0</v>
      </c>
      <c r="K2421" s="53"/>
      <c r="L2421" s="65">
        <f t="shared" si="265"/>
        <v>189.87</v>
      </c>
      <c r="M2421" s="55">
        <f t="shared" si="262"/>
        <v>189.87</v>
      </c>
      <c r="N2421" s="55">
        <f t="shared" si="263"/>
        <v>0</v>
      </c>
    </row>
    <row r="2422" spans="1:14" x14ac:dyDescent="0.3">
      <c r="A2422" s="29">
        <v>44738</v>
      </c>
      <c r="B2422" t="s">
        <v>23</v>
      </c>
      <c r="C2422" t="s">
        <v>11</v>
      </c>
      <c r="D2422" t="s">
        <v>36</v>
      </c>
      <c r="E2422" s="53">
        <v>6282</v>
      </c>
      <c r="F2422" s="61">
        <f t="shared" si="264"/>
        <v>0</v>
      </c>
      <c r="G2422" s="62">
        <f t="shared" si="259"/>
        <v>0</v>
      </c>
      <c r="H2422" s="53"/>
      <c r="I2422" s="61">
        <f t="shared" si="260"/>
        <v>0</v>
      </c>
      <c r="J2422" s="62">
        <f t="shared" si="261"/>
        <v>0</v>
      </c>
      <c r="K2422" s="53"/>
      <c r="L2422" s="65">
        <f t="shared" si="265"/>
        <v>0</v>
      </c>
      <c r="M2422" s="55">
        <f t="shared" si="262"/>
        <v>0</v>
      </c>
      <c r="N2422" s="55">
        <f t="shared" si="263"/>
        <v>0</v>
      </c>
    </row>
    <row r="2423" spans="1:14" x14ac:dyDescent="0.3">
      <c r="A2423" s="29">
        <v>44738</v>
      </c>
      <c r="B2423" t="s">
        <v>24</v>
      </c>
      <c r="C2423" t="s">
        <v>11</v>
      </c>
      <c r="D2423" t="s">
        <v>36</v>
      </c>
      <c r="E2423" s="53">
        <v>21574</v>
      </c>
      <c r="F2423" s="61">
        <f t="shared" si="264"/>
        <v>0</v>
      </c>
      <c r="G2423" s="62">
        <f t="shared" si="259"/>
        <v>0</v>
      </c>
      <c r="H2423" s="53"/>
      <c r="I2423" s="61">
        <f t="shared" si="260"/>
        <v>0</v>
      </c>
      <c r="J2423" s="62">
        <f t="shared" si="261"/>
        <v>0</v>
      </c>
      <c r="K2423" s="53"/>
      <c r="L2423" s="65">
        <f t="shared" si="265"/>
        <v>0</v>
      </c>
      <c r="M2423" s="55">
        <f t="shared" si="262"/>
        <v>0</v>
      </c>
      <c r="N2423" s="55">
        <f t="shared" si="263"/>
        <v>0</v>
      </c>
    </row>
    <row r="2424" spans="1:14" x14ac:dyDescent="0.3">
      <c r="A2424" s="29">
        <v>44738</v>
      </c>
      <c r="B2424" t="s">
        <v>16</v>
      </c>
      <c r="C2424" t="s">
        <v>12</v>
      </c>
      <c r="D2424" t="s">
        <v>13</v>
      </c>
      <c r="E2424" s="53">
        <v>35140</v>
      </c>
      <c r="F2424" s="61">
        <f t="shared" si="264"/>
        <v>175.70000000000002</v>
      </c>
      <c r="G2424" s="62">
        <f t="shared" si="259"/>
        <v>0.1</v>
      </c>
      <c r="H2424" s="53"/>
      <c r="I2424" s="61">
        <f t="shared" si="260"/>
        <v>0</v>
      </c>
      <c r="J2424" s="62">
        <f t="shared" si="261"/>
        <v>0</v>
      </c>
      <c r="K2424" s="53"/>
      <c r="L2424" s="65">
        <f t="shared" si="265"/>
        <v>175.8</v>
      </c>
      <c r="M2424" s="55">
        <f t="shared" si="262"/>
        <v>175.8</v>
      </c>
      <c r="N2424" s="55">
        <f t="shared" si="263"/>
        <v>0</v>
      </c>
    </row>
    <row r="2425" spans="1:14" x14ac:dyDescent="0.3">
      <c r="A2425" s="29">
        <v>44738</v>
      </c>
      <c r="B2425" t="s">
        <v>18</v>
      </c>
      <c r="C2425" t="s">
        <v>10</v>
      </c>
      <c r="D2425" t="s">
        <v>13</v>
      </c>
      <c r="E2425" s="53">
        <v>44629</v>
      </c>
      <c r="F2425" s="61">
        <f t="shared" si="264"/>
        <v>223.14500000000001</v>
      </c>
      <c r="G2425" s="62">
        <f t="shared" si="259"/>
        <v>0.1</v>
      </c>
      <c r="H2425" s="53"/>
      <c r="I2425" s="61">
        <f t="shared" si="260"/>
        <v>0</v>
      </c>
      <c r="J2425" s="62">
        <f t="shared" si="261"/>
        <v>0</v>
      </c>
      <c r="K2425" s="53"/>
      <c r="L2425" s="65">
        <f t="shared" si="265"/>
        <v>223.245</v>
      </c>
      <c r="M2425" s="55">
        <f t="shared" si="262"/>
        <v>223.245</v>
      </c>
      <c r="N2425" s="55">
        <f t="shared" si="263"/>
        <v>0</v>
      </c>
    </row>
    <row r="2426" spans="1:14" x14ac:dyDescent="0.3">
      <c r="A2426" s="29">
        <v>44738</v>
      </c>
      <c r="B2426" t="s">
        <v>16</v>
      </c>
      <c r="C2426" t="s">
        <v>11</v>
      </c>
      <c r="D2426" t="s">
        <v>36</v>
      </c>
      <c r="E2426" s="53">
        <v>34670</v>
      </c>
      <c r="F2426" s="61">
        <f t="shared" si="264"/>
        <v>0</v>
      </c>
      <c r="G2426" s="62">
        <f t="shared" si="259"/>
        <v>0</v>
      </c>
      <c r="H2426" s="53"/>
      <c r="I2426" s="61">
        <f t="shared" si="260"/>
        <v>0</v>
      </c>
      <c r="J2426" s="62">
        <f t="shared" si="261"/>
        <v>0</v>
      </c>
      <c r="K2426" s="53"/>
      <c r="L2426" s="65">
        <f t="shared" si="265"/>
        <v>0</v>
      </c>
      <c r="M2426" s="55">
        <f t="shared" si="262"/>
        <v>0</v>
      </c>
      <c r="N2426" s="55">
        <f t="shared" si="263"/>
        <v>0</v>
      </c>
    </row>
    <row r="2427" spans="1:14" x14ac:dyDescent="0.3">
      <c r="A2427" s="29">
        <v>44738</v>
      </c>
      <c r="B2427" t="s">
        <v>23</v>
      </c>
      <c r="C2427" t="s">
        <v>10</v>
      </c>
      <c r="D2427" t="s">
        <v>13</v>
      </c>
      <c r="E2427" s="53">
        <v>41294</v>
      </c>
      <c r="F2427" s="61">
        <f t="shared" si="264"/>
        <v>206.47</v>
      </c>
      <c r="G2427" s="62">
        <f t="shared" si="259"/>
        <v>0.1</v>
      </c>
      <c r="H2427" s="53"/>
      <c r="I2427" s="61">
        <f t="shared" si="260"/>
        <v>0</v>
      </c>
      <c r="J2427" s="62">
        <f t="shared" si="261"/>
        <v>0</v>
      </c>
      <c r="K2427" s="53"/>
      <c r="L2427" s="65">
        <f t="shared" si="265"/>
        <v>206.57</v>
      </c>
      <c r="M2427" s="55">
        <f t="shared" si="262"/>
        <v>206.57</v>
      </c>
      <c r="N2427" s="55">
        <f t="shared" si="263"/>
        <v>0</v>
      </c>
    </row>
    <row r="2428" spans="1:14" x14ac:dyDescent="0.3">
      <c r="A2428" s="29">
        <v>44738</v>
      </c>
      <c r="B2428" t="s">
        <v>17</v>
      </c>
      <c r="C2428" t="s">
        <v>10</v>
      </c>
      <c r="D2428" t="s">
        <v>36</v>
      </c>
      <c r="E2428" s="53">
        <v>46523</v>
      </c>
      <c r="F2428" s="61">
        <f t="shared" si="264"/>
        <v>0</v>
      </c>
      <c r="G2428" s="62">
        <f t="shared" si="259"/>
        <v>0</v>
      </c>
      <c r="H2428" s="53"/>
      <c r="I2428" s="61">
        <f t="shared" si="260"/>
        <v>1395.69</v>
      </c>
      <c r="J2428" s="62">
        <f t="shared" si="261"/>
        <v>5</v>
      </c>
      <c r="K2428" s="53"/>
      <c r="L2428" s="65">
        <f t="shared" si="265"/>
        <v>1400.69</v>
      </c>
      <c r="M2428" s="55">
        <f t="shared" si="262"/>
        <v>0</v>
      </c>
      <c r="N2428" s="55">
        <f t="shared" si="263"/>
        <v>1400.69</v>
      </c>
    </row>
    <row r="2429" spans="1:14" x14ac:dyDescent="0.3">
      <c r="A2429" s="29">
        <v>44738</v>
      </c>
      <c r="B2429" t="s">
        <v>18</v>
      </c>
      <c r="C2429" t="s">
        <v>12</v>
      </c>
      <c r="D2429" t="s">
        <v>13</v>
      </c>
      <c r="E2429" s="53">
        <v>12179</v>
      </c>
      <c r="F2429" s="61">
        <f t="shared" si="264"/>
        <v>60.895000000000003</v>
      </c>
      <c r="G2429" s="62">
        <f t="shared" si="259"/>
        <v>0.1</v>
      </c>
      <c r="H2429" s="53"/>
      <c r="I2429" s="61">
        <f t="shared" si="260"/>
        <v>0</v>
      </c>
      <c r="J2429" s="62">
        <f t="shared" si="261"/>
        <v>0</v>
      </c>
      <c r="K2429" s="53"/>
      <c r="L2429" s="65">
        <f t="shared" si="265"/>
        <v>60.995000000000005</v>
      </c>
      <c r="M2429" s="55">
        <f t="shared" si="262"/>
        <v>60.995000000000005</v>
      </c>
      <c r="N2429" s="55">
        <f t="shared" si="263"/>
        <v>0</v>
      </c>
    </row>
    <row r="2430" spans="1:14" x14ac:dyDescent="0.3">
      <c r="A2430" s="29">
        <v>44738</v>
      </c>
      <c r="B2430" t="s">
        <v>20</v>
      </c>
      <c r="C2430" t="s">
        <v>10</v>
      </c>
      <c r="D2430" t="s">
        <v>13</v>
      </c>
      <c r="E2430" s="53">
        <v>33080</v>
      </c>
      <c r="F2430" s="61">
        <f t="shared" si="264"/>
        <v>165.4</v>
      </c>
      <c r="G2430" s="62">
        <f t="shared" si="259"/>
        <v>0.1</v>
      </c>
      <c r="H2430" s="53"/>
      <c r="I2430" s="61">
        <f t="shared" si="260"/>
        <v>0</v>
      </c>
      <c r="J2430" s="62">
        <f t="shared" si="261"/>
        <v>0</v>
      </c>
      <c r="K2430" s="53"/>
      <c r="L2430" s="65">
        <f t="shared" si="265"/>
        <v>165.5</v>
      </c>
      <c r="M2430" s="55">
        <f t="shared" si="262"/>
        <v>165.5</v>
      </c>
      <c r="N2430" s="55">
        <f t="shared" si="263"/>
        <v>0</v>
      </c>
    </row>
    <row r="2431" spans="1:14" x14ac:dyDescent="0.3">
      <c r="A2431" s="29">
        <v>44738</v>
      </c>
      <c r="B2431" t="s">
        <v>19</v>
      </c>
      <c r="C2431" t="s">
        <v>11</v>
      </c>
      <c r="D2431" t="s">
        <v>13</v>
      </c>
      <c r="E2431" s="53">
        <v>30177</v>
      </c>
      <c r="F2431" s="61">
        <f t="shared" si="264"/>
        <v>0</v>
      </c>
      <c r="G2431" s="62">
        <f t="shared" si="259"/>
        <v>0</v>
      </c>
      <c r="H2431" s="53"/>
      <c r="I2431" s="61">
        <f t="shared" si="260"/>
        <v>0</v>
      </c>
      <c r="J2431" s="62">
        <f t="shared" si="261"/>
        <v>0</v>
      </c>
      <c r="K2431" s="53"/>
      <c r="L2431" s="65">
        <f t="shared" si="265"/>
        <v>0</v>
      </c>
      <c r="M2431" s="55">
        <f t="shared" si="262"/>
        <v>0</v>
      </c>
      <c r="N2431" s="55">
        <f t="shared" si="263"/>
        <v>0</v>
      </c>
    </row>
    <row r="2432" spans="1:14" x14ac:dyDescent="0.3">
      <c r="A2432" s="29">
        <v>44738</v>
      </c>
      <c r="B2432" t="s">
        <v>17</v>
      </c>
      <c r="C2432" t="s">
        <v>12</v>
      </c>
      <c r="D2432" t="s">
        <v>36</v>
      </c>
      <c r="E2432" s="53">
        <v>16240</v>
      </c>
      <c r="F2432" s="61">
        <f t="shared" si="264"/>
        <v>0</v>
      </c>
      <c r="G2432" s="62">
        <f t="shared" si="259"/>
        <v>0</v>
      </c>
      <c r="H2432" s="53"/>
      <c r="I2432" s="61">
        <f t="shared" si="260"/>
        <v>487.2</v>
      </c>
      <c r="J2432" s="62">
        <f t="shared" si="261"/>
        <v>5</v>
      </c>
      <c r="K2432" s="53"/>
      <c r="L2432" s="65">
        <f t="shared" si="265"/>
        <v>492.2</v>
      </c>
      <c r="M2432" s="55">
        <f t="shared" si="262"/>
        <v>0</v>
      </c>
      <c r="N2432" s="55">
        <f t="shared" si="263"/>
        <v>492.2</v>
      </c>
    </row>
    <row r="2433" spans="1:14" x14ac:dyDescent="0.3">
      <c r="A2433" s="29">
        <v>44738</v>
      </c>
      <c r="B2433" t="s">
        <v>17</v>
      </c>
      <c r="C2433" t="s">
        <v>12</v>
      </c>
      <c r="D2433" t="s">
        <v>13</v>
      </c>
      <c r="E2433" s="53">
        <v>25942</v>
      </c>
      <c r="F2433" s="61">
        <f t="shared" si="264"/>
        <v>129.71</v>
      </c>
      <c r="G2433" s="62">
        <f t="shared" si="259"/>
        <v>0.1</v>
      </c>
      <c r="H2433" s="53"/>
      <c r="I2433" s="61">
        <f t="shared" si="260"/>
        <v>0</v>
      </c>
      <c r="J2433" s="62">
        <f t="shared" si="261"/>
        <v>0</v>
      </c>
      <c r="K2433" s="53"/>
      <c r="L2433" s="65">
        <f t="shared" si="265"/>
        <v>129.81</v>
      </c>
      <c r="M2433" s="55">
        <f t="shared" si="262"/>
        <v>129.81</v>
      </c>
      <c r="N2433" s="55">
        <f t="shared" si="263"/>
        <v>0</v>
      </c>
    </row>
    <row r="2434" spans="1:14" x14ac:dyDescent="0.3">
      <c r="A2434" s="29">
        <v>44738</v>
      </c>
      <c r="B2434" t="s">
        <v>21</v>
      </c>
      <c r="C2434" t="s">
        <v>11</v>
      </c>
      <c r="D2434" t="s">
        <v>13</v>
      </c>
      <c r="E2434" s="53">
        <v>35752</v>
      </c>
      <c r="F2434" s="61">
        <f t="shared" si="264"/>
        <v>0</v>
      </c>
      <c r="G2434" s="62">
        <f t="shared" si="259"/>
        <v>0</v>
      </c>
      <c r="H2434" s="53"/>
      <c r="I2434" s="61">
        <f t="shared" si="260"/>
        <v>0</v>
      </c>
      <c r="J2434" s="62">
        <f t="shared" si="261"/>
        <v>0</v>
      </c>
      <c r="K2434" s="53"/>
      <c r="L2434" s="65">
        <f t="shared" si="265"/>
        <v>0</v>
      </c>
      <c r="M2434" s="55">
        <f t="shared" si="262"/>
        <v>0</v>
      </c>
      <c r="N2434" s="55">
        <f t="shared" si="263"/>
        <v>0</v>
      </c>
    </row>
    <row r="2435" spans="1:14" x14ac:dyDescent="0.3">
      <c r="A2435" s="29">
        <v>44738</v>
      </c>
      <c r="B2435" t="s">
        <v>17</v>
      </c>
      <c r="C2435" t="s">
        <v>10</v>
      </c>
      <c r="D2435" t="s">
        <v>13</v>
      </c>
      <c r="E2435" s="53">
        <v>4471</v>
      </c>
      <c r="F2435" s="61">
        <f t="shared" si="264"/>
        <v>22.355</v>
      </c>
      <c r="G2435" s="62">
        <f t="shared" si="259"/>
        <v>0.1</v>
      </c>
      <c r="H2435" s="53"/>
      <c r="I2435" s="61">
        <f t="shared" si="260"/>
        <v>0</v>
      </c>
      <c r="J2435" s="62">
        <f t="shared" si="261"/>
        <v>0</v>
      </c>
      <c r="K2435" s="53"/>
      <c r="L2435" s="65">
        <f t="shared" si="265"/>
        <v>22.455000000000002</v>
      </c>
      <c r="M2435" s="55">
        <f t="shared" si="262"/>
        <v>22.455000000000002</v>
      </c>
      <c r="N2435" s="55">
        <f t="shared" si="263"/>
        <v>0</v>
      </c>
    </row>
    <row r="2436" spans="1:14" x14ac:dyDescent="0.3">
      <c r="A2436" s="29">
        <v>44738</v>
      </c>
      <c r="B2436" t="s">
        <v>16</v>
      </c>
      <c r="C2436" t="s">
        <v>12</v>
      </c>
      <c r="D2436" t="s">
        <v>13</v>
      </c>
      <c r="E2436" s="53">
        <v>16117</v>
      </c>
      <c r="F2436" s="61">
        <f t="shared" si="264"/>
        <v>80.585000000000008</v>
      </c>
      <c r="G2436" s="62">
        <f t="shared" ref="G2436:G2499" si="266">IF(F:F&gt;0,0.1,0)</f>
        <v>0.1</v>
      </c>
      <c r="H2436" s="53"/>
      <c r="I2436" s="61">
        <f t="shared" ref="I2436:I2499" si="267">IF(AND(D:D="Overseas",C:C&lt;&gt;"Cash"),E:E*3%,0)</f>
        <v>0</v>
      </c>
      <c r="J2436" s="62">
        <f t="shared" ref="J2436:J2499" si="268">IF(I:I&gt;0,5,0)</f>
        <v>0</v>
      </c>
      <c r="K2436" s="53"/>
      <c r="L2436" s="65">
        <f t="shared" si="265"/>
        <v>80.685000000000002</v>
      </c>
      <c r="M2436" s="55">
        <f t="shared" ref="M2436:M2499" si="269">SUM(F2436:H2436)</f>
        <v>80.685000000000002</v>
      </c>
      <c r="N2436" s="55">
        <f t="shared" ref="N2436:N2499" si="270">SUM(I2436:K2436)</f>
        <v>0</v>
      </c>
    </row>
    <row r="2437" spans="1:14" x14ac:dyDescent="0.3">
      <c r="A2437" s="29">
        <v>44738</v>
      </c>
      <c r="B2437" t="s">
        <v>24</v>
      </c>
      <c r="C2437" t="s">
        <v>12</v>
      </c>
      <c r="D2437" t="s">
        <v>13</v>
      </c>
      <c r="E2437" s="53">
        <v>7886</v>
      </c>
      <c r="F2437" s="61">
        <f t="shared" ref="F2437:F2500" si="271">IF(AND(D:D="Local",C:C&lt;&gt;"Cash"),E:E*0.5%,0)</f>
        <v>39.43</v>
      </c>
      <c r="G2437" s="62">
        <f t="shared" si="266"/>
        <v>0.1</v>
      </c>
      <c r="H2437" s="53"/>
      <c r="I2437" s="61">
        <f t="shared" si="267"/>
        <v>0</v>
      </c>
      <c r="J2437" s="62">
        <f t="shared" si="268"/>
        <v>0</v>
      </c>
      <c r="K2437" s="53"/>
      <c r="L2437" s="65">
        <f t="shared" ref="L2437:L2500" si="272">SUM(F2437,G2437,I2437,J2437)</f>
        <v>39.53</v>
      </c>
      <c r="M2437" s="55">
        <f t="shared" si="269"/>
        <v>39.53</v>
      </c>
      <c r="N2437" s="55">
        <f t="shared" si="270"/>
        <v>0</v>
      </c>
    </row>
    <row r="2438" spans="1:14" x14ac:dyDescent="0.3">
      <c r="A2438" s="29">
        <v>44738</v>
      </c>
      <c r="B2438" t="s">
        <v>17</v>
      </c>
      <c r="C2438" t="s">
        <v>12</v>
      </c>
      <c r="D2438" t="s">
        <v>13</v>
      </c>
      <c r="E2438" s="53">
        <v>37747</v>
      </c>
      <c r="F2438" s="61">
        <f t="shared" si="271"/>
        <v>188.73500000000001</v>
      </c>
      <c r="G2438" s="62">
        <f t="shared" si="266"/>
        <v>0.1</v>
      </c>
      <c r="H2438" s="53"/>
      <c r="I2438" s="61">
        <f t="shared" si="267"/>
        <v>0</v>
      </c>
      <c r="J2438" s="62">
        <f t="shared" si="268"/>
        <v>0</v>
      </c>
      <c r="K2438" s="53"/>
      <c r="L2438" s="65">
        <f t="shared" si="272"/>
        <v>188.83500000000001</v>
      </c>
      <c r="M2438" s="55">
        <f t="shared" si="269"/>
        <v>188.83500000000001</v>
      </c>
      <c r="N2438" s="55">
        <f t="shared" si="270"/>
        <v>0</v>
      </c>
    </row>
    <row r="2439" spans="1:14" x14ac:dyDescent="0.3">
      <c r="A2439" s="29">
        <v>44738</v>
      </c>
      <c r="B2439" t="s">
        <v>24</v>
      </c>
      <c r="C2439" t="s">
        <v>11</v>
      </c>
      <c r="D2439" t="s">
        <v>13</v>
      </c>
      <c r="E2439" s="53">
        <v>21474</v>
      </c>
      <c r="F2439" s="61">
        <f t="shared" si="271"/>
        <v>0</v>
      </c>
      <c r="G2439" s="62">
        <f t="shared" si="266"/>
        <v>0</v>
      </c>
      <c r="H2439" s="53"/>
      <c r="I2439" s="61">
        <f t="shared" si="267"/>
        <v>0</v>
      </c>
      <c r="J2439" s="62">
        <f t="shared" si="268"/>
        <v>0</v>
      </c>
      <c r="K2439" s="53"/>
      <c r="L2439" s="65">
        <f t="shared" si="272"/>
        <v>0</v>
      </c>
      <c r="M2439" s="55">
        <f t="shared" si="269"/>
        <v>0</v>
      </c>
      <c r="N2439" s="55">
        <f t="shared" si="270"/>
        <v>0</v>
      </c>
    </row>
    <row r="2440" spans="1:14" x14ac:dyDescent="0.3">
      <c r="A2440" s="29">
        <v>44738</v>
      </c>
      <c r="B2440" t="s">
        <v>16</v>
      </c>
      <c r="C2440" t="s">
        <v>10</v>
      </c>
      <c r="D2440" t="s">
        <v>13</v>
      </c>
      <c r="E2440" s="53">
        <v>29304</v>
      </c>
      <c r="F2440" s="61">
        <f t="shared" si="271"/>
        <v>146.52000000000001</v>
      </c>
      <c r="G2440" s="62">
        <f t="shared" si="266"/>
        <v>0.1</v>
      </c>
      <c r="H2440" s="53"/>
      <c r="I2440" s="61">
        <f t="shared" si="267"/>
        <v>0</v>
      </c>
      <c r="J2440" s="62">
        <f t="shared" si="268"/>
        <v>0</v>
      </c>
      <c r="K2440" s="53"/>
      <c r="L2440" s="65">
        <f t="shared" si="272"/>
        <v>146.62</v>
      </c>
      <c r="M2440" s="55">
        <f t="shared" si="269"/>
        <v>146.62</v>
      </c>
      <c r="N2440" s="55">
        <f t="shared" si="270"/>
        <v>0</v>
      </c>
    </row>
    <row r="2441" spans="1:14" x14ac:dyDescent="0.3">
      <c r="A2441" s="29">
        <v>44738</v>
      </c>
      <c r="B2441" t="s">
        <v>17</v>
      </c>
      <c r="C2441" t="s">
        <v>10</v>
      </c>
      <c r="D2441" t="s">
        <v>13</v>
      </c>
      <c r="E2441" s="53">
        <v>29392</v>
      </c>
      <c r="F2441" s="61">
        <f t="shared" si="271"/>
        <v>146.96</v>
      </c>
      <c r="G2441" s="62">
        <f t="shared" si="266"/>
        <v>0.1</v>
      </c>
      <c r="H2441" s="53"/>
      <c r="I2441" s="61">
        <f t="shared" si="267"/>
        <v>0</v>
      </c>
      <c r="J2441" s="62">
        <f t="shared" si="268"/>
        <v>0</v>
      </c>
      <c r="K2441" s="53"/>
      <c r="L2441" s="65">
        <f t="shared" si="272"/>
        <v>147.06</v>
      </c>
      <c r="M2441" s="55">
        <f t="shared" si="269"/>
        <v>147.06</v>
      </c>
      <c r="N2441" s="55">
        <f t="shared" si="270"/>
        <v>0</v>
      </c>
    </row>
    <row r="2442" spans="1:14" x14ac:dyDescent="0.3">
      <c r="A2442" s="29">
        <v>44738</v>
      </c>
      <c r="B2442" t="s">
        <v>19</v>
      </c>
      <c r="C2442" t="s">
        <v>11</v>
      </c>
      <c r="D2442" t="s">
        <v>36</v>
      </c>
      <c r="E2442" s="53">
        <v>4721</v>
      </c>
      <c r="F2442" s="61">
        <f t="shared" si="271"/>
        <v>0</v>
      </c>
      <c r="G2442" s="62">
        <f t="shared" si="266"/>
        <v>0</v>
      </c>
      <c r="H2442" s="53"/>
      <c r="I2442" s="61">
        <f t="shared" si="267"/>
        <v>0</v>
      </c>
      <c r="J2442" s="62">
        <f t="shared" si="268"/>
        <v>0</v>
      </c>
      <c r="K2442" s="53"/>
      <c r="L2442" s="65">
        <f t="shared" si="272"/>
        <v>0</v>
      </c>
      <c r="M2442" s="55">
        <f t="shared" si="269"/>
        <v>0</v>
      </c>
      <c r="N2442" s="55">
        <f t="shared" si="270"/>
        <v>0</v>
      </c>
    </row>
    <row r="2443" spans="1:14" x14ac:dyDescent="0.3">
      <c r="A2443" s="29">
        <v>44738</v>
      </c>
      <c r="B2443" t="s">
        <v>24</v>
      </c>
      <c r="C2443" t="s">
        <v>11</v>
      </c>
      <c r="D2443" t="s">
        <v>13</v>
      </c>
      <c r="E2443" s="53">
        <v>2005</v>
      </c>
      <c r="F2443" s="61">
        <f t="shared" si="271"/>
        <v>0</v>
      </c>
      <c r="G2443" s="62">
        <f t="shared" si="266"/>
        <v>0</v>
      </c>
      <c r="H2443" s="53"/>
      <c r="I2443" s="61">
        <f t="shared" si="267"/>
        <v>0</v>
      </c>
      <c r="J2443" s="62">
        <f t="shared" si="268"/>
        <v>0</v>
      </c>
      <c r="K2443" s="53"/>
      <c r="L2443" s="65">
        <f t="shared" si="272"/>
        <v>0</v>
      </c>
      <c r="M2443" s="55">
        <f t="shared" si="269"/>
        <v>0</v>
      </c>
      <c r="N2443" s="55">
        <f t="shared" si="270"/>
        <v>0</v>
      </c>
    </row>
    <row r="2444" spans="1:14" x14ac:dyDescent="0.3">
      <c r="A2444" s="29">
        <v>44738</v>
      </c>
      <c r="B2444" t="s">
        <v>19</v>
      </c>
      <c r="C2444" t="s">
        <v>11</v>
      </c>
      <c r="D2444" t="s">
        <v>36</v>
      </c>
      <c r="E2444" s="53">
        <v>15041</v>
      </c>
      <c r="F2444" s="61">
        <f t="shared" si="271"/>
        <v>0</v>
      </c>
      <c r="G2444" s="62">
        <f t="shared" si="266"/>
        <v>0</v>
      </c>
      <c r="H2444" s="53"/>
      <c r="I2444" s="61">
        <f t="shared" si="267"/>
        <v>0</v>
      </c>
      <c r="J2444" s="62">
        <f t="shared" si="268"/>
        <v>0</v>
      </c>
      <c r="K2444" s="53"/>
      <c r="L2444" s="65">
        <f t="shared" si="272"/>
        <v>0</v>
      </c>
      <c r="M2444" s="55">
        <f t="shared" si="269"/>
        <v>0</v>
      </c>
      <c r="N2444" s="55">
        <f t="shared" si="270"/>
        <v>0</v>
      </c>
    </row>
    <row r="2445" spans="1:14" x14ac:dyDescent="0.3">
      <c r="A2445" s="29">
        <v>44738</v>
      </c>
      <c r="B2445" t="s">
        <v>19</v>
      </c>
      <c r="C2445" t="s">
        <v>10</v>
      </c>
      <c r="D2445" t="s">
        <v>13</v>
      </c>
      <c r="E2445" s="53">
        <v>30651</v>
      </c>
      <c r="F2445" s="61">
        <f t="shared" si="271"/>
        <v>153.255</v>
      </c>
      <c r="G2445" s="62">
        <f t="shared" si="266"/>
        <v>0.1</v>
      </c>
      <c r="H2445" s="53"/>
      <c r="I2445" s="61">
        <f t="shared" si="267"/>
        <v>0</v>
      </c>
      <c r="J2445" s="62">
        <f t="shared" si="268"/>
        <v>0</v>
      </c>
      <c r="K2445" s="53"/>
      <c r="L2445" s="65">
        <f t="shared" si="272"/>
        <v>153.35499999999999</v>
      </c>
      <c r="M2445" s="55">
        <f t="shared" si="269"/>
        <v>153.35499999999999</v>
      </c>
      <c r="N2445" s="55">
        <f t="shared" si="270"/>
        <v>0</v>
      </c>
    </row>
    <row r="2446" spans="1:14" x14ac:dyDescent="0.3">
      <c r="A2446" s="29">
        <v>44738</v>
      </c>
      <c r="B2446" t="s">
        <v>18</v>
      </c>
      <c r="C2446" t="s">
        <v>11</v>
      </c>
      <c r="D2446" t="s">
        <v>36</v>
      </c>
      <c r="E2446" s="53">
        <v>44603</v>
      </c>
      <c r="F2446" s="61">
        <f t="shared" si="271"/>
        <v>0</v>
      </c>
      <c r="G2446" s="62">
        <f t="shared" si="266"/>
        <v>0</v>
      </c>
      <c r="H2446" s="53"/>
      <c r="I2446" s="61">
        <f t="shared" si="267"/>
        <v>0</v>
      </c>
      <c r="J2446" s="62">
        <f t="shared" si="268"/>
        <v>0</v>
      </c>
      <c r="K2446" s="53"/>
      <c r="L2446" s="65">
        <f t="shared" si="272"/>
        <v>0</v>
      </c>
      <c r="M2446" s="55">
        <f t="shared" si="269"/>
        <v>0</v>
      </c>
      <c r="N2446" s="55">
        <f t="shared" si="270"/>
        <v>0</v>
      </c>
    </row>
    <row r="2447" spans="1:14" x14ac:dyDescent="0.3">
      <c r="A2447" s="29">
        <v>44738</v>
      </c>
      <c r="B2447" t="s">
        <v>19</v>
      </c>
      <c r="C2447" t="s">
        <v>11</v>
      </c>
      <c r="D2447" t="s">
        <v>36</v>
      </c>
      <c r="E2447" s="53">
        <v>46178</v>
      </c>
      <c r="F2447" s="61">
        <f t="shared" si="271"/>
        <v>0</v>
      </c>
      <c r="G2447" s="62">
        <f t="shared" si="266"/>
        <v>0</v>
      </c>
      <c r="H2447" s="53"/>
      <c r="I2447" s="61">
        <f t="shared" si="267"/>
        <v>0</v>
      </c>
      <c r="J2447" s="62">
        <f t="shared" si="268"/>
        <v>0</v>
      </c>
      <c r="K2447" s="53"/>
      <c r="L2447" s="65">
        <f t="shared" si="272"/>
        <v>0</v>
      </c>
      <c r="M2447" s="55">
        <f t="shared" si="269"/>
        <v>0</v>
      </c>
      <c r="N2447" s="55">
        <f t="shared" si="270"/>
        <v>0</v>
      </c>
    </row>
    <row r="2448" spans="1:14" x14ac:dyDescent="0.3">
      <c r="A2448" s="29">
        <v>44738</v>
      </c>
      <c r="B2448" t="s">
        <v>15</v>
      </c>
      <c r="C2448" t="s">
        <v>10</v>
      </c>
      <c r="D2448" t="s">
        <v>36</v>
      </c>
      <c r="E2448" s="53">
        <v>39296</v>
      </c>
      <c r="F2448" s="61">
        <f t="shared" si="271"/>
        <v>0</v>
      </c>
      <c r="G2448" s="62">
        <f t="shared" si="266"/>
        <v>0</v>
      </c>
      <c r="H2448" s="53"/>
      <c r="I2448" s="61">
        <f t="shared" si="267"/>
        <v>1178.8799999999999</v>
      </c>
      <c r="J2448" s="62">
        <f t="shared" si="268"/>
        <v>5</v>
      </c>
      <c r="K2448" s="53"/>
      <c r="L2448" s="65">
        <f t="shared" si="272"/>
        <v>1183.8799999999999</v>
      </c>
      <c r="M2448" s="55">
        <f t="shared" si="269"/>
        <v>0</v>
      </c>
      <c r="N2448" s="55">
        <f t="shared" si="270"/>
        <v>1183.8799999999999</v>
      </c>
    </row>
    <row r="2449" spans="1:14" x14ac:dyDescent="0.3">
      <c r="A2449" s="29">
        <v>44739</v>
      </c>
      <c r="B2449" t="s">
        <v>24</v>
      </c>
      <c r="C2449" t="s">
        <v>11</v>
      </c>
      <c r="D2449" t="s">
        <v>13</v>
      </c>
      <c r="E2449" s="53">
        <v>25429</v>
      </c>
      <c r="F2449" s="61">
        <f t="shared" si="271"/>
        <v>0</v>
      </c>
      <c r="G2449" s="62">
        <f t="shared" si="266"/>
        <v>0</v>
      </c>
      <c r="H2449" s="53"/>
      <c r="I2449" s="61">
        <f t="shared" si="267"/>
        <v>0</v>
      </c>
      <c r="J2449" s="62">
        <f t="shared" si="268"/>
        <v>0</v>
      </c>
      <c r="K2449" s="53"/>
      <c r="L2449" s="65">
        <f t="shared" si="272"/>
        <v>0</v>
      </c>
      <c r="M2449" s="55">
        <f t="shared" si="269"/>
        <v>0</v>
      </c>
      <c r="N2449" s="55">
        <f t="shared" si="270"/>
        <v>0</v>
      </c>
    </row>
    <row r="2450" spans="1:14" x14ac:dyDescent="0.3">
      <c r="A2450" s="29">
        <v>44739</v>
      </c>
      <c r="B2450" t="s">
        <v>20</v>
      </c>
      <c r="C2450" t="s">
        <v>10</v>
      </c>
      <c r="D2450" t="s">
        <v>13</v>
      </c>
      <c r="E2450" s="53">
        <v>5307</v>
      </c>
      <c r="F2450" s="61">
        <f t="shared" si="271"/>
        <v>26.535</v>
      </c>
      <c r="G2450" s="62">
        <f t="shared" si="266"/>
        <v>0.1</v>
      </c>
      <c r="H2450" s="53"/>
      <c r="I2450" s="61">
        <f t="shared" si="267"/>
        <v>0</v>
      </c>
      <c r="J2450" s="62">
        <f t="shared" si="268"/>
        <v>0</v>
      </c>
      <c r="K2450" s="53"/>
      <c r="L2450" s="65">
        <f t="shared" si="272"/>
        <v>26.635000000000002</v>
      </c>
      <c r="M2450" s="55">
        <f t="shared" si="269"/>
        <v>26.635000000000002</v>
      </c>
      <c r="N2450" s="55">
        <f t="shared" si="270"/>
        <v>0</v>
      </c>
    </row>
    <row r="2451" spans="1:14" x14ac:dyDescent="0.3">
      <c r="A2451" s="29">
        <v>44739</v>
      </c>
      <c r="B2451" t="s">
        <v>22</v>
      </c>
      <c r="C2451" t="s">
        <v>10</v>
      </c>
      <c r="D2451" t="s">
        <v>13</v>
      </c>
      <c r="E2451" s="53">
        <v>47153</v>
      </c>
      <c r="F2451" s="61">
        <f t="shared" si="271"/>
        <v>235.76500000000001</v>
      </c>
      <c r="G2451" s="62">
        <f t="shared" si="266"/>
        <v>0.1</v>
      </c>
      <c r="H2451" s="53"/>
      <c r="I2451" s="61">
        <f t="shared" si="267"/>
        <v>0</v>
      </c>
      <c r="J2451" s="62">
        <f t="shared" si="268"/>
        <v>0</v>
      </c>
      <c r="K2451" s="53"/>
      <c r="L2451" s="65">
        <f t="shared" si="272"/>
        <v>235.86500000000001</v>
      </c>
      <c r="M2451" s="55">
        <f t="shared" si="269"/>
        <v>235.86500000000001</v>
      </c>
      <c r="N2451" s="55">
        <f t="shared" si="270"/>
        <v>0</v>
      </c>
    </row>
    <row r="2452" spans="1:14" x14ac:dyDescent="0.3">
      <c r="A2452" s="29">
        <v>44739</v>
      </c>
      <c r="B2452" t="s">
        <v>16</v>
      </c>
      <c r="C2452" t="s">
        <v>11</v>
      </c>
      <c r="D2452" t="s">
        <v>13</v>
      </c>
      <c r="E2452" s="53">
        <v>26305</v>
      </c>
      <c r="F2452" s="61">
        <f t="shared" si="271"/>
        <v>0</v>
      </c>
      <c r="G2452" s="62">
        <f t="shared" si="266"/>
        <v>0</v>
      </c>
      <c r="H2452" s="53"/>
      <c r="I2452" s="61">
        <f t="shared" si="267"/>
        <v>0</v>
      </c>
      <c r="J2452" s="62">
        <f t="shared" si="268"/>
        <v>0</v>
      </c>
      <c r="K2452" s="53"/>
      <c r="L2452" s="65">
        <f t="shared" si="272"/>
        <v>0</v>
      </c>
      <c r="M2452" s="55">
        <f t="shared" si="269"/>
        <v>0</v>
      </c>
      <c r="N2452" s="55">
        <f t="shared" si="270"/>
        <v>0</v>
      </c>
    </row>
    <row r="2453" spans="1:14" x14ac:dyDescent="0.3">
      <c r="A2453" s="29">
        <v>44739</v>
      </c>
      <c r="B2453" t="s">
        <v>17</v>
      </c>
      <c r="C2453" t="s">
        <v>10</v>
      </c>
      <c r="D2453" t="s">
        <v>13</v>
      </c>
      <c r="E2453" s="53">
        <v>47099</v>
      </c>
      <c r="F2453" s="61">
        <f t="shared" si="271"/>
        <v>235.495</v>
      </c>
      <c r="G2453" s="62">
        <f t="shared" si="266"/>
        <v>0.1</v>
      </c>
      <c r="H2453" s="53"/>
      <c r="I2453" s="61">
        <f t="shared" si="267"/>
        <v>0</v>
      </c>
      <c r="J2453" s="62">
        <f t="shared" si="268"/>
        <v>0</v>
      </c>
      <c r="K2453" s="53"/>
      <c r="L2453" s="65">
        <f t="shared" si="272"/>
        <v>235.595</v>
      </c>
      <c r="M2453" s="55">
        <f t="shared" si="269"/>
        <v>235.595</v>
      </c>
      <c r="N2453" s="55">
        <f t="shared" si="270"/>
        <v>0</v>
      </c>
    </row>
    <row r="2454" spans="1:14" x14ac:dyDescent="0.3">
      <c r="A2454" s="29">
        <v>44739</v>
      </c>
      <c r="B2454" t="s">
        <v>20</v>
      </c>
      <c r="C2454" t="s">
        <v>11</v>
      </c>
      <c r="D2454" t="s">
        <v>36</v>
      </c>
      <c r="E2454" s="53">
        <v>15256</v>
      </c>
      <c r="F2454" s="61">
        <f t="shared" si="271"/>
        <v>0</v>
      </c>
      <c r="G2454" s="62">
        <f t="shared" si="266"/>
        <v>0</v>
      </c>
      <c r="H2454" s="53"/>
      <c r="I2454" s="61">
        <f t="shared" si="267"/>
        <v>0</v>
      </c>
      <c r="J2454" s="62">
        <f t="shared" si="268"/>
        <v>0</v>
      </c>
      <c r="K2454" s="53"/>
      <c r="L2454" s="65">
        <f t="shared" si="272"/>
        <v>0</v>
      </c>
      <c r="M2454" s="55">
        <f t="shared" si="269"/>
        <v>0</v>
      </c>
      <c r="N2454" s="55">
        <f t="shared" si="270"/>
        <v>0</v>
      </c>
    </row>
    <row r="2455" spans="1:14" x14ac:dyDescent="0.3">
      <c r="A2455" s="29">
        <v>44739</v>
      </c>
      <c r="B2455" t="s">
        <v>24</v>
      </c>
      <c r="C2455" t="s">
        <v>10</v>
      </c>
      <c r="D2455" t="s">
        <v>13</v>
      </c>
      <c r="E2455" s="53">
        <v>6914</v>
      </c>
      <c r="F2455" s="61">
        <f t="shared" si="271"/>
        <v>34.57</v>
      </c>
      <c r="G2455" s="62">
        <f t="shared" si="266"/>
        <v>0.1</v>
      </c>
      <c r="H2455" s="53"/>
      <c r="I2455" s="61">
        <f t="shared" si="267"/>
        <v>0</v>
      </c>
      <c r="J2455" s="62">
        <f t="shared" si="268"/>
        <v>0</v>
      </c>
      <c r="K2455" s="53"/>
      <c r="L2455" s="65">
        <f t="shared" si="272"/>
        <v>34.67</v>
      </c>
      <c r="M2455" s="55">
        <f t="shared" si="269"/>
        <v>34.67</v>
      </c>
      <c r="N2455" s="55">
        <f t="shared" si="270"/>
        <v>0</v>
      </c>
    </row>
    <row r="2456" spans="1:14" x14ac:dyDescent="0.3">
      <c r="A2456" s="29">
        <v>44739</v>
      </c>
      <c r="B2456" t="s">
        <v>24</v>
      </c>
      <c r="C2456" t="s">
        <v>10</v>
      </c>
      <c r="D2456" t="s">
        <v>13</v>
      </c>
      <c r="E2456" s="53">
        <v>4987</v>
      </c>
      <c r="F2456" s="61">
        <f t="shared" si="271"/>
        <v>24.935000000000002</v>
      </c>
      <c r="G2456" s="62">
        <f t="shared" si="266"/>
        <v>0.1</v>
      </c>
      <c r="H2456" s="53"/>
      <c r="I2456" s="61">
        <f t="shared" si="267"/>
        <v>0</v>
      </c>
      <c r="J2456" s="62">
        <f t="shared" si="268"/>
        <v>0</v>
      </c>
      <c r="K2456" s="53"/>
      <c r="L2456" s="65">
        <f t="shared" si="272"/>
        <v>25.035000000000004</v>
      </c>
      <c r="M2456" s="55">
        <f t="shared" si="269"/>
        <v>25.035000000000004</v>
      </c>
      <c r="N2456" s="55">
        <f t="shared" si="270"/>
        <v>0</v>
      </c>
    </row>
    <row r="2457" spans="1:14" x14ac:dyDescent="0.3">
      <c r="A2457" s="29">
        <v>44739</v>
      </c>
      <c r="B2457" t="s">
        <v>17</v>
      </c>
      <c r="C2457" t="s">
        <v>11</v>
      </c>
      <c r="D2457" t="s">
        <v>13</v>
      </c>
      <c r="E2457" s="53">
        <v>9816</v>
      </c>
      <c r="F2457" s="61">
        <f t="shared" si="271"/>
        <v>0</v>
      </c>
      <c r="G2457" s="62">
        <f t="shared" si="266"/>
        <v>0</v>
      </c>
      <c r="H2457" s="53"/>
      <c r="I2457" s="61">
        <f t="shared" si="267"/>
        <v>0</v>
      </c>
      <c r="J2457" s="62">
        <f t="shared" si="268"/>
        <v>0</v>
      </c>
      <c r="K2457" s="53"/>
      <c r="L2457" s="65">
        <f t="shared" si="272"/>
        <v>0</v>
      </c>
      <c r="M2457" s="55">
        <f t="shared" si="269"/>
        <v>0</v>
      </c>
      <c r="N2457" s="55">
        <f t="shared" si="270"/>
        <v>0</v>
      </c>
    </row>
    <row r="2458" spans="1:14" x14ac:dyDescent="0.3">
      <c r="A2458" s="29">
        <v>44739</v>
      </c>
      <c r="B2458" t="s">
        <v>16</v>
      </c>
      <c r="C2458" t="s">
        <v>11</v>
      </c>
      <c r="D2458" t="s">
        <v>13</v>
      </c>
      <c r="E2458" s="53">
        <v>45134</v>
      </c>
      <c r="F2458" s="61">
        <f t="shared" si="271"/>
        <v>0</v>
      </c>
      <c r="G2458" s="62">
        <f t="shared" si="266"/>
        <v>0</v>
      </c>
      <c r="H2458" s="53"/>
      <c r="I2458" s="61">
        <f t="shared" si="267"/>
        <v>0</v>
      </c>
      <c r="J2458" s="62">
        <f t="shared" si="268"/>
        <v>0</v>
      </c>
      <c r="K2458" s="53"/>
      <c r="L2458" s="65">
        <f t="shared" si="272"/>
        <v>0</v>
      </c>
      <c r="M2458" s="55">
        <f t="shared" si="269"/>
        <v>0</v>
      </c>
      <c r="N2458" s="55">
        <f t="shared" si="270"/>
        <v>0</v>
      </c>
    </row>
    <row r="2459" spans="1:14" x14ac:dyDescent="0.3">
      <c r="A2459" s="29">
        <v>44739</v>
      </c>
      <c r="B2459" t="s">
        <v>17</v>
      </c>
      <c r="C2459" t="s">
        <v>10</v>
      </c>
      <c r="D2459" t="s">
        <v>13</v>
      </c>
      <c r="E2459" s="53">
        <v>46857</v>
      </c>
      <c r="F2459" s="61">
        <f t="shared" si="271"/>
        <v>234.285</v>
      </c>
      <c r="G2459" s="62">
        <f t="shared" si="266"/>
        <v>0.1</v>
      </c>
      <c r="H2459" s="53"/>
      <c r="I2459" s="61">
        <f t="shared" si="267"/>
        <v>0</v>
      </c>
      <c r="J2459" s="62">
        <f t="shared" si="268"/>
        <v>0</v>
      </c>
      <c r="K2459" s="53"/>
      <c r="L2459" s="65">
        <f t="shared" si="272"/>
        <v>234.38499999999999</v>
      </c>
      <c r="M2459" s="55">
        <f t="shared" si="269"/>
        <v>234.38499999999999</v>
      </c>
      <c r="N2459" s="55">
        <f t="shared" si="270"/>
        <v>0</v>
      </c>
    </row>
    <row r="2460" spans="1:14" x14ac:dyDescent="0.3">
      <c r="A2460" s="29">
        <v>44739</v>
      </c>
      <c r="B2460" t="s">
        <v>24</v>
      </c>
      <c r="C2460" t="s">
        <v>11</v>
      </c>
      <c r="D2460" t="s">
        <v>13</v>
      </c>
      <c r="E2460" s="53">
        <v>32139</v>
      </c>
      <c r="F2460" s="61">
        <f t="shared" si="271"/>
        <v>0</v>
      </c>
      <c r="G2460" s="62">
        <f t="shared" si="266"/>
        <v>0</v>
      </c>
      <c r="H2460" s="53"/>
      <c r="I2460" s="61">
        <f t="shared" si="267"/>
        <v>0</v>
      </c>
      <c r="J2460" s="62">
        <f t="shared" si="268"/>
        <v>0</v>
      </c>
      <c r="K2460" s="53"/>
      <c r="L2460" s="65">
        <f t="shared" si="272"/>
        <v>0</v>
      </c>
      <c r="M2460" s="55">
        <f t="shared" si="269"/>
        <v>0</v>
      </c>
      <c r="N2460" s="55">
        <f t="shared" si="270"/>
        <v>0</v>
      </c>
    </row>
    <row r="2461" spans="1:14" x14ac:dyDescent="0.3">
      <c r="A2461" s="29">
        <v>44739</v>
      </c>
      <c r="B2461" t="s">
        <v>20</v>
      </c>
      <c r="C2461" t="s">
        <v>11</v>
      </c>
      <c r="D2461" t="s">
        <v>13</v>
      </c>
      <c r="E2461" s="53">
        <v>31179</v>
      </c>
      <c r="F2461" s="61">
        <f t="shared" si="271"/>
        <v>0</v>
      </c>
      <c r="G2461" s="62">
        <f t="shared" si="266"/>
        <v>0</v>
      </c>
      <c r="H2461" s="53"/>
      <c r="I2461" s="61">
        <f t="shared" si="267"/>
        <v>0</v>
      </c>
      <c r="J2461" s="62">
        <f t="shared" si="268"/>
        <v>0</v>
      </c>
      <c r="K2461" s="53"/>
      <c r="L2461" s="65">
        <f t="shared" si="272"/>
        <v>0</v>
      </c>
      <c r="M2461" s="55">
        <f t="shared" si="269"/>
        <v>0</v>
      </c>
      <c r="N2461" s="55">
        <f t="shared" si="270"/>
        <v>0</v>
      </c>
    </row>
    <row r="2462" spans="1:14" x14ac:dyDescent="0.3">
      <c r="A2462" s="29">
        <v>44739</v>
      </c>
      <c r="B2462" t="s">
        <v>23</v>
      </c>
      <c r="C2462" t="s">
        <v>12</v>
      </c>
      <c r="D2462" t="s">
        <v>13</v>
      </c>
      <c r="E2462" s="53">
        <v>15023</v>
      </c>
      <c r="F2462" s="61">
        <f t="shared" si="271"/>
        <v>75.114999999999995</v>
      </c>
      <c r="G2462" s="62">
        <f t="shared" si="266"/>
        <v>0.1</v>
      </c>
      <c r="H2462" s="53"/>
      <c r="I2462" s="61">
        <f t="shared" si="267"/>
        <v>0</v>
      </c>
      <c r="J2462" s="62">
        <f t="shared" si="268"/>
        <v>0</v>
      </c>
      <c r="K2462" s="53"/>
      <c r="L2462" s="65">
        <f t="shared" si="272"/>
        <v>75.214999999999989</v>
      </c>
      <c r="M2462" s="55">
        <f t="shared" si="269"/>
        <v>75.214999999999989</v>
      </c>
      <c r="N2462" s="55">
        <f t="shared" si="270"/>
        <v>0</v>
      </c>
    </row>
    <row r="2463" spans="1:14" x14ac:dyDescent="0.3">
      <c r="A2463" s="29">
        <v>44739</v>
      </c>
      <c r="B2463" t="s">
        <v>19</v>
      </c>
      <c r="C2463" t="s">
        <v>11</v>
      </c>
      <c r="D2463" t="s">
        <v>13</v>
      </c>
      <c r="E2463" s="53">
        <v>36306</v>
      </c>
      <c r="F2463" s="61">
        <f t="shared" si="271"/>
        <v>0</v>
      </c>
      <c r="G2463" s="62">
        <f t="shared" si="266"/>
        <v>0</v>
      </c>
      <c r="H2463" s="53"/>
      <c r="I2463" s="61">
        <f t="shared" si="267"/>
        <v>0</v>
      </c>
      <c r="J2463" s="62">
        <f t="shared" si="268"/>
        <v>0</v>
      </c>
      <c r="K2463" s="53"/>
      <c r="L2463" s="65">
        <f t="shared" si="272"/>
        <v>0</v>
      </c>
      <c r="M2463" s="55">
        <f t="shared" si="269"/>
        <v>0</v>
      </c>
      <c r="N2463" s="55">
        <f t="shared" si="270"/>
        <v>0</v>
      </c>
    </row>
    <row r="2464" spans="1:14" x14ac:dyDescent="0.3">
      <c r="A2464" s="29">
        <v>44739</v>
      </c>
      <c r="B2464" t="s">
        <v>16</v>
      </c>
      <c r="C2464" t="s">
        <v>12</v>
      </c>
      <c r="D2464" t="s">
        <v>36</v>
      </c>
      <c r="E2464" s="53">
        <v>32539</v>
      </c>
      <c r="F2464" s="61">
        <f t="shared" si="271"/>
        <v>0</v>
      </c>
      <c r="G2464" s="62">
        <f t="shared" si="266"/>
        <v>0</v>
      </c>
      <c r="H2464" s="53"/>
      <c r="I2464" s="61">
        <f t="shared" si="267"/>
        <v>976.17</v>
      </c>
      <c r="J2464" s="62">
        <f t="shared" si="268"/>
        <v>5</v>
      </c>
      <c r="K2464" s="53"/>
      <c r="L2464" s="65">
        <f t="shared" si="272"/>
        <v>981.17</v>
      </c>
      <c r="M2464" s="55">
        <f t="shared" si="269"/>
        <v>0</v>
      </c>
      <c r="N2464" s="55">
        <f t="shared" si="270"/>
        <v>981.17</v>
      </c>
    </row>
    <row r="2465" spans="1:14" x14ac:dyDescent="0.3">
      <c r="A2465" s="29">
        <v>44739</v>
      </c>
      <c r="B2465" t="s">
        <v>15</v>
      </c>
      <c r="C2465" t="s">
        <v>10</v>
      </c>
      <c r="D2465" t="s">
        <v>13</v>
      </c>
      <c r="E2465" s="53">
        <v>24427</v>
      </c>
      <c r="F2465" s="61">
        <f t="shared" si="271"/>
        <v>122.13500000000001</v>
      </c>
      <c r="G2465" s="62">
        <f t="shared" si="266"/>
        <v>0.1</v>
      </c>
      <c r="H2465" s="53"/>
      <c r="I2465" s="61">
        <f t="shared" si="267"/>
        <v>0</v>
      </c>
      <c r="J2465" s="62">
        <f t="shared" si="268"/>
        <v>0</v>
      </c>
      <c r="K2465" s="53"/>
      <c r="L2465" s="65">
        <f t="shared" si="272"/>
        <v>122.235</v>
      </c>
      <c r="M2465" s="55">
        <f t="shared" si="269"/>
        <v>122.235</v>
      </c>
      <c r="N2465" s="55">
        <f t="shared" si="270"/>
        <v>0</v>
      </c>
    </row>
    <row r="2466" spans="1:14" x14ac:dyDescent="0.3">
      <c r="A2466" s="29">
        <v>44739</v>
      </c>
      <c r="B2466" t="s">
        <v>24</v>
      </c>
      <c r="C2466" t="s">
        <v>11</v>
      </c>
      <c r="D2466" t="s">
        <v>13</v>
      </c>
      <c r="E2466" s="53">
        <v>1184</v>
      </c>
      <c r="F2466" s="61">
        <f t="shared" si="271"/>
        <v>0</v>
      </c>
      <c r="G2466" s="62">
        <f t="shared" si="266"/>
        <v>0</v>
      </c>
      <c r="H2466" s="53"/>
      <c r="I2466" s="61">
        <f t="shared" si="267"/>
        <v>0</v>
      </c>
      <c r="J2466" s="62">
        <f t="shared" si="268"/>
        <v>0</v>
      </c>
      <c r="K2466" s="53"/>
      <c r="L2466" s="65">
        <f t="shared" si="272"/>
        <v>0</v>
      </c>
      <c r="M2466" s="55">
        <f t="shared" si="269"/>
        <v>0</v>
      </c>
      <c r="N2466" s="55">
        <f t="shared" si="270"/>
        <v>0</v>
      </c>
    </row>
    <row r="2467" spans="1:14" x14ac:dyDescent="0.3">
      <c r="A2467" s="29">
        <v>44739</v>
      </c>
      <c r="B2467" t="s">
        <v>15</v>
      </c>
      <c r="C2467" t="s">
        <v>10</v>
      </c>
      <c r="D2467" t="s">
        <v>13</v>
      </c>
      <c r="E2467" s="53">
        <v>38243</v>
      </c>
      <c r="F2467" s="61">
        <f t="shared" si="271"/>
        <v>191.215</v>
      </c>
      <c r="G2467" s="62">
        <f t="shared" si="266"/>
        <v>0.1</v>
      </c>
      <c r="H2467" s="53"/>
      <c r="I2467" s="61">
        <f t="shared" si="267"/>
        <v>0</v>
      </c>
      <c r="J2467" s="62">
        <f t="shared" si="268"/>
        <v>0</v>
      </c>
      <c r="K2467" s="53"/>
      <c r="L2467" s="65">
        <f t="shared" si="272"/>
        <v>191.315</v>
      </c>
      <c r="M2467" s="55">
        <f t="shared" si="269"/>
        <v>191.315</v>
      </c>
      <c r="N2467" s="55">
        <f t="shared" si="270"/>
        <v>0</v>
      </c>
    </row>
    <row r="2468" spans="1:14" x14ac:dyDescent="0.3">
      <c r="A2468" s="29">
        <v>44739</v>
      </c>
      <c r="B2468" t="s">
        <v>16</v>
      </c>
      <c r="C2468" t="s">
        <v>11</v>
      </c>
      <c r="D2468" t="s">
        <v>13</v>
      </c>
      <c r="E2468" s="53">
        <v>32841</v>
      </c>
      <c r="F2468" s="61">
        <f t="shared" si="271"/>
        <v>0</v>
      </c>
      <c r="G2468" s="62">
        <f t="shared" si="266"/>
        <v>0</v>
      </c>
      <c r="H2468" s="53"/>
      <c r="I2468" s="61">
        <f t="shared" si="267"/>
        <v>0</v>
      </c>
      <c r="J2468" s="62">
        <f t="shared" si="268"/>
        <v>0</v>
      </c>
      <c r="K2468" s="53"/>
      <c r="L2468" s="65">
        <f t="shared" si="272"/>
        <v>0</v>
      </c>
      <c r="M2468" s="55">
        <f t="shared" si="269"/>
        <v>0</v>
      </c>
      <c r="N2468" s="55">
        <f t="shared" si="270"/>
        <v>0</v>
      </c>
    </row>
    <row r="2469" spans="1:14" x14ac:dyDescent="0.3">
      <c r="A2469" s="29">
        <v>44739</v>
      </c>
      <c r="B2469" t="s">
        <v>23</v>
      </c>
      <c r="C2469" t="s">
        <v>11</v>
      </c>
      <c r="D2469" t="s">
        <v>13</v>
      </c>
      <c r="E2469" s="53">
        <v>26974</v>
      </c>
      <c r="F2469" s="61">
        <f t="shared" si="271"/>
        <v>0</v>
      </c>
      <c r="G2469" s="62">
        <f t="shared" si="266"/>
        <v>0</v>
      </c>
      <c r="H2469" s="53"/>
      <c r="I2469" s="61">
        <f t="shared" si="267"/>
        <v>0</v>
      </c>
      <c r="J2469" s="62">
        <f t="shared" si="268"/>
        <v>0</v>
      </c>
      <c r="K2469" s="53"/>
      <c r="L2469" s="65">
        <f t="shared" si="272"/>
        <v>0</v>
      </c>
      <c r="M2469" s="55">
        <f t="shared" si="269"/>
        <v>0</v>
      </c>
      <c r="N2469" s="55">
        <f t="shared" si="270"/>
        <v>0</v>
      </c>
    </row>
    <row r="2470" spans="1:14" x14ac:dyDescent="0.3">
      <c r="A2470" s="29">
        <v>44739</v>
      </c>
      <c r="B2470" t="s">
        <v>24</v>
      </c>
      <c r="C2470" t="s">
        <v>11</v>
      </c>
      <c r="D2470" t="s">
        <v>36</v>
      </c>
      <c r="E2470" s="53">
        <v>15495</v>
      </c>
      <c r="F2470" s="61">
        <f t="shared" si="271"/>
        <v>0</v>
      </c>
      <c r="G2470" s="62">
        <f t="shared" si="266"/>
        <v>0</v>
      </c>
      <c r="H2470" s="53"/>
      <c r="I2470" s="61">
        <f t="shared" si="267"/>
        <v>0</v>
      </c>
      <c r="J2470" s="62">
        <f t="shared" si="268"/>
        <v>0</v>
      </c>
      <c r="K2470" s="53"/>
      <c r="L2470" s="65">
        <f t="shared" si="272"/>
        <v>0</v>
      </c>
      <c r="M2470" s="55">
        <f t="shared" si="269"/>
        <v>0</v>
      </c>
      <c r="N2470" s="55">
        <f t="shared" si="270"/>
        <v>0</v>
      </c>
    </row>
    <row r="2471" spans="1:14" x14ac:dyDescent="0.3">
      <c r="A2471" s="29">
        <v>44739</v>
      </c>
      <c r="B2471" t="s">
        <v>24</v>
      </c>
      <c r="C2471" t="s">
        <v>11</v>
      </c>
      <c r="D2471" t="s">
        <v>13</v>
      </c>
      <c r="E2471" s="53">
        <v>40204</v>
      </c>
      <c r="F2471" s="61">
        <f t="shared" si="271"/>
        <v>0</v>
      </c>
      <c r="G2471" s="62">
        <f t="shared" si="266"/>
        <v>0</v>
      </c>
      <c r="H2471" s="53"/>
      <c r="I2471" s="61">
        <f t="shared" si="267"/>
        <v>0</v>
      </c>
      <c r="J2471" s="62">
        <f t="shared" si="268"/>
        <v>0</v>
      </c>
      <c r="K2471" s="53"/>
      <c r="L2471" s="65">
        <f t="shared" si="272"/>
        <v>0</v>
      </c>
      <c r="M2471" s="55">
        <f t="shared" si="269"/>
        <v>0</v>
      </c>
      <c r="N2471" s="55">
        <f t="shared" si="270"/>
        <v>0</v>
      </c>
    </row>
    <row r="2472" spans="1:14" x14ac:dyDescent="0.3">
      <c r="A2472" s="29">
        <v>44739</v>
      </c>
      <c r="B2472" t="s">
        <v>18</v>
      </c>
      <c r="C2472" t="s">
        <v>10</v>
      </c>
      <c r="D2472" t="s">
        <v>36</v>
      </c>
      <c r="E2472" s="53">
        <v>49390</v>
      </c>
      <c r="F2472" s="61">
        <f t="shared" si="271"/>
        <v>0</v>
      </c>
      <c r="G2472" s="62">
        <f t="shared" si="266"/>
        <v>0</v>
      </c>
      <c r="H2472" s="53"/>
      <c r="I2472" s="61">
        <f t="shared" si="267"/>
        <v>1481.7</v>
      </c>
      <c r="J2472" s="62">
        <f t="shared" si="268"/>
        <v>5</v>
      </c>
      <c r="K2472" s="53"/>
      <c r="L2472" s="65">
        <f t="shared" si="272"/>
        <v>1486.7</v>
      </c>
      <c r="M2472" s="55">
        <f t="shared" si="269"/>
        <v>0</v>
      </c>
      <c r="N2472" s="55">
        <f t="shared" si="270"/>
        <v>1486.7</v>
      </c>
    </row>
    <row r="2473" spans="1:14" x14ac:dyDescent="0.3">
      <c r="A2473" s="29">
        <v>44739</v>
      </c>
      <c r="B2473" t="s">
        <v>18</v>
      </c>
      <c r="C2473" t="s">
        <v>11</v>
      </c>
      <c r="D2473" t="s">
        <v>36</v>
      </c>
      <c r="E2473" s="53">
        <v>23223</v>
      </c>
      <c r="F2473" s="61">
        <f t="shared" si="271"/>
        <v>0</v>
      </c>
      <c r="G2473" s="62">
        <f t="shared" si="266"/>
        <v>0</v>
      </c>
      <c r="H2473" s="53"/>
      <c r="I2473" s="61">
        <f t="shared" si="267"/>
        <v>0</v>
      </c>
      <c r="J2473" s="62">
        <f t="shared" si="268"/>
        <v>0</v>
      </c>
      <c r="K2473" s="53"/>
      <c r="L2473" s="65">
        <f t="shared" si="272"/>
        <v>0</v>
      </c>
      <c r="M2473" s="55">
        <f t="shared" si="269"/>
        <v>0</v>
      </c>
      <c r="N2473" s="55">
        <f t="shared" si="270"/>
        <v>0</v>
      </c>
    </row>
    <row r="2474" spans="1:14" x14ac:dyDescent="0.3">
      <c r="A2474" s="29">
        <v>44739</v>
      </c>
      <c r="B2474" t="s">
        <v>24</v>
      </c>
      <c r="C2474" t="s">
        <v>10</v>
      </c>
      <c r="D2474" t="s">
        <v>13</v>
      </c>
      <c r="E2474" s="53">
        <v>17285</v>
      </c>
      <c r="F2474" s="61">
        <f t="shared" si="271"/>
        <v>86.424999999999997</v>
      </c>
      <c r="G2474" s="62">
        <f t="shared" si="266"/>
        <v>0.1</v>
      </c>
      <c r="H2474" s="53"/>
      <c r="I2474" s="61">
        <f t="shared" si="267"/>
        <v>0</v>
      </c>
      <c r="J2474" s="62">
        <f t="shared" si="268"/>
        <v>0</v>
      </c>
      <c r="K2474" s="53"/>
      <c r="L2474" s="65">
        <f t="shared" si="272"/>
        <v>86.524999999999991</v>
      </c>
      <c r="M2474" s="55">
        <f t="shared" si="269"/>
        <v>86.524999999999991</v>
      </c>
      <c r="N2474" s="55">
        <f t="shared" si="270"/>
        <v>0</v>
      </c>
    </row>
    <row r="2475" spans="1:14" x14ac:dyDescent="0.3">
      <c r="A2475" s="29">
        <v>44739</v>
      </c>
      <c r="B2475" t="s">
        <v>24</v>
      </c>
      <c r="C2475" t="s">
        <v>11</v>
      </c>
      <c r="D2475" t="s">
        <v>13</v>
      </c>
      <c r="E2475" s="53">
        <v>14615</v>
      </c>
      <c r="F2475" s="61">
        <f t="shared" si="271"/>
        <v>0</v>
      </c>
      <c r="G2475" s="62">
        <f t="shared" si="266"/>
        <v>0</v>
      </c>
      <c r="H2475" s="53"/>
      <c r="I2475" s="61">
        <f t="shared" si="267"/>
        <v>0</v>
      </c>
      <c r="J2475" s="62">
        <f t="shared" si="268"/>
        <v>0</v>
      </c>
      <c r="K2475" s="53"/>
      <c r="L2475" s="65">
        <f t="shared" si="272"/>
        <v>0</v>
      </c>
      <c r="M2475" s="55">
        <f t="shared" si="269"/>
        <v>0</v>
      </c>
      <c r="N2475" s="55">
        <f t="shared" si="270"/>
        <v>0</v>
      </c>
    </row>
    <row r="2476" spans="1:14" x14ac:dyDescent="0.3">
      <c r="A2476" s="29">
        <v>44739</v>
      </c>
      <c r="B2476" t="s">
        <v>22</v>
      </c>
      <c r="C2476" t="s">
        <v>11</v>
      </c>
      <c r="D2476" t="s">
        <v>36</v>
      </c>
      <c r="E2476" s="53">
        <v>29285</v>
      </c>
      <c r="F2476" s="61">
        <f t="shared" si="271"/>
        <v>0</v>
      </c>
      <c r="G2476" s="62">
        <f t="shared" si="266"/>
        <v>0</v>
      </c>
      <c r="H2476" s="53"/>
      <c r="I2476" s="61">
        <f t="shared" si="267"/>
        <v>0</v>
      </c>
      <c r="J2476" s="62">
        <f t="shared" si="268"/>
        <v>0</v>
      </c>
      <c r="K2476" s="53"/>
      <c r="L2476" s="65">
        <f t="shared" si="272"/>
        <v>0</v>
      </c>
      <c r="M2476" s="55">
        <f t="shared" si="269"/>
        <v>0</v>
      </c>
      <c r="N2476" s="55">
        <f t="shared" si="270"/>
        <v>0</v>
      </c>
    </row>
    <row r="2477" spans="1:14" x14ac:dyDescent="0.3">
      <c r="A2477" s="29">
        <v>44739</v>
      </c>
      <c r="B2477" t="s">
        <v>20</v>
      </c>
      <c r="C2477" t="s">
        <v>12</v>
      </c>
      <c r="D2477" t="s">
        <v>36</v>
      </c>
      <c r="E2477" s="53">
        <v>16519</v>
      </c>
      <c r="F2477" s="61">
        <f t="shared" si="271"/>
        <v>0</v>
      </c>
      <c r="G2477" s="62">
        <f t="shared" si="266"/>
        <v>0</v>
      </c>
      <c r="H2477" s="53"/>
      <c r="I2477" s="61">
        <f t="shared" si="267"/>
        <v>495.57</v>
      </c>
      <c r="J2477" s="62">
        <f t="shared" si="268"/>
        <v>5</v>
      </c>
      <c r="K2477" s="53"/>
      <c r="L2477" s="65">
        <f t="shared" si="272"/>
        <v>500.57</v>
      </c>
      <c r="M2477" s="55">
        <f t="shared" si="269"/>
        <v>0</v>
      </c>
      <c r="N2477" s="55">
        <f t="shared" si="270"/>
        <v>500.57</v>
      </c>
    </row>
    <row r="2478" spans="1:14" x14ac:dyDescent="0.3">
      <c r="A2478" s="29">
        <v>44739</v>
      </c>
      <c r="B2478" t="s">
        <v>24</v>
      </c>
      <c r="C2478" t="s">
        <v>11</v>
      </c>
      <c r="D2478" t="s">
        <v>13</v>
      </c>
      <c r="E2478" s="53">
        <v>10198</v>
      </c>
      <c r="F2478" s="61">
        <f t="shared" si="271"/>
        <v>0</v>
      </c>
      <c r="G2478" s="62">
        <f t="shared" si="266"/>
        <v>0</v>
      </c>
      <c r="H2478" s="53"/>
      <c r="I2478" s="61">
        <f t="shared" si="267"/>
        <v>0</v>
      </c>
      <c r="J2478" s="62">
        <f t="shared" si="268"/>
        <v>0</v>
      </c>
      <c r="K2478" s="53"/>
      <c r="L2478" s="65">
        <f t="shared" si="272"/>
        <v>0</v>
      </c>
      <c r="M2478" s="55">
        <f t="shared" si="269"/>
        <v>0</v>
      </c>
      <c r="N2478" s="55">
        <f t="shared" si="270"/>
        <v>0</v>
      </c>
    </row>
    <row r="2479" spans="1:14" x14ac:dyDescent="0.3">
      <c r="A2479" s="29">
        <v>44739</v>
      </c>
      <c r="B2479" t="s">
        <v>17</v>
      </c>
      <c r="C2479" t="s">
        <v>11</v>
      </c>
      <c r="D2479" t="s">
        <v>36</v>
      </c>
      <c r="E2479" s="53">
        <v>7615</v>
      </c>
      <c r="F2479" s="61">
        <f t="shared" si="271"/>
        <v>0</v>
      </c>
      <c r="G2479" s="62">
        <f t="shared" si="266"/>
        <v>0</v>
      </c>
      <c r="H2479" s="53"/>
      <c r="I2479" s="61">
        <f t="shared" si="267"/>
        <v>0</v>
      </c>
      <c r="J2479" s="62">
        <f t="shared" si="268"/>
        <v>0</v>
      </c>
      <c r="K2479" s="53"/>
      <c r="L2479" s="65">
        <f t="shared" si="272"/>
        <v>0</v>
      </c>
      <c r="M2479" s="55">
        <f t="shared" si="269"/>
        <v>0</v>
      </c>
      <c r="N2479" s="55">
        <f t="shared" si="270"/>
        <v>0</v>
      </c>
    </row>
    <row r="2480" spans="1:14" x14ac:dyDescent="0.3">
      <c r="A2480" s="29">
        <v>44739</v>
      </c>
      <c r="B2480" t="s">
        <v>23</v>
      </c>
      <c r="C2480" t="s">
        <v>11</v>
      </c>
      <c r="D2480" t="s">
        <v>36</v>
      </c>
      <c r="E2480" s="53">
        <v>22161</v>
      </c>
      <c r="F2480" s="61">
        <f t="shared" si="271"/>
        <v>0</v>
      </c>
      <c r="G2480" s="62">
        <f t="shared" si="266"/>
        <v>0</v>
      </c>
      <c r="H2480" s="53"/>
      <c r="I2480" s="61">
        <f t="shared" si="267"/>
        <v>0</v>
      </c>
      <c r="J2480" s="62">
        <f t="shared" si="268"/>
        <v>0</v>
      </c>
      <c r="K2480" s="53"/>
      <c r="L2480" s="65">
        <f t="shared" si="272"/>
        <v>0</v>
      </c>
      <c r="M2480" s="55">
        <f t="shared" si="269"/>
        <v>0</v>
      </c>
      <c r="N2480" s="55">
        <f t="shared" si="270"/>
        <v>0</v>
      </c>
    </row>
    <row r="2481" spans="1:14" x14ac:dyDescent="0.3">
      <c r="A2481" s="29">
        <v>44739</v>
      </c>
      <c r="B2481" t="s">
        <v>17</v>
      </c>
      <c r="C2481" t="s">
        <v>11</v>
      </c>
      <c r="D2481" t="s">
        <v>13</v>
      </c>
      <c r="E2481" s="53">
        <v>17468</v>
      </c>
      <c r="F2481" s="61">
        <f t="shared" si="271"/>
        <v>0</v>
      </c>
      <c r="G2481" s="62">
        <f t="shared" si="266"/>
        <v>0</v>
      </c>
      <c r="H2481" s="53"/>
      <c r="I2481" s="61">
        <f t="shared" si="267"/>
        <v>0</v>
      </c>
      <c r="J2481" s="62">
        <f t="shared" si="268"/>
        <v>0</v>
      </c>
      <c r="K2481" s="53"/>
      <c r="L2481" s="65">
        <f t="shared" si="272"/>
        <v>0</v>
      </c>
      <c r="M2481" s="55">
        <f t="shared" si="269"/>
        <v>0</v>
      </c>
      <c r="N2481" s="55">
        <f t="shared" si="270"/>
        <v>0</v>
      </c>
    </row>
    <row r="2482" spans="1:14" x14ac:dyDescent="0.3">
      <c r="A2482" s="29">
        <v>44739</v>
      </c>
      <c r="B2482" t="s">
        <v>24</v>
      </c>
      <c r="C2482" t="s">
        <v>11</v>
      </c>
      <c r="D2482" t="s">
        <v>13</v>
      </c>
      <c r="E2482" s="53">
        <v>42550</v>
      </c>
      <c r="F2482" s="61">
        <f t="shared" si="271"/>
        <v>0</v>
      </c>
      <c r="G2482" s="62">
        <f t="shared" si="266"/>
        <v>0</v>
      </c>
      <c r="H2482" s="53"/>
      <c r="I2482" s="61">
        <f t="shared" si="267"/>
        <v>0</v>
      </c>
      <c r="J2482" s="62">
        <f t="shared" si="268"/>
        <v>0</v>
      </c>
      <c r="K2482" s="53"/>
      <c r="L2482" s="65">
        <f t="shared" si="272"/>
        <v>0</v>
      </c>
      <c r="M2482" s="55">
        <f t="shared" si="269"/>
        <v>0</v>
      </c>
      <c r="N2482" s="55">
        <f t="shared" si="270"/>
        <v>0</v>
      </c>
    </row>
    <row r="2483" spans="1:14" x14ac:dyDescent="0.3">
      <c r="A2483" s="29">
        <v>44739</v>
      </c>
      <c r="B2483" t="s">
        <v>17</v>
      </c>
      <c r="C2483" t="s">
        <v>12</v>
      </c>
      <c r="D2483" t="s">
        <v>13</v>
      </c>
      <c r="E2483" s="53">
        <v>36238</v>
      </c>
      <c r="F2483" s="61">
        <f t="shared" si="271"/>
        <v>181.19</v>
      </c>
      <c r="G2483" s="62">
        <f t="shared" si="266"/>
        <v>0.1</v>
      </c>
      <c r="H2483" s="53"/>
      <c r="I2483" s="61">
        <f t="shared" si="267"/>
        <v>0</v>
      </c>
      <c r="J2483" s="62">
        <f t="shared" si="268"/>
        <v>0</v>
      </c>
      <c r="K2483" s="53"/>
      <c r="L2483" s="65">
        <f t="shared" si="272"/>
        <v>181.29</v>
      </c>
      <c r="M2483" s="55">
        <f t="shared" si="269"/>
        <v>181.29</v>
      </c>
      <c r="N2483" s="55">
        <f t="shared" si="270"/>
        <v>0</v>
      </c>
    </row>
    <row r="2484" spans="1:14" x14ac:dyDescent="0.3">
      <c r="A2484" s="29">
        <v>44739</v>
      </c>
      <c r="B2484" t="s">
        <v>17</v>
      </c>
      <c r="C2484" t="s">
        <v>11</v>
      </c>
      <c r="D2484" t="s">
        <v>13</v>
      </c>
      <c r="E2484" s="53">
        <v>45637</v>
      </c>
      <c r="F2484" s="61">
        <f t="shared" si="271"/>
        <v>0</v>
      </c>
      <c r="G2484" s="62">
        <f t="shared" si="266"/>
        <v>0</v>
      </c>
      <c r="H2484" s="53"/>
      <c r="I2484" s="61">
        <f t="shared" si="267"/>
        <v>0</v>
      </c>
      <c r="J2484" s="62">
        <f t="shared" si="268"/>
        <v>0</v>
      </c>
      <c r="K2484" s="53"/>
      <c r="L2484" s="65">
        <f t="shared" si="272"/>
        <v>0</v>
      </c>
      <c r="M2484" s="55">
        <f t="shared" si="269"/>
        <v>0</v>
      </c>
      <c r="N2484" s="55">
        <f t="shared" si="270"/>
        <v>0</v>
      </c>
    </row>
    <row r="2485" spans="1:14" x14ac:dyDescent="0.3">
      <c r="A2485" s="29">
        <v>44739</v>
      </c>
      <c r="B2485" t="s">
        <v>18</v>
      </c>
      <c r="C2485" t="s">
        <v>11</v>
      </c>
      <c r="D2485" t="s">
        <v>36</v>
      </c>
      <c r="E2485" s="53">
        <v>4739</v>
      </c>
      <c r="F2485" s="61">
        <f t="shared" si="271"/>
        <v>0</v>
      </c>
      <c r="G2485" s="62">
        <f t="shared" si="266"/>
        <v>0</v>
      </c>
      <c r="H2485" s="53"/>
      <c r="I2485" s="61">
        <f t="shared" si="267"/>
        <v>0</v>
      </c>
      <c r="J2485" s="62">
        <f t="shared" si="268"/>
        <v>0</v>
      </c>
      <c r="K2485" s="53"/>
      <c r="L2485" s="65">
        <f t="shared" si="272"/>
        <v>0</v>
      </c>
      <c r="M2485" s="55">
        <f t="shared" si="269"/>
        <v>0</v>
      </c>
      <c r="N2485" s="55">
        <f t="shared" si="270"/>
        <v>0</v>
      </c>
    </row>
    <row r="2486" spans="1:14" x14ac:dyDescent="0.3">
      <c r="A2486" s="29">
        <v>44739</v>
      </c>
      <c r="B2486" t="s">
        <v>17</v>
      </c>
      <c r="C2486" t="s">
        <v>12</v>
      </c>
      <c r="D2486" t="s">
        <v>36</v>
      </c>
      <c r="E2486" s="53">
        <v>17540</v>
      </c>
      <c r="F2486" s="61">
        <f t="shared" si="271"/>
        <v>0</v>
      </c>
      <c r="G2486" s="62">
        <f t="shared" si="266"/>
        <v>0</v>
      </c>
      <c r="H2486" s="53"/>
      <c r="I2486" s="61">
        <f t="shared" si="267"/>
        <v>526.19999999999993</v>
      </c>
      <c r="J2486" s="62">
        <f t="shared" si="268"/>
        <v>5</v>
      </c>
      <c r="K2486" s="53"/>
      <c r="L2486" s="65">
        <f t="shared" si="272"/>
        <v>531.19999999999993</v>
      </c>
      <c r="M2486" s="55">
        <f t="shared" si="269"/>
        <v>0</v>
      </c>
      <c r="N2486" s="55">
        <f t="shared" si="270"/>
        <v>531.19999999999993</v>
      </c>
    </row>
    <row r="2487" spans="1:14" x14ac:dyDescent="0.3">
      <c r="A2487" s="29">
        <v>44739</v>
      </c>
      <c r="B2487" t="s">
        <v>24</v>
      </c>
      <c r="C2487" t="s">
        <v>10</v>
      </c>
      <c r="D2487" t="s">
        <v>13</v>
      </c>
      <c r="E2487" s="53">
        <v>36759</v>
      </c>
      <c r="F2487" s="61">
        <f t="shared" si="271"/>
        <v>183.79500000000002</v>
      </c>
      <c r="G2487" s="62">
        <f t="shared" si="266"/>
        <v>0.1</v>
      </c>
      <c r="H2487" s="53"/>
      <c r="I2487" s="61">
        <f t="shared" si="267"/>
        <v>0</v>
      </c>
      <c r="J2487" s="62">
        <f t="shared" si="268"/>
        <v>0</v>
      </c>
      <c r="K2487" s="53"/>
      <c r="L2487" s="65">
        <f t="shared" si="272"/>
        <v>183.89500000000001</v>
      </c>
      <c r="M2487" s="55">
        <f t="shared" si="269"/>
        <v>183.89500000000001</v>
      </c>
      <c r="N2487" s="55">
        <f t="shared" si="270"/>
        <v>0</v>
      </c>
    </row>
    <row r="2488" spans="1:14" x14ac:dyDescent="0.3">
      <c r="A2488" s="29">
        <v>44739</v>
      </c>
      <c r="B2488" t="s">
        <v>24</v>
      </c>
      <c r="C2488" t="s">
        <v>11</v>
      </c>
      <c r="D2488" t="s">
        <v>36</v>
      </c>
      <c r="E2488" s="53">
        <v>46897</v>
      </c>
      <c r="F2488" s="61">
        <f t="shared" si="271"/>
        <v>0</v>
      </c>
      <c r="G2488" s="62">
        <f t="shared" si="266"/>
        <v>0</v>
      </c>
      <c r="H2488" s="53"/>
      <c r="I2488" s="61">
        <f t="shared" si="267"/>
        <v>0</v>
      </c>
      <c r="J2488" s="62">
        <f t="shared" si="268"/>
        <v>0</v>
      </c>
      <c r="K2488" s="53"/>
      <c r="L2488" s="65">
        <f t="shared" si="272"/>
        <v>0</v>
      </c>
      <c r="M2488" s="55">
        <f t="shared" si="269"/>
        <v>0</v>
      </c>
      <c r="N2488" s="55">
        <f t="shared" si="270"/>
        <v>0</v>
      </c>
    </row>
    <row r="2489" spans="1:14" x14ac:dyDescent="0.3">
      <c r="A2489" s="29">
        <v>44739</v>
      </c>
      <c r="B2489" t="s">
        <v>24</v>
      </c>
      <c r="C2489" t="s">
        <v>10</v>
      </c>
      <c r="D2489" t="s">
        <v>13</v>
      </c>
      <c r="E2489" s="53">
        <v>16346</v>
      </c>
      <c r="F2489" s="61">
        <f t="shared" si="271"/>
        <v>81.73</v>
      </c>
      <c r="G2489" s="62">
        <f t="shared" si="266"/>
        <v>0.1</v>
      </c>
      <c r="H2489" s="53"/>
      <c r="I2489" s="61">
        <f t="shared" si="267"/>
        <v>0</v>
      </c>
      <c r="J2489" s="62">
        <f t="shared" si="268"/>
        <v>0</v>
      </c>
      <c r="K2489" s="53"/>
      <c r="L2489" s="65">
        <f t="shared" si="272"/>
        <v>81.83</v>
      </c>
      <c r="M2489" s="55">
        <f t="shared" si="269"/>
        <v>81.83</v>
      </c>
      <c r="N2489" s="55">
        <f t="shared" si="270"/>
        <v>0</v>
      </c>
    </row>
    <row r="2490" spans="1:14" x14ac:dyDescent="0.3">
      <c r="A2490" s="29">
        <v>44739</v>
      </c>
      <c r="B2490" t="s">
        <v>24</v>
      </c>
      <c r="C2490" t="s">
        <v>11</v>
      </c>
      <c r="D2490" t="s">
        <v>13</v>
      </c>
      <c r="E2490" s="53">
        <v>23077</v>
      </c>
      <c r="F2490" s="61">
        <f t="shared" si="271"/>
        <v>0</v>
      </c>
      <c r="G2490" s="62">
        <f t="shared" si="266"/>
        <v>0</v>
      </c>
      <c r="H2490" s="53"/>
      <c r="I2490" s="61">
        <f t="shared" si="267"/>
        <v>0</v>
      </c>
      <c r="J2490" s="62">
        <f t="shared" si="268"/>
        <v>0</v>
      </c>
      <c r="K2490" s="53"/>
      <c r="L2490" s="65">
        <f t="shared" si="272"/>
        <v>0</v>
      </c>
      <c r="M2490" s="55">
        <f t="shared" si="269"/>
        <v>0</v>
      </c>
      <c r="N2490" s="55">
        <f t="shared" si="270"/>
        <v>0</v>
      </c>
    </row>
    <row r="2491" spans="1:14" x14ac:dyDescent="0.3">
      <c r="A2491" s="29">
        <v>44739</v>
      </c>
      <c r="B2491" t="s">
        <v>24</v>
      </c>
      <c r="C2491" t="s">
        <v>10</v>
      </c>
      <c r="D2491" t="s">
        <v>13</v>
      </c>
      <c r="E2491" s="53">
        <v>2719</v>
      </c>
      <c r="F2491" s="61">
        <f t="shared" si="271"/>
        <v>13.595000000000001</v>
      </c>
      <c r="G2491" s="62">
        <f t="shared" si="266"/>
        <v>0.1</v>
      </c>
      <c r="H2491" s="53"/>
      <c r="I2491" s="61">
        <f t="shared" si="267"/>
        <v>0</v>
      </c>
      <c r="J2491" s="62">
        <f t="shared" si="268"/>
        <v>0</v>
      </c>
      <c r="K2491" s="53"/>
      <c r="L2491" s="65">
        <f t="shared" si="272"/>
        <v>13.695</v>
      </c>
      <c r="M2491" s="55">
        <f t="shared" si="269"/>
        <v>13.695</v>
      </c>
      <c r="N2491" s="55">
        <f t="shared" si="270"/>
        <v>0</v>
      </c>
    </row>
    <row r="2492" spans="1:14" x14ac:dyDescent="0.3">
      <c r="A2492" s="29">
        <v>44739</v>
      </c>
      <c r="B2492" t="s">
        <v>20</v>
      </c>
      <c r="C2492" t="s">
        <v>10</v>
      </c>
      <c r="D2492" t="s">
        <v>36</v>
      </c>
      <c r="E2492" s="53">
        <v>34558</v>
      </c>
      <c r="F2492" s="61">
        <f t="shared" si="271"/>
        <v>0</v>
      </c>
      <c r="G2492" s="62">
        <f t="shared" si="266"/>
        <v>0</v>
      </c>
      <c r="H2492" s="53"/>
      <c r="I2492" s="61">
        <f t="shared" si="267"/>
        <v>1036.74</v>
      </c>
      <c r="J2492" s="62">
        <f t="shared" si="268"/>
        <v>5</v>
      </c>
      <c r="K2492" s="53"/>
      <c r="L2492" s="65">
        <f t="shared" si="272"/>
        <v>1041.74</v>
      </c>
      <c r="M2492" s="55">
        <f t="shared" si="269"/>
        <v>0</v>
      </c>
      <c r="N2492" s="55">
        <f t="shared" si="270"/>
        <v>1041.74</v>
      </c>
    </row>
    <row r="2493" spans="1:14" x14ac:dyDescent="0.3">
      <c r="A2493" s="29">
        <v>44739</v>
      </c>
      <c r="B2493" t="s">
        <v>22</v>
      </c>
      <c r="C2493" t="s">
        <v>11</v>
      </c>
      <c r="D2493" t="s">
        <v>13</v>
      </c>
      <c r="E2493" s="53">
        <v>41982</v>
      </c>
      <c r="F2493" s="61">
        <f t="shared" si="271"/>
        <v>0</v>
      </c>
      <c r="G2493" s="62">
        <f t="shared" si="266"/>
        <v>0</v>
      </c>
      <c r="H2493" s="53"/>
      <c r="I2493" s="61">
        <f t="shared" si="267"/>
        <v>0</v>
      </c>
      <c r="J2493" s="62">
        <f t="shared" si="268"/>
        <v>0</v>
      </c>
      <c r="K2493" s="53"/>
      <c r="L2493" s="65">
        <f t="shared" si="272"/>
        <v>0</v>
      </c>
      <c r="M2493" s="55">
        <f t="shared" si="269"/>
        <v>0</v>
      </c>
      <c r="N2493" s="55">
        <f t="shared" si="270"/>
        <v>0</v>
      </c>
    </row>
    <row r="2494" spans="1:14" x14ac:dyDescent="0.3">
      <c r="A2494" s="29">
        <v>44740</v>
      </c>
      <c r="B2494" t="s">
        <v>17</v>
      </c>
      <c r="C2494" t="s">
        <v>12</v>
      </c>
      <c r="D2494" t="s">
        <v>13</v>
      </c>
      <c r="E2494" s="53">
        <v>13979</v>
      </c>
      <c r="F2494" s="61">
        <f t="shared" si="271"/>
        <v>69.894999999999996</v>
      </c>
      <c r="G2494" s="62">
        <f t="shared" si="266"/>
        <v>0.1</v>
      </c>
      <c r="H2494" s="53"/>
      <c r="I2494" s="61">
        <f t="shared" si="267"/>
        <v>0</v>
      </c>
      <c r="J2494" s="62">
        <f t="shared" si="268"/>
        <v>0</v>
      </c>
      <c r="K2494" s="53"/>
      <c r="L2494" s="65">
        <f t="shared" si="272"/>
        <v>69.99499999999999</v>
      </c>
      <c r="M2494" s="55">
        <f t="shared" si="269"/>
        <v>69.99499999999999</v>
      </c>
      <c r="N2494" s="55">
        <f t="shared" si="270"/>
        <v>0</v>
      </c>
    </row>
    <row r="2495" spans="1:14" x14ac:dyDescent="0.3">
      <c r="A2495" s="29">
        <v>44740</v>
      </c>
      <c r="B2495" t="s">
        <v>19</v>
      </c>
      <c r="C2495" t="s">
        <v>12</v>
      </c>
      <c r="D2495" t="s">
        <v>13</v>
      </c>
      <c r="E2495" s="53">
        <v>7594</v>
      </c>
      <c r="F2495" s="61">
        <f t="shared" si="271"/>
        <v>37.97</v>
      </c>
      <c r="G2495" s="62">
        <f t="shared" si="266"/>
        <v>0.1</v>
      </c>
      <c r="H2495" s="53"/>
      <c r="I2495" s="61">
        <f t="shared" si="267"/>
        <v>0</v>
      </c>
      <c r="J2495" s="62">
        <f t="shared" si="268"/>
        <v>0</v>
      </c>
      <c r="K2495" s="53"/>
      <c r="L2495" s="65">
        <f t="shared" si="272"/>
        <v>38.07</v>
      </c>
      <c r="M2495" s="55">
        <f t="shared" si="269"/>
        <v>38.07</v>
      </c>
      <c r="N2495" s="55">
        <f t="shared" si="270"/>
        <v>0</v>
      </c>
    </row>
    <row r="2496" spans="1:14" x14ac:dyDescent="0.3">
      <c r="A2496" s="29">
        <v>44740</v>
      </c>
      <c r="B2496" t="s">
        <v>18</v>
      </c>
      <c r="C2496" t="s">
        <v>11</v>
      </c>
      <c r="D2496" t="s">
        <v>36</v>
      </c>
      <c r="E2496" s="53">
        <v>41722</v>
      </c>
      <c r="F2496" s="61">
        <f t="shared" si="271"/>
        <v>0</v>
      </c>
      <c r="G2496" s="62">
        <f t="shared" si="266"/>
        <v>0</v>
      </c>
      <c r="H2496" s="53"/>
      <c r="I2496" s="61">
        <f t="shared" si="267"/>
        <v>0</v>
      </c>
      <c r="J2496" s="62">
        <f t="shared" si="268"/>
        <v>0</v>
      </c>
      <c r="K2496" s="53"/>
      <c r="L2496" s="65">
        <f t="shared" si="272"/>
        <v>0</v>
      </c>
      <c r="M2496" s="55">
        <f t="shared" si="269"/>
        <v>0</v>
      </c>
      <c r="N2496" s="55">
        <f t="shared" si="270"/>
        <v>0</v>
      </c>
    </row>
    <row r="2497" spans="1:14" x14ac:dyDescent="0.3">
      <c r="A2497" s="29">
        <v>44740</v>
      </c>
      <c r="B2497" t="s">
        <v>15</v>
      </c>
      <c r="C2497" t="s">
        <v>10</v>
      </c>
      <c r="D2497" t="s">
        <v>13</v>
      </c>
      <c r="E2497" s="53">
        <v>601</v>
      </c>
      <c r="F2497" s="61">
        <f t="shared" si="271"/>
        <v>3.0049999999999999</v>
      </c>
      <c r="G2497" s="62">
        <f t="shared" si="266"/>
        <v>0.1</v>
      </c>
      <c r="H2497" s="53"/>
      <c r="I2497" s="61">
        <f t="shared" si="267"/>
        <v>0</v>
      </c>
      <c r="J2497" s="62">
        <f t="shared" si="268"/>
        <v>0</v>
      </c>
      <c r="K2497" s="53"/>
      <c r="L2497" s="65">
        <f t="shared" si="272"/>
        <v>3.105</v>
      </c>
      <c r="M2497" s="55">
        <f t="shared" si="269"/>
        <v>3.105</v>
      </c>
      <c r="N2497" s="55">
        <f t="shared" si="270"/>
        <v>0</v>
      </c>
    </row>
    <row r="2498" spans="1:14" x14ac:dyDescent="0.3">
      <c r="A2498" s="29">
        <v>44740</v>
      </c>
      <c r="B2498" t="s">
        <v>18</v>
      </c>
      <c r="C2498" t="s">
        <v>10</v>
      </c>
      <c r="D2498" t="s">
        <v>13</v>
      </c>
      <c r="E2498" s="53">
        <v>12342</v>
      </c>
      <c r="F2498" s="61">
        <f t="shared" si="271"/>
        <v>61.71</v>
      </c>
      <c r="G2498" s="62">
        <f t="shared" si="266"/>
        <v>0.1</v>
      </c>
      <c r="H2498" s="53"/>
      <c r="I2498" s="61">
        <f t="shared" si="267"/>
        <v>0</v>
      </c>
      <c r="J2498" s="62">
        <f t="shared" si="268"/>
        <v>0</v>
      </c>
      <c r="K2498" s="53"/>
      <c r="L2498" s="65">
        <f t="shared" si="272"/>
        <v>61.81</v>
      </c>
      <c r="M2498" s="55">
        <f t="shared" si="269"/>
        <v>61.81</v>
      </c>
      <c r="N2498" s="55">
        <f t="shared" si="270"/>
        <v>0</v>
      </c>
    </row>
    <row r="2499" spans="1:14" x14ac:dyDescent="0.3">
      <c r="A2499" s="29">
        <v>44740</v>
      </c>
      <c r="B2499" t="s">
        <v>24</v>
      </c>
      <c r="C2499" t="s">
        <v>10</v>
      </c>
      <c r="D2499" t="s">
        <v>13</v>
      </c>
      <c r="E2499" s="53">
        <v>7570</v>
      </c>
      <c r="F2499" s="61">
        <f t="shared" si="271"/>
        <v>37.85</v>
      </c>
      <c r="G2499" s="62">
        <f t="shared" si="266"/>
        <v>0.1</v>
      </c>
      <c r="H2499" s="53"/>
      <c r="I2499" s="61">
        <f t="shared" si="267"/>
        <v>0</v>
      </c>
      <c r="J2499" s="62">
        <f t="shared" si="268"/>
        <v>0</v>
      </c>
      <c r="K2499" s="53"/>
      <c r="L2499" s="65">
        <f t="shared" si="272"/>
        <v>37.950000000000003</v>
      </c>
      <c r="M2499" s="55">
        <f t="shared" si="269"/>
        <v>37.950000000000003</v>
      </c>
      <c r="N2499" s="55">
        <f t="shared" si="270"/>
        <v>0</v>
      </c>
    </row>
    <row r="2500" spans="1:14" x14ac:dyDescent="0.3">
      <c r="A2500" s="29">
        <v>44740</v>
      </c>
      <c r="B2500" t="s">
        <v>20</v>
      </c>
      <c r="C2500" t="s">
        <v>11</v>
      </c>
      <c r="D2500" t="s">
        <v>13</v>
      </c>
      <c r="E2500" s="53">
        <v>8742</v>
      </c>
      <c r="F2500" s="61">
        <f t="shared" si="271"/>
        <v>0</v>
      </c>
      <c r="G2500" s="62">
        <f t="shared" ref="G2500:G2563" si="273">IF(F:F&gt;0,0.1,0)</f>
        <v>0</v>
      </c>
      <c r="H2500" s="53"/>
      <c r="I2500" s="61">
        <f t="shared" ref="I2500:I2563" si="274">IF(AND(D:D="Overseas",C:C&lt;&gt;"Cash"),E:E*3%,0)</f>
        <v>0</v>
      </c>
      <c r="J2500" s="62">
        <f t="shared" ref="J2500:J2563" si="275">IF(I:I&gt;0,5,0)</f>
        <v>0</v>
      </c>
      <c r="K2500" s="53"/>
      <c r="L2500" s="65">
        <f t="shared" si="272"/>
        <v>0</v>
      </c>
      <c r="M2500" s="55">
        <f t="shared" ref="M2500:M2563" si="276">SUM(F2500:H2500)</f>
        <v>0</v>
      </c>
      <c r="N2500" s="55">
        <f t="shared" ref="N2500:N2563" si="277">SUM(I2500:K2500)</f>
        <v>0</v>
      </c>
    </row>
    <row r="2501" spans="1:14" x14ac:dyDescent="0.3">
      <c r="A2501" s="29">
        <v>44740</v>
      </c>
      <c r="B2501" t="s">
        <v>16</v>
      </c>
      <c r="C2501" t="s">
        <v>10</v>
      </c>
      <c r="D2501" t="s">
        <v>13</v>
      </c>
      <c r="E2501" s="53">
        <v>2907</v>
      </c>
      <c r="F2501" s="61">
        <f t="shared" ref="F2501:F2564" si="278">IF(AND(D:D="Local",C:C&lt;&gt;"Cash"),E:E*0.5%,0)</f>
        <v>14.535</v>
      </c>
      <c r="G2501" s="62">
        <f t="shared" si="273"/>
        <v>0.1</v>
      </c>
      <c r="H2501" s="53"/>
      <c r="I2501" s="61">
        <f t="shared" si="274"/>
        <v>0</v>
      </c>
      <c r="J2501" s="62">
        <f t="shared" si="275"/>
        <v>0</v>
      </c>
      <c r="K2501" s="53"/>
      <c r="L2501" s="65">
        <f t="shared" ref="L2501:L2564" si="279">SUM(F2501,G2501,I2501,J2501)</f>
        <v>14.635</v>
      </c>
      <c r="M2501" s="55">
        <f t="shared" si="276"/>
        <v>14.635</v>
      </c>
      <c r="N2501" s="55">
        <f t="shared" si="277"/>
        <v>0</v>
      </c>
    </row>
    <row r="2502" spans="1:14" x14ac:dyDescent="0.3">
      <c r="A2502" s="29">
        <v>44740</v>
      </c>
      <c r="B2502" t="s">
        <v>16</v>
      </c>
      <c r="C2502" t="s">
        <v>10</v>
      </c>
      <c r="D2502" t="s">
        <v>13</v>
      </c>
      <c r="E2502" s="53">
        <v>6104</v>
      </c>
      <c r="F2502" s="61">
        <f t="shared" si="278"/>
        <v>30.52</v>
      </c>
      <c r="G2502" s="62">
        <f t="shared" si="273"/>
        <v>0.1</v>
      </c>
      <c r="H2502" s="53"/>
      <c r="I2502" s="61">
        <f t="shared" si="274"/>
        <v>0</v>
      </c>
      <c r="J2502" s="62">
        <f t="shared" si="275"/>
        <v>0</v>
      </c>
      <c r="K2502" s="53"/>
      <c r="L2502" s="65">
        <f t="shared" si="279"/>
        <v>30.62</v>
      </c>
      <c r="M2502" s="55">
        <f t="shared" si="276"/>
        <v>30.62</v>
      </c>
      <c r="N2502" s="55">
        <f t="shared" si="277"/>
        <v>0</v>
      </c>
    </row>
    <row r="2503" spans="1:14" x14ac:dyDescent="0.3">
      <c r="A2503" s="29">
        <v>44740</v>
      </c>
      <c r="B2503" t="s">
        <v>24</v>
      </c>
      <c r="C2503" t="s">
        <v>11</v>
      </c>
      <c r="D2503" t="s">
        <v>13</v>
      </c>
      <c r="E2503" s="53">
        <v>43510</v>
      </c>
      <c r="F2503" s="61">
        <f t="shared" si="278"/>
        <v>0</v>
      </c>
      <c r="G2503" s="62">
        <f t="shared" si="273"/>
        <v>0</v>
      </c>
      <c r="H2503" s="53"/>
      <c r="I2503" s="61">
        <f t="shared" si="274"/>
        <v>0</v>
      </c>
      <c r="J2503" s="62">
        <f t="shared" si="275"/>
        <v>0</v>
      </c>
      <c r="K2503" s="53"/>
      <c r="L2503" s="65">
        <f t="shared" si="279"/>
        <v>0</v>
      </c>
      <c r="M2503" s="55">
        <f t="shared" si="276"/>
        <v>0</v>
      </c>
      <c r="N2503" s="55">
        <f t="shared" si="277"/>
        <v>0</v>
      </c>
    </row>
    <row r="2504" spans="1:14" x14ac:dyDescent="0.3">
      <c r="A2504" s="29">
        <v>44740</v>
      </c>
      <c r="B2504" t="s">
        <v>19</v>
      </c>
      <c r="C2504" t="s">
        <v>10</v>
      </c>
      <c r="D2504" t="s">
        <v>36</v>
      </c>
      <c r="E2504" s="53">
        <v>35667</v>
      </c>
      <c r="F2504" s="61">
        <f t="shared" si="278"/>
        <v>0</v>
      </c>
      <c r="G2504" s="62">
        <f t="shared" si="273"/>
        <v>0</v>
      </c>
      <c r="H2504" s="53"/>
      <c r="I2504" s="61">
        <f t="shared" si="274"/>
        <v>1070.01</v>
      </c>
      <c r="J2504" s="62">
        <f t="shared" si="275"/>
        <v>5</v>
      </c>
      <c r="K2504" s="53"/>
      <c r="L2504" s="65">
        <f t="shared" si="279"/>
        <v>1075.01</v>
      </c>
      <c r="M2504" s="55">
        <f t="shared" si="276"/>
        <v>0</v>
      </c>
      <c r="N2504" s="55">
        <f t="shared" si="277"/>
        <v>1075.01</v>
      </c>
    </row>
    <row r="2505" spans="1:14" x14ac:dyDescent="0.3">
      <c r="A2505" s="29">
        <v>44740</v>
      </c>
      <c r="B2505" t="s">
        <v>16</v>
      </c>
      <c r="C2505" t="s">
        <v>11</v>
      </c>
      <c r="D2505" t="s">
        <v>13</v>
      </c>
      <c r="E2505" s="53">
        <v>7012</v>
      </c>
      <c r="F2505" s="61">
        <f t="shared" si="278"/>
        <v>0</v>
      </c>
      <c r="G2505" s="62">
        <f t="shared" si="273"/>
        <v>0</v>
      </c>
      <c r="H2505" s="53"/>
      <c r="I2505" s="61">
        <f t="shared" si="274"/>
        <v>0</v>
      </c>
      <c r="J2505" s="62">
        <f t="shared" si="275"/>
        <v>0</v>
      </c>
      <c r="K2505" s="53"/>
      <c r="L2505" s="65">
        <f t="shared" si="279"/>
        <v>0</v>
      </c>
      <c r="M2505" s="55">
        <f t="shared" si="276"/>
        <v>0</v>
      </c>
      <c r="N2505" s="55">
        <f t="shared" si="277"/>
        <v>0</v>
      </c>
    </row>
    <row r="2506" spans="1:14" x14ac:dyDescent="0.3">
      <c r="A2506" s="29">
        <v>44740</v>
      </c>
      <c r="B2506" t="s">
        <v>24</v>
      </c>
      <c r="C2506" t="s">
        <v>10</v>
      </c>
      <c r="D2506" t="s">
        <v>36</v>
      </c>
      <c r="E2506" s="53">
        <v>17162</v>
      </c>
      <c r="F2506" s="61">
        <f t="shared" si="278"/>
        <v>0</v>
      </c>
      <c r="G2506" s="62">
        <f t="shared" si="273"/>
        <v>0</v>
      </c>
      <c r="H2506" s="53"/>
      <c r="I2506" s="61">
        <f t="shared" si="274"/>
        <v>514.86</v>
      </c>
      <c r="J2506" s="62">
        <f t="shared" si="275"/>
        <v>5</v>
      </c>
      <c r="K2506" s="53"/>
      <c r="L2506" s="65">
        <f t="shared" si="279"/>
        <v>519.86</v>
      </c>
      <c r="M2506" s="55">
        <f t="shared" si="276"/>
        <v>0</v>
      </c>
      <c r="N2506" s="55">
        <f t="shared" si="277"/>
        <v>519.86</v>
      </c>
    </row>
    <row r="2507" spans="1:14" x14ac:dyDescent="0.3">
      <c r="A2507" s="29">
        <v>44740</v>
      </c>
      <c r="B2507" t="s">
        <v>21</v>
      </c>
      <c r="C2507" t="s">
        <v>12</v>
      </c>
      <c r="D2507" t="s">
        <v>36</v>
      </c>
      <c r="E2507" s="53">
        <v>46163</v>
      </c>
      <c r="F2507" s="61">
        <f t="shared" si="278"/>
        <v>0</v>
      </c>
      <c r="G2507" s="62">
        <f t="shared" si="273"/>
        <v>0</v>
      </c>
      <c r="H2507" s="53"/>
      <c r="I2507" s="61">
        <f t="shared" si="274"/>
        <v>1384.8899999999999</v>
      </c>
      <c r="J2507" s="62">
        <f t="shared" si="275"/>
        <v>5</v>
      </c>
      <c r="K2507" s="53"/>
      <c r="L2507" s="65">
        <f t="shared" si="279"/>
        <v>1389.8899999999999</v>
      </c>
      <c r="M2507" s="55">
        <f t="shared" si="276"/>
        <v>0</v>
      </c>
      <c r="N2507" s="55">
        <f t="shared" si="277"/>
        <v>1389.8899999999999</v>
      </c>
    </row>
    <row r="2508" spans="1:14" x14ac:dyDescent="0.3">
      <c r="A2508" s="29">
        <v>44740</v>
      </c>
      <c r="B2508" t="s">
        <v>24</v>
      </c>
      <c r="C2508" t="s">
        <v>10</v>
      </c>
      <c r="D2508" t="s">
        <v>36</v>
      </c>
      <c r="E2508" s="53">
        <v>34430</v>
      </c>
      <c r="F2508" s="61">
        <f t="shared" si="278"/>
        <v>0</v>
      </c>
      <c r="G2508" s="62">
        <f t="shared" si="273"/>
        <v>0</v>
      </c>
      <c r="H2508" s="53"/>
      <c r="I2508" s="61">
        <f t="shared" si="274"/>
        <v>1032.8999999999999</v>
      </c>
      <c r="J2508" s="62">
        <f t="shared" si="275"/>
        <v>5</v>
      </c>
      <c r="K2508" s="53"/>
      <c r="L2508" s="65">
        <f t="shared" si="279"/>
        <v>1037.8999999999999</v>
      </c>
      <c r="M2508" s="55">
        <f t="shared" si="276"/>
        <v>0</v>
      </c>
      <c r="N2508" s="55">
        <f t="shared" si="277"/>
        <v>1037.8999999999999</v>
      </c>
    </row>
    <row r="2509" spans="1:14" x14ac:dyDescent="0.3">
      <c r="A2509" s="29">
        <v>44740</v>
      </c>
      <c r="B2509" t="s">
        <v>18</v>
      </c>
      <c r="C2509" t="s">
        <v>10</v>
      </c>
      <c r="D2509" t="s">
        <v>36</v>
      </c>
      <c r="E2509" s="53">
        <v>23755</v>
      </c>
      <c r="F2509" s="61">
        <f t="shared" si="278"/>
        <v>0</v>
      </c>
      <c r="G2509" s="62">
        <f t="shared" si="273"/>
        <v>0</v>
      </c>
      <c r="H2509" s="53"/>
      <c r="I2509" s="61">
        <f t="shared" si="274"/>
        <v>712.65</v>
      </c>
      <c r="J2509" s="62">
        <f t="shared" si="275"/>
        <v>5</v>
      </c>
      <c r="K2509" s="53"/>
      <c r="L2509" s="65">
        <f t="shared" si="279"/>
        <v>717.65</v>
      </c>
      <c r="M2509" s="55">
        <f t="shared" si="276"/>
        <v>0</v>
      </c>
      <c r="N2509" s="55">
        <f t="shared" si="277"/>
        <v>717.65</v>
      </c>
    </row>
    <row r="2510" spans="1:14" x14ac:dyDescent="0.3">
      <c r="A2510" s="29">
        <v>44740</v>
      </c>
      <c r="B2510" t="s">
        <v>22</v>
      </c>
      <c r="C2510" t="s">
        <v>10</v>
      </c>
      <c r="D2510" t="s">
        <v>13</v>
      </c>
      <c r="E2510" s="53">
        <v>3162</v>
      </c>
      <c r="F2510" s="61">
        <f t="shared" si="278"/>
        <v>15.81</v>
      </c>
      <c r="G2510" s="62">
        <f t="shared" si="273"/>
        <v>0.1</v>
      </c>
      <c r="H2510" s="53"/>
      <c r="I2510" s="61">
        <f t="shared" si="274"/>
        <v>0</v>
      </c>
      <c r="J2510" s="62">
        <f t="shared" si="275"/>
        <v>0</v>
      </c>
      <c r="K2510" s="53"/>
      <c r="L2510" s="65">
        <f t="shared" si="279"/>
        <v>15.91</v>
      </c>
      <c r="M2510" s="55">
        <f t="shared" si="276"/>
        <v>15.91</v>
      </c>
      <c r="N2510" s="55">
        <f t="shared" si="277"/>
        <v>0</v>
      </c>
    </row>
    <row r="2511" spans="1:14" x14ac:dyDescent="0.3">
      <c r="A2511" s="29">
        <v>44740</v>
      </c>
      <c r="B2511" t="s">
        <v>19</v>
      </c>
      <c r="C2511" t="s">
        <v>11</v>
      </c>
      <c r="D2511" t="s">
        <v>36</v>
      </c>
      <c r="E2511" s="53">
        <v>21571</v>
      </c>
      <c r="F2511" s="61">
        <f t="shared" si="278"/>
        <v>0</v>
      </c>
      <c r="G2511" s="62">
        <f t="shared" si="273"/>
        <v>0</v>
      </c>
      <c r="H2511" s="53"/>
      <c r="I2511" s="61">
        <f t="shared" si="274"/>
        <v>0</v>
      </c>
      <c r="J2511" s="62">
        <f t="shared" si="275"/>
        <v>0</v>
      </c>
      <c r="K2511" s="53"/>
      <c r="L2511" s="65">
        <f t="shared" si="279"/>
        <v>0</v>
      </c>
      <c r="M2511" s="55">
        <f t="shared" si="276"/>
        <v>0</v>
      </c>
      <c r="N2511" s="55">
        <f t="shared" si="277"/>
        <v>0</v>
      </c>
    </row>
    <row r="2512" spans="1:14" x14ac:dyDescent="0.3">
      <c r="A2512" s="29">
        <v>44740</v>
      </c>
      <c r="B2512" t="s">
        <v>24</v>
      </c>
      <c r="C2512" t="s">
        <v>11</v>
      </c>
      <c r="D2512" t="s">
        <v>13</v>
      </c>
      <c r="E2512" s="53">
        <v>23198</v>
      </c>
      <c r="F2512" s="61">
        <f t="shared" si="278"/>
        <v>0</v>
      </c>
      <c r="G2512" s="62">
        <f t="shared" si="273"/>
        <v>0</v>
      </c>
      <c r="H2512" s="53"/>
      <c r="I2512" s="61">
        <f t="shared" si="274"/>
        <v>0</v>
      </c>
      <c r="J2512" s="62">
        <f t="shared" si="275"/>
        <v>0</v>
      </c>
      <c r="K2512" s="53"/>
      <c r="L2512" s="65">
        <f t="shared" si="279"/>
        <v>0</v>
      </c>
      <c r="M2512" s="55">
        <f t="shared" si="276"/>
        <v>0</v>
      </c>
      <c r="N2512" s="55">
        <f t="shared" si="277"/>
        <v>0</v>
      </c>
    </row>
    <row r="2513" spans="1:14" x14ac:dyDescent="0.3">
      <c r="A2513" s="29">
        <v>44740</v>
      </c>
      <c r="B2513" t="s">
        <v>15</v>
      </c>
      <c r="C2513" t="s">
        <v>10</v>
      </c>
      <c r="D2513" t="s">
        <v>13</v>
      </c>
      <c r="E2513" s="53">
        <v>3223</v>
      </c>
      <c r="F2513" s="61">
        <f t="shared" si="278"/>
        <v>16.115000000000002</v>
      </c>
      <c r="G2513" s="62">
        <f t="shared" si="273"/>
        <v>0.1</v>
      </c>
      <c r="H2513" s="53"/>
      <c r="I2513" s="61">
        <f t="shared" si="274"/>
        <v>0</v>
      </c>
      <c r="J2513" s="62">
        <f t="shared" si="275"/>
        <v>0</v>
      </c>
      <c r="K2513" s="53"/>
      <c r="L2513" s="65">
        <f t="shared" si="279"/>
        <v>16.215000000000003</v>
      </c>
      <c r="M2513" s="55">
        <f t="shared" si="276"/>
        <v>16.215000000000003</v>
      </c>
      <c r="N2513" s="55">
        <f t="shared" si="277"/>
        <v>0</v>
      </c>
    </row>
    <row r="2514" spans="1:14" x14ac:dyDescent="0.3">
      <c r="A2514" s="29">
        <v>44740</v>
      </c>
      <c r="B2514" t="s">
        <v>18</v>
      </c>
      <c r="C2514" t="s">
        <v>11</v>
      </c>
      <c r="D2514" t="s">
        <v>36</v>
      </c>
      <c r="E2514" s="53">
        <v>18667</v>
      </c>
      <c r="F2514" s="61">
        <f t="shared" si="278"/>
        <v>0</v>
      </c>
      <c r="G2514" s="62">
        <f t="shared" si="273"/>
        <v>0</v>
      </c>
      <c r="H2514" s="53"/>
      <c r="I2514" s="61">
        <f t="shared" si="274"/>
        <v>0</v>
      </c>
      <c r="J2514" s="62">
        <f t="shared" si="275"/>
        <v>0</v>
      </c>
      <c r="K2514" s="53"/>
      <c r="L2514" s="65">
        <f t="shared" si="279"/>
        <v>0</v>
      </c>
      <c r="M2514" s="55">
        <f t="shared" si="276"/>
        <v>0</v>
      </c>
      <c r="N2514" s="55">
        <f t="shared" si="277"/>
        <v>0</v>
      </c>
    </row>
    <row r="2515" spans="1:14" x14ac:dyDescent="0.3">
      <c r="A2515" s="29">
        <v>44740</v>
      </c>
      <c r="B2515" t="s">
        <v>16</v>
      </c>
      <c r="C2515" t="s">
        <v>11</v>
      </c>
      <c r="D2515" t="s">
        <v>13</v>
      </c>
      <c r="E2515" s="53">
        <v>29661</v>
      </c>
      <c r="F2515" s="61">
        <f t="shared" si="278"/>
        <v>0</v>
      </c>
      <c r="G2515" s="62">
        <f t="shared" si="273"/>
        <v>0</v>
      </c>
      <c r="H2515" s="53"/>
      <c r="I2515" s="61">
        <f t="shared" si="274"/>
        <v>0</v>
      </c>
      <c r="J2515" s="62">
        <f t="shared" si="275"/>
        <v>0</v>
      </c>
      <c r="K2515" s="53"/>
      <c r="L2515" s="65">
        <f t="shared" si="279"/>
        <v>0</v>
      </c>
      <c r="M2515" s="55">
        <f t="shared" si="276"/>
        <v>0</v>
      </c>
      <c r="N2515" s="55">
        <f t="shared" si="277"/>
        <v>0</v>
      </c>
    </row>
    <row r="2516" spans="1:14" x14ac:dyDescent="0.3">
      <c r="A2516" s="29">
        <v>44740</v>
      </c>
      <c r="B2516" t="s">
        <v>15</v>
      </c>
      <c r="C2516" t="s">
        <v>11</v>
      </c>
      <c r="D2516" t="s">
        <v>13</v>
      </c>
      <c r="E2516" s="53">
        <v>1412</v>
      </c>
      <c r="F2516" s="61">
        <f t="shared" si="278"/>
        <v>0</v>
      </c>
      <c r="G2516" s="62">
        <f t="shared" si="273"/>
        <v>0</v>
      </c>
      <c r="H2516" s="53"/>
      <c r="I2516" s="61">
        <f t="shared" si="274"/>
        <v>0</v>
      </c>
      <c r="J2516" s="62">
        <f t="shared" si="275"/>
        <v>0</v>
      </c>
      <c r="K2516" s="53"/>
      <c r="L2516" s="65">
        <f t="shared" si="279"/>
        <v>0</v>
      </c>
      <c r="M2516" s="55">
        <f t="shared" si="276"/>
        <v>0</v>
      </c>
      <c r="N2516" s="55">
        <f t="shared" si="277"/>
        <v>0</v>
      </c>
    </row>
    <row r="2517" spans="1:14" x14ac:dyDescent="0.3">
      <c r="A2517" s="29">
        <v>44740</v>
      </c>
      <c r="B2517" t="s">
        <v>19</v>
      </c>
      <c r="C2517" t="s">
        <v>11</v>
      </c>
      <c r="D2517" t="s">
        <v>13</v>
      </c>
      <c r="E2517" s="53">
        <v>28132</v>
      </c>
      <c r="F2517" s="61">
        <f t="shared" si="278"/>
        <v>0</v>
      </c>
      <c r="G2517" s="62">
        <f t="shared" si="273"/>
        <v>0</v>
      </c>
      <c r="H2517" s="53"/>
      <c r="I2517" s="61">
        <f t="shared" si="274"/>
        <v>0</v>
      </c>
      <c r="J2517" s="62">
        <f t="shared" si="275"/>
        <v>0</v>
      </c>
      <c r="K2517" s="53"/>
      <c r="L2517" s="65">
        <f t="shared" si="279"/>
        <v>0</v>
      </c>
      <c r="M2517" s="55">
        <f t="shared" si="276"/>
        <v>0</v>
      </c>
      <c r="N2517" s="55">
        <f t="shared" si="277"/>
        <v>0</v>
      </c>
    </row>
    <row r="2518" spans="1:14" x14ac:dyDescent="0.3">
      <c r="A2518" s="29">
        <v>44740</v>
      </c>
      <c r="B2518" t="s">
        <v>19</v>
      </c>
      <c r="C2518" t="s">
        <v>11</v>
      </c>
      <c r="D2518" t="s">
        <v>13</v>
      </c>
      <c r="E2518" s="53">
        <v>17663</v>
      </c>
      <c r="F2518" s="61">
        <f t="shared" si="278"/>
        <v>0</v>
      </c>
      <c r="G2518" s="62">
        <f t="shared" si="273"/>
        <v>0</v>
      </c>
      <c r="H2518" s="53"/>
      <c r="I2518" s="61">
        <f t="shared" si="274"/>
        <v>0</v>
      </c>
      <c r="J2518" s="62">
        <f t="shared" si="275"/>
        <v>0</v>
      </c>
      <c r="K2518" s="53"/>
      <c r="L2518" s="65">
        <f t="shared" si="279"/>
        <v>0</v>
      </c>
      <c r="M2518" s="55">
        <f t="shared" si="276"/>
        <v>0</v>
      </c>
      <c r="N2518" s="55">
        <f t="shared" si="277"/>
        <v>0</v>
      </c>
    </row>
    <row r="2519" spans="1:14" x14ac:dyDescent="0.3">
      <c r="A2519" s="29">
        <v>44740</v>
      </c>
      <c r="B2519" t="s">
        <v>17</v>
      </c>
      <c r="C2519" t="s">
        <v>11</v>
      </c>
      <c r="D2519" t="s">
        <v>13</v>
      </c>
      <c r="E2519" s="53">
        <v>31048</v>
      </c>
      <c r="F2519" s="61">
        <f t="shared" si="278"/>
        <v>0</v>
      </c>
      <c r="G2519" s="62">
        <f t="shared" si="273"/>
        <v>0</v>
      </c>
      <c r="H2519" s="53"/>
      <c r="I2519" s="61">
        <f t="shared" si="274"/>
        <v>0</v>
      </c>
      <c r="J2519" s="62">
        <f t="shared" si="275"/>
        <v>0</v>
      </c>
      <c r="K2519" s="53"/>
      <c r="L2519" s="65">
        <f t="shared" si="279"/>
        <v>0</v>
      </c>
      <c r="M2519" s="55">
        <f t="shared" si="276"/>
        <v>0</v>
      </c>
      <c r="N2519" s="55">
        <f t="shared" si="277"/>
        <v>0</v>
      </c>
    </row>
    <row r="2520" spans="1:14" x14ac:dyDescent="0.3">
      <c r="A2520" s="29">
        <v>44740</v>
      </c>
      <c r="B2520" t="s">
        <v>24</v>
      </c>
      <c r="C2520" t="s">
        <v>10</v>
      </c>
      <c r="D2520" t="s">
        <v>36</v>
      </c>
      <c r="E2520" s="53">
        <v>29726</v>
      </c>
      <c r="F2520" s="61">
        <f t="shared" si="278"/>
        <v>0</v>
      </c>
      <c r="G2520" s="62">
        <f t="shared" si="273"/>
        <v>0</v>
      </c>
      <c r="H2520" s="53"/>
      <c r="I2520" s="61">
        <f t="shared" si="274"/>
        <v>891.78</v>
      </c>
      <c r="J2520" s="62">
        <f t="shared" si="275"/>
        <v>5</v>
      </c>
      <c r="K2520" s="53"/>
      <c r="L2520" s="65">
        <f t="shared" si="279"/>
        <v>896.78</v>
      </c>
      <c r="M2520" s="55">
        <f t="shared" si="276"/>
        <v>0</v>
      </c>
      <c r="N2520" s="55">
        <f t="shared" si="277"/>
        <v>896.78</v>
      </c>
    </row>
    <row r="2521" spans="1:14" x14ac:dyDescent="0.3">
      <c r="A2521" s="29">
        <v>44740</v>
      </c>
      <c r="B2521" t="s">
        <v>19</v>
      </c>
      <c r="C2521" t="s">
        <v>10</v>
      </c>
      <c r="D2521" t="s">
        <v>13</v>
      </c>
      <c r="E2521" s="53">
        <v>49348</v>
      </c>
      <c r="F2521" s="61">
        <f t="shared" si="278"/>
        <v>246.74</v>
      </c>
      <c r="G2521" s="62">
        <f t="shared" si="273"/>
        <v>0.1</v>
      </c>
      <c r="H2521" s="53"/>
      <c r="I2521" s="61">
        <f t="shared" si="274"/>
        <v>0</v>
      </c>
      <c r="J2521" s="62">
        <f t="shared" si="275"/>
        <v>0</v>
      </c>
      <c r="K2521" s="53"/>
      <c r="L2521" s="65">
        <f t="shared" si="279"/>
        <v>246.84</v>
      </c>
      <c r="M2521" s="55">
        <f t="shared" si="276"/>
        <v>246.84</v>
      </c>
      <c r="N2521" s="55">
        <f t="shared" si="277"/>
        <v>0</v>
      </c>
    </row>
    <row r="2522" spans="1:14" x14ac:dyDescent="0.3">
      <c r="A2522" s="29">
        <v>44740</v>
      </c>
      <c r="B2522" t="s">
        <v>16</v>
      </c>
      <c r="C2522" t="s">
        <v>10</v>
      </c>
      <c r="D2522" t="s">
        <v>36</v>
      </c>
      <c r="E2522" s="53">
        <v>43743</v>
      </c>
      <c r="F2522" s="61">
        <f t="shared" si="278"/>
        <v>0</v>
      </c>
      <c r="G2522" s="62">
        <f t="shared" si="273"/>
        <v>0</v>
      </c>
      <c r="H2522" s="53"/>
      <c r="I2522" s="61">
        <f t="shared" si="274"/>
        <v>1312.29</v>
      </c>
      <c r="J2522" s="62">
        <f t="shared" si="275"/>
        <v>5</v>
      </c>
      <c r="K2522" s="53"/>
      <c r="L2522" s="65">
        <f t="shared" si="279"/>
        <v>1317.29</v>
      </c>
      <c r="M2522" s="55">
        <f t="shared" si="276"/>
        <v>0</v>
      </c>
      <c r="N2522" s="55">
        <f t="shared" si="277"/>
        <v>1317.29</v>
      </c>
    </row>
    <row r="2523" spans="1:14" x14ac:dyDescent="0.3">
      <c r="A2523" s="29">
        <v>44740</v>
      </c>
      <c r="B2523" t="s">
        <v>15</v>
      </c>
      <c r="C2523" t="s">
        <v>11</v>
      </c>
      <c r="D2523" t="s">
        <v>13</v>
      </c>
      <c r="E2523" s="53">
        <v>16679</v>
      </c>
      <c r="F2523" s="61">
        <f t="shared" si="278"/>
        <v>0</v>
      </c>
      <c r="G2523" s="62">
        <f t="shared" si="273"/>
        <v>0</v>
      </c>
      <c r="H2523" s="53"/>
      <c r="I2523" s="61">
        <f t="shared" si="274"/>
        <v>0</v>
      </c>
      <c r="J2523" s="62">
        <f t="shared" si="275"/>
        <v>0</v>
      </c>
      <c r="K2523" s="53"/>
      <c r="L2523" s="65">
        <f t="shared" si="279"/>
        <v>0</v>
      </c>
      <c r="M2523" s="55">
        <f t="shared" si="276"/>
        <v>0</v>
      </c>
      <c r="N2523" s="55">
        <f t="shared" si="277"/>
        <v>0</v>
      </c>
    </row>
    <row r="2524" spans="1:14" x14ac:dyDescent="0.3">
      <c r="A2524" s="29">
        <v>44740</v>
      </c>
      <c r="B2524" t="s">
        <v>20</v>
      </c>
      <c r="C2524" t="s">
        <v>11</v>
      </c>
      <c r="D2524" t="s">
        <v>13</v>
      </c>
      <c r="E2524" s="53">
        <v>25707</v>
      </c>
      <c r="F2524" s="61">
        <f t="shared" si="278"/>
        <v>0</v>
      </c>
      <c r="G2524" s="62">
        <f t="shared" si="273"/>
        <v>0</v>
      </c>
      <c r="H2524" s="53"/>
      <c r="I2524" s="61">
        <f t="shared" si="274"/>
        <v>0</v>
      </c>
      <c r="J2524" s="62">
        <f t="shared" si="275"/>
        <v>0</v>
      </c>
      <c r="K2524" s="53"/>
      <c r="L2524" s="65">
        <f t="shared" si="279"/>
        <v>0</v>
      </c>
      <c r="M2524" s="55">
        <f t="shared" si="276"/>
        <v>0</v>
      </c>
      <c r="N2524" s="55">
        <f t="shared" si="277"/>
        <v>0</v>
      </c>
    </row>
    <row r="2525" spans="1:14" x14ac:dyDescent="0.3">
      <c r="A2525" s="29">
        <v>44740</v>
      </c>
      <c r="B2525" t="s">
        <v>24</v>
      </c>
      <c r="C2525" t="s">
        <v>11</v>
      </c>
      <c r="D2525" t="s">
        <v>13</v>
      </c>
      <c r="E2525" s="53">
        <v>10774</v>
      </c>
      <c r="F2525" s="61">
        <f t="shared" si="278"/>
        <v>0</v>
      </c>
      <c r="G2525" s="62">
        <f t="shared" si="273"/>
        <v>0</v>
      </c>
      <c r="H2525" s="53"/>
      <c r="I2525" s="61">
        <f t="shared" si="274"/>
        <v>0</v>
      </c>
      <c r="J2525" s="62">
        <f t="shared" si="275"/>
        <v>0</v>
      </c>
      <c r="K2525" s="53"/>
      <c r="L2525" s="65">
        <f t="shared" si="279"/>
        <v>0</v>
      </c>
      <c r="M2525" s="55">
        <f t="shared" si="276"/>
        <v>0</v>
      </c>
      <c r="N2525" s="55">
        <f t="shared" si="277"/>
        <v>0</v>
      </c>
    </row>
    <row r="2526" spans="1:14" x14ac:dyDescent="0.3">
      <c r="A2526" s="29">
        <v>44740</v>
      </c>
      <c r="B2526" t="s">
        <v>19</v>
      </c>
      <c r="C2526" t="s">
        <v>11</v>
      </c>
      <c r="D2526" t="s">
        <v>36</v>
      </c>
      <c r="E2526" s="53">
        <v>31100</v>
      </c>
      <c r="F2526" s="61">
        <f t="shared" si="278"/>
        <v>0</v>
      </c>
      <c r="G2526" s="62">
        <f t="shared" si="273"/>
        <v>0</v>
      </c>
      <c r="H2526" s="53"/>
      <c r="I2526" s="61">
        <f t="shared" si="274"/>
        <v>0</v>
      </c>
      <c r="J2526" s="62">
        <f t="shared" si="275"/>
        <v>0</v>
      </c>
      <c r="K2526" s="53"/>
      <c r="L2526" s="65">
        <f t="shared" si="279"/>
        <v>0</v>
      </c>
      <c r="M2526" s="55">
        <f t="shared" si="276"/>
        <v>0</v>
      </c>
      <c r="N2526" s="55">
        <f t="shared" si="277"/>
        <v>0</v>
      </c>
    </row>
    <row r="2527" spans="1:14" x14ac:dyDescent="0.3">
      <c r="A2527" s="29">
        <v>44740</v>
      </c>
      <c r="B2527" t="s">
        <v>24</v>
      </c>
      <c r="C2527" t="s">
        <v>11</v>
      </c>
      <c r="D2527" t="s">
        <v>13</v>
      </c>
      <c r="E2527" s="53">
        <v>29991</v>
      </c>
      <c r="F2527" s="61">
        <f t="shared" si="278"/>
        <v>0</v>
      </c>
      <c r="G2527" s="62">
        <f t="shared" si="273"/>
        <v>0</v>
      </c>
      <c r="H2527" s="53"/>
      <c r="I2527" s="61">
        <f t="shared" si="274"/>
        <v>0</v>
      </c>
      <c r="J2527" s="62">
        <f t="shared" si="275"/>
        <v>0</v>
      </c>
      <c r="K2527" s="53"/>
      <c r="L2527" s="65">
        <f t="shared" si="279"/>
        <v>0</v>
      </c>
      <c r="M2527" s="55">
        <f t="shared" si="276"/>
        <v>0</v>
      </c>
      <c r="N2527" s="55">
        <f t="shared" si="277"/>
        <v>0</v>
      </c>
    </row>
    <row r="2528" spans="1:14" x14ac:dyDescent="0.3">
      <c r="A2528" s="29">
        <v>44740</v>
      </c>
      <c r="B2528" t="s">
        <v>24</v>
      </c>
      <c r="C2528" t="s">
        <v>12</v>
      </c>
      <c r="D2528" t="s">
        <v>13</v>
      </c>
      <c r="E2528" s="53">
        <v>42681</v>
      </c>
      <c r="F2528" s="61">
        <f t="shared" si="278"/>
        <v>213.405</v>
      </c>
      <c r="G2528" s="62">
        <f t="shared" si="273"/>
        <v>0.1</v>
      </c>
      <c r="H2528" s="53"/>
      <c r="I2528" s="61">
        <f t="shared" si="274"/>
        <v>0</v>
      </c>
      <c r="J2528" s="62">
        <f t="shared" si="275"/>
        <v>0</v>
      </c>
      <c r="K2528" s="53"/>
      <c r="L2528" s="65">
        <f t="shared" si="279"/>
        <v>213.505</v>
      </c>
      <c r="M2528" s="55">
        <f t="shared" si="276"/>
        <v>213.505</v>
      </c>
      <c r="N2528" s="55">
        <f t="shared" si="277"/>
        <v>0</v>
      </c>
    </row>
    <row r="2529" spans="1:14" x14ac:dyDescent="0.3">
      <c r="A2529" s="29">
        <v>44740</v>
      </c>
      <c r="B2529" t="s">
        <v>17</v>
      </c>
      <c r="C2529" t="s">
        <v>11</v>
      </c>
      <c r="D2529" t="s">
        <v>13</v>
      </c>
      <c r="E2529" s="53">
        <v>36449</v>
      </c>
      <c r="F2529" s="61">
        <f t="shared" si="278"/>
        <v>0</v>
      </c>
      <c r="G2529" s="62">
        <f t="shared" si="273"/>
        <v>0</v>
      </c>
      <c r="H2529" s="53"/>
      <c r="I2529" s="61">
        <f t="shared" si="274"/>
        <v>0</v>
      </c>
      <c r="J2529" s="62">
        <f t="shared" si="275"/>
        <v>0</v>
      </c>
      <c r="K2529" s="53"/>
      <c r="L2529" s="65">
        <f t="shared" si="279"/>
        <v>0</v>
      </c>
      <c r="M2529" s="55">
        <f t="shared" si="276"/>
        <v>0</v>
      </c>
      <c r="N2529" s="55">
        <f t="shared" si="277"/>
        <v>0</v>
      </c>
    </row>
    <row r="2530" spans="1:14" x14ac:dyDescent="0.3">
      <c r="A2530" s="29">
        <v>44740</v>
      </c>
      <c r="B2530" t="s">
        <v>24</v>
      </c>
      <c r="C2530" t="s">
        <v>12</v>
      </c>
      <c r="D2530" t="s">
        <v>13</v>
      </c>
      <c r="E2530" s="53">
        <v>20602</v>
      </c>
      <c r="F2530" s="61">
        <f t="shared" si="278"/>
        <v>103.01</v>
      </c>
      <c r="G2530" s="62">
        <f t="shared" si="273"/>
        <v>0.1</v>
      </c>
      <c r="H2530" s="53"/>
      <c r="I2530" s="61">
        <f t="shared" si="274"/>
        <v>0</v>
      </c>
      <c r="J2530" s="62">
        <f t="shared" si="275"/>
        <v>0</v>
      </c>
      <c r="K2530" s="53"/>
      <c r="L2530" s="65">
        <f t="shared" si="279"/>
        <v>103.11</v>
      </c>
      <c r="M2530" s="55">
        <f t="shared" si="276"/>
        <v>103.11</v>
      </c>
      <c r="N2530" s="55">
        <f t="shared" si="277"/>
        <v>0</v>
      </c>
    </row>
    <row r="2531" spans="1:14" x14ac:dyDescent="0.3">
      <c r="A2531" s="29">
        <v>44740</v>
      </c>
      <c r="B2531" t="s">
        <v>22</v>
      </c>
      <c r="C2531" t="s">
        <v>12</v>
      </c>
      <c r="D2531" t="s">
        <v>36</v>
      </c>
      <c r="E2531" s="53">
        <v>21131</v>
      </c>
      <c r="F2531" s="61">
        <f t="shared" si="278"/>
        <v>0</v>
      </c>
      <c r="G2531" s="62">
        <f t="shared" si="273"/>
        <v>0</v>
      </c>
      <c r="H2531" s="53"/>
      <c r="I2531" s="61">
        <f t="shared" si="274"/>
        <v>633.92999999999995</v>
      </c>
      <c r="J2531" s="62">
        <f t="shared" si="275"/>
        <v>5</v>
      </c>
      <c r="K2531" s="53"/>
      <c r="L2531" s="65">
        <f t="shared" si="279"/>
        <v>638.92999999999995</v>
      </c>
      <c r="M2531" s="55">
        <f t="shared" si="276"/>
        <v>0</v>
      </c>
      <c r="N2531" s="55">
        <f t="shared" si="277"/>
        <v>638.92999999999995</v>
      </c>
    </row>
    <row r="2532" spans="1:14" x14ac:dyDescent="0.3">
      <c r="A2532" s="29">
        <v>44740</v>
      </c>
      <c r="B2532" t="s">
        <v>18</v>
      </c>
      <c r="C2532" t="s">
        <v>12</v>
      </c>
      <c r="D2532" t="s">
        <v>13</v>
      </c>
      <c r="E2532" s="53">
        <v>12779</v>
      </c>
      <c r="F2532" s="61">
        <f t="shared" si="278"/>
        <v>63.895000000000003</v>
      </c>
      <c r="G2532" s="62">
        <f t="shared" si="273"/>
        <v>0.1</v>
      </c>
      <c r="H2532" s="53"/>
      <c r="I2532" s="61">
        <f t="shared" si="274"/>
        <v>0</v>
      </c>
      <c r="J2532" s="62">
        <f t="shared" si="275"/>
        <v>0</v>
      </c>
      <c r="K2532" s="53"/>
      <c r="L2532" s="65">
        <f t="shared" si="279"/>
        <v>63.995000000000005</v>
      </c>
      <c r="M2532" s="55">
        <f t="shared" si="276"/>
        <v>63.995000000000005</v>
      </c>
      <c r="N2532" s="55">
        <f t="shared" si="277"/>
        <v>0</v>
      </c>
    </row>
    <row r="2533" spans="1:14" x14ac:dyDescent="0.3">
      <c r="A2533" s="29">
        <v>44740</v>
      </c>
      <c r="B2533" t="s">
        <v>17</v>
      </c>
      <c r="C2533" t="s">
        <v>12</v>
      </c>
      <c r="D2533" t="s">
        <v>13</v>
      </c>
      <c r="E2533" s="53">
        <v>32647</v>
      </c>
      <c r="F2533" s="61">
        <f t="shared" si="278"/>
        <v>163.23500000000001</v>
      </c>
      <c r="G2533" s="62">
        <f t="shared" si="273"/>
        <v>0.1</v>
      </c>
      <c r="H2533" s="53"/>
      <c r="I2533" s="61">
        <f t="shared" si="274"/>
        <v>0</v>
      </c>
      <c r="J2533" s="62">
        <f t="shared" si="275"/>
        <v>0</v>
      </c>
      <c r="K2533" s="53"/>
      <c r="L2533" s="65">
        <f t="shared" si="279"/>
        <v>163.33500000000001</v>
      </c>
      <c r="M2533" s="55">
        <f t="shared" si="276"/>
        <v>163.33500000000001</v>
      </c>
      <c r="N2533" s="55">
        <f t="shared" si="277"/>
        <v>0</v>
      </c>
    </row>
    <row r="2534" spans="1:14" x14ac:dyDescent="0.3">
      <c r="A2534" s="29">
        <v>44740</v>
      </c>
      <c r="B2534" t="s">
        <v>24</v>
      </c>
      <c r="C2534" t="s">
        <v>11</v>
      </c>
      <c r="D2534" t="s">
        <v>13</v>
      </c>
      <c r="E2534" s="53">
        <v>14566</v>
      </c>
      <c r="F2534" s="61">
        <f t="shared" si="278"/>
        <v>0</v>
      </c>
      <c r="G2534" s="62">
        <f t="shared" si="273"/>
        <v>0</v>
      </c>
      <c r="H2534" s="53"/>
      <c r="I2534" s="61">
        <f t="shared" si="274"/>
        <v>0</v>
      </c>
      <c r="J2534" s="62">
        <f t="shared" si="275"/>
        <v>0</v>
      </c>
      <c r="K2534" s="53"/>
      <c r="L2534" s="65">
        <f t="shared" si="279"/>
        <v>0</v>
      </c>
      <c r="M2534" s="55">
        <f t="shared" si="276"/>
        <v>0</v>
      </c>
      <c r="N2534" s="55">
        <f t="shared" si="277"/>
        <v>0</v>
      </c>
    </row>
    <row r="2535" spans="1:14" x14ac:dyDescent="0.3">
      <c r="A2535" s="29">
        <v>44740</v>
      </c>
      <c r="B2535" t="s">
        <v>16</v>
      </c>
      <c r="C2535" t="s">
        <v>10</v>
      </c>
      <c r="D2535" t="s">
        <v>36</v>
      </c>
      <c r="E2535" s="53">
        <v>6877</v>
      </c>
      <c r="F2535" s="61">
        <f t="shared" si="278"/>
        <v>0</v>
      </c>
      <c r="G2535" s="62">
        <f t="shared" si="273"/>
        <v>0</v>
      </c>
      <c r="H2535" s="53"/>
      <c r="I2535" s="61">
        <f t="shared" si="274"/>
        <v>206.31</v>
      </c>
      <c r="J2535" s="62">
        <f t="shared" si="275"/>
        <v>5</v>
      </c>
      <c r="K2535" s="53"/>
      <c r="L2535" s="65">
        <f t="shared" si="279"/>
        <v>211.31</v>
      </c>
      <c r="M2535" s="55">
        <f t="shared" si="276"/>
        <v>0</v>
      </c>
      <c r="N2535" s="55">
        <f t="shared" si="277"/>
        <v>211.31</v>
      </c>
    </row>
    <row r="2536" spans="1:14" x14ac:dyDescent="0.3">
      <c r="A2536" s="29">
        <v>44740</v>
      </c>
      <c r="B2536" t="s">
        <v>22</v>
      </c>
      <c r="C2536" t="s">
        <v>11</v>
      </c>
      <c r="D2536" t="s">
        <v>13</v>
      </c>
      <c r="E2536" s="53">
        <v>2805</v>
      </c>
      <c r="F2536" s="61">
        <f t="shared" si="278"/>
        <v>0</v>
      </c>
      <c r="G2536" s="62">
        <f t="shared" si="273"/>
        <v>0</v>
      </c>
      <c r="H2536" s="53"/>
      <c r="I2536" s="61">
        <f t="shared" si="274"/>
        <v>0</v>
      </c>
      <c r="J2536" s="62">
        <f t="shared" si="275"/>
        <v>0</v>
      </c>
      <c r="K2536" s="53"/>
      <c r="L2536" s="65">
        <f t="shared" si="279"/>
        <v>0</v>
      </c>
      <c r="M2536" s="55">
        <f t="shared" si="276"/>
        <v>0</v>
      </c>
      <c r="N2536" s="55">
        <f t="shared" si="277"/>
        <v>0</v>
      </c>
    </row>
    <row r="2537" spans="1:14" x14ac:dyDescent="0.3">
      <c r="A2537" s="29">
        <v>44740</v>
      </c>
      <c r="B2537" t="s">
        <v>24</v>
      </c>
      <c r="C2537" t="s">
        <v>12</v>
      </c>
      <c r="D2537" t="s">
        <v>13</v>
      </c>
      <c r="E2537" s="53">
        <v>28939</v>
      </c>
      <c r="F2537" s="61">
        <f t="shared" si="278"/>
        <v>144.69499999999999</v>
      </c>
      <c r="G2537" s="62">
        <f t="shared" si="273"/>
        <v>0.1</v>
      </c>
      <c r="H2537" s="53"/>
      <c r="I2537" s="61">
        <f t="shared" si="274"/>
        <v>0</v>
      </c>
      <c r="J2537" s="62">
        <f t="shared" si="275"/>
        <v>0</v>
      </c>
      <c r="K2537" s="53"/>
      <c r="L2537" s="65">
        <f t="shared" si="279"/>
        <v>144.79499999999999</v>
      </c>
      <c r="M2537" s="55">
        <f t="shared" si="276"/>
        <v>144.79499999999999</v>
      </c>
      <c r="N2537" s="55">
        <f t="shared" si="277"/>
        <v>0</v>
      </c>
    </row>
    <row r="2538" spans="1:14" x14ac:dyDescent="0.3">
      <c r="A2538" s="29">
        <v>44740</v>
      </c>
      <c r="B2538" t="s">
        <v>24</v>
      </c>
      <c r="C2538" t="s">
        <v>11</v>
      </c>
      <c r="D2538" t="s">
        <v>13</v>
      </c>
      <c r="E2538" s="53">
        <v>16234</v>
      </c>
      <c r="F2538" s="61">
        <f t="shared" si="278"/>
        <v>0</v>
      </c>
      <c r="G2538" s="62">
        <f t="shared" si="273"/>
        <v>0</v>
      </c>
      <c r="H2538" s="53"/>
      <c r="I2538" s="61">
        <f t="shared" si="274"/>
        <v>0</v>
      </c>
      <c r="J2538" s="62">
        <f t="shared" si="275"/>
        <v>0</v>
      </c>
      <c r="K2538" s="53"/>
      <c r="L2538" s="65">
        <f t="shared" si="279"/>
        <v>0</v>
      </c>
      <c r="M2538" s="55">
        <f t="shared" si="276"/>
        <v>0</v>
      </c>
      <c r="N2538" s="55">
        <f t="shared" si="277"/>
        <v>0</v>
      </c>
    </row>
    <row r="2539" spans="1:14" x14ac:dyDescent="0.3">
      <c r="A2539" s="29">
        <v>44740</v>
      </c>
      <c r="B2539" t="s">
        <v>20</v>
      </c>
      <c r="C2539" t="s">
        <v>11</v>
      </c>
      <c r="D2539" t="s">
        <v>13</v>
      </c>
      <c r="E2539" s="53">
        <v>7743</v>
      </c>
      <c r="F2539" s="61">
        <f t="shared" si="278"/>
        <v>0</v>
      </c>
      <c r="G2539" s="62">
        <f t="shared" si="273"/>
        <v>0</v>
      </c>
      <c r="H2539" s="53"/>
      <c r="I2539" s="61">
        <f t="shared" si="274"/>
        <v>0</v>
      </c>
      <c r="J2539" s="62">
        <f t="shared" si="275"/>
        <v>0</v>
      </c>
      <c r="K2539" s="53"/>
      <c r="L2539" s="65">
        <f t="shared" si="279"/>
        <v>0</v>
      </c>
      <c r="M2539" s="55">
        <f t="shared" si="276"/>
        <v>0</v>
      </c>
      <c r="N2539" s="55">
        <f t="shared" si="277"/>
        <v>0</v>
      </c>
    </row>
    <row r="2540" spans="1:14" x14ac:dyDescent="0.3">
      <c r="A2540" s="29">
        <v>44740</v>
      </c>
      <c r="B2540" t="s">
        <v>21</v>
      </c>
      <c r="C2540" t="s">
        <v>11</v>
      </c>
      <c r="D2540" t="s">
        <v>13</v>
      </c>
      <c r="E2540" s="53">
        <v>46990</v>
      </c>
      <c r="F2540" s="61">
        <f t="shared" si="278"/>
        <v>0</v>
      </c>
      <c r="G2540" s="62">
        <f t="shared" si="273"/>
        <v>0</v>
      </c>
      <c r="H2540" s="53"/>
      <c r="I2540" s="61">
        <f t="shared" si="274"/>
        <v>0</v>
      </c>
      <c r="J2540" s="62">
        <f t="shared" si="275"/>
        <v>0</v>
      </c>
      <c r="K2540" s="53"/>
      <c r="L2540" s="65">
        <f t="shared" si="279"/>
        <v>0</v>
      </c>
      <c r="M2540" s="55">
        <f t="shared" si="276"/>
        <v>0</v>
      </c>
      <c r="N2540" s="55">
        <f t="shared" si="277"/>
        <v>0</v>
      </c>
    </row>
    <row r="2541" spans="1:14" x14ac:dyDescent="0.3">
      <c r="A2541" s="29">
        <v>44743</v>
      </c>
      <c r="B2541" t="s">
        <v>16</v>
      </c>
      <c r="C2541" t="s">
        <v>10</v>
      </c>
      <c r="D2541" t="s">
        <v>13</v>
      </c>
      <c r="E2541" s="53">
        <v>22277</v>
      </c>
      <c r="F2541" s="61">
        <f t="shared" si="278"/>
        <v>111.38500000000001</v>
      </c>
      <c r="G2541" s="62">
        <f t="shared" si="273"/>
        <v>0.1</v>
      </c>
      <c r="H2541" s="53"/>
      <c r="I2541" s="61">
        <f t="shared" si="274"/>
        <v>0</v>
      </c>
      <c r="J2541" s="62">
        <f t="shared" si="275"/>
        <v>0</v>
      </c>
      <c r="K2541" s="53"/>
      <c r="L2541" s="65">
        <f t="shared" si="279"/>
        <v>111.485</v>
      </c>
      <c r="M2541" s="55">
        <f t="shared" si="276"/>
        <v>111.485</v>
      </c>
      <c r="N2541" s="55">
        <f t="shared" si="277"/>
        <v>0</v>
      </c>
    </row>
    <row r="2542" spans="1:14" x14ac:dyDescent="0.3">
      <c r="A2542" s="29">
        <v>44743</v>
      </c>
      <c r="B2542" t="s">
        <v>24</v>
      </c>
      <c r="C2542" t="s">
        <v>10</v>
      </c>
      <c r="D2542" t="s">
        <v>36</v>
      </c>
      <c r="E2542" s="53">
        <v>26323</v>
      </c>
      <c r="F2542" s="61">
        <f t="shared" si="278"/>
        <v>0</v>
      </c>
      <c r="G2542" s="62">
        <f t="shared" si="273"/>
        <v>0</v>
      </c>
      <c r="H2542" s="53"/>
      <c r="I2542" s="61">
        <f t="shared" si="274"/>
        <v>789.68999999999994</v>
      </c>
      <c r="J2542" s="62">
        <f t="shared" si="275"/>
        <v>5</v>
      </c>
      <c r="K2542" s="53"/>
      <c r="L2542" s="65">
        <f t="shared" si="279"/>
        <v>794.68999999999994</v>
      </c>
      <c r="M2542" s="55">
        <f t="shared" si="276"/>
        <v>0</v>
      </c>
      <c r="N2542" s="55">
        <f t="shared" si="277"/>
        <v>794.68999999999994</v>
      </c>
    </row>
    <row r="2543" spans="1:14" x14ac:dyDescent="0.3">
      <c r="A2543" s="29">
        <v>44743</v>
      </c>
      <c r="B2543" t="s">
        <v>19</v>
      </c>
      <c r="C2543" t="s">
        <v>11</v>
      </c>
      <c r="D2543" t="s">
        <v>13</v>
      </c>
      <c r="E2543" s="53">
        <v>35403</v>
      </c>
      <c r="F2543" s="61">
        <f t="shared" si="278"/>
        <v>0</v>
      </c>
      <c r="G2543" s="62">
        <f t="shared" si="273"/>
        <v>0</v>
      </c>
      <c r="H2543" s="53"/>
      <c r="I2543" s="61">
        <f t="shared" si="274"/>
        <v>0</v>
      </c>
      <c r="J2543" s="62">
        <f t="shared" si="275"/>
        <v>0</v>
      </c>
      <c r="K2543" s="53"/>
      <c r="L2543" s="65">
        <f t="shared" si="279"/>
        <v>0</v>
      </c>
      <c r="M2543" s="55">
        <f t="shared" si="276"/>
        <v>0</v>
      </c>
      <c r="N2543" s="55">
        <f t="shared" si="277"/>
        <v>0</v>
      </c>
    </row>
    <row r="2544" spans="1:14" x14ac:dyDescent="0.3">
      <c r="A2544" s="29">
        <v>44743</v>
      </c>
      <c r="B2544" t="s">
        <v>15</v>
      </c>
      <c r="C2544" t="s">
        <v>12</v>
      </c>
      <c r="D2544" t="s">
        <v>13</v>
      </c>
      <c r="E2544" s="53">
        <v>31565</v>
      </c>
      <c r="F2544" s="61">
        <f t="shared" si="278"/>
        <v>157.82500000000002</v>
      </c>
      <c r="G2544" s="62">
        <f t="shared" si="273"/>
        <v>0.1</v>
      </c>
      <c r="H2544" s="53"/>
      <c r="I2544" s="61">
        <f t="shared" si="274"/>
        <v>0</v>
      </c>
      <c r="J2544" s="62">
        <f t="shared" si="275"/>
        <v>0</v>
      </c>
      <c r="K2544" s="53"/>
      <c r="L2544" s="65">
        <f t="shared" si="279"/>
        <v>157.92500000000001</v>
      </c>
      <c r="M2544" s="55">
        <f t="shared" si="276"/>
        <v>157.92500000000001</v>
      </c>
      <c r="N2544" s="55">
        <f t="shared" si="277"/>
        <v>0</v>
      </c>
    </row>
    <row r="2545" spans="1:14" x14ac:dyDescent="0.3">
      <c r="A2545" s="29">
        <v>44743</v>
      </c>
      <c r="B2545" t="s">
        <v>16</v>
      </c>
      <c r="C2545" t="s">
        <v>12</v>
      </c>
      <c r="D2545" t="s">
        <v>13</v>
      </c>
      <c r="E2545" s="53">
        <v>1806</v>
      </c>
      <c r="F2545" s="61">
        <f t="shared" si="278"/>
        <v>9.0299999999999994</v>
      </c>
      <c r="G2545" s="62">
        <f t="shared" si="273"/>
        <v>0.1</v>
      </c>
      <c r="H2545" s="53"/>
      <c r="I2545" s="61">
        <f t="shared" si="274"/>
        <v>0</v>
      </c>
      <c r="J2545" s="62">
        <f t="shared" si="275"/>
        <v>0</v>
      </c>
      <c r="K2545" s="53"/>
      <c r="L2545" s="65">
        <f t="shared" si="279"/>
        <v>9.129999999999999</v>
      </c>
      <c r="M2545" s="55">
        <f t="shared" si="276"/>
        <v>9.129999999999999</v>
      </c>
      <c r="N2545" s="55">
        <f t="shared" si="277"/>
        <v>0</v>
      </c>
    </row>
    <row r="2546" spans="1:14" x14ac:dyDescent="0.3">
      <c r="A2546" s="29">
        <v>44743</v>
      </c>
      <c r="B2546" t="s">
        <v>22</v>
      </c>
      <c r="C2546" t="s">
        <v>12</v>
      </c>
      <c r="D2546" t="s">
        <v>13</v>
      </c>
      <c r="E2546" s="53">
        <v>5969</v>
      </c>
      <c r="F2546" s="61">
        <f t="shared" si="278"/>
        <v>29.844999999999999</v>
      </c>
      <c r="G2546" s="62">
        <f t="shared" si="273"/>
        <v>0.1</v>
      </c>
      <c r="H2546" s="53"/>
      <c r="I2546" s="61">
        <f t="shared" si="274"/>
        <v>0</v>
      </c>
      <c r="J2546" s="62">
        <f t="shared" si="275"/>
        <v>0</v>
      </c>
      <c r="K2546" s="53"/>
      <c r="L2546" s="65">
        <f t="shared" si="279"/>
        <v>29.945</v>
      </c>
      <c r="M2546" s="55">
        <f t="shared" si="276"/>
        <v>29.945</v>
      </c>
      <c r="N2546" s="55">
        <f t="shared" si="277"/>
        <v>0</v>
      </c>
    </row>
    <row r="2547" spans="1:14" x14ac:dyDescent="0.3">
      <c r="A2547" s="29">
        <v>44743</v>
      </c>
      <c r="B2547" t="s">
        <v>24</v>
      </c>
      <c r="C2547" t="s">
        <v>12</v>
      </c>
      <c r="D2547" t="s">
        <v>13</v>
      </c>
      <c r="E2547" s="53">
        <v>10338</v>
      </c>
      <c r="F2547" s="61">
        <f t="shared" si="278"/>
        <v>51.69</v>
      </c>
      <c r="G2547" s="62">
        <f t="shared" si="273"/>
        <v>0.1</v>
      </c>
      <c r="H2547" s="53"/>
      <c r="I2547" s="61">
        <f t="shared" si="274"/>
        <v>0</v>
      </c>
      <c r="J2547" s="62">
        <f t="shared" si="275"/>
        <v>0</v>
      </c>
      <c r="K2547" s="53"/>
      <c r="L2547" s="65">
        <f t="shared" si="279"/>
        <v>51.79</v>
      </c>
      <c r="M2547" s="55">
        <f t="shared" si="276"/>
        <v>51.79</v>
      </c>
      <c r="N2547" s="55">
        <f t="shared" si="277"/>
        <v>0</v>
      </c>
    </row>
    <row r="2548" spans="1:14" x14ac:dyDescent="0.3">
      <c r="A2548" s="29">
        <v>44743</v>
      </c>
      <c r="B2548" t="s">
        <v>23</v>
      </c>
      <c r="C2548" t="s">
        <v>10</v>
      </c>
      <c r="D2548" t="s">
        <v>36</v>
      </c>
      <c r="E2548" s="53">
        <v>13708</v>
      </c>
      <c r="F2548" s="61">
        <f t="shared" si="278"/>
        <v>0</v>
      </c>
      <c r="G2548" s="62">
        <f t="shared" si="273"/>
        <v>0</v>
      </c>
      <c r="H2548" s="53"/>
      <c r="I2548" s="61">
        <f t="shared" si="274"/>
        <v>411.24</v>
      </c>
      <c r="J2548" s="62">
        <f t="shared" si="275"/>
        <v>5</v>
      </c>
      <c r="K2548" s="53"/>
      <c r="L2548" s="65">
        <f t="shared" si="279"/>
        <v>416.24</v>
      </c>
      <c r="M2548" s="55">
        <f t="shared" si="276"/>
        <v>0</v>
      </c>
      <c r="N2548" s="55">
        <f t="shared" si="277"/>
        <v>416.24</v>
      </c>
    </row>
    <row r="2549" spans="1:14" x14ac:dyDescent="0.3">
      <c r="A2549" s="29">
        <v>44743</v>
      </c>
      <c r="B2549" t="s">
        <v>20</v>
      </c>
      <c r="C2549" t="s">
        <v>11</v>
      </c>
      <c r="D2549" t="s">
        <v>13</v>
      </c>
      <c r="E2549" s="53">
        <v>22410</v>
      </c>
      <c r="F2549" s="61">
        <f t="shared" si="278"/>
        <v>0</v>
      </c>
      <c r="G2549" s="62">
        <f t="shared" si="273"/>
        <v>0</v>
      </c>
      <c r="H2549" s="53"/>
      <c r="I2549" s="61">
        <f t="shared" si="274"/>
        <v>0</v>
      </c>
      <c r="J2549" s="62">
        <f t="shared" si="275"/>
        <v>0</v>
      </c>
      <c r="K2549" s="53"/>
      <c r="L2549" s="65">
        <f t="shared" si="279"/>
        <v>0</v>
      </c>
      <c r="M2549" s="55">
        <f t="shared" si="276"/>
        <v>0</v>
      </c>
      <c r="N2549" s="55">
        <f t="shared" si="277"/>
        <v>0</v>
      </c>
    </row>
    <row r="2550" spans="1:14" x14ac:dyDescent="0.3">
      <c r="A2550" s="29">
        <v>44743</v>
      </c>
      <c r="B2550" t="s">
        <v>24</v>
      </c>
      <c r="C2550" t="s">
        <v>11</v>
      </c>
      <c r="D2550" t="s">
        <v>13</v>
      </c>
      <c r="E2550" s="53">
        <v>2595</v>
      </c>
      <c r="F2550" s="61">
        <f t="shared" si="278"/>
        <v>0</v>
      </c>
      <c r="G2550" s="62">
        <f t="shared" si="273"/>
        <v>0</v>
      </c>
      <c r="H2550" s="53"/>
      <c r="I2550" s="61">
        <f t="shared" si="274"/>
        <v>0</v>
      </c>
      <c r="J2550" s="62">
        <f t="shared" si="275"/>
        <v>0</v>
      </c>
      <c r="K2550" s="53"/>
      <c r="L2550" s="65">
        <f t="shared" si="279"/>
        <v>0</v>
      </c>
      <c r="M2550" s="55">
        <f t="shared" si="276"/>
        <v>0</v>
      </c>
      <c r="N2550" s="55">
        <f t="shared" si="277"/>
        <v>0</v>
      </c>
    </row>
    <row r="2551" spans="1:14" x14ac:dyDescent="0.3">
      <c r="A2551" s="29">
        <v>44743</v>
      </c>
      <c r="B2551" t="s">
        <v>15</v>
      </c>
      <c r="C2551" t="s">
        <v>11</v>
      </c>
      <c r="D2551" t="s">
        <v>13</v>
      </c>
      <c r="E2551" s="53">
        <v>6233</v>
      </c>
      <c r="F2551" s="61">
        <f t="shared" si="278"/>
        <v>0</v>
      </c>
      <c r="G2551" s="62">
        <f t="shared" si="273"/>
        <v>0</v>
      </c>
      <c r="H2551" s="53"/>
      <c r="I2551" s="61">
        <f t="shared" si="274"/>
        <v>0</v>
      </c>
      <c r="J2551" s="62">
        <f t="shared" si="275"/>
        <v>0</v>
      </c>
      <c r="K2551" s="53"/>
      <c r="L2551" s="65">
        <f t="shared" si="279"/>
        <v>0</v>
      </c>
      <c r="M2551" s="55">
        <f t="shared" si="276"/>
        <v>0</v>
      </c>
      <c r="N2551" s="55">
        <f t="shared" si="277"/>
        <v>0</v>
      </c>
    </row>
    <row r="2552" spans="1:14" x14ac:dyDescent="0.3">
      <c r="A2552" s="29">
        <v>44743</v>
      </c>
      <c r="B2552" t="s">
        <v>16</v>
      </c>
      <c r="C2552" t="s">
        <v>11</v>
      </c>
      <c r="D2552" t="s">
        <v>13</v>
      </c>
      <c r="E2552" s="53">
        <v>47409</v>
      </c>
      <c r="F2552" s="61">
        <f t="shared" si="278"/>
        <v>0</v>
      </c>
      <c r="G2552" s="62">
        <f t="shared" si="273"/>
        <v>0</v>
      </c>
      <c r="H2552" s="53"/>
      <c r="I2552" s="61">
        <f t="shared" si="274"/>
        <v>0</v>
      </c>
      <c r="J2552" s="62">
        <f t="shared" si="275"/>
        <v>0</v>
      </c>
      <c r="K2552" s="53"/>
      <c r="L2552" s="65">
        <f t="shared" si="279"/>
        <v>0</v>
      </c>
      <c r="M2552" s="55">
        <f t="shared" si="276"/>
        <v>0</v>
      </c>
      <c r="N2552" s="55">
        <f t="shared" si="277"/>
        <v>0</v>
      </c>
    </row>
    <row r="2553" spans="1:14" x14ac:dyDescent="0.3">
      <c r="A2553" s="29">
        <v>44743</v>
      </c>
      <c r="B2553" t="s">
        <v>16</v>
      </c>
      <c r="C2553" t="s">
        <v>11</v>
      </c>
      <c r="D2553" t="s">
        <v>36</v>
      </c>
      <c r="E2553" s="53">
        <v>10632</v>
      </c>
      <c r="F2553" s="61">
        <f t="shared" si="278"/>
        <v>0</v>
      </c>
      <c r="G2553" s="62">
        <f t="shared" si="273"/>
        <v>0</v>
      </c>
      <c r="H2553" s="53"/>
      <c r="I2553" s="61">
        <f t="shared" si="274"/>
        <v>0</v>
      </c>
      <c r="J2553" s="62">
        <f t="shared" si="275"/>
        <v>0</v>
      </c>
      <c r="K2553" s="53"/>
      <c r="L2553" s="65">
        <f t="shared" si="279"/>
        <v>0</v>
      </c>
      <c r="M2553" s="55">
        <f t="shared" si="276"/>
        <v>0</v>
      </c>
      <c r="N2553" s="55">
        <f t="shared" si="277"/>
        <v>0</v>
      </c>
    </row>
    <row r="2554" spans="1:14" x14ac:dyDescent="0.3">
      <c r="A2554" s="29">
        <v>44743</v>
      </c>
      <c r="B2554" t="s">
        <v>18</v>
      </c>
      <c r="C2554" t="s">
        <v>10</v>
      </c>
      <c r="D2554" t="s">
        <v>13</v>
      </c>
      <c r="E2554" s="53">
        <v>23784</v>
      </c>
      <c r="F2554" s="61">
        <f t="shared" si="278"/>
        <v>118.92</v>
      </c>
      <c r="G2554" s="62">
        <f t="shared" si="273"/>
        <v>0.1</v>
      </c>
      <c r="H2554" s="53"/>
      <c r="I2554" s="61">
        <f t="shared" si="274"/>
        <v>0</v>
      </c>
      <c r="J2554" s="62">
        <f t="shared" si="275"/>
        <v>0</v>
      </c>
      <c r="K2554" s="53"/>
      <c r="L2554" s="65">
        <f t="shared" si="279"/>
        <v>119.02</v>
      </c>
      <c r="M2554" s="55">
        <f t="shared" si="276"/>
        <v>119.02</v>
      </c>
      <c r="N2554" s="55">
        <f t="shared" si="277"/>
        <v>0</v>
      </c>
    </row>
    <row r="2555" spans="1:14" x14ac:dyDescent="0.3">
      <c r="A2555" s="29">
        <v>44743</v>
      </c>
      <c r="B2555" t="s">
        <v>24</v>
      </c>
      <c r="C2555" t="s">
        <v>11</v>
      </c>
      <c r="D2555" t="s">
        <v>36</v>
      </c>
      <c r="E2555" s="53">
        <v>18484</v>
      </c>
      <c r="F2555" s="61">
        <f t="shared" si="278"/>
        <v>0</v>
      </c>
      <c r="G2555" s="62">
        <f t="shared" si="273"/>
        <v>0</v>
      </c>
      <c r="H2555" s="53"/>
      <c r="I2555" s="61">
        <f t="shared" si="274"/>
        <v>0</v>
      </c>
      <c r="J2555" s="62">
        <f t="shared" si="275"/>
        <v>0</v>
      </c>
      <c r="K2555" s="53"/>
      <c r="L2555" s="65">
        <f t="shared" si="279"/>
        <v>0</v>
      </c>
      <c r="M2555" s="55">
        <f t="shared" si="276"/>
        <v>0</v>
      </c>
      <c r="N2555" s="55">
        <f t="shared" si="277"/>
        <v>0</v>
      </c>
    </row>
    <row r="2556" spans="1:14" x14ac:dyDescent="0.3">
      <c r="A2556" s="29">
        <v>44743</v>
      </c>
      <c r="B2556" t="s">
        <v>17</v>
      </c>
      <c r="C2556" t="s">
        <v>10</v>
      </c>
      <c r="D2556" t="s">
        <v>13</v>
      </c>
      <c r="E2556" s="53">
        <v>11622</v>
      </c>
      <c r="F2556" s="61">
        <f t="shared" si="278"/>
        <v>58.11</v>
      </c>
      <c r="G2556" s="62">
        <f t="shared" si="273"/>
        <v>0.1</v>
      </c>
      <c r="H2556" s="53"/>
      <c r="I2556" s="61">
        <f t="shared" si="274"/>
        <v>0</v>
      </c>
      <c r="J2556" s="62">
        <f t="shared" si="275"/>
        <v>0</v>
      </c>
      <c r="K2556" s="53"/>
      <c r="L2556" s="65">
        <f t="shared" si="279"/>
        <v>58.21</v>
      </c>
      <c r="M2556" s="55">
        <f t="shared" si="276"/>
        <v>58.21</v>
      </c>
      <c r="N2556" s="55">
        <f t="shared" si="277"/>
        <v>0</v>
      </c>
    </row>
    <row r="2557" spans="1:14" x14ac:dyDescent="0.3">
      <c r="A2557" s="29">
        <v>44743</v>
      </c>
      <c r="B2557" t="s">
        <v>16</v>
      </c>
      <c r="C2557" t="s">
        <v>12</v>
      </c>
      <c r="D2557" t="s">
        <v>13</v>
      </c>
      <c r="E2557" s="53">
        <v>29795</v>
      </c>
      <c r="F2557" s="61">
        <f t="shared" si="278"/>
        <v>148.97499999999999</v>
      </c>
      <c r="G2557" s="62">
        <f t="shared" si="273"/>
        <v>0.1</v>
      </c>
      <c r="H2557" s="53"/>
      <c r="I2557" s="61">
        <f t="shared" si="274"/>
        <v>0</v>
      </c>
      <c r="J2557" s="62">
        <f t="shared" si="275"/>
        <v>0</v>
      </c>
      <c r="K2557" s="53"/>
      <c r="L2557" s="65">
        <f t="shared" si="279"/>
        <v>149.07499999999999</v>
      </c>
      <c r="M2557" s="55">
        <f t="shared" si="276"/>
        <v>149.07499999999999</v>
      </c>
      <c r="N2557" s="55">
        <f t="shared" si="277"/>
        <v>0</v>
      </c>
    </row>
    <row r="2558" spans="1:14" x14ac:dyDescent="0.3">
      <c r="A2558" s="29">
        <v>44743</v>
      </c>
      <c r="B2558" t="s">
        <v>17</v>
      </c>
      <c r="C2558" t="s">
        <v>11</v>
      </c>
      <c r="D2558" t="s">
        <v>13</v>
      </c>
      <c r="E2558" s="53">
        <v>30409</v>
      </c>
      <c r="F2558" s="61">
        <f t="shared" si="278"/>
        <v>0</v>
      </c>
      <c r="G2558" s="62">
        <f t="shared" si="273"/>
        <v>0</v>
      </c>
      <c r="H2558" s="53"/>
      <c r="I2558" s="61">
        <f t="shared" si="274"/>
        <v>0</v>
      </c>
      <c r="J2558" s="62">
        <f t="shared" si="275"/>
        <v>0</v>
      </c>
      <c r="K2558" s="53"/>
      <c r="L2558" s="65">
        <f t="shared" si="279"/>
        <v>0</v>
      </c>
      <c r="M2558" s="55">
        <f t="shared" si="276"/>
        <v>0</v>
      </c>
      <c r="N2558" s="55">
        <f t="shared" si="277"/>
        <v>0</v>
      </c>
    </row>
    <row r="2559" spans="1:14" x14ac:dyDescent="0.3">
      <c r="A2559" s="29">
        <v>44743</v>
      </c>
      <c r="B2559" t="s">
        <v>18</v>
      </c>
      <c r="C2559" t="s">
        <v>10</v>
      </c>
      <c r="D2559" t="s">
        <v>36</v>
      </c>
      <c r="E2559" s="53">
        <v>9723</v>
      </c>
      <c r="F2559" s="61">
        <f t="shared" si="278"/>
        <v>0</v>
      </c>
      <c r="G2559" s="62">
        <f t="shared" si="273"/>
        <v>0</v>
      </c>
      <c r="H2559" s="53"/>
      <c r="I2559" s="61">
        <f t="shared" si="274"/>
        <v>291.69</v>
      </c>
      <c r="J2559" s="62">
        <f t="shared" si="275"/>
        <v>5</v>
      </c>
      <c r="K2559" s="53"/>
      <c r="L2559" s="65">
        <f t="shared" si="279"/>
        <v>296.69</v>
      </c>
      <c r="M2559" s="55">
        <f t="shared" si="276"/>
        <v>0</v>
      </c>
      <c r="N2559" s="55">
        <f t="shared" si="277"/>
        <v>296.69</v>
      </c>
    </row>
    <row r="2560" spans="1:14" x14ac:dyDescent="0.3">
      <c r="A2560" s="29">
        <v>44743</v>
      </c>
      <c r="B2560" t="s">
        <v>16</v>
      </c>
      <c r="C2560" t="s">
        <v>11</v>
      </c>
      <c r="D2560" t="s">
        <v>13</v>
      </c>
      <c r="E2560" s="53">
        <v>6550</v>
      </c>
      <c r="F2560" s="61">
        <f t="shared" si="278"/>
        <v>0</v>
      </c>
      <c r="G2560" s="62">
        <f t="shared" si="273"/>
        <v>0</v>
      </c>
      <c r="H2560" s="53"/>
      <c r="I2560" s="61">
        <f t="shared" si="274"/>
        <v>0</v>
      </c>
      <c r="J2560" s="62">
        <f t="shared" si="275"/>
        <v>0</v>
      </c>
      <c r="K2560" s="53"/>
      <c r="L2560" s="65">
        <f t="shared" si="279"/>
        <v>0</v>
      </c>
      <c r="M2560" s="55">
        <f t="shared" si="276"/>
        <v>0</v>
      </c>
      <c r="N2560" s="55">
        <f t="shared" si="277"/>
        <v>0</v>
      </c>
    </row>
    <row r="2561" spans="1:14" x14ac:dyDescent="0.3">
      <c r="A2561" s="29">
        <v>44743</v>
      </c>
      <c r="B2561" t="s">
        <v>20</v>
      </c>
      <c r="C2561" t="s">
        <v>10</v>
      </c>
      <c r="D2561" t="s">
        <v>13</v>
      </c>
      <c r="E2561" s="53">
        <v>39468</v>
      </c>
      <c r="F2561" s="61">
        <f t="shared" si="278"/>
        <v>197.34</v>
      </c>
      <c r="G2561" s="62">
        <f t="shared" si="273"/>
        <v>0.1</v>
      </c>
      <c r="H2561" s="53"/>
      <c r="I2561" s="61">
        <f t="shared" si="274"/>
        <v>0</v>
      </c>
      <c r="J2561" s="62">
        <f t="shared" si="275"/>
        <v>0</v>
      </c>
      <c r="K2561" s="53"/>
      <c r="L2561" s="65">
        <f t="shared" si="279"/>
        <v>197.44</v>
      </c>
      <c r="M2561" s="55">
        <f t="shared" si="276"/>
        <v>197.44</v>
      </c>
      <c r="N2561" s="55">
        <f t="shared" si="277"/>
        <v>0</v>
      </c>
    </row>
    <row r="2562" spans="1:14" x14ac:dyDescent="0.3">
      <c r="A2562" s="29">
        <v>44743</v>
      </c>
      <c r="B2562" t="s">
        <v>22</v>
      </c>
      <c r="C2562" t="s">
        <v>10</v>
      </c>
      <c r="D2562" t="s">
        <v>13</v>
      </c>
      <c r="E2562" s="53">
        <v>32804</v>
      </c>
      <c r="F2562" s="61">
        <f t="shared" si="278"/>
        <v>164.02</v>
      </c>
      <c r="G2562" s="62">
        <f t="shared" si="273"/>
        <v>0.1</v>
      </c>
      <c r="H2562" s="53"/>
      <c r="I2562" s="61">
        <f t="shared" si="274"/>
        <v>0</v>
      </c>
      <c r="J2562" s="62">
        <f t="shared" si="275"/>
        <v>0</v>
      </c>
      <c r="K2562" s="53"/>
      <c r="L2562" s="65">
        <f t="shared" si="279"/>
        <v>164.12</v>
      </c>
      <c r="M2562" s="55">
        <f t="shared" si="276"/>
        <v>164.12</v>
      </c>
      <c r="N2562" s="55">
        <f t="shared" si="277"/>
        <v>0</v>
      </c>
    </row>
    <row r="2563" spans="1:14" x14ac:dyDescent="0.3">
      <c r="A2563" s="29">
        <v>44743</v>
      </c>
      <c r="B2563" t="s">
        <v>17</v>
      </c>
      <c r="C2563" t="s">
        <v>10</v>
      </c>
      <c r="D2563" t="s">
        <v>13</v>
      </c>
      <c r="E2563" s="53">
        <v>11322</v>
      </c>
      <c r="F2563" s="61">
        <f t="shared" si="278"/>
        <v>56.61</v>
      </c>
      <c r="G2563" s="62">
        <f t="shared" si="273"/>
        <v>0.1</v>
      </c>
      <c r="H2563" s="53"/>
      <c r="I2563" s="61">
        <f t="shared" si="274"/>
        <v>0</v>
      </c>
      <c r="J2563" s="62">
        <f t="shared" si="275"/>
        <v>0</v>
      </c>
      <c r="K2563" s="53"/>
      <c r="L2563" s="65">
        <f t="shared" si="279"/>
        <v>56.71</v>
      </c>
      <c r="M2563" s="55">
        <f t="shared" si="276"/>
        <v>56.71</v>
      </c>
      <c r="N2563" s="55">
        <f t="shared" si="277"/>
        <v>0</v>
      </c>
    </row>
    <row r="2564" spans="1:14" x14ac:dyDescent="0.3">
      <c r="A2564" s="29">
        <v>44743</v>
      </c>
      <c r="B2564" t="s">
        <v>17</v>
      </c>
      <c r="C2564" t="s">
        <v>11</v>
      </c>
      <c r="D2564" t="s">
        <v>13</v>
      </c>
      <c r="E2564" s="53">
        <v>28530</v>
      </c>
      <c r="F2564" s="61">
        <f t="shared" si="278"/>
        <v>0</v>
      </c>
      <c r="G2564" s="62">
        <f t="shared" ref="G2564:G2627" si="280">IF(F:F&gt;0,0.1,0)</f>
        <v>0</v>
      </c>
      <c r="H2564" s="53"/>
      <c r="I2564" s="61">
        <f t="shared" ref="I2564:I2627" si="281">IF(AND(D:D="Overseas",C:C&lt;&gt;"Cash"),E:E*3%,0)</f>
        <v>0</v>
      </c>
      <c r="J2564" s="62">
        <f t="shared" ref="J2564:J2627" si="282">IF(I:I&gt;0,5,0)</f>
        <v>0</v>
      </c>
      <c r="K2564" s="53"/>
      <c r="L2564" s="65">
        <f t="shared" si="279"/>
        <v>0</v>
      </c>
      <c r="M2564" s="55">
        <f t="shared" ref="M2564:M2627" si="283">SUM(F2564:H2564)</f>
        <v>0</v>
      </c>
      <c r="N2564" s="55">
        <f t="shared" ref="N2564:N2627" si="284">SUM(I2564:K2564)</f>
        <v>0</v>
      </c>
    </row>
    <row r="2565" spans="1:14" x14ac:dyDescent="0.3">
      <c r="A2565" s="29">
        <v>44743</v>
      </c>
      <c r="B2565" t="s">
        <v>20</v>
      </c>
      <c r="C2565" t="s">
        <v>11</v>
      </c>
      <c r="D2565" t="s">
        <v>13</v>
      </c>
      <c r="E2565" s="53">
        <v>18602</v>
      </c>
      <c r="F2565" s="61">
        <f t="shared" ref="F2565:F2628" si="285">IF(AND(D:D="Local",C:C&lt;&gt;"Cash"),E:E*0.5%,0)</f>
        <v>0</v>
      </c>
      <c r="G2565" s="62">
        <f t="shared" si="280"/>
        <v>0</v>
      </c>
      <c r="H2565" s="53"/>
      <c r="I2565" s="61">
        <f t="shared" si="281"/>
        <v>0</v>
      </c>
      <c r="J2565" s="62">
        <f t="shared" si="282"/>
        <v>0</v>
      </c>
      <c r="K2565" s="53"/>
      <c r="L2565" s="65">
        <f t="shared" ref="L2565:L2628" si="286">SUM(F2565,G2565,I2565,J2565)</f>
        <v>0</v>
      </c>
      <c r="M2565" s="55">
        <f t="shared" si="283"/>
        <v>0</v>
      </c>
      <c r="N2565" s="55">
        <f t="shared" si="284"/>
        <v>0</v>
      </c>
    </row>
    <row r="2566" spans="1:14" x14ac:dyDescent="0.3">
      <c r="A2566" s="29">
        <v>44743</v>
      </c>
      <c r="B2566" t="s">
        <v>20</v>
      </c>
      <c r="C2566" t="s">
        <v>10</v>
      </c>
      <c r="D2566" t="s">
        <v>36</v>
      </c>
      <c r="E2566" s="53">
        <v>33888</v>
      </c>
      <c r="F2566" s="61">
        <f t="shared" si="285"/>
        <v>0</v>
      </c>
      <c r="G2566" s="62">
        <f t="shared" si="280"/>
        <v>0</v>
      </c>
      <c r="H2566" s="53"/>
      <c r="I2566" s="61">
        <f t="shared" si="281"/>
        <v>1016.64</v>
      </c>
      <c r="J2566" s="62">
        <f t="shared" si="282"/>
        <v>5</v>
      </c>
      <c r="K2566" s="53"/>
      <c r="L2566" s="65">
        <f t="shared" si="286"/>
        <v>1021.64</v>
      </c>
      <c r="M2566" s="55">
        <f t="shared" si="283"/>
        <v>0</v>
      </c>
      <c r="N2566" s="55">
        <f t="shared" si="284"/>
        <v>1021.64</v>
      </c>
    </row>
    <row r="2567" spans="1:14" x14ac:dyDescent="0.3">
      <c r="A2567" s="29">
        <v>44743</v>
      </c>
      <c r="B2567" t="s">
        <v>15</v>
      </c>
      <c r="C2567" t="s">
        <v>11</v>
      </c>
      <c r="D2567" t="s">
        <v>36</v>
      </c>
      <c r="E2567" s="53">
        <v>20888</v>
      </c>
      <c r="F2567" s="61">
        <f t="shared" si="285"/>
        <v>0</v>
      </c>
      <c r="G2567" s="62">
        <f t="shared" si="280"/>
        <v>0</v>
      </c>
      <c r="H2567" s="53"/>
      <c r="I2567" s="61">
        <f t="shared" si="281"/>
        <v>0</v>
      </c>
      <c r="J2567" s="62">
        <f t="shared" si="282"/>
        <v>0</v>
      </c>
      <c r="K2567" s="53"/>
      <c r="L2567" s="65">
        <f t="shared" si="286"/>
        <v>0</v>
      </c>
      <c r="M2567" s="55">
        <f t="shared" si="283"/>
        <v>0</v>
      </c>
      <c r="N2567" s="55">
        <f t="shared" si="284"/>
        <v>0</v>
      </c>
    </row>
    <row r="2568" spans="1:14" x14ac:dyDescent="0.3">
      <c r="A2568" s="29">
        <v>44743</v>
      </c>
      <c r="B2568" t="s">
        <v>22</v>
      </c>
      <c r="C2568" t="s">
        <v>11</v>
      </c>
      <c r="D2568" t="s">
        <v>13</v>
      </c>
      <c r="E2568" s="53">
        <v>27742</v>
      </c>
      <c r="F2568" s="61">
        <f t="shared" si="285"/>
        <v>0</v>
      </c>
      <c r="G2568" s="62">
        <f t="shared" si="280"/>
        <v>0</v>
      </c>
      <c r="H2568" s="53"/>
      <c r="I2568" s="61">
        <f t="shared" si="281"/>
        <v>0</v>
      </c>
      <c r="J2568" s="62">
        <f t="shared" si="282"/>
        <v>0</v>
      </c>
      <c r="K2568" s="53"/>
      <c r="L2568" s="65">
        <f t="shared" si="286"/>
        <v>0</v>
      </c>
      <c r="M2568" s="55">
        <f t="shared" si="283"/>
        <v>0</v>
      </c>
      <c r="N2568" s="55">
        <f t="shared" si="284"/>
        <v>0</v>
      </c>
    </row>
    <row r="2569" spans="1:14" x14ac:dyDescent="0.3">
      <c r="A2569" s="29">
        <v>44743</v>
      </c>
      <c r="B2569" t="s">
        <v>24</v>
      </c>
      <c r="C2569" t="s">
        <v>12</v>
      </c>
      <c r="D2569" t="s">
        <v>13</v>
      </c>
      <c r="E2569" s="53">
        <v>30195</v>
      </c>
      <c r="F2569" s="61">
        <f t="shared" si="285"/>
        <v>150.97499999999999</v>
      </c>
      <c r="G2569" s="62">
        <f t="shared" si="280"/>
        <v>0.1</v>
      </c>
      <c r="H2569" s="53"/>
      <c r="I2569" s="61">
        <f t="shared" si="281"/>
        <v>0</v>
      </c>
      <c r="J2569" s="62">
        <f t="shared" si="282"/>
        <v>0</v>
      </c>
      <c r="K2569" s="53"/>
      <c r="L2569" s="65">
        <f t="shared" si="286"/>
        <v>151.07499999999999</v>
      </c>
      <c r="M2569" s="55">
        <f t="shared" si="283"/>
        <v>151.07499999999999</v>
      </c>
      <c r="N2569" s="55">
        <f t="shared" si="284"/>
        <v>0</v>
      </c>
    </row>
    <row r="2570" spans="1:14" x14ac:dyDescent="0.3">
      <c r="A2570" s="29">
        <v>44743</v>
      </c>
      <c r="B2570" t="s">
        <v>19</v>
      </c>
      <c r="C2570" t="s">
        <v>12</v>
      </c>
      <c r="D2570" t="s">
        <v>13</v>
      </c>
      <c r="E2570" s="53">
        <v>25932</v>
      </c>
      <c r="F2570" s="61">
        <f t="shared" si="285"/>
        <v>129.66</v>
      </c>
      <c r="G2570" s="62">
        <f t="shared" si="280"/>
        <v>0.1</v>
      </c>
      <c r="H2570" s="53"/>
      <c r="I2570" s="61">
        <f t="shared" si="281"/>
        <v>0</v>
      </c>
      <c r="J2570" s="62">
        <f t="shared" si="282"/>
        <v>0</v>
      </c>
      <c r="K2570" s="53"/>
      <c r="L2570" s="65">
        <f t="shared" si="286"/>
        <v>129.76</v>
      </c>
      <c r="M2570" s="55">
        <f t="shared" si="283"/>
        <v>129.76</v>
      </c>
      <c r="N2570" s="55">
        <f t="shared" si="284"/>
        <v>0</v>
      </c>
    </row>
    <row r="2571" spans="1:14" x14ac:dyDescent="0.3">
      <c r="A2571" s="29">
        <v>44743</v>
      </c>
      <c r="B2571" t="s">
        <v>21</v>
      </c>
      <c r="C2571" t="s">
        <v>11</v>
      </c>
      <c r="D2571" t="s">
        <v>13</v>
      </c>
      <c r="E2571" s="53">
        <v>14228</v>
      </c>
      <c r="F2571" s="61">
        <f t="shared" si="285"/>
        <v>0</v>
      </c>
      <c r="G2571" s="62">
        <f t="shared" si="280"/>
        <v>0</v>
      </c>
      <c r="H2571" s="53"/>
      <c r="I2571" s="61">
        <f t="shared" si="281"/>
        <v>0</v>
      </c>
      <c r="J2571" s="62">
        <f t="shared" si="282"/>
        <v>0</v>
      </c>
      <c r="K2571" s="53"/>
      <c r="L2571" s="65">
        <f t="shared" si="286"/>
        <v>0</v>
      </c>
      <c r="M2571" s="55">
        <f t="shared" si="283"/>
        <v>0</v>
      </c>
      <c r="N2571" s="55">
        <f t="shared" si="284"/>
        <v>0</v>
      </c>
    </row>
    <row r="2572" spans="1:14" x14ac:dyDescent="0.3">
      <c r="A2572" s="29">
        <v>44743</v>
      </c>
      <c r="B2572" t="s">
        <v>17</v>
      </c>
      <c r="C2572" t="s">
        <v>11</v>
      </c>
      <c r="D2572" t="s">
        <v>13</v>
      </c>
      <c r="E2572" s="53">
        <v>30207</v>
      </c>
      <c r="F2572" s="61">
        <f t="shared" si="285"/>
        <v>0</v>
      </c>
      <c r="G2572" s="62">
        <f t="shared" si="280"/>
        <v>0</v>
      </c>
      <c r="H2572" s="53"/>
      <c r="I2572" s="61">
        <f t="shared" si="281"/>
        <v>0</v>
      </c>
      <c r="J2572" s="62">
        <f t="shared" si="282"/>
        <v>0</v>
      </c>
      <c r="K2572" s="53"/>
      <c r="L2572" s="65">
        <f t="shared" si="286"/>
        <v>0</v>
      </c>
      <c r="M2572" s="55">
        <f t="shared" si="283"/>
        <v>0</v>
      </c>
      <c r="N2572" s="55">
        <f t="shared" si="284"/>
        <v>0</v>
      </c>
    </row>
    <row r="2573" spans="1:14" x14ac:dyDescent="0.3">
      <c r="A2573" s="29">
        <v>44743</v>
      </c>
      <c r="B2573" t="s">
        <v>18</v>
      </c>
      <c r="C2573" t="s">
        <v>11</v>
      </c>
      <c r="D2573" t="s">
        <v>13</v>
      </c>
      <c r="E2573" s="53">
        <v>32683</v>
      </c>
      <c r="F2573" s="61">
        <f t="shared" si="285"/>
        <v>0</v>
      </c>
      <c r="G2573" s="62">
        <f t="shared" si="280"/>
        <v>0</v>
      </c>
      <c r="H2573" s="53"/>
      <c r="I2573" s="61">
        <f t="shared" si="281"/>
        <v>0</v>
      </c>
      <c r="J2573" s="62">
        <f t="shared" si="282"/>
        <v>0</v>
      </c>
      <c r="K2573" s="53"/>
      <c r="L2573" s="65">
        <f t="shared" si="286"/>
        <v>0</v>
      </c>
      <c r="M2573" s="55">
        <f t="shared" si="283"/>
        <v>0</v>
      </c>
      <c r="N2573" s="55">
        <f t="shared" si="284"/>
        <v>0</v>
      </c>
    </row>
    <row r="2574" spans="1:14" x14ac:dyDescent="0.3">
      <c r="A2574" s="29">
        <v>44743</v>
      </c>
      <c r="B2574" t="s">
        <v>16</v>
      </c>
      <c r="C2574" t="s">
        <v>11</v>
      </c>
      <c r="D2574" t="s">
        <v>13</v>
      </c>
      <c r="E2574" s="53">
        <v>14242</v>
      </c>
      <c r="F2574" s="61">
        <f t="shared" si="285"/>
        <v>0</v>
      </c>
      <c r="G2574" s="62">
        <f t="shared" si="280"/>
        <v>0</v>
      </c>
      <c r="H2574" s="53"/>
      <c r="I2574" s="61">
        <f t="shared" si="281"/>
        <v>0</v>
      </c>
      <c r="J2574" s="62">
        <f t="shared" si="282"/>
        <v>0</v>
      </c>
      <c r="K2574" s="53"/>
      <c r="L2574" s="65">
        <f t="shared" si="286"/>
        <v>0</v>
      </c>
      <c r="M2574" s="55">
        <f t="shared" si="283"/>
        <v>0</v>
      </c>
      <c r="N2574" s="55">
        <f t="shared" si="284"/>
        <v>0</v>
      </c>
    </row>
    <row r="2575" spans="1:14" x14ac:dyDescent="0.3">
      <c r="A2575" s="29">
        <v>44743</v>
      </c>
      <c r="B2575" t="s">
        <v>24</v>
      </c>
      <c r="C2575" t="s">
        <v>11</v>
      </c>
      <c r="D2575" t="s">
        <v>36</v>
      </c>
      <c r="E2575" s="53">
        <v>2188</v>
      </c>
      <c r="F2575" s="61">
        <f t="shared" si="285"/>
        <v>0</v>
      </c>
      <c r="G2575" s="62">
        <f t="shared" si="280"/>
        <v>0</v>
      </c>
      <c r="H2575" s="53"/>
      <c r="I2575" s="61">
        <f t="shared" si="281"/>
        <v>0</v>
      </c>
      <c r="J2575" s="62">
        <f t="shared" si="282"/>
        <v>0</v>
      </c>
      <c r="K2575" s="53"/>
      <c r="L2575" s="65">
        <f t="shared" si="286"/>
        <v>0</v>
      </c>
      <c r="M2575" s="55">
        <f t="shared" si="283"/>
        <v>0</v>
      </c>
      <c r="N2575" s="55">
        <f t="shared" si="284"/>
        <v>0</v>
      </c>
    </row>
    <row r="2576" spans="1:14" x14ac:dyDescent="0.3">
      <c r="A2576" s="29">
        <v>44743</v>
      </c>
      <c r="B2576" t="s">
        <v>20</v>
      </c>
      <c r="C2576" t="s">
        <v>10</v>
      </c>
      <c r="D2576" t="s">
        <v>13</v>
      </c>
      <c r="E2576" s="53">
        <v>2817</v>
      </c>
      <c r="F2576" s="61">
        <f t="shared" si="285"/>
        <v>14.085000000000001</v>
      </c>
      <c r="G2576" s="62">
        <f t="shared" si="280"/>
        <v>0.1</v>
      </c>
      <c r="H2576" s="53"/>
      <c r="I2576" s="61">
        <f t="shared" si="281"/>
        <v>0</v>
      </c>
      <c r="J2576" s="62">
        <f t="shared" si="282"/>
        <v>0</v>
      </c>
      <c r="K2576" s="53"/>
      <c r="L2576" s="65">
        <f t="shared" si="286"/>
        <v>14.185</v>
      </c>
      <c r="M2576" s="55">
        <f t="shared" si="283"/>
        <v>14.185</v>
      </c>
      <c r="N2576" s="55">
        <f t="shared" si="284"/>
        <v>0</v>
      </c>
    </row>
    <row r="2577" spans="1:14" x14ac:dyDescent="0.3">
      <c r="A2577" s="29">
        <v>44743</v>
      </c>
      <c r="B2577" t="s">
        <v>16</v>
      </c>
      <c r="C2577" t="s">
        <v>11</v>
      </c>
      <c r="D2577" t="s">
        <v>13</v>
      </c>
      <c r="E2577" s="53">
        <v>46720</v>
      </c>
      <c r="F2577" s="61">
        <f t="shared" si="285"/>
        <v>0</v>
      </c>
      <c r="G2577" s="62">
        <f t="shared" si="280"/>
        <v>0</v>
      </c>
      <c r="H2577" s="53"/>
      <c r="I2577" s="61">
        <f t="shared" si="281"/>
        <v>0</v>
      </c>
      <c r="J2577" s="62">
        <f t="shared" si="282"/>
        <v>0</v>
      </c>
      <c r="K2577" s="53"/>
      <c r="L2577" s="65">
        <f t="shared" si="286"/>
        <v>0</v>
      </c>
      <c r="M2577" s="55">
        <f t="shared" si="283"/>
        <v>0</v>
      </c>
      <c r="N2577" s="55">
        <f t="shared" si="284"/>
        <v>0</v>
      </c>
    </row>
    <row r="2578" spans="1:14" x14ac:dyDescent="0.3">
      <c r="A2578" s="29">
        <v>44743</v>
      </c>
      <c r="B2578" t="s">
        <v>16</v>
      </c>
      <c r="C2578" t="s">
        <v>11</v>
      </c>
      <c r="D2578" t="s">
        <v>13</v>
      </c>
      <c r="E2578" s="53">
        <v>23062</v>
      </c>
      <c r="F2578" s="61">
        <f t="shared" si="285"/>
        <v>0</v>
      </c>
      <c r="G2578" s="62">
        <f t="shared" si="280"/>
        <v>0</v>
      </c>
      <c r="H2578" s="53"/>
      <c r="I2578" s="61">
        <f t="shared" si="281"/>
        <v>0</v>
      </c>
      <c r="J2578" s="62">
        <f t="shared" si="282"/>
        <v>0</v>
      </c>
      <c r="K2578" s="53"/>
      <c r="L2578" s="65">
        <f t="shared" si="286"/>
        <v>0</v>
      </c>
      <c r="M2578" s="55">
        <f t="shared" si="283"/>
        <v>0</v>
      </c>
      <c r="N2578" s="55">
        <f t="shared" si="284"/>
        <v>0</v>
      </c>
    </row>
    <row r="2579" spans="1:14" x14ac:dyDescent="0.3">
      <c r="A2579" s="29">
        <v>44743</v>
      </c>
      <c r="B2579" t="s">
        <v>19</v>
      </c>
      <c r="C2579" t="s">
        <v>11</v>
      </c>
      <c r="D2579" t="s">
        <v>36</v>
      </c>
      <c r="E2579" s="53">
        <v>35210</v>
      </c>
      <c r="F2579" s="61">
        <f t="shared" si="285"/>
        <v>0</v>
      </c>
      <c r="G2579" s="62">
        <f t="shared" si="280"/>
        <v>0</v>
      </c>
      <c r="H2579" s="53"/>
      <c r="I2579" s="61">
        <f t="shared" si="281"/>
        <v>0</v>
      </c>
      <c r="J2579" s="62">
        <f t="shared" si="282"/>
        <v>0</v>
      </c>
      <c r="K2579" s="53"/>
      <c r="L2579" s="65">
        <f t="shared" si="286"/>
        <v>0</v>
      </c>
      <c r="M2579" s="55">
        <f t="shared" si="283"/>
        <v>0</v>
      </c>
      <c r="N2579" s="55">
        <f t="shared" si="284"/>
        <v>0</v>
      </c>
    </row>
    <row r="2580" spans="1:14" x14ac:dyDescent="0.3">
      <c r="A2580" s="29">
        <v>44744</v>
      </c>
      <c r="B2580" t="s">
        <v>20</v>
      </c>
      <c r="C2580" t="s">
        <v>12</v>
      </c>
      <c r="D2580" t="s">
        <v>36</v>
      </c>
      <c r="E2580" s="53">
        <v>30767</v>
      </c>
      <c r="F2580" s="61">
        <f t="shared" si="285"/>
        <v>0</v>
      </c>
      <c r="G2580" s="62">
        <f t="shared" si="280"/>
        <v>0</v>
      </c>
      <c r="H2580" s="53"/>
      <c r="I2580" s="61">
        <f t="shared" si="281"/>
        <v>923.01</v>
      </c>
      <c r="J2580" s="62">
        <f t="shared" si="282"/>
        <v>5</v>
      </c>
      <c r="K2580" s="53"/>
      <c r="L2580" s="65">
        <f t="shared" si="286"/>
        <v>928.01</v>
      </c>
      <c r="M2580" s="55">
        <f t="shared" si="283"/>
        <v>0</v>
      </c>
      <c r="N2580" s="55">
        <f t="shared" si="284"/>
        <v>928.01</v>
      </c>
    </row>
    <row r="2581" spans="1:14" x14ac:dyDescent="0.3">
      <c r="A2581" s="29">
        <v>44744</v>
      </c>
      <c r="B2581" t="s">
        <v>16</v>
      </c>
      <c r="C2581" t="s">
        <v>10</v>
      </c>
      <c r="D2581" t="s">
        <v>13</v>
      </c>
      <c r="E2581" s="53">
        <v>28449</v>
      </c>
      <c r="F2581" s="61">
        <f t="shared" si="285"/>
        <v>142.245</v>
      </c>
      <c r="G2581" s="62">
        <f t="shared" si="280"/>
        <v>0.1</v>
      </c>
      <c r="H2581" s="53"/>
      <c r="I2581" s="61">
        <f t="shared" si="281"/>
        <v>0</v>
      </c>
      <c r="J2581" s="62">
        <f t="shared" si="282"/>
        <v>0</v>
      </c>
      <c r="K2581" s="53"/>
      <c r="L2581" s="65">
        <f t="shared" si="286"/>
        <v>142.345</v>
      </c>
      <c r="M2581" s="55">
        <f t="shared" si="283"/>
        <v>142.345</v>
      </c>
      <c r="N2581" s="55">
        <f t="shared" si="284"/>
        <v>0</v>
      </c>
    </row>
    <row r="2582" spans="1:14" x14ac:dyDescent="0.3">
      <c r="A2582" s="29">
        <v>44744</v>
      </c>
      <c r="B2582" t="s">
        <v>20</v>
      </c>
      <c r="C2582" t="s">
        <v>12</v>
      </c>
      <c r="D2582" t="s">
        <v>13</v>
      </c>
      <c r="E2582" s="53">
        <v>2217</v>
      </c>
      <c r="F2582" s="61">
        <f t="shared" si="285"/>
        <v>11.085000000000001</v>
      </c>
      <c r="G2582" s="62">
        <f t="shared" si="280"/>
        <v>0.1</v>
      </c>
      <c r="H2582" s="53"/>
      <c r="I2582" s="61">
        <f t="shared" si="281"/>
        <v>0</v>
      </c>
      <c r="J2582" s="62">
        <f t="shared" si="282"/>
        <v>0</v>
      </c>
      <c r="K2582" s="53"/>
      <c r="L2582" s="65">
        <f t="shared" si="286"/>
        <v>11.185</v>
      </c>
      <c r="M2582" s="55">
        <f t="shared" si="283"/>
        <v>11.185</v>
      </c>
      <c r="N2582" s="55">
        <f t="shared" si="284"/>
        <v>0</v>
      </c>
    </row>
    <row r="2583" spans="1:14" x14ac:dyDescent="0.3">
      <c r="A2583" s="29">
        <v>44744</v>
      </c>
      <c r="B2583" t="s">
        <v>20</v>
      </c>
      <c r="C2583" t="s">
        <v>12</v>
      </c>
      <c r="D2583" t="s">
        <v>13</v>
      </c>
      <c r="E2583" s="53">
        <v>48953</v>
      </c>
      <c r="F2583" s="61">
        <f t="shared" si="285"/>
        <v>244.76500000000001</v>
      </c>
      <c r="G2583" s="62">
        <f t="shared" si="280"/>
        <v>0.1</v>
      </c>
      <c r="H2583" s="53"/>
      <c r="I2583" s="61">
        <f t="shared" si="281"/>
        <v>0</v>
      </c>
      <c r="J2583" s="62">
        <f t="shared" si="282"/>
        <v>0</v>
      </c>
      <c r="K2583" s="53"/>
      <c r="L2583" s="65">
        <f t="shared" si="286"/>
        <v>244.86500000000001</v>
      </c>
      <c r="M2583" s="55">
        <f t="shared" si="283"/>
        <v>244.86500000000001</v>
      </c>
      <c r="N2583" s="55">
        <f t="shared" si="284"/>
        <v>0</v>
      </c>
    </row>
    <row r="2584" spans="1:14" x14ac:dyDescent="0.3">
      <c r="A2584" s="29">
        <v>44744</v>
      </c>
      <c r="B2584" t="s">
        <v>15</v>
      </c>
      <c r="C2584" t="s">
        <v>12</v>
      </c>
      <c r="D2584" t="s">
        <v>13</v>
      </c>
      <c r="E2584" s="53">
        <v>48251</v>
      </c>
      <c r="F2584" s="61">
        <f t="shared" si="285"/>
        <v>241.255</v>
      </c>
      <c r="G2584" s="62">
        <f t="shared" si="280"/>
        <v>0.1</v>
      </c>
      <c r="H2584" s="53"/>
      <c r="I2584" s="61">
        <f t="shared" si="281"/>
        <v>0</v>
      </c>
      <c r="J2584" s="62">
        <f t="shared" si="282"/>
        <v>0</v>
      </c>
      <c r="K2584" s="53"/>
      <c r="L2584" s="65">
        <f t="shared" si="286"/>
        <v>241.35499999999999</v>
      </c>
      <c r="M2584" s="55">
        <f t="shared" si="283"/>
        <v>241.35499999999999</v>
      </c>
      <c r="N2584" s="55">
        <f t="shared" si="284"/>
        <v>0</v>
      </c>
    </row>
    <row r="2585" spans="1:14" x14ac:dyDescent="0.3">
      <c r="A2585" s="29">
        <v>44744</v>
      </c>
      <c r="B2585" t="s">
        <v>23</v>
      </c>
      <c r="C2585" t="s">
        <v>11</v>
      </c>
      <c r="D2585" t="s">
        <v>13</v>
      </c>
      <c r="E2585" s="53">
        <v>4329</v>
      </c>
      <c r="F2585" s="61">
        <f t="shared" si="285"/>
        <v>0</v>
      </c>
      <c r="G2585" s="62">
        <f t="shared" si="280"/>
        <v>0</v>
      </c>
      <c r="H2585" s="53"/>
      <c r="I2585" s="61">
        <f t="shared" si="281"/>
        <v>0</v>
      </c>
      <c r="J2585" s="62">
        <f t="shared" si="282"/>
        <v>0</v>
      </c>
      <c r="K2585" s="53"/>
      <c r="L2585" s="65">
        <f t="shared" si="286"/>
        <v>0</v>
      </c>
      <c r="M2585" s="55">
        <f t="shared" si="283"/>
        <v>0</v>
      </c>
      <c r="N2585" s="55">
        <f t="shared" si="284"/>
        <v>0</v>
      </c>
    </row>
    <row r="2586" spans="1:14" x14ac:dyDescent="0.3">
      <c r="A2586" s="29">
        <v>44744</v>
      </c>
      <c r="B2586" t="s">
        <v>17</v>
      </c>
      <c r="C2586" t="s">
        <v>12</v>
      </c>
      <c r="D2586" t="s">
        <v>13</v>
      </c>
      <c r="E2586" s="53">
        <v>36719</v>
      </c>
      <c r="F2586" s="61">
        <f t="shared" si="285"/>
        <v>183.595</v>
      </c>
      <c r="G2586" s="62">
        <f t="shared" si="280"/>
        <v>0.1</v>
      </c>
      <c r="H2586" s="53"/>
      <c r="I2586" s="61">
        <f t="shared" si="281"/>
        <v>0</v>
      </c>
      <c r="J2586" s="62">
        <f t="shared" si="282"/>
        <v>0</v>
      </c>
      <c r="K2586" s="53"/>
      <c r="L2586" s="65">
        <f t="shared" si="286"/>
        <v>183.69499999999999</v>
      </c>
      <c r="M2586" s="55">
        <f t="shared" si="283"/>
        <v>183.69499999999999</v>
      </c>
      <c r="N2586" s="55">
        <f t="shared" si="284"/>
        <v>0</v>
      </c>
    </row>
    <row r="2587" spans="1:14" x14ac:dyDescent="0.3">
      <c r="A2587" s="29">
        <v>44744</v>
      </c>
      <c r="B2587" t="s">
        <v>18</v>
      </c>
      <c r="C2587" t="s">
        <v>11</v>
      </c>
      <c r="D2587" t="s">
        <v>13</v>
      </c>
      <c r="E2587" s="53">
        <v>34200</v>
      </c>
      <c r="F2587" s="61">
        <f t="shared" si="285"/>
        <v>0</v>
      </c>
      <c r="G2587" s="62">
        <f t="shared" si="280"/>
        <v>0</v>
      </c>
      <c r="H2587" s="53"/>
      <c r="I2587" s="61">
        <f t="shared" si="281"/>
        <v>0</v>
      </c>
      <c r="J2587" s="62">
        <f t="shared" si="282"/>
        <v>0</v>
      </c>
      <c r="K2587" s="53"/>
      <c r="L2587" s="65">
        <f t="shared" si="286"/>
        <v>0</v>
      </c>
      <c r="M2587" s="55">
        <f t="shared" si="283"/>
        <v>0</v>
      </c>
      <c r="N2587" s="55">
        <f t="shared" si="284"/>
        <v>0</v>
      </c>
    </row>
    <row r="2588" spans="1:14" x14ac:dyDescent="0.3">
      <c r="A2588" s="29">
        <v>44744</v>
      </c>
      <c r="B2588" t="s">
        <v>17</v>
      </c>
      <c r="C2588" t="s">
        <v>11</v>
      </c>
      <c r="D2588" t="s">
        <v>36</v>
      </c>
      <c r="E2588" s="53">
        <v>1312</v>
      </c>
      <c r="F2588" s="61">
        <f t="shared" si="285"/>
        <v>0</v>
      </c>
      <c r="G2588" s="62">
        <f t="shared" si="280"/>
        <v>0</v>
      </c>
      <c r="H2588" s="53"/>
      <c r="I2588" s="61">
        <f t="shared" si="281"/>
        <v>0</v>
      </c>
      <c r="J2588" s="62">
        <f t="shared" si="282"/>
        <v>0</v>
      </c>
      <c r="K2588" s="53"/>
      <c r="L2588" s="65">
        <f t="shared" si="286"/>
        <v>0</v>
      </c>
      <c r="M2588" s="55">
        <f t="shared" si="283"/>
        <v>0</v>
      </c>
      <c r="N2588" s="55">
        <f t="shared" si="284"/>
        <v>0</v>
      </c>
    </row>
    <row r="2589" spans="1:14" x14ac:dyDescent="0.3">
      <c r="A2589" s="29">
        <v>44744</v>
      </c>
      <c r="B2589" t="s">
        <v>24</v>
      </c>
      <c r="C2589" t="s">
        <v>11</v>
      </c>
      <c r="D2589" t="s">
        <v>36</v>
      </c>
      <c r="E2589" s="53">
        <v>41066</v>
      </c>
      <c r="F2589" s="61">
        <f t="shared" si="285"/>
        <v>0</v>
      </c>
      <c r="G2589" s="62">
        <f t="shared" si="280"/>
        <v>0</v>
      </c>
      <c r="H2589" s="53"/>
      <c r="I2589" s="61">
        <f t="shared" si="281"/>
        <v>0</v>
      </c>
      <c r="J2589" s="62">
        <f t="shared" si="282"/>
        <v>0</v>
      </c>
      <c r="K2589" s="53"/>
      <c r="L2589" s="65">
        <f t="shared" si="286"/>
        <v>0</v>
      </c>
      <c r="M2589" s="55">
        <f t="shared" si="283"/>
        <v>0</v>
      </c>
      <c r="N2589" s="55">
        <f t="shared" si="284"/>
        <v>0</v>
      </c>
    </row>
    <row r="2590" spans="1:14" x14ac:dyDescent="0.3">
      <c r="A2590" s="29">
        <v>44744</v>
      </c>
      <c r="B2590" t="s">
        <v>20</v>
      </c>
      <c r="C2590" t="s">
        <v>11</v>
      </c>
      <c r="D2590" t="s">
        <v>13</v>
      </c>
      <c r="E2590" s="53">
        <v>16685</v>
      </c>
      <c r="F2590" s="61">
        <f t="shared" si="285"/>
        <v>0</v>
      </c>
      <c r="G2590" s="62">
        <f t="shared" si="280"/>
        <v>0</v>
      </c>
      <c r="H2590" s="53"/>
      <c r="I2590" s="61">
        <f t="shared" si="281"/>
        <v>0</v>
      </c>
      <c r="J2590" s="62">
        <f t="shared" si="282"/>
        <v>0</v>
      </c>
      <c r="K2590" s="53"/>
      <c r="L2590" s="65">
        <f t="shared" si="286"/>
        <v>0</v>
      </c>
      <c r="M2590" s="55">
        <f t="shared" si="283"/>
        <v>0</v>
      </c>
      <c r="N2590" s="55">
        <f t="shared" si="284"/>
        <v>0</v>
      </c>
    </row>
    <row r="2591" spans="1:14" x14ac:dyDescent="0.3">
      <c r="A2591" s="29">
        <v>44744</v>
      </c>
      <c r="B2591" t="s">
        <v>17</v>
      </c>
      <c r="C2591" t="s">
        <v>12</v>
      </c>
      <c r="D2591" t="s">
        <v>13</v>
      </c>
      <c r="E2591" s="53">
        <v>13663</v>
      </c>
      <c r="F2591" s="61">
        <f t="shared" si="285"/>
        <v>68.314999999999998</v>
      </c>
      <c r="G2591" s="62">
        <f t="shared" si="280"/>
        <v>0.1</v>
      </c>
      <c r="H2591" s="53"/>
      <c r="I2591" s="61">
        <f t="shared" si="281"/>
        <v>0</v>
      </c>
      <c r="J2591" s="62">
        <f t="shared" si="282"/>
        <v>0</v>
      </c>
      <c r="K2591" s="53"/>
      <c r="L2591" s="65">
        <f t="shared" si="286"/>
        <v>68.414999999999992</v>
      </c>
      <c r="M2591" s="55">
        <f t="shared" si="283"/>
        <v>68.414999999999992</v>
      </c>
      <c r="N2591" s="55">
        <f t="shared" si="284"/>
        <v>0</v>
      </c>
    </row>
    <row r="2592" spans="1:14" x14ac:dyDescent="0.3">
      <c r="A2592" s="29">
        <v>44744</v>
      </c>
      <c r="B2592" t="s">
        <v>16</v>
      </c>
      <c r="C2592" t="s">
        <v>11</v>
      </c>
      <c r="D2592" t="s">
        <v>13</v>
      </c>
      <c r="E2592" s="53">
        <v>8782</v>
      </c>
      <c r="F2592" s="61">
        <f t="shared" si="285"/>
        <v>0</v>
      </c>
      <c r="G2592" s="62">
        <f t="shared" si="280"/>
        <v>0</v>
      </c>
      <c r="H2592" s="53"/>
      <c r="I2592" s="61">
        <f t="shared" si="281"/>
        <v>0</v>
      </c>
      <c r="J2592" s="62">
        <f t="shared" si="282"/>
        <v>0</v>
      </c>
      <c r="K2592" s="53"/>
      <c r="L2592" s="65">
        <f t="shared" si="286"/>
        <v>0</v>
      </c>
      <c r="M2592" s="55">
        <f t="shared" si="283"/>
        <v>0</v>
      </c>
      <c r="N2592" s="55">
        <f t="shared" si="284"/>
        <v>0</v>
      </c>
    </row>
    <row r="2593" spans="1:14" x14ac:dyDescent="0.3">
      <c r="A2593" s="29">
        <v>44744</v>
      </c>
      <c r="B2593" t="s">
        <v>24</v>
      </c>
      <c r="C2593" t="s">
        <v>11</v>
      </c>
      <c r="D2593" t="s">
        <v>13</v>
      </c>
      <c r="E2593" s="53">
        <v>13938</v>
      </c>
      <c r="F2593" s="61">
        <f t="shared" si="285"/>
        <v>0</v>
      </c>
      <c r="G2593" s="62">
        <f t="shared" si="280"/>
        <v>0</v>
      </c>
      <c r="H2593" s="53"/>
      <c r="I2593" s="61">
        <f t="shared" si="281"/>
        <v>0</v>
      </c>
      <c r="J2593" s="62">
        <f t="shared" si="282"/>
        <v>0</v>
      </c>
      <c r="K2593" s="53"/>
      <c r="L2593" s="65">
        <f t="shared" si="286"/>
        <v>0</v>
      </c>
      <c r="M2593" s="55">
        <f t="shared" si="283"/>
        <v>0</v>
      </c>
      <c r="N2593" s="55">
        <f t="shared" si="284"/>
        <v>0</v>
      </c>
    </row>
    <row r="2594" spans="1:14" x14ac:dyDescent="0.3">
      <c r="A2594" s="29">
        <v>44744</v>
      </c>
      <c r="B2594" t="s">
        <v>23</v>
      </c>
      <c r="C2594" t="s">
        <v>11</v>
      </c>
      <c r="D2594" t="s">
        <v>13</v>
      </c>
      <c r="E2594" s="53">
        <v>38985</v>
      </c>
      <c r="F2594" s="61">
        <f t="shared" si="285"/>
        <v>0</v>
      </c>
      <c r="G2594" s="62">
        <f t="shared" si="280"/>
        <v>0</v>
      </c>
      <c r="H2594" s="53"/>
      <c r="I2594" s="61">
        <f t="shared" si="281"/>
        <v>0</v>
      </c>
      <c r="J2594" s="62">
        <f t="shared" si="282"/>
        <v>0</v>
      </c>
      <c r="K2594" s="53"/>
      <c r="L2594" s="65">
        <f t="shared" si="286"/>
        <v>0</v>
      </c>
      <c r="M2594" s="55">
        <f t="shared" si="283"/>
        <v>0</v>
      </c>
      <c r="N2594" s="55">
        <f t="shared" si="284"/>
        <v>0</v>
      </c>
    </row>
    <row r="2595" spans="1:14" x14ac:dyDescent="0.3">
      <c r="A2595" s="29">
        <v>44744</v>
      </c>
      <c r="B2595" t="s">
        <v>24</v>
      </c>
      <c r="C2595" t="s">
        <v>12</v>
      </c>
      <c r="D2595" t="s">
        <v>13</v>
      </c>
      <c r="E2595" s="53">
        <v>44538</v>
      </c>
      <c r="F2595" s="61">
        <f t="shared" si="285"/>
        <v>222.69</v>
      </c>
      <c r="G2595" s="62">
        <f t="shared" si="280"/>
        <v>0.1</v>
      </c>
      <c r="H2595" s="53"/>
      <c r="I2595" s="61">
        <f t="shared" si="281"/>
        <v>0</v>
      </c>
      <c r="J2595" s="62">
        <f t="shared" si="282"/>
        <v>0</v>
      </c>
      <c r="K2595" s="53"/>
      <c r="L2595" s="65">
        <f t="shared" si="286"/>
        <v>222.79</v>
      </c>
      <c r="M2595" s="55">
        <f t="shared" si="283"/>
        <v>222.79</v>
      </c>
      <c r="N2595" s="55">
        <f t="shared" si="284"/>
        <v>0</v>
      </c>
    </row>
    <row r="2596" spans="1:14" x14ac:dyDescent="0.3">
      <c r="A2596" s="29">
        <v>44744</v>
      </c>
      <c r="B2596" t="s">
        <v>24</v>
      </c>
      <c r="C2596" t="s">
        <v>11</v>
      </c>
      <c r="D2596" t="s">
        <v>13</v>
      </c>
      <c r="E2596" s="53">
        <v>3544</v>
      </c>
      <c r="F2596" s="61">
        <f t="shared" si="285"/>
        <v>0</v>
      </c>
      <c r="G2596" s="62">
        <f t="shared" si="280"/>
        <v>0</v>
      </c>
      <c r="H2596" s="53"/>
      <c r="I2596" s="61">
        <f t="shared" si="281"/>
        <v>0</v>
      </c>
      <c r="J2596" s="62">
        <f t="shared" si="282"/>
        <v>0</v>
      </c>
      <c r="K2596" s="53"/>
      <c r="L2596" s="65">
        <f t="shared" si="286"/>
        <v>0</v>
      </c>
      <c r="M2596" s="55">
        <f t="shared" si="283"/>
        <v>0</v>
      </c>
      <c r="N2596" s="55">
        <f t="shared" si="284"/>
        <v>0</v>
      </c>
    </row>
    <row r="2597" spans="1:14" x14ac:dyDescent="0.3">
      <c r="A2597" s="29">
        <v>44744</v>
      </c>
      <c r="B2597" t="s">
        <v>19</v>
      </c>
      <c r="C2597" t="s">
        <v>11</v>
      </c>
      <c r="D2597" t="s">
        <v>13</v>
      </c>
      <c r="E2597" s="53">
        <v>8187</v>
      </c>
      <c r="F2597" s="61">
        <f t="shared" si="285"/>
        <v>0</v>
      </c>
      <c r="G2597" s="62">
        <f t="shared" si="280"/>
        <v>0</v>
      </c>
      <c r="H2597" s="53"/>
      <c r="I2597" s="61">
        <f t="shared" si="281"/>
        <v>0</v>
      </c>
      <c r="J2597" s="62">
        <f t="shared" si="282"/>
        <v>0</v>
      </c>
      <c r="K2597" s="53"/>
      <c r="L2597" s="65">
        <f t="shared" si="286"/>
        <v>0</v>
      </c>
      <c r="M2597" s="55">
        <f t="shared" si="283"/>
        <v>0</v>
      </c>
      <c r="N2597" s="55">
        <f t="shared" si="284"/>
        <v>0</v>
      </c>
    </row>
    <row r="2598" spans="1:14" x14ac:dyDescent="0.3">
      <c r="A2598" s="29">
        <v>44744</v>
      </c>
      <c r="B2598" t="s">
        <v>24</v>
      </c>
      <c r="C2598" t="s">
        <v>11</v>
      </c>
      <c r="D2598" t="s">
        <v>13</v>
      </c>
      <c r="E2598" s="53">
        <v>22665</v>
      </c>
      <c r="F2598" s="61">
        <f t="shared" si="285"/>
        <v>0</v>
      </c>
      <c r="G2598" s="62">
        <f t="shared" si="280"/>
        <v>0</v>
      </c>
      <c r="H2598" s="53"/>
      <c r="I2598" s="61">
        <f t="shared" si="281"/>
        <v>0</v>
      </c>
      <c r="J2598" s="62">
        <f t="shared" si="282"/>
        <v>0</v>
      </c>
      <c r="K2598" s="53"/>
      <c r="L2598" s="65">
        <f t="shared" si="286"/>
        <v>0</v>
      </c>
      <c r="M2598" s="55">
        <f t="shared" si="283"/>
        <v>0</v>
      </c>
      <c r="N2598" s="55">
        <f t="shared" si="284"/>
        <v>0</v>
      </c>
    </row>
    <row r="2599" spans="1:14" x14ac:dyDescent="0.3">
      <c r="A2599" s="29">
        <v>44744</v>
      </c>
      <c r="B2599" t="s">
        <v>16</v>
      </c>
      <c r="C2599" t="s">
        <v>11</v>
      </c>
      <c r="D2599" t="s">
        <v>13</v>
      </c>
      <c r="E2599" s="53">
        <v>33927</v>
      </c>
      <c r="F2599" s="61">
        <f t="shared" si="285"/>
        <v>0</v>
      </c>
      <c r="G2599" s="62">
        <f t="shared" si="280"/>
        <v>0</v>
      </c>
      <c r="H2599" s="53"/>
      <c r="I2599" s="61">
        <f t="shared" si="281"/>
        <v>0</v>
      </c>
      <c r="J2599" s="62">
        <f t="shared" si="282"/>
        <v>0</v>
      </c>
      <c r="K2599" s="53"/>
      <c r="L2599" s="65">
        <f t="shared" si="286"/>
        <v>0</v>
      </c>
      <c r="M2599" s="55">
        <f t="shared" si="283"/>
        <v>0</v>
      </c>
      <c r="N2599" s="55">
        <f t="shared" si="284"/>
        <v>0</v>
      </c>
    </row>
    <row r="2600" spans="1:14" x14ac:dyDescent="0.3">
      <c r="A2600" s="29">
        <v>44744</v>
      </c>
      <c r="B2600" t="s">
        <v>20</v>
      </c>
      <c r="C2600" t="s">
        <v>10</v>
      </c>
      <c r="D2600" t="s">
        <v>13</v>
      </c>
      <c r="E2600" s="53">
        <v>9448</v>
      </c>
      <c r="F2600" s="61">
        <f t="shared" si="285"/>
        <v>47.24</v>
      </c>
      <c r="G2600" s="62">
        <f t="shared" si="280"/>
        <v>0.1</v>
      </c>
      <c r="H2600" s="53"/>
      <c r="I2600" s="61">
        <f t="shared" si="281"/>
        <v>0</v>
      </c>
      <c r="J2600" s="62">
        <f t="shared" si="282"/>
        <v>0</v>
      </c>
      <c r="K2600" s="53"/>
      <c r="L2600" s="65">
        <f t="shared" si="286"/>
        <v>47.34</v>
      </c>
      <c r="M2600" s="55">
        <f t="shared" si="283"/>
        <v>47.34</v>
      </c>
      <c r="N2600" s="55">
        <f t="shared" si="284"/>
        <v>0</v>
      </c>
    </row>
    <row r="2601" spans="1:14" x14ac:dyDescent="0.3">
      <c r="A2601" s="29">
        <v>44744</v>
      </c>
      <c r="B2601" t="s">
        <v>24</v>
      </c>
      <c r="C2601" t="s">
        <v>11</v>
      </c>
      <c r="D2601" t="s">
        <v>13</v>
      </c>
      <c r="E2601" s="53">
        <v>2892</v>
      </c>
      <c r="F2601" s="61">
        <f t="shared" si="285"/>
        <v>0</v>
      </c>
      <c r="G2601" s="62">
        <f t="shared" si="280"/>
        <v>0</v>
      </c>
      <c r="H2601" s="53"/>
      <c r="I2601" s="61">
        <f t="shared" si="281"/>
        <v>0</v>
      </c>
      <c r="J2601" s="62">
        <f t="shared" si="282"/>
        <v>0</v>
      </c>
      <c r="K2601" s="53"/>
      <c r="L2601" s="65">
        <f t="shared" si="286"/>
        <v>0</v>
      </c>
      <c r="M2601" s="55">
        <f t="shared" si="283"/>
        <v>0</v>
      </c>
      <c r="N2601" s="55">
        <f t="shared" si="284"/>
        <v>0</v>
      </c>
    </row>
    <row r="2602" spans="1:14" x14ac:dyDescent="0.3">
      <c r="A2602" s="29">
        <v>44744</v>
      </c>
      <c r="B2602" t="s">
        <v>24</v>
      </c>
      <c r="C2602" t="s">
        <v>10</v>
      </c>
      <c r="D2602" t="s">
        <v>13</v>
      </c>
      <c r="E2602" s="53">
        <v>24564</v>
      </c>
      <c r="F2602" s="61">
        <f t="shared" si="285"/>
        <v>122.82000000000001</v>
      </c>
      <c r="G2602" s="62">
        <f t="shared" si="280"/>
        <v>0.1</v>
      </c>
      <c r="H2602" s="53"/>
      <c r="I2602" s="61">
        <f t="shared" si="281"/>
        <v>0</v>
      </c>
      <c r="J2602" s="62">
        <f t="shared" si="282"/>
        <v>0</v>
      </c>
      <c r="K2602" s="53"/>
      <c r="L2602" s="65">
        <f t="shared" si="286"/>
        <v>122.92</v>
      </c>
      <c r="M2602" s="55">
        <f t="shared" si="283"/>
        <v>122.92</v>
      </c>
      <c r="N2602" s="55">
        <f t="shared" si="284"/>
        <v>0</v>
      </c>
    </row>
    <row r="2603" spans="1:14" x14ac:dyDescent="0.3">
      <c r="A2603" s="29">
        <v>44744</v>
      </c>
      <c r="B2603" t="s">
        <v>15</v>
      </c>
      <c r="C2603" t="s">
        <v>12</v>
      </c>
      <c r="D2603" t="s">
        <v>13</v>
      </c>
      <c r="E2603" s="53">
        <v>40473</v>
      </c>
      <c r="F2603" s="61">
        <f t="shared" si="285"/>
        <v>202.36500000000001</v>
      </c>
      <c r="G2603" s="62">
        <f t="shared" si="280"/>
        <v>0.1</v>
      </c>
      <c r="H2603" s="53"/>
      <c r="I2603" s="61">
        <f t="shared" si="281"/>
        <v>0</v>
      </c>
      <c r="J2603" s="62">
        <f t="shared" si="282"/>
        <v>0</v>
      </c>
      <c r="K2603" s="53"/>
      <c r="L2603" s="65">
        <f t="shared" si="286"/>
        <v>202.465</v>
      </c>
      <c r="M2603" s="55">
        <f t="shared" si="283"/>
        <v>202.465</v>
      </c>
      <c r="N2603" s="55">
        <f t="shared" si="284"/>
        <v>0</v>
      </c>
    </row>
    <row r="2604" spans="1:14" x14ac:dyDescent="0.3">
      <c r="A2604" s="29">
        <v>44744</v>
      </c>
      <c r="B2604" t="s">
        <v>22</v>
      </c>
      <c r="C2604" t="s">
        <v>11</v>
      </c>
      <c r="D2604" t="s">
        <v>36</v>
      </c>
      <c r="E2604" s="53">
        <v>15105</v>
      </c>
      <c r="F2604" s="61">
        <f t="shared" si="285"/>
        <v>0</v>
      </c>
      <c r="G2604" s="62">
        <f t="shared" si="280"/>
        <v>0</v>
      </c>
      <c r="H2604" s="53"/>
      <c r="I2604" s="61">
        <f t="shared" si="281"/>
        <v>0</v>
      </c>
      <c r="J2604" s="62">
        <f t="shared" si="282"/>
        <v>0</v>
      </c>
      <c r="K2604" s="53"/>
      <c r="L2604" s="65">
        <f t="shared" si="286"/>
        <v>0</v>
      </c>
      <c r="M2604" s="55">
        <f t="shared" si="283"/>
        <v>0</v>
      </c>
      <c r="N2604" s="55">
        <f t="shared" si="284"/>
        <v>0</v>
      </c>
    </row>
    <row r="2605" spans="1:14" x14ac:dyDescent="0.3">
      <c r="A2605" s="29">
        <v>44744</v>
      </c>
      <c r="B2605" t="s">
        <v>15</v>
      </c>
      <c r="C2605" t="s">
        <v>10</v>
      </c>
      <c r="D2605" t="s">
        <v>13</v>
      </c>
      <c r="E2605" s="53">
        <v>43687</v>
      </c>
      <c r="F2605" s="61">
        <f t="shared" si="285"/>
        <v>218.435</v>
      </c>
      <c r="G2605" s="62">
        <f t="shared" si="280"/>
        <v>0.1</v>
      </c>
      <c r="H2605" s="53"/>
      <c r="I2605" s="61">
        <f t="shared" si="281"/>
        <v>0</v>
      </c>
      <c r="J2605" s="62">
        <f t="shared" si="282"/>
        <v>0</v>
      </c>
      <c r="K2605" s="53"/>
      <c r="L2605" s="65">
        <f t="shared" si="286"/>
        <v>218.535</v>
      </c>
      <c r="M2605" s="55">
        <f t="shared" si="283"/>
        <v>218.535</v>
      </c>
      <c r="N2605" s="55">
        <f t="shared" si="284"/>
        <v>0</v>
      </c>
    </row>
    <row r="2606" spans="1:14" x14ac:dyDescent="0.3">
      <c r="A2606" s="29">
        <v>44744</v>
      </c>
      <c r="B2606" t="s">
        <v>18</v>
      </c>
      <c r="C2606" t="s">
        <v>10</v>
      </c>
      <c r="D2606" t="s">
        <v>36</v>
      </c>
      <c r="E2606" s="53">
        <v>46624</v>
      </c>
      <c r="F2606" s="61">
        <f t="shared" si="285"/>
        <v>0</v>
      </c>
      <c r="G2606" s="62">
        <f t="shared" si="280"/>
        <v>0</v>
      </c>
      <c r="H2606" s="53"/>
      <c r="I2606" s="61">
        <f t="shared" si="281"/>
        <v>1398.72</v>
      </c>
      <c r="J2606" s="62">
        <f t="shared" si="282"/>
        <v>5</v>
      </c>
      <c r="K2606" s="53"/>
      <c r="L2606" s="65">
        <f t="shared" si="286"/>
        <v>1403.72</v>
      </c>
      <c r="M2606" s="55">
        <f t="shared" si="283"/>
        <v>0</v>
      </c>
      <c r="N2606" s="55">
        <f t="shared" si="284"/>
        <v>1403.72</v>
      </c>
    </row>
    <row r="2607" spans="1:14" x14ac:dyDescent="0.3">
      <c r="A2607" s="29">
        <v>44744</v>
      </c>
      <c r="B2607" t="s">
        <v>16</v>
      </c>
      <c r="C2607" t="s">
        <v>12</v>
      </c>
      <c r="D2607" t="s">
        <v>13</v>
      </c>
      <c r="E2607" s="53">
        <v>8669</v>
      </c>
      <c r="F2607" s="61">
        <f t="shared" si="285"/>
        <v>43.344999999999999</v>
      </c>
      <c r="G2607" s="62">
        <f t="shared" si="280"/>
        <v>0.1</v>
      </c>
      <c r="H2607" s="53"/>
      <c r="I2607" s="61">
        <f t="shared" si="281"/>
        <v>0</v>
      </c>
      <c r="J2607" s="62">
        <f t="shared" si="282"/>
        <v>0</v>
      </c>
      <c r="K2607" s="53"/>
      <c r="L2607" s="65">
        <f t="shared" si="286"/>
        <v>43.445</v>
      </c>
      <c r="M2607" s="55">
        <f t="shared" si="283"/>
        <v>43.445</v>
      </c>
      <c r="N2607" s="55">
        <f t="shared" si="284"/>
        <v>0</v>
      </c>
    </row>
    <row r="2608" spans="1:14" x14ac:dyDescent="0.3">
      <c r="A2608" s="29">
        <v>44745</v>
      </c>
      <c r="B2608" t="s">
        <v>22</v>
      </c>
      <c r="C2608" t="s">
        <v>10</v>
      </c>
      <c r="D2608" t="s">
        <v>13</v>
      </c>
      <c r="E2608" s="53">
        <v>264</v>
      </c>
      <c r="F2608" s="61">
        <f t="shared" si="285"/>
        <v>1.32</v>
      </c>
      <c r="G2608" s="62">
        <f t="shared" si="280"/>
        <v>0.1</v>
      </c>
      <c r="H2608" s="53"/>
      <c r="I2608" s="61">
        <f t="shared" si="281"/>
        <v>0</v>
      </c>
      <c r="J2608" s="62">
        <f t="shared" si="282"/>
        <v>0</v>
      </c>
      <c r="K2608" s="53"/>
      <c r="L2608" s="65">
        <f t="shared" si="286"/>
        <v>1.4200000000000002</v>
      </c>
      <c r="M2608" s="55">
        <f t="shared" si="283"/>
        <v>1.4200000000000002</v>
      </c>
      <c r="N2608" s="55">
        <f t="shared" si="284"/>
        <v>0</v>
      </c>
    </row>
    <row r="2609" spans="1:14" x14ac:dyDescent="0.3">
      <c r="A2609" s="29">
        <v>44745</v>
      </c>
      <c r="B2609" t="s">
        <v>19</v>
      </c>
      <c r="C2609" t="s">
        <v>10</v>
      </c>
      <c r="D2609" t="s">
        <v>13</v>
      </c>
      <c r="E2609" s="53">
        <v>2704</v>
      </c>
      <c r="F2609" s="61">
        <f t="shared" si="285"/>
        <v>13.52</v>
      </c>
      <c r="G2609" s="62">
        <f t="shared" si="280"/>
        <v>0.1</v>
      </c>
      <c r="H2609" s="53"/>
      <c r="I2609" s="61">
        <f t="shared" si="281"/>
        <v>0</v>
      </c>
      <c r="J2609" s="62">
        <f t="shared" si="282"/>
        <v>0</v>
      </c>
      <c r="K2609" s="53"/>
      <c r="L2609" s="65">
        <f t="shared" si="286"/>
        <v>13.62</v>
      </c>
      <c r="M2609" s="55">
        <f t="shared" si="283"/>
        <v>13.62</v>
      </c>
      <c r="N2609" s="55">
        <f t="shared" si="284"/>
        <v>0</v>
      </c>
    </row>
    <row r="2610" spans="1:14" x14ac:dyDescent="0.3">
      <c r="A2610" s="29">
        <v>44745</v>
      </c>
      <c r="B2610" t="s">
        <v>24</v>
      </c>
      <c r="C2610" t="s">
        <v>10</v>
      </c>
      <c r="D2610" t="s">
        <v>13</v>
      </c>
      <c r="E2610" s="53">
        <v>6584</v>
      </c>
      <c r="F2610" s="61">
        <f t="shared" si="285"/>
        <v>32.92</v>
      </c>
      <c r="G2610" s="62">
        <f t="shared" si="280"/>
        <v>0.1</v>
      </c>
      <c r="H2610" s="53"/>
      <c r="I2610" s="61">
        <f t="shared" si="281"/>
        <v>0</v>
      </c>
      <c r="J2610" s="62">
        <f t="shared" si="282"/>
        <v>0</v>
      </c>
      <c r="K2610" s="53"/>
      <c r="L2610" s="65">
        <f t="shared" si="286"/>
        <v>33.020000000000003</v>
      </c>
      <c r="M2610" s="55">
        <f t="shared" si="283"/>
        <v>33.020000000000003</v>
      </c>
      <c r="N2610" s="55">
        <f t="shared" si="284"/>
        <v>0</v>
      </c>
    </row>
    <row r="2611" spans="1:14" x14ac:dyDescent="0.3">
      <c r="A2611" s="29">
        <v>44745</v>
      </c>
      <c r="B2611" t="s">
        <v>20</v>
      </c>
      <c r="C2611" t="s">
        <v>11</v>
      </c>
      <c r="D2611" t="s">
        <v>13</v>
      </c>
      <c r="E2611" s="53">
        <v>6080</v>
      </c>
      <c r="F2611" s="61">
        <f t="shared" si="285"/>
        <v>0</v>
      </c>
      <c r="G2611" s="62">
        <f t="shared" si="280"/>
        <v>0</v>
      </c>
      <c r="H2611" s="53"/>
      <c r="I2611" s="61">
        <f t="shared" si="281"/>
        <v>0</v>
      </c>
      <c r="J2611" s="62">
        <f t="shared" si="282"/>
        <v>0</v>
      </c>
      <c r="K2611" s="53"/>
      <c r="L2611" s="65">
        <f t="shared" si="286"/>
        <v>0</v>
      </c>
      <c r="M2611" s="55">
        <f t="shared" si="283"/>
        <v>0</v>
      </c>
      <c r="N2611" s="55">
        <f t="shared" si="284"/>
        <v>0</v>
      </c>
    </row>
    <row r="2612" spans="1:14" x14ac:dyDescent="0.3">
      <c r="A2612" s="29">
        <v>44745</v>
      </c>
      <c r="B2612" t="s">
        <v>18</v>
      </c>
      <c r="C2612" t="s">
        <v>10</v>
      </c>
      <c r="D2612" t="s">
        <v>13</v>
      </c>
      <c r="E2612" s="53">
        <v>12758</v>
      </c>
      <c r="F2612" s="61">
        <f t="shared" si="285"/>
        <v>63.79</v>
      </c>
      <c r="G2612" s="62">
        <f t="shared" si="280"/>
        <v>0.1</v>
      </c>
      <c r="H2612" s="53"/>
      <c r="I2612" s="61">
        <f t="shared" si="281"/>
        <v>0</v>
      </c>
      <c r="J2612" s="62">
        <f t="shared" si="282"/>
        <v>0</v>
      </c>
      <c r="K2612" s="53"/>
      <c r="L2612" s="65">
        <f t="shared" si="286"/>
        <v>63.89</v>
      </c>
      <c r="M2612" s="55">
        <f t="shared" si="283"/>
        <v>63.89</v>
      </c>
      <c r="N2612" s="55">
        <f t="shared" si="284"/>
        <v>0</v>
      </c>
    </row>
    <row r="2613" spans="1:14" x14ac:dyDescent="0.3">
      <c r="A2613" s="29">
        <v>44745</v>
      </c>
      <c r="B2613" t="s">
        <v>24</v>
      </c>
      <c r="C2613" t="s">
        <v>11</v>
      </c>
      <c r="D2613" t="s">
        <v>36</v>
      </c>
      <c r="E2613" s="53">
        <v>44509</v>
      </c>
      <c r="F2613" s="61">
        <f t="shared" si="285"/>
        <v>0</v>
      </c>
      <c r="G2613" s="62">
        <f t="shared" si="280"/>
        <v>0</v>
      </c>
      <c r="H2613" s="53"/>
      <c r="I2613" s="61">
        <f t="shared" si="281"/>
        <v>0</v>
      </c>
      <c r="J2613" s="62">
        <f t="shared" si="282"/>
        <v>0</v>
      </c>
      <c r="K2613" s="53"/>
      <c r="L2613" s="65">
        <f t="shared" si="286"/>
        <v>0</v>
      </c>
      <c r="M2613" s="55">
        <f t="shared" si="283"/>
        <v>0</v>
      </c>
      <c r="N2613" s="55">
        <f t="shared" si="284"/>
        <v>0</v>
      </c>
    </row>
    <row r="2614" spans="1:14" x14ac:dyDescent="0.3">
      <c r="A2614" s="29">
        <v>44745</v>
      </c>
      <c r="B2614" t="s">
        <v>19</v>
      </c>
      <c r="C2614" t="s">
        <v>12</v>
      </c>
      <c r="D2614" t="s">
        <v>13</v>
      </c>
      <c r="E2614" s="53">
        <v>17202</v>
      </c>
      <c r="F2614" s="61">
        <f t="shared" si="285"/>
        <v>86.01</v>
      </c>
      <c r="G2614" s="62">
        <f t="shared" si="280"/>
        <v>0.1</v>
      </c>
      <c r="H2614" s="53"/>
      <c r="I2614" s="61">
        <f t="shared" si="281"/>
        <v>0</v>
      </c>
      <c r="J2614" s="62">
        <f t="shared" si="282"/>
        <v>0</v>
      </c>
      <c r="K2614" s="53"/>
      <c r="L2614" s="65">
        <f t="shared" si="286"/>
        <v>86.11</v>
      </c>
      <c r="M2614" s="55">
        <f t="shared" si="283"/>
        <v>86.11</v>
      </c>
      <c r="N2614" s="55">
        <f t="shared" si="284"/>
        <v>0</v>
      </c>
    </row>
    <row r="2615" spans="1:14" x14ac:dyDescent="0.3">
      <c r="A2615" s="29">
        <v>44745</v>
      </c>
      <c r="B2615" t="s">
        <v>19</v>
      </c>
      <c r="C2615" t="s">
        <v>11</v>
      </c>
      <c r="D2615" t="s">
        <v>36</v>
      </c>
      <c r="E2615" s="53">
        <v>17875</v>
      </c>
      <c r="F2615" s="61">
        <f t="shared" si="285"/>
        <v>0</v>
      </c>
      <c r="G2615" s="62">
        <f t="shared" si="280"/>
        <v>0</v>
      </c>
      <c r="H2615" s="53"/>
      <c r="I2615" s="61">
        <f t="shared" si="281"/>
        <v>0</v>
      </c>
      <c r="J2615" s="62">
        <f t="shared" si="282"/>
        <v>0</v>
      </c>
      <c r="K2615" s="53"/>
      <c r="L2615" s="65">
        <f t="shared" si="286"/>
        <v>0</v>
      </c>
      <c r="M2615" s="55">
        <f t="shared" si="283"/>
        <v>0</v>
      </c>
      <c r="N2615" s="55">
        <f t="shared" si="284"/>
        <v>0</v>
      </c>
    </row>
    <row r="2616" spans="1:14" x14ac:dyDescent="0.3">
      <c r="A2616" s="29">
        <v>44745</v>
      </c>
      <c r="B2616" t="s">
        <v>23</v>
      </c>
      <c r="C2616" t="s">
        <v>10</v>
      </c>
      <c r="D2616" t="s">
        <v>36</v>
      </c>
      <c r="E2616" s="53">
        <v>49166</v>
      </c>
      <c r="F2616" s="61">
        <f t="shared" si="285"/>
        <v>0</v>
      </c>
      <c r="G2616" s="62">
        <f t="shared" si="280"/>
        <v>0</v>
      </c>
      <c r="H2616" s="53"/>
      <c r="I2616" s="61">
        <f t="shared" si="281"/>
        <v>1474.98</v>
      </c>
      <c r="J2616" s="62">
        <f t="shared" si="282"/>
        <v>5</v>
      </c>
      <c r="K2616" s="53"/>
      <c r="L2616" s="65">
        <f t="shared" si="286"/>
        <v>1479.98</v>
      </c>
      <c r="M2616" s="55">
        <f t="shared" si="283"/>
        <v>0</v>
      </c>
      <c r="N2616" s="55">
        <f t="shared" si="284"/>
        <v>1479.98</v>
      </c>
    </row>
    <row r="2617" spans="1:14" x14ac:dyDescent="0.3">
      <c r="A2617" s="29">
        <v>44745</v>
      </c>
      <c r="B2617" t="s">
        <v>19</v>
      </c>
      <c r="C2617" t="s">
        <v>10</v>
      </c>
      <c r="D2617" t="s">
        <v>13</v>
      </c>
      <c r="E2617" s="53">
        <v>31217</v>
      </c>
      <c r="F2617" s="61">
        <f t="shared" si="285"/>
        <v>156.08500000000001</v>
      </c>
      <c r="G2617" s="62">
        <f t="shared" si="280"/>
        <v>0.1</v>
      </c>
      <c r="H2617" s="53"/>
      <c r="I2617" s="61">
        <f t="shared" si="281"/>
        <v>0</v>
      </c>
      <c r="J2617" s="62">
        <f t="shared" si="282"/>
        <v>0</v>
      </c>
      <c r="K2617" s="53"/>
      <c r="L2617" s="65">
        <f t="shared" si="286"/>
        <v>156.185</v>
      </c>
      <c r="M2617" s="55">
        <f t="shared" si="283"/>
        <v>156.185</v>
      </c>
      <c r="N2617" s="55">
        <f t="shared" si="284"/>
        <v>0</v>
      </c>
    </row>
    <row r="2618" spans="1:14" x14ac:dyDescent="0.3">
      <c r="A2618" s="29">
        <v>44745</v>
      </c>
      <c r="B2618" t="s">
        <v>19</v>
      </c>
      <c r="C2618" t="s">
        <v>10</v>
      </c>
      <c r="D2618" t="s">
        <v>13</v>
      </c>
      <c r="E2618" s="53">
        <v>22466</v>
      </c>
      <c r="F2618" s="61">
        <f t="shared" si="285"/>
        <v>112.33</v>
      </c>
      <c r="G2618" s="62">
        <f t="shared" si="280"/>
        <v>0.1</v>
      </c>
      <c r="H2618" s="53"/>
      <c r="I2618" s="61">
        <f t="shared" si="281"/>
        <v>0</v>
      </c>
      <c r="J2618" s="62">
        <f t="shared" si="282"/>
        <v>0</v>
      </c>
      <c r="K2618" s="53"/>
      <c r="L2618" s="65">
        <f t="shared" si="286"/>
        <v>112.42999999999999</v>
      </c>
      <c r="M2618" s="55">
        <f t="shared" si="283"/>
        <v>112.42999999999999</v>
      </c>
      <c r="N2618" s="55">
        <f t="shared" si="284"/>
        <v>0</v>
      </c>
    </row>
    <row r="2619" spans="1:14" x14ac:dyDescent="0.3">
      <c r="A2619" s="29">
        <v>44745</v>
      </c>
      <c r="B2619" t="s">
        <v>21</v>
      </c>
      <c r="C2619" t="s">
        <v>12</v>
      </c>
      <c r="D2619" t="s">
        <v>13</v>
      </c>
      <c r="E2619" s="53">
        <v>38110</v>
      </c>
      <c r="F2619" s="61">
        <f t="shared" si="285"/>
        <v>190.55</v>
      </c>
      <c r="G2619" s="62">
        <f t="shared" si="280"/>
        <v>0.1</v>
      </c>
      <c r="H2619" s="53"/>
      <c r="I2619" s="61">
        <f t="shared" si="281"/>
        <v>0</v>
      </c>
      <c r="J2619" s="62">
        <f t="shared" si="282"/>
        <v>0</v>
      </c>
      <c r="K2619" s="53"/>
      <c r="L2619" s="65">
        <f t="shared" si="286"/>
        <v>190.65</v>
      </c>
      <c r="M2619" s="55">
        <f t="shared" si="283"/>
        <v>190.65</v>
      </c>
      <c r="N2619" s="55">
        <f t="shared" si="284"/>
        <v>0</v>
      </c>
    </row>
    <row r="2620" spans="1:14" x14ac:dyDescent="0.3">
      <c r="A2620" s="29">
        <v>44745</v>
      </c>
      <c r="B2620" t="s">
        <v>16</v>
      </c>
      <c r="C2620" t="s">
        <v>11</v>
      </c>
      <c r="D2620" t="s">
        <v>13</v>
      </c>
      <c r="E2620" s="53">
        <v>32563</v>
      </c>
      <c r="F2620" s="61">
        <f t="shared" si="285"/>
        <v>0</v>
      </c>
      <c r="G2620" s="62">
        <f t="shared" si="280"/>
        <v>0</v>
      </c>
      <c r="H2620" s="53"/>
      <c r="I2620" s="61">
        <f t="shared" si="281"/>
        <v>0</v>
      </c>
      <c r="J2620" s="62">
        <f t="shared" si="282"/>
        <v>0</v>
      </c>
      <c r="K2620" s="53"/>
      <c r="L2620" s="65">
        <f t="shared" si="286"/>
        <v>0</v>
      </c>
      <c r="M2620" s="55">
        <f t="shared" si="283"/>
        <v>0</v>
      </c>
      <c r="N2620" s="55">
        <f t="shared" si="284"/>
        <v>0</v>
      </c>
    </row>
    <row r="2621" spans="1:14" x14ac:dyDescent="0.3">
      <c r="A2621" s="29">
        <v>44745</v>
      </c>
      <c r="B2621" t="s">
        <v>19</v>
      </c>
      <c r="C2621" t="s">
        <v>11</v>
      </c>
      <c r="D2621" t="s">
        <v>13</v>
      </c>
      <c r="E2621" s="53">
        <v>12148</v>
      </c>
      <c r="F2621" s="61">
        <f t="shared" si="285"/>
        <v>0</v>
      </c>
      <c r="G2621" s="62">
        <f t="shared" si="280"/>
        <v>0</v>
      </c>
      <c r="H2621" s="53"/>
      <c r="I2621" s="61">
        <f t="shared" si="281"/>
        <v>0</v>
      </c>
      <c r="J2621" s="62">
        <f t="shared" si="282"/>
        <v>0</v>
      </c>
      <c r="K2621" s="53"/>
      <c r="L2621" s="65">
        <f t="shared" si="286"/>
        <v>0</v>
      </c>
      <c r="M2621" s="55">
        <f t="shared" si="283"/>
        <v>0</v>
      </c>
      <c r="N2621" s="55">
        <f t="shared" si="284"/>
        <v>0</v>
      </c>
    </row>
    <row r="2622" spans="1:14" x14ac:dyDescent="0.3">
      <c r="A2622" s="29">
        <v>44745</v>
      </c>
      <c r="B2622" t="s">
        <v>20</v>
      </c>
      <c r="C2622" t="s">
        <v>11</v>
      </c>
      <c r="D2622" t="s">
        <v>13</v>
      </c>
      <c r="E2622" s="53">
        <v>21773</v>
      </c>
      <c r="F2622" s="61">
        <f t="shared" si="285"/>
        <v>0</v>
      </c>
      <c r="G2622" s="62">
        <f t="shared" si="280"/>
        <v>0</v>
      </c>
      <c r="H2622" s="53"/>
      <c r="I2622" s="61">
        <f t="shared" si="281"/>
        <v>0</v>
      </c>
      <c r="J2622" s="62">
        <f t="shared" si="282"/>
        <v>0</v>
      </c>
      <c r="K2622" s="53"/>
      <c r="L2622" s="65">
        <f t="shared" si="286"/>
        <v>0</v>
      </c>
      <c r="M2622" s="55">
        <f t="shared" si="283"/>
        <v>0</v>
      </c>
      <c r="N2622" s="55">
        <f t="shared" si="284"/>
        <v>0</v>
      </c>
    </row>
    <row r="2623" spans="1:14" x14ac:dyDescent="0.3">
      <c r="A2623" s="29">
        <v>44745</v>
      </c>
      <c r="B2623" t="s">
        <v>22</v>
      </c>
      <c r="C2623" t="s">
        <v>12</v>
      </c>
      <c r="D2623" t="s">
        <v>13</v>
      </c>
      <c r="E2623" s="53">
        <v>14438</v>
      </c>
      <c r="F2623" s="61">
        <f t="shared" si="285"/>
        <v>72.19</v>
      </c>
      <c r="G2623" s="62">
        <f t="shared" si="280"/>
        <v>0.1</v>
      </c>
      <c r="H2623" s="53"/>
      <c r="I2623" s="61">
        <f t="shared" si="281"/>
        <v>0</v>
      </c>
      <c r="J2623" s="62">
        <f t="shared" si="282"/>
        <v>0</v>
      </c>
      <c r="K2623" s="53"/>
      <c r="L2623" s="65">
        <f t="shared" si="286"/>
        <v>72.289999999999992</v>
      </c>
      <c r="M2623" s="55">
        <f t="shared" si="283"/>
        <v>72.289999999999992</v>
      </c>
      <c r="N2623" s="55">
        <f t="shared" si="284"/>
        <v>0</v>
      </c>
    </row>
    <row r="2624" spans="1:14" x14ac:dyDescent="0.3">
      <c r="A2624" s="29">
        <v>44745</v>
      </c>
      <c r="B2624" t="s">
        <v>20</v>
      </c>
      <c r="C2624" t="s">
        <v>11</v>
      </c>
      <c r="D2624" t="s">
        <v>36</v>
      </c>
      <c r="E2624" s="53">
        <v>19434</v>
      </c>
      <c r="F2624" s="61">
        <f t="shared" si="285"/>
        <v>0</v>
      </c>
      <c r="G2624" s="62">
        <f t="shared" si="280"/>
        <v>0</v>
      </c>
      <c r="H2624" s="53"/>
      <c r="I2624" s="61">
        <f t="shared" si="281"/>
        <v>0</v>
      </c>
      <c r="J2624" s="62">
        <f t="shared" si="282"/>
        <v>0</v>
      </c>
      <c r="K2624" s="53"/>
      <c r="L2624" s="65">
        <f t="shared" si="286"/>
        <v>0</v>
      </c>
      <c r="M2624" s="55">
        <f t="shared" si="283"/>
        <v>0</v>
      </c>
      <c r="N2624" s="55">
        <f t="shared" si="284"/>
        <v>0</v>
      </c>
    </row>
    <row r="2625" spans="1:14" x14ac:dyDescent="0.3">
      <c r="A2625" s="29">
        <v>44745</v>
      </c>
      <c r="B2625" t="s">
        <v>16</v>
      </c>
      <c r="C2625" t="s">
        <v>10</v>
      </c>
      <c r="D2625" t="s">
        <v>13</v>
      </c>
      <c r="E2625" s="53">
        <v>5047</v>
      </c>
      <c r="F2625" s="61">
        <f t="shared" si="285"/>
        <v>25.234999999999999</v>
      </c>
      <c r="G2625" s="62">
        <f t="shared" si="280"/>
        <v>0.1</v>
      </c>
      <c r="H2625" s="53"/>
      <c r="I2625" s="61">
        <f t="shared" si="281"/>
        <v>0</v>
      </c>
      <c r="J2625" s="62">
        <f t="shared" si="282"/>
        <v>0</v>
      </c>
      <c r="K2625" s="53"/>
      <c r="L2625" s="65">
        <f t="shared" si="286"/>
        <v>25.335000000000001</v>
      </c>
      <c r="M2625" s="55">
        <f t="shared" si="283"/>
        <v>25.335000000000001</v>
      </c>
      <c r="N2625" s="55">
        <f t="shared" si="284"/>
        <v>0</v>
      </c>
    </row>
    <row r="2626" spans="1:14" x14ac:dyDescent="0.3">
      <c r="A2626" s="29">
        <v>44745</v>
      </c>
      <c r="B2626" t="s">
        <v>23</v>
      </c>
      <c r="C2626" t="s">
        <v>11</v>
      </c>
      <c r="D2626" t="s">
        <v>36</v>
      </c>
      <c r="E2626" s="53">
        <v>13156</v>
      </c>
      <c r="F2626" s="61">
        <f t="shared" si="285"/>
        <v>0</v>
      </c>
      <c r="G2626" s="62">
        <f t="shared" si="280"/>
        <v>0</v>
      </c>
      <c r="H2626" s="53"/>
      <c r="I2626" s="61">
        <f t="shared" si="281"/>
        <v>0</v>
      </c>
      <c r="J2626" s="62">
        <f t="shared" si="282"/>
        <v>0</v>
      </c>
      <c r="K2626" s="53"/>
      <c r="L2626" s="65">
        <f t="shared" si="286"/>
        <v>0</v>
      </c>
      <c r="M2626" s="55">
        <f t="shared" si="283"/>
        <v>0</v>
      </c>
      <c r="N2626" s="55">
        <f t="shared" si="284"/>
        <v>0</v>
      </c>
    </row>
    <row r="2627" spans="1:14" x14ac:dyDescent="0.3">
      <c r="A2627" s="29">
        <v>44745</v>
      </c>
      <c r="B2627" t="s">
        <v>24</v>
      </c>
      <c r="C2627" t="s">
        <v>10</v>
      </c>
      <c r="D2627" t="s">
        <v>13</v>
      </c>
      <c r="E2627" s="53">
        <v>10218</v>
      </c>
      <c r="F2627" s="61">
        <f t="shared" si="285"/>
        <v>51.09</v>
      </c>
      <c r="G2627" s="62">
        <f t="shared" si="280"/>
        <v>0.1</v>
      </c>
      <c r="H2627" s="53"/>
      <c r="I2627" s="61">
        <f t="shared" si="281"/>
        <v>0</v>
      </c>
      <c r="J2627" s="62">
        <f t="shared" si="282"/>
        <v>0</v>
      </c>
      <c r="K2627" s="53"/>
      <c r="L2627" s="65">
        <f t="shared" si="286"/>
        <v>51.190000000000005</v>
      </c>
      <c r="M2627" s="55">
        <f t="shared" si="283"/>
        <v>51.190000000000005</v>
      </c>
      <c r="N2627" s="55">
        <f t="shared" si="284"/>
        <v>0</v>
      </c>
    </row>
    <row r="2628" spans="1:14" x14ac:dyDescent="0.3">
      <c r="A2628" s="29">
        <v>44746</v>
      </c>
      <c r="B2628" t="s">
        <v>18</v>
      </c>
      <c r="C2628" t="s">
        <v>10</v>
      </c>
      <c r="D2628" t="s">
        <v>36</v>
      </c>
      <c r="E2628" s="53">
        <v>31692</v>
      </c>
      <c r="F2628" s="61">
        <f t="shared" si="285"/>
        <v>0</v>
      </c>
      <c r="G2628" s="62">
        <f t="shared" ref="G2628:G2691" si="287">IF(F:F&gt;0,0.1,0)</f>
        <v>0</v>
      </c>
      <c r="H2628" s="53"/>
      <c r="I2628" s="61">
        <f t="shared" ref="I2628:I2691" si="288">IF(AND(D:D="Overseas",C:C&lt;&gt;"Cash"),E:E*3%,0)</f>
        <v>950.76</v>
      </c>
      <c r="J2628" s="62">
        <f t="shared" ref="J2628:J2691" si="289">IF(I:I&gt;0,5,0)</f>
        <v>5</v>
      </c>
      <c r="K2628" s="53"/>
      <c r="L2628" s="65">
        <f t="shared" si="286"/>
        <v>955.76</v>
      </c>
      <c r="M2628" s="55">
        <f t="shared" ref="M2628:M2691" si="290">SUM(F2628:H2628)</f>
        <v>0</v>
      </c>
      <c r="N2628" s="55">
        <f t="shared" ref="N2628:N2691" si="291">SUM(I2628:K2628)</f>
        <v>955.76</v>
      </c>
    </row>
    <row r="2629" spans="1:14" x14ac:dyDescent="0.3">
      <c r="A2629" s="29">
        <v>44746</v>
      </c>
      <c r="B2629" t="s">
        <v>24</v>
      </c>
      <c r="C2629" t="s">
        <v>11</v>
      </c>
      <c r="D2629" t="s">
        <v>13</v>
      </c>
      <c r="E2629" s="53">
        <v>28286</v>
      </c>
      <c r="F2629" s="61">
        <f t="shared" ref="F2629:F2692" si="292">IF(AND(D:D="Local",C:C&lt;&gt;"Cash"),E:E*0.5%,0)</f>
        <v>0</v>
      </c>
      <c r="G2629" s="62">
        <f t="shared" si="287"/>
        <v>0</v>
      </c>
      <c r="H2629" s="53"/>
      <c r="I2629" s="61">
        <f t="shared" si="288"/>
        <v>0</v>
      </c>
      <c r="J2629" s="62">
        <f t="shared" si="289"/>
        <v>0</v>
      </c>
      <c r="K2629" s="53"/>
      <c r="L2629" s="65">
        <f t="shared" ref="L2629:L2692" si="293">SUM(F2629,G2629,I2629,J2629)</f>
        <v>0</v>
      </c>
      <c r="M2629" s="55">
        <f t="shared" si="290"/>
        <v>0</v>
      </c>
      <c r="N2629" s="55">
        <f t="shared" si="291"/>
        <v>0</v>
      </c>
    </row>
    <row r="2630" spans="1:14" x14ac:dyDescent="0.3">
      <c r="A2630" s="29">
        <v>44746</v>
      </c>
      <c r="B2630" t="s">
        <v>17</v>
      </c>
      <c r="C2630" t="s">
        <v>10</v>
      </c>
      <c r="D2630" t="s">
        <v>36</v>
      </c>
      <c r="E2630" s="53">
        <v>508</v>
      </c>
      <c r="F2630" s="61">
        <f t="shared" si="292"/>
        <v>0</v>
      </c>
      <c r="G2630" s="62">
        <f t="shared" si="287"/>
        <v>0</v>
      </c>
      <c r="H2630" s="53"/>
      <c r="I2630" s="61">
        <f t="shared" si="288"/>
        <v>15.24</v>
      </c>
      <c r="J2630" s="62">
        <f t="shared" si="289"/>
        <v>5</v>
      </c>
      <c r="K2630" s="53"/>
      <c r="L2630" s="65">
        <f t="shared" si="293"/>
        <v>20.240000000000002</v>
      </c>
      <c r="M2630" s="55">
        <f t="shared" si="290"/>
        <v>0</v>
      </c>
      <c r="N2630" s="55">
        <f t="shared" si="291"/>
        <v>20.240000000000002</v>
      </c>
    </row>
    <row r="2631" spans="1:14" x14ac:dyDescent="0.3">
      <c r="A2631" s="29">
        <v>44746</v>
      </c>
      <c r="B2631" t="s">
        <v>19</v>
      </c>
      <c r="C2631" t="s">
        <v>12</v>
      </c>
      <c r="D2631" t="s">
        <v>13</v>
      </c>
      <c r="E2631" s="53">
        <v>10441</v>
      </c>
      <c r="F2631" s="61">
        <f t="shared" si="292"/>
        <v>52.204999999999998</v>
      </c>
      <c r="G2631" s="62">
        <f t="shared" si="287"/>
        <v>0.1</v>
      </c>
      <c r="H2631" s="53"/>
      <c r="I2631" s="61">
        <f t="shared" si="288"/>
        <v>0</v>
      </c>
      <c r="J2631" s="62">
        <f t="shared" si="289"/>
        <v>0</v>
      </c>
      <c r="K2631" s="53"/>
      <c r="L2631" s="65">
        <f t="shared" si="293"/>
        <v>52.305</v>
      </c>
      <c r="M2631" s="55">
        <f t="shared" si="290"/>
        <v>52.305</v>
      </c>
      <c r="N2631" s="55">
        <f t="shared" si="291"/>
        <v>0</v>
      </c>
    </row>
    <row r="2632" spans="1:14" x14ac:dyDescent="0.3">
      <c r="A2632" s="29">
        <v>44746</v>
      </c>
      <c r="B2632" t="s">
        <v>21</v>
      </c>
      <c r="C2632" t="s">
        <v>11</v>
      </c>
      <c r="D2632" t="s">
        <v>36</v>
      </c>
      <c r="E2632" s="53">
        <v>45771</v>
      </c>
      <c r="F2632" s="61">
        <f t="shared" si="292"/>
        <v>0</v>
      </c>
      <c r="G2632" s="62">
        <f t="shared" si="287"/>
        <v>0</v>
      </c>
      <c r="H2632" s="53"/>
      <c r="I2632" s="61">
        <f t="shared" si="288"/>
        <v>0</v>
      </c>
      <c r="J2632" s="62">
        <f t="shared" si="289"/>
        <v>0</v>
      </c>
      <c r="K2632" s="53"/>
      <c r="L2632" s="65">
        <f t="shared" si="293"/>
        <v>0</v>
      </c>
      <c r="M2632" s="55">
        <f t="shared" si="290"/>
        <v>0</v>
      </c>
      <c r="N2632" s="55">
        <f t="shared" si="291"/>
        <v>0</v>
      </c>
    </row>
    <row r="2633" spans="1:14" x14ac:dyDescent="0.3">
      <c r="A2633" s="29">
        <v>44746</v>
      </c>
      <c r="B2633" t="s">
        <v>15</v>
      </c>
      <c r="C2633" t="s">
        <v>10</v>
      </c>
      <c r="D2633" t="s">
        <v>13</v>
      </c>
      <c r="E2633" s="53">
        <v>43041</v>
      </c>
      <c r="F2633" s="61">
        <f t="shared" si="292"/>
        <v>215.20500000000001</v>
      </c>
      <c r="G2633" s="62">
        <f t="shared" si="287"/>
        <v>0.1</v>
      </c>
      <c r="H2633" s="53"/>
      <c r="I2633" s="61">
        <f t="shared" si="288"/>
        <v>0</v>
      </c>
      <c r="J2633" s="62">
        <f t="shared" si="289"/>
        <v>0</v>
      </c>
      <c r="K2633" s="53"/>
      <c r="L2633" s="65">
        <f t="shared" si="293"/>
        <v>215.30500000000001</v>
      </c>
      <c r="M2633" s="55">
        <f t="shared" si="290"/>
        <v>215.30500000000001</v>
      </c>
      <c r="N2633" s="55">
        <f t="shared" si="291"/>
        <v>0</v>
      </c>
    </row>
    <row r="2634" spans="1:14" x14ac:dyDescent="0.3">
      <c r="A2634" s="29">
        <v>44746</v>
      </c>
      <c r="B2634" t="s">
        <v>17</v>
      </c>
      <c r="C2634" t="s">
        <v>11</v>
      </c>
      <c r="D2634" t="s">
        <v>13</v>
      </c>
      <c r="E2634" s="53">
        <v>20299</v>
      </c>
      <c r="F2634" s="61">
        <f t="shared" si="292"/>
        <v>0</v>
      </c>
      <c r="G2634" s="62">
        <f t="shared" si="287"/>
        <v>0</v>
      </c>
      <c r="H2634" s="53"/>
      <c r="I2634" s="61">
        <f t="shared" si="288"/>
        <v>0</v>
      </c>
      <c r="J2634" s="62">
        <f t="shared" si="289"/>
        <v>0</v>
      </c>
      <c r="K2634" s="53"/>
      <c r="L2634" s="65">
        <f t="shared" si="293"/>
        <v>0</v>
      </c>
      <c r="M2634" s="55">
        <f t="shared" si="290"/>
        <v>0</v>
      </c>
      <c r="N2634" s="55">
        <f t="shared" si="291"/>
        <v>0</v>
      </c>
    </row>
    <row r="2635" spans="1:14" x14ac:dyDescent="0.3">
      <c r="A2635" s="29">
        <v>44746</v>
      </c>
      <c r="B2635" t="s">
        <v>23</v>
      </c>
      <c r="C2635" t="s">
        <v>10</v>
      </c>
      <c r="D2635" t="s">
        <v>13</v>
      </c>
      <c r="E2635" s="53">
        <v>38522</v>
      </c>
      <c r="F2635" s="61">
        <f t="shared" si="292"/>
        <v>192.61</v>
      </c>
      <c r="G2635" s="62">
        <f t="shared" si="287"/>
        <v>0.1</v>
      </c>
      <c r="H2635" s="53"/>
      <c r="I2635" s="61">
        <f t="shared" si="288"/>
        <v>0</v>
      </c>
      <c r="J2635" s="62">
        <f t="shared" si="289"/>
        <v>0</v>
      </c>
      <c r="K2635" s="53"/>
      <c r="L2635" s="65">
        <f t="shared" si="293"/>
        <v>192.71</v>
      </c>
      <c r="M2635" s="55">
        <f t="shared" si="290"/>
        <v>192.71</v>
      </c>
      <c r="N2635" s="55">
        <f t="shared" si="291"/>
        <v>0</v>
      </c>
    </row>
    <row r="2636" spans="1:14" x14ac:dyDescent="0.3">
      <c r="A2636" s="29">
        <v>44746</v>
      </c>
      <c r="B2636" t="s">
        <v>17</v>
      </c>
      <c r="C2636" t="s">
        <v>11</v>
      </c>
      <c r="D2636" t="s">
        <v>13</v>
      </c>
      <c r="E2636" s="53">
        <v>48178</v>
      </c>
      <c r="F2636" s="61">
        <f t="shared" si="292"/>
        <v>0</v>
      </c>
      <c r="G2636" s="62">
        <f t="shared" si="287"/>
        <v>0</v>
      </c>
      <c r="H2636" s="53"/>
      <c r="I2636" s="61">
        <f t="shared" si="288"/>
        <v>0</v>
      </c>
      <c r="J2636" s="62">
        <f t="shared" si="289"/>
        <v>0</v>
      </c>
      <c r="K2636" s="53"/>
      <c r="L2636" s="65">
        <f t="shared" si="293"/>
        <v>0</v>
      </c>
      <c r="M2636" s="55">
        <f t="shared" si="290"/>
        <v>0</v>
      </c>
      <c r="N2636" s="55">
        <f t="shared" si="291"/>
        <v>0</v>
      </c>
    </row>
    <row r="2637" spans="1:14" x14ac:dyDescent="0.3">
      <c r="A2637" s="29">
        <v>44746</v>
      </c>
      <c r="B2637" t="s">
        <v>16</v>
      </c>
      <c r="C2637" t="s">
        <v>10</v>
      </c>
      <c r="D2637" t="s">
        <v>13</v>
      </c>
      <c r="E2637" s="53">
        <v>35336</v>
      </c>
      <c r="F2637" s="61">
        <f t="shared" si="292"/>
        <v>176.68</v>
      </c>
      <c r="G2637" s="62">
        <f t="shared" si="287"/>
        <v>0.1</v>
      </c>
      <c r="H2637" s="53"/>
      <c r="I2637" s="61">
        <f t="shared" si="288"/>
        <v>0</v>
      </c>
      <c r="J2637" s="62">
        <f t="shared" si="289"/>
        <v>0</v>
      </c>
      <c r="K2637" s="53"/>
      <c r="L2637" s="65">
        <f t="shared" si="293"/>
        <v>176.78</v>
      </c>
      <c r="M2637" s="55">
        <f t="shared" si="290"/>
        <v>176.78</v>
      </c>
      <c r="N2637" s="55">
        <f t="shared" si="291"/>
        <v>0</v>
      </c>
    </row>
    <row r="2638" spans="1:14" x14ac:dyDescent="0.3">
      <c r="A2638" s="29">
        <v>44746</v>
      </c>
      <c r="B2638" t="s">
        <v>20</v>
      </c>
      <c r="C2638" t="s">
        <v>11</v>
      </c>
      <c r="D2638" t="s">
        <v>13</v>
      </c>
      <c r="E2638" s="53">
        <v>14093</v>
      </c>
      <c r="F2638" s="61">
        <f t="shared" si="292"/>
        <v>0</v>
      </c>
      <c r="G2638" s="62">
        <f t="shared" si="287"/>
        <v>0</v>
      </c>
      <c r="H2638" s="53"/>
      <c r="I2638" s="61">
        <f t="shared" si="288"/>
        <v>0</v>
      </c>
      <c r="J2638" s="62">
        <f t="shared" si="289"/>
        <v>0</v>
      </c>
      <c r="K2638" s="53"/>
      <c r="L2638" s="65">
        <f t="shared" si="293"/>
        <v>0</v>
      </c>
      <c r="M2638" s="55">
        <f t="shared" si="290"/>
        <v>0</v>
      </c>
      <c r="N2638" s="55">
        <f t="shared" si="291"/>
        <v>0</v>
      </c>
    </row>
    <row r="2639" spans="1:14" x14ac:dyDescent="0.3">
      <c r="A2639" s="29">
        <v>44746</v>
      </c>
      <c r="B2639" t="s">
        <v>17</v>
      </c>
      <c r="C2639" t="s">
        <v>10</v>
      </c>
      <c r="D2639" t="s">
        <v>13</v>
      </c>
      <c r="E2639" s="53">
        <v>12909</v>
      </c>
      <c r="F2639" s="61">
        <f t="shared" si="292"/>
        <v>64.545000000000002</v>
      </c>
      <c r="G2639" s="62">
        <f t="shared" si="287"/>
        <v>0.1</v>
      </c>
      <c r="H2639" s="53"/>
      <c r="I2639" s="61">
        <f t="shared" si="288"/>
        <v>0</v>
      </c>
      <c r="J2639" s="62">
        <f t="shared" si="289"/>
        <v>0</v>
      </c>
      <c r="K2639" s="53"/>
      <c r="L2639" s="65">
        <f t="shared" si="293"/>
        <v>64.644999999999996</v>
      </c>
      <c r="M2639" s="55">
        <f t="shared" si="290"/>
        <v>64.644999999999996</v>
      </c>
      <c r="N2639" s="55">
        <f t="shared" si="291"/>
        <v>0</v>
      </c>
    </row>
    <row r="2640" spans="1:14" x14ac:dyDescent="0.3">
      <c r="A2640" s="29">
        <v>44746</v>
      </c>
      <c r="B2640" t="s">
        <v>17</v>
      </c>
      <c r="C2640" t="s">
        <v>12</v>
      </c>
      <c r="D2640" t="s">
        <v>13</v>
      </c>
      <c r="E2640" s="53">
        <v>46221</v>
      </c>
      <c r="F2640" s="61">
        <f t="shared" si="292"/>
        <v>231.10500000000002</v>
      </c>
      <c r="G2640" s="62">
        <f t="shared" si="287"/>
        <v>0.1</v>
      </c>
      <c r="H2640" s="53"/>
      <c r="I2640" s="61">
        <f t="shared" si="288"/>
        <v>0</v>
      </c>
      <c r="J2640" s="62">
        <f t="shared" si="289"/>
        <v>0</v>
      </c>
      <c r="K2640" s="53"/>
      <c r="L2640" s="65">
        <f t="shared" si="293"/>
        <v>231.20500000000001</v>
      </c>
      <c r="M2640" s="55">
        <f t="shared" si="290"/>
        <v>231.20500000000001</v>
      </c>
      <c r="N2640" s="55">
        <f t="shared" si="291"/>
        <v>0</v>
      </c>
    </row>
    <row r="2641" spans="1:14" x14ac:dyDescent="0.3">
      <c r="A2641" s="29">
        <v>44746</v>
      </c>
      <c r="B2641" t="s">
        <v>15</v>
      </c>
      <c r="C2641" t="s">
        <v>11</v>
      </c>
      <c r="D2641" t="s">
        <v>13</v>
      </c>
      <c r="E2641" s="53">
        <v>10440</v>
      </c>
      <c r="F2641" s="61">
        <f t="shared" si="292"/>
        <v>0</v>
      </c>
      <c r="G2641" s="62">
        <f t="shared" si="287"/>
        <v>0</v>
      </c>
      <c r="H2641" s="53"/>
      <c r="I2641" s="61">
        <f t="shared" si="288"/>
        <v>0</v>
      </c>
      <c r="J2641" s="62">
        <f t="shared" si="289"/>
        <v>0</v>
      </c>
      <c r="K2641" s="53"/>
      <c r="L2641" s="65">
        <f t="shared" si="293"/>
        <v>0</v>
      </c>
      <c r="M2641" s="55">
        <f t="shared" si="290"/>
        <v>0</v>
      </c>
      <c r="N2641" s="55">
        <f t="shared" si="291"/>
        <v>0</v>
      </c>
    </row>
    <row r="2642" spans="1:14" x14ac:dyDescent="0.3">
      <c r="A2642" s="29">
        <v>44746</v>
      </c>
      <c r="B2642" t="s">
        <v>21</v>
      </c>
      <c r="C2642" t="s">
        <v>10</v>
      </c>
      <c r="D2642" t="s">
        <v>13</v>
      </c>
      <c r="E2642" s="53">
        <v>42232</v>
      </c>
      <c r="F2642" s="61">
        <f t="shared" si="292"/>
        <v>211.16</v>
      </c>
      <c r="G2642" s="62">
        <f t="shared" si="287"/>
        <v>0.1</v>
      </c>
      <c r="H2642" s="53"/>
      <c r="I2642" s="61">
        <f t="shared" si="288"/>
        <v>0</v>
      </c>
      <c r="J2642" s="62">
        <f t="shared" si="289"/>
        <v>0</v>
      </c>
      <c r="K2642" s="53"/>
      <c r="L2642" s="65">
        <f t="shared" si="293"/>
        <v>211.26</v>
      </c>
      <c r="M2642" s="55">
        <f t="shared" si="290"/>
        <v>211.26</v>
      </c>
      <c r="N2642" s="55">
        <f t="shared" si="291"/>
        <v>0</v>
      </c>
    </row>
    <row r="2643" spans="1:14" x14ac:dyDescent="0.3">
      <c r="A2643" s="29">
        <v>44746</v>
      </c>
      <c r="B2643" t="s">
        <v>22</v>
      </c>
      <c r="C2643" t="s">
        <v>11</v>
      </c>
      <c r="D2643" t="s">
        <v>13</v>
      </c>
      <c r="E2643" s="53">
        <v>20870</v>
      </c>
      <c r="F2643" s="61">
        <f t="shared" si="292"/>
        <v>0</v>
      </c>
      <c r="G2643" s="62">
        <f t="shared" si="287"/>
        <v>0</v>
      </c>
      <c r="H2643" s="53"/>
      <c r="I2643" s="61">
        <f t="shared" si="288"/>
        <v>0</v>
      </c>
      <c r="J2643" s="62">
        <f t="shared" si="289"/>
        <v>0</v>
      </c>
      <c r="K2643" s="53"/>
      <c r="L2643" s="65">
        <f t="shared" si="293"/>
        <v>0</v>
      </c>
      <c r="M2643" s="55">
        <f t="shared" si="290"/>
        <v>0</v>
      </c>
      <c r="N2643" s="55">
        <f t="shared" si="291"/>
        <v>0</v>
      </c>
    </row>
    <row r="2644" spans="1:14" x14ac:dyDescent="0.3">
      <c r="A2644" s="29">
        <v>44746</v>
      </c>
      <c r="B2644" t="s">
        <v>17</v>
      </c>
      <c r="C2644" t="s">
        <v>12</v>
      </c>
      <c r="D2644" t="s">
        <v>13</v>
      </c>
      <c r="E2644" s="53">
        <v>13909</v>
      </c>
      <c r="F2644" s="61">
        <f t="shared" si="292"/>
        <v>69.545000000000002</v>
      </c>
      <c r="G2644" s="62">
        <f t="shared" si="287"/>
        <v>0.1</v>
      </c>
      <c r="H2644" s="53"/>
      <c r="I2644" s="61">
        <f t="shared" si="288"/>
        <v>0</v>
      </c>
      <c r="J2644" s="62">
        <f t="shared" si="289"/>
        <v>0</v>
      </c>
      <c r="K2644" s="53"/>
      <c r="L2644" s="65">
        <f t="shared" si="293"/>
        <v>69.644999999999996</v>
      </c>
      <c r="M2644" s="55">
        <f t="shared" si="290"/>
        <v>69.644999999999996</v>
      </c>
      <c r="N2644" s="55">
        <f t="shared" si="291"/>
        <v>0</v>
      </c>
    </row>
    <row r="2645" spans="1:14" x14ac:dyDescent="0.3">
      <c r="A2645" s="29">
        <v>44747</v>
      </c>
      <c r="B2645" t="s">
        <v>24</v>
      </c>
      <c r="C2645" t="s">
        <v>11</v>
      </c>
      <c r="D2645" t="s">
        <v>13</v>
      </c>
      <c r="E2645" s="53">
        <v>37814</v>
      </c>
      <c r="F2645" s="61">
        <f t="shared" si="292"/>
        <v>0</v>
      </c>
      <c r="G2645" s="62">
        <f t="shared" si="287"/>
        <v>0</v>
      </c>
      <c r="H2645" s="53"/>
      <c r="I2645" s="61">
        <f t="shared" si="288"/>
        <v>0</v>
      </c>
      <c r="J2645" s="62">
        <f t="shared" si="289"/>
        <v>0</v>
      </c>
      <c r="K2645" s="53"/>
      <c r="L2645" s="65">
        <f t="shared" si="293"/>
        <v>0</v>
      </c>
      <c r="M2645" s="55">
        <f t="shared" si="290"/>
        <v>0</v>
      </c>
      <c r="N2645" s="55">
        <f t="shared" si="291"/>
        <v>0</v>
      </c>
    </row>
    <row r="2646" spans="1:14" x14ac:dyDescent="0.3">
      <c r="A2646" s="29">
        <v>44747</v>
      </c>
      <c r="B2646" t="s">
        <v>24</v>
      </c>
      <c r="C2646" t="s">
        <v>11</v>
      </c>
      <c r="D2646" t="s">
        <v>13</v>
      </c>
      <c r="E2646" s="53">
        <v>18893</v>
      </c>
      <c r="F2646" s="61">
        <f t="shared" si="292"/>
        <v>0</v>
      </c>
      <c r="G2646" s="62">
        <f t="shared" si="287"/>
        <v>0</v>
      </c>
      <c r="H2646" s="53"/>
      <c r="I2646" s="61">
        <f t="shared" si="288"/>
        <v>0</v>
      </c>
      <c r="J2646" s="62">
        <f t="shared" si="289"/>
        <v>0</v>
      </c>
      <c r="K2646" s="53"/>
      <c r="L2646" s="65">
        <f t="shared" si="293"/>
        <v>0</v>
      </c>
      <c r="M2646" s="55">
        <f t="shared" si="290"/>
        <v>0</v>
      </c>
      <c r="N2646" s="55">
        <f t="shared" si="291"/>
        <v>0</v>
      </c>
    </row>
    <row r="2647" spans="1:14" x14ac:dyDescent="0.3">
      <c r="A2647" s="29">
        <v>44747</v>
      </c>
      <c r="B2647" t="s">
        <v>24</v>
      </c>
      <c r="C2647" t="s">
        <v>11</v>
      </c>
      <c r="D2647" t="s">
        <v>13</v>
      </c>
      <c r="E2647" s="53">
        <v>4557</v>
      </c>
      <c r="F2647" s="61">
        <f t="shared" si="292"/>
        <v>0</v>
      </c>
      <c r="G2647" s="62">
        <f t="shared" si="287"/>
        <v>0</v>
      </c>
      <c r="H2647" s="53"/>
      <c r="I2647" s="61">
        <f t="shared" si="288"/>
        <v>0</v>
      </c>
      <c r="J2647" s="62">
        <f t="shared" si="289"/>
        <v>0</v>
      </c>
      <c r="K2647" s="53"/>
      <c r="L2647" s="65">
        <f t="shared" si="293"/>
        <v>0</v>
      </c>
      <c r="M2647" s="55">
        <f t="shared" si="290"/>
        <v>0</v>
      </c>
      <c r="N2647" s="55">
        <f t="shared" si="291"/>
        <v>0</v>
      </c>
    </row>
    <row r="2648" spans="1:14" x14ac:dyDescent="0.3">
      <c r="A2648" s="29">
        <v>44747</v>
      </c>
      <c r="B2648" t="s">
        <v>21</v>
      </c>
      <c r="C2648" t="s">
        <v>11</v>
      </c>
      <c r="D2648" t="s">
        <v>13</v>
      </c>
      <c r="E2648" s="53">
        <v>30719</v>
      </c>
      <c r="F2648" s="61">
        <f t="shared" si="292"/>
        <v>0</v>
      </c>
      <c r="G2648" s="62">
        <f t="shared" si="287"/>
        <v>0</v>
      </c>
      <c r="H2648" s="53"/>
      <c r="I2648" s="61">
        <f t="shared" si="288"/>
        <v>0</v>
      </c>
      <c r="J2648" s="62">
        <f t="shared" si="289"/>
        <v>0</v>
      </c>
      <c r="K2648" s="53"/>
      <c r="L2648" s="65">
        <f t="shared" si="293"/>
        <v>0</v>
      </c>
      <c r="M2648" s="55">
        <f t="shared" si="290"/>
        <v>0</v>
      </c>
      <c r="N2648" s="55">
        <f t="shared" si="291"/>
        <v>0</v>
      </c>
    </row>
    <row r="2649" spans="1:14" x14ac:dyDescent="0.3">
      <c r="A2649" s="29">
        <v>44747</v>
      </c>
      <c r="B2649" t="s">
        <v>20</v>
      </c>
      <c r="C2649" t="s">
        <v>11</v>
      </c>
      <c r="D2649" t="s">
        <v>36</v>
      </c>
      <c r="E2649" s="53">
        <v>34180</v>
      </c>
      <c r="F2649" s="61">
        <f t="shared" si="292"/>
        <v>0</v>
      </c>
      <c r="G2649" s="62">
        <f t="shared" si="287"/>
        <v>0</v>
      </c>
      <c r="H2649" s="53"/>
      <c r="I2649" s="61">
        <f t="shared" si="288"/>
        <v>0</v>
      </c>
      <c r="J2649" s="62">
        <f t="shared" si="289"/>
        <v>0</v>
      </c>
      <c r="K2649" s="53"/>
      <c r="L2649" s="65">
        <f t="shared" si="293"/>
        <v>0</v>
      </c>
      <c r="M2649" s="55">
        <f t="shared" si="290"/>
        <v>0</v>
      </c>
      <c r="N2649" s="55">
        <f t="shared" si="291"/>
        <v>0</v>
      </c>
    </row>
    <row r="2650" spans="1:14" x14ac:dyDescent="0.3">
      <c r="A2650" s="29">
        <v>44747</v>
      </c>
      <c r="B2650" t="s">
        <v>17</v>
      </c>
      <c r="C2650" t="s">
        <v>10</v>
      </c>
      <c r="D2650" t="s">
        <v>36</v>
      </c>
      <c r="E2650" s="53">
        <v>8697</v>
      </c>
      <c r="F2650" s="61">
        <f t="shared" si="292"/>
        <v>0</v>
      </c>
      <c r="G2650" s="62">
        <f t="shared" si="287"/>
        <v>0</v>
      </c>
      <c r="H2650" s="53"/>
      <c r="I2650" s="61">
        <f t="shared" si="288"/>
        <v>260.90999999999997</v>
      </c>
      <c r="J2650" s="62">
        <f t="shared" si="289"/>
        <v>5</v>
      </c>
      <c r="K2650" s="53"/>
      <c r="L2650" s="65">
        <f t="shared" si="293"/>
        <v>265.90999999999997</v>
      </c>
      <c r="M2650" s="55">
        <f t="shared" si="290"/>
        <v>0</v>
      </c>
      <c r="N2650" s="55">
        <f t="shared" si="291"/>
        <v>265.90999999999997</v>
      </c>
    </row>
    <row r="2651" spans="1:14" x14ac:dyDescent="0.3">
      <c r="A2651" s="29">
        <v>44747</v>
      </c>
      <c r="B2651" t="s">
        <v>20</v>
      </c>
      <c r="C2651" t="s">
        <v>10</v>
      </c>
      <c r="D2651" t="s">
        <v>13</v>
      </c>
      <c r="E2651" s="53">
        <v>15010</v>
      </c>
      <c r="F2651" s="61">
        <f t="shared" si="292"/>
        <v>75.05</v>
      </c>
      <c r="G2651" s="62">
        <f t="shared" si="287"/>
        <v>0.1</v>
      </c>
      <c r="H2651" s="53"/>
      <c r="I2651" s="61">
        <f t="shared" si="288"/>
        <v>0</v>
      </c>
      <c r="J2651" s="62">
        <f t="shared" si="289"/>
        <v>0</v>
      </c>
      <c r="K2651" s="53"/>
      <c r="L2651" s="65">
        <f t="shared" si="293"/>
        <v>75.149999999999991</v>
      </c>
      <c r="M2651" s="55">
        <f t="shared" si="290"/>
        <v>75.149999999999991</v>
      </c>
      <c r="N2651" s="55">
        <f t="shared" si="291"/>
        <v>0</v>
      </c>
    </row>
    <row r="2652" spans="1:14" x14ac:dyDescent="0.3">
      <c r="A2652" s="29">
        <v>44747</v>
      </c>
      <c r="B2652" t="s">
        <v>22</v>
      </c>
      <c r="C2652" t="s">
        <v>10</v>
      </c>
      <c r="D2652" t="s">
        <v>13</v>
      </c>
      <c r="E2652" s="53">
        <v>24257</v>
      </c>
      <c r="F2652" s="61">
        <f t="shared" si="292"/>
        <v>121.285</v>
      </c>
      <c r="G2652" s="62">
        <f t="shared" si="287"/>
        <v>0.1</v>
      </c>
      <c r="H2652" s="53"/>
      <c r="I2652" s="61">
        <f t="shared" si="288"/>
        <v>0</v>
      </c>
      <c r="J2652" s="62">
        <f t="shared" si="289"/>
        <v>0</v>
      </c>
      <c r="K2652" s="53"/>
      <c r="L2652" s="65">
        <f t="shared" si="293"/>
        <v>121.38499999999999</v>
      </c>
      <c r="M2652" s="55">
        <f t="shared" si="290"/>
        <v>121.38499999999999</v>
      </c>
      <c r="N2652" s="55">
        <f t="shared" si="291"/>
        <v>0</v>
      </c>
    </row>
    <row r="2653" spans="1:14" x14ac:dyDescent="0.3">
      <c r="A2653" s="29">
        <v>44747</v>
      </c>
      <c r="B2653" t="s">
        <v>18</v>
      </c>
      <c r="C2653" t="s">
        <v>11</v>
      </c>
      <c r="D2653" t="s">
        <v>36</v>
      </c>
      <c r="E2653" s="53">
        <v>45621</v>
      </c>
      <c r="F2653" s="61">
        <f t="shared" si="292"/>
        <v>0</v>
      </c>
      <c r="G2653" s="62">
        <f t="shared" si="287"/>
        <v>0</v>
      </c>
      <c r="H2653" s="53"/>
      <c r="I2653" s="61">
        <f t="shared" si="288"/>
        <v>0</v>
      </c>
      <c r="J2653" s="62">
        <f t="shared" si="289"/>
        <v>0</v>
      </c>
      <c r="K2653" s="53"/>
      <c r="L2653" s="65">
        <f t="shared" si="293"/>
        <v>0</v>
      </c>
      <c r="M2653" s="55">
        <f t="shared" si="290"/>
        <v>0</v>
      </c>
      <c r="N2653" s="55">
        <f t="shared" si="291"/>
        <v>0</v>
      </c>
    </row>
    <row r="2654" spans="1:14" x14ac:dyDescent="0.3">
      <c r="A2654" s="29">
        <v>44747</v>
      </c>
      <c r="B2654" t="s">
        <v>18</v>
      </c>
      <c r="C2654" t="s">
        <v>11</v>
      </c>
      <c r="D2654" t="s">
        <v>13</v>
      </c>
      <c r="E2654" s="53">
        <v>43859</v>
      </c>
      <c r="F2654" s="61">
        <f t="shared" si="292"/>
        <v>0</v>
      </c>
      <c r="G2654" s="62">
        <f t="shared" si="287"/>
        <v>0</v>
      </c>
      <c r="H2654" s="53"/>
      <c r="I2654" s="61">
        <f t="shared" si="288"/>
        <v>0</v>
      </c>
      <c r="J2654" s="62">
        <f t="shared" si="289"/>
        <v>0</v>
      </c>
      <c r="K2654" s="53"/>
      <c r="L2654" s="65">
        <f t="shared" si="293"/>
        <v>0</v>
      </c>
      <c r="M2654" s="55">
        <f t="shared" si="290"/>
        <v>0</v>
      </c>
      <c r="N2654" s="55">
        <f t="shared" si="291"/>
        <v>0</v>
      </c>
    </row>
    <row r="2655" spans="1:14" x14ac:dyDescent="0.3">
      <c r="A2655" s="29">
        <v>44747</v>
      </c>
      <c r="B2655" t="s">
        <v>24</v>
      </c>
      <c r="C2655" t="s">
        <v>11</v>
      </c>
      <c r="D2655" t="s">
        <v>36</v>
      </c>
      <c r="E2655" s="53">
        <v>41634</v>
      </c>
      <c r="F2655" s="61">
        <f t="shared" si="292"/>
        <v>0</v>
      </c>
      <c r="G2655" s="62">
        <f t="shared" si="287"/>
        <v>0</v>
      </c>
      <c r="H2655" s="53"/>
      <c r="I2655" s="61">
        <f t="shared" si="288"/>
        <v>0</v>
      </c>
      <c r="J2655" s="62">
        <f t="shared" si="289"/>
        <v>0</v>
      </c>
      <c r="K2655" s="53"/>
      <c r="L2655" s="65">
        <f t="shared" si="293"/>
        <v>0</v>
      </c>
      <c r="M2655" s="55">
        <f t="shared" si="290"/>
        <v>0</v>
      </c>
      <c r="N2655" s="55">
        <f t="shared" si="291"/>
        <v>0</v>
      </c>
    </row>
    <row r="2656" spans="1:14" x14ac:dyDescent="0.3">
      <c r="A2656" s="29">
        <v>44747</v>
      </c>
      <c r="B2656" t="s">
        <v>16</v>
      </c>
      <c r="C2656" t="s">
        <v>11</v>
      </c>
      <c r="D2656" t="s">
        <v>36</v>
      </c>
      <c r="E2656" s="53">
        <v>49219</v>
      </c>
      <c r="F2656" s="61">
        <f t="shared" si="292"/>
        <v>0</v>
      </c>
      <c r="G2656" s="62">
        <f t="shared" si="287"/>
        <v>0</v>
      </c>
      <c r="H2656" s="53"/>
      <c r="I2656" s="61">
        <f t="shared" si="288"/>
        <v>0</v>
      </c>
      <c r="J2656" s="62">
        <f t="shared" si="289"/>
        <v>0</v>
      </c>
      <c r="K2656" s="53"/>
      <c r="L2656" s="65">
        <f t="shared" si="293"/>
        <v>0</v>
      </c>
      <c r="M2656" s="55">
        <f t="shared" si="290"/>
        <v>0</v>
      </c>
      <c r="N2656" s="55">
        <f t="shared" si="291"/>
        <v>0</v>
      </c>
    </row>
    <row r="2657" spans="1:14" x14ac:dyDescent="0.3">
      <c r="A2657" s="29">
        <v>44747</v>
      </c>
      <c r="B2657" t="s">
        <v>24</v>
      </c>
      <c r="C2657" t="s">
        <v>12</v>
      </c>
      <c r="D2657" t="s">
        <v>13</v>
      </c>
      <c r="E2657" s="53">
        <v>40631</v>
      </c>
      <c r="F2657" s="61">
        <f t="shared" si="292"/>
        <v>203.155</v>
      </c>
      <c r="G2657" s="62">
        <f t="shared" si="287"/>
        <v>0.1</v>
      </c>
      <c r="H2657" s="53"/>
      <c r="I2657" s="61">
        <f t="shared" si="288"/>
        <v>0</v>
      </c>
      <c r="J2657" s="62">
        <f t="shared" si="289"/>
        <v>0</v>
      </c>
      <c r="K2657" s="53"/>
      <c r="L2657" s="65">
        <f t="shared" si="293"/>
        <v>203.255</v>
      </c>
      <c r="M2657" s="55">
        <f t="shared" si="290"/>
        <v>203.255</v>
      </c>
      <c r="N2657" s="55">
        <f t="shared" si="291"/>
        <v>0</v>
      </c>
    </row>
    <row r="2658" spans="1:14" x14ac:dyDescent="0.3">
      <c r="A2658" s="29">
        <v>44747</v>
      </c>
      <c r="B2658" t="s">
        <v>24</v>
      </c>
      <c r="C2658" t="s">
        <v>12</v>
      </c>
      <c r="D2658" t="s">
        <v>13</v>
      </c>
      <c r="E2658" s="53">
        <v>24091</v>
      </c>
      <c r="F2658" s="61">
        <f t="shared" si="292"/>
        <v>120.455</v>
      </c>
      <c r="G2658" s="62">
        <f t="shared" si="287"/>
        <v>0.1</v>
      </c>
      <c r="H2658" s="53"/>
      <c r="I2658" s="61">
        <f t="shared" si="288"/>
        <v>0</v>
      </c>
      <c r="J2658" s="62">
        <f t="shared" si="289"/>
        <v>0</v>
      </c>
      <c r="K2658" s="53"/>
      <c r="L2658" s="65">
        <f t="shared" si="293"/>
        <v>120.55499999999999</v>
      </c>
      <c r="M2658" s="55">
        <f t="shared" si="290"/>
        <v>120.55499999999999</v>
      </c>
      <c r="N2658" s="55">
        <f t="shared" si="291"/>
        <v>0</v>
      </c>
    </row>
    <row r="2659" spans="1:14" x14ac:dyDescent="0.3">
      <c r="A2659" s="29">
        <v>44747</v>
      </c>
      <c r="B2659" t="s">
        <v>20</v>
      </c>
      <c r="C2659" t="s">
        <v>10</v>
      </c>
      <c r="D2659" t="s">
        <v>13</v>
      </c>
      <c r="E2659" s="53">
        <v>6396</v>
      </c>
      <c r="F2659" s="61">
        <f t="shared" si="292"/>
        <v>31.98</v>
      </c>
      <c r="G2659" s="62">
        <f t="shared" si="287"/>
        <v>0.1</v>
      </c>
      <c r="H2659" s="53"/>
      <c r="I2659" s="61">
        <f t="shared" si="288"/>
        <v>0</v>
      </c>
      <c r="J2659" s="62">
        <f t="shared" si="289"/>
        <v>0</v>
      </c>
      <c r="K2659" s="53"/>
      <c r="L2659" s="65">
        <f t="shared" si="293"/>
        <v>32.08</v>
      </c>
      <c r="M2659" s="55">
        <f t="shared" si="290"/>
        <v>32.08</v>
      </c>
      <c r="N2659" s="55">
        <f t="shared" si="291"/>
        <v>0</v>
      </c>
    </row>
    <row r="2660" spans="1:14" x14ac:dyDescent="0.3">
      <c r="A2660" s="29">
        <v>44747</v>
      </c>
      <c r="B2660" t="s">
        <v>24</v>
      </c>
      <c r="C2660" t="s">
        <v>11</v>
      </c>
      <c r="D2660" t="s">
        <v>13</v>
      </c>
      <c r="E2660" s="53">
        <v>47593</v>
      </c>
      <c r="F2660" s="61">
        <f t="shared" si="292"/>
        <v>0</v>
      </c>
      <c r="G2660" s="62">
        <f t="shared" si="287"/>
        <v>0</v>
      </c>
      <c r="H2660" s="53"/>
      <c r="I2660" s="61">
        <f t="shared" si="288"/>
        <v>0</v>
      </c>
      <c r="J2660" s="62">
        <f t="shared" si="289"/>
        <v>0</v>
      </c>
      <c r="K2660" s="53"/>
      <c r="L2660" s="65">
        <f t="shared" si="293"/>
        <v>0</v>
      </c>
      <c r="M2660" s="55">
        <f t="shared" si="290"/>
        <v>0</v>
      </c>
      <c r="N2660" s="55">
        <f t="shared" si="291"/>
        <v>0</v>
      </c>
    </row>
    <row r="2661" spans="1:14" x14ac:dyDescent="0.3">
      <c r="A2661" s="29">
        <v>44747</v>
      </c>
      <c r="B2661" t="s">
        <v>22</v>
      </c>
      <c r="C2661" t="s">
        <v>11</v>
      </c>
      <c r="D2661" t="s">
        <v>13</v>
      </c>
      <c r="E2661" s="53">
        <v>39319</v>
      </c>
      <c r="F2661" s="61">
        <f t="shared" si="292"/>
        <v>0</v>
      </c>
      <c r="G2661" s="62">
        <f t="shared" si="287"/>
        <v>0</v>
      </c>
      <c r="H2661" s="53"/>
      <c r="I2661" s="61">
        <f t="shared" si="288"/>
        <v>0</v>
      </c>
      <c r="J2661" s="62">
        <f t="shared" si="289"/>
        <v>0</v>
      </c>
      <c r="K2661" s="53"/>
      <c r="L2661" s="65">
        <f t="shared" si="293"/>
        <v>0</v>
      </c>
      <c r="M2661" s="55">
        <f t="shared" si="290"/>
        <v>0</v>
      </c>
      <c r="N2661" s="55">
        <f t="shared" si="291"/>
        <v>0</v>
      </c>
    </row>
    <row r="2662" spans="1:14" x14ac:dyDescent="0.3">
      <c r="A2662" s="29">
        <v>44747</v>
      </c>
      <c r="B2662" t="s">
        <v>16</v>
      </c>
      <c r="C2662" t="s">
        <v>10</v>
      </c>
      <c r="D2662" t="s">
        <v>36</v>
      </c>
      <c r="E2662" s="53">
        <v>46292</v>
      </c>
      <c r="F2662" s="61">
        <f t="shared" si="292"/>
        <v>0</v>
      </c>
      <c r="G2662" s="62">
        <f t="shared" si="287"/>
        <v>0</v>
      </c>
      <c r="H2662" s="53"/>
      <c r="I2662" s="61">
        <f t="shared" si="288"/>
        <v>1388.76</v>
      </c>
      <c r="J2662" s="62">
        <f t="shared" si="289"/>
        <v>5</v>
      </c>
      <c r="K2662" s="53"/>
      <c r="L2662" s="65">
        <f t="shared" si="293"/>
        <v>1393.76</v>
      </c>
      <c r="M2662" s="55">
        <f t="shared" si="290"/>
        <v>0</v>
      </c>
      <c r="N2662" s="55">
        <f t="shared" si="291"/>
        <v>1393.76</v>
      </c>
    </row>
    <row r="2663" spans="1:14" x14ac:dyDescent="0.3">
      <c r="A2663" s="29">
        <v>44747</v>
      </c>
      <c r="B2663" t="s">
        <v>19</v>
      </c>
      <c r="C2663" t="s">
        <v>11</v>
      </c>
      <c r="D2663" t="s">
        <v>36</v>
      </c>
      <c r="E2663" s="53">
        <v>781</v>
      </c>
      <c r="F2663" s="61">
        <f t="shared" si="292"/>
        <v>0</v>
      </c>
      <c r="G2663" s="62">
        <f t="shared" si="287"/>
        <v>0</v>
      </c>
      <c r="H2663" s="53"/>
      <c r="I2663" s="61">
        <f t="shared" si="288"/>
        <v>0</v>
      </c>
      <c r="J2663" s="62">
        <f t="shared" si="289"/>
        <v>0</v>
      </c>
      <c r="K2663" s="53"/>
      <c r="L2663" s="65">
        <f t="shared" si="293"/>
        <v>0</v>
      </c>
      <c r="M2663" s="55">
        <f t="shared" si="290"/>
        <v>0</v>
      </c>
      <c r="N2663" s="55">
        <f t="shared" si="291"/>
        <v>0</v>
      </c>
    </row>
    <row r="2664" spans="1:14" x14ac:dyDescent="0.3">
      <c r="A2664" s="29">
        <v>44747</v>
      </c>
      <c r="B2664" t="s">
        <v>23</v>
      </c>
      <c r="C2664" t="s">
        <v>11</v>
      </c>
      <c r="D2664" t="s">
        <v>36</v>
      </c>
      <c r="E2664" s="53">
        <v>7382</v>
      </c>
      <c r="F2664" s="61">
        <f t="shared" si="292"/>
        <v>0</v>
      </c>
      <c r="G2664" s="62">
        <f t="shared" si="287"/>
        <v>0</v>
      </c>
      <c r="H2664" s="53"/>
      <c r="I2664" s="61">
        <f t="shared" si="288"/>
        <v>0</v>
      </c>
      <c r="J2664" s="62">
        <f t="shared" si="289"/>
        <v>0</v>
      </c>
      <c r="K2664" s="53"/>
      <c r="L2664" s="65">
        <f t="shared" si="293"/>
        <v>0</v>
      </c>
      <c r="M2664" s="55">
        <f t="shared" si="290"/>
        <v>0</v>
      </c>
      <c r="N2664" s="55">
        <f t="shared" si="291"/>
        <v>0</v>
      </c>
    </row>
    <row r="2665" spans="1:14" x14ac:dyDescent="0.3">
      <c r="A2665" s="29">
        <v>44747</v>
      </c>
      <c r="B2665" t="s">
        <v>24</v>
      </c>
      <c r="C2665" t="s">
        <v>11</v>
      </c>
      <c r="D2665" t="s">
        <v>36</v>
      </c>
      <c r="E2665" s="53">
        <v>4063</v>
      </c>
      <c r="F2665" s="61">
        <f t="shared" si="292"/>
        <v>0</v>
      </c>
      <c r="G2665" s="62">
        <f t="shared" si="287"/>
        <v>0</v>
      </c>
      <c r="H2665" s="53"/>
      <c r="I2665" s="61">
        <f t="shared" si="288"/>
        <v>0</v>
      </c>
      <c r="J2665" s="62">
        <f t="shared" si="289"/>
        <v>0</v>
      </c>
      <c r="K2665" s="53"/>
      <c r="L2665" s="65">
        <f t="shared" si="293"/>
        <v>0</v>
      </c>
      <c r="M2665" s="55">
        <f t="shared" si="290"/>
        <v>0</v>
      </c>
      <c r="N2665" s="55">
        <f t="shared" si="291"/>
        <v>0</v>
      </c>
    </row>
    <row r="2666" spans="1:14" x14ac:dyDescent="0.3">
      <c r="A2666" s="29">
        <v>44747</v>
      </c>
      <c r="B2666" t="s">
        <v>16</v>
      </c>
      <c r="C2666" t="s">
        <v>10</v>
      </c>
      <c r="D2666" t="s">
        <v>13</v>
      </c>
      <c r="E2666" s="53">
        <v>44093</v>
      </c>
      <c r="F2666" s="61">
        <f t="shared" si="292"/>
        <v>220.465</v>
      </c>
      <c r="G2666" s="62">
        <f t="shared" si="287"/>
        <v>0.1</v>
      </c>
      <c r="H2666" s="53"/>
      <c r="I2666" s="61">
        <f t="shared" si="288"/>
        <v>0</v>
      </c>
      <c r="J2666" s="62">
        <f t="shared" si="289"/>
        <v>0</v>
      </c>
      <c r="K2666" s="53"/>
      <c r="L2666" s="65">
        <f t="shared" si="293"/>
        <v>220.565</v>
      </c>
      <c r="M2666" s="55">
        <f t="shared" si="290"/>
        <v>220.565</v>
      </c>
      <c r="N2666" s="55">
        <f t="shared" si="291"/>
        <v>0</v>
      </c>
    </row>
    <row r="2667" spans="1:14" x14ac:dyDescent="0.3">
      <c r="A2667" s="29">
        <v>44747</v>
      </c>
      <c r="B2667" t="s">
        <v>17</v>
      </c>
      <c r="C2667" t="s">
        <v>10</v>
      </c>
      <c r="D2667" t="s">
        <v>13</v>
      </c>
      <c r="E2667" s="53">
        <v>16641</v>
      </c>
      <c r="F2667" s="61">
        <f t="shared" si="292"/>
        <v>83.204999999999998</v>
      </c>
      <c r="G2667" s="62">
        <f t="shared" si="287"/>
        <v>0.1</v>
      </c>
      <c r="H2667" s="53"/>
      <c r="I2667" s="61">
        <f t="shared" si="288"/>
        <v>0</v>
      </c>
      <c r="J2667" s="62">
        <f t="shared" si="289"/>
        <v>0</v>
      </c>
      <c r="K2667" s="53"/>
      <c r="L2667" s="65">
        <f t="shared" si="293"/>
        <v>83.304999999999993</v>
      </c>
      <c r="M2667" s="55">
        <f t="shared" si="290"/>
        <v>83.304999999999993</v>
      </c>
      <c r="N2667" s="55">
        <f t="shared" si="291"/>
        <v>0</v>
      </c>
    </row>
    <row r="2668" spans="1:14" x14ac:dyDescent="0.3">
      <c r="A2668" s="29">
        <v>44747</v>
      </c>
      <c r="B2668" t="s">
        <v>16</v>
      </c>
      <c r="C2668" t="s">
        <v>11</v>
      </c>
      <c r="D2668" t="s">
        <v>13</v>
      </c>
      <c r="E2668" s="53">
        <v>14454</v>
      </c>
      <c r="F2668" s="61">
        <f t="shared" si="292"/>
        <v>0</v>
      </c>
      <c r="G2668" s="62">
        <f t="shared" si="287"/>
        <v>0</v>
      </c>
      <c r="H2668" s="53"/>
      <c r="I2668" s="61">
        <f t="shared" si="288"/>
        <v>0</v>
      </c>
      <c r="J2668" s="62">
        <f t="shared" si="289"/>
        <v>0</v>
      </c>
      <c r="K2668" s="53"/>
      <c r="L2668" s="65">
        <f t="shared" si="293"/>
        <v>0</v>
      </c>
      <c r="M2668" s="55">
        <f t="shared" si="290"/>
        <v>0</v>
      </c>
      <c r="N2668" s="55">
        <f t="shared" si="291"/>
        <v>0</v>
      </c>
    </row>
    <row r="2669" spans="1:14" x14ac:dyDescent="0.3">
      <c r="A2669" s="29">
        <v>44747</v>
      </c>
      <c r="B2669" t="s">
        <v>16</v>
      </c>
      <c r="C2669" t="s">
        <v>11</v>
      </c>
      <c r="D2669" t="s">
        <v>13</v>
      </c>
      <c r="E2669" s="53">
        <v>42895</v>
      </c>
      <c r="F2669" s="61">
        <f t="shared" si="292"/>
        <v>0</v>
      </c>
      <c r="G2669" s="62">
        <f t="shared" si="287"/>
        <v>0</v>
      </c>
      <c r="H2669" s="53"/>
      <c r="I2669" s="61">
        <f t="shared" si="288"/>
        <v>0</v>
      </c>
      <c r="J2669" s="62">
        <f t="shared" si="289"/>
        <v>0</v>
      </c>
      <c r="K2669" s="53"/>
      <c r="L2669" s="65">
        <f t="shared" si="293"/>
        <v>0</v>
      </c>
      <c r="M2669" s="55">
        <f t="shared" si="290"/>
        <v>0</v>
      </c>
      <c r="N2669" s="55">
        <f t="shared" si="291"/>
        <v>0</v>
      </c>
    </row>
    <row r="2670" spans="1:14" x14ac:dyDescent="0.3">
      <c r="A2670" s="29">
        <v>44747</v>
      </c>
      <c r="B2670" t="s">
        <v>16</v>
      </c>
      <c r="C2670" t="s">
        <v>11</v>
      </c>
      <c r="D2670" t="s">
        <v>13</v>
      </c>
      <c r="E2670" s="53">
        <v>4208</v>
      </c>
      <c r="F2670" s="61">
        <f t="shared" si="292"/>
        <v>0</v>
      </c>
      <c r="G2670" s="62">
        <f t="shared" si="287"/>
        <v>0</v>
      </c>
      <c r="H2670" s="53"/>
      <c r="I2670" s="61">
        <f t="shared" si="288"/>
        <v>0</v>
      </c>
      <c r="J2670" s="62">
        <f t="shared" si="289"/>
        <v>0</v>
      </c>
      <c r="K2670" s="53"/>
      <c r="L2670" s="65">
        <f t="shared" si="293"/>
        <v>0</v>
      </c>
      <c r="M2670" s="55">
        <f t="shared" si="290"/>
        <v>0</v>
      </c>
      <c r="N2670" s="55">
        <f t="shared" si="291"/>
        <v>0</v>
      </c>
    </row>
    <row r="2671" spans="1:14" x14ac:dyDescent="0.3">
      <c r="A2671" s="29">
        <v>44747</v>
      </c>
      <c r="B2671" t="s">
        <v>20</v>
      </c>
      <c r="C2671" t="s">
        <v>11</v>
      </c>
      <c r="D2671" t="s">
        <v>36</v>
      </c>
      <c r="E2671" s="53">
        <v>5641</v>
      </c>
      <c r="F2671" s="61">
        <f t="shared" si="292"/>
        <v>0</v>
      </c>
      <c r="G2671" s="62">
        <f t="shared" si="287"/>
        <v>0</v>
      </c>
      <c r="H2671" s="53"/>
      <c r="I2671" s="61">
        <f t="shared" si="288"/>
        <v>0</v>
      </c>
      <c r="J2671" s="62">
        <f t="shared" si="289"/>
        <v>0</v>
      </c>
      <c r="K2671" s="53"/>
      <c r="L2671" s="65">
        <f t="shared" si="293"/>
        <v>0</v>
      </c>
      <c r="M2671" s="55">
        <f t="shared" si="290"/>
        <v>0</v>
      </c>
      <c r="N2671" s="55">
        <f t="shared" si="291"/>
        <v>0</v>
      </c>
    </row>
    <row r="2672" spans="1:14" x14ac:dyDescent="0.3">
      <c r="A2672" s="29">
        <v>44747</v>
      </c>
      <c r="B2672" t="s">
        <v>17</v>
      </c>
      <c r="C2672" t="s">
        <v>10</v>
      </c>
      <c r="D2672" t="s">
        <v>36</v>
      </c>
      <c r="E2672" s="53">
        <v>20065</v>
      </c>
      <c r="F2672" s="61">
        <f t="shared" si="292"/>
        <v>0</v>
      </c>
      <c r="G2672" s="62">
        <f t="shared" si="287"/>
        <v>0</v>
      </c>
      <c r="H2672" s="53"/>
      <c r="I2672" s="61">
        <f t="shared" si="288"/>
        <v>601.94999999999993</v>
      </c>
      <c r="J2672" s="62">
        <f t="shared" si="289"/>
        <v>5</v>
      </c>
      <c r="K2672" s="53"/>
      <c r="L2672" s="65">
        <f t="shared" si="293"/>
        <v>606.94999999999993</v>
      </c>
      <c r="M2672" s="55">
        <f t="shared" si="290"/>
        <v>0</v>
      </c>
      <c r="N2672" s="55">
        <f t="shared" si="291"/>
        <v>606.94999999999993</v>
      </c>
    </row>
    <row r="2673" spans="1:14" x14ac:dyDescent="0.3">
      <c r="A2673" s="29">
        <v>44747</v>
      </c>
      <c r="B2673" t="s">
        <v>24</v>
      </c>
      <c r="C2673" t="s">
        <v>11</v>
      </c>
      <c r="D2673" t="s">
        <v>13</v>
      </c>
      <c r="E2673" s="53">
        <v>15418</v>
      </c>
      <c r="F2673" s="61">
        <f t="shared" si="292"/>
        <v>0</v>
      </c>
      <c r="G2673" s="62">
        <f t="shared" si="287"/>
        <v>0</v>
      </c>
      <c r="H2673" s="53"/>
      <c r="I2673" s="61">
        <f t="shared" si="288"/>
        <v>0</v>
      </c>
      <c r="J2673" s="62">
        <f t="shared" si="289"/>
        <v>0</v>
      </c>
      <c r="K2673" s="53"/>
      <c r="L2673" s="65">
        <f t="shared" si="293"/>
        <v>0</v>
      </c>
      <c r="M2673" s="55">
        <f t="shared" si="290"/>
        <v>0</v>
      </c>
      <c r="N2673" s="55">
        <f t="shared" si="291"/>
        <v>0</v>
      </c>
    </row>
    <row r="2674" spans="1:14" x14ac:dyDescent="0.3">
      <c r="A2674" s="29">
        <v>44747</v>
      </c>
      <c r="B2674" t="s">
        <v>19</v>
      </c>
      <c r="C2674" t="s">
        <v>10</v>
      </c>
      <c r="D2674" t="s">
        <v>13</v>
      </c>
      <c r="E2674" s="53">
        <v>15215</v>
      </c>
      <c r="F2674" s="61">
        <f t="shared" si="292"/>
        <v>76.075000000000003</v>
      </c>
      <c r="G2674" s="62">
        <f t="shared" si="287"/>
        <v>0.1</v>
      </c>
      <c r="H2674" s="53"/>
      <c r="I2674" s="61">
        <f t="shared" si="288"/>
        <v>0</v>
      </c>
      <c r="J2674" s="62">
        <f t="shared" si="289"/>
        <v>0</v>
      </c>
      <c r="K2674" s="53"/>
      <c r="L2674" s="65">
        <f t="shared" si="293"/>
        <v>76.174999999999997</v>
      </c>
      <c r="M2674" s="55">
        <f t="shared" si="290"/>
        <v>76.174999999999997</v>
      </c>
      <c r="N2674" s="55">
        <f t="shared" si="291"/>
        <v>0</v>
      </c>
    </row>
    <row r="2675" spans="1:14" x14ac:dyDescent="0.3">
      <c r="A2675" s="29">
        <v>44748</v>
      </c>
      <c r="B2675" t="s">
        <v>15</v>
      </c>
      <c r="C2675" t="s">
        <v>11</v>
      </c>
      <c r="D2675" t="s">
        <v>13</v>
      </c>
      <c r="E2675" s="53">
        <v>25615</v>
      </c>
      <c r="F2675" s="61">
        <f t="shared" si="292"/>
        <v>0</v>
      </c>
      <c r="G2675" s="62">
        <f t="shared" si="287"/>
        <v>0</v>
      </c>
      <c r="H2675" s="53"/>
      <c r="I2675" s="61">
        <f t="shared" si="288"/>
        <v>0</v>
      </c>
      <c r="J2675" s="62">
        <f t="shared" si="289"/>
        <v>0</v>
      </c>
      <c r="K2675" s="53"/>
      <c r="L2675" s="65">
        <f t="shared" si="293"/>
        <v>0</v>
      </c>
      <c r="M2675" s="55">
        <f t="shared" si="290"/>
        <v>0</v>
      </c>
      <c r="N2675" s="55">
        <f t="shared" si="291"/>
        <v>0</v>
      </c>
    </row>
    <row r="2676" spans="1:14" x14ac:dyDescent="0.3">
      <c r="A2676" s="29">
        <v>44748</v>
      </c>
      <c r="B2676" t="s">
        <v>18</v>
      </c>
      <c r="C2676" t="s">
        <v>12</v>
      </c>
      <c r="D2676" t="s">
        <v>13</v>
      </c>
      <c r="E2676" s="53">
        <v>1059</v>
      </c>
      <c r="F2676" s="61">
        <f t="shared" si="292"/>
        <v>5.2949999999999999</v>
      </c>
      <c r="G2676" s="62">
        <f t="shared" si="287"/>
        <v>0.1</v>
      </c>
      <c r="H2676" s="53"/>
      <c r="I2676" s="61">
        <f t="shared" si="288"/>
        <v>0</v>
      </c>
      <c r="J2676" s="62">
        <f t="shared" si="289"/>
        <v>0</v>
      </c>
      <c r="K2676" s="53"/>
      <c r="L2676" s="65">
        <f t="shared" si="293"/>
        <v>5.3949999999999996</v>
      </c>
      <c r="M2676" s="55">
        <f t="shared" si="290"/>
        <v>5.3949999999999996</v>
      </c>
      <c r="N2676" s="55">
        <f t="shared" si="291"/>
        <v>0</v>
      </c>
    </row>
    <row r="2677" spans="1:14" x14ac:dyDescent="0.3">
      <c r="A2677" s="29">
        <v>44748</v>
      </c>
      <c r="B2677" t="s">
        <v>15</v>
      </c>
      <c r="C2677" t="s">
        <v>10</v>
      </c>
      <c r="D2677" t="s">
        <v>36</v>
      </c>
      <c r="E2677" s="53">
        <v>16687</v>
      </c>
      <c r="F2677" s="61">
        <f t="shared" si="292"/>
        <v>0</v>
      </c>
      <c r="G2677" s="62">
        <f t="shared" si="287"/>
        <v>0</v>
      </c>
      <c r="H2677" s="53"/>
      <c r="I2677" s="61">
        <f t="shared" si="288"/>
        <v>500.60999999999996</v>
      </c>
      <c r="J2677" s="62">
        <f t="shared" si="289"/>
        <v>5</v>
      </c>
      <c r="K2677" s="53"/>
      <c r="L2677" s="65">
        <f t="shared" si="293"/>
        <v>505.60999999999996</v>
      </c>
      <c r="M2677" s="55">
        <f t="shared" si="290"/>
        <v>0</v>
      </c>
      <c r="N2677" s="55">
        <f t="shared" si="291"/>
        <v>505.60999999999996</v>
      </c>
    </row>
    <row r="2678" spans="1:14" x14ac:dyDescent="0.3">
      <c r="A2678" s="29">
        <v>44748</v>
      </c>
      <c r="B2678" t="s">
        <v>24</v>
      </c>
      <c r="C2678" t="s">
        <v>12</v>
      </c>
      <c r="D2678" t="s">
        <v>13</v>
      </c>
      <c r="E2678" s="53">
        <v>6083</v>
      </c>
      <c r="F2678" s="61">
        <f t="shared" si="292"/>
        <v>30.414999999999999</v>
      </c>
      <c r="G2678" s="62">
        <f t="shared" si="287"/>
        <v>0.1</v>
      </c>
      <c r="H2678" s="53"/>
      <c r="I2678" s="61">
        <f t="shared" si="288"/>
        <v>0</v>
      </c>
      <c r="J2678" s="62">
        <f t="shared" si="289"/>
        <v>0</v>
      </c>
      <c r="K2678" s="53"/>
      <c r="L2678" s="65">
        <f t="shared" si="293"/>
        <v>30.515000000000001</v>
      </c>
      <c r="M2678" s="55">
        <f t="shared" si="290"/>
        <v>30.515000000000001</v>
      </c>
      <c r="N2678" s="55">
        <f t="shared" si="291"/>
        <v>0</v>
      </c>
    </row>
    <row r="2679" spans="1:14" x14ac:dyDescent="0.3">
      <c r="A2679" s="29">
        <v>44748</v>
      </c>
      <c r="B2679" t="s">
        <v>16</v>
      </c>
      <c r="C2679" t="s">
        <v>11</v>
      </c>
      <c r="D2679" t="s">
        <v>13</v>
      </c>
      <c r="E2679" s="53">
        <v>16957</v>
      </c>
      <c r="F2679" s="61">
        <f t="shared" si="292"/>
        <v>0</v>
      </c>
      <c r="G2679" s="62">
        <f t="shared" si="287"/>
        <v>0</v>
      </c>
      <c r="H2679" s="53"/>
      <c r="I2679" s="61">
        <f t="shared" si="288"/>
        <v>0</v>
      </c>
      <c r="J2679" s="62">
        <f t="shared" si="289"/>
        <v>0</v>
      </c>
      <c r="K2679" s="53"/>
      <c r="L2679" s="65">
        <f t="shared" si="293"/>
        <v>0</v>
      </c>
      <c r="M2679" s="55">
        <f t="shared" si="290"/>
        <v>0</v>
      </c>
      <c r="N2679" s="55">
        <f t="shared" si="291"/>
        <v>0</v>
      </c>
    </row>
    <row r="2680" spans="1:14" x14ac:dyDescent="0.3">
      <c r="A2680" s="29">
        <v>44748</v>
      </c>
      <c r="B2680" t="s">
        <v>16</v>
      </c>
      <c r="C2680" t="s">
        <v>11</v>
      </c>
      <c r="D2680" t="s">
        <v>13</v>
      </c>
      <c r="E2680" s="53">
        <v>25278</v>
      </c>
      <c r="F2680" s="61">
        <f t="shared" si="292"/>
        <v>0</v>
      </c>
      <c r="G2680" s="62">
        <f t="shared" si="287"/>
        <v>0</v>
      </c>
      <c r="H2680" s="53"/>
      <c r="I2680" s="61">
        <f t="shared" si="288"/>
        <v>0</v>
      </c>
      <c r="J2680" s="62">
        <f t="shared" si="289"/>
        <v>0</v>
      </c>
      <c r="K2680" s="53"/>
      <c r="L2680" s="65">
        <f t="shared" si="293"/>
        <v>0</v>
      </c>
      <c r="M2680" s="55">
        <f t="shared" si="290"/>
        <v>0</v>
      </c>
      <c r="N2680" s="55">
        <f t="shared" si="291"/>
        <v>0</v>
      </c>
    </row>
    <row r="2681" spans="1:14" x14ac:dyDescent="0.3">
      <c r="A2681" s="29">
        <v>44748</v>
      </c>
      <c r="B2681" t="s">
        <v>19</v>
      </c>
      <c r="C2681" t="s">
        <v>10</v>
      </c>
      <c r="D2681" t="s">
        <v>36</v>
      </c>
      <c r="E2681" s="53">
        <v>26382</v>
      </c>
      <c r="F2681" s="61">
        <f t="shared" si="292"/>
        <v>0</v>
      </c>
      <c r="G2681" s="62">
        <f t="shared" si="287"/>
        <v>0</v>
      </c>
      <c r="H2681" s="53"/>
      <c r="I2681" s="61">
        <f t="shared" si="288"/>
        <v>791.45999999999992</v>
      </c>
      <c r="J2681" s="62">
        <f t="shared" si="289"/>
        <v>5</v>
      </c>
      <c r="K2681" s="53"/>
      <c r="L2681" s="65">
        <f t="shared" si="293"/>
        <v>796.45999999999992</v>
      </c>
      <c r="M2681" s="55">
        <f t="shared" si="290"/>
        <v>0</v>
      </c>
      <c r="N2681" s="55">
        <f t="shared" si="291"/>
        <v>796.45999999999992</v>
      </c>
    </row>
    <row r="2682" spans="1:14" x14ac:dyDescent="0.3">
      <c r="A2682" s="29">
        <v>44748</v>
      </c>
      <c r="B2682" t="s">
        <v>17</v>
      </c>
      <c r="C2682" t="s">
        <v>11</v>
      </c>
      <c r="D2682" t="s">
        <v>13</v>
      </c>
      <c r="E2682" s="53">
        <v>41881</v>
      </c>
      <c r="F2682" s="61">
        <f t="shared" si="292"/>
        <v>0</v>
      </c>
      <c r="G2682" s="62">
        <f t="shared" si="287"/>
        <v>0</v>
      </c>
      <c r="H2682" s="53"/>
      <c r="I2682" s="61">
        <f t="shared" si="288"/>
        <v>0</v>
      </c>
      <c r="J2682" s="62">
        <f t="shared" si="289"/>
        <v>0</v>
      </c>
      <c r="K2682" s="53"/>
      <c r="L2682" s="65">
        <f t="shared" si="293"/>
        <v>0</v>
      </c>
      <c r="M2682" s="55">
        <f t="shared" si="290"/>
        <v>0</v>
      </c>
      <c r="N2682" s="55">
        <f t="shared" si="291"/>
        <v>0</v>
      </c>
    </row>
    <row r="2683" spans="1:14" x14ac:dyDescent="0.3">
      <c r="A2683" s="29">
        <v>44748</v>
      </c>
      <c r="B2683" t="s">
        <v>18</v>
      </c>
      <c r="C2683" t="s">
        <v>10</v>
      </c>
      <c r="D2683" t="s">
        <v>13</v>
      </c>
      <c r="E2683" s="53">
        <v>12477</v>
      </c>
      <c r="F2683" s="61">
        <f t="shared" si="292"/>
        <v>62.384999999999998</v>
      </c>
      <c r="G2683" s="62">
        <f t="shared" si="287"/>
        <v>0.1</v>
      </c>
      <c r="H2683" s="53"/>
      <c r="I2683" s="61">
        <f t="shared" si="288"/>
        <v>0</v>
      </c>
      <c r="J2683" s="62">
        <f t="shared" si="289"/>
        <v>0</v>
      </c>
      <c r="K2683" s="53"/>
      <c r="L2683" s="65">
        <f t="shared" si="293"/>
        <v>62.484999999999999</v>
      </c>
      <c r="M2683" s="55">
        <f t="shared" si="290"/>
        <v>62.484999999999999</v>
      </c>
      <c r="N2683" s="55">
        <f t="shared" si="291"/>
        <v>0</v>
      </c>
    </row>
    <row r="2684" spans="1:14" x14ac:dyDescent="0.3">
      <c r="A2684" s="29">
        <v>44748</v>
      </c>
      <c r="B2684" t="s">
        <v>24</v>
      </c>
      <c r="C2684" t="s">
        <v>12</v>
      </c>
      <c r="D2684" t="s">
        <v>13</v>
      </c>
      <c r="E2684" s="53">
        <v>30638</v>
      </c>
      <c r="F2684" s="61">
        <f t="shared" si="292"/>
        <v>153.19</v>
      </c>
      <c r="G2684" s="62">
        <f t="shared" si="287"/>
        <v>0.1</v>
      </c>
      <c r="H2684" s="53"/>
      <c r="I2684" s="61">
        <f t="shared" si="288"/>
        <v>0</v>
      </c>
      <c r="J2684" s="62">
        <f t="shared" si="289"/>
        <v>0</v>
      </c>
      <c r="K2684" s="53"/>
      <c r="L2684" s="65">
        <f t="shared" si="293"/>
        <v>153.29</v>
      </c>
      <c r="M2684" s="55">
        <f t="shared" si="290"/>
        <v>153.29</v>
      </c>
      <c r="N2684" s="55">
        <f t="shared" si="291"/>
        <v>0</v>
      </c>
    </row>
    <row r="2685" spans="1:14" x14ac:dyDescent="0.3">
      <c r="A2685" s="29">
        <v>44748</v>
      </c>
      <c r="B2685" t="s">
        <v>20</v>
      </c>
      <c r="C2685" t="s">
        <v>10</v>
      </c>
      <c r="D2685" t="s">
        <v>13</v>
      </c>
      <c r="E2685" s="53">
        <v>46515</v>
      </c>
      <c r="F2685" s="61">
        <f t="shared" si="292"/>
        <v>232.57500000000002</v>
      </c>
      <c r="G2685" s="62">
        <f t="shared" si="287"/>
        <v>0.1</v>
      </c>
      <c r="H2685" s="53"/>
      <c r="I2685" s="61">
        <f t="shared" si="288"/>
        <v>0</v>
      </c>
      <c r="J2685" s="62">
        <f t="shared" si="289"/>
        <v>0</v>
      </c>
      <c r="K2685" s="53"/>
      <c r="L2685" s="65">
        <f t="shared" si="293"/>
        <v>232.67500000000001</v>
      </c>
      <c r="M2685" s="55">
        <f t="shared" si="290"/>
        <v>232.67500000000001</v>
      </c>
      <c r="N2685" s="55">
        <f t="shared" si="291"/>
        <v>0</v>
      </c>
    </row>
    <row r="2686" spans="1:14" x14ac:dyDescent="0.3">
      <c r="A2686" s="29">
        <v>44748</v>
      </c>
      <c r="B2686" t="s">
        <v>17</v>
      </c>
      <c r="C2686" t="s">
        <v>11</v>
      </c>
      <c r="D2686" t="s">
        <v>36</v>
      </c>
      <c r="E2686" s="53">
        <v>23246</v>
      </c>
      <c r="F2686" s="61">
        <f t="shared" si="292"/>
        <v>0</v>
      </c>
      <c r="G2686" s="62">
        <f t="shared" si="287"/>
        <v>0</v>
      </c>
      <c r="H2686" s="53"/>
      <c r="I2686" s="61">
        <f t="shared" si="288"/>
        <v>0</v>
      </c>
      <c r="J2686" s="62">
        <f t="shared" si="289"/>
        <v>0</v>
      </c>
      <c r="K2686" s="53"/>
      <c r="L2686" s="65">
        <f t="shared" si="293"/>
        <v>0</v>
      </c>
      <c r="M2686" s="55">
        <f t="shared" si="290"/>
        <v>0</v>
      </c>
      <c r="N2686" s="55">
        <f t="shared" si="291"/>
        <v>0</v>
      </c>
    </row>
    <row r="2687" spans="1:14" x14ac:dyDescent="0.3">
      <c r="A2687" s="29">
        <v>44748</v>
      </c>
      <c r="B2687" t="s">
        <v>18</v>
      </c>
      <c r="C2687" t="s">
        <v>10</v>
      </c>
      <c r="D2687" t="s">
        <v>13</v>
      </c>
      <c r="E2687" s="53">
        <v>10215</v>
      </c>
      <c r="F2687" s="61">
        <f t="shared" si="292"/>
        <v>51.075000000000003</v>
      </c>
      <c r="G2687" s="62">
        <f t="shared" si="287"/>
        <v>0.1</v>
      </c>
      <c r="H2687" s="53"/>
      <c r="I2687" s="61">
        <f t="shared" si="288"/>
        <v>0</v>
      </c>
      <c r="J2687" s="62">
        <f t="shared" si="289"/>
        <v>0</v>
      </c>
      <c r="K2687" s="53"/>
      <c r="L2687" s="65">
        <f t="shared" si="293"/>
        <v>51.175000000000004</v>
      </c>
      <c r="M2687" s="55">
        <f t="shared" si="290"/>
        <v>51.175000000000004</v>
      </c>
      <c r="N2687" s="55">
        <f t="shared" si="291"/>
        <v>0</v>
      </c>
    </row>
    <row r="2688" spans="1:14" x14ac:dyDescent="0.3">
      <c r="A2688" s="29">
        <v>44748</v>
      </c>
      <c r="B2688" t="s">
        <v>20</v>
      </c>
      <c r="C2688" t="s">
        <v>10</v>
      </c>
      <c r="D2688" t="s">
        <v>36</v>
      </c>
      <c r="E2688" s="53">
        <v>4675</v>
      </c>
      <c r="F2688" s="61">
        <f t="shared" si="292"/>
        <v>0</v>
      </c>
      <c r="G2688" s="62">
        <f t="shared" si="287"/>
        <v>0</v>
      </c>
      <c r="H2688" s="53"/>
      <c r="I2688" s="61">
        <f t="shared" si="288"/>
        <v>140.25</v>
      </c>
      <c r="J2688" s="62">
        <f t="shared" si="289"/>
        <v>5</v>
      </c>
      <c r="K2688" s="53"/>
      <c r="L2688" s="65">
        <f t="shared" si="293"/>
        <v>145.25</v>
      </c>
      <c r="M2688" s="55">
        <f t="shared" si="290"/>
        <v>0</v>
      </c>
      <c r="N2688" s="55">
        <f t="shared" si="291"/>
        <v>145.25</v>
      </c>
    </row>
    <row r="2689" spans="1:14" x14ac:dyDescent="0.3">
      <c r="A2689" s="29">
        <v>44748</v>
      </c>
      <c r="B2689" t="s">
        <v>24</v>
      </c>
      <c r="C2689" t="s">
        <v>11</v>
      </c>
      <c r="D2689" t="s">
        <v>36</v>
      </c>
      <c r="E2689" s="53">
        <v>14312</v>
      </c>
      <c r="F2689" s="61">
        <f t="shared" si="292"/>
        <v>0</v>
      </c>
      <c r="G2689" s="62">
        <f t="shared" si="287"/>
        <v>0</v>
      </c>
      <c r="H2689" s="53"/>
      <c r="I2689" s="61">
        <f t="shared" si="288"/>
        <v>0</v>
      </c>
      <c r="J2689" s="62">
        <f t="shared" si="289"/>
        <v>0</v>
      </c>
      <c r="K2689" s="53"/>
      <c r="L2689" s="65">
        <f t="shared" si="293"/>
        <v>0</v>
      </c>
      <c r="M2689" s="55">
        <f t="shared" si="290"/>
        <v>0</v>
      </c>
      <c r="N2689" s="55">
        <f t="shared" si="291"/>
        <v>0</v>
      </c>
    </row>
    <row r="2690" spans="1:14" x14ac:dyDescent="0.3">
      <c r="A2690" s="29">
        <v>44748</v>
      </c>
      <c r="B2690" t="s">
        <v>16</v>
      </c>
      <c r="C2690" t="s">
        <v>10</v>
      </c>
      <c r="D2690" t="s">
        <v>13</v>
      </c>
      <c r="E2690" s="53">
        <v>34082</v>
      </c>
      <c r="F2690" s="61">
        <f t="shared" si="292"/>
        <v>170.41</v>
      </c>
      <c r="G2690" s="62">
        <f t="shared" si="287"/>
        <v>0.1</v>
      </c>
      <c r="H2690" s="53"/>
      <c r="I2690" s="61">
        <f t="shared" si="288"/>
        <v>0</v>
      </c>
      <c r="J2690" s="62">
        <f t="shared" si="289"/>
        <v>0</v>
      </c>
      <c r="K2690" s="53"/>
      <c r="L2690" s="65">
        <f t="shared" si="293"/>
        <v>170.51</v>
      </c>
      <c r="M2690" s="55">
        <f t="shared" si="290"/>
        <v>170.51</v>
      </c>
      <c r="N2690" s="55">
        <f t="shared" si="291"/>
        <v>0</v>
      </c>
    </row>
    <row r="2691" spans="1:14" x14ac:dyDescent="0.3">
      <c r="A2691" s="29">
        <v>44748</v>
      </c>
      <c r="B2691" t="s">
        <v>16</v>
      </c>
      <c r="C2691" t="s">
        <v>10</v>
      </c>
      <c r="D2691" t="s">
        <v>13</v>
      </c>
      <c r="E2691" s="53">
        <v>67</v>
      </c>
      <c r="F2691" s="61">
        <f t="shared" si="292"/>
        <v>0.33500000000000002</v>
      </c>
      <c r="G2691" s="62">
        <f t="shared" si="287"/>
        <v>0.1</v>
      </c>
      <c r="H2691" s="53"/>
      <c r="I2691" s="61">
        <f t="shared" si="288"/>
        <v>0</v>
      </c>
      <c r="J2691" s="62">
        <f t="shared" si="289"/>
        <v>0</v>
      </c>
      <c r="K2691" s="53"/>
      <c r="L2691" s="65">
        <f t="shared" si="293"/>
        <v>0.43500000000000005</v>
      </c>
      <c r="M2691" s="55">
        <f t="shared" si="290"/>
        <v>0.43500000000000005</v>
      </c>
      <c r="N2691" s="55">
        <f t="shared" si="291"/>
        <v>0</v>
      </c>
    </row>
    <row r="2692" spans="1:14" x14ac:dyDescent="0.3">
      <c r="A2692" s="29">
        <v>44748</v>
      </c>
      <c r="B2692" t="s">
        <v>17</v>
      </c>
      <c r="C2692" t="s">
        <v>12</v>
      </c>
      <c r="D2692" t="s">
        <v>13</v>
      </c>
      <c r="E2692" s="53">
        <v>8175</v>
      </c>
      <c r="F2692" s="61">
        <f t="shared" si="292"/>
        <v>40.875</v>
      </c>
      <c r="G2692" s="62">
        <f t="shared" ref="G2692:G2755" si="294">IF(F:F&gt;0,0.1,0)</f>
        <v>0.1</v>
      </c>
      <c r="H2692" s="53"/>
      <c r="I2692" s="61">
        <f t="shared" ref="I2692:I2755" si="295">IF(AND(D:D="Overseas",C:C&lt;&gt;"Cash"),E:E*3%,0)</f>
        <v>0</v>
      </c>
      <c r="J2692" s="62">
        <f t="shared" ref="J2692:J2755" si="296">IF(I:I&gt;0,5,0)</f>
        <v>0</v>
      </c>
      <c r="K2692" s="53"/>
      <c r="L2692" s="65">
        <f t="shared" si="293"/>
        <v>40.975000000000001</v>
      </c>
      <c r="M2692" s="55">
        <f t="shared" ref="M2692:M2755" si="297">SUM(F2692:H2692)</f>
        <v>40.975000000000001</v>
      </c>
      <c r="N2692" s="55">
        <f t="shared" ref="N2692:N2755" si="298">SUM(I2692:K2692)</f>
        <v>0</v>
      </c>
    </row>
    <row r="2693" spans="1:14" x14ac:dyDescent="0.3">
      <c r="A2693" s="29">
        <v>44748</v>
      </c>
      <c r="B2693" t="s">
        <v>18</v>
      </c>
      <c r="C2693" t="s">
        <v>11</v>
      </c>
      <c r="D2693" t="s">
        <v>36</v>
      </c>
      <c r="E2693" s="53">
        <v>30303</v>
      </c>
      <c r="F2693" s="61">
        <f t="shared" ref="F2693:F2756" si="299">IF(AND(D:D="Local",C:C&lt;&gt;"Cash"),E:E*0.5%,0)</f>
        <v>0</v>
      </c>
      <c r="G2693" s="62">
        <f t="shared" si="294"/>
        <v>0</v>
      </c>
      <c r="H2693" s="53"/>
      <c r="I2693" s="61">
        <f t="shared" si="295"/>
        <v>0</v>
      </c>
      <c r="J2693" s="62">
        <f t="shared" si="296"/>
        <v>0</v>
      </c>
      <c r="K2693" s="53"/>
      <c r="L2693" s="65">
        <f t="shared" ref="L2693:L2756" si="300">SUM(F2693,G2693,I2693,J2693)</f>
        <v>0</v>
      </c>
      <c r="M2693" s="55">
        <f t="shared" si="297"/>
        <v>0</v>
      </c>
      <c r="N2693" s="55">
        <f t="shared" si="298"/>
        <v>0</v>
      </c>
    </row>
    <row r="2694" spans="1:14" x14ac:dyDescent="0.3">
      <c r="A2694" s="29">
        <v>44748</v>
      </c>
      <c r="B2694" t="s">
        <v>16</v>
      </c>
      <c r="C2694" t="s">
        <v>10</v>
      </c>
      <c r="D2694" t="s">
        <v>13</v>
      </c>
      <c r="E2694" s="53">
        <v>3145</v>
      </c>
      <c r="F2694" s="61">
        <f t="shared" si="299"/>
        <v>15.725</v>
      </c>
      <c r="G2694" s="62">
        <f t="shared" si="294"/>
        <v>0.1</v>
      </c>
      <c r="H2694" s="53"/>
      <c r="I2694" s="61">
        <f t="shared" si="295"/>
        <v>0</v>
      </c>
      <c r="J2694" s="62">
        <f t="shared" si="296"/>
        <v>0</v>
      </c>
      <c r="K2694" s="53"/>
      <c r="L2694" s="65">
        <f t="shared" si="300"/>
        <v>15.824999999999999</v>
      </c>
      <c r="M2694" s="55">
        <f t="shared" si="297"/>
        <v>15.824999999999999</v>
      </c>
      <c r="N2694" s="55">
        <f t="shared" si="298"/>
        <v>0</v>
      </c>
    </row>
    <row r="2695" spans="1:14" x14ac:dyDescent="0.3">
      <c r="A2695" s="29">
        <v>44748</v>
      </c>
      <c r="B2695" t="s">
        <v>22</v>
      </c>
      <c r="C2695" t="s">
        <v>10</v>
      </c>
      <c r="D2695" t="s">
        <v>36</v>
      </c>
      <c r="E2695" s="53">
        <v>7669</v>
      </c>
      <c r="F2695" s="61">
        <f t="shared" si="299"/>
        <v>0</v>
      </c>
      <c r="G2695" s="62">
        <f t="shared" si="294"/>
        <v>0</v>
      </c>
      <c r="H2695" s="53"/>
      <c r="I2695" s="61">
        <f t="shared" si="295"/>
        <v>230.07</v>
      </c>
      <c r="J2695" s="62">
        <f t="shared" si="296"/>
        <v>5</v>
      </c>
      <c r="K2695" s="53"/>
      <c r="L2695" s="65">
        <f t="shared" si="300"/>
        <v>235.07</v>
      </c>
      <c r="M2695" s="55">
        <f t="shared" si="297"/>
        <v>0</v>
      </c>
      <c r="N2695" s="55">
        <f t="shared" si="298"/>
        <v>235.07</v>
      </c>
    </row>
    <row r="2696" spans="1:14" x14ac:dyDescent="0.3">
      <c r="A2696" s="29">
        <v>44748</v>
      </c>
      <c r="B2696" t="s">
        <v>18</v>
      </c>
      <c r="C2696" t="s">
        <v>11</v>
      </c>
      <c r="D2696" t="s">
        <v>13</v>
      </c>
      <c r="E2696" s="53">
        <v>48380</v>
      </c>
      <c r="F2696" s="61">
        <f t="shared" si="299"/>
        <v>0</v>
      </c>
      <c r="G2696" s="62">
        <f t="shared" si="294"/>
        <v>0</v>
      </c>
      <c r="H2696" s="53"/>
      <c r="I2696" s="61">
        <f t="shared" si="295"/>
        <v>0</v>
      </c>
      <c r="J2696" s="62">
        <f t="shared" si="296"/>
        <v>0</v>
      </c>
      <c r="K2696" s="53"/>
      <c r="L2696" s="65">
        <f t="shared" si="300"/>
        <v>0</v>
      </c>
      <c r="M2696" s="55">
        <f t="shared" si="297"/>
        <v>0</v>
      </c>
      <c r="N2696" s="55">
        <f t="shared" si="298"/>
        <v>0</v>
      </c>
    </row>
    <row r="2697" spans="1:14" x14ac:dyDescent="0.3">
      <c r="A2697" s="29">
        <v>44748</v>
      </c>
      <c r="B2697" t="s">
        <v>16</v>
      </c>
      <c r="C2697" t="s">
        <v>11</v>
      </c>
      <c r="D2697" t="s">
        <v>36</v>
      </c>
      <c r="E2697" s="53">
        <v>14815</v>
      </c>
      <c r="F2697" s="61">
        <f t="shared" si="299"/>
        <v>0</v>
      </c>
      <c r="G2697" s="62">
        <f t="shared" si="294"/>
        <v>0</v>
      </c>
      <c r="H2697" s="53"/>
      <c r="I2697" s="61">
        <f t="shared" si="295"/>
        <v>0</v>
      </c>
      <c r="J2697" s="62">
        <f t="shared" si="296"/>
        <v>0</v>
      </c>
      <c r="K2697" s="53"/>
      <c r="L2697" s="65">
        <f t="shared" si="300"/>
        <v>0</v>
      </c>
      <c r="M2697" s="55">
        <f t="shared" si="297"/>
        <v>0</v>
      </c>
      <c r="N2697" s="55">
        <f t="shared" si="298"/>
        <v>0</v>
      </c>
    </row>
    <row r="2698" spans="1:14" x14ac:dyDescent="0.3">
      <c r="A2698" s="29">
        <v>44748</v>
      </c>
      <c r="B2698" t="s">
        <v>19</v>
      </c>
      <c r="C2698" t="s">
        <v>12</v>
      </c>
      <c r="D2698" t="s">
        <v>13</v>
      </c>
      <c r="E2698" s="53">
        <v>26850</v>
      </c>
      <c r="F2698" s="61">
        <f t="shared" si="299"/>
        <v>134.25</v>
      </c>
      <c r="G2698" s="62">
        <f t="shared" si="294"/>
        <v>0.1</v>
      </c>
      <c r="H2698" s="53"/>
      <c r="I2698" s="61">
        <f t="shared" si="295"/>
        <v>0</v>
      </c>
      <c r="J2698" s="62">
        <f t="shared" si="296"/>
        <v>0</v>
      </c>
      <c r="K2698" s="53"/>
      <c r="L2698" s="65">
        <f t="shared" si="300"/>
        <v>134.35</v>
      </c>
      <c r="M2698" s="55">
        <f t="shared" si="297"/>
        <v>134.35</v>
      </c>
      <c r="N2698" s="55">
        <f t="shared" si="298"/>
        <v>0</v>
      </c>
    </row>
    <row r="2699" spans="1:14" x14ac:dyDescent="0.3">
      <c r="A2699" s="29">
        <v>44748</v>
      </c>
      <c r="B2699" t="s">
        <v>24</v>
      </c>
      <c r="C2699" t="s">
        <v>11</v>
      </c>
      <c r="D2699" t="s">
        <v>36</v>
      </c>
      <c r="E2699" s="53">
        <v>8569</v>
      </c>
      <c r="F2699" s="61">
        <f t="shared" si="299"/>
        <v>0</v>
      </c>
      <c r="G2699" s="62">
        <f t="shared" si="294"/>
        <v>0</v>
      </c>
      <c r="H2699" s="53"/>
      <c r="I2699" s="61">
        <f t="shared" si="295"/>
        <v>0</v>
      </c>
      <c r="J2699" s="62">
        <f t="shared" si="296"/>
        <v>0</v>
      </c>
      <c r="K2699" s="53"/>
      <c r="L2699" s="65">
        <f t="shared" si="300"/>
        <v>0</v>
      </c>
      <c r="M2699" s="55">
        <f t="shared" si="297"/>
        <v>0</v>
      </c>
      <c r="N2699" s="55">
        <f t="shared" si="298"/>
        <v>0</v>
      </c>
    </row>
    <row r="2700" spans="1:14" x14ac:dyDescent="0.3">
      <c r="A2700" s="29">
        <v>44748</v>
      </c>
      <c r="B2700" t="s">
        <v>23</v>
      </c>
      <c r="C2700" t="s">
        <v>11</v>
      </c>
      <c r="D2700" t="s">
        <v>36</v>
      </c>
      <c r="E2700" s="53">
        <v>15786</v>
      </c>
      <c r="F2700" s="61">
        <f t="shared" si="299"/>
        <v>0</v>
      </c>
      <c r="G2700" s="62">
        <f t="shared" si="294"/>
        <v>0</v>
      </c>
      <c r="H2700" s="53"/>
      <c r="I2700" s="61">
        <f t="shared" si="295"/>
        <v>0</v>
      </c>
      <c r="J2700" s="62">
        <f t="shared" si="296"/>
        <v>0</v>
      </c>
      <c r="K2700" s="53"/>
      <c r="L2700" s="65">
        <f t="shared" si="300"/>
        <v>0</v>
      </c>
      <c r="M2700" s="55">
        <f t="shared" si="297"/>
        <v>0</v>
      </c>
      <c r="N2700" s="55">
        <f t="shared" si="298"/>
        <v>0</v>
      </c>
    </row>
    <row r="2701" spans="1:14" x14ac:dyDescent="0.3">
      <c r="A2701" s="29">
        <v>44748</v>
      </c>
      <c r="B2701" t="s">
        <v>23</v>
      </c>
      <c r="C2701" t="s">
        <v>11</v>
      </c>
      <c r="D2701" t="s">
        <v>36</v>
      </c>
      <c r="E2701" s="53">
        <v>37910</v>
      </c>
      <c r="F2701" s="61">
        <f t="shared" si="299"/>
        <v>0</v>
      </c>
      <c r="G2701" s="62">
        <f t="shared" si="294"/>
        <v>0</v>
      </c>
      <c r="H2701" s="53"/>
      <c r="I2701" s="61">
        <f t="shared" si="295"/>
        <v>0</v>
      </c>
      <c r="J2701" s="62">
        <f t="shared" si="296"/>
        <v>0</v>
      </c>
      <c r="K2701" s="53"/>
      <c r="L2701" s="65">
        <f t="shared" si="300"/>
        <v>0</v>
      </c>
      <c r="M2701" s="55">
        <f t="shared" si="297"/>
        <v>0</v>
      </c>
      <c r="N2701" s="55">
        <f t="shared" si="298"/>
        <v>0</v>
      </c>
    </row>
    <row r="2702" spans="1:14" x14ac:dyDescent="0.3">
      <c r="A2702" s="29">
        <v>44748</v>
      </c>
      <c r="B2702" t="s">
        <v>20</v>
      </c>
      <c r="C2702" t="s">
        <v>10</v>
      </c>
      <c r="D2702" t="s">
        <v>13</v>
      </c>
      <c r="E2702" s="53">
        <v>7911</v>
      </c>
      <c r="F2702" s="61">
        <f t="shared" si="299"/>
        <v>39.555</v>
      </c>
      <c r="G2702" s="62">
        <f t="shared" si="294"/>
        <v>0.1</v>
      </c>
      <c r="H2702" s="53"/>
      <c r="I2702" s="61">
        <f t="shared" si="295"/>
        <v>0</v>
      </c>
      <c r="J2702" s="62">
        <f t="shared" si="296"/>
        <v>0</v>
      </c>
      <c r="K2702" s="53"/>
      <c r="L2702" s="65">
        <f t="shared" si="300"/>
        <v>39.655000000000001</v>
      </c>
      <c r="M2702" s="55">
        <f t="shared" si="297"/>
        <v>39.655000000000001</v>
      </c>
      <c r="N2702" s="55">
        <f t="shared" si="298"/>
        <v>0</v>
      </c>
    </row>
    <row r="2703" spans="1:14" x14ac:dyDescent="0.3">
      <c r="A2703" s="29">
        <v>44749</v>
      </c>
      <c r="B2703" t="s">
        <v>17</v>
      </c>
      <c r="C2703" t="s">
        <v>11</v>
      </c>
      <c r="D2703" t="s">
        <v>36</v>
      </c>
      <c r="E2703" s="53">
        <v>2408</v>
      </c>
      <c r="F2703" s="61">
        <f t="shared" si="299"/>
        <v>0</v>
      </c>
      <c r="G2703" s="62">
        <f t="shared" si="294"/>
        <v>0</v>
      </c>
      <c r="H2703" s="53"/>
      <c r="I2703" s="61">
        <f t="shared" si="295"/>
        <v>0</v>
      </c>
      <c r="J2703" s="62">
        <f t="shared" si="296"/>
        <v>0</v>
      </c>
      <c r="K2703" s="53"/>
      <c r="L2703" s="65">
        <f t="shared" si="300"/>
        <v>0</v>
      </c>
      <c r="M2703" s="55">
        <f t="shared" si="297"/>
        <v>0</v>
      </c>
      <c r="N2703" s="55">
        <f t="shared" si="298"/>
        <v>0</v>
      </c>
    </row>
    <row r="2704" spans="1:14" x14ac:dyDescent="0.3">
      <c r="A2704" s="29">
        <v>44749</v>
      </c>
      <c r="B2704" t="s">
        <v>16</v>
      </c>
      <c r="C2704" t="s">
        <v>12</v>
      </c>
      <c r="D2704" t="s">
        <v>36</v>
      </c>
      <c r="E2704" s="53">
        <v>10918</v>
      </c>
      <c r="F2704" s="61">
        <f t="shared" si="299"/>
        <v>0</v>
      </c>
      <c r="G2704" s="62">
        <f t="shared" si="294"/>
        <v>0</v>
      </c>
      <c r="H2704" s="53"/>
      <c r="I2704" s="61">
        <f t="shared" si="295"/>
        <v>327.53999999999996</v>
      </c>
      <c r="J2704" s="62">
        <f t="shared" si="296"/>
        <v>5</v>
      </c>
      <c r="K2704" s="53"/>
      <c r="L2704" s="65">
        <f t="shared" si="300"/>
        <v>332.53999999999996</v>
      </c>
      <c r="M2704" s="55">
        <f t="shared" si="297"/>
        <v>0</v>
      </c>
      <c r="N2704" s="55">
        <f t="shared" si="298"/>
        <v>332.53999999999996</v>
      </c>
    </row>
    <row r="2705" spans="1:14" x14ac:dyDescent="0.3">
      <c r="A2705" s="29">
        <v>44749</v>
      </c>
      <c r="B2705" t="s">
        <v>20</v>
      </c>
      <c r="C2705" t="s">
        <v>11</v>
      </c>
      <c r="D2705" t="s">
        <v>13</v>
      </c>
      <c r="E2705" s="53">
        <v>42411</v>
      </c>
      <c r="F2705" s="61">
        <f t="shared" si="299"/>
        <v>0</v>
      </c>
      <c r="G2705" s="62">
        <f t="shared" si="294"/>
        <v>0</v>
      </c>
      <c r="H2705" s="53"/>
      <c r="I2705" s="61">
        <f t="shared" si="295"/>
        <v>0</v>
      </c>
      <c r="J2705" s="62">
        <f t="shared" si="296"/>
        <v>0</v>
      </c>
      <c r="K2705" s="53"/>
      <c r="L2705" s="65">
        <f t="shared" si="300"/>
        <v>0</v>
      </c>
      <c r="M2705" s="55">
        <f t="shared" si="297"/>
        <v>0</v>
      </c>
      <c r="N2705" s="55">
        <f t="shared" si="298"/>
        <v>0</v>
      </c>
    </row>
    <row r="2706" spans="1:14" x14ac:dyDescent="0.3">
      <c r="A2706" s="29">
        <v>44749</v>
      </c>
      <c r="B2706" t="s">
        <v>16</v>
      </c>
      <c r="C2706" t="s">
        <v>12</v>
      </c>
      <c r="D2706" t="s">
        <v>36</v>
      </c>
      <c r="E2706" s="53">
        <v>45469</v>
      </c>
      <c r="F2706" s="61">
        <f t="shared" si="299"/>
        <v>0</v>
      </c>
      <c r="G2706" s="62">
        <f t="shared" si="294"/>
        <v>0</v>
      </c>
      <c r="H2706" s="53"/>
      <c r="I2706" s="61">
        <f t="shared" si="295"/>
        <v>1364.07</v>
      </c>
      <c r="J2706" s="62">
        <f t="shared" si="296"/>
        <v>5</v>
      </c>
      <c r="K2706" s="53"/>
      <c r="L2706" s="65">
        <f t="shared" si="300"/>
        <v>1369.07</v>
      </c>
      <c r="M2706" s="55">
        <f t="shared" si="297"/>
        <v>0</v>
      </c>
      <c r="N2706" s="55">
        <f t="shared" si="298"/>
        <v>1369.07</v>
      </c>
    </row>
    <row r="2707" spans="1:14" x14ac:dyDescent="0.3">
      <c r="A2707" s="29">
        <v>44749</v>
      </c>
      <c r="B2707" t="s">
        <v>24</v>
      </c>
      <c r="C2707" t="s">
        <v>11</v>
      </c>
      <c r="D2707" t="s">
        <v>13</v>
      </c>
      <c r="E2707" s="53">
        <v>11531</v>
      </c>
      <c r="F2707" s="61">
        <f t="shared" si="299"/>
        <v>0</v>
      </c>
      <c r="G2707" s="62">
        <f t="shared" si="294"/>
        <v>0</v>
      </c>
      <c r="H2707" s="53"/>
      <c r="I2707" s="61">
        <f t="shared" si="295"/>
        <v>0</v>
      </c>
      <c r="J2707" s="62">
        <f t="shared" si="296"/>
        <v>0</v>
      </c>
      <c r="K2707" s="53"/>
      <c r="L2707" s="65">
        <f t="shared" si="300"/>
        <v>0</v>
      </c>
      <c r="M2707" s="55">
        <f t="shared" si="297"/>
        <v>0</v>
      </c>
      <c r="N2707" s="55">
        <f t="shared" si="298"/>
        <v>0</v>
      </c>
    </row>
    <row r="2708" spans="1:14" x14ac:dyDescent="0.3">
      <c r="A2708" s="29">
        <v>44749</v>
      </c>
      <c r="B2708" t="s">
        <v>23</v>
      </c>
      <c r="C2708" t="s">
        <v>11</v>
      </c>
      <c r="D2708" t="s">
        <v>13</v>
      </c>
      <c r="E2708" s="53">
        <v>31792</v>
      </c>
      <c r="F2708" s="61">
        <f t="shared" si="299"/>
        <v>0</v>
      </c>
      <c r="G2708" s="62">
        <f t="shared" si="294"/>
        <v>0</v>
      </c>
      <c r="H2708" s="53"/>
      <c r="I2708" s="61">
        <f t="shared" si="295"/>
        <v>0</v>
      </c>
      <c r="J2708" s="62">
        <f t="shared" si="296"/>
        <v>0</v>
      </c>
      <c r="K2708" s="53"/>
      <c r="L2708" s="65">
        <f t="shared" si="300"/>
        <v>0</v>
      </c>
      <c r="M2708" s="55">
        <f t="shared" si="297"/>
        <v>0</v>
      </c>
      <c r="N2708" s="55">
        <f t="shared" si="298"/>
        <v>0</v>
      </c>
    </row>
    <row r="2709" spans="1:14" x14ac:dyDescent="0.3">
      <c r="A2709" s="29">
        <v>44749</v>
      </c>
      <c r="B2709" t="s">
        <v>20</v>
      </c>
      <c r="C2709" t="s">
        <v>10</v>
      </c>
      <c r="D2709" t="s">
        <v>13</v>
      </c>
      <c r="E2709" s="53">
        <v>1745</v>
      </c>
      <c r="F2709" s="61">
        <f t="shared" si="299"/>
        <v>8.7249999999999996</v>
      </c>
      <c r="G2709" s="62">
        <f t="shared" si="294"/>
        <v>0.1</v>
      </c>
      <c r="H2709" s="53"/>
      <c r="I2709" s="61">
        <f t="shared" si="295"/>
        <v>0</v>
      </c>
      <c r="J2709" s="62">
        <f t="shared" si="296"/>
        <v>0</v>
      </c>
      <c r="K2709" s="53"/>
      <c r="L2709" s="65">
        <f t="shared" si="300"/>
        <v>8.8249999999999993</v>
      </c>
      <c r="M2709" s="55">
        <f t="shared" si="297"/>
        <v>8.8249999999999993</v>
      </c>
      <c r="N2709" s="55">
        <f t="shared" si="298"/>
        <v>0</v>
      </c>
    </row>
    <row r="2710" spans="1:14" x14ac:dyDescent="0.3">
      <c r="A2710" s="29">
        <v>44749</v>
      </c>
      <c r="B2710" t="s">
        <v>18</v>
      </c>
      <c r="C2710" t="s">
        <v>10</v>
      </c>
      <c r="D2710" t="s">
        <v>13</v>
      </c>
      <c r="E2710" s="53">
        <v>17104</v>
      </c>
      <c r="F2710" s="61">
        <f t="shared" si="299"/>
        <v>85.52</v>
      </c>
      <c r="G2710" s="62">
        <f t="shared" si="294"/>
        <v>0.1</v>
      </c>
      <c r="H2710" s="53"/>
      <c r="I2710" s="61">
        <f t="shared" si="295"/>
        <v>0</v>
      </c>
      <c r="J2710" s="62">
        <f t="shared" si="296"/>
        <v>0</v>
      </c>
      <c r="K2710" s="53"/>
      <c r="L2710" s="65">
        <f t="shared" si="300"/>
        <v>85.61999999999999</v>
      </c>
      <c r="M2710" s="55">
        <f t="shared" si="297"/>
        <v>85.61999999999999</v>
      </c>
      <c r="N2710" s="55">
        <f t="shared" si="298"/>
        <v>0</v>
      </c>
    </row>
    <row r="2711" spans="1:14" x14ac:dyDescent="0.3">
      <c r="A2711" s="29">
        <v>44749</v>
      </c>
      <c r="B2711" t="s">
        <v>24</v>
      </c>
      <c r="C2711" t="s">
        <v>11</v>
      </c>
      <c r="D2711" t="s">
        <v>13</v>
      </c>
      <c r="E2711" s="53">
        <v>45001</v>
      </c>
      <c r="F2711" s="61">
        <f t="shared" si="299"/>
        <v>0</v>
      </c>
      <c r="G2711" s="62">
        <f t="shared" si="294"/>
        <v>0</v>
      </c>
      <c r="H2711" s="53"/>
      <c r="I2711" s="61">
        <f t="shared" si="295"/>
        <v>0</v>
      </c>
      <c r="J2711" s="62">
        <f t="shared" si="296"/>
        <v>0</v>
      </c>
      <c r="K2711" s="53"/>
      <c r="L2711" s="65">
        <f t="shared" si="300"/>
        <v>0</v>
      </c>
      <c r="M2711" s="55">
        <f t="shared" si="297"/>
        <v>0</v>
      </c>
      <c r="N2711" s="55">
        <f t="shared" si="298"/>
        <v>0</v>
      </c>
    </row>
    <row r="2712" spans="1:14" x14ac:dyDescent="0.3">
      <c r="A2712" s="29">
        <v>44749</v>
      </c>
      <c r="B2712" t="s">
        <v>24</v>
      </c>
      <c r="C2712" t="s">
        <v>10</v>
      </c>
      <c r="D2712" t="s">
        <v>13</v>
      </c>
      <c r="E2712" s="53">
        <v>40565</v>
      </c>
      <c r="F2712" s="61">
        <f t="shared" si="299"/>
        <v>202.82500000000002</v>
      </c>
      <c r="G2712" s="62">
        <f t="shared" si="294"/>
        <v>0.1</v>
      </c>
      <c r="H2712" s="53"/>
      <c r="I2712" s="61">
        <f t="shared" si="295"/>
        <v>0</v>
      </c>
      <c r="J2712" s="62">
        <f t="shared" si="296"/>
        <v>0</v>
      </c>
      <c r="K2712" s="53"/>
      <c r="L2712" s="65">
        <f t="shared" si="300"/>
        <v>202.92500000000001</v>
      </c>
      <c r="M2712" s="55">
        <f t="shared" si="297"/>
        <v>202.92500000000001</v>
      </c>
      <c r="N2712" s="55">
        <f t="shared" si="298"/>
        <v>0</v>
      </c>
    </row>
    <row r="2713" spans="1:14" x14ac:dyDescent="0.3">
      <c r="A2713" s="29">
        <v>44749</v>
      </c>
      <c r="B2713" t="s">
        <v>21</v>
      </c>
      <c r="C2713" t="s">
        <v>10</v>
      </c>
      <c r="D2713" t="s">
        <v>13</v>
      </c>
      <c r="E2713" s="53">
        <v>25082</v>
      </c>
      <c r="F2713" s="61">
        <f t="shared" si="299"/>
        <v>125.41</v>
      </c>
      <c r="G2713" s="62">
        <f t="shared" si="294"/>
        <v>0.1</v>
      </c>
      <c r="H2713" s="53"/>
      <c r="I2713" s="61">
        <f t="shared" si="295"/>
        <v>0</v>
      </c>
      <c r="J2713" s="62">
        <f t="shared" si="296"/>
        <v>0</v>
      </c>
      <c r="K2713" s="53"/>
      <c r="L2713" s="65">
        <f t="shared" si="300"/>
        <v>125.50999999999999</v>
      </c>
      <c r="M2713" s="55">
        <f t="shared" si="297"/>
        <v>125.50999999999999</v>
      </c>
      <c r="N2713" s="55">
        <f t="shared" si="298"/>
        <v>0</v>
      </c>
    </row>
    <row r="2714" spans="1:14" x14ac:dyDescent="0.3">
      <c r="A2714" s="29">
        <v>44749</v>
      </c>
      <c r="B2714" t="s">
        <v>22</v>
      </c>
      <c r="C2714" t="s">
        <v>10</v>
      </c>
      <c r="D2714" t="s">
        <v>13</v>
      </c>
      <c r="E2714" s="53">
        <v>45009</v>
      </c>
      <c r="F2714" s="61">
        <f t="shared" si="299"/>
        <v>225.04500000000002</v>
      </c>
      <c r="G2714" s="62">
        <f t="shared" si="294"/>
        <v>0.1</v>
      </c>
      <c r="H2714" s="53"/>
      <c r="I2714" s="61">
        <f t="shared" si="295"/>
        <v>0</v>
      </c>
      <c r="J2714" s="62">
        <f t="shared" si="296"/>
        <v>0</v>
      </c>
      <c r="K2714" s="53"/>
      <c r="L2714" s="65">
        <f t="shared" si="300"/>
        <v>225.14500000000001</v>
      </c>
      <c r="M2714" s="55">
        <f t="shared" si="297"/>
        <v>225.14500000000001</v>
      </c>
      <c r="N2714" s="55">
        <f t="shared" si="298"/>
        <v>0</v>
      </c>
    </row>
    <row r="2715" spans="1:14" x14ac:dyDescent="0.3">
      <c r="A2715" s="29">
        <v>44749</v>
      </c>
      <c r="B2715" t="s">
        <v>16</v>
      </c>
      <c r="C2715" t="s">
        <v>10</v>
      </c>
      <c r="D2715" t="s">
        <v>13</v>
      </c>
      <c r="E2715" s="53">
        <v>17598</v>
      </c>
      <c r="F2715" s="61">
        <f t="shared" si="299"/>
        <v>87.99</v>
      </c>
      <c r="G2715" s="62">
        <f t="shared" si="294"/>
        <v>0.1</v>
      </c>
      <c r="H2715" s="53"/>
      <c r="I2715" s="61">
        <f t="shared" si="295"/>
        <v>0</v>
      </c>
      <c r="J2715" s="62">
        <f t="shared" si="296"/>
        <v>0</v>
      </c>
      <c r="K2715" s="53"/>
      <c r="L2715" s="65">
        <f t="shared" si="300"/>
        <v>88.089999999999989</v>
      </c>
      <c r="M2715" s="55">
        <f t="shared" si="297"/>
        <v>88.089999999999989</v>
      </c>
      <c r="N2715" s="55">
        <f t="shared" si="298"/>
        <v>0</v>
      </c>
    </row>
    <row r="2716" spans="1:14" x14ac:dyDescent="0.3">
      <c r="A2716" s="29">
        <v>44749</v>
      </c>
      <c r="B2716" t="s">
        <v>24</v>
      </c>
      <c r="C2716" t="s">
        <v>10</v>
      </c>
      <c r="D2716" t="s">
        <v>13</v>
      </c>
      <c r="E2716" s="53">
        <v>44384</v>
      </c>
      <c r="F2716" s="61">
        <f t="shared" si="299"/>
        <v>221.92000000000002</v>
      </c>
      <c r="G2716" s="62">
        <f t="shared" si="294"/>
        <v>0.1</v>
      </c>
      <c r="H2716" s="53"/>
      <c r="I2716" s="61">
        <f t="shared" si="295"/>
        <v>0</v>
      </c>
      <c r="J2716" s="62">
        <f t="shared" si="296"/>
        <v>0</v>
      </c>
      <c r="K2716" s="53"/>
      <c r="L2716" s="65">
        <f t="shared" si="300"/>
        <v>222.02</v>
      </c>
      <c r="M2716" s="55">
        <f t="shared" si="297"/>
        <v>222.02</v>
      </c>
      <c r="N2716" s="55">
        <f t="shared" si="298"/>
        <v>0</v>
      </c>
    </row>
    <row r="2717" spans="1:14" x14ac:dyDescent="0.3">
      <c r="A2717" s="29">
        <v>44749</v>
      </c>
      <c r="B2717" t="s">
        <v>24</v>
      </c>
      <c r="C2717" t="s">
        <v>10</v>
      </c>
      <c r="D2717" t="s">
        <v>13</v>
      </c>
      <c r="E2717" s="53">
        <v>27645</v>
      </c>
      <c r="F2717" s="61">
        <f t="shared" si="299"/>
        <v>138.22499999999999</v>
      </c>
      <c r="G2717" s="62">
        <f t="shared" si="294"/>
        <v>0.1</v>
      </c>
      <c r="H2717" s="53"/>
      <c r="I2717" s="61">
        <f t="shared" si="295"/>
        <v>0</v>
      </c>
      <c r="J2717" s="62">
        <f t="shared" si="296"/>
        <v>0</v>
      </c>
      <c r="K2717" s="53"/>
      <c r="L2717" s="65">
        <f t="shared" si="300"/>
        <v>138.32499999999999</v>
      </c>
      <c r="M2717" s="55">
        <f t="shared" si="297"/>
        <v>138.32499999999999</v>
      </c>
      <c r="N2717" s="55">
        <f t="shared" si="298"/>
        <v>0</v>
      </c>
    </row>
    <row r="2718" spans="1:14" x14ac:dyDescent="0.3">
      <c r="A2718" s="29">
        <v>44749</v>
      </c>
      <c r="B2718" t="s">
        <v>20</v>
      </c>
      <c r="C2718" t="s">
        <v>11</v>
      </c>
      <c r="D2718" t="s">
        <v>13</v>
      </c>
      <c r="E2718" s="53">
        <v>14521</v>
      </c>
      <c r="F2718" s="61">
        <f t="shared" si="299"/>
        <v>0</v>
      </c>
      <c r="G2718" s="62">
        <f t="shared" si="294"/>
        <v>0</v>
      </c>
      <c r="H2718" s="53"/>
      <c r="I2718" s="61">
        <f t="shared" si="295"/>
        <v>0</v>
      </c>
      <c r="J2718" s="62">
        <f t="shared" si="296"/>
        <v>0</v>
      </c>
      <c r="K2718" s="53"/>
      <c r="L2718" s="65">
        <f t="shared" si="300"/>
        <v>0</v>
      </c>
      <c r="M2718" s="55">
        <f t="shared" si="297"/>
        <v>0</v>
      </c>
      <c r="N2718" s="55">
        <f t="shared" si="298"/>
        <v>0</v>
      </c>
    </row>
    <row r="2719" spans="1:14" x14ac:dyDescent="0.3">
      <c r="A2719" s="29">
        <v>44749</v>
      </c>
      <c r="B2719" t="s">
        <v>16</v>
      </c>
      <c r="C2719" t="s">
        <v>12</v>
      </c>
      <c r="D2719" t="s">
        <v>13</v>
      </c>
      <c r="E2719" s="53">
        <v>38101</v>
      </c>
      <c r="F2719" s="61">
        <f t="shared" si="299"/>
        <v>190.505</v>
      </c>
      <c r="G2719" s="62">
        <f t="shared" si="294"/>
        <v>0.1</v>
      </c>
      <c r="H2719" s="53"/>
      <c r="I2719" s="61">
        <f t="shared" si="295"/>
        <v>0</v>
      </c>
      <c r="J2719" s="62">
        <f t="shared" si="296"/>
        <v>0</v>
      </c>
      <c r="K2719" s="53"/>
      <c r="L2719" s="65">
        <f t="shared" si="300"/>
        <v>190.60499999999999</v>
      </c>
      <c r="M2719" s="55">
        <f t="shared" si="297"/>
        <v>190.60499999999999</v>
      </c>
      <c r="N2719" s="55">
        <f t="shared" si="298"/>
        <v>0</v>
      </c>
    </row>
    <row r="2720" spans="1:14" x14ac:dyDescent="0.3">
      <c r="A2720" s="29">
        <v>44749</v>
      </c>
      <c r="B2720" t="s">
        <v>24</v>
      </c>
      <c r="C2720" t="s">
        <v>11</v>
      </c>
      <c r="D2720" t="s">
        <v>13</v>
      </c>
      <c r="E2720" s="53">
        <v>14648</v>
      </c>
      <c r="F2720" s="61">
        <f t="shared" si="299"/>
        <v>0</v>
      </c>
      <c r="G2720" s="62">
        <f t="shared" si="294"/>
        <v>0</v>
      </c>
      <c r="H2720" s="53"/>
      <c r="I2720" s="61">
        <f t="shared" si="295"/>
        <v>0</v>
      </c>
      <c r="J2720" s="62">
        <f t="shared" si="296"/>
        <v>0</v>
      </c>
      <c r="K2720" s="53"/>
      <c r="L2720" s="65">
        <f t="shared" si="300"/>
        <v>0</v>
      </c>
      <c r="M2720" s="55">
        <f t="shared" si="297"/>
        <v>0</v>
      </c>
      <c r="N2720" s="55">
        <f t="shared" si="298"/>
        <v>0</v>
      </c>
    </row>
    <row r="2721" spans="1:14" x14ac:dyDescent="0.3">
      <c r="A2721" s="29">
        <v>44749</v>
      </c>
      <c r="B2721" t="s">
        <v>24</v>
      </c>
      <c r="C2721" t="s">
        <v>10</v>
      </c>
      <c r="D2721" t="s">
        <v>13</v>
      </c>
      <c r="E2721" s="53">
        <v>450</v>
      </c>
      <c r="F2721" s="61">
        <f t="shared" si="299"/>
        <v>2.25</v>
      </c>
      <c r="G2721" s="62">
        <f t="shared" si="294"/>
        <v>0.1</v>
      </c>
      <c r="H2721" s="53"/>
      <c r="I2721" s="61">
        <f t="shared" si="295"/>
        <v>0</v>
      </c>
      <c r="J2721" s="62">
        <f t="shared" si="296"/>
        <v>0</v>
      </c>
      <c r="K2721" s="53"/>
      <c r="L2721" s="65">
        <f t="shared" si="300"/>
        <v>2.35</v>
      </c>
      <c r="M2721" s="55">
        <f t="shared" si="297"/>
        <v>2.35</v>
      </c>
      <c r="N2721" s="55">
        <f t="shared" si="298"/>
        <v>0</v>
      </c>
    </row>
    <row r="2722" spans="1:14" x14ac:dyDescent="0.3">
      <c r="A2722" s="29">
        <v>44749</v>
      </c>
      <c r="B2722" t="s">
        <v>22</v>
      </c>
      <c r="C2722" t="s">
        <v>10</v>
      </c>
      <c r="D2722" t="s">
        <v>13</v>
      </c>
      <c r="E2722" s="53">
        <v>13278</v>
      </c>
      <c r="F2722" s="61">
        <f t="shared" si="299"/>
        <v>66.39</v>
      </c>
      <c r="G2722" s="62">
        <f t="shared" si="294"/>
        <v>0.1</v>
      </c>
      <c r="H2722" s="53"/>
      <c r="I2722" s="61">
        <f t="shared" si="295"/>
        <v>0</v>
      </c>
      <c r="J2722" s="62">
        <f t="shared" si="296"/>
        <v>0</v>
      </c>
      <c r="K2722" s="53"/>
      <c r="L2722" s="65">
        <f t="shared" si="300"/>
        <v>66.489999999999995</v>
      </c>
      <c r="M2722" s="55">
        <f t="shared" si="297"/>
        <v>66.489999999999995</v>
      </c>
      <c r="N2722" s="55">
        <f t="shared" si="298"/>
        <v>0</v>
      </c>
    </row>
    <row r="2723" spans="1:14" x14ac:dyDescent="0.3">
      <c r="A2723" s="29">
        <v>44749</v>
      </c>
      <c r="B2723" t="s">
        <v>20</v>
      </c>
      <c r="C2723" t="s">
        <v>12</v>
      </c>
      <c r="D2723" t="s">
        <v>13</v>
      </c>
      <c r="E2723" s="53">
        <v>46756</v>
      </c>
      <c r="F2723" s="61">
        <f t="shared" si="299"/>
        <v>233.78</v>
      </c>
      <c r="G2723" s="62">
        <f t="shared" si="294"/>
        <v>0.1</v>
      </c>
      <c r="H2723" s="53"/>
      <c r="I2723" s="61">
        <f t="shared" si="295"/>
        <v>0</v>
      </c>
      <c r="J2723" s="62">
        <f t="shared" si="296"/>
        <v>0</v>
      </c>
      <c r="K2723" s="53"/>
      <c r="L2723" s="65">
        <f t="shared" si="300"/>
        <v>233.88</v>
      </c>
      <c r="M2723" s="55">
        <f t="shared" si="297"/>
        <v>233.88</v>
      </c>
      <c r="N2723" s="55">
        <f t="shared" si="298"/>
        <v>0</v>
      </c>
    </row>
    <row r="2724" spans="1:14" x14ac:dyDescent="0.3">
      <c r="A2724" s="29">
        <v>44749</v>
      </c>
      <c r="B2724" t="s">
        <v>17</v>
      </c>
      <c r="C2724" t="s">
        <v>11</v>
      </c>
      <c r="D2724" t="s">
        <v>13</v>
      </c>
      <c r="E2724" s="53">
        <v>11035</v>
      </c>
      <c r="F2724" s="61">
        <f t="shared" si="299"/>
        <v>0</v>
      </c>
      <c r="G2724" s="62">
        <f t="shared" si="294"/>
        <v>0</v>
      </c>
      <c r="H2724" s="53"/>
      <c r="I2724" s="61">
        <f t="shared" si="295"/>
        <v>0</v>
      </c>
      <c r="J2724" s="62">
        <f t="shared" si="296"/>
        <v>0</v>
      </c>
      <c r="K2724" s="53"/>
      <c r="L2724" s="65">
        <f t="shared" si="300"/>
        <v>0</v>
      </c>
      <c r="M2724" s="55">
        <f t="shared" si="297"/>
        <v>0</v>
      </c>
      <c r="N2724" s="55">
        <f t="shared" si="298"/>
        <v>0</v>
      </c>
    </row>
    <row r="2725" spans="1:14" x14ac:dyDescent="0.3">
      <c r="A2725" s="29">
        <v>44749</v>
      </c>
      <c r="B2725" t="s">
        <v>17</v>
      </c>
      <c r="C2725" t="s">
        <v>11</v>
      </c>
      <c r="D2725" t="s">
        <v>13</v>
      </c>
      <c r="E2725" s="53">
        <v>1070</v>
      </c>
      <c r="F2725" s="61">
        <f t="shared" si="299"/>
        <v>0</v>
      </c>
      <c r="G2725" s="62">
        <f t="shared" si="294"/>
        <v>0</v>
      </c>
      <c r="H2725" s="53"/>
      <c r="I2725" s="61">
        <f t="shared" si="295"/>
        <v>0</v>
      </c>
      <c r="J2725" s="62">
        <f t="shared" si="296"/>
        <v>0</v>
      </c>
      <c r="K2725" s="53"/>
      <c r="L2725" s="65">
        <f t="shared" si="300"/>
        <v>0</v>
      </c>
      <c r="M2725" s="55">
        <f t="shared" si="297"/>
        <v>0</v>
      </c>
      <c r="N2725" s="55">
        <f t="shared" si="298"/>
        <v>0</v>
      </c>
    </row>
    <row r="2726" spans="1:14" x14ac:dyDescent="0.3">
      <c r="A2726" s="29">
        <v>44749</v>
      </c>
      <c r="B2726" t="s">
        <v>24</v>
      </c>
      <c r="C2726" t="s">
        <v>12</v>
      </c>
      <c r="D2726" t="s">
        <v>36</v>
      </c>
      <c r="E2726" s="53">
        <v>13133</v>
      </c>
      <c r="F2726" s="61">
        <f t="shared" si="299"/>
        <v>0</v>
      </c>
      <c r="G2726" s="62">
        <f t="shared" si="294"/>
        <v>0</v>
      </c>
      <c r="H2726" s="53"/>
      <c r="I2726" s="61">
        <f t="shared" si="295"/>
        <v>393.99</v>
      </c>
      <c r="J2726" s="62">
        <f t="shared" si="296"/>
        <v>5</v>
      </c>
      <c r="K2726" s="53"/>
      <c r="L2726" s="65">
        <f t="shared" si="300"/>
        <v>398.99</v>
      </c>
      <c r="M2726" s="55">
        <f t="shared" si="297"/>
        <v>0</v>
      </c>
      <c r="N2726" s="55">
        <f t="shared" si="298"/>
        <v>398.99</v>
      </c>
    </row>
    <row r="2727" spans="1:14" x14ac:dyDescent="0.3">
      <c r="A2727" s="29">
        <v>44749</v>
      </c>
      <c r="B2727" t="s">
        <v>24</v>
      </c>
      <c r="C2727" t="s">
        <v>12</v>
      </c>
      <c r="D2727" t="s">
        <v>13</v>
      </c>
      <c r="E2727" s="53">
        <v>11156</v>
      </c>
      <c r="F2727" s="61">
        <f t="shared" si="299"/>
        <v>55.78</v>
      </c>
      <c r="G2727" s="62">
        <f t="shared" si="294"/>
        <v>0.1</v>
      </c>
      <c r="H2727" s="53"/>
      <c r="I2727" s="61">
        <f t="shared" si="295"/>
        <v>0</v>
      </c>
      <c r="J2727" s="62">
        <f t="shared" si="296"/>
        <v>0</v>
      </c>
      <c r="K2727" s="53"/>
      <c r="L2727" s="65">
        <f t="shared" si="300"/>
        <v>55.88</v>
      </c>
      <c r="M2727" s="55">
        <f t="shared" si="297"/>
        <v>55.88</v>
      </c>
      <c r="N2727" s="55">
        <f t="shared" si="298"/>
        <v>0</v>
      </c>
    </row>
    <row r="2728" spans="1:14" x14ac:dyDescent="0.3">
      <c r="A2728" s="29">
        <v>44749</v>
      </c>
      <c r="B2728" t="s">
        <v>20</v>
      </c>
      <c r="C2728" t="s">
        <v>11</v>
      </c>
      <c r="D2728" t="s">
        <v>13</v>
      </c>
      <c r="E2728" s="53">
        <v>10806</v>
      </c>
      <c r="F2728" s="61">
        <f t="shared" si="299"/>
        <v>0</v>
      </c>
      <c r="G2728" s="62">
        <f t="shared" si="294"/>
        <v>0</v>
      </c>
      <c r="H2728" s="53"/>
      <c r="I2728" s="61">
        <f t="shared" si="295"/>
        <v>0</v>
      </c>
      <c r="J2728" s="62">
        <f t="shared" si="296"/>
        <v>0</v>
      </c>
      <c r="K2728" s="53"/>
      <c r="L2728" s="65">
        <f t="shared" si="300"/>
        <v>0</v>
      </c>
      <c r="M2728" s="55">
        <f t="shared" si="297"/>
        <v>0</v>
      </c>
      <c r="N2728" s="55">
        <f t="shared" si="298"/>
        <v>0</v>
      </c>
    </row>
    <row r="2729" spans="1:14" x14ac:dyDescent="0.3">
      <c r="A2729" s="29">
        <v>44749</v>
      </c>
      <c r="B2729" t="s">
        <v>17</v>
      </c>
      <c r="C2729" t="s">
        <v>12</v>
      </c>
      <c r="D2729" t="s">
        <v>13</v>
      </c>
      <c r="E2729" s="53">
        <v>41761</v>
      </c>
      <c r="F2729" s="61">
        <f t="shared" si="299"/>
        <v>208.80500000000001</v>
      </c>
      <c r="G2729" s="62">
        <f t="shared" si="294"/>
        <v>0.1</v>
      </c>
      <c r="H2729" s="53"/>
      <c r="I2729" s="61">
        <f t="shared" si="295"/>
        <v>0</v>
      </c>
      <c r="J2729" s="62">
        <f t="shared" si="296"/>
        <v>0</v>
      </c>
      <c r="K2729" s="53"/>
      <c r="L2729" s="65">
        <f t="shared" si="300"/>
        <v>208.905</v>
      </c>
      <c r="M2729" s="55">
        <f t="shared" si="297"/>
        <v>208.905</v>
      </c>
      <c r="N2729" s="55">
        <f t="shared" si="298"/>
        <v>0</v>
      </c>
    </row>
    <row r="2730" spans="1:14" x14ac:dyDescent="0.3">
      <c r="A2730" s="29">
        <v>44749</v>
      </c>
      <c r="B2730" t="s">
        <v>17</v>
      </c>
      <c r="C2730" t="s">
        <v>11</v>
      </c>
      <c r="D2730" t="s">
        <v>13</v>
      </c>
      <c r="E2730" s="53">
        <v>16966</v>
      </c>
      <c r="F2730" s="61">
        <f t="shared" si="299"/>
        <v>0</v>
      </c>
      <c r="G2730" s="62">
        <f t="shared" si="294"/>
        <v>0</v>
      </c>
      <c r="H2730" s="53"/>
      <c r="I2730" s="61">
        <f t="shared" si="295"/>
        <v>0</v>
      </c>
      <c r="J2730" s="62">
        <f t="shared" si="296"/>
        <v>0</v>
      </c>
      <c r="K2730" s="53"/>
      <c r="L2730" s="65">
        <f t="shared" si="300"/>
        <v>0</v>
      </c>
      <c r="M2730" s="55">
        <f t="shared" si="297"/>
        <v>0</v>
      </c>
      <c r="N2730" s="55">
        <f t="shared" si="298"/>
        <v>0</v>
      </c>
    </row>
    <row r="2731" spans="1:14" x14ac:dyDescent="0.3">
      <c r="A2731" s="29">
        <v>44749</v>
      </c>
      <c r="B2731" t="s">
        <v>24</v>
      </c>
      <c r="C2731" t="s">
        <v>11</v>
      </c>
      <c r="D2731" t="s">
        <v>13</v>
      </c>
      <c r="E2731" s="53">
        <v>15111</v>
      </c>
      <c r="F2731" s="61">
        <f t="shared" si="299"/>
        <v>0</v>
      </c>
      <c r="G2731" s="62">
        <f t="shared" si="294"/>
        <v>0</v>
      </c>
      <c r="H2731" s="53"/>
      <c r="I2731" s="61">
        <f t="shared" si="295"/>
        <v>0</v>
      </c>
      <c r="J2731" s="62">
        <f t="shared" si="296"/>
        <v>0</v>
      </c>
      <c r="K2731" s="53"/>
      <c r="L2731" s="65">
        <f t="shared" si="300"/>
        <v>0</v>
      </c>
      <c r="M2731" s="55">
        <f t="shared" si="297"/>
        <v>0</v>
      </c>
      <c r="N2731" s="55">
        <f t="shared" si="298"/>
        <v>0</v>
      </c>
    </row>
    <row r="2732" spans="1:14" x14ac:dyDescent="0.3">
      <c r="A2732" s="29">
        <v>44750</v>
      </c>
      <c r="B2732" t="s">
        <v>20</v>
      </c>
      <c r="C2732" t="s">
        <v>10</v>
      </c>
      <c r="D2732" t="s">
        <v>36</v>
      </c>
      <c r="E2732" s="53">
        <v>13288</v>
      </c>
      <c r="F2732" s="61">
        <f t="shared" si="299"/>
        <v>0</v>
      </c>
      <c r="G2732" s="62">
        <f t="shared" si="294"/>
        <v>0</v>
      </c>
      <c r="H2732" s="53"/>
      <c r="I2732" s="61">
        <f t="shared" si="295"/>
        <v>398.64</v>
      </c>
      <c r="J2732" s="62">
        <f t="shared" si="296"/>
        <v>5</v>
      </c>
      <c r="K2732" s="53"/>
      <c r="L2732" s="65">
        <f t="shared" si="300"/>
        <v>403.64</v>
      </c>
      <c r="M2732" s="55">
        <f t="shared" si="297"/>
        <v>0</v>
      </c>
      <c r="N2732" s="55">
        <f t="shared" si="298"/>
        <v>403.64</v>
      </c>
    </row>
    <row r="2733" spans="1:14" x14ac:dyDescent="0.3">
      <c r="A2733" s="29">
        <v>44750</v>
      </c>
      <c r="B2733" t="s">
        <v>17</v>
      </c>
      <c r="C2733" t="s">
        <v>12</v>
      </c>
      <c r="D2733" t="s">
        <v>13</v>
      </c>
      <c r="E2733" s="53">
        <v>40381</v>
      </c>
      <c r="F2733" s="61">
        <f t="shared" si="299"/>
        <v>201.905</v>
      </c>
      <c r="G2733" s="62">
        <f t="shared" si="294"/>
        <v>0.1</v>
      </c>
      <c r="H2733" s="53"/>
      <c r="I2733" s="61">
        <f t="shared" si="295"/>
        <v>0</v>
      </c>
      <c r="J2733" s="62">
        <f t="shared" si="296"/>
        <v>0</v>
      </c>
      <c r="K2733" s="53"/>
      <c r="L2733" s="65">
        <f t="shared" si="300"/>
        <v>202.005</v>
      </c>
      <c r="M2733" s="55">
        <f t="shared" si="297"/>
        <v>202.005</v>
      </c>
      <c r="N2733" s="55">
        <f t="shared" si="298"/>
        <v>0</v>
      </c>
    </row>
    <row r="2734" spans="1:14" x14ac:dyDescent="0.3">
      <c r="A2734" s="29">
        <v>44750</v>
      </c>
      <c r="B2734" t="s">
        <v>24</v>
      </c>
      <c r="C2734" t="s">
        <v>11</v>
      </c>
      <c r="D2734" t="s">
        <v>13</v>
      </c>
      <c r="E2734" s="53">
        <v>1660</v>
      </c>
      <c r="F2734" s="61">
        <f t="shared" si="299"/>
        <v>0</v>
      </c>
      <c r="G2734" s="62">
        <f t="shared" si="294"/>
        <v>0</v>
      </c>
      <c r="H2734" s="53"/>
      <c r="I2734" s="61">
        <f t="shared" si="295"/>
        <v>0</v>
      </c>
      <c r="J2734" s="62">
        <f t="shared" si="296"/>
        <v>0</v>
      </c>
      <c r="K2734" s="53"/>
      <c r="L2734" s="65">
        <f t="shared" si="300"/>
        <v>0</v>
      </c>
      <c r="M2734" s="55">
        <f t="shared" si="297"/>
        <v>0</v>
      </c>
      <c r="N2734" s="55">
        <f t="shared" si="298"/>
        <v>0</v>
      </c>
    </row>
    <row r="2735" spans="1:14" x14ac:dyDescent="0.3">
      <c r="A2735" s="29">
        <v>44750</v>
      </c>
      <c r="B2735" t="s">
        <v>24</v>
      </c>
      <c r="C2735" t="s">
        <v>12</v>
      </c>
      <c r="D2735" t="s">
        <v>13</v>
      </c>
      <c r="E2735" s="53">
        <v>27475</v>
      </c>
      <c r="F2735" s="61">
        <f t="shared" si="299"/>
        <v>137.375</v>
      </c>
      <c r="G2735" s="62">
        <f t="shared" si="294"/>
        <v>0.1</v>
      </c>
      <c r="H2735" s="53"/>
      <c r="I2735" s="61">
        <f t="shared" si="295"/>
        <v>0</v>
      </c>
      <c r="J2735" s="62">
        <f t="shared" si="296"/>
        <v>0</v>
      </c>
      <c r="K2735" s="53"/>
      <c r="L2735" s="65">
        <f t="shared" si="300"/>
        <v>137.47499999999999</v>
      </c>
      <c r="M2735" s="55">
        <f t="shared" si="297"/>
        <v>137.47499999999999</v>
      </c>
      <c r="N2735" s="55">
        <f t="shared" si="298"/>
        <v>0</v>
      </c>
    </row>
    <row r="2736" spans="1:14" x14ac:dyDescent="0.3">
      <c r="A2736" s="29">
        <v>44750</v>
      </c>
      <c r="B2736" t="s">
        <v>21</v>
      </c>
      <c r="C2736" t="s">
        <v>11</v>
      </c>
      <c r="D2736" t="s">
        <v>36</v>
      </c>
      <c r="E2736" s="53">
        <v>13019</v>
      </c>
      <c r="F2736" s="61">
        <f t="shared" si="299"/>
        <v>0</v>
      </c>
      <c r="G2736" s="62">
        <f t="shared" si="294"/>
        <v>0</v>
      </c>
      <c r="H2736" s="53"/>
      <c r="I2736" s="61">
        <f t="shared" si="295"/>
        <v>0</v>
      </c>
      <c r="J2736" s="62">
        <f t="shared" si="296"/>
        <v>0</v>
      </c>
      <c r="K2736" s="53"/>
      <c r="L2736" s="65">
        <f t="shared" si="300"/>
        <v>0</v>
      </c>
      <c r="M2736" s="55">
        <f t="shared" si="297"/>
        <v>0</v>
      </c>
      <c r="N2736" s="55">
        <f t="shared" si="298"/>
        <v>0</v>
      </c>
    </row>
    <row r="2737" spans="1:14" x14ac:dyDescent="0.3">
      <c r="A2737" s="29">
        <v>44750</v>
      </c>
      <c r="B2737" t="s">
        <v>21</v>
      </c>
      <c r="C2737" t="s">
        <v>11</v>
      </c>
      <c r="D2737" t="s">
        <v>13</v>
      </c>
      <c r="E2737" s="53">
        <v>185</v>
      </c>
      <c r="F2737" s="61">
        <f t="shared" si="299"/>
        <v>0</v>
      </c>
      <c r="G2737" s="62">
        <f t="shared" si="294"/>
        <v>0</v>
      </c>
      <c r="H2737" s="53"/>
      <c r="I2737" s="61">
        <f t="shared" si="295"/>
        <v>0</v>
      </c>
      <c r="J2737" s="62">
        <f t="shared" si="296"/>
        <v>0</v>
      </c>
      <c r="K2737" s="53"/>
      <c r="L2737" s="65">
        <f t="shared" si="300"/>
        <v>0</v>
      </c>
      <c r="M2737" s="55">
        <f t="shared" si="297"/>
        <v>0</v>
      </c>
      <c r="N2737" s="55">
        <f t="shared" si="298"/>
        <v>0</v>
      </c>
    </row>
    <row r="2738" spans="1:14" x14ac:dyDescent="0.3">
      <c r="A2738" s="29">
        <v>44750</v>
      </c>
      <c r="B2738" t="s">
        <v>23</v>
      </c>
      <c r="C2738" t="s">
        <v>10</v>
      </c>
      <c r="D2738" t="s">
        <v>13</v>
      </c>
      <c r="E2738" s="53">
        <v>36106</v>
      </c>
      <c r="F2738" s="61">
        <f t="shared" si="299"/>
        <v>180.53</v>
      </c>
      <c r="G2738" s="62">
        <f t="shared" si="294"/>
        <v>0.1</v>
      </c>
      <c r="H2738" s="53"/>
      <c r="I2738" s="61">
        <f t="shared" si="295"/>
        <v>0</v>
      </c>
      <c r="J2738" s="62">
        <f t="shared" si="296"/>
        <v>0</v>
      </c>
      <c r="K2738" s="53"/>
      <c r="L2738" s="65">
        <f t="shared" si="300"/>
        <v>180.63</v>
      </c>
      <c r="M2738" s="55">
        <f t="shared" si="297"/>
        <v>180.63</v>
      </c>
      <c r="N2738" s="55">
        <f t="shared" si="298"/>
        <v>0</v>
      </c>
    </row>
    <row r="2739" spans="1:14" x14ac:dyDescent="0.3">
      <c r="A2739" s="29">
        <v>44750</v>
      </c>
      <c r="B2739" t="s">
        <v>24</v>
      </c>
      <c r="C2739" t="s">
        <v>11</v>
      </c>
      <c r="D2739" t="s">
        <v>36</v>
      </c>
      <c r="E2739" s="53">
        <v>21466</v>
      </c>
      <c r="F2739" s="61">
        <f t="shared" si="299"/>
        <v>0</v>
      </c>
      <c r="G2739" s="62">
        <f t="shared" si="294"/>
        <v>0</v>
      </c>
      <c r="H2739" s="53"/>
      <c r="I2739" s="61">
        <f t="shared" si="295"/>
        <v>0</v>
      </c>
      <c r="J2739" s="62">
        <f t="shared" si="296"/>
        <v>0</v>
      </c>
      <c r="K2739" s="53"/>
      <c r="L2739" s="65">
        <f t="shared" si="300"/>
        <v>0</v>
      </c>
      <c r="M2739" s="55">
        <f t="shared" si="297"/>
        <v>0</v>
      </c>
      <c r="N2739" s="55">
        <f t="shared" si="298"/>
        <v>0</v>
      </c>
    </row>
    <row r="2740" spans="1:14" x14ac:dyDescent="0.3">
      <c r="A2740" s="29">
        <v>44750</v>
      </c>
      <c r="B2740" t="s">
        <v>23</v>
      </c>
      <c r="C2740" t="s">
        <v>11</v>
      </c>
      <c r="D2740" t="s">
        <v>13</v>
      </c>
      <c r="E2740" s="53">
        <v>33936</v>
      </c>
      <c r="F2740" s="61">
        <f t="shared" si="299"/>
        <v>0</v>
      </c>
      <c r="G2740" s="62">
        <f t="shared" si="294"/>
        <v>0</v>
      </c>
      <c r="H2740" s="53"/>
      <c r="I2740" s="61">
        <f t="shared" si="295"/>
        <v>0</v>
      </c>
      <c r="J2740" s="62">
        <f t="shared" si="296"/>
        <v>0</v>
      </c>
      <c r="K2740" s="53"/>
      <c r="L2740" s="65">
        <f t="shared" si="300"/>
        <v>0</v>
      </c>
      <c r="M2740" s="55">
        <f t="shared" si="297"/>
        <v>0</v>
      </c>
      <c r="N2740" s="55">
        <f t="shared" si="298"/>
        <v>0</v>
      </c>
    </row>
    <row r="2741" spans="1:14" x14ac:dyDescent="0.3">
      <c r="A2741" s="29">
        <v>44750</v>
      </c>
      <c r="B2741" t="s">
        <v>16</v>
      </c>
      <c r="C2741" t="s">
        <v>10</v>
      </c>
      <c r="D2741" t="s">
        <v>13</v>
      </c>
      <c r="E2741" s="53">
        <v>44017</v>
      </c>
      <c r="F2741" s="61">
        <f t="shared" si="299"/>
        <v>220.08500000000001</v>
      </c>
      <c r="G2741" s="62">
        <f t="shared" si="294"/>
        <v>0.1</v>
      </c>
      <c r="H2741" s="53"/>
      <c r="I2741" s="61">
        <f t="shared" si="295"/>
        <v>0</v>
      </c>
      <c r="J2741" s="62">
        <f t="shared" si="296"/>
        <v>0</v>
      </c>
      <c r="K2741" s="53"/>
      <c r="L2741" s="65">
        <f t="shared" si="300"/>
        <v>220.185</v>
      </c>
      <c r="M2741" s="55">
        <f t="shared" si="297"/>
        <v>220.185</v>
      </c>
      <c r="N2741" s="55">
        <f t="shared" si="298"/>
        <v>0</v>
      </c>
    </row>
    <row r="2742" spans="1:14" x14ac:dyDescent="0.3">
      <c r="A2742" s="29">
        <v>44750</v>
      </c>
      <c r="B2742" t="s">
        <v>18</v>
      </c>
      <c r="C2742" t="s">
        <v>11</v>
      </c>
      <c r="D2742" t="s">
        <v>13</v>
      </c>
      <c r="E2742" s="53">
        <v>5284</v>
      </c>
      <c r="F2742" s="61">
        <f t="shared" si="299"/>
        <v>0</v>
      </c>
      <c r="G2742" s="62">
        <f t="shared" si="294"/>
        <v>0</v>
      </c>
      <c r="H2742" s="53"/>
      <c r="I2742" s="61">
        <f t="shared" si="295"/>
        <v>0</v>
      </c>
      <c r="J2742" s="62">
        <f t="shared" si="296"/>
        <v>0</v>
      </c>
      <c r="K2742" s="53"/>
      <c r="L2742" s="65">
        <f t="shared" si="300"/>
        <v>0</v>
      </c>
      <c r="M2742" s="55">
        <f t="shared" si="297"/>
        <v>0</v>
      </c>
      <c r="N2742" s="55">
        <f t="shared" si="298"/>
        <v>0</v>
      </c>
    </row>
    <row r="2743" spans="1:14" x14ac:dyDescent="0.3">
      <c r="A2743" s="29">
        <v>44750</v>
      </c>
      <c r="B2743" t="s">
        <v>19</v>
      </c>
      <c r="C2743" t="s">
        <v>11</v>
      </c>
      <c r="D2743" t="s">
        <v>13</v>
      </c>
      <c r="E2743" s="53">
        <v>7983</v>
      </c>
      <c r="F2743" s="61">
        <f t="shared" si="299"/>
        <v>0</v>
      </c>
      <c r="G2743" s="62">
        <f t="shared" si="294"/>
        <v>0</v>
      </c>
      <c r="H2743" s="53"/>
      <c r="I2743" s="61">
        <f t="shared" si="295"/>
        <v>0</v>
      </c>
      <c r="J2743" s="62">
        <f t="shared" si="296"/>
        <v>0</v>
      </c>
      <c r="K2743" s="53"/>
      <c r="L2743" s="65">
        <f t="shared" si="300"/>
        <v>0</v>
      </c>
      <c r="M2743" s="55">
        <f t="shared" si="297"/>
        <v>0</v>
      </c>
      <c r="N2743" s="55">
        <f t="shared" si="298"/>
        <v>0</v>
      </c>
    </row>
    <row r="2744" spans="1:14" x14ac:dyDescent="0.3">
      <c r="A2744" s="29">
        <v>44750</v>
      </c>
      <c r="B2744" t="s">
        <v>16</v>
      </c>
      <c r="C2744" t="s">
        <v>11</v>
      </c>
      <c r="D2744" t="s">
        <v>36</v>
      </c>
      <c r="E2744" s="53">
        <v>12701</v>
      </c>
      <c r="F2744" s="61">
        <f t="shared" si="299"/>
        <v>0</v>
      </c>
      <c r="G2744" s="62">
        <f t="shared" si="294"/>
        <v>0</v>
      </c>
      <c r="H2744" s="53"/>
      <c r="I2744" s="61">
        <f t="shared" si="295"/>
        <v>0</v>
      </c>
      <c r="J2744" s="62">
        <f t="shared" si="296"/>
        <v>0</v>
      </c>
      <c r="K2744" s="53"/>
      <c r="L2744" s="65">
        <f t="shared" si="300"/>
        <v>0</v>
      </c>
      <c r="M2744" s="55">
        <f t="shared" si="297"/>
        <v>0</v>
      </c>
      <c r="N2744" s="55">
        <f t="shared" si="298"/>
        <v>0</v>
      </c>
    </row>
    <row r="2745" spans="1:14" x14ac:dyDescent="0.3">
      <c r="A2745" s="29">
        <v>44750</v>
      </c>
      <c r="B2745" t="s">
        <v>16</v>
      </c>
      <c r="C2745" t="s">
        <v>10</v>
      </c>
      <c r="D2745" t="s">
        <v>13</v>
      </c>
      <c r="E2745" s="53">
        <v>33994</v>
      </c>
      <c r="F2745" s="61">
        <f t="shared" si="299"/>
        <v>169.97</v>
      </c>
      <c r="G2745" s="62">
        <f t="shared" si="294"/>
        <v>0.1</v>
      </c>
      <c r="H2745" s="53"/>
      <c r="I2745" s="61">
        <f t="shared" si="295"/>
        <v>0</v>
      </c>
      <c r="J2745" s="62">
        <f t="shared" si="296"/>
        <v>0</v>
      </c>
      <c r="K2745" s="53"/>
      <c r="L2745" s="65">
        <f t="shared" si="300"/>
        <v>170.07</v>
      </c>
      <c r="M2745" s="55">
        <f t="shared" si="297"/>
        <v>170.07</v>
      </c>
      <c r="N2745" s="55">
        <f t="shared" si="298"/>
        <v>0</v>
      </c>
    </row>
    <row r="2746" spans="1:14" x14ac:dyDescent="0.3">
      <c r="A2746" s="29">
        <v>44750</v>
      </c>
      <c r="B2746" t="s">
        <v>23</v>
      </c>
      <c r="C2746" t="s">
        <v>10</v>
      </c>
      <c r="D2746" t="s">
        <v>36</v>
      </c>
      <c r="E2746" s="53">
        <v>21584</v>
      </c>
      <c r="F2746" s="61">
        <f t="shared" si="299"/>
        <v>0</v>
      </c>
      <c r="G2746" s="62">
        <f t="shared" si="294"/>
        <v>0</v>
      </c>
      <c r="H2746" s="53"/>
      <c r="I2746" s="61">
        <f t="shared" si="295"/>
        <v>647.52</v>
      </c>
      <c r="J2746" s="62">
        <f t="shared" si="296"/>
        <v>5</v>
      </c>
      <c r="K2746" s="53"/>
      <c r="L2746" s="65">
        <f t="shared" si="300"/>
        <v>652.52</v>
      </c>
      <c r="M2746" s="55">
        <f t="shared" si="297"/>
        <v>0</v>
      </c>
      <c r="N2746" s="55">
        <f t="shared" si="298"/>
        <v>652.52</v>
      </c>
    </row>
    <row r="2747" spans="1:14" x14ac:dyDescent="0.3">
      <c r="A2747" s="29">
        <v>44750</v>
      </c>
      <c r="B2747" t="s">
        <v>24</v>
      </c>
      <c r="C2747" t="s">
        <v>11</v>
      </c>
      <c r="D2747" t="s">
        <v>13</v>
      </c>
      <c r="E2747" s="53">
        <v>20412</v>
      </c>
      <c r="F2747" s="61">
        <f t="shared" si="299"/>
        <v>0</v>
      </c>
      <c r="G2747" s="62">
        <f t="shared" si="294"/>
        <v>0</v>
      </c>
      <c r="H2747" s="53"/>
      <c r="I2747" s="61">
        <f t="shared" si="295"/>
        <v>0</v>
      </c>
      <c r="J2747" s="62">
        <f t="shared" si="296"/>
        <v>0</v>
      </c>
      <c r="K2747" s="53"/>
      <c r="L2747" s="65">
        <f t="shared" si="300"/>
        <v>0</v>
      </c>
      <c r="M2747" s="55">
        <f t="shared" si="297"/>
        <v>0</v>
      </c>
      <c r="N2747" s="55">
        <f t="shared" si="298"/>
        <v>0</v>
      </c>
    </row>
    <row r="2748" spans="1:14" x14ac:dyDescent="0.3">
      <c r="A2748" s="29">
        <v>44750</v>
      </c>
      <c r="B2748" t="s">
        <v>24</v>
      </c>
      <c r="C2748" t="s">
        <v>11</v>
      </c>
      <c r="D2748" t="s">
        <v>13</v>
      </c>
      <c r="E2748" s="53">
        <v>5538</v>
      </c>
      <c r="F2748" s="61">
        <f t="shared" si="299"/>
        <v>0</v>
      </c>
      <c r="G2748" s="62">
        <f t="shared" si="294"/>
        <v>0</v>
      </c>
      <c r="H2748" s="53"/>
      <c r="I2748" s="61">
        <f t="shared" si="295"/>
        <v>0</v>
      </c>
      <c r="J2748" s="62">
        <f t="shared" si="296"/>
        <v>0</v>
      </c>
      <c r="K2748" s="53"/>
      <c r="L2748" s="65">
        <f t="shared" si="300"/>
        <v>0</v>
      </c>
      <c r="M2748" s="55">
        <f t="shared" si="297"/>
        <v>0</v>
      </c>
      <c r="N2748" s="55">
        <f t="shared" si="298"/>
        <v>0</v>
      </c>
    </row>
    <row r="2749" spans="1:14" x14ac:dyDescent="0.3">
      <c r="A2749" s="29">
        <v>44750</v>
      </c>
      <c r="B2749" t="s">
        <v>18</v>
      </c>
      <c r="C2749" t="s">
        <v>10</v>
      </c>
      <c r="D2749" t="s">
        <v>13</v>
      </c>
      <c r="E2749" s="53">
        <v>23596</v>
      </c>
      <c r="F2749" s="61">
        <f t="shared" si="299"/>
        <v>117.98</v>
      </c>
      <c r="G2749" s="62">
        <f t="shared" si="294"/>
        <v>0.1</v>
      </c>
      <c r="H2749" s="53"/>
      <c r="I2749" s="61">
        <f t="shared" si="295"/>
        <v>0</v>
      </c>
      <c r="J2749" s="62">
        <f t="shared" si="296"/>
        <v>0</v>
      </c>
      <c r="K2749" s="53"/>
      <c r="L2749" s="65">
        <f t="shared" si="300"/>
        <v>118.08</v>
      </c>
      <c r="M2749" s="55">
        <f t="shared" si="297"/>
        <v>118.08</v>
      </c>
      <c r="N2749" s="55">
        <f t="shared" si="298"/>
        <v>0</v>
      </c>
    </row>
    <row r="2750" spans="1:14" x14ac:dyDescent="0.3">
      <c r="A2750" s="29">
        <v>44750</v>
      </c>
      <c r="B2750" t="s">
        <v>24</v>
      </c>
      <c r="C2750" t="s">
        <v>12</v>
      </c>
      <c r="D2750" t="s">
        <v>13</v>
      </c>
      <c r="E2750" s="53">
        <v>47542</v>
      </c>
      <c r="F2750" s="61">
        <f t="shared" si="299"/>
        <v>237.71</v>
      </c>
      <c r="G2750" s="62">
        <f t="shared" si="294"/>
        <v>0.1</v>
      </c>
      <c r="H2750" s="53"/>
      <c r="I2750" s="61">
        <f t="shared" si="295"/>
        <v>0</v>
      </c>
      <c r="J2750" s="62">
        <f t="shared" si="296"/>
        <v>0</v>
      </c>
      <c r="K2750" s="53"/>
      <c r="L2750" s="65">
        <f t="shared" si="300"/>
        <v>237.81</v>
      </c>
      <c r="M2750" s="55">
        <f t="shared" si="297"/>
        <v>237.81</v>
      </c>
      <c r="N2750" s="55">
        <f t="shared" si="298"/>
        <v>0</v>
      </c>
    </row>
    <row r="2751" spans="1:14" x14ac:dyDescent="0.3">
      <c r="A2751" s="29">
        <v>44750</v>
      </c>
      <c r="B2751" t="s">
        <v>15</v>
      </c>
      <c r="C2751" t="s">
        <v>11</v>
      </c>
      <c r="D2751" t="s">
        <v>13</v>
      </c>
      <c r="E2751" s="53">
        <v>41758</v>
      </c>
      <c r="F2751" s="61">
        <f t="shared" si="299"/>
        <v>0</v>
      </c>
      <c r="G2751" s="62">
        <f t="shared" si="294"/>
        <v>0</v>
      </c>
      <c r="H2751" s="53"/>
      <c r="I2751" s="61">
        <f t="shared" si="295"/>
        <v>0</v>
      </c>
      <c r="J2751" s="62">
        <f t="shared" si="296"/>
        <v>0</v>
      </c>
      <c r="K2751" s="53"/>
      <c r="L2751" s="65">
        <f t="shared" si="300"/>
        <v>0</v>
      </c>
      <c r="M2751" s="55">
        <f t="shared" si="297"/>
        <v>0</v>
      </c>
      <c r="N2751" s="55">
        <f t="shared" si="298"/>
        <v>0</v>
      </c>
    </row>
    <row r="2752" spans="1:14" x14ac:dyDescent="0.3">
      <c r="A2752" s="29">
        <v>44750</v>
      </c>
      <c r="B2752" t="s">
        <v>17</v>
      </c>
      <c r="C2752" t="s">
        <v>11</v>
      </c>
      <c r="D2752" t="s">
        <v>36</v>
      </c>
      <c r="E2752" s="53">
        <v>42425</v>
      </c>
      <c r="F2752" s="61">
        <f t="shared" si="299"/>
        <v>0</v>
      </c>
      <c r="G2752" s="62">
        <f t="shared" si="294"/>
        <v>0</v>
      </c>
      <c r="H2752" s="53"/>
      <c r="I2752" s="61">
        <f t="shared" si="295"/>
        <v>0</v>
      </c>
      <c r="J2752" s="62">
        <f t="shared" si="296"/>
        <v>0</v>
      </c>
      <c r="K2752" s="53"/>
      <c r="L2752" s="65">
        <f t="shared" si="300"/>
        <v>0</v>
      </c>
      <c r="M2752" s="55">
        <f t="shared" si="297"/>
        <v>0</v>
      </c>
      <c r="N2752" s="55">
        <f t="shared" si="298"/>
        <v>0</v>
      </c>
    </row>
    <row r="2753" spans="1:14" x14ac:dyDescent="0.3">
      <c r="A2753" s="29">
        <v>44750</v>
      </c>
      <c r="B2753" t="s">
        <v>24</v>
      </c>
      <c r="C2753" t="s">
        <v>11</v>
      </c>
      <c r="D2753" t="s">
        <v>13</v>
      </c>
      <c r="E2753" s="53">
        <v>3000</v>
      </c>
      <c r="F2753" s="61">
        <f t="shared" si="299"/>
        <v>0</v>
      </c>
      <c r="G2753" s="62">
        <f t="shared" si="294"/>
        <v>0</v>
      </c>
      <c r="H2753" s="53"/>
      <c r="I2753" s="61">
        <f t="shared" si="295"/>
        <v>0</v>
      </c>
      <c r="J2753" s="62">
        <f t="shared" si="296"/>
        <v>0</v>
      </c>
      <c r="K2753" s="53"/>
      <c r="L2753" s="65">
        <f t="shared" si="300"/>
        <v>0</v>
      </c>
      <c r="M2753" s="55">
        <f t="shared" si="297"/>
        <v>0</v>
      </c>
      <c r="N2753" s="55">
        <f t="shared" si="298"/>
        <v>0</v>
      </c>
    </row>
    <row r="2754" spans="1:14" x14ac:dyDescent="0.3">
      <c r="A2754" s="29">
        <v>44751</v>
      </c>
      <c r="B2754" t="s">
        <v>21</v>
      </c>
      <c r="C2754" t="s">
        <v>11</v>
      </c>
      <c r="D2754" t="s">
        <v>13</v>
      </c>
      <c r="E2754" s="53">
        <v>1644</v>
      </c>
      <c r="F2754" s="61">
        <f t="shared" si="299"/>
        <v>0</v>
      </c>
      <c r="G2754" s="62">
        <f t="shared" si="294"/>
        <v>0</v>
      </c>
      <c r="H2754" s="53"/>
      <c r="I2754" s="61">
        <f t="shared" si="295"/>
        <v>0</v>
      </c>
      <c r="J2754" s="62">
        <f t="shared" si="296"/>
        <v>0</v>
      </c>
      <c r="K2754" s="53"/>
      <c r="L2754" s="65">
        <f t="shared" si="300"/>
        <v>0</v>
      </c>
      <c r="M2754" s="55">
        <f t="shared" si="297"/>
        <v>0</v>
      </c>
      <c r="N2754" s="55">
        <f t="shared" si="298"/>
        <v>0</v>
      </c>
    </row>
    <row r="2755" spans="1:14" x14ac:dyDescent="0.3">
      <c r="A2755" s="29">
        <v>44751</v>
      </c>
      <c r="B2755" t="s">
        <v>20</v>
      </c>
      <c r="C2755" t="s">
        <v>11</v>
      </c>
      <c r="D2755" t="s">
        <v>13</v>
      </c>
      <c r="E2755" s="53">
        <v>2337</v>
      </c>
      <c r="F2755" s="61">
        <f t="shared" si="299"/>
        <v>0</v>
      </c>
      <c r="G2755" s="62">
        <f t="shared" si="294"/>
        <v>0</v>
      </c>
      <c r="H2755" s="53"/>
      <c r="I2755" s="61">
        <f t="shared" si="295"/>
        <v>0</v>
      </c>
      <c r="J2755" s="62">
        <f t="shared" si="296"/>
        <v>0</v>
      </c>
      <c r="K2755" s="53"/>
      <c r="L2755" s="65">
        <f t="shared" si="300"/>
        <v>0</v>
      </c>
      <c r="M2755" s="55">
        <f t="shared" si="297"/>
        <v>0</v>
      </c>
      <c r="N2755" s="55">
        <f t="shared" si="298"/>
        <v>0</v>
      </c>
    </row>
    <row r="2756" spans="1:14" x14ac:dyDescent="0.3">
      <c r="A2756" s="29">
        <v>44751</v>
      </c>
      <c r="B2756" t="s">
        <v>24</v>
      </c>
      <c r="C2756" t="s">
        <v>10</v>
      </c>
      <c r="D2756" t="s">
        <v>13</v>
      </c>
      <c r="E2756" s="53">
        <v>176</v>
      </c>
      <c r="F2756" s="61">
        <f t="shared" si="299"/>
        <v>0.88</v>
      </c>
      <c r="G2756" s="62">
        <f t="shared" ref="G2756:G2819" si="301">IF(F:F&gt;0,0.1,0)</f>
        <v>0.1</v>
      </c>
      <c r="H2756" s="53"/>
      <c r="I2756" s="61">
        <f t="shared" ref="I2756:I2819" si="302">IF(AND(D:D="Overseas",C:C&lt;&gt;"Cash"),E:E*3%,0)</f>
        <v>0</v>
      </c>
      <c r="J2756" s="62">
        <f t="shared" ref="J2756:J2819" si="303">IF(I:I&gt;0,5,0)</f>
        <v>0</v>
      </c>
      <c r="K2756" s="53"/>
      <c r="L2756" s="65">
        <f t="shared" si="300"/>
        <v>0.98</v>
      </c>
      <c r="M2756" s="55">
        <f t="shared" ref="M2756:M2819" si="304">SUM(F2756:H2756)</f>
        <v>0.98</v>
      </c>
      <c r="N2756" s="55">
        <f t="shared" ref="N2756:N2819" si="305">SUM(I2756:K2756)</f>
        <v>0</v>
      </c>
    </row>
    <row r="2757" spans="1:14" x14ac:dyDescent="0.3">
      <c r="A2757" s="29">
        <v>44751</v>
      </c>
      <c r="B2757" t="s">
        <v>19</v>
      </c>
      <c r="C2757" t="s">
        <v>10</v>
      </c>
      <c r="D2757" t="s">
        <v>13</v>
      </c>
      <c r="E2757" s="53">
        <v>1071</v>
      </c>
      <c r="F2757" s="61">
        <f t="shared" ref="F2757:F2820" si="306">IF(AND(D:D="Local",C:C&lt;&gt;"Cash"),E:E*0.5%,0)</f>
        <v>5.3550000000000004</v>
      </c>
      <c r="G2757" s="62">
        <f t="shared" si="301"/>
        <v>0.1</v>
      </c>
      <c r="H2757" s="53"/>
      <c r="I2757" s="61">
        <f t="shared" si="302"/>
        <v>0</v>
      </c>
      <c r="J2757" s="62">
        <f t="shared" si="303"/>
        <v>0</v>
      </c>
      <c r="K2757" s="53"/>
      <c r="L2757" s="65">
        <f t="shared" ref="L2757:L2820" si="307">SUM(F2757,G2757,I2757,J2757)</f>
        <v>5.4550000000000001</v>
      </c>
      <c r="M2757" s="55">
        <f t="shared" si="304"/>
        <v>5.4550000000000001</v>
      </c>
      <c r="N2757" s="55">
        <f t="shared" si="305"/>
        <v>0</v>
      </c>
    </row>
    <row r="2758" spans="1:14" x14ac:dyDescent="0.3">
      <c r="A2758" s="29">
        <v>44751</v>
      </c>
      <c r="B2758" t="s">
        <v>24</v>
      </c>
      <c r="C2758" t="s">
        <v>11</v>
      </c>
      <c r="D2758" t="s">
        <v>36</v>
      </c>
      <c r="E2758" s="53">
        <v>45768</v>
      </c>
      <c r="F2758" s="61">
        <f t="shared" si="306"/>
        <v>0</v>
      </c>
      <c r="G2758" s="62">
        <f t="shared" si="301"/>
        <v>0</v>
      </c>
      <c r="H2758" s="53"/>
      <c r="I2758" s="61">
        <f t="shared" si="302"/>
        <v>0</v>
      </c>
      <c r="J2758" s="62">
        <f t="shared" si="303"/>
        <v>0</v>
      </c>
      <c r="K2758" s="53"/>
      <c r="L2758" s="65">
        <f t="shared" si="307"/>
        <v>0</v>
      </c>
      <c r="M2758" s="55">
        <f t="shared" si="304"/>
        <v>0</v>
      </c>
      <c r="N2758" s="55">
        <f t="shared" si="305"/>
        <v>0</v>
      </c>
    </row>
    <row r="2759" spans="1:14" x14ac:dyDescent="0.3">
      <c r="A2759" s="29">
        <v>44751</v>
      </c>
      <c r="B2759" t="s">
        <v>18</v>
      </c>
      <c r="C2759" t="s">
        <v>11</v>
      </c>
      <c r="D2759" t="s">
        <v>13</v>
      </c>
      <c r="E2759" s="53">
        <v>13007</v>
      </c>
      <c r="F2759" s="61">
        <f t="shared" si="306"/>
        <v>0</v>
      </c>
      <c r="G2759" s="62">
        <f t="shared" si="301"/>
        <v>0</v>
      </c>
      <c r="H2759" s="53"/>
      <c r="I2759" s="61">
        <f t="shared" si="302"/>
        <v>0</v>
      </c>
      <c r="J2759" s="62">
        <f t="shared" si="303"/>
        <v>0</v>
      </c>
      <c r="K2759" s="53"/>
      <c r="L2759" s="65">
        <f t="shared" si="307"/>
        <v>0</v>
      </c>
      <c r="M2759" s="55">
        <f t="shared" si="304"/>
        <v>0</v>
      </c>
      <c r="N2759" s="55">
        <f t="shared" si="305"/>
        <v>0</v>
      </c>
    </row>
    <row r="2760" spans="1:14" x14ac:dyDescent="0.3">
      <c r="A2760" s="29">
        <v>44751</v>
      </c>
      <c r="B2760" t="s">
        <v>17</v>
      </c>
      <c r="C2760" t="s">
        <v>10</v>
      </c>
      <c r="D2760" t="s">
        <v>13</v>
      </c>
      <c r="E2760" s="53">
        <v>39466</v>
      </c>
      <c r="F2760" s="61">
        <f t="shared" si="306"/>
        <v>197.33</v>
      </c>
      <c r="G2760" s="62">
        <f t="shared" si="301"/>
        <v>0.1</v>
      </c>
      <c r="H2760" s="53"/>
      <c r="I2760" s="61">
        <f t="shared" si="302"/>
        <v>0</v>
      </c>
      <c r="J2760" s="62">
        <f t="shared" si="303"/>
        <v>0</v>
      </c>
      <c r="K2760" s="53"/>
      <c r="L2760" s="65">
        <f t="shared" si="307"/>
        <v>197.43</v>
      </c>
      <c r="M2760" s="55">
        <f t="shared" si="304"/>
        <v>197.43</v>
      </c>
      <c r="N2760" s="55">
        <f t="shared" si="305"/>
        <v>0</v>
      </c>
    </row>
    <row r="2761" spans="1:14" x14ac:dyDescent="0.3">
      <c r="A2761" s="29">
        <v>44751</v>
      </c>
      <c r="B2761" t="s">
        <v>16</v>
      </c>
      <c r="C2761" t="s">
        <v>12</v>
      </c>
      <c r="D2761" t="s">
        <v>36</v>
      </c>
      <c r="E2761" s="53">
        <v>5139</v>
      </c>
      <c r="F2761" s="61">
        <f t="shared" si="306"/>
        <v>0</v>
      </c>
      <c r="G2761" s="62">
        <f t="shared" si="301"/>
        <v>0</v>
      </c>
      <c r="H2761" s="53"/>
      <c r="I2761" s="61">
        <f t="shared" si="302"/>
        <v>154.16999999999999</v>
      </c>
      <c r="J2761" s="62">
        <f t="shared" si="303"/>
        <v>5</v>
      </c>
      <c r="K2761" s="53"/>
      <c r="L2761" s="65">
        <f t="shared" si="307"/>
        <v>159.16999999999999</v>
      </c>
      <c r="M2761" s="55">
        <f t="shared" si="304"/>
        <v>0</v>
      </c>
      <c r="N2761" s="55">
        <f t="shared" si="305"/>
        <v>159.16999999999999</v>
      </c>
    </row>
    <row r="2762" spans="1:14" x14ac:dyDescent="0.3">
      <c r="A2762" s="29">
        <v>44751</v>
      </c>
      <c r="B2762" t="s">
        <v>19</v>
      </c>
      <c r="C2762" t="s">
        <v>11</v>
      </c>
      <c r="D2762" t="s">
        <v>36</v>
      </c>
      <c r="E2762" s="53">
        <v>12254</v>
      </c>
      <c r="F2762" s="61">
        <f t="shared" si="306"/>
        <v>0</v>
      </c>
      <c r="G2762" s="62">
        <f t="shared" si="301"/>
        <v>0</v>
      </c>
      <c r="H2762" s="53"/>
      <c r="I2762" s="61">
        <f t="shared" si="302"/>
        <v>0</v>
      </c>
      <c r="J2762" s="62">
        <f t="shared" si="303"/>
        <v>0</v>
      </c>
      <c r="K2762" s="53"/>
      <c r="L2762" s="65">
        <f t="shared" si="307"/>
        <v>0</v>
      </c>
      <c r="M2762" s="55">
        <f t="shared" si="304"/>
        <v>0</v>
      </c>
      <c r="N2762" s="55">
        <f t="shared" si="305"/>
        <v>0</v>
      </c>
    </row>
    <row r="2763" spans="1:14" x14ac:dyDescent="0.3">
      <c r="A2763" s="29">
        <v>44751</v>
      </c>
      <c r="B2763" t="s">
        <v>15</v>
      </c>
      <c r="C2763" t="s">
        <v>11</v>
      </c>
      <c r="D2763" t="s">
        <v>13</v>
      </c>
      <c r="E2763" s="53">
        <v>42986</v>
      </c>
      <c r="F2763" s="61">
        <f t="shared" si="306"/>
        <v>0</v>
      </c>
      <c r="G2763" s="62">
        <f t="shared" si="301"/>
        <v>0</v>
      </c>
      <c r="H2763" s="53"/>
      <c r="I2763" s="61">
        <f t="shared" si="302"/>
        <v>0</v>
      </c>
      <c r="J2763" s="62">
        <f t="shared" si="303"/>
        <v>0</v>
      </c>
      <c r="K2763" s="53"/>
      <c r="L2763" s="65">
        <f t="shared" si="307"/>
        <v>0</v>
      </c>
      <c r="M2763" s="55">
        <f t="shared" si="304"/>
        <v>0</v>
      </c>
      <c r="N2763" s="55">
        <f t="shared" si="305"/>
        <v>0</v>
      </c>
    </row>
    <row r="2764" spans="1:14" x14ac:dyDescent="0.3">
      <c r="A2764" s="29">
        <v>44751</v>
      </c>
      <c r="B2764" t="s">
        <v>21</v>
      </c>
      <c r="C2764" t="s">
        <v>10</v>
      </c>
      <c r="D2764" t="s">
        <v>13</v>
      </c>
      <c r="E2764" s="53">
        <v>3341</v>
      </c>
      <c r="F2764" s="61">
        <f t="shared" si="306"/>
        <v>16.705000000000002</v>
      </c>
      <c r="G2764" s="62">
        <f t="shared" si="301"/>
        <v>0.1</v>
      </c>
      <c r="H2764" s="53"/>
      <c r="I2764" s="61">
        <f t="shared" si="302"/>
        <v>0</v>
      </c>
      <c r="J2764" s="62">
        <f t="shared" si="303"/>
        <v>0</v>
      </c>
      <c r="K2764" s="53"/>
      <c r="L2764" s="65">
        <f t="shared" si="307"/>
        <v>16.805000000000003</v>
      </c>
      <c r="M2764" s="55">
        <f t="shared" si="304"/>
        <v>16.805000000000003</v>
      </c>
      <c r="N2764" s="55">
        <f t="shared" si="305"/>
        <v>0</v>
      </c>
    </row>
    <row r="2765" spans="1:14" x14ac:dyDescent="0.3">
      <c r="A2765" s="29">
        <v>44751</v>
      </c>
      <c r="B2765" t="s">
        <v>19</v>
      </c>
      <c r="C2765" t="s">
        <v>11</v>
      </c>
      <c r="D2765" t="s">
        <v>36</v>
      </c>
      <c r="E2765" s="53">
        <v>24911</v>
      </c>
      <c r="F2765" s="61">
        <f t="shared" si="306"/>
        <v>0</v>
      </c>
      <c r="G2765" s="62">
        <f t="shared" si="301"/>
        <v>0</v>
      </c>
      <c r="H2765" s="53"/>
      <c r="I2765" s="61">
        <f t="shared" si="302"/>
        <v>0</v>
      </c>
      <c r="J2765" s="62">
        <f t="shared" si="303"/>
        <v>0</v>
      </c>
      <c r="K2765" s="53"/>
      <c r="L2765" s="65">
        <f t="shared" si="307"/>
        <v>0</v>
      </c>
      <c r="M2765" s="55">
        <f t="shared" si="304"/>
        <v>0</v>
      </c>
      <c r="N2765" s="55">
        <f t="shared" si="305"/>
        <v>0</v>
      </c>
    </row>
    <row r="2766" spans="1:14" x14ac:dyDescent="0.3">
      <c r="A2766" s="29">
        <v>44751</v>
      </c>
      <c r="B2766" t="s">
        <v>22</v>
      </c>
      <c r="C2766" t="s">
        <v>11</v>
      </c>
      <c r="D2766" t="s">
        <v>13</v>
      </c>
      <c r="E2766" s="53">
        <v>43284</v>
      </c>
      <c r="F2766" s="61">
        <f t="shared" si="306"/>
        <v>0</v>
      </c>
      <c r="G2766" s="62">
        <f t="shared" si="301"/>
        <v>0</v>
      </c>
      <c r="H2766" s="53"/>
      <c r="I2766" s="61">
        <f t="shared" si="302"/>
        <v>0</v>
      </c>
      <c r="J2766" s="62">
        <f t="shared" si="303"/>
        <v>0</v>
      </c>
      <c r="K2766" s="53"/>
      <c r="L2766" s="65">
        <f t="shared" si="307"/>
        <v>0</v>
      </c>
      <c r="M2766" s="55">
        <f t="shared" si="304"/>
        <v>0</v>
      </c>
      <c r="N2766" s="55">
        <f t="shared" si="305"/>
        <v>0</v>
      </c>
    </row>
    <row r="2767" spans="1:14" x14ac:dyDescent="0.3">
      <c r="A2767" s="29">
        <v>44751</v>
      </c>
      <c r="B2767" t="s">
        <v>24</v>
      </c>
      <c r="C2767" t="s">
        <v>12</v>
      </c>
      <c r="D2767" t="s">
        <v>13</v>
      </c>
      <c r="E2767" s="53">
        <v>46523</v>
      </c>
      <c r="F2767" s="61">
        <f t="shared" si="306"/>
        <v>232.61500000000001</v>
      </c>
      <c r="G2767" s="62">
        <f t="shared" si="301"/>
        <v>0.1</v>
      </c>
      <c r="H2767" s="53"/>
      <c r="I2767" s="61">
        <f t="shared" si="302"/>
        <v>0</v>
      </c>
      <c r="J2767" s="62">
        <f t="shared" si="303"/>
        <v>0</v>
      </c>
      <c r="K2767" s="53"/>
      <c r="L2767" s="65">
        <f t="shared" si="307"/>
        <v>232.715</v>
      </c>
      <c r="M2767" s="55">
        <f t="shared" si="304"/>
        <v>232.715</v>
      </c>
      <c r="N2767" s="55">
        <f t="shared" si="305"/>
        <v>0</v>
      </c>
    </row>
    <row r="2768" spans="1:14" x14ac:dyDescent="0.3">
      <c r="A2768" s="29">
        <v>44751</v>
      </c>
      <c r="B2768" t="s">
        <v>16</v>
      </c>
      <c r="C2768" t="s">
        <v>10</v>
      </c>
      <c r="D2768" t="s">
        <v>13</v>
      </c>
      <c r="E2768" s="53">
        <v>9668</v>
      </c>
      <c r="F2768" s="61">
        <f t="shared" si="306"/>
        <v>48.34</v>
      </c>
      <c r="G2768" s="62">
        <f t="shared" si="301"/>
        <v>0.1</v>
      </c>
      <c r="H2768" s="53"/>
      <c r="I2768" s="61">
        <f t="shared" si="302"/>
        <v>0</v>
      </c>
      <c r="J2768" s="62">
        <f t="shared" si="303"/>
        <v>0</v>
      </c>
      <c r="K2768" s="53"/>
      <c r="L2768" s="65">
        <f t="shared" si="307"/>
        <v>48.440000000000005</v>
      </c>
      <c r="M2768" s="55">
        <f t="shared" si="304"/>
        <v>48.440000000000005</v>
      </c>
      <c r="N2768" s="55">
        <f t="shared" si="305"/>
        <v>0</v>
      </c>
    </row>
    <row r="2769" spans="1:14" x14ac:dyDescent="0.3">
      <c r="A2769" s="29">
        <v>44751</v>
      </c>
      <c r="B2769" t="s">
        <v>23</v>
      </c>
      <c r="C2769" t="s">
        <v>10</v>
      </c>
      <c r="D2769" t="s">
        <v>13</v>
      </c>
      <c r="E2769" s="53">
        <v>5413</v>
      </c>
      <c r="F2769" s="61">
        <f t="shared" si="306"/>
        <v>27.065000000000001</v>
      </c>
      <c r="G2769" s="62">
        <f t="shared" si="301"/>
        <v>0.1</v>
      </c>
      <c r="H2769" s="53"/>
      <c r="I2769" s="61">
        <f t="shared" si="302"/>
        <v>0</v>
      </c>
      <c r="J2769" s="62">
        <f t="shared" si="303"/>
        <v>0</v>
      </c>
      <c r="K2769" s="53"/>
      <c r="L2769" s="65">
        <f t="shared" si="307"/>
        <v>27.165000000000003</v>
      </c>
      <c r="M2769" s="55">
        <f t="shared" si="304"/>
        <v>27.165000000000003</v>
      </c>
      <c r="N2769" s="55">
        <f t="shared" si="305"/>
        <v>0</v>
      </c>
    </row>
    <row r="2770" spans="1:14" x14ac:dyDescent="0.3">
      <c r="A2770" s="29">
        <v>44751</v>
      </c>
      <c r="B2770" t="s">
        <v>24</v>
      </c>
      <c r="C2770" t="s">
        <v>11</v>
      </c>
      <c r="D2770" t="s">
        <v>36</v>
      </c>
      <c r="E2770" s="53">
        <v>21799</v>
      </c>
      <c r="F2770" s="61">
        <f t="shared" si="306"/>
        <v>0</v>
      </c>
      <c r="G2770" s="62">
        <f t="shared" si="301"/>
        <v>0</v>
      </c>
      <c r="H2770" s="53"/>
      <c r="I2770" s="61">
        <f t="shared" si="302"/>
        <v>0</v>
      </c>
      <c r="J2770" s="62">
        <f t="shared" si="303"/>
        <v>0</v>
      </c>
      <c r="K2770" s="53"/>
      <c r="L2770" s="65">
        <f t="shared" si="307"/>
        <v>0</v>
      </c>
      <c r="M2770" s="55">
        <f t="shared" si="304"/>
        <v>0</v>
      </c>
      <c r="N2770" s="55">
        <f t="shared" si="305"/>
        <v>0</v>
      </c>
    </row>
    <row r="2771" spans="1:14" x14ac:dyDescent="0.3">
      <c r="A2771" s="29">
        <v>44751</v>
      </c>
      <c r="B2771" t="s">
        <v>17</v>
      </c>
      <c r="C2771" t="s">
        <v>11</v>
      </c>
      <c r="D2771" t="s">
        <v>13</v>
      </c>
      <c r="E2771" s="53">
        <v>3254</v>
      </c>
      <c r="F2771" s="61">
        <f t="shared" si="306"/>
        <v>0</v>
      </c>
      <c r="G2771" s="62">
        <f t="shared" si="301"/>
        <v>0</v>
      </c>
      <c r="H2771" s="53"/>
      <c r="I2771" s="61">
        <f t="shared" si="302"/>
        <v>0</v>
      </c>
      <c r="J2771" s="62">
        <f t="shared" si="303"/>
        <v>0</v>
      </c>
      <c r="K2771" s="53"/>
      <c r="L2771" s="65">
        <f t="shared" si="307"/>
        <v>0</v>
      </c>
      <c r="M2771" s="55">
        <f t="shared" si="304"/>
        <v>0</v>
      </c>
      <c r="N2771" s="55">
        <f t="shared" si="305"/>
        <v>0</v>
      </c>
    </row>
    <row r="2772" spans="1:14" x14ac:dyDescent="0.3">
      <c r="A2772" s="29">
        <v>44751</v>
      </c>
      <c r="B2772" t="s">
        <v>16</v>
      </c>
      <c r="C2772" t="s">
        <v>11</v>
      </c>
      <c r="D2772" t="s">
        <v>13</v>
      </c>
      <c r="E2772" s="53">
        <v>4829</v>
      </c>
      <c r="F2772" s="61">
        <f t="shared" si="306"/>
        <v>0</v>
      </c>
      <c r="G2772" s="62">
        <f t="shared" si="301"/>
        <v>0</v>
      </c>
      <c r="H2772" s="53"/>
      <c r="I2772" s="61">
        <f t="shared" si="302"/>
        <v>0</v>
      </c>
      <c r="J2772" s="62">
        <f t="shared" si="303"/>
        <v>0</v>
      </c>
      <c r="K2772" s="53"/>
      <c r="L2772" s="65">
        <f t="shared" si="307"/>
        <v>0</v>
      </c>
      <c r="M2772" s="55">
        <f t="shared" si="304"/>
        <v>0</v>
      </c>
      <c r="N2772" s="55">
        <f t="shared" si="305"/>
        <v>0</v>
      </c>
    </row>
    <row r="2773" spans="1:14" x14ac:dyDescent="0.3">
      <c r="A2773" s="29">
        <v>44751</v>
      </c>
      <c r="B2773" t="s">
        <v>24</v>
      </c>
      <c r="C2773" t="s">
        <v>12</v>
      </c>
      <c r="D2773" t="s">
        <v>36</v>
      </c>
      <c r="E2773" s="53">
        <v>20043</v>
      </c>
      <c r="F2773" s="61">
        <f t="shared" si="306"/>
        <v>0</v>
      </c>
      <c r="G2773" s="62">
        <f t="shared" si="301"/>
        <v>0</v>
      </c>
      <c r="H2773" s="53"/>
      <c r="I2773" s="61">
        <f t="shared" si="302"/>
        <v>601.29</v>
      </c>
      <c r="J2773" s="62">
        <f t="shared" si="303"/>
        <v>5</v>
      </c>
      <c r="K2773" s="53"/>
      <c r="L2773" s="65">
        <f t="shared" si="307"/>
        <v>606.29</v>
      </c>
      <c r="M2773" s="55">
        <f t="shared" si="304"/>
        <v>0</v>
      </c>
      <c r="N2773" s="55">
        <f t="shared" si="305"/>
        <v>606.29</v>
      </c>
    </row>
    <row r="2774" spans="1:14" x14ac:dyDescent="0.3">
      <c r="A2774" s="29">
        <v>44751</v>
      </c>
      <c r="B2774" t="s">
        <v>20</v>
      </c>
      <c r="C2774" t="s">
        <v>10</v>
      </c>
      <c r="D2774" t="s">
        <v>36</v>
      </c>
      <c r="E2774" s="53">
        <v>11455</v>
      </c>
      <c r="F2774" s="61">
        <f t="shared" si="306"/>
        <v>0</v>
      </c>
      <c r="G2774" s="62">
        <f t="shared" si="301"/>
        <v>0</v>
      </c>
      <c r="H2774" s="53"/>
      <c r="I2774" s="61">
        <f t="shared" si="302"/>
        <v>343.65</v>
      </c>
      <c r="J2774" s="62">
        <f t="shared" si="303"/>
        <v>5</v>
      </c>
      <c r="K2774" s="53"/>
      <c r="L2774" s="65">
        <f t="shared" si="307"/>
        <v>348.65</v>
      </c>
      <c r="M2774" s="55">
        <f t="shared" si="304"/>
        <v>0</v>
      </c>
      <c r="N2774" s="55">
        <f t="shared" si="305"/>
        <v>348.65</v>
      </c>
    </row>
    <row r="2775" spans="1:14" x14ac:dyDescent="0.3">
      <c r="A2775" s="29">
        <v>44751</v>
      </c>
      <c r="B2775" t="s">
        <v>24</v>
      </c>
      <c r="C2775" t="s">
        <v>11</v>
      </c>
      <c r="D2775" t="s">
        <v>13</v>
      </c>
      <c r="E2775" s="53">
        <v>9020</v>
      </c>
      <c r="F2775" s="61">
        <f t="shared" si="306"/>
        <v>0</v>
      </c>
      <c r="G2775" s="62">
        <f t="shared" si="301"/>
        <v>0</v>
      </c>
      <c r="H2775" s="53"/>
      <c r="I2775" s="61">
        <f t="shared" si="302"/>
        <v>0</v>
      </c>
      <c r="J2775" s="62">
        <f t="shared" si="303"/>
        <v>0</v>
      </c>
      <c r="K2775" s="53"/>
      <c r="L2775" s="65">
        <f t="shared" si="307"/>
        <v>0</v>
      </c>
      <c r="M2775" s="55">
        <f t="shared" si="304"/>
        <v>0</v>
      </c>
      <c r="N2775" s="55">
        <f t="shared" si="305"/>
        <v>0</v>
      </c>
    </row>
    <row r="2776" spans="1:14" x14ac:dyDescent="0.3">
      <c r="A2776" s="29">
        <v>44751</v>
      </c>
      <c r="B2776" t="s">
        <v>24</v>
      </c>
      <c r="C2776" t="s">
        <v>10</v>
      </c>
      <c r="D2776" t="s">
        <v>13</v>
      </c>
      <c r="E2776" s="53">
        <v>34318</v>
      </c>
      <c r="F2776" s="61">
        <f t="shared" si="306"/>
        <v>171.59</v>
      </c>
      <c r="G2776" s="62">
        <f t="shared" si="301"/>
        <v>0.1</v>
      </c>
      <c r="H2776" s="53"/>
      <c r="I2776" s="61">
        <f t="shared" si="302"/>
        <v>0</v>
      </c>
      <c r="J2776" s="62">
        <f t="shared" si="303"/>
        <v>0</v>
      </c>
      <c r="K2776" s="53"/>
      <c r="L2776" s="65">
        <f t="shared" si="307"/>
        <v>171.69</v>
      </c>
      <c r="M2776" s="55">
        <f t="shared" si="304"/>
        <v>171.69</v>
      </c>
      <c r="N2776" s="55">
        <f t="shared" si="305"/>
        <v>0</v>
      </c>
    </row>
    <row r="2777" spans="1:14" x14ac:dyDescent="0.3">
      <c r="A2777" s="29">
        <v>44751</v>
      </c>
      <c r="B2777" t="s">
        <v>19</v>
      </c>
      <c r="C2777" t="s">
        <v>11</v>
      </c>
      <c r="D2777" t="s">
        <v>36</v>
      </c>
      <c r="E2777" s="53">
        <v>28896</v>
      </c>
      <c r="F2777" s="61">
        <f t="shared" si="306"/>
        <v>0</v>
      </c>
      <c r="G2777" s="62">
        <f t="shared" si="301"/>
        <v>0</v>
      </c>
      <c r="H2777" s="53"/>
      <c r="I2777" s="61">
        <f t="shared" si="302"/>
        <v>0</v>
      </c>
      <c r="J2777" s="62">
        <f t="shared" si="303"/>
        <v>0</v>
      </c>
      <c r="K2777" s="53"/>
      <c r="L2777" s="65">
        <f t="shared" si="307"/>
        <v>0</v>
      </c>
      <c r="M2777" s="55">
        <f t="shared" si="304"/>
        <v>0</v>
      </c>
      <c r="N2777" s="55">
        <f t="shared" si="305"/>
        <v>0</v>
      </c>
    </row>
    <row r="2778" spans="1:14" x14ac:dyDescent="0.3">
      <c r="A2778" s="29">
        <v>44751</v>
      </c>
      <c r="B2778" t="s">
        <v>24</v>
      </c>
      <c r="C2778" t="s">
        <v>11</v>
      </c>
      <c r="D2778" t="s">
        <v>13</v>
      </c>
      <c r="E2778" s="53">
        <v>29938</v>
      </c>
      <c r="F2778" s="61">
        <f t="shared" si="306"/>
        <v>0</v>
      </c>
      <c r="G2778" s="62">
        <f t="shared" si="301"/>
        <v>0</v>
      </c>
      <c r="H2778" s="53"/>
      <c r="I2778" s="61">
        <f t="shared" si="302"/>
        <v>0</v>
      </c>
      <c r="J2778" s="62">
        <f t="shared" si="303"/>
        <v>0</v>
      </c>
      <c r="K2778" s="53"/>
      <c r="L2778" s="65">
        <f t="shared" si="307"/>
        <v>0</v>
      </c>
      <c r="M2778" s="55">
        <f t="shared" si="304"/>
        <v>0</v>
      </c>
      <c r="N2778" s="55">
        <f t="shared" si="305"/>
        <v>0</v>
      </c>
    </row>
    <row r="2779" spans="1:14" x14ac:dyDescent="0.3">
      <c r="A2779" s="29">
        <v>44751</v>
      </c>
      <c r="B2779" t="s">
        <v>16</v>
      </c>
      <c r="C2779" t="s">
        <v>10</v>
      </c>
      <c r="D2779" t="s">
        <v>36</v>
      </c>
      <c r="E2779" s="53">
        <v>49072</v>
      </c>
      <c r="F2779" s="61">
        <f t="shared" si="306"/>
        <v>0</v>
      </c>
      <c r="G2779" s="62">
        <f t="shared" si="301"/>
        <v>0</v>
      </c>
      <c r="H2779" s="53"/>
      <c r="I2779" s="61">
        <f t="shared" si="302"/>
        <v>1472.1599999999999</v>
      </c>
      <c r="J2779" s="62">
        <f t="shared" si="303"/>
        <v>5</v>
      </c>
      <c r="K2779" s="53"/>
      <c r="L2779" s="65">
        <f t="shared" si="307"/>
        <v>1477.1599999999999</v>
      </c>
      <c r="M2779" s="55">
        <f t="shared" si="304"/>
        <v>0</v>
      </c>
      <c r="N2779" s="55">
        <f t="shared" si="305"/>
        <v>1477.1599999999999</v>
      </c>
    </row>
    <row r="2780" spans="1:14" x14ac:dyDescent="0.3">
      <c r="A2780" s="29">
        <v>44752</v>
      </c>
      <c r="B2780" t="s">
        <v>18</v>
      </c>
      <c r="C2780" t="s">
        <v>11</v>
      </c>
      <c r="D2780" t="s">
        <v>13</v>
      </c>
      <c r="E2780" s="53">
        <v>35414</v>
      </c>
      <c r="F2780" s="61">
        <f t="shared" si="306"/>
        <v>0</v>
      </c>
      <c r="G2780" s="62">
        <f t="shared" si="301"/>
        <v>0</v>
      </c>
      <c r="H2780" s="53"/>
      <c r="I2780" s="61">
        <f t="shared" si="302"/>
        <v>0</v>
      </c>
      <c r="J2780" s="62">
        <f t="shared" si="303"/>
        <v>0</v>
      </c>
      <c r="K2780" s="53"/>
      <c r="L2780" s="65">
        <f t="shared" si="307"/>
        <v>0</v>
      </c>
      <c r="M2780" s="55">
        <f t="shared" si="304"/>
        <v>0</v>
      </c>
      <c r="N2780" s="55">
        <f t="shared" si="305"/>
        <v>0</v>
      </c>
    </row>
    <row r="2781" spans="1:14" x14ac:dyDescent="0.3">
      <c r="A2781" s="29">
        <v>44752</v>
      </c>
      <c r="B2781" t="s">
        <v>19</v>
      </c>
      <c r="C2781" t="s">
        <v>10</v>
      </c>
      <c r="D2781" t="s">
        <v>13</v>
      </c>
      <c r="E2781" s="53">
        <v>30483</v>
      </c>
      <c r="F2781" s="61">
        <f t="shared" si="306"/>
        <v>152.41499999999999</v>
      </c>
      <c r="G2781" s="62">
        <f t="shared" si="301"/>
        <v>0.1</v>
      </c>
      <c r="H2781" s="53"/>
      <c r="I2781" s="61">
        <f t="shared" si="302"/>
        <v>0</v>
      </c>
      <c r="J2781" s="62">
        <f t="shared" si="303"/>
        <v>0</v>
      </c>
      <c r="K2781" s="53"/>
      <c r="L2781" s="65">
        <f t="shared" si="307"/>
        <v>152.51499999999999</v>
      </c>
      <c r="M2781" s="55">
        <f t="shared" si="304"/>
        <v>152.51499999999999</v>
      </c>
      <c r="N2781" s="55">
        <f t="shared" si="305"/>
        <v>0</v>
      </c>
    </row>
    <row r="2782" spans="1:14" x14ac:dyDescent="0.3">
      <c r="A2782" s="29">
        <v>44752</v>
      </c>
      <c r="B2782" t="s">
        <v>16</v>
      </c>
      <c r="C2782" t="s">
        <v>10</v>
      </c>
      <c r="D2782" t="s">
        <v>13</v>
      </c>
      <c r="E2782" s="53">
        <v>18</v>
      </c>
      <c r="F2782" s="61">
        <f t="shared" si="306"/>
        <v>0.09</v>
      </c>
      <c r="G2782" s="62">
        <f t="shared" si="301"/>
        <v>0.1</v>
      </c>
      <c r="H2782" s="53"/>
      <c r="I2782" s="61">
        <f t="shared" si="302"/>
        <v>0</v>
      </c>
      <c r="J2782" s="62">
        <f t="shared" si="303"/>
        <v>0</v>
      </c>
      <c r="K2782" s="53"/>
      <c r="L2782" s="65">
        <f t="shared" si="307"/>
        <v>0.19</v>
      </c>
      <c r="M2782" s="55">
        <f t="shared" si="304"/>
        <v>0.19</v>
      </c>
      <c r="N2782" s="55">
        <f t="shared" si="305"/>
        <v>0</v>
      </c>
    </row>
    <row r="2783" spans="1:14" x14ac:dyDescent="0.3">
      <c r="A2783" s="29">
        <v>44752</v>
      </c>
      <c r="B2783" t="s">
        <v>19</v>
      </c>
      <c r="C2783" t="s">
        <v>11</v>
      </c>
      <c r="D2783" t="s">
        <v>36</v>
      </c>
      <c r="E2783" s="53">
        <v>24982</v>
      </c>
      <c r="F2783" s="61">
        <f t="shared" si="306"/>
        <v>0</v>
      </c>
      <c r="G2783" s="62">
        <f t="shared" si="301"/>
        <v>0</v>
      </c>
      <c r="H2783" s="53"/>
      <c r="I2783" s="61">
        <f t="shared" si="302"/>
        <v>0</v>
      </c>
      <c r="J2783" s="62">
        <f t="shared" si="303"/>
        <v>0</v>
      </c>
      <c r="K2783" s="53"/>
      <c r="L2783" s="65">
        <f t="shared" si="307"/>
        <v>0</v>
      </c>
      <c r="M2783" s="55">
        <f t="shared" si="304"/>
        <v>0</v>
      </c>
      <c r="N2783" s="55">
        <f t="shared" si="305"/>
        <v>0</v>
      </c>
    </row>
    <row r="2784" spans="1:14" x14ac:dyDescent="0.3">
      <c r="A2784" s="29">
        <v>44752</v>
      </c>
      <c r="B2784" t="s">
        <v>23</v>
      </c>
      <c r="C2784" t="s">
        <v>10</v>
      </c>
      <c r="D2784" t="s">
        <v>13</v>
      </c>
      <c r="E2784" s="53">
        <v>14052</v>
      </c>
      <c r="F2784" s="61">
        <f t="shared" si="306"/>
        <v>70.260000000000005</v>
      </c>
      <c r="G2784" s="62">
        <f t="shared" si="301"/>
        <v>0.1</v>
      </c>
      <c r="H2784" s="53"/>
      <c r="I2784" s="61">
        <f t="shared" si="302"/>
        <v>0</v>
      </c>
      <c r="J2784" s="62">
        <f t="shared" si="303"/>
        <v>0</v>
      </c>
      <c r="K2784" s="53"/>
      <c r="L2784" s="65">
        <f t="shared" si="307"/>
        <v>70.36</v>
      </c>
      <c r="M2784" s="55">
        <f t="shared" si="304"/>
        <v>70.36</v>
      </c>
      <c r="N2784" s="55">
        <f t="shared" si="305"/>
        <v>0</v>
      </c>
    </row>
    <row r="2785" spans="1:14" x14ac:dyDescent="0.3">
      <c r="A2785" s="29">
        <v>44752</v>
      </c>
      <c r="B2785" t="s">
        <v>24</v>
      </c>
      <c r="C2785" t="s">
        <v>10</v>
      </c>
      <c r="D2785" t="s">
        <v>13</v>
      </c>
      <c r="E2785" s="53">
        <v>23380</v>
      </c>
      <c r="F2785" s="61">
        <f t="shared" si="306"/>
        <v>116.9</v>
      </c>
      <c r="G2785" s="62">
        <f t="shared" si="301"/>
        <v>0.1</v>
      </c>
      <c r="H2785" s="53"/>
      <c r="I2785" s="61">
        <f t="shared" si="302"/>
        <v>0</v>
      </c>
      <c r="J2785" s="62">
        <f t="shared" si="303"/>
        <v>0</v>
      </c>
      <c r="K2785" s="53"/>
      <c r="L2785" s="65">
        <f t="shared" si="307"/>
        <v>117</v>
      </c>
      <c r="M2785" s="55">
        <f t="shared" si="304"/>
        <v>117</v>
      </c>
      <c r="N2785" s="55">
        <f t="shared" si="305"/>
        <v>0</v>
      </c>
    </row>
    <row r="2786" spans="1:14" x14ac:dyDescent="0.3">
      <c r="A2786" s="29">
        <v>44752</v>
      </c>
      <c r="B2786" t="s">
        <v>20</v>
      </c>
      <c r="C2786" t="s">
        <v>11</v>
      </c>
      <c r="D2786" t="s">
        <v>36</v>
      </c>
      <c r="E2786" s="53">
        <v>28524</v>
      </c>
      <c r="F2786" s="61">
        <f t="shared" si="306"/>
        <v>0</v>
      </c>
      <c r="G2786" s="62">
        <f t="shared" si="301"/>
        <v>0</v>
      </c>
      <c r="H2786" s="53"/>
      <c r="I2786" s="61">
        <f t="shared" si="302"/>
        <v>0</v>
      </c>
      <c r="J2786" s="62">
        <f t="shared" si="303"/>
        <v>0</v>
      </c>
      <c r="K2786" s="53"/>
      <c r="L2786" s="65">
        <f t="shared" si="307"/>
        <v>0</v>
      </c>
      <c r="M2786" s="55">
        <f t="shared" si="304"/>
        <v>0</v>
      </c>
      <c r="N2786" s="55">
        <f t="shared" si="305"/>
        <v>0</v>
      </c>
    </row>
    <row r="2787" spans="1:14" x14ac:dyDescent="0.3">
      <c r="A2787" s="29">
        <v>44752</v>
      </c>
      <c r="B2787" t="s">
        <v>18</v>
      </c>
      <c r="C2787" t="s">
        <v>11</v>
      </c>
      <c r="D2787" t="s">
        <v>13</v>
      </c>
      <c r="E2787" s="53">
        <v>5442</v>
      </c>
      <c r="F2787" s="61">
        <f t="shared" si="306"/>
        <v>0</v>
      </c>
      <c r="G2787" s="62">
        <f t="shared" si="301"/>
        <v>0</v>
      </c>
      <c r="H2787" s="53"/>
      <c r="I2787" s="61">
        <f t="shared" si="302"/>
        <v>0</v>
      </c>
      <c r="J2787" s="62">
        <f t="shared" si="303"/>
        <v>0</v>
      </c>
      <c r="K2787" s="53"/>
      <c r="L2787" s="65">
        <f t="shared" si="307"/>
        <v>0</v>
      </c>
      <c r="M2787" s="55">
        <f t="shared" si="304"/>
        <v>0</v>
      </c>
      <c r="N2787" s="55">
        <f t="shared" si="305"/>
        <v>0</v>
      </c>
    </row>
    <row r="2788" spans="1:14" x14ac:dyDescent="0.3">
      <c r="A2788" s="29">
        <v>44752</v>
      </c>
      <c r="B2788" t="s">
        <v>22</v>
      </c>
      <c r="C2788" t="s">
        <v>11</v>
      </c>
      <c r="D2788" t="s">
        <v>13</v>
      </c>
      <c r="E2788" s="53">
        <v>47662</v>
      </c>
      <c r="F2788" s="61">
        <f t="shared" si="306"/>
        <v>0</v>
      </c>
      <c r="G2788" s="62">
        <f t="shared" si="301"/>
        <v>0</v>
      </c>
      <c r="H2788" s="53"/>
      <c r="I2788" s="61">
        <f t="shared" si="302"/>
        <v>0</v>
      </c>
      <c r="J2788" s="62">
        <f t="shared" si="303"/>
        <v>0</v>
      </c>
      <c r="K2788" s="53"/>
      <c r="L2788" s="65">
        <f t="shared" si="307"/>
        <v>0</v>
      </c>
      <c r="M2788" s="55">
        <f t="shared" si="304"/>
        <v>0</v>
      </c>
      <c r="N2788" s="55">
        <f t="shared" si="305"/>
        <v>0</v>
      </c>
    </row>
    <row r="2789" spans="1:14" x14ac:dyDescent="0.3">
      <c r="A2789" s="29">
        <v>44752</v>
      </c>
      <c r="B2789" t="s">
        <v>24</v>
      </c>
      <c r="C2789" t="s">
        <v>12</v>
      </c>
      <c r="D2789" t="s">
        <v>13</v>
      </c>
      <c r="E2789" s="53">
        <v>36609</v>
      </c>
      <c r="F2789" s="61">
        <f t="shared" si="306"/>
        <v>183.04500000000002</v>
      </c>
      <c r="G2789" s="62">
        <f t="shared" si="301"/>
        <v>0.1</v>
      </c>
      <c r="H2789" s="53"/>
      <c r="I2789" s="61">
        <f t="shared" si="302"/>
        <v>0</v>
      </c>
      <c r="J2789" s="62">
        <f t="shared" si="303"/>
        <v>0</v>
      </c>
      <c r="K2789" s="53"/>
      <c r="L2789" s="65">
        <f t="shared" si="307"/>
        <v>183.14500000000001</v>
      </c>
      <c r="M2789" s="55">
        <f t="shared" si="304"/>
        <v>183.14500000000001</v>
      </c>
      <c r="N2789" s="55">
        <f t="shared" si="305"/>
        <v>0</v>
      </c>
    </row>
    <row r="2790" spans="1:14" x14ac:dyDescent="0.3">
      <c r="A2790" s="29">
        <v>44752</v>
      </c>
      <c r="B2790" t="s">
        <v>24</v>
      </c>
      <c r="C2790" t="s">
        <v>11</v>
      </c>
      <c r="D2790" t="s">
        <v>13</v>
      </c>
      <c r="E2790" s="53">
        <v>49157</v>
      </c>
      <c r="F2790" s="61">
        <f t="shared" si="306"/>
        <v>0</v>
      </c>
      <c r="G2790" s="62">
        <f t="shared" si="301"/>
        <v>0</v>
      </c>
      <c r="H2790" s="53"/>
      <c r="I2790" s="61">
        <f t="shared" si="302"/>
        <v>0</v>
      </c>
      <c r="J2790" s="62">
        <f t="shared" si="303"/>
        <v>0</v>
      </c>
      <c r="K2790" s="53"/>
      <c r="L2790" s="65">
        <f t="shared" si="307"/>
        <v>0</v>
      </c>
      <c r="M2790" s="55">
        <f t="shared" si="304"/>
        <v>0</v>
      </c>
      <c r="N2790" s="55">
        <f t="shared" si="305"/>
        <v>0</v>
      </c>
    </row>
    <row r="2791" spans="1:14" x14ac:dyDescent="0.3">
      <c r="A2791" s="29">
        <v>44752</v>
      </c>
      <c r="B2791" t="s">
        <v>16</v>
      </c>
      <c r="C2791" t="s">
        <v>12</v>
      </c>
      <c r="D2791" t="s">
        <v>13</v>
      </c>
      <c r="E2791" s="53">
        <v>47424</v>
      </c>
      <c r="F2791" s="61">
        <f t="shared" si="306"/>
        <v>237.12</v>
      </c>
      <c r="G2791" s="62">
        <f t="shared" si="301"/>
        <v>0.1</v>
      </c>
      <c r="H2791" s="53"/>
      <c r="I2791" s="61">
        <f t="shared" si="302"/>
        <v>0</v>
      </c>
      <c r="J2791" s="62">
        <f t="shared" si="303"/>
        <v>0</v>
      </c>
      <c r="K2791" s="53"/>
      <c r="L2791" s="65">
        <f t="shared" si="307"/>
        <v>237.22</v>
      </c>
      <c r="M2791" s="55">
        <f t="shared" si="304"/>
        <v>237.22</v>
      </c>
      <c r="N2791" s="55">
        <f t="shared" si="305"/>
        <v>0</v>
      </c>
    </row>
    <row r="2792" spans="1:14" x14ac:dyDescent="0.3">
      <c r="A2792" s="29">
        <v>44752</v>
      </c>
      <c r="B2792" t="s">
        <v>24</v>
      </c>
      <c r="C2792" t="s">
        <v>11</v>
      </c>
      <c r="D2792" t="s">
        <v>13</v>
      </c>
      <c r="E2792" s="53">
        <v>11829</v>
      </c>
      <c r="F2792" s="61">
        <f t="shared" si="306"/>
        <v>0</v>
      </c>
      <c r="G2792" s="62">
        <f t="shared" si="301"/>
        <v>0</v>
      </c>
      <c r="H2792" s="53"/>
      <c r="I2792" s="61">
        <f t="shared" si="302"/>
        <v>0</v>
      </c>
      <c r="J2792" s="62">
        <f t="shared" si="303"/>
        <v>0</v>
      </c>
      <c r="K2792" s="53"/>
      <c r="L2792" s="65">
        <f t="shared" si="307"/>
        <v>0</v>
      </c>
      <c r="M2792" s="55">
        <f t="shared" si="304"/>
        <v>0</v>
      </c>
      <c r="N2792" s="55">
        <f t="shared" si="305"/>
        <v>0</v>
      </c>
    </row>
    <row r="2793" spans="1:14" x14ac:dyDescent="0.3">
      <c r="A2793" s="29">
        <v>44752</v>
      </c>
      <c r="B2793" t="s">
        <v>16</v>
      </c>
      <c r="C2793" t="s">
        <v>10</v>
      </c>
      <c r="D2793" t="s">
        <v>13</v>
      </c>
      <c r="E2793" s="53">
        <v>40165</v>
      </c>
      <c r="F2793" s="61">
        <f t="shared" si="306"/>
        <v>200.82500000000002</v>
      </c>
      <c r="G2793" s="62">
        <f t="shared" si="301"/>
        <v>0.1</v>
      </c>
      <c r="H2793" s="53"/>
      <c r="I2793" s="61">
        <f t="shared" si="302"/>
        <v>0</v>
      </c>
      <c r="J2793" s="62">
        <f t="shared" si="303"/>
        <v>0</v>
      </c>
      <c r="K2793" s="53"/>
      <c r="L2793" s="65">
        <f t="shared" si="307"/>
        <v>200.92500000000001</v>
      </c>
      <c r="M2793" s="55">
        <f t="shared" si="304"/>
        <v>200.92500000000001</v>
      </c>
      <c r="N2793" s="55">
        <f t="shared" si="305"/>
        <v>0</v>
      </c>
    </row>
    <row r="2794" spans="1:14" x14ac:dyDescent="0.3">
      <c r="A2794" s="29">
        <v>44752</v>
      </c>
      <c r="B2794" t="s">
        <v>21</v>
      </c>
      <c r="C2794" t="s">
        <v>10</v>
      </c>
      <c r="D2794" t="s">
        <v>13</v>
      </c>
      <c r="E2794" s="53">
        <v>8691</v>
      </c>
      <c r="F2794" s="61">
        <f t="shared" si="306"/>
        <v>43.454999999999998</v>
      </c>
      <c r="G2794" s="62">
        <f t="shared" si="301"/>
        <v>0.1</v>
      </c>
      <c r="H2794" s="53"/>
      <c r="I2794" s="61">
        <f t="shared" si="302"/>
        <v>0</v>
      </c>
      <c r="J2794" s="62">
        <f t="shared" si="303"/>
        <v>0</v>
      </c>
      <c r="K2794" s="53"/>
      <c r="L2794" s="65">
        <f t="shared" si="307"/>
        <v>43.555</v>
      </c>
      <c r="M2794" s="55">
        <f t="shared" si="304"/>
        <v>43.555</v>
      </c>
      <c r="N2794" s="55">
        <f t="shared" si="305"/>
        <v>0</v>
      </c>
    </row>
    <row r="2795" spans="1:14" x14ac:dyDescent="0.3">
      <c r="A2795" s="29">
        <v>44752</v>
      </c>
      <c r="B2795" t="s">
        <v>18</v>
      </c>
      <c r="C2795" t="s">
        <v>12</v>
      </c>
      <c r="D2795" t="s">
        <v>13</v>
      </c>
      <c r="E2795" s="53">
        <v>34444</v>
      </c>
      <c r="F2795" s="61">
        <f t="shared" si="306"/>
        <v>172.22</v>
      </c>
      <c r="G2795" s="62">
        <f t="shared" si="301"/>
        <v>0.1</v>
      </c>
      <c r="H2795" s="53"/>
      <c r="I2795" s="61">
        <f t="shared" si="302"/>
        <v>0</v>
      </c>
      <c r="J2795" s="62">
        <f t="shared" si="303"/>
        <v>0</v>
      </c>
      <c r="K2795" s="53"/>
      <c r="L2795" s="65">
        <f t="shared" si="307"/>
        <v>172.32</v>
      </c>
      <c r="M2795" s="55">
        <f t="shared" si="304"/>
        <v>172.32</v>
      </c>
      <c r="N2795" s="55">
        <f t="shared" si="305"/>
        <v>0</v>
      </c>
    </row>
    <row r="2796" spans="1:14" x14ac:dyDescent="0.3">
      <c r="A2796" s="29">
        <v>44752</v>
      </c>
      <c r="B2796" t="s">
        <v>20</v>
      </c>
      <c r="C2796" t="s">
        <v>11</v>
      </c>
      <c r="D2796" t="s">
        <v>13</v>
      </c>
      <c r="E2796" s="53">
        <v>14836</v>
      </c>
      <c r="F2796" s="61">
        <f t="shared" si="306"/>
        <v>0</v>
      </c>
      <c r="G2796" s="62">
        <f t="shared" si="301"/>
        <v>0</v>
      </c>
      <c r="H2796" s="53"/>
      <c r="I2796" s="61">
        <f t="shared" si="302"/>
        <v>0</v>
      </c>
      <c r="J2796" s="62">
        <f t="shared" si="303"/>
        <v>0</v>
      </c>
      <c r="K2796" s="53"/>
      <c r="L2796" s="65">
        <f t="shared" si="307"/>
        <v>0</v>
      </c>
      <c r="M2796" s="55">
        <f t="shared" si="304"/>
        <v>0</v>
      </c>
      <c r="N2796" s="55">
        <f t="shared" si="305"/>
        <v>0</v>
      </c>
    </row>
    <row r="2797" spans="1:14" x14ac:dyDescent="0.3">
      <c r="A2797" s="29">
        <v>44752</v>
      </c>
      <c r="B2797" t="s">
        <v>20</v>
      </c>
      <c r="C2797" t="s">
        <v>10</v>
      </c>
      <c r="D2797" t="s">
        <v>13</v>
      </c>
      <c r="E2797" s="53">
        <v>40442</v>
      </c>
      <c r="F2797" s="61">
        <f t="shared" si="306"/>
        <v>202.21</v>
      </c>
      <c r="G2797" s="62">
        <f t="shared" si="301"/>
        <v>0.1</v>
      </c>
      <c r="H2797" s="53"/>
      <c r="I2797" s="61">
        <f t="shared" si="302"/>
        <v>0</v>
      </c>
      <c r="J2797" s="62">
        <f t="shared" si="303"/>
        <v>0</v>
      </c>
      <c r="K2797" s="53"/>
      <c r="L2797" s="65">
        <f t="shared" si="307"/>
        <v>202.31</v>
      </c>
      <c r="M2797" s="55">
        <f t="shared" si="304"/>
        <v>202.31</v>
      </c>
      <c r="N2797" s="55">
        <f t="shared" si="305"/>
        <v>0</v>
      </c>
    </row>
    <row r="2798" spans="1:14" x14ac:dyDescent="0.3">
      <c r="A2798" s="29">
        <v>44752</v>
      </c>
      <c r="B2798" t="s">
        <v>24</v>
      </c>
      <c r="C2798" t="s">
        <v>12</v>
      </c>
      <c r="D2798" t="s">
        <v>13</v>
      </c>
      <c r="E2798" s="53">
        <v>1701</v>
      </c>
      <c r="F2798" s="61">
        <f t="shared" si="306"/>
        <v>8.5050000000000008</v>
      </c>
      <c r="G2798" s="62">
        <f t="shared" si="301"/>
        <v>0.1</v>
      </c>
      <c r="H2798" s="53"/>
      <c r="I2798" s="61">
        <f t="shared" si="302"/>
        <v>0</v>
      </c>
      <c r="J2798" s="62">
        <f t="shared" si="303"/>
        <v>0</v>
      </c>
      <c r="K2798" s="53"/>
      <c r="L2798" s="65">
        <f t="shared" si="307"/>
        <v>8.6050000000000004</v>
      </c>
      <c r="M2798" s="55">
        <f t="shared" si="304"/>
        <v>8.6050000000000004</v>
      </c>
      <c r="N2798" s="55">
        <f t="shared" si="305"/>
        <v>0</v>
      </c>
    </row>
    <row r="2799" spans="1:14" x14ac:dyDescent="0.3">
      <c r="A2799" s="29">
        <v>44752</v>
      </c>
      <c r="B2799" t="s">
        <v>20</v>
      </c>
      <c r="C2799" t="s">
        <v>11</v>
      </c>
      <c r="D2799" t="s">
        <v>36</v>
      </c>
      <c r="E2799" s="53">
        <v>12748</v>
      </c>
      <c r="F2799" s="61">
        <f t="shared" si="306"/>
        <v>0</v>
      </c>
      <c r="G2799" s="62">
        <f t="shared" si="301"/>
        <v>0</v>
      </c>
      <c r="H2799" s="53"/>
      <c r="I2799" s="61">
        <f t="shared" si="302"/>
        <v>0</v>
      </c>
      <c r="J2799" s="62">
        <f t="shared" si="303"/>
        <v>0</v>
      </c>
      <c r="K2799" s="53"/>
      <c r="L2799" s="65">
        <f t="shared" si="307"/>
        <v>0</v>
      </c>
      <c r="M2799" s="55">
        <f t="shared" si="304"/>
        <v>0</v>
      </c>
      <c r="N2799" s="55">
        <f t="shared" si="305"/>
        <v>0</v>
      </c>
    </row>
    <row r="2800" spans="1:14" x14ac:dyDescent="0.3">
      <c r="A2800" s="29">
        <v>44752</v>
      </c>
      <c r="B2800" t="s">
        <v>17</v>
      </c>
      <c r="C2800" t="s">
        <v>10</v>
      </c>
      <c r="D2800" t="s">
        <v>13</v>
      </c>
      <c r="E2800" s="53">
        <v>14282</v>
      </c>
      <c r="F2800" s="61">
        <f t="shared" si="306"/>
        <v>71.41</v>
      </c>
      <c r="G2800" s="62">
        <f t="shared" si="301"/>
        <v>0.1</v>
      </c>
      <c r="H2800" s="53"/>
      <c r="I2800" s="61">
        <f t="shared" si="302"/>
        <v>0</v>
      </c>
      <c r="J2800" s="62">
        <f t="shared" si="303"/>
        <v>0</v>
      </c>
      <c r="K2800" s="53"/>
      <c r="L2800" s="65">
        <f t="shared" si="307"/>
        <v>71.509999999999991</v>
      </c>
      <c r="M2800" s="55">
        <f t="shared" si="304"/>
        <v>71.509999999999991</v>
      </c>
      <c r="N2800" s="55">
        <f t="shared" si="305"/>
        <v>0</v>
      </c>
    </row>
    <row r="2801" spans="1:14" x14ac:dyDescent="0.3">
      <c r="A2801" s="29">
        <v>44752</v>
      </c>
      <c r="B2801" t="s">
        <v>17</v>
      </c>
      <c r="C2801" t="s">
        <v>11</v>
      </c>
      <c r="D2801" t="s">
        <v>13</v>
      </c>
      <c r="E2801" s="53">
        <v>46885</v>
      </c>
      <c r="F2801" s="61">
        <f t="shared" si="306"/>
        <v>0</v>
      </c>
      <c r="G2801" s="62">
        <f t="shared" si="301"/>
        <v>0</v>
      </c>
      <c r="H2801" s="53"/>
      <c r="I2801" s="61">
        <f t="shared" si="302"/>
        <v>0</v>
      </c>
      <c r="J2801" s="62">
        <f t="shared" si="303"/>
        <v>0</v>
      </c>
      <c r="K2801" s="53"/>
      <c r="L2801" s="65">
        <f t="shared" si="307"/>
        <v>0</v>
      </c>
      <c r="M2801" s="55">
        <f t="shared" si="304"/>
        <v>0</v>
      </c>
      <c r="N2801" s="55">
        <f t="shared" si="305"/>
        <v>0</v>
      </c>
    </row>
    <row r="2802" spans="1:14" x14ac:dyDescent="0.3">
      <c r="A2802" s="29">
        <v>44752</v>
      </c>
      <c r="B2802" t="s">
        <v>18</v>
      </c>
      <c r="C2802" t="s">
        <v>11</v>
      </c>
      <c r="D2802" t="s">
        <v>13</v>
      </c>
      <c r="E2802" s="53">
        <v>44146</v>
      </c>
      <c r="F2802" s="61">
        <f t="shared" si="306"/>
        <v>0</v>
      </c>
      <c r="G2802" s="62">
        <f t="shared" si="301"/>
        <v>0</v>
      </c>
      <c r="H2802" s="53"/>
      <c r="I2802" s="61">
        <f t="shared" si="302"/>
        <v>0</v>
      </c>
      <c r="J2802" s="62">
        <f t="shared" si="303"/>
        <v>0</v>
      </c>
      <c r="K2802" s="53"/>
      <c r="L2802" s="65">
        <f t="shared" si="307"/>
        <v>0</v>
      </c>
      <c r="M2802" s="55">
        <f t="shared" si="304"/>
        <v>0</v>
      </c>
      <c r="N2802" s="55">
        <f t="shared" si="305"/>
        <v>0</v>
      </c>
    </row>
    <row r="2803" spans="1:14" x14ac:dyDescent="0.3">
      <c r="A2803" s="29">
        <v>44752</v>
      </c>
      <c r="B2803" t="s">
        <v>18</v>
      </c>
      <c r="C2803" t="s">
        <v>11</v>
      </c>
      <c r="D2803" t="s">
        <v>13</v>
      </c>
      <c r="E2803" s="53">
        <v>6652</v>
      </c>
      <c r="F2803" s="61">
        <f t="shared" si="306"/>
        <v>0</v>
      </c>
      <c r="G2803" s="62">
        <f t="shared" si="301"/>
        <v>0</v>
      </c>
      <c r="H2803" s="53"/>
      <c r="I2803" s="61">
        <f t="shared" si="302"/>
        <v>0</v>
      </c>
      <c r="J2803" s="62">
        <f t="shared" si="303"/>
        <v>0</v>
      </c>
      <c r="K2803" s="53"/>
      <c r="L2803" s="65">
        <f t="shared" si="307"/>
        <v>0</v>
      </c>
      <c r="M2803" s="55">
        <f t="shared" si="304"/>
        <v>0</v>
      </c>
      <c r="N2803" s="55">
        <f t="shared" si="305"/>
        <v>0</v>
      </c>
    </row>
    <row r="2804" spans="1:14" x14ac:dyDescent="0.3">
      <c r="A2804" s="29">
        <v>44752</v>
      </c>
      <c r="B2804" t="s">
        <v>17</v>
      </c>
      <c r="C2804" t="s">
        <v>11</v>
      </c>
      <c r="D2804" t="s">
        <v>36</v>
      </c>
      <c r="E2804" s="53">
        <v>33395</v>
      </c>
      <c r="F2804" s="61">
        <f t="shared" si="306"/>
        <v>0</v>
      </c>
      <c r="G2804" s="62">
        <f t="shared" si="301"/>
        <v>0</v>
      </c>
      <c r="H2804" s="53"/>
      <c r="I2804" s="61">
        <f t="shared" si="302"/>
        <v>0</v>
      </c>
      <c r="J2804" s="62">
        <f t="shared" si="303"/>
        <v>0</v>
      </c>
      <c r="K2804" s="53"/>
      <c r="L2804" s="65">
        <f t="shared" si="307"/>
        <v>0</v>
      </c>
      <c r="M2804" s="55">
        <f t="shared" si="304"/>
        <v>0</v>
      </c>
      <c r="N2804" s="55">
        <f t="shared" si="305"/>
        <v>0</v>
      </c>
    </row>
    <row r="2805" spans="1:14" x14ac:dyDescent="0.3">
      <c r="A2805" s="29">
        <v>44752</v>
      </c>
      <c r="B2805" t="s">
        <v>18</v>
      </c>
      <c r="C2805" t="s">
        <v>12</v>
      </c>
      <c r="D2805" t="s">
        <v>13</v>
      </c>
      <c r="E2805" s="53">
        <v>39548</v>
      </c>
      <c r="F2805" s="61">
        <f t="shared" si="306"/>
        <v>197.74</v>
      </c>
      <c r="G2805" s="62">
        <f t="shared" si="301"/>
        <v>0.1</v>
      </c>
      <c r="H2805" s="53"/>
      <c r="I2805" s="61">
        <f t="shared" si="302"/>
        <v>0</v>
      </c>
      <c r="J2805" s="62">
        <f t="shared" si="303"/>
        <v>0</v>
      </c>
      <c r="K2805" s="53"/>
      <c r="L2805" s="65">
        <f t="shared" si="307"/>
        <v>197.84</v>
      </c>
      <c r="M2805" s="55">
        <f t="shared" si="304"/>
        <v>197.84</v>
      </c>
      <c r="N2805" s="55">
        <f t="shared" si="305"/>
        <v>0</v>
      </c>
    </row>
    <row r="2806" spans="1:14" x14ac:dyDescent="0.3">
      <c r="A2806" s="29">
        <v>44752</v>
      </c>
      <c r="B2806" t="s">
        <v>23</v>
      </c>
      <c r="C2806" t="s">
        <v>10</v>
      </c>
      <c r="D2806" t="s">
        <v>13</v>
      </c>
      <c r="E2806" s="53">
        <v>7362</v>
      </c>
      <c r="F2806" s="61">
        <f t="shared" si="306"/>
        <v>36.81</v>
      </c>
      <c r="G2806" s="62">
        <f t="shared" si="301"/>
        <v>0.1</v>
      </c>
      <c r="H2806" s="53"/>
      <c r="I2806" s="61">
        <f t="shared" si="302"/>
        <v>0</v>
      </c>
      <c r="J2806" s="62">
        <f t="shared" si="303"/>
        <v>0</v>
      </c>
      <c r="K2806" s="53"/>
      <c r="L2806" s="65">
        <f t="shared" si="307"/>
        <v>36.910000000000004</v>
      </c>
      <c r="M2806" s="55">
        <f t="shared" si="304"/>
        <v>36.910000000000004</v>
      </c>
      <c r="N2806" s="55">
        <f t="shared" si="305"/>
        <v>0</v>
      </c>
    </row>
    <row r="2807" spans="1:14" x14ac:dyDescent="0.3">
      <c r="A2807" s="29">
        <v>44753</v>
      </c>
      <c r="B2807" t="s">
        <v>17</v>
      </c>
      <c r="C2807" t="s">
        <v>12</v>
      </c>
      <c r="D2807" t="s">
        <v>13</v>
      </c>
      <c r="E2807" s="53">
        <v>13177</v>
      </c>
      <c r="F2807" s="61">
        <f t="shared" si="306"/>
        <v>65.885000000000005</v>
      </c>
      <c r="G2807" s="62">
        <f t="shared" si="301"/>
        <v>0.1</v>
      </c>
      <c r="H2807" s="53"/>
      <c r="I2807" s="61">
        <f t="shared" si="302"/>
        <v>0</v>
      </c>
      <c r="J2807" s="62">
        <f t="shared" si="303"/>
        <v>0</v>
      </c>
      <c r="K2807" s="53"/>
      <c r="L2807" s="65">
        <f t="shared" si="307"/>
        <v>65.984999999999999</v>
      </c>
      <c r="M2807" s="55">
        <f t="shared" si="304"/>
        <v>65.984999999999999</v>
      </c>
      <c r="N2807" s="55">
        <f t="shared" si="305"/>
        <v>0</v>
      </c>
    </row>
    <row r="2808" spans="1:14" x14ac:dyDescent="0.3">
      <c r="A2808" s="29">
        <v>44753</v>
      </c>
      <c r="B2808" t="s">
        <v>24</v>
      </c>
      <c r="C2808" t="s">
        <v>11</v>
      </c>
      <c r="D2808" t="s">
        <v>13</v>
      </c>
      <c r="E2808" s="53">
        <v>40764</v>
      </c>
      <c r="F2808" s="61">
        <f t="shared" si="306"/>
        <v>0</v>
      </c>
      <c r="G2808" s="62">
        <f t="shared" si="301"/>
        <v>0</v>
      </c>
      <c r="H2808" s="53"/>
      <c r="I2808" s="61">
        <f t="shared" si="302"/>
        <v>0</v>
      </c>
      <c r="J2808" s="62">
        <f t="shared" si="303"/>
        <v>0</v>
      </c>
      <c r="K2808" s="53"/>
      <c r="L2808" s="65">
        <f t="shared" si="307"/>
        <v>0</v>
      </c>
      <c r="M2808" s="55">
        <f t="shared" si="304"/>
        <v>0</v>
      </c>
      <c r="N2808" s="55">
        <f t="shared" si="305"/>
        <v>0</v>
      </c>
    </row>
    <row r="2809" spans="1:14" x14ac:dyDescent="0.3">
      <c r="A2809" s="29">
        <v>44753</v>
      </c>
      <c r="B2809" t="s">
        <v>24</v>
      </c>
      <c r="C2809" t="s">
        <v>10</v>
      </c>
      <c r="D2809" t="s">
        <v>13</v>
      </c>
      <c r="E2809" s="53">
        <v>45192</v>
      </c>
      <c r="F2809" s="61">
        <f t="shared" si="306"/>
        <v>225.96</v>
      </c>
      <c r="G2809" s="62">
        <f t="shared" si="301"/>
        <v>0.1</v>
      </c>
      <c r="H2809" s="53"/>
      <c r="I2809" s="61">
        <f t="shared" si="302"/>
        <v>0</v>
      </c>
      <c r="J2809" s="62">
        <f t="shared" si="303"/>
        <v>0</v>
      </c>
      <c r="K2809" s="53"/>
      <c r="L2809" s="65">
        <f t="shared" si="307"/>
        <v>226.06</v>
      </c>
      <c r="M2809" s="55">
        <f t="shared" si="304"/>
        <v>226.06</v>
      </c>
      <c r="N2809" s="55">
        <f t="shared" si="305"/>
        <v>0</v>
      </c>
    </row>
    <row r="2810" spans="1:14" x14ac:dyDescent="0.3">
      <c r="A2810" s="29">
        <v>44753</v>
      </c>
      <c r="B2810" t="s">
        <v>24</v>
      </c>
      <c r="C2810" t="s">
        <v>10</v>
      </c>
      <c r="D2810" t="s">
        <v>36</v>
      </c>
      <c r="E2810" s="53">
        <v>13150</v>
      </c>
      <c r="F2810" s="61">
        <f t="shared" si="306"/>
        <v>0</v>
      </c>
      <c r="G2810" s="62">
        <f t="shared" si="301"/>
        <v>0</v>
      </c>
      <c r="H2810" s="53"/>
      <c r="I2810" s="61">
        <f t="shared" si="302"/>
        <v>394.5</v>
      </c>
      <c r="J2810" s="62">
        <f t="shared" si="303"/>
        <v>5</v>
      </c>
      <c r="K2810" s="53"/>
      <c r="L2810" s="65">
        <f t="shared" si="307"/>
        <v>399.5</v>
      </c>
      <c r="M2810" s="55">
        <f t="shared" si="304"/>
        <v>0</v>
      </c>
      <c r="N2810" s="55">
        <f t="shared" si="305"/>
        <v>399.5</v>
      </c>
    </row>
    <row r="2811" spans="1:14" x14ac:dyDescent="0.3">
      <c r="A2811" s="29">
        <v>44753</v>
      </c>
      <c r="B2811" t="s">
        <v>18</v>
      </c>
      <c r="C2811" t="s">
        <v>11</v>
      </c>
      <c r="D2811" t="s">
        <v>13</v>
      </c>
      <c r="E2811" s="53">
        <v>21143</v>
      </c>
      <c r="F2811" s="61">
        <f t="shared" si="306"/>
        <v>0</v>
      </c>
      <c r="G2811" s="62">
        <f t="shared" si="301"/>
        <v>0</v>
      </c>
      <c r="H2811" s="53"/>
      <c r="I2811" s="61">
        <f t="shared" si="302"/>
        <v>0</v>
      </c>
      <c r="J2811" s="62">
        <f t="shared" si="303"/>
        <v>0</v>
      </c>
      <c r="K2811" s="53"/>
      <c r="L2811" s="65">
        <f t="shared" si="307"/>
        <v>0</v>
      </c>
      <c r="M2811" s="55">
        <f t="shared" si="304"/>
        <v>0</v>
      </c>
      <c r="N2811" s="55">
        <f t="shared" si="305"/>
        <v>0</v>
      </c>
    </row>
    <row r="2812" spans="1:14" x14ac:dyDescent="0.3">
      <c r="A2812" s="29">
        <v>44753</v>
      </c>
      <c r="B2812" t="s">
        <v>22</v>
      </c>
      <c r="C2812" t="s">
        <v>10</v>
      </c>
      <c r="D2812" t="s">
        <v>13</v>
      </c>
      <c r="E2812" s="53">
        <v>12211</v>
      </c>
      <c r="F2812" s="61">
        <f t="shared" si="306"/>
        <v>61.055</v>
      </c>
      <c r="G2812" s="62">
        <f t="shared" si="301"/>
        <v>0.1</v>
      </c>
      <c r="H2812" s="53"/>
      <c r="I2812" s="61">
        <f t="shared" si="302"/>
        <v>0</v>
      </c>
      <c r="J2812" s="62">
        <f t="shared" si="303"/>
        <v>0</v>
      </c>
      <c r="K2812" s="53"/>
      <c r="L2812" s="65">
        <f t="shared" si="307"/>
        <v>61.155000000000001</v>
      </c>
      <c r="M2812" s="55">
        <f t="shared" si="304"/>
        <v>61.155000000000001</v>
      </c>
      <c r="N2812" s="55">
        <f t="shared" si="305"/>
        <v>0</v>
      </c>
    </row>
    <row r="2813" spans="1:14" x14ac:dyDescent="0.3">
      <c r="A2813" s="29">
        <v>44753</v>
      </c>
      <c r="B2813" t="s">
        <v>15</v>
      </c>
      <c r="C2813" t="s">
        <v>11</v>
      </c>
      <c r="D2813" t="s">
        <v>13</v>
      </c>
      <c r="E2813" s="53">
        <v>21648</v>
      </c>
      <c r="F2813" s="61">
        <f t="shared" si="306"/>
        <v>0</v>
      </c>
      <c r="G2813" s="62">
        <f t="shared" si="301"/>
        <v>0</v>
      </c>
      <c r="H2813" s="53"/>
      <c r="I2813" s="61">
        <f t="shared" si="302"/>
        <v>0</v>
      </c>
      <c r="J2813" s="62">
        <f t="shared" si="303"/>
        <v>0</v>
      </c>
      <c r="K2813" s="53"/>
      <c r="L2813" s="65">
        <f t="shared" si="307"/>
        <v>0</v>
      </c>
      <c r="M2813" s="55">
        <f t="shared" si="304"/>
        <v>0</v>
      </c>
      <c r="N2813" s="55">
        <f t="shared" si="305"/>
        <v>0</v>
      </c>
    </row>
    <row r="2814" spans="1:14" x14ac:dyDescent="0.3">
      <c r="A2814" s="29">
        <v>44753</v>
      </c>
      <c r="B2814" t="s">
        <v>19</v>
      </c>
      <c r="C2814" t="s">
        <v>12</v>
      </c>
      <c r="D2814" t="s">
        <v>13</v>
      </c>
      <c r="E2814" s="53">
        <v>9237</v>
      </c>
      <c r="F2814" s="61">
        <f t="shared" si="306"/>
        <v>46.185000000000002</v>
      </c>
      <c r="G2814" s="62">
        <f t="shared" si="301"/>
        <v>0.1</v>
      </c>
      <c r="H2814" s="53"/>
      <c r="I2814" s="61">
        <f t="shared" si="302"/>
        <v>0</v>
      </c>
      <c r="J2814" s="62">
        <f t="shared" si="303"/>
        <v>0</v>
      </c>
      <c r="K2814" s="53"/>
      <c r="L2814" s="65">
        <f t="shared" si="307"/>
        <v>46.285000000000004</v>
      </c>
      <c r="M2814" s="55">
        <f t="shared" si="304"/>
        <v>46.285000000000004</v>
      </c>
      <c r="N2814" s="55">
        <f t="shared" si="305"/>
        <v>0</v>
      </c>
    </row>
    <row r="2815" spans="1:14" x14ac:dyDescent="0.3">
      <c r="A2815" s="29">
        <v>44753</v>
      </c>
      <c r="B2815" t="s">
        <v>15</v>
      </c>
      <c r="C2815" t="s">
        <v>10</v>
      </c>
      <c r="D2815" t="s">
        <v>13</v>
      </c>
      <c r="E2815" s="53">
        <v>11429</v>
      </c>
      <c r="F2815" s="61">
        <f t="shared" si="306"/>
        <v>57.145000000000003</v>
      </c>
      <c r="G2815" s="62">
        <f t="shared" si="301"/>
        <v>0.1</v>
      </c>
      <c r="H2815" s="53"/>
      <c r="I2815" s="61">
        <f t="shared" si="302"/>
        <v>0</v>
      </c>
      <c r="J2815" s="62">
        <f t="shared" si="303"/>
        <v>0</v>
      </c>
      <c r="K2815" s="53"/>
      <c r="L2815" s="65">
        <f t="shared" si="307"/>
        <v>57.245000000000005</v>
      </c>
      <c r="M2815" s="55">
        <f t="shared" si="304"/>
        <v>57.245000000000005</v>
      </c>
      <c r="N2815" s="55">
        <f t="shared" si="305"/>
        <v>0</v>
      </c>
    </row>
    <row r="2816" spans="1:14" x14ac:dyDescent="0.3">
      <c r="A2816" s="29">
        <v>44753</v>
      </c>
      <c r="B2816" t="s">
        <v>19</v>
      </c>
      <c r="C2816" t="s">
        <v>11</v>
      </c>
      <c r="D2816" t="s">
        <v>13</v>
      </c>
      <c r="E2816" s="53">
        <v>44145</v>
      </c>
      <c r="F2816" s="61">
        <f t="shared" si="306"/>
        <v>0</v>
      </c>
      <c r="G2816" s="62">
        <f t="shared" si="301"/>
        <v>0</v>
      </c>
      <c r="H2816" s="53"/>
      <c r="I2816" s="61">
        <f t="shared" si="302"/>
        <v>0</v>
      </c>
      <c r="J2816" s="62">
        <f t="shared" si="303"/>
        <v>0</v>
      </c>
      <c r="K2816" s="53"/>
      <c r="L2816" s="65">
        <f t="shared" si="307"/>
        <v>0</v>
      </c>
      <c r="M2816" s="55">
        <f t="shared" si="304"/>
        <v>0</v>
      </c>
      <c r="N2816" s="55">
        <f t="shared" si="305"/>
        <v>0</v>
      </c>
    </row>
    <row r="2817" spans="1:14" x14ac:dyDescent="0.3">
      <c r="A2817" s="29">
        <v>44753</v>
      </c>
      <c r="B2817" t="s">
        <v>22</v>
      </c>
      <c r="C2817" t="s">
        <v>11</v>
      </c>
      <c r="D2817" t="s">
        <v>13</v>
      </c>
      <c r="E2817" s="53">
        <v>5958</v>
      </c>
      <c r="F2817" s="61">
        <f t="shared" si="306"/>
        <v>0</v>
      </c>
      <c r="G2817" s="62">
        <f t="shared" si="301"/>
        <v>0</v>
      </c>
      <c r="H2817" s="53"/>
      <c r="I2817" s="61">
        <f t="shared" si="302"/>
        <v>0</v>
      </c>
      <c r="J2817" s="62">
        <f t="shared" si="303"/>
        <v>0</v>
      </c>
      <c r="K2817" s="53"/>
      <c r="L2817" s="65">
        <f t="shared" si="307"/>
        <v>0</v>
      </c>
      <c r="M2817" s="55">
        <f t="shared" si="304"/>
        <v>0</v>
      </c>
      <c r="N2817" s="55">
        <f t="shared" si="305"/>
        <v>0</v>
      </c>
    </row>
    <row r="2818" spans="1:14" x14ac:dyDescent="0.3">
      <c r="A2818" s="29">
        <v>44753</v>
      </c>
      <c r="B2818" t="s">
        <v>17</v>
      </c>
      <c r="C2818" t="s">
        <v>11</v>
      </c>
      <c r="D2818" t="s">
        <v>13</v>
      </c>
      <c r="E2818" s="53">
        <v>12688</v>
      </c>
      <c r="F2818" s="61">
        <f t="shared" si="306"/>
        <v>0</v>
      </c>
      <c r="G2818" s="62">
        <f t="shared" si="301"/>
        <v>0</v>
      </c>
      <c r="H2818" s="53"/>
      <c r="I2818" s="61">
        <f t="shared" si="302"/>
        <v>0</v>
      </c>
      <c r="J2818" s="62">
        <f t="shared" si="303"/>
        <v>0</v>
      </c>
      <c r="K2818" s="53"/>
      <c r="L2818" s="65">
        <f t="shared" si="307"/>
        <v>0</v>
      </c>
      <c r="M2818" s="55">
        <f t="shared" si="304"/>
        <v>0</v>
      </c>
      <c r="N2818" s="55">
        <f t="shared" si="305"/>
        <v>0</v>
      </c>
    </row>
    <row r="2819" spans="1:14" x14ac:dyDescent="0.3">
      <c r="A2819" s="29">
        <v>44753</v>
      </c>
      <c r="B2819" t="s">
        <v>17</v>
      </c>
      <c r="C2819" t="s">
        <v>11</v>
      </c>
      <c r="D2819" t="s">
        <v>13</v>
      </c>
      <c r="E2819" s="53">
        <v>42908</v>
      </c>
      <c r="F2819" s="61">
        <f t="shared" si="306"/>
        <v>0</v>
      </c>
      <c r="G2819" s="62">
        <f t="shared" si="301"/>
        <v>0</v>
      </c>
      <c r="H2819" s="53"/>
      <c r="I2819" s="61">
        <f t="shared" si="302"/>
        <v>0</v>
      </c>
      <c r="J2819" s="62">
        <f t="shared" si="303"/>
        <v>0</v>
      </c>
      <c r="K2819" s="53"/>
      <c r="L2819" s="65">
        <f t="shared" si="307"/>
        <v>0</v>
      </c>
      <c r="M2819" s="55">
        <f t="shared" si="304"/>
        <v>0</v>
      </c>
      <c r="N2819" s="55">
        <f t="shared" si="305"/>
        <v>0</v>
      </c>
    </row>
    <row r="2820" spans="1:14" x14ac:dyDescent="0.3">
      <c r="A2820" s="29">
        <v>44753</v>
      </c>
      <c r="B2820" t="s">
        <v>17</v>
      </c>
      <c r="C2820" t="s">
        <v>11</v>
      </c>
      <c r="D2820" t="s">
        <v>36</v>
      </c>
      <c r="E2820" s="53">
        <v>4081</v>
      </c>
      <c r="F2820" s="61">
        <f t="shared" si="306"/>
        <v>0</v>
      </c>
      <c r="G2820" s="62">
        <f t="shared" ref="G2820:G2883" si="308">IF(F:F&gt;0,0.1,0)</f>
        <v>0</v>
      </c>
      <c r="H2820" s="53"/>
      <c r="I2820" s="61">
        <f t="shared" ref="I2820:I2883" si="309">IF(AND(D:D="Overseas",C:C&lt;&gt;"Cash"),E:E*3%,0)</f>
        <v>0</v>
      </c>
      <c r="J2820" s="62">
        <f t="shared" ref="J2820:J2883" si="310">IF(I:I&gt;0,5,0)</f>
        <v>0</v>
      </c>
      <c r="K2820" s="53"/>
      <c r="L2820" s="65">
        <f t="shared" si="307"/>
        <v>0</v>
      </c>
      <c r="M2820" s="55">
        <f t="shared" ref="M2820:M2883" si="311">SUM(F2820:H2820)</f>
        <v>0</v>
      </c>
      <c r="N2820" s="55">
        <f t="shared" ref="N2820:N2883" si="312">SUM(I2820:K2820)</f>
        <v>0</v>
      </c>
    </row>
    <row r="2821" spans="1:14" x14ac:dyDescent="0.3">
      <c r="A2821" s="29">
        <v>44753</v>
      </c>
      <c r="B2821" t="s">
        <v>20</v>
      </c>
      <c r="C2821" t="s">
        <v>11</v>
      </c>
      <c r="D2821" t="s">
        <v>13</v>
      </c>
      <c r="E2821" s="53">
        <v>2105</v>
      </c>
      <c r="F2821" s="61">
        <f t="shared" ref="F2821:F2884" si="313">IF(AND(D:D="Local",C:C&lt;&gt;"Cash"),E:E*0.5%,0)</f>
        <v>0</v>
      </c>
      <c r="G2821" s="62">
        <f t="shared" si="308"/>
        <v>0</v>
      </c>
      <c r="H2821" s="53"/>
      <c r="I2821" s="61">
        <f t="shared" si="309"/>
        <v>0</v>
      </c>
      <c r="J2821" s="62">
        <f t="shared" si="310"/>
        <v>0</v>
      </c>
      <c r="K2821" s="53"/>
      <c r="L2821" s="65">
        <f t="shared" ref="L2821:L2884" si="314">SUM(F2821,G2821,I2821,J2821)</f>
        <v>0</v>
      </c>
      <c r="M2821" s="55">
        <f t="shared" si="311"/>
        <v>0</v>
      </c>
      <c r="N2821" s="55">
        <f t="shared" si="312"/>
        <v>0</v>
      </c>
    </row>
    <row r="2822" spans="1:14" x14ac:dyDescent="0.3">
      <c r="A2822" s="29">
        <v>44753</v>
      </c>
      <c r="B2822" t="s">
        <v>24</v>
      </c>
      <c r="C2822" t="s">
        <v>11</v>
      </c>
      <c r="D2822" t="s">
        <v>13</v>
      </c>
      <c r="E2822" s="53">
        <v>47354</v>
      </c>
      <c r="F2822" s="61">
        <f t="shared" si="313"/>
        <v>0</v>
      </c>
      <c r="G2822" s="62">
        <f t="shared" si="308"/>
        <v>0</v>
      </c>
      <c r="H2822" s="53"/>
      <c r="I2822" s="61">
        <f t="shared" si="309"/>
        <v>0</v>
      </c>
      <c r="J2822" s="62">
        <f t="shared" si="310"/>
        <v>0</v>
      </c>
      <c r="K2822" s="53"/>
      <c r="L2822" s="65">
        <f t="shared" si="314"/>
        <v>0</v>
      </c>
      <c r="M2822" s="55">
        <f t="shared" si="311"/>
        <v>0</v>
      </c>
      <c r="N2822" s="55">
        <f t="shared" si="312"/>
        <v>0</v>
      </c>
    </row>
    <row r="2823" spans="1:14" x14ac:dyDescent="0.3">
      <c r="A2823" s="29">
        <v>44753</v>
      </c>
      <c r="B2823" t="s">
        <v>16</v>
      </c>
      <c r="C2823" t="s">
        <v>10</v>
      </c>
      <c r="D2823" t="s">
        <v>13</v>
      </c>
      <c r="E2823" s="53">
        <v>44308</v>
      </c>
      <c r="F2823" s="61">
        <f t="shared" si="313"/>
        <v>221.54</v>
      </c>
      <c r="G2823" s="62">
        <f t="shared" si="308"/>
        <v>0.1</v>
      </c>
      <c r="H2823" s="53"/>
      <c r="I2823" s="61">
        <f t="shared" si="309"/>
        <v>0</v>
      </c>
      <c r="J2823" s="62">
        <f t="shared" si="310"/>
        <v>0</v>
      </c>
      <c r="K2823" s="53"/>
      <c r="L2823" s="65">
        <f t="shared" si="314"/>
        <v>221.64</v>
      </c>
      <c r="M2823" s="55">
        <f t="shared" si="311"/>
        <v>221.64</v>
      </c>
      <c r="N2823" s="55">
        <f t="shared" si="312"/>
        <v>0</v>
      </c>
    </row>
    <row r="2824" spans="1:14" x14ac:dyDescent="0.3">
      <c r="A2824" s="29">
        <v>44753</v>
      </c>
      <c r="B2824" t="s">
        <v>23</v>
      </c>
      <c r="C2824" t="s">
        <v>10</v>
      </c>
      <c r="D2824" t="s">
        <v>13</v>
      </c>
      <c r="E2824" s="53">
        <v>6927</v>
      </c>
      <c r="F2824" s="61">
        <f t="shared" si="313"/>
        <v>34.634999999999998</v>
      </c>
      <c r="G2824" s="62">
        <f t="shared" si="308"/>
        <v>0.1</v>
      </c>
      <c r="H2824" s="53"/>
      <c r="I2824" s="61">
        <f t="shared" si="309"/>
        <v>0</v>
      </c>
      <c r="J2824" s="62">
        <f t="shared" si="310"/>
        <v>0</v>
      </c>
      <c r="K2824" s="53"/>
      <c r="L2824" s="65">
        <f t="shared" si="314"/>
        <v>34.734999999999999</v>
      </c>
      <c r="M2824" s="55">
        <f t="shared" si="311"/>
        <v>34.734999999999999</v>
      </c>
      <c r="N2824" s="55">
        <f t="shared" si="312"/>
        <v>0</v>
      </c>
    </row>
    <row r="2825" spans="1:14" x14ac:dyDescent="0.3">
      <c r="A2825" s="29">
        <v>44753</v>
      </c>
      <c r="B2825" t="s">
        <v>24</v>
      </c>
      <c r="C2825" t="s">
        <v>12</v>
      </c>
      <c r="D2825" t="s">
        <v>13</v>
      </c>
      <c r="E2825" s="53">
        <v>47079</v>
      </c>
      <c r="F2825" s="61">
        <f t="shared" si="313"/>
        <v>235.39500000000001</v>
      </c>
      <c r="G2825" s="62">
        <f t="shared" si="308"/>
        <v>0.1</v>
      </c>
      <c r="H2825" s="53"/>
      <c r="I2825" s="61">
        <f t="shared" si="309"/>
        <v>0</v>
      </c>
      <c r="J2825" s="62">
        <f t="shared" si="310"/>
        <v>0</v>
      </c>
      <c r="K2825" s="53"/>
      <c r="L2825" s="65">
        <f t="shared" si="314"/>
        <v>235.495</v>
      </c>
      <c r="M2825" s="55">
        <f t="shared" si="311"/>
        <v>235.495</v>
      </c>
      <c r="N2825" s="55">
        <f t="shared" si="312"/>
        <v>0</v>
      </c>
    </row>
    <row r="2826" spans="1:14" x14ac:dyDescent="0.3">
      <c r="A2826" s="29">
        <v>44753</v>
      </c>
      <c r="B2826" t="s">
        <v>24</v>
      </c>
      <c r="C2826" t="s">
        <v>10</v>
      </c>
      <c r="D2826" t="s">
        <v>13</v>
      </c>
      <c r="E2826" s="53">
        <v>10538</v>
      </c>
      <c r="F2826" s="61">
        <f t="shared" si="313"/>
        <v>52.69</v>
      </c>
      <c r="G2826" s="62">
        <f t="shared" si="308"/>
        <v>0.1</v>
      </c>
      <c r="H2826" s="53"/>
      <c r="I2826" s="61">
        <f t="shared" si="309"/>
        <v>0</v>
      </c>
      <c r="J2826" s="62">
        <f t="shared" si="310"/>
        <v>0</v>
      </c>
      <c r="K2826" s="53"/>
      <c r="L2826" s="65">
        <f t="shared" si="314"/>
        <v>52.79</v>
      </c>
      <c r="M2826" s="55">
        <f t="shared" si="311"/>
        <v>52.79</v>
      </c>
      <c r="N2826" s="55">
        <f t="shared" si="312"/>
        <v>0</v>
      </c>
    </row>
    <row r="2827" spans="1:14" x14ac:dyDescent="0.3">
      <c r="A2827" s="29">
        <v>44753</v>
      </c>
      <c r="B2827" t="s">
        <v>23</v>
      </c>
      <c r="C2827" t="s">
        <v>11</v>
      </c>
      <c r="D2827" t="s">
        <v>13</v>
      </c>
      <c r="E2827" s="53">
        <v>15875</v>
      </c>
      <c r="F2827" s="61">
        <f t="shared" si="313"/>
        <v>0</v>
      </c>
      <c r="G2827" s="62">
        <f t="shared" si="308"/>
        <v>0</v>
      </c>
      <c r="H2827" s="53"/>
      <c r="I2827" s="61">
        <f t="shared" si="309"/>
        <v>0</v>
      </c>
      <c r="J2827" s="62">
        <f t="shared" si="310"/>
        <v>0</v>
      </c>
      <c r="K2827" s="53"/>
      <c r="L2827" s="65">
        <f t="shared" si="314"/>
        <v>0</v>
      </c>
      <c r="M2827" s="55">
        <f t="shared" si="311"/>
        <v>0</v>
      </c>
      <c r="N2827" s="55">
        <f t="shared" si="312"/>
        <v>0</v>
      </c>
    </row>
    <row r="2828" spans="1:14" x14ac:dyDescent="0.3">
      <c r="A2828" s="29">
        <v>44753</v>
      </c>
      <c r="B2828" t="s">
        <v>19</v>
      </c>
      <c r="C2828" t="s">
        <v>10</v>
      </c>
      <c r="D2828" t="s">
        <v>13</v>
      </c>
      <c r="E2828" s="53">
        <v>34775</v>
      </c>
      <c r="F2828" s="61">
        <f t="shared" si="313"/>
        <v>173.875</v>
      </c>
      <c r="G2828" s="62">
        <f t="shared" si="308"/>
        <v>0.1</v>
      </c>
      <c r="H2828" s="53"/>
      <c r="I2828" s="61">
        <f t="shared" si="309"/>
        <v>0</v>
      </c>
      <c r="J2828" s="62">
        <f t="shared" si="310"/>
        <v>0</v>
      </c>
      <c r="K2828" s="53"/>
      <c r="L2828" s="65">
        <f t="shared" si="314"/>
        <v>173.97499999999999</v>
      </c>
      <c r="M2828" s="55">
        <f t="shared" si="311"/>
        <v>173.97499999999999</v>
      </c>
      <c r="N2828" s="55">
        <f t="shared" si="312"/>
        <v>0</v>
      </c>
    </row>
    <row r="2829" spans="1:14" x14ac:dyDescent="0.3">
      <c r="A2829" s="29">
        <v>44753</v>
      </c>
      <c r="B2829" t="s">
        <v>16</v>
      </c>
      <c r="C2829" t="s">
        <v>11</v>
      </c>
      <c r="D2829" t="s">
        <v>13</v>
      </c>
      <c r="E2829" s="53">
        <v>18334</v>
      </c>
      <c r="F2829" s="61">
        <f t="shared" si="313"/>
        <v>0</v>
      </c>
      <c r="G2829" s="62">
        <f t="shared" si="308"/>
        <v>0</v>
      </c>
      <c r="H2829" s="53"/>
      <c r="I2829" s="61">
        <f t="shared" si="309"/>
        <v>0</v>
      </c>
      <c r="J2829" s="62">
        <f t="shared" si="310"/>
        <v>0</v>
      </c>
      <c r="K2829" s="53"/>
      <c r="L2829" s="65">
        <f t="shared" si="314"/>
        <v>0</v>
      </c>
      <c r="M2829" s="55">
        <f t="shared" si="311"/>
        <v>0</v>
      </c>
      <c r="N2829" s="55">
        <f t="shared" si="312"/>
        <v>0</v>
      </c>
    </row>
    <row r="2830" spans="1:14" x14ac:dyDescent="0.3">
      <c r="A2830" s="29">
        <v>44753</v>
      </c>
      <c r="B2830" t="s">
        <v>16</v>
      </c>
      <c r="C2830" t="s">
        <v>12</v>
      </c>
      <c r="D2830" t="s">
        <v>13</v>
      </c>
      <c r="E2830" s="53">
        <v>37654</v>
      </c>
      <c r="F2830" s="61">
        <f t="shared" si="313"/>
        <v>188.27</v>
      </c>
      <c r="G2830" s="62">
        <f t="shared" si="308"/>
        <v>0.1</v>
      </c>
      <c r="H2830" s="53"/>
      <c r="I2830" s="61">
        <f t="shared" si="309"/>
        <v>0</v>
      </c>
      <c r="J2830" s="62">
        <f t="shared" si="310"/>
        <v>0</v>
      </c>
      <c r="K2830" s="53"/>
      <c r="L2830" s="65">
        <f t="shared" si="314"/>
        <v>188.37</v>
      </c>
      <c r="M2830" s="55">
        <f t="shared" si="311"/>
        <v>188.37</v>
      </c>
      <c r="N2830" s="55">
        <f t="shared" si="312"/>
        <v>0</v>
      </c>
    </row>
    <row r="2831" spans="1:14" x14ac:dyDescent="0.3">
      <c r="A2831" s="29">
        <v>44754</v>
      </c>
      <c r="B2831" t="s">
        <v>24</v>
      </c>
      <c r="C2831" t="s">
        <v>11</v>
      </c>
      <c r="D2831" t="s">
        <v>36</v>
      </c>
      <c r="E2831" s="53">
        <v>3669</v>
      </c>
      <c r="F2831" s="61">
        <f t="shared" si="313"/>
        <v>0</v>
      </c>
      <c r="G2831" s="62">
        <f t="shared" si="308"/>
        <v>0</v>
      </c>
      <c r="H2831" s="53"/>
      <c r="I2831" s="61">
        <f t="shared" si="309"/>
        <v>0</v>
      </c>
      <c r="J2831" s="62">
        <f t="shared" si="310"/>
        <v>0</v>
      </c>
      <c r="K2831" s="53"/>
      <c r="L2831" s="65">
        <f t="shared" si="314"/>
        <v>0</v>
      </c>
      <c r="M2831" s="55">
        <f t="shared" si="311"/>
        <v>0</v>
      </c>
      <c r="N2831" s="55">
        <f t="shared" si="312"/>
        <v>0</v>
      </c>
    </row>
    <row r="2832" spans="1:14" x14ac:dyDescent="0.3">
      <c r="A2832" s="29">
        <v>44754</v>
      </c>
      <c r="B2832" t="s">
        <v>21</v>
      </c>
      <c r="C2832" t="s">
        <v>11</v>
      </c>
      <c r="D2832" t="s">
        <v>13</v>
      </c>
      <c r="E2832" s="53">
        <v>35147</v>
      </c>
      <c r="F2832" s="61">
        <f t="shared" si="313"/>
        <v>0</v>
      </c>
      <c r="G2832" s="62">
        <f t="shared" si="308"/>
        <v>0</v>
      </c>
      <c r="H2832" s="53"/>
      <c r="I2832" s="61">
        <f t="shared" si="309"/>
        <v>0</v>
      </c>
      <c r="J2832" s="62">
        <f t="shared" si="310"/>
        <v>0</v>
      </c>
      <c r="K2832" s="53"/>
      <c r="L2832" s="65">
        <f t="shared" si="314"/>
        <v>0</v>
      </c>
      <c r="M2832" s="55">
        <f t="shared" si="311"/>
        <v>0</v>
      </c>
      <c r="N2832" s="55">
        <f t="shared" si="312"/>
        <v>0</v>
      </c>
    </row>
    <row r="2833" spans="1:14" x14ac:dyDescent="0.3">
      <c r="A2833" s="29">
        <v>44754</v>
      </c>
      <c r="B2833" t="s">
        <v>17</v>
      </c>
      <c r="C2833" t="s">
        <v>10</v>
      </c>
      <c r="D2833" t="s">
        <v>36</v>
      </c>
      <c r="E2833" s="53">
        <v>14410</v>
      </c>
      <c r="F2833" s="61">
        <f t="shared" si="313"/>
        <v>0</v>
      </c>
      <c r="G2833" s="62">
        <f t="shared" si="308"/>
        <v>0</v>
      </c>
      <c r="H2833" s="53"/>
      <c r="I2833" s="61">
        <f t="shared" si="309"/>
        <v>432.3</v>
      </c>
      <c r="J2833" s="62">
        <f t="shared" si="310"/>
        <v>5</v>
      </c>
      <c r="K2833" s="53"/>
      <c r="L2833" s="65">
        <f t="shared" si="314"/>
        <v>437.3</v>
      </c>
      <c r="M2833" s="55">
        <f t="shared" si="311"/>
        <v>0</v>
      </c>
      <c r="N2833" s="55">
        <f t="shared" si="312"/>
        <v>437.3</v>
      </c>
    </row>
    <row r="2834" spans="1:14" x14ac:dyDescent="0.3">
      <c r="A2834" s="29">
        <v>44754</v>
      </c>
      <c r="B2834" t="s">
        <v>19</v>
      </c>
      <c r="C2834" t="s">
        <v>10</v>
      </c>
      <c r="D2834" t="s">
        <v>13</v>
      </c>
      <c r="E2834" s="53">
        <v>8907</v>
      </c>
      <c r="F2834" s="61">
        <f t="shared" si="313"/>
        <v>44.535000000000004</v>
      </c>
      <c r="G2834" s="62">
        <f t="shared" si="308"/>
        <v>0.1</v>
      </c>
      <c r="H2834" s="53"/>
      <c r="I2834" s="61">
        <f t="shared" si="309"/>
        <v>0</v>
      </c>
      <c r="J2834" s="62">
        <f t="shared" si="310"/>
        <v>0</v>
      </c>
      <c r="K2834" s="53"/>
      <c r="L2834" s="65">
        <f t="shared" si="314"/>
        <v>44.635000000000005</v>
      </c>
      <c r="M2834" s="55">
        <f t="shared" si="311"/>
        <v>44.635000000000005</v>
      </c>
      <c r="N2834" s="55">
        <f t="shared" si="312"/>
        <v>0</v>
      </c>
    </row>
    <row r="2835" spans="1:14" x14ac:dyDescent="0.3">
      <c r="A2835" s="29">
        <v>44754</v>
      </c>
      <c r="B2835" t="s">
        <v>17</v>
      </c>
      <c r="C2835" t="s">
        <v>12</v>
      </c>
      <c r="D2835" t="s">
        <v>36</v>
      </c>
      <c r="E2835" s="53">
        <v>45262</v>
      </c>
      <c r="F2835" s="61">
        <f t="shared" si="313"/>
        <v>0</v>
      </c>
      <c r="G2835" s="62">
        <f t="shared" si="308"/>
        <v>0</v>
      </c>
      <c r="H2835" s="53"/>
      <c r="I2835" s="61">
        <f t="shared" si="309"/>
        <v>1357.86</v>
      </c>
      <c r="J2835" s="62">
        <f t="shared" si="310"/>
        <v>5</v>
      </c>
      <c r="K2835" s="53"/>
      <c r="L2835" s="65">
        <f t="shared" si="314"/>
        <v>1362.86</v>
      </c>
      <c r="M2835" s="55">
        <f t="shared" si="311"/>
        <v>0</v>
      </c>
      <c r="N2835" s="55">
        <f t="shared" si="312"/>
        <v>1362.86</v>
      </c>
    </row>
    <row r="2836" spans="1:14" x14ac:dyDescent="0.3">
      <c r="A2836" s="29">
        <v>44754</v>
      </c>
      <c r="B2836" t="s">
        <v>24</v>
      </c>
      <c r="C2836" t="s">
        <v>12</v>
      </c>
      <c r="D2836" t="s">
        <v>13</v>
      </c>
      <c r="E2836" s="53">
        <v>47563</v>
      </c>
      <c r="F2836" s="61">
        <f t="shared" si="313"/>
        <v>237.815</v>
      </c>
      <c r="G2836" s="62">
        <f t="shared" si="308"/>
        <v>0.1</v>
      </c>
      <c r="H2836" s="53"/>
      <c r="I2836" s="61">
        <f t="shared" si="309"/>
        <v>0</v>
      </c>
      <c r="J2836" s="62">
        <f t="shared" si="310"/>
        <v>0</v>
      </c>
      <c r="K2836" s="53"/>
      <c r="L2836" s="65">
        <f t="shared" si="314"/>
        <v>237.91499999999999</v>
      </c>
      <c r="M2836" s="55">
        <f t="shared" si="311"/>
        <v>237.91499999999999</v>
      </c>
      <c r="N2836" s="55">
        <f t="shared" si="312"/>
        <v>0</v>
      </c>
    </row>
    <row r="2837" spans="1:14" x14ac:dyDescent="0.3">
      <c r="A2837" s="29">
        <v>44754</v>
      </c>
      <c r="B2837" t="s">
        <v>24</v>
      </c>
      <c r="C2837" t="s">
        <v>10</v>
      </c>
      <c r="D2837" t="s">
        <v>13</v>
      </c>
      <c r="E2837" s="53">
        <v>29640</v>
      </c>
      <c r="F2837" s="61">
        <f t="shared" si="313"/>
        <v>148.20000000000002</v>
      </c>
      <c r="G2837" s="62">
        <f t="shared" si="308"/>
        <v>0.1</v>
      </c>
      <c r="H2837" s="53"/>
      <c r="I2837" s="61">
        <f t="shared" si="309"/>
        <v>0</v>
      </c>
      <c r="J2837" s="62">
        <f t="shared" si="310"/>
        <v>0</v>
      </c>
      <c r="K2837" s="53"/>
      <c r="L2837" s="65">
        <f t="shared" si="314"/>
        <v>148.30000000000001</v>
      </c>
      <c r="M2837" s="55">
        <f t="shared" si="311"/>
        <v>148.30000000000001</v>
      </c>
      <c r="N2837" s="55">
        <f t="shared" si="312"/>
        <v>0</v>
      </c>
    </row>
    <row r="2838" spans="1:14" x14ac:dyDescent="0.3">
      <c r="A2838" s="29">
        <v>44754</v>
      </c>
      <c r="B2838" t="s">
        <v>17</v>
      </c>
      <c r="C2838" t="s">
        <v>11</v>
      </c>
      <c r="D2838" t="s">
        <v>13</v>
      </c>
      <c r="E2838" s="53">
        <v>34167</v>
      </c>
      <c r="F2838" s="61">
        <f t="shared" si="313"/>
        <v>0</v>
      </c>
      <c r="G2838" s="62">
        <f t="shared" si="308"/>
        <v>0</v>
      </c>
      <c r="H2838" s="53"/>
      <c r="I2838" s="61">
        <f t="shared" si="309"/>
        <v>0</v>
      </c>
      <c r="J2838" s="62">
        <f t="shared" si="310"/>
        <v>0</v>
      </c>
      <c r="K2838" s="53"/>
      <c r="L2838" s="65">
        <f t="shared" si="314"/>
        <v>0</v>
      </c>
      <c r="M2838" s="55">
        <f t="shared" si="311"/>
        <v>0</v>
      </c>
      <c r="N2838" s="55">
        <f t="shared" si="312"/>
        <v>0</v>
      </c>
    </row>
    <row r="2839" spans="1:14" x14ac:dyDescent="0.3">
      <c r="A2839" s="29">
        <v>44754</v>
      </c>
      <c r="B2839" t="s">
        <v>21</v>
      </c>
      <c r="C2839" t="s">
        <v>11</v>
      </c>
      <c r="D2839" t="s">
        <v>13</v>
      </c>
      <c r="E2839" s="53">
        <v>17627</v>
      </c>
      <c r="F2839" s="61">
        <f t="shared" si="313"/>
        <v>0</v>
      </c>
      <c r="G2839" s="62">
        <f t="shared" si="308"/>
        <v>0</v>
      </c>
      <c r="H2839" s="53"/>
      <c r="I2839" s="61">
        <f t="shared" si="309"/>
        <v>0</v>
      </c>
      <c r="J2839" s="62">
        <f t="shared" si="310"/>
        <v>0</v>
      </c>
      <c r="K2839" s="53"/>
      <c r="L2839" s="65">
        <f t="shared" si="314"/>
        <v>0</v>
      </c>
      <c r="M2839" s="55">
        <f t="shared" si="311"/>
        <v>0</v>
      </c>
      <c r="N2839" s="55">
        <f t="shared" si="312"/>
        <v>0</v>
      </c>
    </row>
    <row r="2840" spans="1:14" x14ac:dyDescent="0.3">
      <c r="A2840" s="29">
        <v>44754</v>
      </c>
      <c r="B2840" t="s">
        <v>16</v>
      </c>
      <c r="C2840" t="s">
        <v>10</v>
      </c>
      <c r="D2840" t="s">
        <v>13</v>
      </c>
      <c r="E2840" s="53">
        <v>13687</v>
      </c>
      <c r="F2840" s="61">
        <f t="shared" si="313"/>
        <v>68.435000000000002</v>
      </c>
      <c r="G2840" s="62">
        <f t="shared" si="308"/>
        <v>0.1</v>
      </c>
      <c r="H2840" s="53"/>
      <c r="I2840" s="61">
        <f t="shared" si="309"/>
        <v>0</v>
      </c>
      <c r="J2840" s="62">
        <f t="shared" si="310"/>
        <v>0</v>
      </c>
      <c r="K2840" s="53"/>
      <c r="L2840" s="65">
        <f t="shared" si="314"/>
        <v>68.534999999999997</v>
      </c>
      <c r="M2840" s="55">
        <f t="shared" si="311"/>
        <v>68.534999999999997</v>
      </c>
      <c r="N2840" s="55">
        <f t="shared" si="312"/>
        <v>0</v>
      </c>
    </row>
    <row r="2841" spans="1:14" x14ac:dyDescent="0.3">
      <c r="A2841" s="29">
        <v>44754</v>
      </c>
      <c r="B2841" t="s">
        <v>19</v>
      </c>
      <c r="C2841" t="s">
        <v>11</v>
      </c>
      <c r="D2841" t="s">
        <v>13</v>
      </c>
      <c r="E2841" s="53">
        <v>34245</v>
      </c>
      <c r="F2841" s="61">
        <f t="shared" si="313"/>
        <v>0</v>
      </c>
      <c r="G2841" s="62">
        <f t="shared" si="308"/>
        <v>0</v>
      </c>
      <c r="H2841" s="53"/>
      <c r="I2841" s="61">
        <f t="shared" si="309"/>
        <v>0</v>
      </c>
      <c r="J2841" s="62">
        <f t="shared" si="310"/>
        <v>0</v>
      </c>
      <c r="K2841" s="53"/>
      <c r="L2841" s="65">
        <f t="shared" si="314"/>
        <v>0</v>
      </c>
      <c r="M2841" s="55">
        <f t="shared" si="311"/>
        <v>0</v>
      </c>
      <c r="N2841" s="55">
        <f t="shared" si="312"/>
        <v>0</v>
      </c>
    </row>
    <row r="2842" spans="1:14" x14ac:dyDescent="0.3">
      <c r="A2842" s="29">
        <v>44754</v>
      </c>
      <c r="B2842" t="s">
        <v>24</v>
      </c>
      <c r="C2842" t="s">
        <v>11</v>
      </c>
      <c r="D2842" t="s">
        <v>13</v>
      </c>
      <c r="E2842" s="53">
        <v>45141</v>
      </c>
      <c r="F2842" s="61">
        <f t="shared" si="313"/>
        <v>0</v>
      </c>
      <c r="G2842" s="62">
        <f t="shared" si="308"/>
        <v>0</v>
      </c>
      <c r="H2842" s="53"/>
      <c r="I2842" s="61">
        <f t="shared" si="309"/>
        <v>0</v>
      </c>
      <c r="J2842" s="62">
        <f t="shared" si="310"/>
        <v>0</v>
      </c>
      <c r="K2842" s="53"/>
      <c r="L2842" s="65">
        <f t="shared" si="314"/>
        <v>0</v>
      </c>
      <c r="M2842" s="55">
        <f t="shared" si="311"/>
        <v>0</v>
      </c>
      <c r="N2842" s="55">
        <f t="shared" si="312"/>
        <v>0</v>
      </c>
    </row>
    <row r="2843" spans="1:14" x14ac:dyDescent="0.3">
      <c r="A2843" s="29">
        <v>44754</v>
      </c>
      <c r="B2843" t="s">
        <v>17</v>
      </c>
      <c r="C2843" t="s">
        <v>12</v>
      </c>
      <c r="D2843" t="s">
        <v>13</v>
      </c>
      <c r="E2843" s="53">
        <v>2008</v>
      </c>
      <c r="F2843" s="61">
        <f t="shared" si="313"/>
        <v>10.040000000000001</v>
      </c>
      <c r="G2843" s="62">
        <f t="shared" si="308"/>
        <v>0.1</v>
      </c>
      <c r="H2843" s="53"/>
      <c r="I2843" s="61">
        <f t="shared" si="309"/>
        <v>0</v>
      </c>
      <c r="J2843" s="62">
        <f t="shared" si="310"/>
        <v>0</v>
      </c>
      <c r="K2843" s="53"/>
      <c r="L2843" s="65">
        <f t="shared" si="314"/>
        <v>10.14</v>
      </c>
      <c r="M2843" s="55">
        <f t="shared" si="311"/>
        <v>10.14</v>
      </c>
      <c r="N2843" s="55">
        <f t="shared" si="312"/>
        <v>0</v>
      </c>
    </row>
    <row r="2844" spans="1:14" x14ac:dyDescent="0.3">
      <c r="A2844" s="29">
        <v>44754</v>
      </c>
      <c r="B2844" t="s">
        <v>20</v>
      </c>
      <c r="C2844" t="s">
        <v>10</v>
      </c>
      <c r="D2844" t="s">
        <v>36</v>
      </c>
      <c r="E2844" s="53">
        <v>1470</v>
      </c>
      <c r="F2844" s="61">
        <f t="shared" si="313"/>
        <v>0</v>
      </c>
      <c r="G2844" s="62">
        <f t="shared" si="308"/>
        <v>0</v>
      </c>
      <c r="H2844" s="53"/>
      <c r="I2844" s="61">
        <f t="shared" si="309"/>
        <v>44.1</v>
      </c>
      <c r="J2844" s="62">
        <f t="shared" si="310"/>
        <v>5</v>
      </c>
      <c r="K2844" s="53"/>
      <c r="L2844" s="65">
        <f t="shared" si="314"/>
        <v>49.1</v>
      </c>
      <c r="M2844" s="55">
        <f t="shared" si="311"/>
        <v>0</v>
      </c>
      <c r="N2844" s="55">
        <f t="shared" si="312"/>
        <v>49.1</v>
      </c>
    </row>
    <row r="2845" spans="1:14" x14ac:dyDescent="0.3">
      <c r="A2845" s="29">
        <v>44754</v>
      </c>
      <c r="B2845" t="s">
        <v>17</v>
      </c>
      <c r="C2845" t="s">
        <v>12</v>
      </c>
      <c r="D2845" t="s">
        <v>13</v>
      </c>
      <c r="E2845" s="53">
        <v>9088</v>
      </c>
      <c r="F2845" s="61">
        <f t="shared" si="313"/>
        <v>45.44</v>
      </c>
      <c r="G2845" s="62">
        <f t="shared" si="308"/>
        <v>0.1</v>
      </c>
      <c r="H2845" s="53"/>
      <c r="I2845" s="61">
        <f t="shared" si="309"/>
        <v>0</v>
      </c>
      <c r="J2845" s="62">
        <f t="shared" si="310"/>
        <v>0</v>
      </c>
      <c r="K2845" s="53"/>
      <c r="L2845" s="65">
        <f t="shared" si="314"/>
        <v>45.54</v>
      </c>
      <c r="M2845" s="55">
        <f t="shared" si="311"/>
        <v>45.54</v>
      </c>
      <c r="N2845" s="55">
        <f t="shared" si="312"/>
        <v>0</v>
      </c>
    </row>
    <row r="2846" spans="1:14" x14ac:dyDescent="0.3">
      <c r="A2846" s="29">
        <v>44754</v>
      </c>
      <c r="B2846" t="s">
        <v>17</v>
      </c>
      <c r="C2846" t="s">
        <v>11</v>
      </c>
      <c r="D2846" t="s">
        <v>13</v>
      </c>
      <c r="E2846" s="53">
        <v>10572</v>
      </c>
      <c r="F2846" s="61">
        <f t="shared" si="313"/>
        <v>0</v>
      </c>
      <c r="G2846" s="62">
        <f t="shared" si="308"/>
        <v>0</v>
      </c>
      <c r="H2846" s="53"/>
      <c r="I2846" s="61">
        <f t="shared" si="309"/>
        <v>0</v>
      </c>
      <c r="J2846" s="62">
        <f t="shared" si="310"/>
        <v>0</v>
      </c>
      <c r="K2846" s="53"/>
      <c r="L2846" s="65">
        <f t="shared" si="314"/>
        <v>0</v>
      </c>
      <c r="M2846" s="55">
        <f t="shared" si="311"/>
        <v>0</v>
      </c>
      <c r="N2846" s="55">
        <f t="shared" si="312"/>
        <v>0</v>
      </c>
    </row>
    <row r="2847" spans="1:14" x14ac:dyDescent="0.3">
      <c r="A2847" s="29">
        <v>44754</v>
      </c>
      <c r="B2847" t="s">
        <v>22</v>
      </c>
      <c r="C2847" t="s">
        <v>11</v>
      </c>
      <c r="D2847" t="s">
        <v>13</v>
      </c>
      <c r="E2847" s="53">
        <v>6792</v>
      </c>
      <c r="F2847" s="61">
        <f t="shared" si="313"/>
        <v>0</v>
      </c>
      <c r="G2847" s="62">
        <f t="shared" si="308"/>
        <v>0</v>
      </c>
      <c r="H2847" s="53"/>
      <c r="I2847" s="61">
        <f t="shared" si="309"/>
        <v>0</v>
      </c>
      <c r="J2847" s="62">
        <f t="shared" si="310"/>
        <v>0</v>
      </c>
      <c r="K2847" s="53"/>
      <c r="L2847" s="65">
        <f t="shared" si="314"/>
        <v>0</v>
      </c>
      <c r="M2847" s="55">
        <f t="shared" si="311"/>
        <v>0</v>
      </c>
      <c r="N2847" s="55">
        <f t="shared" si="312"/>
        <v>0</v>
      </c>
    </row>
    <row r="2848" spans="1:14" x14ac:dyDescent="0.3">
      <c r="A2848" s="29">
        <v>44754</v>
      </c>
      <c r="B2848" t="s">
        <v>17</v>
      </c>
      <c r="C2848" t="s">
        <v>11</v>
      </c>
      <c r="D2848" t="s">
        <v>13</v>
      </c>
      <c r="E2848" s="53">
        <v>20575</v>
      </c>
      <c r="F2848" s="61">
        <f t="shared" si="313"/>
        <v>0</v>
      </c>
      <c r="G2848" s="62">
        <f t="shared" si="308"/>
        <v>0</v>
      </c>
      <c r="H2848" s="53"/>
      <c r="I2848" s="61">
        <f t="shared" si="309"/>
        <v>0</v>
      </c>
      <c r="J2848" s="62">
        <f t="shared" si="310"/>
        <v>0</v>
      </c>
      <c r="K2848" s="53"/>
      <c r="L2848" s="65">
        <f t="shared" si="314"/>
        <v>0</v>
      </c>
      <c r="M2848" s="55">
        <f t="shared" si="311"/>
        <v>0</v>
      </c>
      <c r="N2848" s="55">
        <f t="shared" si="312"/>
        <v>0</v>
      </c>
    </row>
    <row r="2849" spans="1:14" x14ac:dyDescent="0.3">
      <c r="A2849" s="29">
        <v>44754</v>
      </c>
      <c r="B2849" t="s">
        <v>19</v>
      </c>
      <c r="C2849" t="s">
        <v>10</v>
      </c>
      <c r="D2849" t="s">
        <v>13</v>
      </c>
      <c r="E2849" s="53">
        <v>41639</v>
      </c>
      <c r="F2849" s="61">
        <f t="shared" si="313"/>
        <v>208.19499999999999</v>
      </c>
      <c r="G2849" s="62">
        <f t="shared" si="308"/>
        <v>0.1</v>
      </c>
      <c r="H2849" s="53"/>
      <c r="I2849" s="61">
        <f t="shared" si="309"/>
        <v>0</v>
      </c>
      <c r="J2849" s="62">
        <f t="shared" si="310"/>
        <v>0</v>
      </c>
      <c r="K2849" s="53"/>
      <c r="L2849" s="65">
        <f t="shared" si="314"/>
        <v>208.29499999999999</v>
      </c>
      <c r="M2849" s="55">
        <f t="shared" si="311"/>
        <v>208.29499999999999</v>
      </c>
      <c r="N2849" s="55">
        <f t="shared" si="312"/>
        <v>0</v>
      </c>
    </row>
    <row r="2850" spans="1:14" x14ac:dyDescent="0.3">
      <c r="A2850" s="29">
        <v>44754</v>
      </c>
      <c r="B2850" t="s">
        <v>17</v>
      </c>
      <c r="C2850" t="s">
        <v>11</v>
      </c>
      <c r="D2850" t="s">
        <v>13</v>
      </c>
      <c r="E2850" s="53">
        <v>6184</v>
      </c>
      <c r="F2850" s="61">
        <f t="shared" si="313"/>
        <v>0</v>
      </c>
      <c r="G2850" s="62">
        <f t="shared" si="308"/>
        <v>0</v>
      </c>
      <c r="H2850" s="53"/>
      <c r="I2850" s="61">
        <f t="shared" si="309"/>
        <v>0</v>
      </c>
      <c r="J2850" s="62">
        <f t="shared" si="310"/>
        <v>0</v>
      </c>
      <c r="K2850" s="53"/>
      <c r="L2850" s="65">
        <f t="shared" si="314"/>
        <v>0</v>
      </c>
      <c r="M2850" s="55">
        <f t="shared" si="311"/>
        <v>0</v>
      </c>
      <c r="N2850" s="55">
        <f t="shared" si="312"/>
        <v>0</v>
      </c>
    </row>
    <row r="2851" spans="1:14" x14ac:dyDescent="0.3">
      <c r="A2851" s="29">
        <v>44754</v>
      </c>
      <c r="B2851" t="s">
        <v>18</v>
      </c>
      <c r="C2851" t="s">
        <v>11</v>
      </c>
      <c r="D2851" t="s">
        <v>36</v>
      </c>
      <c r="E2851" s="53">
        <v>23447</v>
      </c>
      <c r="F2851" s="61">
        <f t="shared" si="313"/>
        <v>0</v>
      </c>
      <c r="G2851" s="62">
        <f t="shared" si="308"/>
        <v>0</v>
      </c>
      <c r="H2851" s="53"/>
      <c r="I2851" s="61">
        <f t="shared" si="309"/>
        <v>0</v>
      </c>
      <c r="J2851" s="62">
        <f t="shared" si="310"/>
        <v>0</v>
      </c>
      <c r="K2851" s="53"/>
      <c r="L2851" s="65">
        <f t="shared" si="314"/>
        <v>0</v>
      </c>
      <c r="M2851" s="55">
        <f t="shared" si="311"/>
        <v>0</v>
      </c>
      <c r="N2851" s="55">
        <f t="shared" si="312"/>
        <v>0</v>
      </c>
    </row>
    <row r="2852" spans="1:14" x14ac:dyDescent="0.3">
      <c r="A2852" s="29">
        <v>44754</v>
      </c>
      <c r="B2852" t="s">
        <v>23</v>
      </c>
      <c r="C2852" t="s">
        <v>11</v>
      </c>
      <c r="D2852" t="s">
        <v>13</v>
      </c>
      <c r="E2852" s="53">
        <v>41112</v>
      </c>
      <c r="F2852" s="61">
        <f t="shared" si="313"/>
        <v>0</v>
      </c>
      <c r="G2852" s="62">
        <f t="shared" si="308"/>
        <v>0</v>
      </c>
      <c r="H2852" s="53"/>
      <c r="I2852" s="61">
        <f t="shared" si="309"/>
        <v>0</v>
      </c>
      <c r="J2852" s="62">
        <f t="shared" si="310"/>
        <v>0</v>
      </c>
      <c r="K2852" s="53"/>
      <c r="L2852" s="65">
        <f t="shared" si="314"/>
        <v>0</v>
      </c>
      <c r="M2852" s="55">
        <f t="shared" si="311"/>
        <v>0</v>
      </c>
      <c r="N2852" s="55">
        <f t="shared" si="312"/>
        <v>0</v>
      </c>
    </row>
    <row r="2853" spans="1:14" x14ac:dyDescent="0.3">
      <c r="A2853" s="29">
        <v>44754</v>
      </c>
      <c r="B2853" t="s">
        <v>17</v>
      </c>
      <c r="C2853" t="s">
        <v>12</v>
      </c>
      <c r="D2853" t="s">
        <v>36</v>
      </c>
      <c r="E2853" s="53">
        <v>6042</v>
      </c>
      <c r="F2853" s="61">
        <f t="shared" si="313"/>
        <v>0</v>
      </c>
      <c r="G2853" s="62">
        <f t="shared" si="308"/>
        <v>0</v>
      </c>
      <c r="H2853" s="53"/>
      <c r="I2853" s="61">
        <f t="shared" si="309"/>
        <v>181.26</v>
      </c>
      <c r="J2853" s="62">
        <f t="shared" si="310"/>
        <v>5</v>
      </c>
      <c r="K2853" s="53"/>
      <c r="L2853" s="65">
        <f t="shared" si="314"/>
        <v>186.26</v>
      </c>
      <c r="M2853" s="55">
        <f t="shared" si="311"/>
        <v>0</v>
      </c>
      <c r="N2853" s="55">
        <f t="shared" si="312"/>
        <v>186.26</v>
      </c>
    </row>
    <row r="2854" spans="1:14" x14ac:dyDescent="0.3">
      <c r="A2854" s="29">
        <v>44754</v>
      </c>
      <c r="B2854" t="s">
        <v>20</v>
      </c>
      <c r="C2854" t="s">
        <v>11</v>
      </c>
      <c r="D2854" t="s">
        <v>36</v>
      </c>
      <c r="E2854" s="53">
        <v>16953</v>
      </c>
      <c r="F2854" s="61">
        <f t="shared" si="313"/>
        <v>0</v>
      </c>
      <c r="G2854" s="62">
        <f t="shared" si="308"/>
        <v>0</v>
      </c>
      <c r="H2854" s="53"/>
      <c r="I2854" s="61">
        <f t="shared" si="309"/>
        <v>0</v>
      </c>
      <c r="J2854" s="62">
        <f t="shared" si="310"/>
        <v>0</v>
      </c>
      <c r="K2854" s="53"/>
      <c r="L2854" s="65">
        <f t="shared" si="314"/>
        <v>0</v>
      </c>
      <c r="M2854" s="55">
        <f t="shared" si="311"/>
        <v>0</v>
      </c>
      <c r="N2854" s="55">
        <f t="shared" si="312"/>
        <v>0</v>
      </c>
    </row>
    <row r="2855" spans="1:14" x14ac:dyDescent="0.3">
      <c r="A2855" s="29">
        <v>44754</v>
      </c>
      <c r="B2855" t="s">
        <v>24</v>
      </c>
      <c r="C2855" t="s">
        <v>10</v>
      </c>
      <c r="D2855" t="s">
        <v>13</v>
      </c>
      <c r="E2855" s="53">
        <v>4161</v>
      </c>
      <c r="F2855" s="61">
        <f t="shared" si="313"/>
        <v>20.805</v>
      </c>
      <c r="G2855" s="62">
        <f t="shared" si="308"/>
        <v>0.1</v>
      </c>
      <c r="H2855" s="53"/>
      <c r="I2855" s="61">
        <f t="shared" si="309"/>
        <v>0</v>
      </c>
      <c r="J2855" s="62">
        <f t="shared" si="310"/>
        <v>0</v>
      </c>
      <c r="K2855" s="53"/>
      <c r="L2855" s="65">
        <f t="shared" si="314"/>
        <v>20.905000000000001</v>
      </c>
      <c r="M2855" s="55">
        <f t="shared" si="311"/>
        <v>20.905000000000001</v>
      </c>
      <c r="N2855" s="55">
        <f t="shared" si="312"/>
        <v>0</v>
      </c>
    </row>
    <row r="2856" spans="1:14" x14ac:dyDescent="0.3">
      <c r="A2856" s="29">
        <v>44754</v>
      </c>
      <c r="B2856" t="s">
        <v>22</v>
      </c>
      <c r="C2856" t="s">
        <v>10</v>
      </c>
      <c r="D2856" t="s">
        <v>13</v>
      </c>
      <c r="E2856" s="53">
        <v>13338</v>
      </c>
      <c r="F2856" s="61">
        <f t="shared" si="313"/>
        <v>66.69</v>
      </c>
      <c r="G2856" s="62">
        <f t="shared" si="308"/>
        <v>0.1</v>
      </c>
      <c r="H2856" s="53"/>
      <c r="I2856" s="61">
        <f t="shared" si="309"/>
        <v>0</v>
      </c>
      <c r="J2856" s="62">
        <f t="shared" si="310"/>
        <v>0</v>
      </c>
      <c r="K2856" s="53"/>
      <c r="L2856" s="65">
        <f t="shared" si="314"/>
        <v>66.789999999999992</v>
      </c>
      <c r="M2856" s="55">
        <f t="shared" si="311"/>
        <v>66.789999999999992</v>
      </c>
      <c r="N2856" s="55">
        <f t="shared" si="312"/>
        <v>0</v>
      </c>
    </row>
    <row r="2857" spans="1:14" x14ac:dyDescent="0.3">
      <c r="A2857" s="29">
        <v>44754</v>
      </c>
      <c r="B2857" t="s">
        <v>17</v>
      </c>
      <c r="C2857" t="s">
        <v>11</v>
      </c>
      <c r="D2857" t="s">
        <v>13</v>
      </c>
      <c r="E2857" s="53">
        <v>24033</v>
      </c>
      <c r="F2857" s="61">
        <f t="shared" si="313"/>
        <v>0</v>
      </c>
      <c r="G2857" s="62">
        <f t="shared" si="308"/>
        <v>0</v>
      </c>
      <c r="H2857" s="53"/>
      <c r="I2857" s="61">
        <f t="shared" si="309"/>
        <v>0</v>
      </c>
      <c r="J2857" s="62">
        <f t="shared" si="310"/>
        <v>0</v>
      </c>
      <c r="K2857" s="53"/>
      <c r="L2857" s="65">
        <f t="shared" si="314"/>
        <v>0</v>
      </c>
      <c r="M2857" s="55">
        <f t="shared" si="311"/>
        <v>0</v>
      </c>
      <c r="N2857" s="55">
        <f t="shared" si="312"/>
        <v>0</v>
      </c>
    </row>
    <row r="2858" spans="1:14" x14ac:dyDescent="0.3">
      <c r="A2858" s="29">
        <v>44754</v>
      </c>
      <c r="B2858" t="s">
        <v>16</v>
      </c>
      <c r="C2858" t="s">
        <v>10</v>
      </c>
      <c r="D2858" t="s">
        <v>13</v>
      </c>
      <c r="E2858" s="53">
        <v>6743</v>
      </c>
      <c r="F2858" s="61">
        <f t="shared" si="313"/>
        <v>33.715000000000003</v>
      </c>
      <c r="G2858" s="62">
        <f t="shared" si="308"/>
        <v>0.1</v>
      </c>
      <c r="H2858" s="53"/>
      <c r="I2858" s="61">
        <f t="shared" si="309"/>
        <v>0</v>
      </c>
      <c r="J2858" s="62">
        <f t="shared" si="310"/>
        <v>0</v>
      </c>
      <c r="K2858" s="53"/>
      <c r="L2858" s="65">
        <f t="shared" si="314"/>
        <v>33.815000000000005</v>
      </c>
      <c r="M2858" s="55">
        <f t="shared" si="311"/>
        <v>33.815000000000005</v>
      </c>
      <c r="N2858" s="55">
        <f t="shared" si="312"/>
        <v>0</v>
      </c>
    </row>
    <row r="2859" spans="1:14" x14ac:dyDescent="0.3">
      <c r="A2859" s="29">
        <v>44754</v>
      </c>
      <c r="B2859" t="s">
        <v>24</v>
      </c>
      <c r="C2859" t="s">
        <v>10</v>
      </c>
      <c r="D2859" t="s">
        <v>13</v>
      </c>
      <c r="E2859" s="53">
        <v>31276</v>
      </c>
      <c r="F2859" s="61">
        <f t="shared" si="313"/>
        <v>156.38</v>
      </c>
      <c r="G2859" s="62">
        <f t="shared" si="308"/>
        <v>0.1</v>
      </c>
      <c r="H2859" s="53"/>
      <c r="I2859" s="61">
        <f t="shared" si="309"/>
        <v>0</v>
      </c>
      <c r="J2859" s="62">
        <f t="shared" si="310"/>
        <v>0</v>
      </c>
      <c r="K2859" s="53"/>
      <c r="L2859" s="65">
        <f t="shared" si="314"/>
        <v>156.47999999999999</v>
      </c>
      <c r="M2859" s="55">
        <f t="shared" si="311"/>
        <v>156.47999999999999</v>
      </c>
      <c r="N2859" s="55">
        <f t="shared" si="312"/>
        <v>0</v>
      </c>
    </row>
    <row r="2860" spans="1:14" x14ac:dyDescent="0.3">
      <c r="A2860" s="29">
        <v>44754</v>
      </c>
      <c r="B2860" t="s">
        <v>20</v>
      </c>
      <c r="C2860" t="s">
        <v>11</v>
      </c>
      <c r="D2860" t="s">
        <v>13</v>
      </c>
      <c r="E2860" s="53">
        <v>8005</v>
      </c>
      <c r="F2860" s="61">
        <f t="shared" si="313"/>
        <v>0</v>
      </c>
      <c r="G2860" s="62">
        <f t="shared" si="308"/>
        <v>0</v>
      </c>
      <c r="H2860" s="53"/>
      <c r="I2860" s="61">
        <f t="shared" si="309"/>
        <v>0</v>
      </c>
      <c r="J2860" s="62">
        <f t="shared" si="310"/>
        <v>0</v>
      </c>
      <c r="K2860" s="53"/>
      <c r="L2860" s="65">
        <f t="shared" si="314"/>
        <v>0</v>
      </c>
      <c r="M2860" s="55">
        <f t="shared" si="311"/>
        <v>0</v>
      </c>
      <c r="N2860" s="55">
        <f t="shared" si="312"/>
        <v>0</v>
      </c>
    </row>
    <row r="2861" spans="1:14" x14ac:dyDescent="0.3">
      <c r="A2861" s="29">
        <v>44754</v>
      </c>
      <c r="B2861" t="s">
        <v>16</v>
      </c>
      <c r="C2861" t="s">
        <v>10</v>
      </c>
      <c r="D2861" t="s">
        <v>13</v>
      </c>
      <c r="E2861" s="53">
        <v>45205</v>
      </c>
      <c r="F2861" s="61">
        <f t="shared" si="313"/>
        <v>226.02500000000001</v>
      </c>
      <c r="G2861" s="62">
        <f t="shared" si="308"/>
        <v>0.1</v>
      </c>
      <c r="H2861" s="53"/>
      <c r="I2861" s="61">
        <f t="shared" si="309"/>
        <v>0</v>
      </c>
      <c r="J2861" s="62">
        <f t="shared" si="310"/>
        <v>0</v>
      </c>
      <c r="K2861" s="53"/>
      <c r="L2861" s="65">
        <f t="shared" si="314"/>
        <v>226.125</v>
      </c>
      <c r="M2861" s="55">
        <f t="shared" si="311"/>
        <v>226.125</v>
      </c>
      <c r="N2861" s="55">
        <f t="shared" si="312"/>
        <v>0</v>
      </c>
    </row>
    <row r="2862" spans="1:14" x14ac:dyDescent="0.3">
      <c r="A2862" s="29">
        <v>44755</v>
      </c>
      <c r="B2862" t="s">
        <v>24</v>
      </c>
      <c r="C2862" t="s">
        <v>11</v>
      </c>
      <c r="D2862" t="s">
        <v>13</v>
      </c>
      <c r="E2862" s="53">
        <v>42888</v>
      </c>
      <c r="F2862" s="61">
        <f t="shared" si="313"/>
        <v>0</v>
      </c>
      <c r="G2862" s="62">
        <f t="shared" si="308"/>
        <v>0</v>
      </c>
      <c r="H2862" s="53"/>
      <c r="I2862" s="61">
        <f t="shared" si="309"/>
        <v>0</v>
      </c>
      <c r="J2862" s="62">
        <f t="shared" si="310"/>
        <v>0</v>
      </c>
      <c r="K2862" s="53"/>
      <c r="L2862" s="65">
        <f t="shared" si="314"/>
        <v>0</v>
      </c>
      <c r="M2862" s="55">
        <f t="shared" si="311"/>
        <v>0</v>
      </c>
      <c r="N2862" s="55">
        <f t="shared" si="312"/>
        <v>0</v>
      </c>
    </row>
    <row r="2863" spans="1:14" x14ac:dyDescent="0.3">
      <c r="A2863" s="29">
        <v>44755</v>
      </c>
      <c r="B2863" t="s">
        <v>24</v>
      </c>
      <c r="C2863" t="s">
        <v>12</v>
      </c>
      <c r="D2863" t="s">
        <v>13</v>
      </c>
      <c r="E2863" s="53">
        <v>36805</v>
      </c>
      <c r="F2863" s="61">
        <f t="shared" si="313"/>
        <v>184.02500000000001</v>
      </c>
      <c r="G2863" s="62">
        <f t="shared" si="308"/>
        <v>0.1</v>
      </c>
      <c r="H2863" s="53"/>
      <c r="I2863" s="61">
        <f t="shared" si="309"/>
        <v>0</v>
      </c>
      <c r="J2863" s="62">
        <f t="shared" si="310"/>
        <v>0</v>
      </c>
      <c r="K2863" s="53"/>
      <c r="L2863" s="65">
        <f t="shared" si="314"/>
        <v>184.125</v>
      </c>
      <c r="M2863" s="55">
        <f t="shared" si="311"/>
        <v>184.125</v>
      </c>
      <c r="N2863" s="55">
        <f t="shared" si="312"/>
        <v>0</v>
      </c>
    </row>
    <row r="2864" spans="1:14" x14ac:dyDescent="0.3">
      <c r="A2864" s="29">
        <v>44755</v>
      </c>
      <c r="B2864" t="s">
        <v>20</v>
      </c>
      <c r="C2864" t="s">
        <v>10</v>
      </c>
      <c r="D2864" t="s">
        <v>13</v>
      </c>
      <c r="E2864" s="53">
        <v>35646</v>
      </c>
      <c r="F2864" s="61">
        <f t="shared" si="313"/>
        <v>178.23</v>
      </c>
      <c r="G2864" s="62">
        <f t="shared" si="308"/>
        <v>0.1</v>
      </c>
      <c r="H2864" s="53"/>
      <c r="I2864" s="61">
        <f t="shared" si="309"/>
        <v>0</v>
      </c>
      <c r="J2864" s="62">
        <f t="shared" si="310"/>
        <v>0</v>
      </c>
      <c r="K2864" s="53"/>
      <c r="L2864" s="65">
        <f t="shared" si="314"/>
        <v>178.32999999999998</v>
      </c>
      <c r="M2864" s="55">
        <f t="shared" si="311"/>
        <v>178.32999999999998</v>
      </c>
      <c r="N2864" s="55">
        <f t="shared" si="312"/>
        <v>0</v>
      </c>
    </row>
    <row r="2865" spans="1:14" x14ac:dyDescent="0.3">
      <c r="A2865" s="29">
        <v>44755</v>
      </c>
      <c r="B2865" t="s">
        <v>22</v>
      </c>
      <c r="C2865" t="s">
        <v>11</v>
      </c>
      <c r="D2865" t="s">
        <v>13</v>
      </c>
      <c r="E2865" s="53">
        <v>4176</v>
      </c>
      <c r="F2865" s="61">
        <f t="shared" si="313"/>
        <v>0</v>
      </c>
      <c r="G2865" s="62">
        <f t="shared" si="308"/>
        <v>0</v>
      </c>
      <c r="H2865" s="53"/>
      <c r="I2865" s="61">
        <f t="shared" si="309"/>
        <v>0</v>
      </c>
      <c r="J2865" s="62">
        <f t="shared" si="310"/>
        <v>0</v>
      </c>
      <c r="K2865" s="53"/>
      <c r="L2865" s="65">
        <f t="shared" si="314"/>
        <v>0</v>
      </c>
      <c r="M2865" s="55">
        <f t="shared" si="311"/>
        <v>0</v>
      </c>
      <c r="N2865" s="55">
        <f t="shared" si="312"/>
        <v>0</v>
      </c>
    </row>
    <row r="2866" spans="1:14" x14ac:dyDescent="0.3">
      <c r="A2866" s="29">
        <v>44755</v>
      </c>
      <c r="B2866" t="s">
        <v>19</v>
      </c>
      <c r="C2866" t="s">
        <v>11</v>
      </c>
      <c r="D2866" t="s">
        <v>13</v>
      </c>
      <c r="E2866" s="53">
        <v>16886</v>
      </c>
      <c r="F2866" s="61">
        <f t="shared" si="313"/>
        <v>0</v>
      </c>
      <c r="G2866" s="62">
        <f t="shared" si="308"/>
        <v>0</v>
      </c>
      <c r="H2866" s="53"/>
      <c r="I2866" s="61">
        <f t="shared" si="309"/>
        <v>0</v>
      </c>
      <c r="J2866" s="62">
        <f t="shared" si="310"/>
        <v>0</v>
      </c>
      <c r="K2866" s="53"/>
      <c r="L2866" s="65">
        <f t="shared" si="314"/>
        <v>0</v>
      </c>
      <c r="M2866" s="55">
        <f t="shared" si="311"/>
        <v>0</v>
      </c>
      <c r="N2866" s="55">
        <f t="shared" si="312"/>
        <v>0</v>
      </c>
    </row>
    <row r="2867" spans="1:14" x14ac:dyDescent="0.3">
      <c r="A2867" s="29">
        <v>44755</v>
      </c>
      <c r="B2867" t="s">
        <v>23</v>
      </c>
      <c r="C2867" t="s">
        <v>12</v>
      </c>
      <c r="D2867" t="s">
        <v>13</v>
      </c>
      <c r="E2867" s="53">
        <v>34548</v>
      </c>
      <c r="F2867" s="61">
        <f t="shared" si="313"/>
        <v>172.74</v>
      </c>
      <c r="G2867" s="62">
        <f t="shared" si="308"/>
        <v>0.1</v>
      </c>
      <c r="H2867" s="53"/>
      <c r="I2867" s="61">
        <f t="shared" si="309"/>
        <v>0</v>
      </c>
      <c r="J2867" s="62">
        <f t="shared" si="310"/>
        <v>0</v>
      </c>
      <c r="K2867" s="53"/>
      <c r="L2867" s="65">
        <f t="shared" si="314"/>
        <v>172.84</v>
      </c>
      <c r="M2867" s="55">
        <f t="shared" si="311"/>
        <v>172.84</v>
      </c>
      <c r="N2867" s="55">
        <f t="shared" si="312"/>
        <v>0</v>
      </c>
    </row>
    <row r="2868" spans="1:14" x14ac:dyDescent="0.3">
      <c r="A2868" s="29">
        <v>44755</v>
      </c>
      <c r="B2868" t="s">
        <v>22</v>
      </c>
      <c r="C2868" t="s">
        <v>10</v>
      </c>
      <c r="D2868" t="s">
        <v>13</v>
      </c>
      <c r="E2868" s="53">
        <v>3817</v>
      </c>
      <c r="F2868" s="61">
        <f t="shared" si="313"/>
        <v>19.085000000000001</v>
      </c>
      <c r="G2868" s="62">
        <f t="shared" si="308"/>
        <v>0.1</v>
      </c>
      <c r="H2868" s="53"/>
      <c r="I2868" s="61">
        <f t="shared" si="309"/>
        <v>0</v>
      </c>
      <c r="J2868" s="62">
        <f t="shared" si="310"/>
        <v>0</v>
      </c>
      <c r="K2868" s="53"/>
      <c r="L2868" s="65">
        <f t="shared" si="314"/>
        <v>19.185000000000002</v>
      </c>
      <c r="M2868" s="55">
        <f t="shared" si="311"/>
        <v>19.185000000000002</v>
      </c>
      <c r="N2868" s="55">
        <f t="shared" si="312"/>
        <v>0</v>
      </c>
    </row>
    <row r="2869" spans="1:14" x14ac:dyDescent="0.3">
      <c r="A2869" s="29">
        <v>44755</v>
      </c>
      <c r="B2869" t="s">
        <v>16</v>
      </c>
      <c r="C2869" t="s">
        <v>11</v>
      </c>
      <c r="D2869" t="s">
        <v>13</v>
      </c>
      <c r="E2869" s="53">
        <v>38392</v>
      </c>
      <c r="F2869" s="61">
        <f t="shared" si="313"/>
        <v>0</v>
      </c>
      <c r="G2869" s="62">
        <f t="shared" si="308"/>
        <v>0</v>
      </c>
      <c r="H2869" s="53"/>
      <c r="I2869" s="61">
        <f t="shared" si="309"/>
        <v>0</v>
      </c>
      <c r="J2869" s="62">
        <f t="shared" si="310"/>
        <v>0</v>
      </c>
      <c r="K2869" s="53"/>
      <c r="L2869" s="65">
        <f t="shared" si="314"/>
        <v>0</v>
      </c>
      <c r="M2869" s="55">
        <f t="shared" si="311"/>
        <v>0</v>
      </c>
      <c r="N2869" s="55">
        <f t="shared" si="312"/>
        <v>0</v>
      </c>
    </row>
    <row r="2870" spans="1:14" x14ac:dyDescent="0.3">
      <c r="A2870" s="29">
        <v>44755</v>
      </c>
      <c r="B2870" t="s">
        <v>21</v>
      </c>
      <c r="C2870" t="s">
        <v>12</v>
      </c>
      <c r="D2870" t="s">
        <v>36</v>
      </c>
      <c r="E2870" s="53">
        <v>10862</v>
      </c>
      <c r="F2870" s="61">
        <f t="shared" si="313"/>
        <v>0</v>
      </c>
      <c r="G2870" s="62">
        <f t="shared" si="308"/>
        <v>0</v>
      </c>
      <c r="H2870" s="53"/>
      <c r="I2870" s="61">
        <f t="shared" si="309"/>
        <v>325.86</v>
      </c>
      <c r="J2870" s="62">
        <f t="shared" si="310"/>
        <v>5</v>
      </c>
      <c r="K2870" s="53"/>
      <c r="L2870" s="65">
        <f t="shared" si="314"/>
        <v>330.86</v>
      </c>
      <c r="M2870" s="55">
        <f t="shared" si="311"/>
        <v>0</v>
      </c>
      <c r="N2870" s="55">
        <f t="shared" si="312"/>
        <v>330.86</v>
      </c>
    </row>
    <row r="2871" spans="1:14" x14ac:dyDescent="0.3">
      <c r="A2871" s="29">
        <v>44755</v>
      </c>
      <c r="B2871" t="s">
        <v>20</v>
      </c>
      <c r="C2871" t="s">
        <v>10</v>
      </c>
      <c r="D2871" t="s">
        <v>36</v>
      </c>
      <c r="E2871" s="53">
        <v>36026</v>
      </c>
      <c r="F2871" s="61">
        <f t="shared" si="313"/>
        <v>0</v>
      </c>
      <c r="G2871" s="62">
        <f t="shared" si="308"/>
        <v>0</v>
      </c>
      <c r="H2871" s="53"/>
      <c r="I2871" s="61">
        <f t="shared" si="309"/>
        <v>1080.78</v>
      </c>
      <c r="J2871" s="62">
        <f t="shared" si="310"/>
        <v>5</v>
      </c>
      <c r="K2871" s="53"/>
      <c r="L2871" s="65">
        <f t="shared" si="314"/>
        <v>1085.78</v>
      </c>
      <c r="M2871" s="55">
        <f t="shared" si="311"/>
        <v>0</v>
      </c>
      <c r="N2871" s="55">
        <f t="shared" si="312"/>
        <v>1085.78</v>
      </c>
    </row>
    <row r="2872" spans="1:14" x14ac:dyDescent="0.3">
      <c r="A2872" s="29">
        <v>44755</v>
      </c>
      <c r="B2872" t="s">
        <v>24</v>
      </c>
      <c r="C2872" t="s">
        <v>10</v>
      </c>
      <c r="D2872" t="s">
        <v>13</v>
      </c>
      <c r="E2872" s="53">
        <v>43023</v>
      </c>
      <c r="F2872" s="61">
        <f t="shared" si="313"/>
        <v>215.11500000000001</v>
      </c>
      <c r="G2872" s="62">
        <f t="shared" si="308"/>
        <v>0.1</v>
      </c>
      <c r="H2872" s="53"/>
      <c r="I2872" s="61">
        <f t="shared" si="309"/>
        <v>0</v>
      </c>
      <c r="J2872" s="62">
        <f t="shared" si="310"/>
        <v>0</v>
      </c>
      <c r="K2872" s="53"/>
      <c r="L2872" s="65">
        <f t="shared" si="314"/>
        <v>215.215</v>
      </c>
      <c r="M2872" s="55">
        <f t="shared" si="311"/>
        <v>215.215</v>
      </c>
      <c r="N2872" s="55">
        <f t="shared" si="312"/>
        <v>0</v>
      </c>
    </row>
    <row r="2873" spans="1:14" x14ac:dyDescent="0.3">
      <c r="A2873" s="29">
        <v>44755</v>
      </c>
      <c r="B2873" t="s">
        <v>16</v>
      </c>
      <c r="C2873" t="s">
        <v>10</v>
      </c>
      <c r="D2873" t="s">
        <v>13</v>
      </c>
      <c r="E2873" s="53">
        <v>1396</v>
      </c>
      <c r="F2873" s="61">
        <f t="shared" si="313"/>
        <v>6.98</v>
      </c>
      <c r="G2873" s="62">
        <f t="shared" si="308"/>
        <v>0.1</v>
      </c>
      <c r="H2873" s="53"/>
      <c r="I2873" s="61">
        <f t="shared" si="309"/>
        <v>0</v>
      </c>
      <c r="J2873" s="62">
        <f t="shared" si="310"/>
        <v>0</v>
      </c>
      <c r="K2873" s="53"/>
      <c r="L2873" s="65">
        <f t="shared" si="314"/>
        <v>7.08</v>
      </c>
      <c r="M2873" s="55">
        <f t="shared" si="311"/>
        <v>7.08</v>
      </c>
      <c r="N2873" s="55">
        <f t="shared" si="312"/>
        <v>0</v>
      </c>
    </row>
    <row r="2874" spans="1:14" x14ac:dyDescent="0.3">
      <c r="A2874" s="29">
        <v>44755</v>
      </c>
      <c r="B2874" t="s">
        <v>17</v>
      </c>
      <c r="C2874" t="s">
        <v>11</v>
      </c>
      <c r="D2874" t="s">
        <v>36</v>
      </c>
      <c r="E2874" s="53">
        <v>4977</v>
      </c>
      <c r="F2874" s="61">
        <f t="shared" si="313"/>
        <v>0</v>
      </c>
      <c r="G2874" s="62">
        <f t="shared" si="308"/>
        <v>0</v>
      </c>
      <c r="H2874" s="53"/>
      <c r="I2874" s="61">
        <f t="shared" si="309"/>
        <v>0</v>
      </c>
      <c r="J2874" s="62">
        <f t="shared" si="310"/>
        <v>0</v>
      </c>
      <c r="K2874" s="53"/>
      <c r="L2874" s="65">
        <f t="shared" si="314"/>
        <v>0</v>
      </c>
      <c r="M2874" s="55">
        <f t="shared" si="311"/>
        <v>0</v>
      </c>
      <c r="N2874" s="55">
        <f t="shared" si="312"/>
        <v>0</v>
      </c>
    </row>
    <row r="2875" spans="1:14" x14ac:dyDescent="0.3">
      <c r="A2875" s="29">
        <v>44755</v>
      </c>
      <c r="B2875" t="s">
        <v>15</v>
      </c>
      <c r="C2875" t="s">
        <v>10</v>
      </c>
      <c r="D2875" t="s">
        <v>13</v>
      </c>
      <c r="E2875" s="53">
        <v>47183</v>
      </c>
      <c r="F2875" s="61">
        <f t="shared" si="313"/>
        <v>235.91499999999999</v>
      </c>
      <c r="G2875" s="62">
        <f t="shared" si="308"/>
        <v>0.1</v>
      </c>
      <c r="H2875" s="53"/>
      <c r="I2875" s="61">
        <f t="shared" si="309"/>
        <v>0</v>
      </c>
      <c r="J2875" s="62">
        <f t="shared" si="310"/>
        <v>0</v>
      </c>
      <c r="K2875" s="53"/>
      <c r="L2875" s="65">
        <f t="shared" si="314"/>
        <v>236.01499999999999</v>
      </c>
      <c r="M2875" s="55">
        <f t="shared" si="311"/>
        <v>236.01499999999999</v>
      </c>
      <c r="N2875" s="55">
        <f t="shared" si="312"/>
        <v>0</v>
      </c>
    </row>
    <row r="2876" spans="1:14" x14ac:dyDescent="0.3">
      <c r="A2876" s="29">
        <v>44755</v>
      </c>
      <c r="B2876" t="s">
        <v>21</v>
      </c>
      <c r="C2876" t="s">
        <v>11</v>
      </c>
      <c r="D2876" t="s">
        <v>13</v>
      </c>
      <c r="E2876" s="53">
        <v>12358</v>
      </c>
      <c r="F2876" s="61">
        <f t="shared" si="313"/>
        <v>0</v>
      </c>
      <c r="G2876" s="62">
        <f t="shared" si="308"/>
        <v>0</v>
      </c>
      <c r="H2876" s="53"/>
      <c r="I2876" s="61">
        <f t="shared" si="309"/>
        <v>0</v>
      </c>
      <c r="J2876" s="62">
        <f t="shared" si="310"/>
        <v>0</v>
      </c>
      <c r="K2876" s="53"/>
      <c r="L2876" s="65">
        <f t="shared" si="314"/>
        <v>0</v>
      </c>
      <c r="M2876" s="55">
        <f t="shared" si="311"/>
        <v>0</v>
      </c>
      <c r="N2876" s="55">
        <f t="shared" si="312"/>
        <v>0</v>
      </c>
    </row>
    <row r="2877" spans="1:14" x14ac:dyDescent="0.3">
      <c r="A2877" s="29">
        <v>44755</v>
      </c>
      <c r="B2877" t="s">
        <v>17</v>
      </c>
      <c r="C2877" t="s">
        <v>11</v>
      </c>
      <c r="D2877" t="s">
        <v>36</v>
      </c>
      <c r="E2877" s="53">
        <v>42683</v>
      </c>
      <c r="F2877" s="61">
        <f t="shared" si="313"/>
        <v>0</v>
      </c>
      <c r="G2877" s="62">
        <f t="shared" si="308"/>
        <v>0</v>
      </c>
      <c r="H2877" s="53"/>
      <c r="I2877" s="61">
        <f t="shared" si="309"/>
        <v>0</v>
      </c>
      <c r="J2877" s="62">
        <f t="shared" si="310"/>
        <v>0</v>
      </c>
      <c r="K2877" s="53"/>
      <c r="L2877" s="65">
        <f t="shared" si="314"/>
        <v>0</v>
      </c>
      <c r="M2877" s="55">
        <f t="shared" si="311"/>
        <v>0</v>
      </c>
      <c r="N2877" s="55">
        <f t="shared" si="312"/>
        <v>0</v>
      </c>
    </row>
    <row r="2878" spans="1:14" x14ac:dyDescent="0.3">
      <c r="A2878" s="29">
        <v>44755</v>
      </c>
      <c r="B2878" t="s">
        <v>19</v>
      </c>
      <c r="C2878" t="s">
        <v>11</v>
      </c>
      <c r="D2878" t="s">
        <v>13</v>
      </c>
      <c r="E2878" s="53">
        <v>3739</v>
      </c>
      <c r="F2878" s="61">
        <f t="shared" si="313"/>
        <v>0</v>
      </c>
      <c r="G2878" s="62">
        <f t="shared" si="308"/>
        <v>0</v>
      </c>
      <c r="H2878" s="53"/>
      <c r="I2878" s="61">
        <f t="shared" si="309"/>
        <v>0</v>
      </c>
      <c r="J2878" s="62">
        <f t="shared" si="310"/>
        <v>0</v>
      </c>
      <c r="K2878" s="53"/>
      <c r="L2878" s="65">
        <f t="shared" si="314"/>
        <v>0</v>
      </c>
      <c r="M2878" s="55">
        <f t="shared" si="311"/>
        <v>0</v>
      </c>
      <c r="N2878" s="55">
        <f t="shared" si="312"/>
        <v>0</v>
      </c>
    </row>
    <row r="2879" spans="1:14" x14ac:dyDescent="0.3">
      <c r="A2879" s="29">
        <v>44755</v>
      </c>
      <c r="B2879" t="s">
        <v>19</v>
      </c>
      <c r="C2879" t="s">
        <v>11</v>
      </c>
      <c r="D2879" t="s">
        <v>13</v>
      </c>
      <c r="E2879" s="53">
        <v>29142</v>
      </c>
      <c r="F2879" s="61">
        <f t="shared" si="313"/>
        <v>0</v>
      </c>
      <c r="G2879" s="62">
        <f t="shared" si="308"/>
        <v>0</v>
      </c>
      <c r="H2879" s="53"/>
      <c r="I2879" s="61">
        <f t="shared" si="309"/>
        <v>0</v>
      </c>
      <c r="J2879" s="62">
        <f t="shared" si="310"/>
        <v>0</v>
      </c>
      <c r="K2879" s="53"/>
      <c r="L2879" s="65">
        <f t="shared" si="314"/>
        <v>0</v>
      </c>
      <c r="M2879" s="55">
        <f t="shared" si="311"/>
        <v>0</v>
      </c>
      <c r="N2879" s="55">
        <f t="shared" si="312"/>
        <v>0</v>
      </c>
    </row>
    <row r="2880" spans="1:14" x14ac:dyDescent="0.3">
      <c r="A2880" s="29">
        <v>44755</v>
      </c>
      <c r="B2880" t="s">
        <v>16</v>
      </c>
      <c r="C2880" t="s">
        <v>10</v>
      </c>
      <c r="D2880" t="s">
        <v>13</v>
      </c>
      <c r="E2880" s="53">
        <v>14655</v>
      </c>
      <c r="F2880" s="61">
        <f t="shared" si="313"/>
        <v>73.275000000000006</v>
      </c>
      <c r="G2880" s="62">
        <f t="shared" si="308"/>
        <v>0.1</v>
      </c>
      <c r="H2880" s="53"/>
      <c r="I2880" s="61">
        <f t="shared" si="309"/>
        <v>0</v>
      </c>
      <c r="J2880" s="62">
        <f t="shared" si="310"/>
        <v>0</v>
      </c>
      <c r="K2880" s="53"/>
      <c r="L2880" s="65">
        <f t="shared" si="314"/>
        <v>73.375</v>
      </c>
      <c r="M2880" s="55">
        <f t="shared" si="311"/>
        <v>73.375</v>
      </c>
      <c r="N2880" s="55">
        <f t="shared" si="312"/>
        <v>0</v>
      </c>
    </row>
    <row r="2881" spans="1:14" x14ac:dyDescent="0.3">
      <c r="A2881" s="29">
        <v>44755</v>
      </c>
      <c r="B2881" t="s">
        <v>16</v>
      </c>
      <c r="C2881" t="s">
        <v>10</v>
      </c>
      <c r="D2881" t="s">
        <v>13</v>
      </c>
      <c r="E2881" s="53">
        <v>15251</v>
      </c>
      <c r="F2881" s="61">
        <f t="shared" si="313"/>
        <v>76.254999999999995</v>
      </c>
      <c r="G2881" s="62">
        <f t="shared" si="308"/>
        <v>0.1</v>
      </c>
      <c r="H2881" s="53"/>
      <c r="I2881" s="61">
        <f t="shared" si="309"/>
        <v>0</v>
      </c>
      <c r="J2881" s="62">
        <f t="shared" si="310"/>
        <v>0</v>
      </c>
      <c r="K2881" s="53"/>
      <c r="L2881" s="65">
        <f t="shared" si="314"/>
        <v>76.35499999999999</v>
      </c>
      <c r="M2881" s="55">
        <f t="shared" si="311"/>
        <v>76.35499999999999</v>
      </c>
      <c r="N2881" s="55">
        <f t="shared" si="312"/>
        <v>0</v>
      </c>
    </row>
    <row r="2882" spans="1:14" x14ac:dyDescent="0.3">
      <c r="A2882" s="29">
        <v>44755</v>
      </c>
      <c r="B2882" t="s">
        <v>19</v>
      </c>
      <c r="C2882" t="s">
        <v>10</v>
      </c>
      <c r="D2882" t="s">
        <v>13</v>
      </c>
      <c r="E2882" s="53">
        <v>20871</v>
      </c>
      <c r="F2882" s="61">
        <f t="shared" si="313"/>
        <v>104.355</v>
      </c>
      <c r="G2882" s="62">
        <f t="shared" si="308"/>
        <v>0.1</v>
      </c>
      <c r="H2882" s="53"/>
      <c r="I2882" s="61">
        <f t="shared" si="309"/>
        <v>0</v>
      </c>
      <c r="J2882" s="62">
        <f t="shared" si="310"/>
        <v>0</v>
      </c>
      <c r="K2882" s="53"/>
      <c r="L2882" s="65">
        <f t="shared" si="314"/>
        <v>104.455</v>
      </c>
      <c r="M2882" s="55">
        <f t="shared" si="311"/>
        <v>104.455</v>
      </c>
      <c r="N2882" s="55">
        <f t="shared" si="312"/>
        <v>0</v>
      </c>
    </row>
    <row r="2883" spans="1:14" x14ac:dyDescent="0.3">
      <c r="A2883" s="29">
        <v>44755</v>
      </c>
      <c r="B2883" t="s">
        <v>24</v>
      </c>
      <c r="C2883" t="s">
        <v>11</v>
      </c>
      <c r="D2883" t="s">
        <v>13</v>
      </c>
      <c r="E2883" s="53">
        <v>47767</v>
      </c>
      <c r="F2883" s="61">
        <f t="shared" si="313"/>
        <v>0</v>
      </c>
      <c r="G2883" s="62">
        <f t="shared" si="308"/>
        <v>0</v>
      </c>
      <c r="H2883" s="53"/>
      <c r="I2883" s="61">
        <f t="shared" si="309"/>
        <v>0</v>
      </c>
      <c r="J2883" s="62">
        <f t="shared" si="310"/>
        <v>0</v>
      </c>
      <c r="K2883" s="53"/>
      <c r="L2883" s="65">
        <f t="shared" si="314"/>
        <v>0</v>
      </c>
      <c r="M2883" s="55">
        <f t="shared" si="311"/>
        <v>0</v>
      </c>
      <c r="N2883" s="55">
        <f t="shared" si="312"/>
        <v>0</v>
      </c>
    </row>
    <row r="2884" spans="1:14" x14ac:dyDescent="0.3">
      <c r="A2884" s="29">
        <v>44756</v>
      </c>
      <c r="B2884" t="s">
        <v>22</v>
      </c>
      <c r="C2884" t="s">
        <v>12</v>
      </c>
      <c r="D2884" t="s">
        <v>13</v>
      </c>
      <c r="E2884" s="53">
        <v>5704</v>
      </c>
      <c r="F2884" s="61">
        <f t="shared" si="313"/>
        <v>28.52</v>
      </c>
      <c r="G2884" s="62">
        <f t="shared" ref="G2884:G2947" si="315">IF(F:F&gt;0,0.1,0)</f>
        <v>0.1</v>
      </c>
      <c r="H2884" s="53"/>
      <c r="I2884" s="61">
        <f t="shared" ref="I2884:I2947" si="316">IF(AND(D:D="Overseas",C:C&lt;&gt;"Cash"),E:E*3%,0)</f>
        <v>0</v>
      </c>
      <c r="J2884" s="62">
        <f t="shared" ref="J2884:J2947" si="317">IF(I:I&gt;0,5,0)</f>
        <v>0</v>
      </c>
      <c r="K2884" s="53"/>
      <c r="L2884" s="65">
        <f t="shared" si="314"/>
        <v>28.62</v>
      </c>
      <c r="M2884" s="55">
        <f t="shared" ref="M2884:M2947" si="318">SUM(F2884:H2884)</f>
        <v>28.62</v>
      </c>
      <c r="N2884" s="55">
        <f t="shared" ref="N2884:N2947" si="319">SUM(I2884:K2884)</f>
        <v>0</v>
      </c>
    </row>
    <row r="2885" spans="1:14" x14ac:dyDescent="0.3">
      <c r="A2885" s="29">
        <v>44756</v>
      </c>
      <c r="B2885" t="s">
        <v>19</v>
      </c>
      <c r="C2885" t="s">
        <v>10</v>
      </c>
      <c r="D2885" t="s">
        <v>13</v>
      </c>
      <c r="E2885" s="53">
        <v>124</v>
      </c>
      <c r="F2885" s="61">
        <f t="shared" ref="F2885:F2948" si="320">IF(AND(D:D="Local",C:C&lt;&gt;"Cash"),E:E*0.5%,0)</f>
        <v>0.62</v>
      </c>
      <c r="G2885" s="62">
        <f t="shared" si="315"/>
        <v>0.1</v>
      </c>
      <c r="H2885" s="53"/>
      <c r="I2885" s="61">
        <f t="shared" si="316"/>
        <v>0</v>
      </c>
      <c r="J2885" s="62">
        <f t="shared" si="317"/>
        <v>0</v>
      </c>
      <c r="K2885" s="53"/>
      <c r="L2885" s="65">
        <f t="shared" ref="L2885:L2948" si="321">SUM(F2885,G2885,I2885,J2885)</f>
        <v>0.72</v>
      </c>
      <c r="M2885" s="55">
        <f t="shared" si="318"/>
        <v>0.72</v>
      </c>
      <c r="N2885" s="55">
        <f t="shared" si="319"/>
        <v>0</v>
      </c>
    </row>
    <row r="2886" spans="1:14" x14ac:dyDescent="0.3">
      <c r="A2886" s="29">
        <v>44756</v>
      </c>
      <c r="B2886" t="s">
        <v>19</v>
      </c>
      <c r="C2886" t="s">
        <v>11</v>
      </c>
      <c r="D2886" t="s">
        <v>13</v>
      </c>
      <c r="E2886" s="53">
        <v>33517</v>
      </c>
      <c r="F2886" s="61">
        <f t="shared" si="320"/>
        <v>0</v>
      </c>
      <c r="G2886" s="62">
        <f t="shared" si="315"/>
        <v>0</v>
      </c>
      <c r="H2886" s="53"/>
      <c r="I2886" s="61">
        <f t="shared" si="316"/>
        <v>0</v>
      </c>
      <c r="J2886" s="62">
        <f t="shared" si="317"/>
        <v>0</v>
      </c>
      <c r="K2886" s="53"/>
      <c r="L2886" s="65">
        <f t="shared" si="321"/>
        <v>0</v>
      </c>
      <c r="M2886" s="55">
        <f t="shared" si="318"/>
        <v>0</v>
      </c>
      <c r="N2886" s="55">
        <f t="shared" si="319"/>
        <v>0</v>
      </c>
    </row>
    <row r="2887" spans="1:14" x14ac:dyDescent="0.3">
      <c r="A2887" s="29">
        <v>44756</v>
      </c>
      <c r="B2887" t="s">
        <v>21</v>
      </c>
      <c r="C2887" t="s">
        <v>11</v>
      </c>
      <c r="D2887" t="s">
        <v>13</v>
      </c>
      <c r="E2887" s="53">
        <v>2772</v>
      </c>
      <c r="F2887" s="61">
        <f t="shared" si="320"/>
        <v>0</v>
      </c>
      <c r="G2887" s="62">
        <f t="shared" si="315"/>
        <v>0</v>
      </c>
      <c r="H2887" s="53"/>
      <c r="I2887" s="61">
        <f t="shared" si="316"/>
        <v>0</v>
      </c>
      <c r="J2887" s="62">
        <f t="shared" si="317"/>
        <v>0</v>
      </c>
      <c r="K2887" s="53"/>
      <c r="L2887" s="65">
        <f t="shared" si="321"/>
        <v>0</v>
      </c>
      <c r="M2887" s="55">
        <f t="shared" si="318"/>
        <v>0</v>
      </c>
      <c r="N2887" s="55">
        <f t="shared" si="319"/>
        <v>0</v>
      </c>
    </row>
    <row r="2888" spans="1:14" x14ac:dyDescent="0.3">
      <c r="A2888" s="29">
        <v>44756</v>
      </c>
      <c r="B2888" t="s">
        <v>24</v>
      </c>
      <c r="C2888" t="s">
        <v>11</v>
      </c>
      <c r="D2888" t="s">
        <v>13</v>
      </c>
      <c r="E2888" s="53">
        <v>16041</v>
      </c>
      <c r="F2888" s="61">
        <f t="shared" si="320"/>
        <v>0</v>
      </c>
      <c r="G2888" s="62">
        <f t="shared" si="315"/>
        <v>0</v>
      </c>
      <c r="H2888" s="53"/>
      <c r="I2888" s="61">
        <f t="shared" si="316"/>
        <v>0</v>
      </c>
      <c r="J2888" s="62">
        <f t="shared" si="317"/>
        <v>0</v>
      </c>
      <c r="K2888" s="53"/>
      <c r="L2888" s="65">
        <f t="shared" si="321"/>
        <v>0</v>
      </c>
      <c r="M2888" s="55">
        <f t="shared" si="318"/>
        <v>0</v>
      </c>
      <c r="N2888" s="55">
        <f t="shared" si="319"/>
        <v>0</v>
      </c>
    </row>
    <row r="2889" spans="1:14" x14ac:dyDescent="0.3">
      <c r="A2889" s="29">
        <v>44756</v>
      </c>
      <c r="B2889" t="s">
        <v>17</v>
      </c>
      <c r="C2889" t="s">
        <v>11</v>
      </c>
      <c r="D2889" t="s">
        <v>13</v>
      </c>
      <c r="E2889" s="53">
        <v>36238</v>
      </c>
      <c r="F2889" s="61">
        <f t="shared" si="320"/>
        <v>0</v>
      </c>
      <c r="G2889" s="62">
        <f t="shared" si="315"/>
        <v>0</v>
      </c>
      <c r="H2889" s="53"/>
      <c r="I2889" s="61">
        <f t="shared" si="316"/>
        <v>0</v>
      </c>
      <c r="J2889" s="62">
        <f t="shared" si="317"/>
        <v>0</v>
      </c>
      <c r="K2889" s="53"/>
      <c r="L2889" s="65">
        <f t="shared" si="321"/>
        <v>0</v>
      </c>
      <c r="M2889" s="55">
        <f t="shared" si="318"/>
        <v>0</v>
      </c>
      <c r="N2889" s="55">
        <f t="shared" si="319"/>
        <v>0</v>
      </c>
    </row>
    <row r="2890" spans="1:14" x14ac:dyDescent="0.3">
      <c r="A2890" s="29">
        <v>44756</v>
      </c>
      <c r="B2890" t="s">
        <v>21</v>
      </c>
      <c r="C2890" t="s">
        <v>10</v>
      </c>
      <c r="D2890" t="s">
        <v>13</v>
      </c>
      <c r="E2890" s="53">
        <v>21968</v>
      </c>
      <c r="F2890" s="61">
        <f t="shared" si="320"/>
        <v>109.84</v>
      </c>
      <c r="G2890" s="62">
        <f t="shared" si="315"/>
        <v>0.1</v>
      </c>
      <c r="H2890" s="53"/>
      <c r="I2890" s="61">
        <f t="shared" si="316"/>
        <v>0</v>
      </c>
      <c r="J2890" s="62">
        <f t="shared" si="317"/>
        <v>0</v>
      </c>
      <c r="K2890" s="53"/>
      <c r="L2890" s="65">
        <f t="shared" si="321"/>
        <v>109.94</v>
      </c>
      <c r="M2890" s="55">
        <f t="shared" si="318"/>
        <v>109.94</v>
      </c>
      <c r="N2890" s="55">
        <f t="shared" si="319"/>
        <v>0</v>
      </c>
    </row>
    <row r="2891" spans="1:14" x14ac:dyDescent="0.3">
      <c r="A2891" s="29">
        <v>44756</v>
      </c>
      <c r="B2891" t="s">
        <v>24</v>
      </c>
      <c r="C2891" t="s">
        <v>11</v>
      </c>
      <c r="D2891" t="s">
        <v>13</v>
      </c>
      <c r="E2891" s="53">
        <v>45792</v>
      </c>
      <c r="F2891" s="61">
        <f t="shared" si="320"/>
        <v>0</v>
      </c>
      <c r="G2891" s="62">
        <f t="shared" si="315"/>
        <v>0</v>
      </c>
      <c r="H2891" s="53"/>
      <c r="I2891" s="61">
        <f t="shared" si="316"/>
        <v>0</v>
      </c>
      <c r="J2891" s="62">
        <f t="shared" si="317"/>
        <v>0</v>
      </c>
      <c r="K2891" s="53"/>
      <c r="L2891" s="65">
        <f t="shared" si="321"/>
        <v>0</v>
      </c>
      <c r="M2891" s="55">
        <f t="shared" si="318"/>
        <v>0</v>
      </c>
      <c r="N2891" s="55">
        <f t="shared" si="319"/>
        <v>0</v>
      </c>
    </row>
    <row r="2892" spans="1:14" x14ac:dyDescent="0.3">
      <c r="A2892" s="29">
        <v>44756</v>
      </c>
      <c r="B2892" t="s">
        <v>18</v>
      </c>
      <c r="C2892" t="s">
        <v>11</v>
      </c>
      <c r="D2892" t="s">
        <v>13</v>
      </c>
      <c r="E2892" s="53">
        <v>13683</v>
      </c>
      <c r="F2892" s="61">
        <f t="shared" si="320"/>
        <v>0</v>
      </c>
      <c r="G2892" s="62">
        <f t="shared" si="315"/>
        <v>0</v>
      </c>
      <c r="H2892" s="53"/>
      <c r="I2892" s="61">
        <f t="shared" si="316"/>
        <v>0</v>
      </c>
      <c r="J2892" s="62">
        <f t="shared" si="317"/>
        <v>0</v>
      </c>
      <c r="K2892" s="53"/>
      <c r="L2892" s="65">
        <f t="shared" si="321"/>
        <v>0</v>
      </c>
      <c r="M2892" s="55">
        <f t="shared" si="318"/>
        <v>0</v>
      </c>
      <c r="N2892" s="55">
        <f t="shared" si="319"/>
        <v>0</v>
      </c>
    </row>
    <row r="2893" spans="1:14" x14ac:dyDescent="0.3">
      <c r="A2893" s="29">
        <v>44756</v>
      </c>
      <c r="B2893" t="s">
        <v>17</v>
      </c>
      <c r="C2893" t="s">
        <v>11</v>
      </c>
      <c r="D2893" t="s">
        <v>36</v>
      </c>
      <c r="E2893" s="53">
        <v>16116</v>
      </c>
      <c r="F2893" s="61">
        <f t="shared" si="320"/>
        <v>0</v>
      </c>
      <c r="G2893" s="62">
        <f t="shared" si="315"/>
        <v>0</v>
      </c>
      <c r="H2893" s="53"/>
      <c r="I2893" s="61">
        <f t="shared" si="316"/>
        <v>0</v>
      </c>
      <c r="J2893" s="62">
        <f t="shared" si="317"/>
        <v>0</v>
      </c>
      <c r="K2893" s="53"/>
      <c r="L2893" s="65">
        <f t="shared" si="321"/>
        <v>0</v>
      </c>
      <c r="M2893" s="55">
        <f t="shared" si="318"/>
        <v>0</v>
      </c>
      <c r="N2893" s="55">
        <f t="shared" si="319"/>
        <v>0</v>
      </c>
    </row>
    <row r="2894" spans="1:14" x14ac:dyDescent="0.3">
      <c r="A2894" s="29">
        <v>44756</v>
      </c>
      <c r="B2894" t="s">
        <v>18</v>
      </c>
      <c r="C2894" t="s">
        <v>11</v>
      </c>
      <c r="D2894" t="s">
        <v>13</v>
      </c>
      <c r="E2894" s="53">
        <v>44310</v>
      </c>
      <c r="F2894" s="61">
        <f t="shared" si="320"/>
        <v>0</v>
      </c>
      <c r="G2894" s="62">
        <f t="shared" si="315"/>
        <v>0</v>
      </c>
      <c r="H2894" s="53"/>
      <c r="I2894" s="61">
        <f t="shared" si="316"/>
        <v>0</v>
      </c>
      <c r="J2894" s="62">
        <f t="shared" si="317"/>
        <v>0</v>
      </c>
      <c r="K2894" s="53"/>
      <c r="L2894" s="65">
        <f t="shared" si="321"/>
        <v>0</v>
      </c>
      <c r="M2894" s="55">
        <f t="shared" si="318"/>
        <v>0</v>
      </c>
      <c r="N2894" s="55">
        <f t="shared" si="319"/>
        <v>0</v>
      </c>
    </row>
    <row r="2895" spans="1:14" x14ac:dyDescent="0.3">
      <c r="A2895" s="29">
        <v>44756</v>
      </c>
      <c r="B2895" t="s">
        <v>18</v>
      </c>
      <c r="C2895" t="s">
        <v>11</v>
      </c>
      <c r="D2895" t="s">
        <v>13</v>
      </c>
      <c r="E2895" s="53">
        <v>37345</v>
      </c>
      <c r="F2895" s="61">
        <f t="shared" si="320"/>
        <v>0</v>
      </c>
      <c r="G2895" s="62">
        <f t="shared" si="315"/>
        <v>0</v>
      </c>
      <c r="H2895" s="53"/>
      <c r="I2895" s="61">
        <f t="shared" si="316"/>
        <v>0</v>
      </c>
      <c r="J2895" s="62">
        <f t="shared" si="317"/>
        <v>0</v>
      </c>
      <c r="K2895" s="53"/>
      <c r="L2895" s="65">
        <f t="shared" si="321"/>
        <v>0</v>
      </c>
      <c r="M2895" s="55">
        <f t="shared" si="318"/>
        <v>0</v>
      </c>
      <c r="N2895" s="55">
        <f t="shared" si="319"/>
        <v>0</v>
      </c>
    </row>
    <row r="2896" spans="1:14" x14ac:dyDescent="0.3">
      <c r="A2896" s="29">
        <v>44756</v>
      </c>
      <c r="B2896" t="s">
        <v>17</v>
      </c>
      <c r="C2896" t="s">
        <v>11</v>
      </c>
      <c r="D2896" t="s">
        <v>36</v>
      </c>
      <c r="E2896" s="53">
        <v>29922</v>
      </c>
      <c r="F2896" s="61">
        <f t="shared" si="320"/>
        <v>0</v>
      </c>
      <c r="G2896" s="62">
        <f t="shared" si="315"/>
        <v>0</v>
      </c>
      <c r="H2896" s="53"/>
      <c r="I2896" s="61">
        <f t="shared" si="316"/>
        <v>0</v>
      </c>
      <c r="J2896" s="62">
        <f t="shared" si="317"/>
        <v>0</v>
      </c>
      <c r="K2896" s="53"/>
      <c r="L2896" s="65">
        <f t="shared" si="321"/>
        <v>0</v>
      </c>
      <c r="M2896" s="55">
        <f t="shared" si="318"/>
        <v>0</v>
      </c>
      <c r="N2896" s="55">
        <f t="shared" si="319"/>
        <v>0</v>
      </c>
    </row>
    <row r="2897" spans="1:14" x14ac:dyDescent="0.3">
      <c r="A2897" s="29">
        <v>44756</v>
      </c>
      <c r="B2897" t="s">
        <v>17</v>
      </c>
      <c r="C2897" t="s">
        <v>11</v>
      </c>
      <c r="D2897" t="s">
        <v>13</v>
      </c>
      <c r="E2897" s="53">
        <v>38605</v>
      </c>
      <c r="F2897" s="61">
        <f t="shared" si="320"/>
        <v>0</v>
      </c>
      <c r="G2897" s="62">
        <f t="shared" si="315"/>
        <v>0</v>
      </c>
      <c r="H2897" s="53"/>
      <c r="I2897" s="61">
        <f t="shared" si="316"/>
        <v>0</v>
      </c>
      <c r="J2897" s="62">
        <f t="shared" si="317"/>
        <v>0</v>
      </c>
      <c r="K2897" s="53"/>
      <c r="L2897" s="65">
        <f t="shared" si="321"/>
        <v>0</v>
      </c>
      <c r="M2897" s="55">
        <f t="shared" si="318"/>
        <v>0</v>
      </c>
      <c r="N2897" s="55">
        <f t="shared" si="319"/>
        <v>0</v>
      </c>
    </row>
    <row r="2898" spans="1:14" x14ac:dyDescent="0.3">
      <c r="A2898" s="29">
        <v>44756</v>
      </c>
      <c r="B2898" t="s">
        <v>18</v>
      </c>
      <c r="C2898" t="s">
        <v>12</v>
      </c>
      <c r="D2898" t="s">
        <v>36</v>
      </c>
      <c r="E2898" s="53">
        <v>38723</v>
      </c>
      <c r="F2898" s="61">
        <f t="shared" si="320"/>
        <v>0</v>
      </c>
      <c r="G2898" s="62">
        <f t="shared" si="315"/>
        <v>0</v>
      </c>
      <c r="H2898" s="53"/>
      <c r="I2898" s="61">
        <f t="shared" si="316"/>
        <v>1161.69</v>
      </c>
      <c r="J2898" s="62">
        <f t="shared" si="317"/>
        <v>5</v>
      </c>
      <c r="K2898" s="53"/>
      <c r="L2898" s="65">
        <f t="shared" si="321"/>
        <v>1166.69</v>
      </c>
      <c r="M2898" s="55">
        <f t="shared" si="318"/>
        <v>0</v>
      </c>
      <c r="N2898" s="55">
        <f t="shared" si="319"/>
        <v>1166.69</v>
      </c>
    </row>
    <row r="2899" spans="1:14" x14ac:dyDescent="0.3">
      <c r="A2899" s="29">
        <v>44756</v>
      </c>
      <c r="B2899" t="s">
        <v>24</v>
      </c>
      <c r="C2899" t="s">
        <v>11</v>
      </c>
      <c r="D2899" t="s">
        <v>13</v>
      </c>
      <c r="E2899" s="53">
        <v>41791</v>
      </c>
      <c r="F2899" s="61">
        <f t="shared" si="320"/>
        <v>0</v>
      </c>
      <c r="G2899" s="62">
        <f t="shared" si="315"/>
        <v>0</v>
      </c>
      <c r="H2899" s="53"/>
      <c r="I2899" s="61">
        <f t="shared" si="316"/>
        <v>0</v>
      </c>
      <c r="J2899" s="62">
        <f t="shared" si="317"/>
        <v>0</v>
      </c>
      <c r="K2899" s="53"/>
      <c r="L2899" s="65">
        <f t="shared" si="321"/>
        <v>0</v>
      </c>
      <c r="M2899" s="55">
        <f t="shared" si="318"/>
        <v>0</v>
      </c>
      <c r="N2899" s="55">
        <f t="shared" si="319"/>
        <v>0</v>
      </c>
    </row>
    <row r="2900" spans="1:14" x14ac:dyDescent="0.3">
      <c r="A2900" s="29">
        <v>44756</v>
      </c>
      <c r="B2900" t="s">
        <v>22</v>
      </c>
      <c r="C2900" t="s">
        <v>11</v>
      </c>
      <c r="D2900" t="s">
        <v>13</v>
      </c>
      <c r="E2900" s="53">
        <v>15339</v>
      </c>
      <c r="F2900" s="61">
        <f t="shared" si="320"/>
        <v>0</v>
      </c>
      <c r="G2900" s="62">
        <f t="shared" si="315"/>
        <v>0</v>
      </c>
      <c r="H2900" s="53"/>
      <c r="I2900" s="61">
        <f t="shared" si="316"/>
        <v>0</v>
      </c>
      <c r="J2900" s="62">
        <f t="shared" si="317"/>
        <v>0</v>
      </c>
      <c r="K2900" s="53"/>
      <c r="L2900" s="65">
        <f t="shared" si="321"/>
        <v>0</v>
      </c>
      <c r="M2900" s="55">
        <f t="shared" si="318"/>
        <v>0</v>
      </c>
      <c r="N2900" s="55">
        <f t="shared" si="319"/>
        <v>0</v>
      </c>
    </row>
    <row r="2901" spans="1:14" x14ac:dyDescent="0.3">
      <c r="A2901" s="29">
        <v>44756</v>
      </c>
      <c r="B2901" t="s">
        <v>16</v>
      </c>
      <c r="C2901" t="s">
        <v>10</v>
      </c>
      <c r="D2901" t="s">
        <v>13</v>
      </c>
      <c r="E2901" s="53">
        <v>28428</v>
      </c>
      <c r="F2901" s="61">
        <f t="shared" si="320"/>
        <v>142.14000000000001</v>
      </c>
      <c r="G2901" s="62">
        <f t="shared" si="315"/>
        <v>0.1</v>
      </c>
      <c r="H2901" s="53"/>
      <c r="I2901" s="61">
        <f t="shared" si="316"/>
        <v>0</v>
      </c>
      <c r="J2901" s="62">
        <f t="shared" si="317"/>
        <v>0</v>
      </c>
      <c r="K2901" s="53"/>
      <c r="L2901" s="65">
        <f t="shared" si="321"/>
        <v>142.24</v>
      </c>
      <c r="M2901" s="55">
        <f t="shared" si="318"/>
        <v>142.24</v>
      </c>
      <c r="N2901" s="55">
        <f t="shared" si="319"/>
        <v>0</v>
      </c>
    </row>
    <row r="2902" spans="1:14" x14ac:dyDescent="0.3">
      <c r="A2902" s="29">
        <v>44756</v>
      </c>
      <c r="B2902" t="s">
        <v>15</v>
      </c>
      <c r="C2902" t="s">
        <v>10</v>
      </c>
      <c r="D2902" t="s">
        <v>36</v>
      </c>
      <c r="E2902" s="53">
        <v>18326</v>
      </c>
      <c r="F2902" s="61">
        <f t="shared" si="320"/>
        <v>0</v>
      </c>
      <c r="G2902" s="62">
        <f t="shared" si="315"/>
        <v>0</v>
      </c>
      <c r="H2902" s="53"/>
      <c r="I2902" s="61">
        <f t="shared" si="316"/>
        <v>549.78</v>
      </c>
      <c r="J2902" s="62">
        <f t="shared" si="317"/>
        <v>5</v>
      </c>
      <c r="K2902" s="53"/>
      <c r="L2902" s="65">
        <f t="shared" si="321"/>
        <v>554.78</v>
      </c>
      <c r="M2902" s="55">
        <f t="shared" si="318"/>
        <v>0</v>
      </c>
      <c r="N2902" s="55">
        <f t="shared" si="319"/>
        <v>554.78</v>
      </c>
    </row>
    <row r="2903" spans="1:14" x14ac:dyDescent="0.3">
      <c r="A2903" s="29">
        <v>44756</v>
      </c>
      <c r="B2903" t="s">
        <v>17</v>
      </c>
      <c r="C2903" t="s">
        <v>10</v>
      </c>
      <c r="D2903" t="s">
        <v>36</v>
      </c>
      <c r="E2903" s="53">
        <v>13619</v>
      </c>
      <c r="F2903" s="61">
        <f t="shared" si="320"/>
        <v>0</v>
      </c>
      <c r="G2903" s="62">
        <f t="shared" si="315"/>
        <v>0</v>
      </c>
      <c r="H2903" s="53"/>
      <c r="I2903" s="61">
        <f t="shared" si="316"/>
        <v>408.57</v>
      </c>
      <c r="J2903" s="62">
        <f t="shared" si="317"/>
        <v>5</v>
      </c>
      <c r="K2903" s="53"/>
      <c r="L2903" s="65">
        <f t="shared" si="321"/>
        <v>413.57</v>
      </c>
      <c r="M2903" s="55">
        <f t="shared" si="318"/>
        <v>0</v>
      </c>
      <c r="N2903" s="55">
        <f t="shared" si="319"/>
        <v>413.57</v>
      </c>
    </row>
    <row r="2904" spans="1:14" x14ac:dyDescent="0.3">
      <c r="A2904" s="29">
        <v>44756</v>
      </c>
      <c r="B2904" t="s">
        <v>17</v>
      </c>
      <c r="C2904" t="s">
        <v>11</v>
      </c>
      <c r="D2904" t="s">
        <v>13</v>
      </c>
      <c r="E2904" s="53">
        <v>30624</v>
      </c>
      <c r="F2904" s="61">
        <f t="shared" si="320"/>
        <v>0</v>
      </c>
      <c r="G2904" s="62">
        <f t="shared" si="315"/>
        <v>0</v>
      </c>
      <c r="H2904" s="53"/>
      <c r="I2904" s="61">
        <f t="shared" si="316"/>
        <v>0</v>
      </c>
      <c r="J2904" s="62">
        <f t="shared" si="317"/>
        <v>0</v>
      </c>
      <c r="K2904" s="53"/>
      <c r="L2904" s="65">
        <f t="shared" si="321"/>
        <v>0</v>
      </c>
      <c r="M2904" s="55">
        <f t="shared" si="318"/>
        <v>0</v>
      </c>
      <c r="N2904" s="55">
        <f t="shared" si="319"/>
        <v>0</v>
      </c>
    </row>
    <row r="2905" spans="1:14" x14ac:dyDescent="0.3">
      <c r="A2905" s="29">
        <v>44756</v>
      </c>
      <c r="B2905" t="s">
        <v>22</v>
      </c>
      <c r="C2905" t="s">
        <v>11</v>
      </c>
      <c r="D2905" t="s">
        <v>13</v>
      </c>
      <c r="E2905" s="53">
        <v>9188</v>
      </c>
      <c r="F2905" s="61">
        <f t="shared" si="320"/>
        <v>0</v>
      </c>
      <c r="G2905" s="62">
        <f t="shared" si="315"/>
        <v>0</v>
      </c>
      <c r="H2905" s="53"/>
      <c r="I2905" s="61">
        <f t="shared" si="316"/>
        <v>0</v>
      </c>
      <c r="J2905" s="62">
        <f t="shared" si="317"/>
        <v>0</v>
      </c>
      <c r="K2905" s="53"/>
      <c r="L2905" s="65">
        <f t="shared" si="321"/>
        <v>0</v>
      </c>
      <c r="M2905" s="55">
        <f t="shared" si="318"/>
        <v>0</v>
      </c>
      <c r="N2905" s="55">
        <f t="shared" si="319"/>
        <v>0</v>
      </c>
    </row>
    <row r="2906" spans="1:14" x14ac:dyDescent="0.3">
      <c r="A2906" s="29">
        <v>44756</v>
      </c>
      <c r="B2906" t="s">
        <v>18</v>
      </c>
      <c r="C2906" t="s">
        <v>10</v>
      </c>
      <c r="D2906" t="s">
        <v>36</v>
      </c>
      <c r="E2906" s="53">
        <v>29514</v>
      </c>
      <c r="F2906" s="61">
        <f t="shared" si="320"/>
        <v>0</v>
      </c>
      <c r="G2906" s="62">
        <f t="shared" si="315"/>
        <v>0</v>
      </c>
      <c r="H2906" s="53"/>
      <c r="I2906" s="61">
        <f t="shared" si="316"/>
        <v>885.42</v>
      </c>
      <c r="J2906" s="62">
        <f t="shared" si="317"/>
        <v>5</v>
      </c>
      <c r="K2906" s="53"/>
      <c r="L2906" s="65">
        <f t="shared" si="321"/>
        <v>890.42</v>
      </c>
      <c r="M2906" s="55">
        <f t="shared" si="318"/>
        <v>0</v>
      </c>
      <c r="N2906" s="55">
        <f t="shared" si="319"/>
        <v>890.42</v>
      </c>
    </row>
    <row r="2907" spans="1:14" x14ac:dyDescent="0.3">
      <c r="A2907" s="29">
        <v>44756</v>
      </c>
      <c r="B2907" t="s">
        <v>18</v>
      </c>
      <c r="C2907" t="s">
        <v>10</v>
      </c>
      <c r="D2907" t="s">
        <v>13</v>
      </c>
      <c r="E2907" s="53">
        <v>6144</v>
      </c>
      <c r="F2907" s="61">
        <f t="shared" si="320"/>
        <v>30.72</v>
      </c>
      <c r="G2907" s="62">
        <f t="shared" si="315"/>
        <v>0.1</v>
      </c>
      <c r="H2907" s="53"/>
      <c r="I2907" s="61">
        <f t="shared" si="316"/>
        <v>0</v>
      </c>
      <c r="J2907" s="62">
        <f t="shared" si="317"/>
        <v>0</v>
      </c>
      <c r="K2907" s="53"/>
      <c r="L2907" s="65">
        <f t="shared" si="321"/>
        <v>30.82</v>
      </c>
      <c r="M2907" s="55">
        <f t="shared" si="318"/>
        <v>30.82</v>
      </c>
      <c r="N2907" s="55">
        <f t="shared" si="319"/>
        <v>0</v>
      </c>
    </row>
    <row r="2908" spans="1:14" x14ac:dyDescent="0.3">
      <c r="A2908" s="29">
        <v>44756</v>
      </c>
      <c r="B2908" t="s">
        <v>19</v>
      </c>
      <c r="C2908" t="s">
        <v>10</v>
      </c>
      <c r="D2908" t="s">
        <v>13</v>
      </c>
      <c r="E2908" s="53">
        <v>14124</v>
      </c>
      <c r="F2908" s="61">
        <f t="shared" si="320"/>
        <v>70.62</v>
      </c>
      <c r="G2908" s="62">
        <f t="shared" si="315"/>
        <v>0.1</v>
      </c>
      <c r="H2908" s="53"/>
      <c r="I2908" s="61">
        <f t="shared" si="316"/>
        <v>0</v>
      </c>
      <c r="J2908" s="62">
        <f t="shared" si="317"/>
        <v>0</v>
      </c>
      <c r="K2908" s="53"/>
      <c r="L2908" s="65">
        <f t="shared" si="321"/>
        <v>70.72</v>
      </c>
      <c r="M2908" s="55">
        <f t="shared" si="318"/>
        <v>70.72</v>
      </c>
      <c r="N2908" s="55">
        <f t="shared" si="319"/>
        <v>0</v>
      </c>
    </row>
    <row r="2909" spans="1:14" x14ac:dyDescent="0.3">
      <c r="A2909" s="29">
        <v>44756</v>
      </c>
      <c r="B2909" t="s">
        <v>24</v>
      </c>
      <c r="C2909" t="s">
        <v>12</v>
      </c>
      <c r="D2909" t="s">
        <v>13</v>
      </c>
      <c r="E2909" s="53">
        <v>41269</v>
      </c>
      <c r="F2909" s="61">
        <f t="shared" si="320"/>
        <v>206.345</v>
      </c>
      <c r="G2909" s="62">
        <f t="shared" si="315"/>
        <v>0.1</v>
      </c>
      <c r="H2909" s="53"/>
      <c r="I2909" s="61">
        <f t="shared" si="316"/>
        <v>0</v>
      </c>
      <c r="J2909" s="62">
        <f t="shared" si="317"/>
        <v>0</v>
      </c>
      <c r="K2909" s="53"/>
      <c r="L2909" s="65">
        <f t="shared" si="321"/>
        <v>206.44499999999999</v>
      </c>
      <c r="M2909" s="55">
        <f t="shared" si="318"/>
        <v>206.44499999999999</v>
      </c>
      <c r="N2909" s="55">
        <f t="shared" si="319"/>
        <v>0</v>
      </c>
    </row>
    <row r="2910" spans="1:14" x14ac:dyDescent="0.3">
      <c r="A2910" s="29">
        <v>44757</v>
      </c>
      <c r="B2910" t="s">
        <v>17</v>
      </c>
      <c r="C2910" t="s">
        <v>11</v>
      </c>
      <c r="D2910" t="s">
        <v>13</v>
      </c>
      <c r="E2910" s="53">
        <v>28786</v>
      </c>
      <c r="F2910" s="61">
        <f t="shared" si="320"/>
        <v>0</v>
      </c>
      <c r="G2910" s="62">
        <f t="shared" si="315"/>
        <v>0</v>
      </c>
      <c r="H2910" s="53"/>
      <c r="I2910" s="61">
        <f t="shared" si="316"/>
        <v>0</v>
      </c>
      <c r="J2910" s="62">
        <f t="shared" si="317"/>
        <v>0</v>
      </c>
      <c r="K2910" s="53"/>
      <c r="L2910" s="65">
        <f t="shared" si="321"/>
        <v>0</v>
      </c>
      <c r="M2910" s="55">
        <f t="shared" si="318"/>
        <v>0</v>
      </c>
      <c r="N2910" s="55">
        <f t="shared" si="319"/>
        <v>0</v>
      </c>
    </row>
    <row r="2911" spans="1:14" x14ac:dyDescent="0.3">
      <c r="A2911" s="29">
        <v>44757</v>
      </c>
      <c r="B2911" t="s">
        <v>21</v>
      </c>
      <c r="C2911" t="s">
        <v>11</v>
      </c>
      <c r="D2911" t="s">
        <v>13</v>
      </c>
      <c r="E2911" s="53">
        <v>2012</v>
      </c>
      <c r="F2911" s="61">
        <f t="shared" si="320"/>
        <v>0</v>
      </c>
      <c r="G2911" s="62">
        <f t="shared" si="315"/>
        <v>0</v>
      </c>
      <c r="H2911" s="53"/>
      <c r="I2911" s="61">
        <f t="shared" si="316"/>
        <v>0</v>
      </c>
      <c r="J2911" s="62">
        <f t="shared" si="317"/>
        <v>0</v>
      </c>
      <c r="K2911" s="53"/>
      <c r="L2911" s="65">
        <f t="shared" si="321"/>
        <v>0</v>
      </c>
      <c r="M2911" s="55">
        <f t="shared" si="318"/>
        <v>0</v>
      </c>
      <c r="N2911" s="55">
        <f t="shared" si="319"/>
        <v>0</v>
      </c>
    </row>
    <row r="2912" spans="1:14" x14ac:dyDescent="0.3">
      <c r="A2912" s="29">
        <v>44757</v>
      </c>
      <c r="B2912" t="s">
        <v>16</v>
      </c>
      <c r="C2912" t="s">
        <v>10</v>
      </c>
      <c r="D2912" t="s">
        <v>36</v>
      </c>
      <c r="E2912" s="53">
        <v>37101</v>
      </c>
      <c r="F2912" s="61">
        <f t="shared" si="320"/>
        <v>0</v>
      </c>
      <c r="G2912" s="62">
        <f t="shared" si="315"/>
        <v>0</v>
      </c>
      <c r="H2912" s="53"/>
      <c r="I2912" s="61">
        <f t="shared" si="316"/>
        <v>1113.03</v>
      </c>
      <c r="J2912" s="62">
        <f t="shared" si="317"/>
        <v>5</v>
      </c>
      <c r="K2912" s="53"/>
      <c r="L2912" s="65">
        <f t="shared" si="321"/>
        <v>1118.03</v>
      </c>
      <c r="M2912" s="55">
        <f t="shared" si="318"/>
        <v>0</v>
      </c>
      <c r="N2912" s="55">
        <f t="shared" si="319"/>
        <v>1118.03</v>
      </c>
    </row>
    <row r="2913" spans="1:14" x14ac:dyDescent="0.3">
      <c r="A2913" s="29">
        <v>44757</v>
      </c>
      <c r="B2913" t="s">
        <v>19</v>
      </c>
      <c r="C2913" t="s">
        <v>11</v>
      </c>
      <c r="D2913" t="s">
        <v>13</v>
      </c>
      <c r="E2913" s="53">
        <v>42711</v>
      </c>
      <c r="F2913" s="61">
        <f t="shared" si="320"/>
        <v>0</v>
      </c>
      <c r="G2913" s="62">
        <f t="shared" si="315"/>
        <v>0</v>
      </c>
      <c r="H2913" s="53"/>
      <c r="I2913" s="61">
        <f t="shared" si="316"/>
        <v>0</v>
      </c>
      <c r="J2913" s="62">
        <f t="shared" si="317"/>
        <v>0</v>
      </c>
      <c r="K2913" s="53"/>
      <c r="L2913" s="65">
        <f t="shared" si="321"/>
        <v>0</v>
      </c>
      <c r="M2913" s="55">
        <f t="shared" si="318"/>
        <v>0</v>
      </c>
      <c r="N2913" s="55">
        <f t="shared" si="319"/>
        <v>0</v>
      </c>
    </row>
    <row r="2914" spans="1:14" x14ac:dyDescent="0.3">
      <c r="A2914" s="29">
        <v>44757</v>
      </c>
      <c r="B2914" t="s">
        <v>19</v>
      </c>
      <c r="C2914" t="s">
        <v>11</v>
      </c>
      <c r="D2914" t="s">
        <v>13</v>
      </c>
      <c r="E2914" s="53">
        <v>35358</v>
      </c>
      <c r="F2914" s="61">
        <f t="shared" si="320"/>
        <v>0</v>
      </c>
      <c r="G2914" s="62">
        <f t="shared" si="315"/>
        <v>0</v>
      </c>
      <c r="H2914" s="53"/>
      <c r="I2914" s="61">
        <f t="shared" si="316"/>
        <v>0</v>
      </c>
      <c r="J2914" s="62">
        <f t="shared" si="317"/>
        <v>0</v>
      </c>
      <c r="K2914" s="53"/>
      <c r="L2914" s="65">
        <f t="shared" si="321"/>
        <v>0</v>
      </c>
      <c r="M2914" s="55">
        <f t="shared" si="318"/>
        <v>0</v>
      </c>
      <c r="N2914" s="55">
        <f t="shared" si="319"/>
        <v>0</v>
      </c>
    </row>
    <row r="2915" spans="1:14" x14ac:dyDescent="0.3">
      <c r="A2915" s="29">
        <v>44757</v>
      </c>
      <c r="B2915" t="s">
        <v>19</v>
      </c>
      <c r="C2915" t="s">
        <v>12</v>
      </c>
      <c r="D2915" t="s">
        <v>13</v>
      </c>
      <c r="E2915" s="53">
        <v>16448</v>
      </c>
      <c r="F2915" s="61">
        <f t="shared" si="320"/>
        <v>82.24</v>
      </c>
      <c r="G2915" s="62">
        <f t="shared" si="315"/>
        <v>0.1</v>
      </c>
      <c r="H2915" s="53"/>
      <c r="I2915" s="61">
        <f t="shared" si="316"/>
        <v>0</v>
      </c>
      <c r="J2915" s="62">
        <f t="shared" si="317"/>
        <v>0</v>
      </c>
      <c r="K2915" s="53"/>
      <c r="L2915" s="65">
        <f t="shared" si="321"/>
        <v>82.339999999999989</v>
      </c>
      <c r="M2915" s="55">
        <f t="shared" si="318"/>
        <v>82.339999999999989</v>
      </c>
      <c r="N2915" s="55">
        <f t="shared" si="319"/>
        <v>0</v>
      </c>
    </row>
    <row r="2916" spans="1:14" x14ac:dyDescent="0.3">
      <c r="A2916" s="29">
        <v>44757</v>
      </c>
      <c r="B2916" t="s">
        <v>19</v>
      </c>
      <c r="C2916" t="s">
        <v>11</v>
      </c>
      <c r="D2916" t="s">
        <v>36</v>
      </c>
      <c r="E2916" s="53">
        <v>44856</v>
      </c>
      <c r="F2916" s="61">
        <f t="shared" si="320"/>
        <v>0</v>
      </c>
      <c r="G2916" s="62">
        <f t="shared" si="315"/>
        <v>0</v>
      </c>
      <c r="H2916" s="53"/>
      <c r="I2916" s="61">
        <f t="shared" si="316"/>
        <v>0</v>
      </c>
      <c r="J2916" s="62">
        <f t="shared" si="317"/>
        <v>0</v>
      </c>
      <c r="K2916" s="53"/>
      <c r="L2916" s="65">
        <f t="shared" si="321"/>
        <v>0</v>
      </c>
      <c r="M2916" s="55">
        <f t="shared" si="318"/>
        <v>0</v>
      </c>
      <c r="N2916" s="55">
        <f t="shared" si="319"/>
        <v>0</v>
      </c>
    </row>
    <row r="2917" spans="1:14" x14ac:dyDescent="0.3">
      <c r="A2917" s="29">
        <v>44757</v>
      </c>
      <c r="B2917" t="s">
        <v>23</v>
      </c>
      <c r="C2917" t="s">
        <v>10</v>
      </c>
      <c r="D2917" t="s">
        <v>13</v>
      </c>
      <c r="E2917" s="53">
        <v>4124</v>
      </c>
      <c r="F2917" s="61">
        <f t="shared" si="320"/>
        <v>20.62</v>
      </c>
      <c r="G2917" s="62">
        <f t="shared" si="315"/>
        <v>0.1</v>
      </c>
      <c r="H2917" s="53"/>
      <c r="I2917" s="61">
        <f t="shared" si="316"/>
        <v>0</v>
      </c>
      <c r="J2917" s="62">
        <f t="shared" si="317"/>
        <v>0</v>
      </c>
      <c r="K2917" s="53"/>
      <c r="L2917" s="65">
        <f t="shared" si="321"/>
        <v>20.720000000000002</v>
      </c>
      <c r="M2917" s="55">
        <f t="shared" si="318"/>
        <v>20.720000000000002</v>
      </c>
      <c r="N2917" s="55">
        <f t="shared" si="319"/>
        <v>0</v>
      </c>
    </row>
    <row r="2918" spans="1:14" x14ac:dyDescent="0.3">
      <c r="A2918" s="29">
        <v>44757</v>
      </c>
      <c r="B2918" t="s">
        <v>16</v>
      </c>
      <c r="C2918" t="s">
        <v>10</v>
      </c>
      <c r="D2918" t="s">
        <v>36</v>
      </c>
      <c r="E2918" s="53">
        <v>40250</v>
      </c>
      <c r="F2918" s="61">
        <f t="shared" si="320"/>
        <v>0</v>
      </c>
      <c r="G2918" s="62">
        <f t="shared" si="315"/>
        <v>0</v>
      </c>
      <c r="H2918" s="53"/>
      <c r="I2918" s="61">
        <f t="shared" si="316"/>
        <v>1207.5</v>
      </c>
      <c r="J2918" s="62">
        <f t="shared" si="317"/>
        <v>5</v>
      </c>
      <c r="K2918" s="53"/>
      <c r="L2918" s="65">
        <f t="shared" si="321"/>
        <v>1212.5</v>
      </c>
      <c r="M2918" s="55">
        <f t="shared" si="318"/>
        <v>0</v>
      </c>
      <c r="N2918" s="55">
        <f t="shared" si="319"/>
        <v>1212.5</v>
      </c>
    </row>
    <row r="2919" spans="1:14" x14ac:dyDescent="0.3">
      <c r="A2919" s="29">
        <v>44757</v>
      </c>
      <c r="B2919" t="s">
        <v>19</v>
      </c>
      <c r="C2919" t="s">
        <v>11</v>
      </c>
      <c r="D2919" t="s">
        <v>13</v>
      </c>
      <c r="E2919" s="53">
        <v>28306</v>
      </c>
      <c r="F2919" s="61">
        <f t="shared" si="320"/>
        <v>0</v>
      </c>
      <c r="G2919" s="62">
        <f t="shared" si="315"/>
        <v>0</v>
      </c>
      <c r="H2919" s="53"/>
      <c r="I2919" s="61">
        <f t="shared" si="316"/>
        <v>0</v>
      </c>
      <c r="J2919" s="62">
        <f t="shared" si="317"/>
        <v>0</v>
      </c>
      <c r="K2919" s="53"/>
      <c r="L2919" s="65">
        <f t="shared" si="321"/>
        <v>0</v>
      </c>
      <c r="M2919" s="55">
        <f t="shared" si="318"/>
        <v>0</v>
      </c>
      <c r="N2919" s="55">
        <f t="shared" si="319"/>
        <v>0</v>
      </c>
    </row>
    <row r="2920" spans="1:14" x14ac:dyDescent="0.3">
      <c r="A2920" s="29">
        <v>44757</v>
      </c>
      <c r="B2920" t="s">
        <v>16</v>
      </c>
      <c r="C2920" t="s">
        <v>11</v>
      </c>
      <c r="D2920" t="s">
        <v>13</v>
      </c>
      <c r="E2920" s="53">
        <v>6062</v>
      </c>
      <c r="F2920" s="61">
        <f t="shared" si="320"/>
        <v>0</v>
      </c>
      <c r="G2920" s="62">
        <f t="shared" si="315"/>
        <v>0</v>
      </c>
      <c r="H2920" s="53"/>
      <c r="I2920" s="61">
        <f t="shared" si="316"/>
        <v>0</v>
      </c>
      <c r="J2920" s="62">
        <f t="shared" si="317"/>
        <v>0</v>
      </c>
      <c r="K2920" s="53"/>
      <c r="L2920" s="65">
        <f t="shared" si="321"/>
        <v>0</v>
      </c>
      <c r="M2920" s="55">
        <f t="shared" si="318"/>
        <v>0</v>
      </c>
      <c r="N2920" s="55">
        <f t="shared" si="319"/>
        <v>0</v>
      </c>
    </row>
    <row r="2921" spans="1:14" x14ac:dyDescent="0.3">
      <c r="A2921" s="29">
        <v>44757</v>
      </c>
      <c r="B2921" t="s">
        <v>15</v>
      </c>
      <c r="C2921" t="s">
        <v>12</v>
      </c>
      <c r="D2921" t="s">
        <v>13</v>
      </c>
      <c r="E2921" s="53">
        <v>49477</v>
      </c>
      <c r="F2921" s="61">
        <f t="shared" si="320"/>
        <v>247.38500000000002</v>
      </c>
      <c r="G2921" s="62">
        <f t="shared" si="315"/>
        <v>0.1</v>
      </c>
      <c r="H2921" s="53"/>
      <c r="I2921" s="61">
        <f t="shared" si="316"/>
        <v>0</v>
      </c>
      <c r="J2921" s="62">
        <f t="shared" si="317"/>
        <v>0</v>
      </c>
      <c r="K2921" s="53"/>
      <c r="L2921" s="65">
        <f t="shared" si="321"/>
        <v>247.48500000000001</v>
      </c>
      <c r="M2921" s="55">
        <f t="shared" si="318"/>
        <v>247.48500000000001</v>
      </c>
      <c r="N2921" s="55">
        <f t="shared" si="319"/>
        <v>0</v>
      </c>
    </row>
    <row r="2922" spans="1:14" x14ac:dyDescent="0.3">
      <c r="A2922" s="29">
        <v>44757</v>
      </c>
      <c r="B2922" t="s">
        <v>24</v>
      </c>
      <c r="C2922" t="s">
        <v>12</v>
      </c>
      <c r="D2922" t="s">
        <v>13</v>
      </c>
      <c r="E2922" s="53">
        <v>21308</v>
      </c>
      <c r="F2922" s="61">
        <f t="shared" si="320"/>
        <v>106.54</v>
      </c>
      <c r="G2922" s="62">
        <f t="shared" si="315"/>
        <v>0.1</v>
      </c>
      <c r="H2922" s="53"/>
      <c r="I2922" s="61">
        <f t="shared" si="316"/>
        <v>0</v>
      </c>
      <c r="J2922" s="62">
        <f t="shared" si="317"/>
        <v>0</v>
      </c>
      <c r="K2922" s="53"/>
      <c r="L2922" s="65">
        <f t="shared" si="321"/>
        <v>106.64</v>
      </c>
      <c r="M2922" s="55">
        <f t="shared" si="318"/>
        <v>106.64</v>
      </c>
      <c r="N2922" s="55">
        <f t="shared" si="319"/>
        <v>0</v>
      </c>
    </row>
    <row r="2923" spans="1:14" x14ac:dyDescent="0.3">
      <c r="A2923" s="29">
        <v>44757</v>
      </c>
      <c r="B2923" t="s">
        <v>18</v>
      </c>
      <c r="C2923" t="s">
        <v>10</v>
      </c>
      <c r="D2923" t="s">
        <v>36</v>
      </c>
      <c r="E2923" s="53">
        <v>42759</v>
      </c>
      <c r="F2923" s="61">
        <f t="shared" si="320"/>
        <v>0</v>
      </c>
      <c r="G2923" s="62">
        <f t="shared" si="315"/>
        <v>0</v>
      </c>
      <c r="H2923" s="53"/>
      <c r="I2923" s="61">
        <f t="shared" si="316"/>
        <v>1282.77</v>
      </c>
      <c r="J2923" s="62">
        <f t="shared" si="317"/>
        <v>5</v>
      </c>
      <c r="K2923" s="53"/>
      <c r="L2923" s="65">
        <f t="shared" si="321"/>
        <v>1287.77</v>
      </c>
      <c r="M2923" s="55">
        <f t="shared" si="318"/>
        <v>0</v>
      </c>
      <c r="N2923" s="55">
        <f t="shared" si="319"/>
        <v>1287.77</v>
      </c>
    </row>
    <row r="2924" spans="1:14" x14ac:dyDescent="0.3">
      <c r="A2924" s="29">
        <v>44757</v>
      </c>
      <c r="B2924" t="s">
        <v>17</v>
      </c>
      <c r="C2924" t="s">
        <v>10</v>
      </c>
      <c r="D2924" t="s">
        <v>36</v>
      </c>
      <c r="E2924" s="53">
        <v>2178</v>
      </c>
      <c r="F2924" s="61">
        <f t="shared" si="320"/>
        <v>0</v>
      </c>
      <c r="G2924" s="62">
        <f t="shared" si="315"/>
        <v>0</v>
      </c>
      <c r="H2924" s="53"/>
      <c r="I2924" s="61">
        <f t="shared" si="316"/>
        <v>65.34</v>
      </c>
      <c r="J2924" s="62">
        <f t="shared" si="317"/>
        <v>5</v>
      </c>
      <c r="K2924" s="53"/>
      <c r="L2924" s="65">
        <f t="shared" si="321"/>
        <v>70.34</v>
      </c>
      <c r="M2924" s="55">
        <f t="shared" si="318"/>
        <v>0</v>
      </c>
      <c r="N2924" s="55">
        <f t="shared" si="319"/>
        <v>70.34</v>
      </c>
    </row>
    <row r="2925" spans="1:14" x14ac:dyDescent="0.3">
      <c r="A2925" s="29">
        <v>44757</v>
      </c>
      <c r="B2925" t="s">
        <v>17</v>
      </c>
      <c r="C2925" t="s">
        <v>10</v>
      </c>
      <c r="D2925" t="s">
        <v>13</v>
      </c>
      <c r="E2925" s="53">
        <v>19702</v>
      </c>
      <c r="F2925" s="61">
        <f t="shared" si="320"/>
        <v>98.51</v>
      </c>
      <c r="G2925" s="62">
        <f t="shared" si="315"/>
        <v>0.1</v>
      </c>
      <c r="H2925" s="53"/>
      <c r="I2925" s="61">
        <f t="shared" si="316"/>
        <v>0</v>
      </c>
      <c r="J2925" s="62">
        <f t="shared" si="317"/>
        <v>0</v>
      </c>
      <c r="K2925" s="53"/>
      <c r="L2925" s="65">
        <f t="shared" si="321"/>
        <v>98.61</v>
      </c>
      <c r="M2925" s="55">
        <f t="shared" si="318"/>
        <v>98.61</v>
      </c>
      <c r="N2925" s="55">
        <f t="shared" si="319"/>
        <v>0</v>
      </c>
    </row>
    <row r="2926" spans="1:14" x14ac:dyDescent="0.3">
      <c r="A2926" s="29">
        <v>44757</v>
      </c>
      <c r="B2926" t="s">
        <v>17</v>
      </c>
      <c r="C2926" t="s">
        <v>10</v>
      </c>
      <c r="D2926" t="s">
        <v>13</v>
      </c>
      <c r="E2926" s="53">
        <v>47297</v>
      </c>
      <c r="F2926" s="61">
        <f t="shared" si="320"/>
        <v>236.48500000000001</v>
      </c>
      <c r="G2926" s="62">
        <f t="shared" si="315"/>
        <v>0.1</v>
      </c>
      <c r="H2926" s="53"/>
      <c r="I2926" s="61">
        <f t="shared" si="316"/>
        <v>0</v>
      </c>
      <c r="J2926" s="62">
        <f t="shared" si="317"/>
        <v>0</v>
      </c>
      <c r="K2926" s="53"/>
      <c r="L2926" s="65">
        <f t="shared" si="321"/>
        <v>236.58500000000001</v>
      </c>
      <c r="M2926" s="55">
        <f t="shared" si="318"/>
        <v>236.58500000000001</v>
      </c>
      <c r="N2926" s="55">
        <f t="shared" si="319"/>
        <v>0</v>
      </c>
    </row>
    <row r="2927" spans="1:14" x14ac:dyDescent="0.3">
      <c r="A2927" s="29">
        <v>44757</v>
      </c>
      <c r="B2927" t="s">
        <v>15</v>
      </c>
      <c r="C2927" t="s">
        <v>11</v>
      </c>
      <c r="D2927" t="s">
        <v>13</v>
      </c>
      <c r="E2927" s="53">
        <v>27894</v>
      </c>
      <c r="F2927" s="61">
        <f t="shared" si="320"/>
        <v>0</v>
      </c>
      <c r="G2927" s="62">
        <f t="shared" si="315"/>
        <v>0</v>
      </c>
      <c r="H2927" s="53"/>
      <c r="I2927" s="61">
        <f t="shared" si="316"/>
        <v>0</v>
      </c>
      <c r="J2927" s="62">
        <f t="shared" si="317"/>
        <v>0</v>
      </c>
      <c r="K2927" s="53"/>
      <c r="L2927" s="65">
        <f t="shared" si="321"/>
        <v>0</v>
      </c>
      <c r="M2927" s="55">
        <f t="shared" si="318"/>
        <v>0</v>
      </c>
      <c r="N2927" s="55">
        <f t="shared" si="319"/>
        <v>0</v>
      </c>
    </row>
    <row r="2928" spans="1:14" x14ac:dyDescent="0.3">
      <c r="A2928" s="29">
        <v>44757</v>
      </c>
      <c r="B2928" t="s">
        <v>16</v>
      </c>
      <c r="C2928" t="s">
        <v>11</v>
      </c>
      <c r="D2928" t="s">
        <v>13</v>
      </c>
      <c r="E2928" s="53">
        <v>14634</v>
      </c>
      <c r="F2928" s="61">
        <f t="shared" si="320"/>
        <v>0</v>
      </c>
      <c r="G2928" s="62">
        <f t="shared" si="315"/>
        <v>0</v>
      </c>
      <c r="H2928" s="53"/>
      <c r="I2928" s="61">
        <f t="shared" si="316"/>
        <v>0</v>
      </c>
      <c r="J2928" s="62">
        <f t="shared" si="317"/>
        <v>0</v>
      </c>
      <c r="K2928" s="53"/>
      <c r="L2928" s="65">
        <f t="shared" si="321"/>
        <v>0</v>
      </c>
      <c r="M2928" s="55">
        <f t="shared" si="318"/>
        <v>0</v>
      </c>
      <c r="N2928" s="55">
        <f t="shared" si="319"/>
        <v>0</v>
      </c>
    </row>
    <row r="2929" spans="1:14" x14ac:dyDescent="0.3">
      <c r="A2929" s="29">
        <v>44757</v>
      </c>
      <c r="B2929" t="s">
        <v>24</v>
      </c>
      <c r="C2929" t="s">
        <v>10</v>
      </c>
      <c r="D2929" t="s">
        <v>13</v>
      </c>
      <c r="E2929" s="53">
        <v>39451</v>
      </c>
      <c r="F2929" s="61">
        <f t="shared" si="320"/>
        <v>197.255</v>
      </c>
      <c r="G2929" s="62">
        <f t="shared" si="315"/>
        <v>0.1</v>
      </c>
      <c r="H2929" s="53"/>
      <c r="I2929" s="61">
        <f t="shared" si="316"/>
        <v>0</v>
      </c>
      <c r="J2929" s="62">
        <f t="shared" si="317"/>
        <v>0</v>
      </c>
      <c r="K2929" s="53"/>
      <c r="L2929" s="65">
        <f t="shared" si="321"/>
        <v>197.35499999999999</v>
      </c>
      <c r="M2929" s="55">
        <f t="shared" si="318"/>
        <v>197.35499999999999</v>
      </c>
      <c r="N2929" s="55">
        <f t="shared" si="319"/>
        <v>0</v>
      </c>
    </row>
    <row r="2930" spans="1:14" x14ac:dyDescent="0.3">
      <c r="A2930" s="29">
        <v>44757</v>
      </c>
      <c r="B2930" t="s">
        <v>17</v>
      </c>
      <c r="C2930" t="s">
        <v>10</v>
      </c>
      <c r="D2930" t="s">
        <v>13</v>
      </c>
      <c r="E2930" s="53">
        <v>5529</v>
      </c>
      <c r="F2930" s="61">
        <f t="shared" si="320"/>
        <v>27.645</v>
      </c>
      <c r="G2930" s="62">
        <f t="shared" si="315"/>
        <v>0.1</v>
      </c>
      <c r="H2930" s="53"/>
      <c r="I2930" s="61">
        <f t="shared" si="316"/>
        <v>0</v>
      </c>
      <c r="J2930" s="62">
        <f t="shared" si="317"/>
        <v>0</v>
      </c>
      <c r="K2930" s="53"/>
      <c r="L2930" s="65">
        <f t="shared" si="321"/>
        <v>27.745000000000001</v>
      </c>
      <c r="M2930" s="55">
        <f t="shared" si="318"/>
        <v>27.745000000000001</v>
      </c>
      <c r="N2930" s="55">
        <f t="shared" si="319"/>
        <v>0</v>
      </c>
    </row>
    <row r="2931" spans="1:14" x14ac:dyDescent="0.3">
      <c r="A2931" s="29">
        <v>44757</v>
      </c>
      <c r="B2931" t="s">
        <v>23</v>
      </c>
      <c r="C2931" t="s">
        <v>11</v>
      </c>
      <c r="D2931" t="s">
        <v>36</v>
      </c>
      <c r="E2931" s="53">
        <v>45305</v>
      </c>
      <c r="F2931" s="61">
        <f t="shared" si="320"/>
        <v>0</v>
      </c>
      <c r="G2931" s="62">
        <f t="shared" si="315"/>
        <v>0</v>
      </c>
      <c r="H2931" s="53"/>
      <c r="I2931" s="61">
        <f t="shared" si="316"/>
        <v>0</v>
      </c>
      <c r="J2931" s="62">
        <f t="shared" si="317"/>
        <v>0</v>
      </c>
      <c r="K2931" s="53"/>
      <c r="L2931" s="65">
        <f t="shared" si="321"/>
        <v>0</v>
      </c>
      <c r="M2931" s="55">
        <f t="shared" si="318"/>
        <v>0</v>
      </c>
      <c r="N2931" s="55">
        <f t="shared" si="319"/>
        <v>0</v>
      </c>
    </row>
    <row r="2932" spans="1:14" x14ac:dyDescent="0.3">
      <c r="A2932" s="29">
        <v>44757</v>
      </c>
      <c r="B2932" t="s">
        <v>18</v>
      </c>
      <c r="C2932" t="s">
        <v>12</v>
      </c>
      <c r="D2932" t="s">
        <v>13</v>
      </c>
      <c r="E2932" s="53">
        <v>19319</v>
      </c>
      <c r="F2932" s="61">
        <f t="shared" si="320"/>
        <v>96.594999999999999</v>
      </c>
      <c r="G2932" s="62">
        <f t="shared" si="315"/>
        <v>0.1</v>
      </c>
      <c r="H2932" s="53"/>
      <c r="I2932" s="61">
        <f t="shared" si="316"/>
        <v>0</v>
      </c>
      <c r="J2932" s="62">
        <f t="shared" si="317"/>
        <v>0</v>
      </c>
      <c r="K2932" s="53"/>
      <c r="L2932" s="65">
        <f t="shared" si="321"/>
        <v>96.694999999999993</v>
      </c>
      <c r="M2932" s="55">
        <f t="shared" si="318"/>
        <v>96.694999999999993</v>
      </c>
      <c r="N2932" s="55">
        <f t="shared" si="319"/>
        <v>0</v>
      </c>
    </row>
    <row r="2933" spans="1:14" x14ac:dyDescent="0.3">
      <c r="A2933" s="29">
        <v>44757</v>
      </c>
      <c r="B2933" t="s">
        <v>21</v>
      </c>
      <c r="C2933" t="s">
        <v>10</v>
      </c>
      <c r="D2933" t="s">
        <v>13</v>
      </c>
      <c r="E2933" s="53">
        <v>15155</v>
      </c>
      <c r="F2933" s="61">
        <f t="shared" si="320"/>
        <v>75.775000000000006</v>
      </c>
      <c r="G2933" s="62">
        <f t="shared" si="315"/>
        <v>0.1</v>
      </c>
      <c r="H2933" s="53"/>
      <c r="I2933" s="61">
        <f t="shared" si="316"/>
        <v>0</v>
      </c>
      <c r="J2933" s="62">
        <f t="shared" si="317"/>
        <v>0</v>
      </c>
      <c r="K2933" s="53"/>
      <c r="L2933" s="65">
        <f t="shared" si="321"/>
        <v>75.875</v>
      </c>
      <c r="M2933" s="55">
        <f t="shared" si="318"/>
        <v>75.875</v>
      </c>
      <c r="N2933" s="55">
        <f t="shared" si="319"/>
        <v>0</v>
      </c>
    </row>
    <row r="2934" spans="1:14" x14ac:dyDescent="0.3">
      <c r="A2934" s="29">
        <v>44757</v>
      </c>
      <c r="B2934" t="s">
        <v>21</v>
      </c>
      <c r="C2934" t="s">
        <v>11</v>
      </c>
      <c r="D2934" t="s">
        <v>13</v>
      </c>
      <c r="E2934" s="53">
        <v>12206</v>
      </c>
      <c r="F2934" s="61">
        <f t="shared" si="320"/>
        <v>0</v>
      </c>
      <c r="G2934" s="62">
        <f t="shared" si="315"/>
        <v>0</v>
      </c>
      <c r="H2934" s="53"/>
      <c r="I2934" s="61">
        <f t="shared" si="316"/>
        <v>0</v>
      </c>
      <c r="J2934" s="62">
        <f t="shared" si="317"/>
        <v>0</v>
      </c>
      <c r="K2934" s="53"/>
      <c r="L2934" s="65">
        <f t="shared" si="321"/>
        <v>0</v>
      </c>
      <c r="M2934" s="55">
        <f t="shared" si="318"/>
        <v>0</v>
      </c>
      <c r="N2934" s="55">
        <f t="shared" si="319"/>
        <v>0</v>
      </c>
    </row>
    <row r="2935" spans="1:14" x14ac:dyDescent="0.3">
      <c r="A2935" s="29">
        <v>44757</v>
      </c>
      <c r="B2935" t="s">
        <v>23</v>
      </c>
      <c r="C2935" t="s">
        <v>11</v>
      </c>
      <c r="D2935" t="s">
        <v>13</v>
      </c>
      <c r="E2935" s="53">
        <v>2325</v>
      </c>
      <c r="F2935" s="61">
        <f t="shared" si="320"/>
        <v>0</v>
      </c>
      <c r="G2935" s="62">
        <f t="shared" si="315"/>
        <v>0</v>
      </c>
      <c r="H2935" s="53"/>
      <c r="I2935" s="61">
        <f t="shared" si="316"/>
        <v>0</v>
      </c>
      <c r="J2935" s="62">
        <f t="shared" si="317"/>
        <v>0</v>
      </c>
      <c r="K2935" s="53"/>
      <c r="L2935" s="65">
        <f t="shared" si="321"/>
        <v>0</v>
      </c>
      <c r="M2935" s="55">
        <f t="shared" si="318"/>
        <v>0</v>
      </c>
      <c r="N2935" s="55">
        <f t="shared" si="319"/>
        <v>0</v>
      </c>
    </row>
    <row r="2936" spans="1:14" x14ac:dyDescent="0.3">
      <c r="A2936" s="29">
        <v>44757</v>
      </c>
      <c r="B2936" t="s">
        <v>23</v>
      </c>
      <c r="C2936" t="s">
        <v>11</v>
      </c>
      <c r="D2936" t="s">
        <v>13</v>
      </c>
      <c r="E2936" s="53">
        <v>5952</v>
      </c>
      <c r="F2936" s="61">
        <f t="shared" si="320"/>
        <v>0</v>
      </c>
      <c r="G2936" s="62">
        <f t="shared" si="315"/>
        <v>0</v>
      </c>
      <c r="H2936" s="53"/>
      <c r="I2936" s="61">
        <f t="shared" si="316"/>
        <v>0</v>
      </c>
      <c r="J2936" s="62">
        <f t="shared" si="317"/>
        <v>0</v>
      </c>
      <c r="K2936" s="53"/>
      <c r="L2936" s="65">
        <f t="shared" si="321"/>
        <v>0</v>
      </c>
      <c r="M2936" s="55">
        <f t="shared" si="318"/>
        <v>0</v>
      </c>
      <c r="N2936" s="55">
        <f t="shared" si="319"/>
        <v>0</v>
      </c>
    </row>
    <row r="2937" spans="1:14" x14ac:dyDescent="0.3">
      <c r="A2937" s="29">
        <v>44757</v>
      </c>
      <c r="B2937" t="s">
        <v>24</v>
      </c>
      <c r="C2937" t="s">
        <v>10</v>
      </c>
      <c r="D2937" t="s">
        <v>13</v>
      </c>
      <c r="E2937" s="53">
        <v>4375</v>
      </c>
      <c r="F2937" s="61">
        <f t="shared" si="320"/>
        <v>21.875</v>
      </c>
      <c r="G2937" s="62">
        <f t="shared" si="315"/>
        <v>0.1</v>
      </c>
      <c r="H2937" s="53"/>
      <c r="I2937" s="61">
        <f t="shared" si="316"/>
        <v>0</v>
      </c>
      <c r="J2937" s="62">
        <f t="shared" si="317"/>
        <v>0</v>
      </c>
      <c r="K2937" s="53"/>
      <c r="L2937" s="65">
        <f t="shared" si="321"/>
        <v>21.975000000000001</v>
      </c>
      <c r="M2937" s="55">
        <f t="shared" si="318"/>
        <v>21.975000000000001</v>
      </c>
      <c r="N2937" s="55">
        <f t="shared" si="319"/>
        <v>0</v>
      </c>
    </row>
    <row r="2938" spans="1:14" x14ac:dyDescent="0.3">
      <c r="A2938" s="29">
        <v>44757</v>
      </c>
      <c r="B2938" t="s">
        <v>24</v>
      </c>
      <c r="C2938" t="s">
        <v>11</v>
      </c>
      <c r="D2938" t="s">
        <v>13</v>
      </c>
      <c r="E2938" s="53">
        <v>10511</v>
      </c>
      <c r="F2938" s="61">
        <f t="shared" si="320"/>
        <v>0</v>
      </c>
      <c r="G2938" s="62">
        <f t="shared" si="315"/>
        <v>0</v>
      </c>
      <c r="H2938" s="53"/>
      <c r="I2938" s="61">
        <f t="shared" si="316"/>
        <v>0</v>
      </c>
      <c r="J2938" s="62">
        <f t="shared" si="317"/>
        <v>0</v>
      </c>
      <c r="K2938" s="53"/>
      <c r="L2938" s="65">
        <f t="shared" si="321"/>
        <v>0</v>
      </c>
      <c r="M2938" s="55">
        <f t="shared" si="318"/>
        <v>0</v>
      </c>
      <c r="N2938" s="55">
        <f t="shared" si="319"/>
        <v>0</v>
      </c>
    </row>
    <row r="2939" spans="1:14" x14ac:dyDescent="0.3">
      <c r="A2939" s="29">
        <v>44757</v>
      </c>
      <c r="B2939" t="s">
        <v>18</v>
      </c>
      <c r="C2939" t="s">
        <v>10</v>
      </c>
      <c r="D2939" t="s">
        <v>13</v>
      </c>
      <c r="E2939" s="53">
        <v>22331</v>
      </c>
      <c r="F2939" s="61">
        <f t="shared" si="320"/>
        <v>111.655</v>
      </c>
      <c r="G2939" s="62">
        <f t="shared" si="315"/>
        <v>0.1</v>
      </c>
      <c r="H2939" s="53"/>
      <c r="I2939" s="61">
        <f t="shared" si="316"/>
        <v>0</v>
      </c>
      <c r="J2939" s="62">
        <f t="shared" si="317"/>
        <v>0</v>
      </c>
      <c r="K2939" s="53"/>
      <c r="L2939" s="65">
        <f t="shared" si="321"/>
        <v>111.755</v>
      </c>
      <c r="M2939" s="55">
        <f t="shared" si="318"/>
        <v>111.755</v>
      </c>
      <c r="N2939" s="55">
        <f t="shared" si="319"/>
        <v>0</v>
      </c>
    </row>
    <row r="2940" spans="1:14" x14ac:dyDescent="0.3">
      <c r="A2940" s="29">
        <v>44757</v>
      </c>
      <c r="B2940" t="s">
        <v>20</v>
      </c>
      <c r="C2940" t="s">
        <v>11</v>
      </c>
      <c r="D2940" t="s">
        <v>13</v>
      </c>
      <c r="E2940" s="53">
        <v>35390</v>
      </c>
      <c r="F2940" s="61">
        <f t="shared" si="320"/>
        <v>0</v>
      </c>
      <c r="G2940" s="62">
        <f t="shared" si="315"/>
        <v>0</v>
      </c>
      <c r="H2940" s="53"/>
      <c r="I2940" s="61">
        <f t="shared" si="316"/>
        <v>0</v>
      </c>
      <c r="J2940" s="62">
        <f t="shared" si="317"/>
        <v>0</v>
      </c>
      <c r="K2940" s="53"/>
      <c r="L2940" s="65">
        <f t="shared" si="321"/>
        <v>0</v>
      </c>
      <c r="M2940" s="55">
        <f t="shared" si="318"/>
        <v>0</v>
      </c>
      <c r="N2940" s="55">
        <f t="shared" si="319"/>
        <v>0</v>
      </c>
    </row>
    <row r="2941" spans="1:14" x14ac:dyDescent="0.3">
      <c r="A2941" s="29">
        <v>44757</v>
      </c>
      <c r="B2941" t="s">
        <v>24</v>
      </c>
      <c r="C2941" t="s">
        <v>10</v>
      </c>
      <c r="D2941" t="s">
        <v>13</v>
      </c>
      <c r="E2941" s="53">
        <v>25735</v>
      </c>
      <c r="F2941" s="61">
        <f t="shared" si="320"/>
        <v>128.67500000000001</v>
      </c>
      <c r="G2941" s="62">
        <f t="shared" si="315"/>
        <v>0.1</v>
      </c>
      <c r="H2941" s="53"/>
      <c r="I2941" s="61">
        <f t="shared" si="316"/>
        <v>0</v>
      </c>
      <c r="J2941" s="62">
        <f t="shared" si="317"/>
        <v>0</v>
      </c>
      <c r="K2941" s="53"/>
      <c r="L2941" s="65">
        <f t="shared" si="321"/>
        <v>128.77500000000001</v>
      </c>
      <c r="M2941" s="55">
        <f t="shared" si="318"/>
        <v>128.77500000000001</v>
      </c>
      <c r="N2941" s="55">
        <f t="shared" si="319"/>
        <v>0</v>
      </c>
    </row>
    <row r="2942" spans="1:14" x14ac:dyDescent="0.3">
      <c r="A2942" s="29">
        <v>44757</v>
      </c>
      <c r="B2942" t="s">
        <v>20</v>
      </c>
      <c r="C2942" t="s">
        <v>11</v>
      </c>
      <c r="D2942" t="s">
        <v>13</v>
      </c>
      <c r="E2942" s="53">
        <v>37767</v>
      </c>
      <c r="F2942" s="61">
        <f t="shared" si="320"/>
        <v>0</v>
      </c>
      <c r="G2942" s="62">
        <f t="shared" si="315"/>
        <v>0</v>
      </c>
      <c r="H2942" s="53"/>
      <c r="I2942" s="61">
        <f t="shared" si="316"/>
        <v>0</v>
      </c>
      <c r="J2942" s="62">
        <f t="shared" si="317"/>
        <v>0</v>
      </c>
      <c r="K2942" s="53"/>
      <c r="L2942" s="65">
        <f t="shared" si="321"/>
        <v>0</v>
      </c>
      <c r="M2942" s="55">
        <f t="shared" si="318"/>
        <v>0</v>
      </c>
      <c r="N2942" s="55">
        <f t="shared" si="319"/>
        <v>0</v>
      </c>
    </row>
    <row r="2943" spans="1:14" x14ac:dyDescent="0.3">
      <c r="A2943" s="29">
        <v>44757</v>
      </c>
      <c r="B2943" t="s">
        <v>20</v>
      </c>
      <c r="C2943" t="s">
        <v>11</v>
      </c>
      <c r="D2943" t="s">
        <v>36</v>
      </c>
      <c r="E2943" s="53">
        <v>41667</v>
      </c>
      <c r="F2943" s="61">
        <f t="shared" si="320"/>
        <v>0</v>
      </c>
      <c r="G2943" s="62">
        <f t="shared" si="315"/>
        <v>0</v>
      </c>
      <c r="H2943" s="53"/>
      <c r="I2943" s="61">
        <f t="shared" si="316"/>
        <v>0</v>
      </c>
      <c r="J2943" s="62">
        <f t="shared" si="317"/>
        <v>0</v>
      </c>
      <c r="K2943" s="53"/>
      <c r="L2943" s="65">
        <f t="shared" si="321"/>
        <v>0</v>
      </c>
      <c r="M2943" s="55">
        <f t="shared" si="318"/>
        <v>0</v>
      </c>
      <c r="N2943" s="55">
        <f t="shared" si="319"/>
        <v>0</v>
      </c>
    </row>
    <row r="2944" spans="1:14" x14ac:dyDescent="0.3">
      <c r="A2944" s="29">
        <v>44758</v>
      </c>
      <c r="B2944" t="s">
        <v>17</v>
      </c>
      <c r="C2944" t="s">
        <v>11</v>
      </c>
      <c r="D2944" t="s">
        <v>36</v>
      </c>
      <c r="E2944" s="53">
        <v>36239</v>
      </c>
      <c r="F2944" s="61">
        <f t="shared" si="320"/>
        <v>0</v>
      </c>
      <c r="G2944" s="62">
        <f t="shared" si="315"/>
        <v>0</v>
      </c>
      <c r="H2944" s="53"/>
      <c r="I2944" s="61">
        <f t="shared" si="316"/>
        <v>0</v>
      </c>
      <c r="J2944" s="62">
        <f t="shared" si="317"/>
        <v>0</v>
      </c>
      <c r="K2944" s="53"/>
      <c r="L2944" s="65">
        <f t="shared" si="321"/>
        <v>0</v>
      </c>
      <c r="M2944" s="55">
        <f t="shared" si="318"/>
        <v>0</v>
      </c>
      <c r="N2944" s="55">
        <f t="shared" si="319"/>
        <v>0</v>
      </c>
    </row>
    <row r="2945" spans="1:14" x14ac:dyDescent="0.3">
      <c r="A2945" s="29">
        <v>44758</v>
      </c>
      <c r="B2945" t="s">
        <v>18</v>
      </c>
      <c r="C2945" t="s">
        <v>10</v>
      </c>
      <c r="D2945" t="s">
        <v>13</v>
      </c>
      <c r="E2945" s="53">
        <v>21048</v>
      </c>
      <c r="F2945" s="61">
        <f t="shared" si="320"/>
        <v>105.24000000000001</v>
      </c>
      <c r="G2945" s="62">
        <f t="shared" si="315"/>
        <v>0.1</v>
      </c>
      <c r="H2945" s="53"/>
      <c r="I2945" s="61">
        <f t="shared" si="316"/>
        <v>0</v>
      </c>
      <c r="J2945" s="62">
        <f t="shared" si="317"/>
        <v>0</v>
      </c>
      <c r="K2945" s="53"/>
      <c r="L2945" s="65">
        <f t="shared" si="321"/>
        <v>105.34</v>
      </c>
      <c r="M2945" s="55">
        <f t="shared" si="318"/>
        <v>105.34</v>
      </c>
      <c r="N2945" s="55">
        <f t="shared" si="319"/>
        <v>0</v>
      </c>
    </row>
    <row r="2946" spans="1:14" x14ac:dyDescent="0.3">
      <c r="A2946" s="29">
        <v>44758</v>
      </c>
      <c r="B2946" t="s">
        <v>18</v>
      </c>
      <c r="C2946" t="s">
        <v>10</v>
      </c>
      <c r="D2946" t="s">
        <v>13</v>
      </c>
      <c r="E2946" s="53">
        <v>25730</v>
      </c>
      <c r="F2946" s="61">
        <f t="shared" si="320"/>
        <v>128.65</v>
      </c>
      <c r="G2946" s="62">
        <f t="shared" si="315"/>
        <v>0.1</v>
      </c>
      <c r="H2946" s="53"/>
      <c r="I2946" s="61">
        <f t="shared" si="316"/>
        <v>0</v>
      </c>
      <c r="J2946" s="62">
        <f t="shared" si="317"/>
        <v>0</v>
      </c>
      <c r="K2946" s="53"/>
      <c r="L2946" s="65">
        <f t="shared" si="321"/>
        <v>128.75</v>
      </c>
      <c r="M2946" s="55">
        <f t="shared" si="318"/>
        <v>128.75</v>
      </c>
      <c r="N2946" s="55">
        <f t="shared" si="319"/>
        <v>0</v>
      </c>
    </row>
    <row r="2947" spans="1:14" x14ac:dyDescent="0.3">
      <c r="A2947" s="29">
        <v>44758</v>
      </c>
      <c r="B2947" t="s">
        <v>17</v>
      </c>
      <c r="C2947" t="s">
        <v>12</v>
      </c>
      <c r="D2947" t="s">
        <v>13</v>
      </c>
      <c r="E2947" s="53">
        <v>15067</v>
      </c>
      <c r="F2947" s="61">
        <f t="shared" si="320"/>
        <v>75.335000000000008</v>
      </c>
      <c r="G2947" s="62">
        <f t="shared" si="315"/>
        <v>0.1</v>
      </c>
      <c r="H2947" s="53"/>
      <c r="I2947" s="61">
        <f t="shared" si="316"/>
        <v>0</v>
      </c>
      <c r="J2947" s="62">
        <f t="shared" si="317"/>
        <v>0</v>
      </c>
      <c r="K2947" s="53"/>
      <c r="L2947" s="65">
        <f t="shared" si="321"/>
        <v>75.435000000000002</v>
      </c>
      <c r="M2947" s="55">
        <f t="shared" si="318"/>
        <v>75.435000000000002</v>
      </c>
      <c r="N2947" s="55">
        <f t="shared" si="319"/>
        <v>0</v>
      </c>
    </row>
    <row r="2948" spans="1:14" x14ac:dyDescent="0.3">
      <c r="A2948" s="29">
        <v>44758</v>
      </c>
      <c r="B2948" t="s">
        <v>20</v>
      </c>
      <c r="C2948" t="s">
        <v>11</v>
      </c>
      <c r="D2948" t="s">
        <v>36</v>
      </c>
      <c r="E2948" s="53">
        <v>6286</v>
      </c>
      <c r="F2948" s="61">
        <f t="shared" si="320"/>
        <v>0</v>
      </c>
      <c r="G2948" s="62">
        <f t="shared" ref="G2948:G3011" si="322">IF(F:F&gt;0,0.1,0)</f>
        <v>0</v>
      </c>
      <c r="H2948" s="53"/>
      <c r="I2948" s="61">
        <f t="shared" ref="I2948:I3011" si="323">IF(AND(D:D="Overseas",C:C&lt;&gt;"Cash"),E:E*3%,0)</f>
        <v>0</v>
      </c>
      <c r="J2948" s="62">
        <f t="shared" ref="J2948:J3011" si="324">IF(I:I&gt;0,5,0)</f>
        <v>0</v>
      </c>
      <c r="K2948" s="53"/>
      <c r="L2948" s="65">
        <f t="shared" si="321"/>
        <v>0</v>
      </c>
      <c r="M2948" s="55">
        <f t="shared" ref="M2948:M3011" si="325">SUM(F2948:H2948)</f>
        <v>0</v>
      </c>
      <c r="N2948" s="55">
        <f t="shared" ref="N2948:N3011" si="326">SUM(I2948:K2948)</f>
        <v>0</v>
      </c>
    </row>
    <row r="2949" spans="1:14" x14ac:dyDescent="0.3">
      <c r="A2949" s="29">
        <v>44758</v>
      </c>
      <c r="B2949" t="s">
        <v>18</v>
      </c>
      <c r="C2949" t="s">
        <v>12</v>
      </c>
      <c r="D2949" t="s">
        <v>36</v>
      </c>
      <c r="E2949" s="53">
        <v>3104</v>
      </c>
      <c r="F2949" s="61">
        <f t="shared" ref="F2949:F3012" si="327">IF(AND(D:D="Local",C:C&lt;&gt;"Cash"),E:E*0.5%,0)</f>
        <v>0</v>
      </c>
      <c r="G2949" s="62">
        <f t="shared" si="322"/>
        <v>0</v>
      </c>
      <c r="H2949" s="53"/>
      <c r="I2949" s="61">
        <f t="shared" si="323"/>
        <v>93.11999999999999</v>
      </c>
      <c r="J2949" s="62">
        <f t="shared" si="324"/>
        <v>5</v>
      </c>
      <c r="K2949" s="53"/>
      <c r="L2949" s="65">
        <f t="shared" ref="L2949:L3012" si="328">SUM(F2949,G2949,I2949,J2949)</f>
        <v>98.11999999999999</v>
      </c>
      <c r="M2949" s="55">
        <f t="shared" si="325"/>
        <v>0</v>
      </c>
      <c r="N2949" s="55">
        <f t="shared" si="326"/>
        <v>98.11999999999999</v>
      </c>
    </row>
    <row r="2950" spans="1:14" x14ac:dyDescent="0.3">
      <c r="A2950" s="29">
        <v>44758</v>
      </c>
      <c r="B2950" t="s">
        <v>16</v>
      </c>
      <c r="C2950" t="s">
        <v>11</v>
      </c>
      <c r="D2950" t="s">
        <v>13</v>
      </c>
      <c r="E2950" s="53">
        <v>23137</v>
      </c>
      <c r="F2950" s="61">
        <f t="shared" si="327"/>
        <v>0</v>
      </c>
      <c r="G2950" s="62">
        <f t="shared" si="322"/>
        <v>0</v>
      </c>
      <c r="H2950" s="53"/>
      <c r="I2950" s="61">
        <f t="shared" si="323"/>
        <v>0</v>
      </c>
      <c r="J2950" s="62">
        <f t="shared" si="324"/>
        <v>0</v>
      </c>
      <c r="K2950" s="53"/>
      <c r="L2950" s="65">
        <f t="shared" si="328"/>
        <v>0</v>
      </c>
      <c r="M2950" s="55">
        <f t="shared" si="325"/>
        <v>0</v>
      </c>
      <c r="N2950" s="55">
        <f t="shared" si="326"/>
        <v>0</v>
      </c>
    </row>
    <row r="2951" spans="1:14" x14ac:dyDescent="0.3">
      <c r="A2951" s="29">
        <v>44758</v>
      </c>
      <c r="B2951" t="s">
        <v>15</v>
      </c>
      <c r="C2951" t="s">
        <v>12</v>
      </c>
      <c r="D2951" t="s">
        <v>13</v>
      </c>
      <c r="E2951" s="53">
        <v>23848</v>
      </c>
      <c r="F2951" s="61">
        <f t="shared" si="327"/>
        <v>119.24000000000001</v>
      </c>
      <c r="G2951" s="62">
        <f t="shared" si="322"/>
        <v>0.1</v>
      </c>
      <c r="H2951" s="53"/>
      <c r="I2951" s="61">
        <f t="shared" si="323"/>
        <v>0</v>
      </c>
      <c r="J2951" s="62">
        <f t="shared" si="324"/>
        <v>0</v>
      </c>
      <c r="K2951" s="53"/>
      <c r="L2951" s="65">
        <f t="shared" si="328"/>
        <v>119.34</v>
      </c>
      <c r="M2951" s="55">
        <f t="shared" si="325"/>
        <v>119.34</v>
      </c>
      <c r="N2951" s="55">
        <f t="shared" si="326"/>
        <v>0</v>
      </c>
    </row>
    <row r="2952" spans="1:14" x14ac:dyDescent="0.3">
      <c r="A2952" s="29">
        <v>44758</v>
      </c>
      <c r="B2952" t="s">
        <v>22</v>
      </c>
      <c r="C2952" t="s">
        <v>10</v>
      </c>
      <c r="D2952" t="s">
        <v>13</v>
      </c>
      <c r="E2952" s="53">
        <v>7378</v>
      </c>
      <c r="F2952" s="61">
        <f t="shared" si="327"/>
        <v>36.89</v>
      </c>
      <c r="G2952" s="62">
        <f t="shared" si="322"/>
        <v>0.1</v>
      </c>
      <c r="H2952" s="53"/>
      <c r="I2952" s="61">
        <f t="shared" si="323"/>
        <v>0</v>
      </c>
      <c r="J2952" s="62">
        <f t="shared" si="324"/>
        <v>0</v>
      </c>
      <c r="K2952" s="53"/>
      <c r="L2952" s="65">
        <f t="shared" si="328"/>
        <v>36.99</v>
      </c>
      <c r="M2952" s="55">
        <f t="shared" si="325"/>
        <v>36.99</v>
      </c>
      <c r="N2952" s="55">
        <f t="shared" si="326"/>
        <v>0</v>
      </c>
    </row>
    <row r="2953" spans="1:14" x14ac:dyDescent="0.3">
      <c r="A2953" s="29">
        <v>44758</v>
      </c>
      <c r="B2953" t="s">
        <v>16</v>
      </c>
      <c r="C2953" t="s">
        <v>11</v>
      </c>
      <c r="D2953" t="s">
        <v>13</v>
      </c>
      <c r="E2953" s="53">
        <v>10557</v>
      </c>
      <c r="F2953" s="61">
        <f t="shared" si="327"/>
        <v>0</v>
      </c>
      <c r="G2953" s="62">
        <f t="shared" si="322"/>
        <v>0</v>
      </c>
      <c r="H2953" s="53"/>
      <c r="I2953" s="61">
        <f t="shared" si="323"/>
        <v>0</v>
      </c>
      <c r="J2953" s="62">
        <f t="shared" si="324"/>
        <v>0</v>
      </c>
      <c r="K2953" s="53"/>
      <c r="L2953" s="65">
        <f t="shared" si="328"/>
        <v>0</v>
      </c>
      <c r="M2953" s="55">
        <f t="shared" si="325"/>
        <v>0</v>
      </c>
      <c r="N2953" s="55">
        <f t="shared" si="326"/>
        <v>0</v>
      </c>
    </row>
    <row r="2954" spans="1:14" x14ac:dyDescent="0.3">
      <c r="A2954" s="29">
        <v>44758</v>
      </c>
      <c r="B2954" t="s">
        <v>18</v>
      </c>
      <c r="C2954" t="s">
        <v>11</v>
      </c>
      <c r="D2954" t="s">
        <v>36</v>
      </c>
      <c r="E2954" s="53">
        <v>46248</v>
      </c>
      <c r="F2954" s="61">
        <f t="shared" si="327"/>
        <v>0</v>
      </c>
      <c r="G2954" s="62">
        <f t="shared" si="322"/>
        <v>0</v>
      </c>
      <c r="H2954" s="53"/>
      <c r="I2954" s="61">
        <f t="shared" si="323"/>
        <v>0</v>
      </c>
      <c r="J2954" s="62">
        <f t="shared" si="324"/>
        <v>0</v>
      </c>
      <c r="K2954" s="53"/>
      <c r="L2954" s="65">
        <f t="shared" si="328"/>
        <v>0</v>
      </c>
      <c r="M2954" s="55">
        <f t="shared" si="325"/>
        <v>0</v>
      </c>
      <c r="N2954" s="55">
        <f t="shared" si="326"/>
        <v>0</v>
      </c>
    </row>
    <row r="2955" spans="1:14" x14ac:dyDescent="0.3">
      <c r="A2955" s="29">
        <v>44758</v>
      </c>
      <c r="B2955" t="s">
        <v>16</v>
      </c>
      <c r="C2955" t="s">
        <v>10</v>
      </c>
      <c r="D2955" t="s">
        <v>13</v>
      </c>
      <c r="E2955" s="53">
        <v>20837</v>
      </c>
      <c r="F2955" s="61">
        <f t="shared" si="327"/>
        <v>104.185</v>
      </c>
      <c r="G2955" s="62">
        <f t="shared" si="322"/>
        <v>0.1</v>
      </c>
      <c r="H2955" s="53"/>
      <c r="I2955" s="61">
        <f t="shared" si="323"/>
        <v>0</v>
      </c>
      <c r="J2955" s="62">
        <f t="shared" si="324"/>
        <v>0</v>
      </c>
      <c r="K2955" s="53"/>
      <c r="L2955" s="65">
        <f t="shared" si="328"/>
        <v>104.285</v>
      </c>
      <c r="M2955" s="55">
        <f t="shared" si="325"/>
        <v>104.285</v>
      </c>
      <c r="N2955" s="55">
        <f t="shared" si="326"/>
        <v>0</v>
      </c>
    </row>
    <row r="2956" spans="1:14" x14ac:dyDescent="0.3">
      <c r="A2956" s="29">
        <v>44758</v>
      </c>
      <c r="B2956" t="s">
        <v>17</v>
      </c>
      <c r="C2956" t="s">
        <v>11</v>
      </c>
      <c r="D2956" t="s">
        <v>13</v>
      </c>
      <c r="E2956" s="53">
        <v>43790</v>
      </c>
      <c r="F2956" s="61">
        <f t="shared" si="327"/>
        <v>0</v>
      </c>
      <c r="G2956" s="62">
        <f t="shared" si="322"/>
        <v>0</v>
      </c>
      <c r="H2956" s="53"/>
      <c r="I2956" s="61">
        <f t="shared" si="323"/>
        <v>0</v>
      </c>
      <c r="J2956" s="62">
        <f t="shared" si="324"/>
        <v>0</v>
      </c>
      <c r="K2956" s="53"/>
      <c r="L2956" s="65">
        <f t="shared" si="328"/>
        <v>0</v>
      </c>
      <c r="M2956" s="55">
        <f t="shared" si="325"/>
        <v>0</v>
      </c>
      <c r="N2956" s="55">
        <f t="shared" si="326"/>
        <v>0</v>
      </c>
    </row>
    <row r="2957" spans="1:14" x14ac:dyDescent="0.3">
      <c r="A2957" s="29">
        <v>44758</v>
      </c>
      <c r="B2957" t="s">
        <v>24</v>
      </c>
      <c r="C2957" t="s">
        <v>10</v>
      </c>
      <c r="D2957" t="s">
        <v>13</v>
      </c>
      <c r="E2957" s="53">
        <v>35545</v>
      </c>
      <c r="F2957" s="61">
        <f t="shared" si="327"/>
        <v>177.72499999999999</v>
      </c>
      <c r="G2957" s="62">
        <f t="shared" si="322"/>
        <v>0.1</v>
      </c>
      <c r="H2957" s="53"/>
      <c r="I2957" s="61">
        <f t="shared" si="323"/>
        <v>0</v>
      </c>
      <c r="J2957" s="62">
        <f t="shared" si="324"/>
        <v>0</v>
      </c>
      <c r="K2957" s="53"/>
      <c r="L2957" s="65">
        <f t="shared" si="328"/>
        <v>177.82499999999999</v>
      </c>
      <c r="M2957" s="55">
        <f t="shared" si="325"/>
        <v>177.82499999999999</v>
      </c>
      <c r="N2957" s="55">
        <f t="shared" si="326"/>
        <v>0</v>
      </c>
    </row>
    <row r="2958" spans="1:14" x14ac:dyDescent="0.3">
      <c r="A2958" s="29">
        <v>44758</v>
      </c>
      <c r="B2958" t="s">
        <v>23</v>
      </c>
      <c r="C2958" t="s">
        <v>11</v>
      </c>
      <c r="D2958" t="s">
        <v>13</v>
      </c>
      <c r="E2958" s="53">
        <v>35635</v>
      </c>
      <c r="F2958" s="61">
        <f t="shared" si="327"/>
        <v>0</v>
      </c>
      <c r="G2958" s="62">
        <f t="shared" si="322"/>
        <v>0</v>
      </c>
      <c r="H2958" s="53"/>
      <c r="I2958" s="61">
        <f t="shared" si="323"/>
        <v>0</v>
      </c>
      <c r="J2958" s="62">
        <f t="shared" si="324"/>
        <v>0</v>
      </c>
      <c r="K2958" s="53"/>
      <c r="L2958" s="65">
        <f t="shared" si="328"/>
        <v>0</v>
      </c>
      <c r="M2958" s="55">
        <f t="shared" si="325"/>
        <v>0</v>
      </c>
      <c r="N2958" s="55">
        <f t="shared" si="326"/>
        <v>0</v>
      </c>
    </row>
    <row r="2959" spans="1:14" x14ac:dyDescent="0.3">
      <c r="A2959" s="29">
        <v>44758</v>
      </c>
      <c r="B2959" t="s">
        <v>24</v>
      </c>
      <c r="C2959" t="s">
        <v>10</v>
      </c>
      <c r="D2959" t="s">
        <v>13</v>
      </c>
      <c r="E2959" s="53">
        <v>47935</v>
      </c>
      <c r="F2959" s="61">
        <f t="shared" si="327"/>
        <v>239.67500000000001</v>
      </c>
      <c r="G2959" s="62">
        <f t="shared" si="322"/>
        <v>0.1</v>
      </c>
      <c r="H2959" s="53"/>
      <c r="I2959" s="61">
        <f t="shared" si="323"/>
        <v>0</v>
      </c>
      <c r="J2959" s="62">
        <f t="shared" si="324"/>
        <v>0</v>
      </c>
      <c r="K2959" s="53"/>
      <c r="L2959" s="65">
        <f t="shared" si="328"/>
        <v>239.77500000000001</v>
      </c>
      <c r="M2959" s="55">
        <f t="shared" si="325"/>
        <v>239.77500000000001</v>
      </c>
      <c r="N2959" s="55">
        <f t="shared" si="326"/>
        <v>0</v>
      </c>
    </row>
    <row r="2960" spans="1:14" x14ac:dyDescent="0.3">
      <c r="A2960" s="29">
        <v>44758</v>
      </c>
      <c r="B2960" t="s">
        <v>22</v>
      </c>
      <c r="C2960" t="s">
        <v>11</v>
      </c>
      <c r="D2960" t="s">
        <v>36</v>
      </c>
      <c r="E2960" s="53">
        <v>3515</v>
      </c>
      <c r="F2960" s="61">
        <f t="shared" si="327"/>
        <v>0</v>
      </c>
      <c r="G2960" s="62">
        <f t="shared" si="322"/>
        <v>0</v>
      </c>
      <c r="H2960" s="53"/>
      <c r="I2960" s="61">
        <f t="shared" si="323"/>
        <v>0</v>
      </c>
      <c r="J2960" s="62">
        <f t="shared" si="324"/>
        <v>0</v>
      </c>
      <c r="K2960" s="53"/>
      <c r="L2960" s="65">
        <f t="shared" si="328"/>
        <v>0</v>
      </c>
      <c r="M2960" s="55">
        <f t="shared" si="325"/>
        <v>0</v>
      </c>
      <c r="N2960" s="55">
        <f t="shared" si="326"/>
        <v>0</v>
      </c>
    </row>
    <row r="2961" spans="1:14" x14ac:dyDescent="0.3">
      <c r="A2961" s="29">
        <v>44758</v>
      </c>
      <c r="B2961" t="s">
        <v>24</v>
      </c>
      <c r="C2961" t="s">
        <v>10</v>
      </c>
      <c r="D2961" t="s">
        <v>13</v>
      </c>
      <c r="E2961" s="53">
        <v>39624</v>
      </c>
      <c r="F2961" s="61">
        <f t="shared" si="327"/>
        <v>198.12</v>
      </c>
      <c r="G2961" s="62">
        <f t="shared" si="322"/>
        <v>0.1</v>
      </c>
      <c r="H2961" s="53"/>
      <c r="I2961" s="61">
        <f t="shared" si="323"/>
        <v>0</v>
      </c>
      <c r="J2961" s="62">
        <f t="shared" si="324"/>
        <v>0</v>
      </c>
      <c r="K2961" s="53"/>
      <c r="L2961" s="65">
        <f t="shared" si="328"/>
        <v>198.22</v>
      </c>
      <c r="M2961" s="55">
        <f t="shared" si="325"/>
        <v>198.22</v>
      </c>
      <c r="N2961" s="55">
        <f t="shared" si="326"/>
        <v>0</v>
      </c>
    </row>
    <row r="2962" spans="1:14" x14ac:dyDescent="0.3">
      <c r="A2962" s="29">
        <v>44758</v>
      </c>
      <c r="B2962" t="s">
        <v>22</v>
      </c>
      <c r="C2962" t="s">
        <v>11</v>
      </c>
      <c r="D2962" t="s">
        <v>36</v>
      </c>
      <c r="E2962" s="53">
        <v>46760</v>
      </c>
      <c r="F2962" s="61">
        <f t="shared" si="327"/>
        <v>0</v>
      </c>
      <c r="G2962" s="62">
        <f t="shared" si="322"/>
        <v>0</v>
      </c>
      <c r="H2962" s="53"/>
      <c r="I2962" s="61">
        <f t="shared" si="323"/>
        <v>0</v>
      </c>
      <c r="J2962" s="62">
        <f t="shared" si="324"/>
        <v>0</v>
      </c>
      <c r="K2962" s="53"/>
      <c r="L2962" s="65">
        <f t="shared" si="328"/>
        <v>0</v>
      </c>
      <c r="M2962" s="55">
        <f t="shared" si="325"/>
        <v>0</v>
      </c>
      <c r="N2962" s="55">
        <f t="shared" si="326"/>
        <v>0</v>
      </c>
    </row>
    <row r="2963" spans="1:14" x14ac:dyDescent="0.3">
      <c r="A2963" s="29">
        <v>44758</v>
      </c>
      <c r="B2963" t="s">
        <v>17</v>
      </c>
      <c r="C2963" t="s">
        <v>10</v>
      </c>
      <c r="D2963" t="s">
        <v>13</v>
      </c>
      <c r="E2963" s="53">
        <v>2025</v>
      </c>
      <c r="F2963" s="61">
        <f t="shared" si="327"/>
        <v>10.125</v>
      </c>
      <c r="G2963" s="62">
        <f t="shared" si="322"/>
        <v>0.1</v>
      </c>
      <c r="H2963" s="53"/>
      <c r="I2963" s="61">
        <f t="shared" si="323"/>
        <v>0</v>
      </c>
      <c r="J2963" s="62">
        <f t="shared" si="324"/>
        <v>0</v>
      </c>
      <c r="K2963" s="53"/>
      <c r="L2963" s="65">
        <f t="shared" si="328"/>
        <v>10.225</v>
      </c>
      <c r="M2963" s="55">
        <f t="shared" si="325"/>
        <v>10.225</v>
      </c>
      <c r="N2963" s="55">
        <f t="shared" si="326"/>
        <v>0</v>
      </c>
    </row>
    <row r="2964" spans="1:14" x14ac:dyDescent="0.3">
      <c r="A2964" s="29">
        <v>44758</v>
      </c>
      <c r="B2964" t="s">
        <v>20</v>
      </c>
      <c r="C2964" t="s">
        <v>11</v>
      </c>
      <c r="D2964" t="s">
        <v>13</v>
      </c>
      <c r="E2964" s="53">
        <v>44109</v>
      </c>
      <c r="F2964" s="61">
        <f t="shared" si="327"/>
        <v>0</v>
      </c>
      <c r="G2964" s="62">
        <f t="shared" si="322"/>
        <v>0</v>
      </c>
      <c r="H2964" s="53"/>
      <c r="I2964" s="61">
        <f t="shared" si="323"/>
        <v>0</v>
      </c>
      <c r="J2964" s="62">
        <f t="shared" si="324"/>
        <v>0</v>
      </c>
      <c r="K2964" s="53"/>
      <c r="L2964" s="65">
        <f t="shared" si="328"/>
        <v>0</v>
      </c>
      <c r="M2964" s="55">
        <f t="shared" si="325"/>
        <v>0</v>
      </c>
      <c r="N2964" s="55">
        <f t="shared" si="326"/>
        <v>0</v>
      </c>
    </row>
    <row r="2965" spans="1:14" x14ac:dyDescent="0.3">
      <c r="A2965" s="29">
        <v>44758</v>
      </c>
      <c r="B2965" t="s">
        <v>24</v>
      </c>
      <c r="C2965" t="s">
        <v>10</v>
      </c>
      <c r="D2965" t="s">
        <v>13</v>
      </c>
      <c r="E2965" s="53">
        <v>5232</v>
      </c>
      <c r="F2965" s="61">
        <f t="shared" si="327"/>
        <v>26.16</v>
      </c>
      <c r="G2965" s="62">
        <f t="shared" si="322"/>
        <v>0.1</v>
      </c>
      <c r="H2965" s="53"/>
      <c r="I2965" s="61">
        <f t="shared" si="323"/>
        <v>0</v>
      </c>
      <c r="J2965" s="62">
        <f t="shared" si="324"/>
        <v>0</v>
      </c>
      <c r="K2965" s="53"/>
      <c r="L2965" s="65">
        <f t="shared" si="328"/>
        <v>26.26</v>
      </c>
      <c r="M2965" s="55">
        <f t="shared" si="325"/>
        <v>26.26</v>
      </c>
      <c r="N2965" s="55">
        <f t="shared" si="326"/>
        <v>0</v>
      </c>
    </row>
    <row r="2966" spans="1:14" x14ac:dyDescent="0.3">
      <c r="A2966" s="29">
        <v>44758</v>
      </c>
      <c r="B2966" t="s">
        <v>16</v>
      </c>
      <c r="C2966" t="s">
        <v>10</v>
      </c>
      <c r="D2966" t="s">
        <v>13</v>
      </c>
      <c r="E2966" s="53">
        <v>33448</v>
      </c>
      <c r="F2966" s="61">
        <f t="shared" si="327"/>
        <v>167.24</v>
      </c>
      <c r="G2966" s="62">
        <f t="shared" si="322"/>
        <v>0.1</v>
      </c>
      <c r="H2966" s="53"/>
      <c r="I2966" s="61">
        <f t="shared" si="323"/>
        <v>0</v>
      </c>
      <c r="J2966" s="62">
        <f t="shared" si="324"/>
        <v>0</v>
      </c>
      <c r="K2966" s="53"/>
      <c r="L2966" s="65">
        <f t="shared" si="328"/>
        <v>167.34</v>
      </c>
      <c r="M2966" s="55">
        <f t="shared" si="325"/>
        <v>167.34</v>
      </c>
      <c r="N2966" s="55">
        <f t="shared" si="326"/>
        <v>0</v>
      </c>
    </row>
    <row r="2967" spans="1:14" x14ac:dyDescent="0.3">
      <c r="A2967" s="29">
        <v>44758</v>
      </c>
      <c r="B2967" t="s">
        <v>17</v>
      </c>
      <c r="C2967" t="s">
        <v>12</v>
      </c>
      <c r="D2967" t="s">
        <v>36</v>
      </c>
      <c r="E2967" s="53">
        <v>45475</v>
      </c>
      <c r="F2967" s="61">
        <f t="shared" si="327"/>
        <v>0</v>
      </c>
      <c r="G2967" s="62">
        <f t="shared" si="322"/>
        <v>0</v>
      </c>
      <c r="H2967" s="53"/>
      <c r="I2967" s="61">
        <f t="shared" si="323"/>
        <v>1364.25</v>
      </c>
      <c r="J2967" s="62">
        <f t="shared" si="324"/>
        <v>5</v>
      </c>
      <c r="K2967" s="53"/>
      <c r="L2967" s="65">
        <f t="shared" si="328"/>
        <v>1369.25</v>
      </c>
      <c r="M2967" s="55">
        <f t="shared" si="325"/>
        <v>0</v>
      </c>
      <c r="N2967" s="55">
        <f t="shared" si="326"/>
        <v>1369.25</v>
      </c>
    </row>
    <row r="2968" spans="1:14" x14ac:dyDescent="0.3">
      <c r="A2968" s="29">
        <v>44758</v>
      </c>
      <c r="B2968" t="s">
        <v>21</v>
      </c>
      <c r="C2968" t="s">
        <v>12</v>
      </c>
      <c r="D2968" t="s">
        <v>36</v>
      </c>
      <c r="E2968" s="53">
        <v>28169</v>
      </c>
      <c r="F2968" s="61">
        <f t="shared" si="327"/>
        <v>0</v>
      </c>
      <c r="G2968" s="62">
        <f t="shared" si="322"/>
        <v>0</v>
      </c>
      <c r="H2968" s="53"/>
      <c r="I2968" s="61">
        <f t="shared" si="323"/>
        <v>845.06999999999994</v>
      </c>
      <c r="J2968" s="62">
        <f t="shared" si="324"/>
        <v>5</v>
      </c>
      <c r="K2968" s="53"/>
      <c r="L2968" s="65">
        <f t="shared" si="328"/>
        <v>850.06999999999994</v>
      </c>
      <c r="M2968" s="55">
        <f t="shared" si="325"/>
        <v>0</v>
      </c>
      <c r="N2968" s="55">
        <f t="shared" si="326"/>
        <v>850.06999999999994</v>
      </c>
    </row>
    <row r="2969" spans="1:14" x14ac:dyDescent="0.3">
      <c r="A2969" s="29">
        <v>44758</v>
      </c>
      <c r="B2969" t="s">
        <v>20</v>
      </c>
      <c r="C2969" t="s">
        <v>10</v>
      </c>
      <c r="D2969" t="s">
        <v>36</v>
      </c>
      <c r="E2969" s="53">
        <v>14817</v>
      </c>
      <c r="F2969" s="61">
        <f t="shared" si="327"/>
        <v>0</v>
      </c>
      <c r="G2969" s="62">
        <f t="shared" si="322"/>
        <v>0</v>
      </c>
      <c r="H2969" s="53"/>
      <c r="I2969" s="61">
        <f t="shared" si="323"/>
        <v>444.51</v>
      </c>
      <c r="J2969" s="62">
        <f t="shared" si="324"/>
        <v>5</v>
      </c>
      <c r="K2969" s="53"/>
      <c r="L2969" s="65">
        <f t="shared" si="328"/>
        <v>449.51</v>
      </c>
      <c r="M2969" s="55">
        <f t="shared" si="325"/>
        <v>0</v>
      </c>
      <c r="N2969" s="55">
        <f t="shared" si="326"/>
        <v>449.51</v>
      </c>
    </row>
    <row r="2970" spans="1:14" x14ac:dyDescent="0.3">
      <c r="A2970" s="29">
        <v>44758</v>
      </c>
      <c r="B2970" t="s">
        <v>24</v>
      </c>
      <c r="C2970" t="s">
        <v>12</v>
      </c>
      <c r="D2970" t="s">
        <v>13</v>
      </c>
      <c r="E2970" s="53">
        <v>20883</v>
      </c>
      <c r="F2970" s="61">
        <f t="shared" si="327"/>
        <v>104.41500000000001</v>
      </c>
      <c r="G2970" s="62">
        <f t="shared" si="322"/>
        <v>0.1</v>
      </c>
      <c r="H2970" s="53"/>
      <c r="I2970" s="61">
        <f t="shared" si="323"/>
        <v>0</v>
      </c>
      <c r="J2970" s="62">
        <f t="shared" si="324"/>
        <v>0</v>
      </c>
      <c r="K2970" s="53"/>
      <c r="L2970" s="65">
        <f t="shared" si="328"/>
        <v>104.515</v>
      </c>
      <c r="M2970" s="55">
        <f t="shared" si="325"/>
        <v>104.515</v>
      </c>
      <c r="N2970" s="55">
        <f t="shared" si="326"/>
        <v>0</v>
      </c>
    </row>
    <row r="2971" spans="1:14" x14ac:dyDescent="0.3">
      <c r="A2971" s="29">
        <v>44758</v>
      </c>
      <c r="B2971" t="s">
        <v>17</v>
      </c>
      <c r="C2971" t="s">
        <v>11</v>
      </c>
      <c r="D2971" t="s">
        <v>13</v>
      </c>
      <c r="E2971" s="53">
        <v>33471</v>
      </c>
      <c r="F2971" s="61">
        <f t="shared" si="327"/>
        <v>0</v>
      </c>
      <c r="G2971" s="62">
        <f t="shared" si="322"/>
        <v>0</v>
      </c>
      <c r="H2971" s="53"/>
      <c r="I2971" s="61">
        <f t="shared" si="323"/>
        <v>0</v>
      </c>
      <c r="J2971" s="62">
        <f t="shared" si="324"/>
        <v>0</v>
      </c>
      <c r="K2971" s="53"/>
      <c r="L2971" s="65">
        <f t="shared" si="328"/>
        <v>0</v>
      </c>
      <c r="M2971" s="55">
        <f t="shared" si="325"/>
        <v>0</v>
      </c>
      <c r="N2971" s="55">
        <f t="shared" si="326"/>
        <v>0</v>
      </c>
    </row>
    <row r="2972" spans="1:14" x14ac:dyDescent="0.3">
      <c r="A2972" s="29">
        <v>44758</v>
      </c>
      <c r="B2972" t="s">
        <v>16</v>
      </c>
      <c r="C2972" t="s">
        <v>10</v>
      </c>
      <c r="D2972" t="s">
        <v>13</v>
      </c>
      <c r="E2972" s="53">
        <v>17675</v>
      </c>
      <c r="F2972" s="61">
        <f t="shared" si="327"/>
        <v>88.375</v>
      </c>
      <c r="G2972" s="62">
        <f t="shared" si="322"/>
        <v>0.1</v>
      </c>
      <c r="H2972" s="53"/>
      <c r="I2972" s="61">
        <f t="shared" si="323"/>
        <v>0</v>
      </c>
      <c r="J2972" s="62">
        <f t="shared" si="324"/>
        <v>0</v>
      </c>
      <c r="K2972" s="53"/>
      <c r="L2972" s="65">
        <f t="shared" si="328"/>
        <v>88.474999999999994</v>
      </c>
      <c r="M2972" s="55">
        <f t="shared" si="325"/>
        <v>88.474999999999994</v>
      </c>
      <c r="N2972" s="55">
        <f t="shared" si="326"/>
        <v>0</v>
      </c>
    </row>
    <row r="2973" spans="1:14" x14ac:dyDescent="0.3">
      <c r="A2973" s="29">
        <v>44758</v>
      </c>
      <c r="B2973" t="s">
        <v>17</v>
      </c>
      <c r="C2973" t="s">
        <v>10</v>
      </c>
      <c r="D2973" t="s">
        <v>13</v>
      </c>
      <c r="E2973" s="53">
        <v>4372</v>
      </c>
      <c r="F2973" s="61">
        <f t="shared" si="327"/>
        <v>21.86</v>
      </c>
      <c r="G2973" s="62">
        <f t="shared" si="322"/>
        <v>0.1</v>
      </c>
      <c r="H2973" s="53"/>
      <c r="I2973" s="61">
        <f t="shared" si="323"/>
        <v>0</v>
      </c>
      <c r="J2973" s="62">
        <f t="shared" si="324"/>
        <v>0</v>
      </c>
      <c r="K2973" s="53"/>
      <c r="L2973" s="65">
        <f t="shared" si="328"/>
        <v>21.96</v>
      </c>
      <c r="M2973" s="55">
        <f t="shared" si="325"/>
        <v>21.96</v>
      </c>
      <c r="N2973" s="55">
        <f t="shared" si="326"/>
        <v>0</v>
      </c>
    </row>
    <row r="2974" spans="1:14" x14ac:dyDescent="0.3">
      <c r="A2974" s="29">
        <v>44759</v>
      </c>
      <c r="B2974" t="s">
        <v>23</v>
      </c>
      <c r="C2974" t="s">
        <v>12</v>
      </c>
      <c r="D2974" t="s">
        <v>36</v>
      </c>
      <c r="E2974" s="53">
        <v>21897</v>
      </c>
      <c r="F2974" s="61">
        <f t="shared" si="327"/>
        <v>0</v>
      </c>
      <c r="G2974" s="62">
        <f t="shared" si="322"/>
        <v>0</v>
      </c>
      <c r="H2974" s="53"/>
      <c r="I2974" s="61">
        <f t="shared" si="323"/>
        <v>656.91</v>
      </c>
      <c r="J2974" s="62">
        <f t="shared" si="324"/>
        <v>5</v>
      </c>
      <c r="K2974" s="53"/>
      <c r="L2974" s="65">
        <f t="shared" si="328"/>
        <v>661.91</v>
      </c>
      <c r="M2974" s="55">
        <f t="shared" si="325"/>
        <v>0</v>
      </c>
      <c r="N2974" s="55">
        <f t="shared" si="326"/>
        <v>661.91</v>
      </c>
    </row>
    <row r="2975" spans="1:14" x14ac:dyDescent="0.3">
      <c r="A2975" s="29">
        <v>44759</v>
      </c>
      <c r="B2975" t="s">
        <v>16</v>
      </c>
      <c r="C2975" t="s">
        <v>11</v>
      </c>
      <c r="D2975" t="s">
        <v>13</v>
      </c>
      <c r="E2975" s="53">
        <v>36276</v>
      </c>
      <c r="F2975" s="61">
        <f t="shared" si="327"/>
        <v>0</v>
      </c>
      <c r="G2975" s="62">
        <f t="shared" si="322"/>
        <v>0</v>
      </c>
      <c r="H2975" s="53"/>
      <c r="I2975" s="61">
        <f t="shared" si="323"/>
        <v>0</v>
      </c>
      <c r="J2975" s="62">
        <f t="shared" si="324"/>
        <v>0</v>
      </c>
      <c r="K2975" s="53"/>
      <c r="L2975" s="65">
        <f t="shared" si="328"/>
        <v>0</v>
      </c>
      <c r="M2975" s="55">
        <f t="shared" si="325"/>
        <v>0</v>
      </c>
      <c r="N2975" s="55">
        <f t="shared" si="326"/>
        <v>0</v>
      </c>
    </row>
    <row r="2976" spans="1:14" x14ac:dyDescent="0.3">
      <c r="A2976" s="29">
        <v>44759</v>
      </c>
      <c r="B2976" t="s">
        <v>16</v>
      </c>
      <c r="C2976" t="s">
        <v>11</v>
      </c>
      <c r="D2976" t="s">
        <v>36</v>
      </c>
      <c r="E2976" s="53">
        <v>29761</v>
      </c>
      <c r="F2976" s="61">
        <f t="shared" si="327"/>
        <v>0</v>
      </c>
      <c r="G2976" s="62">
        <f t="shared" si="322"/>
        <v>0</v>
      </c>
      <c r="H2976" s="53"/>
      <c r="I2976" s="61">
        <f t="shared" si="323"/>
        <v>0</v>
      </c>
      <c r="J2976" s="62">
        <f t="shared" si="324"/>
        <v>0</v>
      </c>
      <c r="K2976" s="53"/>
      <c r="L2976" s="65">
        <f t="shared" si="328"/>
        <v>0</v>
      </c>
      <c r="M2976" s="55">
        <f t="shared" si="325"/>
        <v>0</v>
      </c>
      <c r="N2976" s="55">
        <f t="shared" si="326"/>
        <v>0</v>
      </c>
    </row>
    <row r="2977" spans="1:14" x14ac:dyDescent="0.3">
      <c r="A2977" s="29">
        <v>44759</v>
      </c>
      <c r="B2977" t="s">
        <v>22</v>
      </c>
      <c r="C2977" t="s">
        <v>11</v>
      </c>
      <c r="D2977" t="s">
        <v>13</v>
      </c>
      <c r="E2977" s="53">
        <v>39803</v>
      </c>
      <c r="F2977" s="61">
        <f t="shared" si="327"/>
        <v>0</v>
      </c>
      <c r="G2977" s="62">
        <f t="shared" si="322"/>
        <v>0</v>
      </c>
      <c r="H2977" s="53"/>
      <c r="I2977" s="61">
        <f t="shared" si="323"/>
        <v>0</v>
      </c>
      <c r="J2977" s="62">
        <f t="shared" si="324"/>
        <v>0</v>
      </c>
      <c r="K2977" s="53"/>
      <c r="L2977" s="65">
        <f t="shared" si="328"/>
        <v>0</v>
      </c>
      <c r="M2977" s="55">
        <f t="shared" si="325"/>
        <v>0</v>
      </c>
      <c r="N2977" s="55">
        <f t="shared" si="326"/>
        <v>0</v>
      </c>
    </row>
    <row r="2978" spans="1:14" x14ac:dyDescent="0.3">
      <c r="A2978" s="29">
        <v>44759</v>
      </c>
      <c r="B2978" t="s">
        <v>23</v>
      </c>
      <c r="C2978" t="s">
        <v>12</v>
      </c>
      <c r="D2978" t="s">
        <v>13</v>
      </c>
      <c r="E2978" s="53">
        <v>28578</v>
      </c>
      <c r="F2978" s="61">
        <f t="shared" si="327"/>
        <v>142.89000000000001</v>
      </c>
      <c r="G2978" s="62">
        <f t="shared" si="322"/>
        <v>0.1</v>
      </c>
      <c r="H2978" s="53"/>
      <c r="I2978" s="61">
        <f t="shared" si="323"/>
        <v>0</v>
      </c>
      <c r="J2978" s="62">
        <f t="shared" si="324"/>
        <v>0</v>
      </c>
      <c r="K2978" s="53"/>
      <c r="L2978" s="65">
        <f t="shared" si="328"/>
        <v>142.99</v>
      </c>
      <c r="M2978" s="55">
        <f t="shared" si="325"/>
        <v>142.99</v>
      </c>
      <c r="N2978" s="55">
        <f t="shared" si="326"/>
        <v>0</v>
      </c>
    </row>
    <row r="2979" spans="1:14" x14ac:dyDescent="0.3">
      <c r="A2979" s="29">
        <v>44759</v>
      </c>
      <c r="B2979" t="s">
        <v>24</v>
      </c>
      <c r="C2979" t="s">
        <v>11</v>
      </c>
      <c r="D2979" t="s">
        <v>13</v>
      </c>
      <c r="E2979" s="53">
        <v>20848</v>
      </c>
      <c r="F2979" s="61">
        <f t="shared" si="327"/>
        <v>0</v>
      </c>
      <c r="G2979" s="62">
        <f t="shared" si="322"/>
        <v>0</v>
      </c>
      <c r="H2979" s="53"/>
      <c r="I2979" s="61">
        <f t="shared" si="323"/>
        <v>0</v>
      </c>
      <c r="J2979" s="62">
        <f t="shared" si="324"/>
        <v>0</v>
      </c>
      <c r="K2979" s="53"/>
      <c r="L2979" s="65">
        <f t="shared" si="328"/>
        <v>0</v>
      </c>
      <c r="M2979" s="55">
        <f t="shared" si="325"/>
        <v>0</v>
      </c>
      <c r="N2979" s="55">
        <f t="shared" si="326"/>
        <v>0</v>
      </c>
    </row>
    <row r="2980" spans="1:14" x14ac:dyDescent="0.3">
      <c r="A2980" s="29">
        <v>44759</v>
      </c>
      <c r="B2980" t="s">
        <v>16</v>
      </c>
      <c r="C2980" t="s">
        <v>10</v>
      </c>
      <c r="D2980" t="s">
        <v>13</v>
      </c>
      <c r="E2980" s="53">
        <v>16059</v>
      </c>
      <c r="F2980" s="61">
        <f t="shared" si="327"/>
        <v>80.295000000000002</v>
      </c>
      <c r="G2980" s="62">
        <f t="shared" si="322"/>
        <v>0.1</v>
      </c>
      <c r="H2980" s="53"/>
      <c r="I2980" s="61">
        <f t="shared" si="323"/>
        <v>0</v>
      </c>
      <c r="J2980" s="62">
        <f t="shared" si="324"/>
        <v>0</v>
      </c>
      <c r="K2980" s="53"/>
      <c r="L2980" s="65">
        <f t="shared" si="328"/>
        <v>80.394999999999996</v>
      </c>
      <c r="M2980" s="55">
        <f t="shared" si="325"/>
        <v>80.394999999999996</v>
      </c>
      <c r="N2980" s="55">
        <f t="shared" si="326"/>
        <v>0</v>
      </c>
    </row>
    <row r="2981" spans="1:14" x14ac:dyDescent="0.3">
      <c r="A2981" s="29">
        <v>44759</v>
      </c>
      <c r="B2981" t="s">
        <v>17</v>
      </c>
      <c r="C2981" t="s">
        <v>10</v>
      </c>
      <c r="D2981" t="s">
        <v>13</v>
      </c>
      <c r="E2981" s="53">
        <v>10860</v>
      </c>
      <c r="F2981" s="61">
        <f t="shared" si="327"/>
        <v>54.300000000000004</v>
      </c>
      <c r="G2981" s="62">
        <f t="shared" si="322"/>
        <v>0.1</v>
      </c>
      <c r="H2981" s="53"/>
      <c r="I2981" s="61">
        <f t="shared" si="323"/>
        <v>0</v>
      </c>
      <c r="J2981" s="62">
        <f t="shared" si="324"/>
        <v>0</v>
      </c>
      <c r="K2981" s="53"/>
      <c r="L2981" s="65">
        <f t="shared" si="328"/>
        <v>54.400000000000006</v>
      </c>
      <c r="M2981" s="55">
        <f t="shared" si="325"/>
        <v>54.400000000000006</v>
      </c>
      <c r="N2981" s="55">
        <f t="shared" si="326"/>
        <v>0</v>
      </c>
    </row>
    <row r="2982" spans="1:14" x14ac:dyDescent="0.3">
      <c r="A2982" s="29">
        <v>44759</v>
      </c>
      <c r="B2982" t="s">
        <v>21</v>
      </c>
      <c r="C2982" t="s">
        <v>10</v>
      </c>
      <c r="D2982" t="s">
        <v>13</v>
      </c>
      <c r="E2982" s="53">
        <v>17520</v>
      </c>
      <c r="F2982" s="61">
        <f t="shared" si="327"/>
        <v>87.600000000000009</v>
      </c>
      <c r="G2982" s="62">
        <f t="shared" si="322"/>
        <v>0.1</v>
      </c>
      <c r="H2982" s="53"/>
      <c r="I2982" s="61">
        <f t="shared" si="323"/>
        <v>0</v>
      </c>
      <c r="J2982" s="62">
        <f t="shared" si="324"/>
        <v>0</v>
      </c>
      <c r="K2982" s="53"/>
      <c r="L2982" s="65">
        <f t="shared" si="328"/>
        <v>87.7</v>
      </c>
      <c r="M2982" s="55">
        <f t="shared" si="325"/>
        <v>87.7</v>
      </c>
      <c r="N2982" s="55">
        <f t="shared" si="326"/>
        <v>0</v>
      </c>
    </row>
    <row r="2983" spans="1:14" x14ac:dyDescent="0.3">
      <c r="A2983" s="29">
        <v>44759</v>
      </c>
      <c r="B2983" t="s">
        <v>21</v>
      </c>
      <c r="C2983" t="s">
        <v>10</v>
      </c>
      <c r="D2983" t="s">
        <v>36</v>
      </c>
      <c r="E2983" s="53">
        <v>26357</v>
      </c>
      <c r="F2983" s="61">
        <f t="shared" si="327"/>
        <v>0</v>
      </c>
      <c r="G2983" s="62">
        <f t="shared" si="322"/>
        <v>0</v>
      </c>
      <c r="H2983" s="53"/>
      <c r="I2983" s="61">
        <f t="shared" si="323"/>
        <v>790.70999999999992</v>
      </c>
      <c r="J2983" s="62">
        <f t="shared" si="324"/>
        <v>5</v>
      </c>
      <c r="K2983" s="53"/>
      <c r="L2983" s="65">
        <f t="shared" si="328"/>
        <v>795.70999999999992</v>
      </c>
      <c r="M2983" s="55">
        <f t="shared" si="325"/>
        <v>0</v>
      </c>
      <c r="N2983" s="55">
        <f t="shared" si="326"/>
        <v>795.70999999999992</v>
      </c>
    </row>
    <row r="2984" spans="1:14" x14ac:dyDescent="0.3">
      <c r="A2984" s="29">
        <v>44759</v>
      </c>
      <c r="B2984" t="s">
        <v>19</v>
      </c>
      <c r="C2984" t="s">
        <v>11</v>
      </c>
      <c r="D2984" t="s">
        <v>36</v>
      </c>
      <c r="E2984" s="53">
        <v>31806</v>
      </c>
      <c r="F2984" s="61">
        <f t="shared" si="327"/>
        <v>0</v>
      </c>
      <c r="G2984" s="62">
        <f t="shared" si="322"/>
        <v>0</v>
      </c>
      <c r="H2984" s="53"/>
      <c r="I2984" s="61">
        <f t="shared" si="323"/>
        <v>0</v>
      </c>
      <c r="J2984" s="62">
        <f t="shared" si="324"/>
        <v>0</v>
      </c>
      <c r="K2984" s="53"/>
      <c r="L2984" s="65">
        <f t="shared" si="328"/>
        <v>0</v>
      </c>
      <c r="M2984" s="55">
        <f t="shared" si="325"/>
        <v>0</v>
      </c>
      <c r="N2984" s="55">
        <f t="shared" si="326"/>
        <v>0</v>
      </c>
    </row>
    <row r="2985" spans="1:14" x14ac:dyDescent="0.3">
      <c r="A2985" s="29">
        <v>44759</v>
      </c>
      <c r="B2985" t="s">
        <v>17</v>
      </c>
      <c r="C2985" t="s">
        <v>10</v>
      </c>
      <c r="D2985" t="s">
        <v>36</v>
      </c>
      <c r="E2985" s="53">
        <v>27078</v>
      </c>
      <c r="F2985" s="61">
        <f t="shared" si="327"/>
        <v>0</v>
      </c>
      <c r="G2985" s="62">
        <f t="shared" si="322"/>
        <v>0</v>
      </c>
      <c r="H2985" s="53"/>
      <c r="I2985" s="61">
        <f t="shared" si="323"/>
        <v>812.33999999999992</v>
      </c>
      <c r="J2985" s="62">
        <f t="shared" si="324"/>
        <v>5</v>
      </c>
      <c r="K2985" s="53"/>
      <c r="L2985" s="65">
        <f t="shared" si="328"/>
        <v>817.33999999999992</v>
      </c>
      <c r="M2985" s="55">
        <f t="shared" si="325"/>
        <v>0</v>
      </c>
      <c r="N2985" s="55">
        <f t="shared" si="326"/>
        <v>817.33999999999992</v>
      </c>
    </row>
    <row r="2986" spans="1:14" x14ac:dyDescent="0.3">
      <c r="A2986" s="29">
        <v>44759</v>
      </c>
      <c r="B2986" t="s">
        <v>24</v>
      </c>
      <c r="C2986" t="s">
        <v>11</v>
      </c>
      <c r="D2986" t="s">
        <v>13</v>
      </c>
      <c r="E2986" s="53">
        <v>44699</v>
      </c>
      <c r="F2986" s="61">
        <f t="shared" si="327"/>
        <v>0</v>
      </c>
      <c r="G2986" s="62">
        <f t="shared" si="322"/>
        <v>0</v>
      </c>
      <c r="H2986" s="53"/>
      <c r="I2986" s="61">
        <f t="shared" si="323"/>
        <v>0</v>
      </c>
      <c r="J2986" s="62">
        <f t="shared" si="324"/>
        <v>0</v>
      </c>
      <c r="K2986" s="53"/>
      <c r="L2986" s="65">
        <f t="shared" si="328"/>
        <v>0</v>
      </c>
      <c r="M2986" s="55">
        <f t="shared" si="325"/>
        <v>0</v>
      </c>
      <c r="N2986" s="55">
        <f t="shared" si="326"/>
        <v>0</v>
      </c>
    </row>
    <row r="2987" spans="1:14" x14ac:dyDescent="0.3">
      <c r="A2987" s="29">
        <v>44759</v>
      </c>
      <c r="B2987" t="s">
        <v>19</v>
      </c>
      <c r="C2987" t="s">
        <v>11</v>
      </c>
      <c r="D2987" t="s">
        <v>13</v>
      </c>
      <c r="E2987" s="53">
        <v>40319</v>
      </c>
      <c r="F2987" s="61">
        <f t="shared" si="327"/>
        <v>0</v>
      </c>
      <c r="G2987" s="62">
        <f t="shared" si="322"/>
        <v>0</v>
      </c>
      <c r="H2987" s="53"/>
      <c r="I2987" s="61">
        <f t="shared" si="323"/>
        <v>0</v>
      </c>
      <c r="J2987" s="62">
        <f t="shared" si="324"/>
        <v>0</v>
      </c>
      <c r="K2987" s="53"/>
      <c r="L2987" s="65">
        <f t="shared" si="328"/>
        <v>0</v>
      </c>
      <c r="M2987" s="55">
        <f t="shared" si="325"/>
        <v>0</v>
      </c>
      <c r="N2987" s="55">
        <f t="shared" si="326"/>
        <v>0</v>
      </c>
    </row>
    <row r="2988" spans="1:14" x14ac:dyDescent="0.3">
      <c r="A2988" s="29">
        <v>44759</v>
      </c>
      <c r="B2988" t="s">
        <v>16</v>
      </c>
      <c r="C2988" t="s">
        <v>11</v>
      </c>
      <c r="D2988" t="s">
        <v>13</v>
      </c>
      <c r="E2988" s="53">
        <v>1558</v>
      </c>
      <c r="F2988" s="61">
        <f t="shared" si="327"/>
        <v>0</v>
      </c>
      <c r="G2988" s="62">
        <f t="shared" si="322"/>
        <v>0</v>
      </c>
      <c r="H2988" s="53"/>
      <c r="I2988" s="61">
        <f t="shared" si="323"/>
        <v>0</v>
      </c>
      <c r="J2988" s="62">
        <f t="shared" si="324"/>
        <v>0</v>
      </c>
      <c r="K2988" s="53"/>
      <c r="L2988" s="65">
        <f t="shared" si="328"/>
        <v>0</v>
      </c>
      <c r="M2988" s="55">
        <f t="shared" si="325"/>
        <v>0</v>
      </c>
      <c r="N2988" s="55">
        <f t="shared" si="326"/>
        <v>0</v>
      </c>
    </row>
    <row r="2989" spans="1:14" x14ac:dyDescent="0.3">
      <c r="A2989" s="29">
        <v>44759</v>
      </c>
      <c r="B2989" t="s">
        <v>16</v>
      </c>
      <c r="C2989" t="s">
        <v>12</v>
      </c>
      <c r="D2989" t="s">
        <v>13</v>
      </c>
      <c r="E2989" s="53">
        <v>31174</v>
      </c>
      <c r="F2989" s="61">
        <f t="shared" si="327"/>
        <v>155.87</v>
      </c>
      <c r="G2989" s="62">
        <f t="shared" si="322"/>
        <v>0.1</v>
      </c>
      <c r="H2989" s="53"/>
      <c r="I2989" s="61">
        <f t="shared" si="323"/>
        <v>0</v>
      </c>
      <c r="J2989" s="62">
        <f t="shared" si="324"/>
        <v>0</v>
      </c>
      <c r="K2989" s="53"/>
      <c r="L2989" s="65">
        <f t="shared" si="328"/>
        <v>155.97</v>
      </c>
      <c r="M2989" s="55">
        <f t="shared" si="325"/>
        <v>155.97</v>
      </c>
      <c r="N2989" s="55">
        <f t="shared" si="326"/>
        <v>0</v>
      </c>
    </row>
    <row r="2990" spans="1:14" x14ac:dyDescent="0.3">
      <c r="A2990" s="29">
        <v>44759</v>
      </c>
      <c r="B2990" t="s">
        <v>20</v>
      </c>
      <c r="C2990" t="s">
        <v>12</v>
      </c>
      <c r="D2990" t="s">
        <v>13</v>
      </c>
      <c r="E2990" s="53">
        <v>49779</v>
      </c>
      <c r="F2990" s="61">
        <f t="shared" si="327"/>
        <v>248.89500000000001</v>
      </c>
      <c r="G2990" s="62">
        <f t="shared" si="322"/>
        <v>0.1</v>
      </c>
      <c r="H2990" s="53"/>
      <c r="I2990" s="61">
        <f t="shared" si="323"/>
        <v>0</v>
      </c>
      <c r="J2990" s="62">
        <f t="shared" si="324"/>
        <v>0</v>
      </c>
      <c r="K2990" s="53"/>
      <c r="L2990" s="65">
        <f t="shared" si="328"/>
        <v>248.995</v>
      </c>
      <c r="M2990" s="55">
        <f t="shared" si="325"/>
        <v>248.995</v>
      </c>
      <c r="N2990" s="55">
        <f t="shared" si="326"/>
        <v>0</v>
      </c>
    </row>
    <row r="2991" spans="1:14" x14ac:dyDescent="0.3">
      <c r="A2991" s="29">
        <v>44759</v>
      </c>
      <c r="B2991" t="s">
        <v>19</v>
      </c>
      <c r="C2991" t="s">
        <v>10</v>
      </c>
      <c r="D2991" t="s">
        <v>13</v>
      </c>
      <c r="E2991" s="53">
        <v>11021</v>
      </c>
      <c r="F2991" s="61">
        <f t="shared" si="327"/>
        <v>55.105000000000004</v>
      </c>
      <c r="G2991" s="62">
        <f t="shared" si="322"/>
        <v>0.1</v>
      </c>
      <c r="H2991" s="53"/>
      <c r="I2991" s="61">
        <f t="shared" si="323"/>
        <v>0</v>
      </c>
      <c r="J2991" s="62">
        <f t="shared" si="324"/>
        <v>0</v>
      </c>
      <c r="K2991" s="53"/>
      <c r="L2991" s="65">
        <f t="shared" si="328"/>
        <v>55.205000000000005</v>
      </c>
      <c r="M2991" s="55">
        <f t="shared" si="325"/>
        <v>55.205000000000005</v>
      </c>
      <c r="N2991" s="55">
        <f t="shared" si="326"/>
        <v>0</v>
      </c>
    </row>
    <row r="2992" spans="1:14" x14ac:dyDescent="0.3">
      <c r="A2992" s="29">
        <v>44759</v>
      </c>
      <c r="B2992" t="s">
        <v>17</v>
      </c>
      <c r="C2992" t="s">
        <v>11</v>
      </c>
      <c r="D2992" t="s">
        <v>13</v>
      </c>
      <c r="E2992" s="53">
        <v>3102</v>
      </c>
      <c r="F2992" s="61">
        <f t="shared" si="327"/>
        <v>0</v>
      </c>
      <c r="G2992" s="62">
        <f t="shared" si="322"/>
        <v>0</v>
      </c>
      <c r="H2992" s="53"/>
      <c r="I2992" s="61">
        <f t="shared" si="323"/>
        <v>0</v>
      </c>
      <c r="J2992" s="62">
        <f t="shared" si="324"/>
        <v>0</v>
      </c>
      <c r="K2992" s="53"/>
      <c r="L2992" s="65">
        <f t="shared" si="328"/>
        <v>0</v>
      </c>
      <c r="M2992" s="55">
        <f t="shared" si="325"/>
        <v>0</v>
      </c>
      <c r="N2992" s="55">
        <f t="shared" si="326"/>
        <v>0</v>
      </c>
    </row>
    <row r="2993" spans="1:14" x14ac:dyDescent="0.3">
      <c r="A2993" s="29">
        <v>44759</v>
      </c>
      <c r="B2993" t="s">
        <v>17</v>
      </c>
      <c r="C2993" t="s">
        <v>10</v>
      </c>
      <c r="D2993" t="s">
        <v>13</v>
      </c>
      <c r="E2993" s="53">
        <v>21860</v>
      </c>
      <c r="F2993" s="61">
        <f t="shared" si="327"/>
        <v>109.3</v>
      </c>
      <c r="G2993" s="62">
        <f t="shared" si="322"/>
        <v>0.1</v>
      </c>
      <c r="H2993" s="53"/>
      <c r="I2993" s="61">
        <f t="shared" si="323"/>
        <v>0</v>
      </c>
      <c r="J2993" s="62">
        <f t="shared" si="324"/>
        <v>0</v>
      </c>
      <c r="K2993" s="53"/>
      <c r="L2993" s="65">
        <f t="shared" si="328"/>
        <v>109.39999999999999</v>
      </c>
      <c r="M2993" s="55">
        <f t="shared" si="325"/>
        <v>109.39999999999999</v>
      </c>
      <c r="N2993" s="55">
        <f t="shared" si="326"/>
        <v>0</v>
      </c>
    </row>
    <row r="2994" spans="1:14" x14ac:dyDescent="0.3">
      <c r="A2994" s="29">
        <v>44759</v>
      </c>
      <c r="B2994" t="s">
        <v>24</v>
      </c>
      <c r="C2994" t="s">
        <v>12</v>
      </c>
      <c r="D2994" t="s">
        <v>13</v>
      </c>
      <c r="E2994" s="53">
        <v>30086</v>
      </c>
      <c r="F2994" s="61">
        <f t="shared" si="327"/>
        <v>150.43</v>
      </c>
      <c r="G2994" s="62">
        <f t="shared" si="322"/>
        <v>0.1</v>
      </c>
      <c r="H2994" s="53"/>
      <c r="I2994" s="61">
        <f t="shared" si="323"/>
        <v>0</v>
      </c>
      <c r="J2994" s="62">
        <f t="shared" si="324"/>
        <v>0</v>
      </c>
      <c r="K2994" s="53"/>
      <c r="L2994" s="65">
        <f t="shared" si="328"/>
        <v>150.53</v>
      </c>
      <c r="M2994" s="55">
        <f t="shared" si="325"/>
        <v>150.53</v>
      </c>
      <c r="N2994" s="55">
        <f t="shared" si="326"/>
        <v>0</v>
      </c>
    </row>
    <row r="2995" spans="1:14" x14ac:dyDescent="0.3">
      <c r="A2995" s="29">
        <v>44759</v>
      </c>
      <c r="B2995" t="s">
        <v>24</v>
      </c>
      <c r="C2995" t="s">
        <v>11</v>
      </c>
      <c r="D2995" t="s">
        <v>36</v>
      </c>
      <c r="E2995" s="53">
        <v>28178</v>
      </c>
      <c r="F2995" s="61">
        <f t="shared" si="327"/>
        <v>0</v>
      </c>
      <c r="G2995" s="62">
        <f t="shared" si="322"/>
        <v>0</v>
      </c>
      <c r="H2995" s="53"/>
      <c r="I2995" s="61">
        <f t="shared" si="323"/>
        <v>0</v>
      </c>
      <c r="J2995" s="62">
        <f t="shared" si="324"/>
        <v>0</v>
      </c>
      <c r="K2995" s="53"/>
      <c r="L2995" s="65">
        <f t="shared" si="328"/>
        <v>0</v>
      </c>
      <c r="M2995" s="55">
        <f t="shared" si="325"/>
        <v>0</v>
      </c>
      <c r="N2995" s="55">
        <f t="shared" si="326"/>
        <v>0</v>
      </c>
    </row>
    <row r="2996" spans="1:14" x14ac:dyDescent="0.3">
      <c r="A2996" s="29">
        <v>44759</v>
      </c>
      <c r="B2996" t="s">
        <v>16</v>
      </c>
      <c r="C2996" t="s">
        <v>12</v>
      </c>
      <c r="D2996" t="s">
        <v>13</v>
      </c>
      <c r="E2996" s="53">
        <v>35370</v>
      </c>
      <c r="F2996" s="61">
        <f t="shared" si="327"/>
        <v>176.85</v>
      </c>
      <c r="G2996" s="62">
        <f t="shared" si="322"/>
        <v>0.1</v>
      </c>
      <c r="H2996" s="53"/>
      <c r="I2996" s="61">
        <f t="shared" si="323"/>
        <v>0</v>
      </c>
      <c r="J2996" s="62">
        <f t="shared" si="324"/>
        <v>0</v>
      </c>
      <c r="K2996" s="53"/>
      <c r="L2996" s="65">
        <f t="shared" si="328"/>
        <v>176.95</v>
      </c>
      <c r="M2996" s="55">
        <f t="shared" si="325"/>
        <v>176.95</v>
      </c>
      <c r="N2996" s="55">
        <f t="shared" si="326"/>
        <v>0</v>
      </c>
    </row>
    <row r="2997" spans="1:14" x14ac:dyDescent="0.3">
      <c r="A2997" s="29">
        <v>44759</v>
      </c>
      <c r="B2997" t="s">
        <v>20</v>
      </c>
      <c r="C2997" t="s">
        <v>12</v>
      </c>
      <c r="D2997" t="s">
        <v>36</v>
      </c>
      <c r="E2997" s="53">
        <v>12225</v>
      </c>
      <c r="F2997" s="61">
        <f t="shared" si="327"/>
        <v>0</v>
      </c>
      <c r="G2997" s="62">
        <f t="shared" si="322"/>
        <v>0</v>
      </c>
      <c r="H2997" s="53"/>
      <c r="I2997" s="61">
        <f t="shared" si="323"/>
        <v>366.75</v>
      </c>
      <c r="J2997" s="62">
        <f t="shared" si="324"/>
        <v>5</v>
      </c>
      <c r="K2997" s="53"/>
      <c r="L2997" s="65">
        <f t="shared" si="328"/>
        <v>371.75</v>
      </c>
      <c r="M2997" s="55">
        <f t="shared" si="325"/>
        <v>0</v>
      </c>
      <c r="N2997" s="55">
        <f t="shared" si="326"/>
        <v>371.75</v>
      </c>
    </row>
    <row r="2998" spans="1:14" x14ac:dyDescent="0.3">
      <c r="A2998" s="29">
        <v>44759</v>
      </c>
      <c r="B2998" t="s">
        <v>17</v>
      </c>
      <c r="C2998" t="s">
        <v>11</v>
      </c>
      <c r="D2998" t="s">
        <v>36</v>
      </c>
      <c r="E2998" s="53">
        <v>4127</v>
      </c>
      <c r="F2998" s="61">
        <f t="shared" si="327"/>
        <v>0</v>
      </c>
      <c r="G2998" s="62">
        <f t="shared" si="322"/>
        <v>0</v>
      </c>
      <c r="H2998" s="53"/>
      <c r="I2998" s="61">
        <f t="shared" si="323"/>
        <v>0</v>
      </c>
      <c r="J2998" s="62">
        <f t="shared" si="324"/>
        <v>0</v>
      </c>
      <c r="K2998" s="53"/>
      <c r="L2998" s="65">
        <f t="shared" si="328"/>
        <v>0</v>
      </c>
      <c r="M2998" s="55">
        <f t="shared" si="325"/>
        <v>0</v>
      </c>
      <c r="N2998" s="55">
        <f t="shared" si="326"/>
        <v>0</v>
      </c>
    </row>
    <row r="2999" spans="1:14" x14ac:dyDescent="0.3">
      <c r="A2999" s="29">
        <v>44759</v>
      </c>
      <c r="B2999" t="s">
        <v>22</v>
      </c>
      <c r="C2999" t="s">
        <v>10</v>
      </c>
      <c r="D2999" t="s">
        <v>13</v>
      </c>
      <c r="E2999" s="53">
        <v>11773</v>
      </c>
      <c r="F2999" s="61">
        <f t="shared" si="327"/>
        <v>58.865000000000002</v>
      </c>
      <c r="G2999" s="62">
        <f t="shared" si="322"/>
        <v>0.1</v>
      </c>
      <c r="H2999" s="53"/>
      <c r="I2999" s="61">
        <f t="shared" si="323"/>
        <v>0</v>
      </c>
      <c r="J2999" s="62">
        <f t="shared" si="324"/>
        <v>0</v>
      </c>
      <c r="K2999" s="53"/>
      <c r="L2999" s="65">
        <f t="shared" si="328"/>
        <v>58.965000000000003</v>
      </c>
      <c r="M2999" s="55">
        <f t="shared" si="325"/>
        <v>58.965000000000003</v>
      </c>
      <c r="N2999" s="55">
        <f t="shared" si="326"/>
        <v>0</v>
      </c>
    </row>
    <row r="3000" spans="1:14" x14ac:dyDescent="0.3">
      <c r="A3000" s="29">
        <v>44759</v>
      </c>
      <c r="B3000" t="s">
        <v>17</v>
      </c>
      <c r="C3000" t="s">
        <v>11</v>
      </c>
      <c r="D3000" t="s">
        <v>13</v>
      </c>
      <c r="E3000" s="53">
        <v>40186</v>
      </c>
      <c r="F3000" s="61">
        <f t="shared" si="327"/>
        <v>0</v>
      </c>
      <c r="G3000" s="62">
        <f t="shared" si="322"/>
        <v>0</v>
      </c>
      <c r="H3000" s="53"/>
      <c r="I3000" s="61">
        <f t="shared" si="323"/>
        <v>0</v>
      </c>
      <c r="J3000" s="62">
        <f t="shared" si="324"/>
        <v>0</v>
      </c>
      <c r="K3000" s="53"/>
      <c r="L3000" s="65">
        <f t="shared" si="328"/>
        <v>0</v>
      </c>
      <c r="M3000" s="55">
        <f t="shared" si="325"/>
        <v>0</v>
      </c>
      <c r="N3000" s="55">
        <f t="shared" si="326"/>
        <v>0</v>
      </c>
    </row>
    <row r="3001" spans="1:14" x14ac:dyDescent="0.3">
      <c r="A3001" s="29">
        <v>44759</v>
      </c>
      <c r="B3001" t="s">
        <v>21</v>
      </c>
      <c r="C3001" t="s">
        <v>11</v>
      </c>
      <c r="D3001" t="s">
        <v>13</v>
      </c>
      <c r="E3001" s="53">
        <v>38809</v>
      </c>
      <c r="F3001" s="61">
        <f t="shared" si="327"/>
        <v>0</v>
      </c>
      <c r="G3001" s="62">
        <f t="shared" si="322"/>
        <v>0</v>
      </c>
      <c r="H3001" s="53"/>
      <c r="I3001" s="61">
        <f t="shared" si="323"/>
        <v>0</v>
      </c>
      <c r="J3001" s="62">
        <f t="shared" si="324"/>
        <v>0</v>
      </c>
      <c r="K3001" s="53"/>
      <c r="L3001" s="65">
        <f t="shared" si="328"/>
        <v>0</v>
      </c>
      <c r="M3001" s="55">
        <f t="shared" si="325"/>
        <v>0</v>
      </c>
      <c r="N3001" s="55">
        <f t="shared" si="326"/>
        <v>0</v>
      </c>
    </row>
    <row r="3002" spans="1:14" x14ac:dyDescent="0.3">
      <c r="A3002" s="29">
        <v>44760</v>
      </c>
      <c r="B3002" t="s">
        <v>17</v>
      </c>
      <c r="C3002" t="s">
        <v>10</v>
      </c>
      <c r="D3002" t="s">
        <v>13</v>
      </c>
      <c r="E3002" s="53">
        <v>4209</v>
      </c>
      <c r="F3002" s="61">
        <f t="shared" si="327"/>
        <v>21.045000000000002</v>
      </c>
      <c r="G3002" s="62">
        <f t="shared" si="322"/>
        <v>0.1</v>
      </c>
      <c r="H3002" s="53"/>
      <c r="I3002" s="61">
        <f t="shared" si="323"/>
        <v>0</v>
      </c>
      <c r="J3002" s="62">
        <f t="shared" si="324"/>
        <v>0</v>
      </c>
      <c r="K3002" s="53"/>
      <c r="L3002" s="65">
        <f t="shared" si="328"/>
        <v>21.145000000000003</v>
      </c>
      <c r="M3002" s="55">
        <f t="shared" si="325"/>
        <v>21.145000000000003</v>
      </c>
      <c r="N3002" s="55">
        <f t="shared" si="326"/>
        <v>0</v>
      </c>
    </row>
    <row r="3003" spans="1:14" x14ac:dyDescent="0.3">
      <c r="A3003" s="29">
        <v>44760</v>
      </c>
      <c r="B3003" t="s">
        <v>16</v>
      </c>
      <c r="C3003" t="s">
        <v>11</v>
      </c>
      <c r="D3003" t="s">
        <v>13</v>
      </c>
      <c r="E3003" s="53">
        <v>1773</v>
      </c>
      <c r="F3003" s="61">
        <f t="shared" si="327"/>
        <v>0</v>
      </c>
      <c r="G3003" s="62">
        <f t="shared" si="322"/>
        <v>0</v>
      </c>
      <c r="H3003" s="53"/>
      <c r="I3003" s="61">
        <f t="shared" si="323"/>
        <v>0</v>
      </c>
      <c r="J3003" s="62">
        <f t="shared" si="324"/>
        <v>0</v>
      </c>
      <c r="K3003" s="53"/>
      <c r="L3003" s="65">
        <f t="shared" si="328"/>
        <v>0</v>
      </c>
      <c r="M3003" s="55">
        <f t="shared" si="325"/>
        <v>0</v>
      </c>
      <c r="N3003" s="55">
        <f t="shared" si="326"/>
        <v>0</v>
      </c>
    </row>
    <row r="3004" spans="1:14" x14ac:dyDescent="0.3">
      <c r="A3004" s="29">
        <v>44760</v>
      </c>
      <c r="B3004" t="s">
        <v>17</v>
      </c>
      <c r="C3004" t="s">
        <v>11</v>
      </c>
      <c r="D3004" t="s">
        <v>13</v>
      </c>
      <c r="E3004" s="53">
        <v>42505</v>
      </c>
      <c r="F3004" s="61">
        <f t="shared" si="327"/>
        <v>0</v>
      </c>
      <c r="G3004" s="62">
        <f t="shared" si="322"/>
        <v>0</v>
      </c>
      <c r="H3004" s="53"/>
      <c r="I3004" s="61">
        <f t="shared" si="323"/>
        <v>0</v>
      </c>
      <c r="J3004" s="62">
        <f t="shared" si="324"/>
        <v>0</v>
      </c>
      <c r="K3004" s="53"/>
      <c r="L3004" s="65">
        <f t="shared" si="328"/>
        <v>0</v>
      </c>
      <c r="M3004" s="55">
        <f t="shared" si="325"/>
        <v>0</v>
      </c>
      <c r="N3004" s="55">
        <f t="shared" si="326"/>
        <v>0</v>
      </c>
    </row>
    <row r="3005" spans="1:14" x14ac:dyDescent="0.3">
      <c r="A3005" s="29">
        <v>44760</v>
      </c>
      <c r="B3005" t="s">
        <v>21</v>
      </c>
      <c r="C3005" t="s">
        <v>12</v>
      </c>
      <c r="D3005" t="s">
        <v>13</v>
      </c>
      <c r="E3005" s="53">
        <v>39876</v>
      </c>
      <c r="F3005" s="61">
        <f t="shared" si="327"/>
        <v>199.38</v>
      </c>
      <c r="G3005" s="62">
        <f t="shared" si="322"/>
        <v>0.1</v>
      </c>
      <c r="H3005" s="53"/>
      <c r="I3005" s="61">
        <f t="shared" si="323"/>
        <v>0</v>
      </c>
      <c r="J3005" s="62">
        <f t="shared" si="324"/>
        <v>0</v>
      </c>
      <c r="K3005" s="53"/>
      <c r="L3005" s="65">
        <f t="shared" si="328"/>
        <v>199.48</v>
      </c>
      <c r="M3005" s="55">
        <f t="shared" si="325"/>
        <v>199.48</v>
      </c>
      <c r="N3005" s="55">
        <f t="shared" si="326"/>
        <v>0</v>
      </c>
    </row>
    <row r="3006" spans="1:14" x14ac:dyDescent="0.3">
      <c r="A3006" s="29">
        <v>44760</v>
      </c>
      <c r="B3006" t="s">
        <v>24</v>
      </c>
      <c r="C3006" t="s">
        <v>11</v>
      </c>
      <c r="D3006" t="s">
        <v>13</v>
      </c>
      <c r="E3006" s="53">
        <v>45521</v>
      </c>
      <c r="F3006" s="61">
        <f t="shared" si="327"/>
        <v>0</v>
      </c>
      <c r="G3006" s="62">
        <f t="shared" si="322"/>
        <v>0</v>
      </c>
      <c r="H3006" s="53"/>
      <c r="I3006" s="61">
        <f t="shared" si="323"/>
        <v>0</v>
      </c>
      <c r="J3006" s="62">
        <f t="shared" si="324"/>
        <v>0</v>
      </c>
      <c r="K3006" s="53"/>
      <c r="L3006" s="65">
        <f t="shared" si="328"/>
        <v>0</v>
      </c>
      <c r="M3006" s="55">
        <f t="shared" si="325"/>
        <v>0</v>
      </c>
      <c r="N3006" s="55">
        <f t="shared" si="326"/>
        <v>0</v>
      </c>
    </row>
    <row r="3007" spans="1:14" x14ac:dyDescent="0.3">
      <c r="A3007" s="29">
        <v>44760</v>
      </c>
      <c r="B3007" t="s">
        <v>16</v>
      </c>
      <c r="C3007" t="s">
        <v>10</v>
      </c>
      <c r="D3007" t="s">
        <v>13</v>
      </c>
      <c r="E3007" s="53">
        <v>10071</v>
      </c>
      <c r="F3007" s="61">
        <f t="shared" si="327"/>
        <v>50.355000000000004</v>
      </c>
      <c r="G3007" s="62">
        <f t="shared" si="322"/>
        <v>0.1</v>
      </c>
      <c r="H3007" s="53"/>
      <c r="I3007" s="61">
        <f t="shared" si="323"/>
        <v>0</v>
      </c>
      <c r="J3007" s="62">
        <f t="shared" si="324"/>
        <v>0</v>
      </c>
      <c r="K3007" s="53"/>
      <c r="L3007" s="65">
        <f t="shared" si="328"/>
        <v>50.455000000000005</v>
      </c>
      <c r="M3007" s="55">
        <f t="shared" si="325"/>
        <v>50.455000000000005</v>
      </c>
      <c r="N3007" s="55">
        <f t="shared" si="326"/>
        <v>0</v>
      </c>
    </row>
    <row r="3008" spans="1:14" x14ac:dyDescent="0.3">
      <c r="A3008" s="29">
        <v>44760</v>
      </c>
      <c r="B3008" t="s">
        <v>16</v>
      </c>
      <c r="C3008" t="s">
        <v>11</v>
      </c>
      <c r="D3008" t="s">
        <v>13</v>
      </c>
      <c r="E3008" s="53">
        <v>39823</v>
      </c>
      <c r="F3008" s="61">
        <f t="shared" si="327"/>
        <v>0</v>
      </c>
      <c r="G3008" s="62">
        <f t="shared" si="322"/>
        <v>0</v>
      </c>
      <c r="H3008" s="53"/>
      <c r="I3008" s="61">
        <f t="shared" si="323"/>
        <v>0</v>
      </c>
      <c r="J3008" s="62">
        <f t="shared" si="324"/>
        <v>0</v>
      </c>
      <c r="K3008" s="53"/>
      <c r="L3008" s="65">
        <f t="shared" si="328"/>
        <v>0</v>
      </c>
      <c r="M3008" s="55">
        <f t="shared" si="325"/>
        <v>0</v>
      </c>
      <c r="N3008" s="55">
        <f t="shared" si="326"/>
        <v>0</v>
      </c>
    </row>
    <row r="3009" spans="1:14" x14ac:dyDescent="0.3">
      <c r="A3009" s="29">
        <v>44760</v>
      </c>
      <c r="B3009" t="s">
        <v>15</v>
      </c>
      <c r="C3009" t="s">
        <v>11</v>
      </c>
      <c r="D3009" t="s">
        <v>13</v>
      </c>
      <c r="E3009" s="53">
        <v>30839</v>
      </c>
      <c r="F3009" s="61">
        <f t="shared" si="327"/>
        <v>0</v>
      </c>
      <c r="G3009" s="62">
        <f t="shared" si="322"/>
        <v>0</v>
      </c>
      <c r="H3009" s="53"/>
      <c r="I3009" s="61">
        <f t="shared" si="323"/>
        <v>0</v>
      </c>
      <c r="J3009" s="62">
        <f t="shared" si="324"/>
        <v>0</v>
      </c>
      <c r="K3009" s="53"/>
      <c r="L3009" s="65">
        <f t="shared" si="328"/>
        <v>0</v>
      </c>
      <c r="M3009" s="55">
        <f t="shared" si="325"/>
        <v>0</v>
      </c>
      <c r="N3009" s="55">
        <f t="shared" si="326"/>
        <v>0</v>
      </c>
    </row>
    <row r="3010" spans="1:14" x14ac:dyDescent="0.3">
      <c r="A3010" s="29">
        <v>44760</v>
      </c>
      <c r="B3010" t="s">
        <v>17</v>
      </c>
      <c r="C3010" t="s">
        <v>12</v>
      </c>
      <c r="D3010" t="s">
        <v>13</v>
      </c>
      <c r="E3010" s="53">
        <v>25023</v>
      </c>
      <c r="F3010" s="61">
        <f t="shared" si="327"/>
        <v>125.11500000000001</v>
      </c>
      <c r="G3010" s="62">
        <f t="shared" si="322"/>
        <v>0.1</v>
      </c>
      <c r="H3010" s="53"/>
      <c r="I3010" s="61">
        <f t="shared" si="323"/>
        <v>0</v>
      </c>
      <c r="J3010" s="62">
        <f t="shared" si="324"/>
        <v>0</v>
      </c>
      <c r="K3010" s="53"/>
      <c r="L3010" s="65">
        <f t="shared" si="328"/>
        <v>125.215</v>
      </c>
      <c r="M3010" s="55">
        <f t="shared" si="325"/>
        <v>125.215</v>
      </c>
      <c r="N3010" s="55">
        <f t="shared" si="326"/>
        <v>0</v>
      </c>
    </row>
    <row r="3011" spans="1:14" x14ac:dyDescent="0.3">
      <c r="A3011" s="29">
        <v>44760</v>
      </c>
      <c r="B3011" t="s">
        <v>17</v>
      </c>
      <c r="C3011" t="s">
        <v>11</v>
      </c>
      <c r="D3011" t="s">
        <v>36</v>
      </c>
      <c r="E3011" s="53">
        <v>30194</v>
      </c>
      <c r="F3011" s="61">
        <f t="shared" si="327"/>
        <v>0</v>
      </c>
      <c r="G3011" s="62">
        <f t="shared" si="322"/>
        <v>0</v>
      </c>
      <c r="H3011" s="53"/>
      <c r="I3011" s="61">
        <f t="shared" si="323"/>
        <v>0</v>
      </c>
      <c r="J3011" s="62">
        <f t="shared" si="324"/>
        <v>0</v>
      </c>
      <c r="K3011" s="53"/>
      <c r="L3011" s="65">
        <f t="shared" si="328"/>
        <v>0</v>
      </c>
      <c r="M3011" s="55">
        <f t="shared" si="325"/>
        <v>0</v>
      </c>
      <c r="N3011" s="55">
        <f t="shared" si="326"/>
        <v>0</v>
      </c>
    </row>
    <row r="3012" spans="1:14" x14ac:dyDescent="0.3">
      <c r="A3012" s="29">
        <v>44760</v>
      </c>
      <c r="B3012" t="s">
        <v>24</v>
      </c>
      <c r="C3012" t="s">
        <v>11</v>
      </c>
      <c r="D3012" t="s">
        <v>13</v>
      </c>
      <c r="E3012" s="53">
        <v>4814</v>
      </c>
      <c r="F3012" s="61">
        <f t="shared" si="327"/>
        <v>0</v>
      </c>
      <c r="G3012" s="62">
        <f t="shared" ref="G3012:G3075" si="329">IF(F:F&gt;0,0.1,0)</f>
        <v>0</v>
      </c>
      <c r="H3012" s="53"/>
      <c r="I3012" s="61">
        <f t="shared" ref="I3012:I3075" si="330">IF(AND(D:D="Overseas",C:C&lt;&gt;"Cash"),E:E*3%,0)</f>
        <v>0</v>
      </c>
      <c r="J3012" s="62">
        <f t="shared" ref="J3012:J3075" si="331">IF(I:I&gt;0,5,0)</f>
        <v>0</v>
      </c>
      <c r="K3012" s="53"/>
      <c r="L3012" s="65">
        <f t="shared" si="328"/>
        <v>0</v>
      </c>
      <c r="M3012" s="55">
        <f t="shared" ref="M3012:M3075" si="332">SUM(F3012:H3012)</f>
        <v>0</v>
      </c>
      <c r="N3012" s="55">
        <f t="shared" ref="N3012:N3075" si="333">SUM(I3012:K3012)</f>
        <v>0</v>
      </c>
    </row>
    <row r="3013" spans="1:14" x14ac:dyDescent="0.3">
      <c r="A3013" s="29">
        <v>44760</v>
      </c>
      <c r="B3013" t="s">
        <v>15</v>
      </c>
      <c r="C3013" t="s">
        <v>11</v>
      </c>
      <c r="D3013" t="s">
        <v>13</v>
      </c>
      <c r="E3013" s="53">
        <v>48296</v>
      </c>
      <c r="F3013" s="61">
        <f t="shared" ref="F3013:F3076" si="334">IF(AND(D:D="Local",C:C&lt;&gt;"Cash"),E:E*0.5%,0)</f>
        <v>0</v>
      </c>
      <c r="G3013" s="62">
        <f t="shared" si="329"/>
        <v>0</v>
      </c>
      <c r="H3013" s="53"/>
      <c r="I3013" s="61">
        <f t="shared" si="330"/>
        <v>0</v>
      </c>
      <c r="J3013" s="62">
        <f t="shared" si="331"/>
        <v>0</v>
      </c>
      <c r="K3013" s="53"/>
      <c r="L3013" s="65">
        <f t="shared" ref="L3013:L3076" si="335">SUM(F3013,G3013,I3013,J3013)</f>
        <v>0</v>
      </c>
      <c r="M3013" s="55">
        <f t="shared" si="332"/>
        <v>0</v>
      </c>
      <c r="N3013" s="55">
        <f t="shared" si="333"/>
        <v>0</v>
      </c>
    </row>
    <row r="3014" spans="1:14" x14ac:dyDescent="0.3">
      <c r="A3014" s="29">
        <v>44760</v>
      </c>
      <c r="B3014" t="s">
        <v>21</v>
      </c>
      <c r="C3014" t="s">
        <v>12</v>
      </c>
      <c r="D3014" t="s">
        <v>13</v>
      </c>
      <c r="E3014" s="53">
        <v>13026</v>
      </c>
      <c r="F3014" s="61">
        <f t="shared" si="334"/>
        <v>65.13</v>
      </c>
      <c r="G3014" s="62">
        <f t="shared" si="329"/>
        <v>0.1</v>
      </c>
      <c r="H3014" s="53"/>
      <c r="I3014" s="61">
        <f t="shared" si="330"/>
        <v>0</v>
      </c>
      <c r="J3014" s="62">
        <f t="shared" si="331"/>
        <v>0</v>
      </c>
      <c r="K3014" s="53"/>
      <c r="L3014" s="65">
        <f t="shared" si="335"/>
        <v>65.22999999999999</v>
      </c>
      <c r="M3014" s="55">
        <f t="shared" si="332"/>
        <v>65.22999999999999</v>
      </c>
      <c r="N3014" s="55">
        <f t="shared" si="333"/>
        <v>0</v>
      </c>
    </row>
    <row r="3015" spans="1:14" x14ac:dyDescent="0.3">
      <c r="A3015" s="29">
        <v>44760</v>
      </c>
      <c r="B3015" t="s">
        <v>23</v>
      </c>
      <c r="C3015" t="s">
        <v>11</v>
      </c>
      <c r="D3015" t="s">
        <v>13</v>
      </c>
      <c r="E3015" s="53">
        <v>40931</v>
      </c>
      <c r="F3015" s="61">
        <f t="shared" si="334"/>
        <v>0</v>
      </c>
      <c r="G3015" s="62">
        <f t="shared" si="329"/>
        <v>0</v>
      </c>
      <c r="H3015" s="53"/>
      <c r="I3015" s="61">
        <f t="shared" si="330"/>
        <v>0</v>
      </c>
      <c r="J3015" s="62">
        <f t="shared" si="331"/>
        <v>0</v>
      </c>
      <c r="K3015" s="53"/>
      <c r="L3015" s="65">
        <f t="shared" si="335"/>
        <v>0</v>
      </c>
      <c r="M3015" s="55">
        <f t="shared" si="332"/>
        <v>0</v>
      </c>
      <c r="N3015" s="55">
        <f t="shared" si="333"/>
        <v>0</v>
      </c>
    </row>
    <row r="3016" spans="1:14" x14ac:dyDescent="0.3">
      <c r="A3016" s="29">
        <v>44760</v>
      </c>
      <c r="B3016" t="s">
        <v>24</v>
      </c>
      <c r="C3016" t="s">
        <v>11</v>
      </c>
      <c r="D3016" t="s">
        <v>13</v>
      </c>
      <c r="E3016" s="53">
        <v>7984</v>
      </c>
      <c r="F3016" s="61">
        <f t="shared" si="334"/>
        <v>0</v>
      </c>
      <c r="G3016" s="62">
        <f t="shared" si="329"/>
        <v>0</v>
      </c>
      <c r="H3016" s="53"/>
      <c r="I3016" s="61">
        <f t="shared" si="330"/>
        <v>0</v>
      </c>
      <c r="J3016" s="62">
        <f t="shared" si="331"/>
        <v>0</v>
      </c>
      <c r="K3016" s="53"/>
      <c r="L3016" s="65">
        <f t="shared" si="335"/>
        <v>0</v>
      </c>
      <c r="M3016" s="55">
        <f t="shared" si="332"/>
        <v>0</v>
      </c>
      <c r="N3016" s="55">
        <f t="shared" si="333"/>
        <v>0</v>
      </c>
    </row>
    <row r="3017" spans="1:14" x14ac:dyDescent="0.3">
      <c r="A3017" s="29">
        <v>44760</v>
      </c>
      <c r="B3017" t="s">
        <v>23</v>
      </c>
      <c r="C3017" t="s">
        <v>10</v>
      </c>
      <c r="D3017" t="s">
        <v>13</v>
      </c>
      <c r="E3017" s="53">
        <v>38865</v>
      </c>
      <c r="F3017" s="61">
        <f t="shared" si="334"/>
        <v>194.32500000000002</v>
      </c>
      <c r="G3017" s="62">
        <f t="shared" si="329"/>
        <v>0.1</v>
      </c>
      <c r="H3017" s="53"/>
      <c r="I3017" s="61">
        <f t="shared" si="330"/>
        <v>0</v>
      </c>
      <c r="J3017" s="62">
        <f t="shared" si="331"/>
        <v>0</v>
      </c>
      <c r="K3017" s="53"/>
      <c r="L3017" s="65">
        <f t="shared" si="335"/>
        <v>194.42500000000001</v>
      </c>
      <c r="M3017" s="55">
        <f t="shared" si="332"/>
        <v>194.42500000000001</v>
      </c>
      <c r="N3017" s="55">
        <f t="shared" si="333"/>
        <v>0</v>
      </c>
    </row>
    <row r="3018" spans="1:14" x14ac:dyDescent="0.3">
      <c r="A3018" s="29">
        <v>44760</v>
      </c>
      <c r="B3018" t="s">
        <v>17</v>
      </c>
      <c r="C3018" t="s">
        <v>10</v>
      </c>
      <c r="D3018" t="s">
        <v>13</v>
      </c>
      <c r="E3018" s="53">
        <v>35335</v>
      </c>
      <c r="F3018" s="61">
        <f t="shared" si="334"/>
        <v>176.67500000000001</v>
      </c>
      <c r="G3018" s="62">
        <f t="shared" si="329"/>
        <v>0.1</v>
      </c>
      <c r="H3018" s="53"/>
      <c r="I3018" s="61">
        <f t="shared" si="330"/>
        <v>0</v>
      </c>
      <c r="J3018" s="62">
        <f t="shared" si="331"/>
        <v>0</v>
      </c>
      <c r="K3018" s="53"/>
      <c r="L3018" s="65">
        <f t="shared" si="335"/>
        <v>176.77500000000001</v>
      </c>
      <c r="M3018" s="55">
        <f t="shared" si="332"/>
        <v>176.77500000000001</v>
      </c>
      <c r="N3018" s="55">
        <f t="shared" si="333"/>
        <v>0</v>
      </c>
    </row>
    <row r="3019" spans="1:14" x14ac:dyDescent="0.3">
      <c r="A3019" s="29">
        <v>44760</v>
      </c>
      <c r="B3019" t="s">
        <v>23</v>
      </c>
      <c r="C3019" t="s">
        <v>11</v>
      </c>
      <c r="D3019" t="s">
        <v>13</v>
      </c>
      <c r="E3019" s="53">
        <v>44235</v>
      </c>
      <c r="F3019" s="61">
        <f t="shared" si="334"/>
        <v>0</v>
      </c>
      <c r="G3019" s="62">
        <f t="shared" si="329"/>
        <v>0</v>
      </c>
      <c r="H3019" s="53"/>
      <c r="I3019" s="61">
        <f t="shared" si="330"/>
        <v>0</v>
      </c>
      <c r="J3019" s="62">
        <f t="shared" si="331"/>
        <v>0</v>
      </c>
      <c r="K3019" s="53"/>
      <c r="L3019" s="65">
        <f t="shared" si="335"/>
        <v>0</v>
      </c>
      <c r="M3019" s="55">
        <f t="shared" si="332"/>
        <v>0</v>
      </c>
      <c r="N3019" s="55">
        <f t="shared" si="333"/>
        <v>0</v>
      </c>
    </row>
    <row r="3020" spans="1:14" x14ac:dyDescent="0.3">
      <c r="A3020" s="29">
        <v>44760</v>
      </c>
      <c r="B3020" t="s">
        <v>17</v>
      </c>
      <c r="C3020" t="s">
        <v>11</v>
      </c>
      <c r="D3020" t="s">
        <v>36</v>
      </c>
      <c r="E3020" s="53">
        <v>44122</v>
      </c>
      <c r="F3020" s="61">
        <f t="shared" si="334"/>
        <v>0</v>
      </c>
      <c r="G3020" s="62">
        <f t="shared" si="329"/>
        <v>0</v>
      </c>
      <c r="H3020" s="53"/>
      <c r="I3020" s="61">
        <f t="shared" si="330"/>
        <v>0</v>
      </c>
      <c r="J3020" s="62">
        <f t="shared" si="331"/>
        <v>0</v>
      </c>
      <c r="K3020" s="53"/>
      <c r="L3020" s="65">
        <f t="shared" si="335"/>
        <v>0</v>
      </c>
      <c r="M3020" s="55">
        <f t="shared" si="332"/>
        <v>0</v>
      </c>
      <c r="N3020" s="55">
        <f t="shared" si="333"/>
        <v>0</v>
      </c>
    </row>
    <row r="3021" spans="1:14" x14ac:dyDescent="0.3">
      <c r="A3021" s="29">
        <v>44760</v>
      </c>
      <c r="B3021" t="s">
        <v>15</v>
      </c>
      <c r="C3021" t="s">
        <v>10</v>
      </c>
      <c r="D3021" t="s">
        <v>13</v>
      </c>
      <c r="E3021" s="53">
        <v>5626</v>
      </c>
      <c r="F3021" s="61">
        <f t="shared" si="334"/>
        <v>28.13</v>
      </c>
      <c r="G3021" s="62">
        <f t="shared" si="329"/>
        <v>0.1</v>
      </c>
      <c r="H3021" s="53"/>
      <c r="I3021" s="61">
        <f t="shared" si="330"/>
        <v>0</v>
      </c>
      <c r="J3021" s="62">
        <f t="shared" si="331"/>
        <v>0</v>
      </c>
      <c r="K3021" s="53"/>
      <c r="L3021" s="65">
        <f t="shared" si="335"/>
        <v>28.23</v>
      </c>
      <c r="M3021" s="55">
        <f t="shared" si="332"/>
        <v>28.23</v>
      </c>
      <c r="N3021" s="55">
        <f t="shared" si="333"/>
        <v>0</v>
      </c>
    </row>
    <row r="3022" spans="1:14" x14ac:dyDescent="0.3">
      <c r="A3022" s="29">
        <v>44760</v>
      </c>
      <c r="B3022" t="s">
        <v>18</v>
      </c>
      <c r="C3022" t="s">
        <v>11</v>
      </c>
      <c r="D3022" t="s">
        <v>13</v>
      </c>
      <c r="E3022" s="53">
        <v>19010</v>
      </c>
      <c r="F3022" s="61">
        <f t="shared" si="334"/>
        <v>0</v>
      </c>
      <c r="G3022" s="62">
        <f t="shared" si="329"/>
        <v>0</v>
      </c>
      <c r="H3022" s="53"/>
      <c r="I3022" s="61">
        <f t="shared" si="330"/>
        <v>0</v>
      </c>
      <c r="J3022" s="62">
        <f t="shared" si="331"/>
        <v>0</v>
      </c>
      <c r="K3022" s="53"/>
      <c r="L3022" s="65">
        <f t="shared" si="335"/>
        <v>0</v>
      </c>
      <c r="M3022" s="55">
        <f t="shared" si="332"/>
        <v>0</v>
      </c>
      <c r="N3022" s="55">
        <f t="shared" si="333"/>
        <v>0</v>
      </c>
    </row>
    <row r="3023" spans="1:14" x14ac:dyDescent="0.3">
      <c r="A3023" s="29">
        <v>44760</v>
      </c>
      <c r="B3023" t="s">
        <v>17</v>
      </c>
      <c r="C3023" t="s">
        <v>11</v>
      </c>
      <c r="D3023" t="s">
        <v>13</v>
      </c>
      <c r="E3023" s="53">
        <v>27883</v>
      </c>
      <c r="F3023" s="61">
        <f t="shared" si="334"/>
        <v>0</v>
      </c>
      <c r="G3023" s="62">
        <f t="shared" si="329"/>
        <v>0</v>
      </c>
      <c r="H3023" s="53"/>
      <c r="I3023" s="61">
        <f t="shared" si="330"/>
        <v>0</v>
      </c>
      <c r="J3023" s="62">
        <f t="shared" si="331"/>
        <v>0</v>
      </c>
      <c r="K3023" s="53"/>
      <c r="L3023" s="65">
        <f t="shared" si="335"/>
        <v>0</v>
      </c>
      <c r="M3023" s="55">
        <f t="shared" si="332"/>
        <v>0</v>
      </c>
      <c r="N3023" s="55">
        <f t="shared" si="333"/>
        <v>0</v>
      </c>
    </row>
    <row r="3024" spans="1:14" x14ac:dyDescent="0.3">
      <c r="A3024" s="29">
        <v>44760</v>
      </c>
      <c r="B3024" t="s">
        <v>18</v>
      </c>
      <c r="C3024" t="s">
        <v>10</v>
      </c>
      <c r="D3024" t="s">
        <v>13</v>
      </c>
      <c r="E3024" s="53">
        <v>30134</v>
      </c>
      <c r="F3024" s="61">
        <f t="shared" si="334"/>
        <v>150.67000000000002</v>
      </c>
      <c r="G3024" s="62">
        <f t="shared" si="329"/>
        <v>0.1</v>
      </c>
      <c r="H3024" s="53"/>
      <c r="I3024" s="61">
        <f t="shared" si="330"/>
        <v>0</v>
      </c>
      <c r="J3024" s="62">
        <f t="shared" si="331"/>
        <v>0</v>
      </c>
      <c r="K3024" s="53"/>
      <c r="L3024" s="65">
        <f t="shared" si="335"/>
        <v>150.77000000000001</v>
      </c>
      <c r="M3024" s="55">
        <f t="shared" si="332"/>
        <v>150.77000000000001</v>
      </c>
      <c r="N3024" s="55">
        <f t="shared" si="333"/>
        <v>0</v>
      </c>
    </row>
    <row r="3025" spans="1:14" x14ac:dyDescent="0.3">
      <c r="A3025" s="29">
        <v>44760</v>
      </c>
      <c r="B3025" t="s">
        <v>20</v>
      </c>
      <c r="C3025" t="s">
        <v>10</v>
      </c>
      <c r="D3025" t="s">
        <v>13</v>
      </c>
      <c r="E3025" s="53">
        <v>37042</v>
      </c>
      <c r="F3025" s="61">
        <f t="shared" si="334"/>
        <v>185.21</v>
      </c>
      <c r="G3025" s="62">
        <f t="shared" si="329"/>
        <v>0.1</v>
      </c>
      <c r="H3025" s="53"/>
      <c r="I3025" s="61">
        <f t="shared" si="330"/>
        <v>0</v>
      </c>
      <c r="J3025" s="62">
        <f t="shared" si="331"/>
        <v>0</v>
      </c>
      <c r="K3025" s="53"/>
      <c r="L3025" s="65">
        <f t="shared" si="335"/>
        <v>185.31</v>
      </c>
      <c r="M3025" s="55">
        <f t="shared" si="332"/>
        <v>185.31</v>
      </c>
      <c r="N3025" s="55">
        <f t="shared" si="333"/>
        <v>0</v>
      </c>
    </row>
    <row r="3026" spans="1:14" x14ac:dyDescent="0.3">
      <c r="A3026" s="29">
        <v>44760</v>
      </c>
      <c r="B3026" t="s">
        <v>16</v>
      </c>
      <c r="C3026" t="s">
        <v>11</v>
      </c>
      <c r="D3026" t="s">
        <v>13</v>
      </c>
      <c r="E3026" s="53">
        <v>12598</v>
      </c>
      <c r="F3026" s="61">
        <f t="shared" si="334"/>
        <v>0</v>
      </c>
      <c r="G3026" s="62">
        <f t="shared" si="329"/>
        <v>0</v>
      </c>
      <c r="H3026" s="53"/>
      <c r="I3026" s="61">
        <f t="shared" si="330"/>
        <v>0</v>
      </c>
      <c r="J3026" s="62">
        <f t="shared" si="331"/>
        <v>0</v>
      </c>
      <c r="K3026" s="53"/>
      <c r="L3026" s="65">
        <f t="shared" si="335"/>
        <v>0</v>
      </c>
      <c r="M3026" s="55">
        <f t="shared" si="332"/>
        <v>0</v>
      </c>
      <c r="N3026" s="55">
        <f t="shared" si="333"/>
        <v>0</v>
      </c>
    </row>
    <row r="3027" spans="1:14" x14ac:dyDescent="0.3">
      <c r="A3027" s="29">
        <v>44761</v>
      </c>
      <c r="B3027" t="s">
        <v>24</v>
      </c>
      <c r="C3027" t="s">
        <v>10</v>
      </c>
      <c r="D3027" t="s">
        <v>36</v>
      </c>
      <c r="E3027" s="53">
        <v>8640</v>
      </c>
      <c r="F3027" s="61">
        <f t="shared" si="334"/>
        <v>0</v>
      </c>
      <c r="G3027" s="62">
        <f t="shared" si="329"/>
        <v>0</v>
      </c>
      <c r="H3027" s="53"/>
      <c r="I3027" s="61">
        <f t="shared" si="330"/>
        <v>259.2</v>
      </c>
      <c r="J3027" s="62">
        <f t="shared" si="331"/>
        <v>5</v>
      </c>
      <c r="K3027" s="53"/>
      <c r="L3027" s="65">
        <f t="shared" si="335"/>
        <v>264.2</v>
      </c>
      <c r="M3027" s="55">
        <f t="shared" si="332"/>
        <v>0</v>
      </c>
      <c r="N3027" s="55">
        <f t="shared" si="333"/>
        <v>264.2</v>
      </c>
    </row>
    <row r="3028" spans="1:14" x14ac:dyDescent="0.3">
      <c r="A3028" s="29">
        <v>44761</v>
      </c>
      <c r="B3028" t="s">
        <v>17</v>
      </c>
      <c r="C3028" t="s">
        <v>11</v>
      </c>
      <c r="D3028" t="s">
        <v>13</v>
      </c>
      <c r="E3028" s="53">
        <v>35977</v>
      </c>
      <c r="F3028" s="61">
        <f t="shared" si="334"/>
        <v>0</v>
      </c>
      <c r="G3028" s="62">
        <f t="shared" si="329"/>
        <v>0</v>
      </c>
      <c r="H3028" s="53"/>
      <c r="I3028" s="61">
        <f t="shared" si="330"/>
        <v>0</v>
      </c>
      <c r="J3028" s="62">
        <f t="shared" si="331"/>
        <v>0</v>
      </c>
      <c r="K3028" s="53"/>
      <c r="L3028" s="65">
        <f t="shared" si="335"/>
        <v>0</v>
      </c>
      <c r="M3028" s="55">
        <f t="shared" si="332"/>
        <v>0</v>
      </c>
      <c r="N3028" s="55">
        <f t="shared" si="333"/>
        <v>0</v>
      </c>
    </row>
    <row r="3029" spans="1:14" x14ac:dyDescent="0.3">
      <c r="A3029" s="29">
        <v>44761</v>
      </c>
      <c r="B3029" t="s">
        <v>18</v>
      </c>
      <c r="C3029" t="s">
        <v>11</v>
      </c>
      <c r="D3029" t="s">
        <v>13</v>
      </c>
      <c r="E3029" s="53">
        <v>36384</v>
      </c>
      <c r="F3029" s="61">
        <f t="shared" si="334"/>
        <v>0</v>
      </c>
      <c r="G3029" s="62">
        <f t="shared" si="329"/>
        <v>0</v>
      </c>
      <c r="H3029" s="53"/>
      <c r="I3029" s="61">
        <f t="shared" si="330"/>
        <v>0</v>
      </c>
      <c r="J3029" s="62">
        <f t="shared" si="331"/>
        <v>0</v>
      </c>
      <c r="K3029" s="53"/>
      <c r="L3029" s="65">
        <f t="shared" si="335"/>
        <v>0</v>
      </c>
      <c r="M3029" s="55">
        <f t="shared" si="332"/>
        <v>0</v>
      </c>
      <c r="N3029" s="55">
        <f t="shared" si="333"/>
        <v>0</v>
      </c>
    </row>
    <row r="3030" spans="1:14" x14ac:dyDescent="0.3">
      <c r="A3030" s="29">
        <v>44761</v>
      </c>
      <c r="B3030" t="s">
        <v>24</v>
      </c>
      <c r="C3030" t="s">
        <v>11</v>
      </c>
      <c r="D3030" t="s">
        <v>13</v>
      </c>
      <c r="E3030" s="53">
        <v>5810</v>
      </c>
      <c r="F3030" s="61">
        <f t="shared" si="334"/>
        <v>0</v>
      </c>
      <c r="G3030" s="62">
        <f t="shared" si="329"/>
        <v>0</v>
      </c>
      <c r="H3030" s="53"/>
      <c r="I3030" s="61">
        <f t="shared" si="330"/>
        <v>0</v>
      </c>
      <c r="J3030" s="62">
        <f t="shared" si="331"/>
        <v>0</v>
      </c>
      <c r="K3030" s="53"/>
      <c r="L3030" s="65">
        <f t="shared" si="335"/>
        <v>0</v>
      </c>
      <c r="M3030" s="55">
        <f t="shared" si="332"/>
        <v>0</v>
      </c>
      <c r="N3030" s="55">
        <f t="shared" si="333"/>
        <v>0</v>
      </c>
    </row>
    <row r="3031" spans="1:14" x14ac:dyDescent="0.3">
      <c r="A3031" s="29">
        <v>44761</v>
      </c>
      <c r="B3031" t="s">
        <v>24</v>
      </c>
      <c r="C3031" t="s">
        <v>12</v>
      </c>
      <c r="D3031" t="s">
        <v>13</v>
      </c>
      <c r="E3031" s="53">
        <v>25238</v>
      </c>
      <c r="F3031" s="61">
        <f t="shared" si="334"/>
        <v>126.19</v>
      </c>
      <c r="G3031" s="62">
        <f t="shared" si="329"/>
        <v>0.1</v>
      </c>
      <c r="H3031" s="53"/>
      <c r="I3031" s="61">
        <f t="shared" si="330"/>
        <v>0</v>
      </c>
      <c r="J3031" s="62">
        <f t="shared" si="331"/>
        <v>0</v>
      </c>
      <c r="K3031" s="53"/>
      <c r="L3031" s="65">
        <f t="shared" si="335"/>
        <v>126.28999999999999</v>
      </c>
      <c r="M3031" s="55">
        <f t="shared" si="332"/>
        <v>126.28999999999999</v>
      </c>
      <c r="N3031" s="55">
        <f t="shared" si="333"/>
        <v>0</v>
      </c>
    </row>
    <row r="3032" spans="1:14" x14ac:dyDescent="0.3">
      <c r="A3032" s="29">
        <v>44761</v>
      </c>
      <c r="B3032" t="s">
        <v>19</v>
      </c>
      <c r="C3032" t="s">
        <v>12</v>
      </c>
      <c r="D3032" t="s">
        <v>13</v>
      </c>
      <c r="E3032" s="53">
        <v>27365</v>
      </c>
      <c r="F3032" s="61">
        <f t="shared" si="334"/>
        <v>136.82499999999999</v>
      </c>
      <c r="G3032" s="62">
        <f t="shared" si="329"/>
        <v>0.1</v>
      </c>
      <c r="H3032" s="53"/>
      <c r="I3032" s="61">
        <f t="shared" si="330"/>
        <v>0</v>
      </c>
      <c r="J3032" s="62">
        <f t="shared" si="331"/>
        <v>0</v>
      </c>
      <c r="K3032" s="53"/>
      <c r="L3032" s="65">
        <f t="shared" si="335"/>
        <v>136.92499999999998</v>
      </c>
      <c r="M3032" s="55">
        <f t="shared" si="332"/>
        <v>136.92499999999998</v>
      </c>
      <c r="N3032" s="55">
        <f t="shared" si="333"/>
        <v>0</v>
      </c>
    </row>
    <row r="3033" spans="1:14" x14ac:dyDescent="0.3">
      <c r="A3033" s="29">
        <v>44761</v>
      </c>
      <c r="B3033" t="s">
        <v>16</v>
      </c>
      <c r="C3033" t="s">
        <v>12</v>
      </c>
      <c r="D3033" t="s">
        <v>13</v>
      </c>
      <c r="E3033" s="53">
        <v>36613</v>
      </c>
      <c r="F3033" s="61">
        <f t="shared" si="334"/>
        <v>183.065</v>
      </c>
      <c r="G3033" s="62">
        <f t="shared" si="329"/>
        <v>0.1</v>
      </c>
      <c r="H3033" s="53"/>
      <c r="I3033" s="61">
        <f t="shared" si="330"/>
        <v>0</v>
      </c>
      <c r="J3033" s="62">
        <f t="shared" si="331"/>
        <v>0</v>
      </c>
      <c r="K3033" s="53"/>
      <c r="L3033" s="65">
        <f t="shared" si="335"/>
        <v>183.16499999999999</v>
      </c>
      <c r="M3033" s="55">
        <f t="shared" si="332"/>
        <v>183.16499999999999</v>
      </c>
      <c r="N3033" s="55">
        <f t="shared" si="333"/>
        <v>0</v>
      </c>
    </row>
    <row r="3034" spans="1:14" x14ac:dyDescent="0.3">
      <c r="A3034" s="29">
        <v>44761</v>
      </c>
      <c r="B3034" t="s">
        <v>20</v>
      </c>
      <c r="C3034" t="s">
        <v>11</v>
      </c>
      <c r="D3034" t="s">
        <v>13</v>
      </c>
      <c r="E3034" s="53">
        <v>31523</v>
      </c>
      <c r="F3034" s="61">
        <f t="shared" si="334"/>
        <v>0</v>
      </c>
      <c r="G3034" s="62">
        <f t="shared" si="329"/>
        <v>0</v>
      </c>
      <c r="H3034" s="53"/>
      <c r="I3034" s="61">
        <f t="shared" si="330"/>
        <v>0</v>
      </c>
      <c r="J3034" s="62">
        <f t="shared" si="331"/>
        <v>0</v>
      </c>
      <c r="K3034" s="53"/>
      <c r="L3034" s="65">
        <f t="shared" si="335"/>
        <v>0</v>
      </c>
      <c r="M3034" s="55">
        <f t="shared" si="332"/>
        <v>0</v>
      </c>
      <c r="N3034" s="55">
        <f t="shared" si="333"/>
        <v>0</v>
      </c>
    </row>
    <row r="3035" spans="1:14" x14ac:dyDescent="0.3">
      <c r="A3035" s="29">
        <v>44761</v>
      </c>
      <c r="B3035" t="s">
        <v>16</v>
      </c>
      <c r="C3035" t="s">
        <v>11</v>
      </c>
      <c r="D3035" t="s">
        <v>36</v>
      </c>
      <c r="E3035" s="53">
        <v>23199</v>
      </c>
      <c r="F3035" s="61">
        <f t="shared" si="334"/>
        <v>0</v>
      </c>
      <c r="G3035" s="62">
        <f t="shared" si="329"/>
        <v>0</v>
      </c>
      <c r="H3035" s="53"/>
      <c r="I3035" s="61">
        <f t="shared" si="330"/>
        <v>0</v>
      </c>
      <c r="J3035" s="62">
        <f t="shared" si="331"/>
        <v>0</v>
      </c>
      <c r="K3035" s="53"/>
      <c r="L3035" s="65">
        <f t="shared" si="335"/>
        <v>0</v>
      </c>
      <c r="M3035" s="55">
        <f t="shared" si="332"/>
        <v>0</v>
      </c>
      <c r="N3035" s="55">
        <f t="shared" si="333"/>
        <v>0</v>
      </c>
    </row>
    <row r="3036" spans="1:14" x14ac:dyDescent="0.3">
      <c r="A3036" s="29">
        <v>44761</v>
      </c>
      <c r="B3036" t="s">
        <v>18</v>
      </c>
      <c r="C3036" t="s">
        <v>11</v>
      </c>
      <c r="D3036" t="s">
        <v>13</v>
      </c>
      <c r="E3036" s="53">
        <v>31514</v>
      </c>
      <c r="F3036" s="61">
        <f t="shared" si="334"/>
        <v>0</v>
      </c>
      <c r="G3036" s="62">
        <f t="shared" si="329"/>
        <v>0</v>
      </c>
      <c r="H3036" s="53"/>
      <c r="I3036" s="61">
        <f t="shared" si="330"/>
        <v>0</v>
      </c>
      <c r="J3036" s="62">
        <f t="shared" si="331"/>
        <v>0</v>
      </c>
      <c r="K3036" s="53"/>
      <c r="L3036" s="65">
        <f t="shared" si="335"/>
        <v>0</v>
      </c>
      <c r="M3036" s="55">
        <f t="shared" si="332"/>
        <v>0</v>
      </c>
      <c r="N3036" s="55">
        <f t="shared" si="333"/>
        <v>0</v>
      </c>
    </row>
    <row r="3037" spans="1:14" x14ac:dyDescent="0.3">
      <c r="A3037" s="29">
        <v>44761</v>
      </c>
      <c r="B3037" t="s">
        <v>17</v>
      </c>
      <c r="C3037" t="s">
        <v>11</v>
      </c>
      <c r="D3037" t="s">
        <v>13</v>
      </c>
      <c r="E3037" s="53">
        <v>21419</v>
      </c>
      <c r="F3037" s="61">
        <f t="shared" si="334"/>
        <v>0</v>
      </c>
      <c r="G3037" s="62">
        <f t="shared" si="329"/>
        <v>0</v>
      </c>
      <c r="H3037" s="53"/>
      <c r="I3037" s="61">
        <f t="shared" si="330"/>
        <v>0</v>
      </c>
      <c r="J3037" s="62">
        <f t="shared" si="331"/>
        <v>0</v>
      </c>
      <c r="K3037" s="53"/>
      <c r="L3037" s="65">
        <f t="shared" si="335"/>
        <v>0</v>
      </c>
      <c r="M3037" s="55">
        <f t="shared" si="332"/>
        <v>0</v>
      </c>
      <c r="N3037" s="55">
        <f t="shared" si="333"/>
        <v>0</v>
      </c>
    </row>
    <row r="3038" spans="1:14" x14ac:dyDescent="0.3">
      <c r="A3038" s="29">
        <v>44761</v>
      </c>
      <c r="B3038" t="s">
        <v>18</v>
      </c>
      <c r="C3038" t="s">
        <v>11</v>
      </c>
      <c r="D3038" t="s">
        <v>13</v>
      </c>
      <c r="E3038" s="53">
        <v>38200</v>
      </c>
      <c r="F3038" s="61">
        <f t="shared" si="334"/>
        <v>0</v>
      </c>
      <c r="G3038" s="62">
        <f t="shared" si="329"/>
        <v>0</v>
      </c>
      <c r="H3038" s="53"/>
      <c r="I3038" s="61">
        <f t="shared" si="330"/>
        <v>0</v>
      </c>
      <c r="J3038" s="62">
        <f t="shared" si="331"/>
        <v>0</v>
      </c>
      <c r="K3038" s="53"/>
      <c r="L3038" s="65">
        <f t="shared" si="335"/>
        <v>0</v>
      </c>
      <c r="M3038" s="55">
        <f t="shared" si="332"/>
        <v>0</v>
      </c>
      <c r="N3038" s="55">
        <f t="shared" si="333"/>
        <v>0</v>
      </c>
    </row>
    <row r="3039" spans="1:14" x14ac:dyDescent="0.3">
      <c r="A3039" s="29">
        <v>44761</v>
      </c>
      <c r="B3039" t="s">
        <v>16</v>
      </c>
      <c r="C3039" t="s">
        <v>10</v>
      </c>
      <c r="D3039" t="s">
        <v>13</v>
      </c>
      <c r="E3039" s="53">
        <v>13264</v>
      </c>
      <c r="F3039" s="61">
        <f t="shared" si="334"/>
        <v>66.320000000000007</v>
      </c>
      <c r="G3039" s="62">
        <f t="shared" si="329"/>
        <v>0.1</v>
      </c>
      <c r="H3039" s="53"/>
      <c r="I3039" s="61">
        <f t="shared" si="330"/>
        <v>0</v>
      </c>
      <c r="J3039" s="62">
        <f t="shared" si="331"/>
        <v>0</v>
      </c>
      <c r="K3039" s="53"/>
      <c r="L3039" s="65">
        <f t="shared" si="335"/>
        <v>66.42</v>
      </c>
      <c r="M3039" s="55">
        <f t="shared" si="332"/>
        <v>66.42</v>
      </c>
      <c r="N3039" s="55">
        <f t="shared" si="333"/>
        <v>0</v>
      </c>
    </row>
    <row r="3040" spans="1:14" x14ac:dyDescent="0.3">
      <c r="A3040" s="29">
        <v>44761</v>
      </c>
      <c r="B3040" t="s">
        <v>22</v>
      </c>
      <c r="C3040" t="s">
        <v>11</v>
      </c>
      <c r="D3040" t="s">
        <v>13</v>
      </c>
      <c r="E3040" s="53">
        <v>19928</v>
      </c>
      <c r="F3040" s="61">
        <f t="shared" si="334"/>
        <v>0</v>
      </c>
      <c r="G3040" s="62">
        <f t="shared" si="329"/>
        <v>0</v>
      </c>
      <c r="H3040" s="53"/>
      <c r="I3040" s="61">
        <f t="shared" si="330"/>
        <v>0</v>
      </c>
      <c r="J3040" s="62">
        <f t="shared" si="331"/>
        <v>0</v>
      </c>
      <c r="K3040" s="53"/>
      <c r="L3040" s="65">
        <f t="shared" si="335"/>
        <v>0</v>
      </c>
      <c r="M3040" s="55">
        <f t="shared" si="332"/>
        <v>0</v>
      </c>
      <c r="N3040" s="55">
        <f t="shared" si="333"/>
        <v>0</v>
      </c>
    </row>
    <row r="3041" spans="1:14" x14ac:dyDescent="0.3">
      <c r="A3041" s="29">
        <v>44761</v>
      </c>
      <c r="B3041" t="s">
        <v>17</v>
      </c>
      <c r="C3041" t="s">
        <v>12</v>
      </c>
      <c r="D3041" t="s">
        <v>13</v>
      </c>
      <c r="E3041" s="53">
        <v>28354</v>
      </c>
      <c r="F3041" s="61">
        <f t="shared" si="334"/>
        <v>141.77000000000001</v>
      </c>
      <c r="G3041" s="62">
        <f t="shared" si="329"/>
        <v>0.1</v>
      </c>
      <c r="H3041" s="53"/>
      <c r="I3041" s="61">
        <f t="shared" si="330"/>
        <v>0</v>
      </c>
      <c r="J3041" s="62">
        <f t="shared" si="331"/>
        <v>0</v>
      </c>
      <c r="K3041" s="53"/>
      <c r="L3041" s="65">
        <f t="shared" si="335"/>
        <v>141.87</v>
      </c>
      <c r="M3041" s="55">
        <f t="shared" si="332"/>
        <v>141.87</v>
      </c>
      <c r="N3041" s="55">
        <f t="shared" si="333"/>
        <v>0</v>
      </c>
    </row>
    <row r="3042" spans="1:14" x14ac:dyDescent="0.3">
      <c r="A3042" s="29">
        <v>44761</v>
      </c>
      <c r="B3042" t="s">
        <v>24</v>
      </c>
      <c r="C3042" t="s">
        <v>11</v>
      </c>
      <c r="D3042" t="s">
        <v>13</v>
      </c>
      <c r="E3042" s="53">
        <v>3336</v>
      </c>
      <c r="F3042" s="61">
        <f t="shared" si="334"/>
        <v>0</v>
      </c>
      <c r="G3042" s="62">
        <f t="shared" si="329"/>
        <v>0</v>
      </c>
      <c r="H3042" s="53"/>
      <c r="I3042" s="61">
        <f t="shared" si="330"/>
        <v>0</v>
      </c>
      <c r="J3042" s="62">
        <f t="shared" si="331"/>
        <v>0</v>
      </c>
      <c r="K3042" s="53"/>
      <c r="L3042" s="65">
        <f t="shared" si="335"/>
        <v>0</v>
      </c>
      <c r="M3042" s="55">
        <f t="shared" si="332"/>
        <v>0</v>
      </c>
      <c r="N3042" s="55">
        <f t="shared" si="333"/>
        <v>0</v>
      </c>
    </row>
    <row r="3043" spans="1:14" x14ac:dyDescent="0.3">
      <c r="A3043" s="29">
        <v>44761</v>
      </c>
      <c r="B3043" t="s">
        <v>20</v>
      </c>
      <c r="C3043" t="s">
        <v>10</v>
      </c>
      <c r="D3043" t="s">
        <v>13</v>
      </c>
      <c r="E3043" s="53">
        <v>29919</v>
      </c>
      <c r="F3043" s="61">
        <f t="shared" si="334"/>
        <v>149.595</v>
      </c>
      <c r="G3043" s="62">
        <f t="shared" si="329"/>
        <v>0.1</v>
      </c>
      <c r="H3043" s="53"/>
      <c r="I3043" s="61">
        <f t="shared" si="330"/>
        <v>0</v>
      </c>
      <c r="J3043" s="62">
        <f t="shared" si="331"/>
        <v>0</v>
      </c>
      <c r="K3043" s="53"/>
      <c r="L3043" s="65">
        <f t="shared" si="335"/>
        <v>149.69499999999999</v>
      </c>
      <c r="M3043" s="55">
        <f t="shared" si="332"/>
        <v>149.69499999999999</v>
      </c>
      <c r="N3043" s="55">
        <f t="shared" si="333"/>
        <v>0</v>
      </c>
    </row>
    <row r="3044" spans="1:14" x14ac:dyDescent="0.3">
      <c r="A3044" s="29">
        <v>44761</v>
      </c>
      <c r="B3044" t="s">
        <v>16</v>
      </c>
      <c r="C3044" t="s">
        <v>11</v>
      </c>
      <c r="D3044" t="s">
        <v>13</v>
      </c>
      <c r="E3044" s="53">
        <v>1973</v>
      </c>
      <c r="F3044" s="61">
        <f t="shared" si="334"/>
        <v>0</v>
      </c>
      <c r="G3044" s="62">
        <f t="shared" si="329"/>
        <v>0</v>
      </c>
      <c r="H3044" s="53"/>
      <c r="I3044" s="61">
        <f t="shared" si="330"/>
        <v>0</v>
      </c>
      <c r="J3044" s="62">
        <f t="shared" si="331"/>
        <v>0</v>
      </c>
      <c r="K3044" s="53"/>
      <c r="L3044" s="65">
        <f t="shared" si="335"/>
        <v>0</v>
      </c>
      <c r="M3044" s="55">
        <f t="shared" si="332"/>
        <v>0</v>
      </c>
      <c r="N3044" s="55">
        <f t="shared" si="333"/>
        <v>0</v>
      </c>
    </row>
    <row r="3045" spans="1:14" x14ac:dyDescent="0.3">
      <c r="A3045" s="29">
        <v>44761</v>
      </c>
      <c r="B3045" t="s">
        <v>17</v>
      </c>
      <c r="C3045" t="s">
        <v>10</v>
      </c>
      <c r="D3045" t="s">
        <v>13</v>
      </c>
      <c r="E3045" s="53">
        <v>35194</v>
      </c>
      <c r="F3045" s="61">
        <f t="shared" si="334"/>
        <v>175.97</v>
      </c>
      <c r="G3045" s="62">
        <f t="shared" si="329"/>
        <v>0.1</v>
      </c>
      <c r="H3045" s="53"/>
      <c r="I3045" s="61">
        <f t="shared" si="330"/>
        <v>0</v>
      </c>
      <c r="J3045" s="62">
        <f t="shared" si="331"/>
        <v>0</v>
      </c>
      <c r="K3045" s="53"/>
      <c r="L3045" s="65">
        <f t="shared" si="335"/>
        <v>176.07</v>
      </c>
      <c r="M3045" s="55">
        <f t="shared" si="332"/>
        <v>176.07</v>
      </c>
      <c r="N3045" s="55">
        <f t="shared" si="333"/>
        <v>0</v>
      </c>
    </row>
    <row r="3046" spans="1:14" x14ac:dyDescent="0.3">
      <c r="A3046" s="29">
        <v>44761</v>
      </c>
      <c r="B3046" t="s">
        <v>17</v>
      </c>
      <c r="C3046" t="s">
        <v>11</v>
      </c>
      <c r="D3046" t="s">
        <v>13</v>
      </c>
      <c r="E3046" s="53">
        <v>41312</v>
      </c>
      <c r="F3046" s="61">
        <f t="shared" si="334"/>
        <v>0</v>
      </c>
      <c r="G3046" s="62">
        <f t="shared" si="329"/>
        <v>0</v>
      </c>
      <c r="H3046" s="53"/>
      <c r="I3046" s="61">
        <f t="shared" si="330"/>
        <v>0</v>
      </c>
      <c r="J3046" s="62">
        <f t="shared" si="331"/>
        <v>0</v>
      </c>
      <c r="K3046" s="53"/>
      <c r="L3046" s="65">
        <f t="shared" si="335"/>
        <v>0</v>
      </c>
      <c r="M3046" s="55">
        <f t="shared" si="332"/>
        <v>0</v>
      </c>
      <c r="N3046" s="55">
        <f t="shared" si="333"/>
        <v>0</v>
      </c>
    </row>
    <row r="3047" spans="1:14" x14ac:dyDescent="0.3">
      <c r="A3047" s="29">
        <v>44761</v>
      </c>
      <c r="B3047" t="s">
        <v>16</v>
      </c>
      <c r="C3047" t="s">
        <v>10</v>
      </c>
      <c r="D3047" t="s">
        <v>13</v>
      </c>
      <c r="E3047" s="53">
        <v>10243</v>
      </c>
      <c r="F3047" s="61">
        <f t="shared" si="334"/>
        <v>51.215000000000003</v>
      </c>
      <c r="G3047" s="62">
        <f t="shared" si="329"/>
        <v>0.1</v>
      </c>
      <c r="H3047" s="53"/>
      <c r="I3047" s="61">
        <f t="shared" si="330"/>
        <v>0</v>
      </c>
      <c r="J3047" s="62">
        <f t="shared" si="331"/>
        <v>0</v>
      </c>
      <c r="K3047" s="53"/>
      <c r="L3047" s="65">
        <f t="shared" si="335"/>
        <v>51.315000000000005</v>
      </c>
      <c r="M3047" s="55">
        <f t="shared" si="332"/>
        <v>51.315000000000005</v>
      </c>
      <c r="N3047" s="55">
        <f t="shared" si="333"/>
        <v>0</v>
      </c>
    </row>
    <row r="3048" spans="1:14" x14ac:dyDescent="0.3">
      <c r="A3048" s="29">
        <v>44761</v>
      </c>
      <c r="B3048" t="s">
        <v>17</v>
      </c>
      <c r="C3048" t="s">
        <v>10</v>
      </c>
      <c r="D3048" t="s">
        <v>36</v>
      </c>
      <c r="E3048" s="53">
        <v>26547</v>
      </c>
      <c r="F3048" s="61">
        <f t="shared" si="334"/>
        <v>0</v>
      </c>
      <c r="G3048" s="62">
        <f t="shared" si="329"/>
        <v>0</v>
      </c>
      <c r="H3048" s="53"/>
      <c r="I3048" s="61">
        <f t="shared" si="330"/>
        <v>796.41</v>
      </c>
      <c r="J3048" s="62">
        <f t="shared" si="331"/>
        <v>5</v>
      </c>
      <c r="K3048" s="53"/>
      <c r="L3048" s="65">
        <f t="shared" si="335"/>
        <v>801.41</v>
      </c>
      <c r="M3048" s="55">
        <f t="shared" si="332"/>
        <v>0</v>
      </c>
      <c r="N3048" s="55">
        <f t="shared" si="333"/>
        <v>801.41</v>
      </c>
    </row>
    <row r="3049" spans="1:14" x14ac:dyDescent="0.3">
      <c r="A3049" s="29">
        <v>44761</v>
      </c>
      <c r="B3049" t="s">
        <v>24</v>
      </c>
      <c r="C3049" t="s">
        <v>10</v>
      </c>
      <c r="D3049" t="s">
        <v>13</v>
      </c>
      <c r="E3049" s="53">
        <v>24751</v>
      </c>
      <c r="F3049" s="61">
        <f t="shared" si="334"/>
        <v>123.75500000000001</v>
      </c>
      <c r="G3049" s="62">
        <f t="shared" si="329"/>
        <v>0.1</v>
      </c>
      <c r="H3049" s="53"/>
      <c r="I3049" s="61">
        <f t="shared" si="330"/>
        <v>0</v>
      </c>
      <c r="J3049" s="62">
        <f t="shared" si="331"/>
        <v>0</v>
      </c>
      <c r="K3049" s="53"/>
      <c r="L3049" s="65">
        <f t="shared" si="335"/>
        <v>123.855</v>
      </c>
      <c r="M3049" s="55">
        <f t="shared" si="332"/>
        <v>123.855</v>
      </c>
      <c r="N3049" s="55">
        <f t="shared" si="333"/>
        <v>0</v>
      </c>
    </row>
    <row r="3050" spans="1:14" x14ac:dyDescent="0.3">
      <c r="A3050" s="29">
        <v>44761</v>
      </c>
      <c r="B3050" t="s">
        <v>15</v>
      </c>
      <c r="C3050" t="s">
        <v>10</v>
      </c>
      <c r="D3050" t="s">
        <v>13</v>
      </c>
      <c r="E3050" s="53">
        <v>18786</v>
      </c>
      <c r="F3050" s="61">
        <f t="shared" si="334"/>
        <v>93.93</v>
      </c>
      <c r="G3050" s="62">
        <f t="shared" si="329"/>
        <v>0.1</v>
      </c>
      <c r="H3050" s="53"/>
      <c r="I3050" s="61">
        <f t="shared" si="330"/>
        <v>0</v>
      </c>
      <c r="J3050" s="62">
        <f t="shared" si="331"/>
        <v>0</v>
      </c>
      <c r="K3050" s="53"/>
      <c r="L3050" s="65">
        <f t="shared" si="335"/>
        <v>94.03</v>
      </c>
      <c r="M3050" s="55">
        <f t="shared" si="332"/>
        <v>94.03</v>
      </c>
      <c r="N3050" s="55">
        <f t="shared" si="333"/>
        <v>0</v>
      </c>
    </row>
    <row r="3051" spans="1:14" x14ac:dyDescent="0.3">
      <c r="A3051" s="29">
        <v>44761</v>
      </c>
      <c r="B3051" t="s">
        <v>20</v>
      </c>
      <c r="C3051" t="s">
        <v>12</v>
      </c>
      <c r="D3051" t="s">
        <v>36</v>
      </c>
      <c r="E3051" s="53">
        <v>19009</v>
      </c>
      <c r="F3051" s="61">
        <f t="shared" si="334"/>
        <v>0</v>
      </c>
      <c r="G3051" s="62">
        <f t="shared" si="329"/>
        <v>0</v>
      </c>
      <c r="H3051" s="53"/>
      <c r="I3051" s="61">
        <f t="shared" si="330"/>
        <v>570.27</v>
      </c>
      <c r="J3051" s="62">
        <f t="shared" si="331"/>
        <v>5</v>
      </c>
      <c r="K3051" s="53"/>
      <c r="L3051" s="65">
        <f t="shared" si="335"/>
        <v>575.27</v>
      </c>
      <c r="M3051" s="55">
        <f t="shared" si="332"/>
        <v>0</v>
      </c>
      <c r="N3051" s="55">
        <f t="shared" si="333"/>
        <v>575.27</v>
      </c>
    </row>
    <row r="3052" spans="1:14" x14ac:dyDescent="0.3">
      <c r="A3052" s="29">
        <v>44761</v>
      </c>
      <c r="B3052" t="s">
        <v>20</v>
      </c>
      <c r="C3052" t="s">
        <v>11</v>
      </c>
      <c r="D3052" t="s">
        <v>13</v>
      </c>
      <c r="E3052" s="53">
        <v>18666</v>
      </c>
      <c r="F3052" s="61">
        <f t="shared" si="334"/>
        <v>0</v>
      </c>
      <c r="G3052" s="62">
        <f t="shared" si="329"/>
        <v>0</v>
      </c>
      <c r="H3052" s="53"/>
      <c r="I3052" s="61">
        <f t="shared" si="330"/>
        <v>0</v>
      </c>
      <c r="J3052" s="62">
        <f t="shared" si="331"/>
        <v>0</v>
      </c>
      <c r="K3052" s="53"/>
      <c r="L3052" s="65">
        <f t="shared" si="335"/>
        <v>0</v>
      </c>
      <c r="M3052" s="55">
        <f t="shared" si="332"/>
        <v>0</v>
      </c>
      <c r="N3052" s="55">
        <f t="shared" si="333"/>
        <v>0</v>
      </c>
    </row>
    <row r="3053" spans="1:14" x14ac:dyDescent="0.3">
      <c r="A3053" s="29">
        <v>44761</v>
      </c>
      <c r="B3053" t="s">
        <v>24</v>
      </c>
      <c r="C3053" t="s">
        <v>12</v>
      </c>
      <c r="D3053" t="s">
        <v>36</v>
      </c>
      <c r="E3053" s="53">
        <v>40906</v>
      </c>
      <c r="F3053" s="61">
        <f t="shared" si="334"/>
        <v>0</v>
      </c>
      <c r="G3053" s="62">
        <f t="shared" si="329"/>
        <v>0</v>
      </c>
      <c r="H3053" s="53"/>
      <c r="I3053" s="61">
        <f t="shared" si="330"/>
        <v>1227.18</v>
      </c>
      <c r="J3053" s="62">
        <f t="shared" si="331"/>
        <v>5</v>
      </c>
      <c r="K3053" s="53"/>
      <c r="L3053" s="65">
        <f t="shared" si="335"/>
        <v>1232.18</v>
      </c>
      <c r="M3053" s="55">
        <f t="shared" si="332"/>
        <v>0</v>
      </c>
      <c r="N3053" s="55">
        <f t="shared" si="333"/>
        <v>1232.18</v>
      </c>
    </row>
    <row r="3054" spans="1:14" x14ac:dyDescent="0.3">
      <c r="A3054" s="29">
        <v>44761</v>
      </c>
      <c r="B3054" t="s">
        <v>16</v>
      </c>
      <c r="C3054" t="s">
        <v>11</v>
      </c>
      <c r="D3054" t="s">
        <v>13</v>
      </c>
      <c r="E3054" s="53">
        <v>6930</v>
      </c>
      <c r="F3054" s="61">
        <f t="shared" si="334"/>
        <v>0</v>
      </c>
      <c r="G3054" s="62">
        <f t="shared" si="329"/>
        <v>0</v>
      </c>
      <c r="H3054" s="53"/>
      <c r="I3054" s="61">
        <f t="shared" si="330"/>
        <v>0</v>
      </c>
      <c r="J3054" s="62">
        <f t="shared" si="331"/>
        <v>0</v>
      </c>
      <c r="K3054" s="53"/>
      <c r="L3054" s="65">
        <f t="shared" si="335"/>
        <v>0</v>
      </c>
      <c r="M3054" s="55">
        <f t="shared" si="332"/>
        <v>0</v>
      </c>
      <c r="N3054" s="55">
        <f t="shared" si="333"/>
        <v>0</v>
      </c>
    </row>
    <row r="3055" spans="1:14" x14ac:dyDescent="0.3">
      <c r="A3055" s="29">
        <v>44761</v>
      </c>
      <c r="B3055" t="s">
        <v>16</v>
      </c>
      <c r="C3055" t="s">
        <v>10</v>
      </c>
      <c r="D3055" t="s">
        <v>13</v>
      </c>
      <c r="E3055" s="53">
        <v>36738</v>
      </c>
      <c r="F3055" s="61">
        <f t="shared" si="334"/>
        <v>183.69</v>
      </c>
      <c r="G3055" s="62">
        <f t="shared" si="329"/>
        <v>0.1</v>
      </c>
      <c r="H3055" s="53"/>
      <c r="I3055" s="61">
        <f t="shared" si="330"/>
        <v>0</v>
      </c>
      <c r="J3055" s="62">
        <f t="shared" si="331"/>
        <v>0</v>
      </c>
      <c r="K3055" s="53"/>
      <c r="L3055" s="65">
        <f t="shared" si="335"/>
        <v>183.79</v>
      </c>
      <c r="M3055" s="55">
        <f t="shared" si="332"/>
        <v>183.79</v>
      </c>
      <c r="N3055" s="55">
        <f t="shared" si="333"/>
        <v>0</v>
      </c>
    </row>
    <row r="3056" spans="1:14" x14ac:dyDescent="0.3">
      <c r="A3056" s="29">
        <v>44761</v>
      </c>
      <c r="B3056" t="s">
        <v>16</v>
      </c>
      <c r="C3056" t="s">
        <v>10</v>
      </c>
      <c r="D3056" t="s">
        <v>13</v>
      </c>
      <c r="E3056" s="53">
        <v>29607</v>
      </c>
      <c r="F3056" s="61">
        <f t="shared" si="334"/>
        <v>148.035</v>
      </c>
      <c r="G3056" s="62">
        <f t="shared" si="329"/>
        <v>0.1</v>
      </c>
      <c r="H3056" s="53"/>
      <c r="I3056" s="61">
        <f t="shared" si="330"/>
        <v>0</v>
      </c>
      <c r="J3056" s="62">
        <f t="shared" si="331"/>
        <v>0</v>
      </c>
      <c r="K3056" s="53"/>
      <c r="L3056" s="65">
        <f t="shared" si="335"/>
        <v>148.13499999999999</v>
      </c>
      <c r="M3056" s="55">
        <f t="shared" si="332"/>
        <v>148.13499999999999</v>
      </c>
      <c r="N3056" s="55">
        <f t="shared" si="333"/>
        <v>0</v>
      </c>
    </row>
    <row r="3057" spans="1:14" x14ac:dyDescent="0.3">
      <c r="A3057" s="29">
        <v>44761</v>
      </c>
      <c r="B3057" t="s">
        <v>24</v>
      </c>
      <c r="C3057" t="s">
        <v>11</v>
      </c>
      <c r="D3057" t="s">
        <v>13</v>
      </c>
      <c r="E3057" s="53">
        <v>29878</v>
      </c>
      <c r="F3057" s="61">
        <f t="shared" si="334"/>
        <v>0</v>
      </c>
      <c r="G3057" s="62">
        <f t="shared" si="329"/>
        <v>0</v>
      </c>
      <c r="H3057" s="53"/>
      <c r="I3057" s="61">
        <f t="shared" si="330"/>
        <v>0</v>
      </c>
      <c r="J3057" s="62">
        <f t="shared" si="331"/>
        <v>0</v>
      </c>
      <c r="K3057" s="53"/>
      <c r="L3057" s="65">
        <f t="shared" si="335"/>
        <v>0</v>
      </c>
      <c r="M3057" s="55">
        <f t="shared" si="332"/>
        <v>0</v>
      </c>
      <c r="N3057" s="55">
        <f t="shared" si="333"/>
        <v>0</v>
      </c>
    </row>
    <row r="3058" spans="1:14" x14ac:dyDescent="0.3">
      <c r="A3058" s="29">
        <v>44761</v>
      </c>
      <c r="B3058" t="s">
        <v>24</v>
      </c>
      <c r="C3058" t="s">
        <v>11</v>
      </c>
      <c r="D3058" t="s">
        <v>13</v>
      </c>
      <c r="E3058" s="53">
        <v>36917</v>
      </c>
      <c r="F3058" s="61">
        <f t="shared" si="334"/>
        <v>0</v>
      </c>
      <c r="G3058" s="62">
        <f t="shared" si="329"/>
        <v>0</v>
      </c>
      <c r="H3058" s="53"/>
      <c r="I3058" s="61">
        <f t="shared" si="330"/>
        <v>0</v>
      </c>
      <c r="J3058" s="62">
        <f t="shared" si="331"/>
        <v>0</v>
      </c>
      <c r="K3058" s="53"/>
      <c r="L3058" s="65">
        <f t="shared" si="335"/>
        <v>0</v>
      </c>
      <c r="M3058" s="55">
        <f t="shared" si="332"/>
        <v>0</v>
      </c>
      <c r="N3058" s="55">
        <f t="shared" si="333"/>
        <v>0</v>
      </c>
    </row>
    <row r="3059" spans="1:14" x14ac:dyDescent="0.3">
      <c r="A3059" s="29">
        <v>44761</v>
      </c>
      <c r="B3059" t="s">
        <v>24</v>
      </c>
      <c r="C3059" t="s">
        <v>11</v>
      </c>
      <c r="D3059" t="s">
        <v>13</v>
      </c>
      <c r="E3059" s="53">
        <v>20757</v>
      </c>
      <c r="F3059" s="61">
        <f t="shared" si="334"/>
        <v>0</v>
      </c>
      <c r="G3059" s="62">
        <f t="shared" si="329"/>
        <v>0</v>
      </c>
      <c r="H3059" s="53"/>
      <c r="I3059" s="61">
        <f t="shared" si="330"/>
        <v>0</v>
      </c>
      <c r="J3059" s="62">
        <f t="shared" si="331"/>
        <v>0</v>
      </c>
      <c r="K3059" s="53"/>
      <c r="L3059" s="65">
        <f t="shared" si="335"/>
        <v>0</v>
      </c>
      <c r="M3059" s="55">
        <f t="shared" si="332"/>
        <v>0</v>
      </c>
      <c r="N3059" s="55">
        <f t="shared" si="333"/>
        <v>0</v>
      </c>
    </row>
    <row r="3060" spans="1:14" x14ac:dyDescent="0.3">
      <c r="A3060" s="29">
        <v>44761</v>
      </c>
      <c r="B3060" t="s">
        <v>24</v>
      </c>
      <c r="C3060" t="s">
        <v>11</v>
      </c>
      <c r="D3060" t="s">
        <v>13</v>
      </c>
      <c r="E3060" s="53">
        <v>34916</v>
      </c>
      <c r="F3060" s="61">
        <f t="shared" si="334"/>
        <v>0</v>
      </c>
      <c r="G3060" s="62">
        <f t="shared" si="329"/>
        <v>0</v>
      </c>
      <c r="H3060" s="53"/>
      <c r="I3060" s="61">
        <f t="shared" si="330"/>
        <v>0</v>
      </c>
      <c r="J3060" s="62">
        <f t="shared" si="331"/>
        <v>0</v>
      </c>
      <c r="K3060" s="53"/>
      <c r="L3060" s="65">
        <f t="shared" si="335"/>
        <v>0</v>
      </c>
      <c r="M3060" s="55">
        <f t="shared" si="332"/>
        <v>0</v>
      </c>
      <c r="N3060" s="55">
        <f t="shared" si="333"/>
        <v>0</v>
      </c>
    </row>
    <row r="3061" spans="1:14" x14ac:dyDescent="0.3">
      <c r="A3061" s="29">
        <v>44761</v>
      </c>
      <c r="B3061" t="s">
        <v>17</v>
      </c>
      <c r="C3061" t="s">
        <v>11</v>
      </c>
      <c r="D3061" t="s">
        <v>13</v>
      </c>
      <c r="E3061" s="53">
        <v>37855</v>
      </c>
      <c r="F3061" s="61">
        <f t="shared" si="334"/>
        <v>0</v>
      </c>
      <c r="G3061" s="62">
        <f t="shared" si="329"/>
        <v>0</v>
      </c>
      <c r="H3061" s="53"/>
      <c r="I3061" s="61">
        <f t="shared" si="330"/>
        <v>0</v>
      </c>
      <c r="J3061" s="62">
        <f t="shared" si="331"/>
        <v>0</v>
      </c>
      <c r="K3061" s="53"/>
      <c r="L3061" s="65">
        <f t="shared" si="335"/>
        <v>0</v>
      </c>
      <c r="M3061" s="55">
        <f t="shared" si="332"/>
        <v>0</v>
      </c>
      <c r="N3061" s="55">
        <f t="shared" si="333"/>
        <v>0</v>
      </c>
    </row>
    <row r="3062" spans="1:14" x14ac:dyDescent="0.3">
      <c r="A3062" s="29">
        <v>44761</v>
      </c>
      <c r="B3062" t="s">
        <v>20</v>
      </c>
      <c r="C3062" t="s">
        <v>12</v>
      </c>
      <c r="D3062" t="s">
        <v>13</v>
      </c>
      <c r="E3062" s="53">
        <v>16045</v>
      </c>
      <c r="F3062" s="61">
        <f t="shared" si="334"/>
        <v>80.225000000000009</v>
      </c>
      <c r="G3062" s="62">
        <f t="shared" si="329"/>
        <v>0.1</v>
      </c>
      <c r="H3062" s="53"/>
      <c r="I3062" s="61">
        <f t="shared" si="330"/>
        <v>0</v>
      </c>
      <c r="J3062" s="62">
        <f t="shared" si="331"/>
        <v>0</v>
      </c>
      <c r="K3062" s="53"/>
      <c r="L3062" s="65">
        <f t="shared" si="335"/>
        <v>80.325000000000003</v>
      </c>
      <c r="M3062" s="55">
        <f t="shared" si="332"/>
        <v>80.325000000000003</v>
      </c>
      <c r="N3062" s="55">
        <f t="shared" si="333"/>
        <v>0</v>
      </c>
    </row>
    <row r="3063" spans="1:14" x14ac:dyDescent="0.3">
      <c r="A3063" s="29">
        <v>44761</v>
      </c>
      <c r="B3063" t="s">
        <v>17</v>
      </c>
      <c r="C3063" t="s">
        <v>11</v>
      </c>
      <c r="D3063" t="s">
        <v>36</v>
      </c>
      <c r="E3063" s="53">
        <v>15758</v>
      </c>
      <c r="F3063" s="61">
        <f t="shared" si="334"/>
        <v>0</v>
      </c>
      <c r="G3063" s="62">
        <f t="shared" si="329"/>
        <v>0</v>
      </c>
      <c r="H3063" s="53"/>
      <c r="I3063" s="61">
        <f t="shared" si="330"/>
        <v>0</v>
      </c>
      <c r="J3063" s="62">
        <f t="shared" si="331"/>
        <v>0</v>
      </c>
      <c r="K3063" s="53"/>
      <c r="L3063" s="65">
        <f t="shared" si="335"/>
        <v>0</v>
      </c>
      <c r="M3063" s="55">
        <f t="shared" si="332"/>
        <v>0</v>
      </c>
      <c r="N3063" s="55">
        <f t="shared" si="333"/>
        <v>0</v>
      </c>
    </row>
    <row r="3064" spans="1:14" x14ac:dyDescent="0.3">
      <c r="A3064" s="29">
        <v>44761</v>
      </c>
      <c r="B3064" t="s">
        <v>16</v>
      </c>
      <c r="C3064" t="s">
        <v>11</v>
      </c>
      <c r="D3064" t="s">
        <v>13</v>
      </c>
      <c r="E3064" s="53">
        <v>47837</v>
      </c>
      <c r="F3064" s="61">
        <f t="shared" si="334"/>
        <v>0</v>
      </c>
      <c r="G3064" s="62">
        <f t="shared" si="329"/>
        <v>0</v>
      </c>
      <c r="H3064" s="53"/>
      <c r="I3064" s="61">
        <f t="shared" si="330"/>
        <v>0</v>
      </c>
      <c r="J3064" s="62">
        <f t="shared" si="331"/>
        <v>0</v>
      </c>
      <c r="K3064" s="53"/>
      <c r="L3064" s="65">
        <f t="shared" si="335"/>
        <v>0</v>
      </c>
      <c r="M3064" s="55">
        <f t="shared" si="332"/>
        <v>0</v>
      </c>
      <c r="N3064" s="55">
        <f t="shared" si="333"/>
        <v>0</v>
      </c>
    </row>
    <row r="3065" spans="1:14" x14ac:dyDescent="0.3">
      <c r="A3065" s="29">
        <v>44762</v>
      </c>
      <c r="B3065" t="s">
        <v>23</v>
      </c>
      <c r="C3065" t="s">
        <v>10</v>
      </c>
      <c r="D3065" t="s">
        <v>13</v>
      </c>
      <c r="E3065" s="53">
        <v>29779</v>
      </c>
      <c r="F3065" s="61">
        <f t="shared" si="334"/>
        <v>148.89500000000001</v>
      </c>
      <c r="G3065" s="62">
        <f t="shared" si="329"/>
        <v>0.1</v>
      </c>
      <c r="H3065" s="53"/>
      <c r="I3065" s="61">
        <f t="shared" si="330"/>
        <v>0</v>
      </c>
      <c r="J3065" s="62">
        <f t="shared" si="331"/>
        <v>0</v>
      </c>
      <c r="K3065" s="53"/>
      <c r="L3065" s="65">
        <f t="shared" si="335"/>
        <v>148.995</v>
      </c>
      <c r="M3065" s="55">
        <f t="shared" si="332"/>
        <v>148.995</v>
      </c>
      <c r="N3065" s="55">
        <f t="shared" si="333"/>
        <v>0</v>
      </c>
    </row>
    <row r="3066" spans="1:14" x14ac:dyDescent="0.3">
      <c r="A3066" s="29">
        <v>44762</v>
      </c>
      <c r="B3066" t="s">
        <v>24</v>
      </c>
      <c r="C3066" t="s">
        <v>10</v>
      </c>
      <c r="D3066" t="s">
        <v>13</v>
      </c>
      <c r="E3066" s="53">
        <v>34994</v>
      </c>
      <c r="F3066" s="61">
        <f t="shared" si="334"/>
        <v>174.97</v>
      </c>
      <c r="G3066" s="62">
        <f t="shared" si="329"/>
        <v>0.1</v>
      </c>
      <c r="H3066" s="53"/>
      <c r="I3066" s="61">
        <f t="shared" si="330"/>
        <v>0</v>
      </c>
      <c r="J3066" s="62">
        <f t="shared" si="331"/>
        <v>0</v>
      </c>
      <c r="K3066" s="53"/>
      <c r="L3066" s="65">
        <f t="shared" si="335"/>
        <v>175.07</v>
      </c>
      <c r="M3066" s="55">
        <f t="shared" si="332"/>
        <v>175.07</v>
      </c>
      <c r="N3066" s="55">
        <f t="shared" si="333"/>
        <v>0</v>
      </c>
    </row>
    <row r="3067" spans="1:14" x14ac:dyDescent="0.3">
      <c r="A3067" s="29">
        <v>44762</v>
      </c>
      <c r="B3067" t="s">
        <v>17</v>
      </c>
      <c r="C3067" t="s">
        <v>10</v>
      </c>
      <c r="D3067" t="s">
        <v>36</v>
      </c>
      <c r="E3067" s="53">
        <v>31554</v>
      </c>
      <c r="F3067" s="61">
        <f t="shared" si="334"/>
        <v>0</v>
      </c>
      <c r="G3067" s="62">
        <f t="shared" si="329"/>
        <v>0</v>
      </c>
      <c r="H3067" s="53"/>
      <c r="I3067" s="61">
        <f t="shared" si="330"/>
        <v>946.62</v>
      </c>
      <c r="J3067" s="62">
        <f t="shared" si="331"/>
        <v>5</v>
      </c>
      <c r="K3067" s="53"/>
      <c r="L3067" s="65">
        <f t="shared" si="335"/>
        <v>951.62</v>
      </c>
      <c r="M3067" s="55">
        <f t="shared" si="332"/>
        <v>0</v>
      </c>
      <c r="N3067" s="55">
        <f t="shared" si="333"/>
        <v>951.62</v>
      </c>
    </row>
    <row r="3068" spans="1:14" x14ac:dyDescent="0.3">
      <c r="A3068" s="29">
        <v>44762</v>
      </c>
      <c r="B3068" t="s">
        <v>22</v>
      </c>
      <c r="C3068" t="s">
        <v>11</v>
      </c>
      <c r="D3068" t="s">
        <v>36</v>
      </c>
      <c r="E3068" s="53">
        <v>13537</v>
      </c>
      <c r="F3068" s="61">
        <f t="shared" si="334"/>
        <v>0</v>
      </c>
      <c r="G3068" s="62">
        <f t="shared" si="329"/>
        <v>0</v>
      </c>
      <c r="H3068" s="53"/>
      <c r="I3068" s="61">
        <f t="shared" si="330"/>
        <v>0</v>
      </c>
      <c r="J3068" s="62">
        <f t="shared" si="331"/>
        <v>0</v>
      </c>
      <c r="K3068" s="53"/>
      <c r="L3068" s="65">
        <f t="shared" si="335"/>
        <v>0</v>
      </c>
      <c r="M3068" s="55">
        <f t="shared" si="332"/>
        <v>0</v>
      </c>
      <c r="N3068" s="55">
        <f t="shared" si="333"/>
        <v>0</v>
      </c>
    </row>
    <row r="3069" spans="1:14" x14ac:dyDescent="0.3">
      <c r="A3069" s="29">
        <v>44762</v>
      </c>
      <c r="B3069" t="s">
        <v>18</v>
      </c>
      <c r="C3069" t="s">
        <v>12</v>
      </c>
      <c r="D3069" t="s">
        <v>36</v>
      </c>
      <c r="E3069" s="53">
        <v>6683</v>
      </c>
      <c r="F3069" s="61">
        <f t="shared" si="334"/>
        <v>0</v>
      </c>
      <c r="G3069" s="62">
        <f t="shared" si="329"/>
        <v>0</v>
      </c>
      <c r="H3069" s="53"/>
      <c r="I3069" s="61">
        <f t="shared" si="330"/>
        <v>200.48999999999998</v>
      </c>
      <c r="J3069" s="62">
        <f t="shared" si="331"/>
        <v>5</v>
      </c>
      <c r="K3069" s="53"/>
      <c r="L3069" s="65">
        <f t="shared" si="335"/>
        <v>205.48999999999998</v>
      </c>
      <c r="M3069" s="55">
        <f t="shared" si="332"/>
        <v>0</v>
      </c>
      <c r="N3069" s="55">
        <f t="shared" si="333"/>
        <v>205.48999999999998</v>
      </c>
    </row>
    <row r="3070" spans="1:14" x14ac:dyDescent="0.3">
      <c r="A3070" s="29">
        <v>44762</v>
      </c>
      <c r="B3070" t="s">
        <v>15</v>
      </c>
      <c r="C3070" t="s">
        <v>11</v>
      </c>
      <c r="D3070" t="s">
        <v>36</v>
      </c>
      <c r="E3070" s="53">
        <v>7111</v>
      </c>
      <c r="F3070" s="61">
        <f t="shared" si="334"/>
        <v>0</v>
      </c>
      <c r="G3070" s="62">
        <f t="shared" si="329"/>
        <v>0</v>
      </c>
      <c r="H3070" s="53"/>
      <c r="I3070" s="61">
        <f t="shared" si="330"/>
        <v>0</v>
      </c>
      <c r="J3070" s="62">
        <f t="shared" si="331"/>
        <v>0</v>
      </c>
      <c r="K3070" s="53"/>
      <c r="L3070" s="65">
        <f t="shared" si="335"/>
        <v>0</v>
      </c>
      <c r="M3070" s="55">
        <f t="shared" si="332"/>
        <v>0</v>
      </c>
      <c r="N3070" s="55">
        <f t="shared" si="333"/>
        <v>0</v>
      </c>
    </row>
    <row r="3071" spans="1:14" x14ac:dyDescent="0.3">
      <c r="A3071" s="29">
        <v>44762</v>
      </c>
      <c r="B3071" t="s">
        <v>24</v>
      </c>
      <c r="C3071" t="s">
        <v>11</v>
      </c>
      <c r="D3071" t="s">
        <v>36</v>
      </c>
      <c r="E3071" s="53">
        <v>40817</v>
      </c>
      <c r="F3071" s="61">
        <f t="shared" si="334"/>
        <v>0</v>
      </c>
      <c r="G3071" s="62">
        <f t="shared" si="329"/>
        <v>0</v>
      </c>
      <c r="H3071" s="53"/>
      <c r="I3071" s="61">
        <f t="shared" si="330"/>
        <v>0</v>
      </c>
      <c r="J3071" s="62">
        <f t="shared" si="331"/>
        <v>0</v>
      </c>
      <c r="K3071" s="53"/>
      <c r="L3071" s="65">
        <f t="shared" si="335"/>
        <v>0</v>
      </c>
      <c r="M3071" s="55">
        <f t="shared" si="332"/>
        <v>0</v>
      </c>
      <c r="N3071" s="55">
        <f t="shared" si="333"/>
        <v>0</v>
      </c>
    </row>
    <row r="3072" spans="1:14" x14ac:dyDescent="0.3">
      <c r="A3072" s="29">
        <v>44762</v>
      </c>
      <c r="B3072" t="s">
        <v>15</v>
      </c>
      <c r="C3072" t="s">
        <v>12</v>
      </c>
      <c r="D3072" t="s">
        <v>13</v>
      </c>
      <c r="E3072" s="53">
        <v>7020</v>
      </c>
      <c r="F3072" s="61">
        <f t="shared" si="334"/>
        <v>35.1</v>
      </c>
      <c r="G3072" s="62">
        <f t="shared" si="329"/>
        <v>0.1</v>
      </c>
      <c r="H3072" s="53"/>
      <c r="I3072" s="61">
        <f t="shared" si="330"/>
        <v>0</v>
      </c>
      <c r="J3072" s="62">
        <f t="shared" si="331"/>
        <v>0</v>
      </c>
      <c r="K3072" s="53"/>
      <c r="L3072" s="65">
        <f t="shared" si="335"/>
        <v>35.200000000000003</v>
      </c>
      <c r="M3072" s="55">
        <f t="shared" si="332"/>
        <v>35.200000000000003</v>
      </c>
      <c r="N3072" s="55">
        <f t="shared" si="333"/>
        <v>0</v>
      </c>
    </row>
    <row r="3073" spans="1:14" x14ac:dyDescent="0.3">
      <c r="A3073" s="29">
        <v>44762</v>
      </c>
      <c r="B3073" t="s">
        <v>19</v>
      </c>
      <c r="C3073" t="s">
        <v>10</v>
      </c>
      <c r="D3073" t="s">
        <v>36</v>
      </c>
      <c r="E3073" s="53">
        <v>20965</v>
      </c>
      <c r="F3073" s="61">
        <f t="shared" si="334"/>
        <v>0</v>
      </c>
      <c r="G3073" s="62">
        <f t="shared" si="329"/>
        <v>0</v>
      </c>
      <c r="H3073" s="53"/>
      <c r="I3073" s="61">
        <f t="shared" si="330"/>
        <v>628.94999999999993</v>
      </c>
      <c r="J3073" s="62">
        <f t="shared" si="331"/>
        <v>5</v>
      </c>
      <c r="K3073" s="53"/>
      <c r="L3073" s="65">
        <f t="shared" si="335"/>
        <v>633.94999999999993</v>
      </c>
      <c r="M3073" s="55">
        <f t="shared" si="332"/>
        <v>0</v>
      </c>
      <c r="N3073" s="55">
        <f t="shared" si="333"/>
        <v>633.94999999999993</v>
      </c>
    </row>
    <row r="3074" spans="1:14" x14ac:dyDescent="0.3">
      <c r="A3074" s="29">
        <v>44762</v>
      </c>
      <c r="B3074" t="s">
        <v>17</v>
      </c>
      <c r="C3074" t="s">
        <v>12</v>
      </c>
      <c r="D3074" t="s">
        <v>13</v>
      </c>
      <c r="E3074" s="53">
        <v>10506</v>
      </c>
      <c r="F3074" s="61">
        <f t="shared" si="334"/>
        <v>52.53</v>
      </c>
      <c r="G3074" s="62">
        <f t="shared" si="329"/>
        <v>0.1</v>
      </c>
      <c r="H3074" s="53"/>
      <c r="I3074" s="61">
        <f t="shared" si="330"/>
        <v>0</v>
      </c>
      <c r="J3074" s="62">
        <f t="shared" si="331"/>
        <v>0</v>
      </c>
      <c r="K3074" s="53"/>
      <c r="L3074" s="65">
        <f t="shared" si="335"/>
        <v>52.63</v>
      </c>
      <c r="M3074" s="55">
        <f t="shared" si="332"/>
        <v>52.63</v>
      </c>
      <c r="N3074" s="55">
        <f t="shared" si="333"/>
        <v>0</v>
      </c>
    </row>
    <row r="3075" spans="1:14" x14ac:dyDescent="0.3">
      <c r="A3075" s="29">
        <v>44762</v>
      </c>
      <c r="B3075" t="s">
        <v>17</v>
      </c>
      <c r="C3075" t="s">
        <v>11</v>
      </c>
      <c r="D3075" t="s">
        <v>13</v>
      </c>
      <c r="E3075" s="53">
        <v>29634</v>
      </c>
      <c r="F3075" s="61">
        <f t="shared" si="334"/>
        <v>0</v>
      </c>
      <c r="G3075" s="62">
        <f t="shared" si="329"/>
        <v>0</v>
      </c>
      <c r="H3075" s="53"/>
      <c r="I3075" s="61">
        <f t="shared" si="330"/>
        <v>0</v>
      </c>
      <c r="J3075" s="62">
        <f t="shared" si="331"/>
        <v>0</v>
      </c>
      <c r="K3075" s="53"/>
      <c r="L3075" s="65">
        <f t="shared" si="335"/>
        <v>0</v>
      </c>
      <c r="M3075" s="55">
        <f t="shared" si="332"/>
        <v>0</v>
      </c>
      <c r="N3075" s="55">
        <f t="shared" si="333"/>
        <v>0</v>
      </c>
    </row>
    <row r="3076" spans="1:14" x14ac:dyDescent="0.3">
      <c r="A3076" s="29">
        <v>44762</v>
      </c>
      <c r="B3076" t="s">
        <v>24</v>
      </c>
      <c r="C3076" t="s">
        <v>10</v>
      </c>
      <c r="D3076" t="s">
        <v>36</v>
      </c>
      <c r="E3076" s="53">
        <v>5574</v>
      </c>
      <c r="F3076" s="61">
        <f t="shared" si="334"/>
        <v>0</v>
      </c>
      <c r="G3076" s="62">
        <f t="shared" ref="G3076:G3139" si="336">IF(F:F&gt;0,0.1,0)</f>
        <v>0</v>
      </c>
      <c r="H3076" s="53"/>
      <c r="I3076" s="61">
        <f t="shared" ref="I3076:I3139" si="337">IF(AND(D:D="Overseas",C:C&lt;&gt;"Cash"),E:E*3%,0)</f>
        <v>167.22</v>
      </c>
      <c r="J3076" s="62">
        <f t="shared" ref="J3076:J3139" si="338">IF(I:I&gt;0,5,0)</f>
        <v>5</v>
      </c>
      <c r="K3076" s="53"/>
      <c r="L3076" s="65">
        <f t="shared" si="335"/>
        <v>172.22</v>
      </c>
      <c r="M3076" s="55">
        <f t="shared" ref="M3076:M3139" si="339">SUM(F3076:H3076)</f>
        <v>0</v>
      </c>
      <c r="N3076" s="55">
        <f t="shared" ref="N3076:N3139" si="340">SUM(I3076:K3076)</f>
        <v>172.22</v>
      </c>
    </row>
    <row r="3077" spans="1:14" x14ac:dyDescent="0.3">
      <c r="A3077" s="29">
        <v>44762</v>
      </c>
      <c r="B3077" t="s">
        <v>18</v>
      </c>
      <c r="C3077" t="s">
        <v>12</v>
      </c>
      <c r="D3077" t="s">
        <v>13</v>
      </c>
      <c r="E3077" s="53">
        <v>14756</v>
      </c>
      <c r="F3077" s="61">
        <f t="shared" ref="F3077:F3140" si="341">IF(AND(D:D="Local",C:C&lt;&gt;"Cash"),E:E*0.5%,0)</f>
        <v>73.78</v>
      </c>
      <c r="G3077" s="62">
        <f t="shared" si="336"/>
        <v>0.1</v>
      </c>
      <c r="H3077" s="53"/>
      <c r="I3077" s="61">
        <f t="shared" si="337"/>
        <v>0</v>
      </c>
      <c r="J3077" s="62">
        <f t="shared" si="338"/>
        <v>0</v>
      </c>
      <c r="K3077" s="53"/>
      <c r="L3077" s="65">
        <f t="shared" ref="L3077:L3140" si="342">SUM(F3077,G3077,I3077,J3077)</f>
        <v>73.88</v>
      </c>
      <c r="M3077" s="55">
        <f t="shared" si="339"/>
        <v>73.88</v>
      </c>
      <c r="N3077" s="55">
        <f t="shared" si="340"/>
        <v>0</v>
      </c>
    </row>
    <row r="3078" spans="1:14" x14ac:dyDescent="0.3">
      <c r="A3078" s="29">
        <v>44762</v>
      </c>
      <c r="B3078" t="s">
        <v>16</v>
      </c>
      <c r="C3078" t="s">
        <v>11</v>
      </c>
      <c r="D3078" t="s">
        <v>13</v>
      </c>
      <c r="E3078" s="53">
        <v>8585</v>
      </c>
      <c r="F3078" s="61">
        <f t="shared" si="341"/>
        <v>0</v>
      </c>
      <c r="G3078" s="62">
        <f t="shared" si="336"/>
        <v>0</v>
      </c>
      <c r="H3078" s="53"/>
      <c r="I3078" s="61">
        <f t="shared" si="337"/>
        <v>0</v>
      </c>
      <c r="J3078" s="62">
        <f t="shared" si="338"/>
        <v>0</v>
      </c>
      <c r="K3078" s="53"/>
      <c r="L3078" s="65">
        <f t="shared" si="342"/>
        <v>0</v>
      </c>
      <c r="M3078" s="55">
        <f t="shared" si="339"/>
        <v>0</v>
      </c>
      <c r="N3078" s="55">
        <f t="shared" si="340"/>
        <v>0</v>
      </c>
    </row>
    <row r="3079" spans="1:14" x14ac:dyDescent="0.3">
      <c r="A3079" s="29">
        <v>44762</v>
      </c>
      <c r="B3079" t="s">
        <v>17</v>
      </c>
      <c r="C3079" t="s">
        <v>10</v>
      </c>
      <c r="D3079" t="s">
        <v>13</v>
      </c>
      <c r="E3079" s="53">
        <v>23999</v>
      </c>
      <c r="F3079" s="61">
        <f t="shared" si="341"/>
        <v>119.995</v>
      </c>
      <c r="G3079" s="62">
        <f t="shared" si="336"/>
        <v>0.1</v>
      </c>
      <c r="H3079" s="53"/>
      <c r="I3079" s="61">
        <f t="shared" si="337"/>
        <v>0</v>
      </c>
      <c r="J3079" s="62">
        <f t="shared" si="338"/>
        <v>0</v>
      </c>
      <c r="K3079" s="53"/>
      <c r="L3079" s="65">
        <f t="shared" si="342"/>
        <v>120.095</v>
      </c>
      <c r="M3079" s="55">
        <f t="shared" si="339"/>
        <v>120.095</v>
      </c>
      <c r="N3079" s="55">
        <f t="shared" si="340"/>
        <v>0</v>
      </c>
    </row>
    <row r="3080" spans="1:14" x14ac:dyDescent="0.3">
      <c r="A3080" s="29">
        <v>44762</v>
      </c>
      <c r="B3080" t="s">
        <v>17</v>
      </c>
      <c r="C3080" t="s">
        <v>12</v>
      </c>
      <c r="D3080" t="s">
        <v>13</v>
      </c>
      <c r="E3080" s="53">
        <v>4027</v>
      </c>
      <c r="F3080" s="61">
        <f t="shared" si="341"/>
        <v>20.135000000000002</v>
      </c>
      <c r="G3080" s="62">
        <f t="shared" si="336"/>
        <v>0.1</v>
      </c>
      <c r="H3080" s="53"/>
      <c r="I3080" s="61">
        <f t="shared" si="337"/>
        <v>0</v>
      </c>
      <c r="J3080" s="62">
        <f t="shared" si="338"/>
        <v>0</v>
      </c>
      <c r="K3080" s="53"/>
      <c r="L3080" s="65">
        <f t="shared" si="342"/>
        <v>20.235000000000003</v>
      </c>
      <c r="M3080" s="55">
        <f t="shared" si="339"/>
        <v>20.235000000000003</v>
      </c>
      <c r="N3080" s="55">
        <f t="shared" si="340"/>
        <v>0</v>
      </c>
    </row>
    <row r="3081" spans="1:14" x14ac:dyDescent="0.3">
      <c r="A3081" s="29">
        <v>44762</v>
      </c>
      <c r="B3081" t="s">
        <v>17</v>
      </c>
      <c r="C3081" t="s">
        <v>10</v>
      </c>
      <c r="D3081" t="s">
        <v>13</v>
      </c>
      <c r="E3081" s="53">
        <v>36444</v>
      </c>
      <c r="F3081" s="61">
        <f t="shared" si="341"/>
        <v>182.22</v>
      </c>
      <c r="G3081" s="62">
        <f t="shared" si="336"/>
        <v>0.1</v>
      </c>
      <c r="H3081" s="53"/>
      <c r="I3081" s="61">
        <f t="shared" si="337"/>
        <v>0</v>
      </c>
      <c r="J3081" s="62">
        <f t="shared" si="338"/>
        <v>0</v>
      </c>
      <c r="K3081" s="53"/>
      <c r="L3081" s="65">
        <f t="shared" si="342"/>
        <v>182.32</v>
      </c>
      <c r="M3081" s="55">
        <f t="shared" si="339"/>
        <v>182.32</v>
      </c>
      <c r="N3081" s="55">
        <f t="shared" si="340"/>
        <v>0</v>
      </c>
    </row>
    <row r="3082" spans="1:14" x14ac:dyDescent="0.3">
      <c r="A3082" s="29">
        <v>44762</v>
      </c>
      <c r="B3082" t="s">
        <v>16</v>
      </c>
      <c r="C3082" t="s">
        <v>10</v>
      </c>
      <c r="D3082" t="s">
        <v>13</v>
      </c>
      <c r="E3082" s="53">
        <v>22975</v>
      </c>
      <c r="F3082" s="61">
        <f t="shared" si="341"/>
        <v>114.875</v>
      </c>
      <c r="G3082" s="62">
        <f t="shared" si="336"/>
        <v>0.1</v>
      </c>
      <c r="H3082" s="53"/>
      <c r="I3082" s="61">
        <f t="shared" si="337"/>
        <v>0</v>
      </c>
      <c r="J3082" s="62">
        <f t="shared" si="338"/>
        <v>0</v>
      </c>
      <c r="K3082" s="53"/>
      <c r="L3082" s="65">
        <f t="shared" si="342"/>
        <v>114.97499999999999</v>
      </c>
      <c r="M3082" s="55">
        <f t="shared" si="339"/>
        <v>114.97499999999999</v>
      </c>
      <c r="N3082" s="55">
        <f t="shared" si="340"/>
        <v>0</v>
      </c>
    </row>
    <row r="3083" spans="1:14" x14ac:dyDescent="0.3">
      <c r="A3083" s="29">
        <v>44762</v>
      </c>
      <c r="B3083" t="s">
        <v>16</v>
      </c>
      <c r="C3083" t="s">
        <v>11</v>
      </c>
      <c r="D3083" t="s">
        <v>36</v>
      </c>
      <c r="E3083" s="53">
        <v>30342</v>
      </c>
      <c r="F3083" s="61">
        <f t="shared" si="341"/>
        <v>0</v>
      </c>
      <c r="G3083" s="62">
        <f t="shared" si="336"/>
        <v>0</v>
      </c>
      <c r="H3083" s="53"/>
      <c r="I3083" s="61">
        <f t="shared" si="337"/>
        <v>0</v>
      </c>
      <c r="J3083" s="62">
        <f t="shared" si="338"/>
        <v>0</v>
      </c>
      <c r="K3083" s="53"/>
      <c r="L3083" s="65">
        <f t="shared" si="342"/>
        <v>0</v>
      </c>
      <c r="M3083" s="55">
        <f t="shared" si="339"/>
        <v>0</v>
      </c>
      <c r="N3083" s="55">
        <f t="shared" si="340"/>
        <v>0</v>
      </c>
    </row>
    <row r="3084" spans="1:14" x14ac:dyDescent="0.3">
      <c r="A3084" s="29">
        <v>44762</v>
      </c>
      <c r="B3084" t="s">
        <v>17</v>
      </c>
      <c r="C3084" t="s">
        <v>10</v>
      </c>
      <c r="D3084" t="s">
        <v>13</v>
      </c>
      <c r="E3084" s="53">
        <v>39349</v>
      </c>
      <c r="F3084" s="61">
        <f t="shared" si="341"/>
        <v>196.745</v>
      </c>
      <c r="G3084" s="62">
        <f t="shared" si="336"/>
        <v>0.1</v>
      </c>
      <c r="H3084" s="53"/>
      <c r="I3084" s="61">
        <f t="shared" si="337"/>
        <v>0</v>
      </c>
      <c r="J3084" s="62">
        <f t="shared" si="338"/>
        <v>0</v>
      </c>
      <c r="K3084" s="53"/>
      <c r="L3084" s="65">
        <f t="shared" si="342"/>
        <v>196.845</v>
      </c>
      <c r="M3084" s="55">
        <f t="shared" si="339"/>
        <v>196.845</v>
      </c>
      <c r="N3084" s="55">
        <f t="shared" si="340"/>
        <v>0</v>
      </c>
    </row>
    <row r="3085" spans="1:14" x14ac:dyDescent="0.3">
      <c r="A3085" s="29">
        <v>44762</v>
      </c>
      <c r="B3085" t="s">
        <v>19</v>
      </c>
      <c r="C3085" t="s">
        <v>12</v>
      </c>
      <c r="D3085" t="s">
        <v>36</v>
      </c>
      <c r="E3085" s="53">
        <v>1023</v>
      </c>
      <c r="F3085" s="61">
        <f t="shared" si="341"/>
        <v>0</v>
      </c>
      <c r="G3085" s="62">
        <f t="shared" si="336"/>
        <v>0</v>
      </c>
      <c r="H3085" s="53"/>
      <c r="I3085" s="61">
        <f t="shared" si="337"/>
        <v>30.689999999999998</v>
      </c>
      <c r="J3085" s="62">
        <f t="shared" si="338"/>
        <v>5</v>
      </c>
      <c r="K3085" s="53"/>
      <c r="L3085" s="65">
        <f t="shared" si="342"/>
        <v>35.69</v>
      </c>
      <c r="M3085" s="55">
        <f t="shared" si="339"/>
        <v>0</v>
      </c>
      <c r="N3085" s="55">
        <f t="shared" si="340"/>
        <v>35.69</v>
      </c>
    </row>
    <row r="3086" spans="1:14" x14ac:dyDescent="0.3">
      <c r="A3086" s="29">
        <v>44762</v>
      </c>
      <c r="B3086" t="s">
        <v>20</v>
      </c>
      <c r="C3086" t="s">
        <v>10</v>
      </c>
      <c r="D3086" t="s">
        <v>36</v>
      </c>
      <c r="E3086" s="53">
        <v>12188</v>
      </c>
      <c r="F3086" s="61">
        <f t="shared" si="341"/>
        <v>0</v>
      </c>
      <c r="G3086" s="62">
        <f t="shared" si="336"/>
        <v>0</v>
      </c>
      <c r="H3086" s="53"/>
      <c r="I3086" s="61">
        <f t="shared" si="337"/>
        <v>365.64</v>
      </c>
      <c r="J3086" s="62">
        <f t="shared" si="338"/>
        <v>5</v>
      </c>
      <c r="K3086" s="53"/>
      <c r="L3086" s="65">
        <f t="shared" si="342"/>
        <v>370.64</v>
      </c>
      <c r="M3086" s="55">
        <f t="shared" si="339"/>
        <v>0</v>
      </c>
      <c r="N3086" s="55">
        <f t="shared" si="340"/>
        <v>370.64</v>
      </c>
    </row>
    <row r="3087" spans="1:14" x14ac:dyDescent="0.3">
      <c r="A3087" s="29">
        <v>44762</v>
      </c>
      <c r="B3087" t="s">
        <v>18</v>
      </c>
      <c r="C3087" t="s">
        <v>12</v>
      </c>
      <c r="D3087" t="s">
        <v>13</v>
      </c>
      <c r="E3087" s="53">
        <v>33656</v>
      </c>
      <c r="F3087" s="61">
        <f t="shared" si="341"/>
        <v>168.28</v>
      </c>
      <c r="G3087" s="62">
        <f t="shared" si="336"/>
        <v>0.1</v>
      </c>
      <c r="H3087" s="53"/>
      <c r="I3087" s="61">
        <f t="shared" si="337"/>
        <v>0</v>
      </c>
      <c r="J3087" s="62">
        <f t="shared" si="338"/>
        <v>0</v>
      </c>
      <c r="K3087" s="53"/>
      <c r="L3087" s="65">
        <f t="shared" si="342"/>
        <v>168.38</v>
      </c>
      <c r="M3087" s="55">
        <f t="shared" si="339"/>
        <v>168.38</v>
      </c>
      <c r="N3087" s="55">
        <f t="shared" si="340"/>
        <v>0</v>
      </c>
    </row>
    <row r="3088" spans="1:14" x14ac:dyDescent="0.3">
      <c r="A3088" s="29">
        <v>44762</v>
      </c>
      <c r="B3088" t="s">
        <v>19</v>
      </c>
      <c r="C3088" t="s">
        <v>10</v>
      </c>
      <c r="D3088" t="s">
        <v>13</v>
      </c>
      <c r="E3088" s="53">
        <v>41324</v>
      </c>
      <c r="F3088" s="61">
        <f t="shared" si="341"/>
        <v>206.62</v>
      </c>
      <c r="G3088" s="62">
        <f t="shared" si="336"/>
        <v>0.1</v>
      </c>
      <c r="H3088" s="53"/>
      <c r="I3088" s="61">
        <f t="shared" si="337"/>
        <v>0</v>
      </c>
      <c r="J3088" s="62">
        <f t="shared" si="338"/>
        <v>0</v>
      </c>
      <c r="K3088" s="53"/>
      <c r="L3088" s="65">
        <f t="shared" si="342"/>
        <v>206.72</v>
      </c>
      <c r="M3088" s="55">
        <f t="shared" si="339"/>
        <v>206.72</v>
      </c>
      <c r="N3088" s="55">
        <f t="shared" si="340"/>
        <v>0</v>
      </c>
    </row>
    <row r="3089" spans="1:14" x14ac:dyDescent="0.3">
      <c r="A3089" s="29">
        <v>44762</v>
      </c>
      <c r="B3089" t="s">
        <v>16</v>
      </c>
      <c r="C3089" t="s">
        <v>11</v>
      </c>
      <c r="D3089" t="s">
        <v>13</v>
      </c>
      <c r="E3089" s="53">
        <v>35615</v>
      </c>
      <c r="F3089" s="61">
        <f t="shared" si="341"/>
        <v>0</v>
      </c>
      <c r="G3089" s="62">
        <f t="shared" si="336"/>
        <v>0</v>
      </c>
      <c r="H3089" s="53"/>
      <c r="I3089" s="61">
        <f t="shared" si="337"/>
        <v>0</v>
      </c>
      <c r="J3089" s="62">
        <f t="shared" si="338"/>
        <v>0</v>
      </c>
      <c r="K3089" s="53"/>
      <c r="L3089" s="65">
        <f t="shared" si="342"/>
        <v>0</v>
      </c>
      <c r="M3089" s="55">
        <f t="shared" si="339"/>
        <v>0</v>
      </c>
      <c r="N3089" s="55">
        <f t="shared" si="340"/>
        <v>0</v>
      </c>
    </row>
    <row r="3090" spans="1:14" x14ac:dyDescent="0.3">
      <c r="A3090" s="29">
        <v>44762</v>
      </c>
      <c r="B3090" t="s">
        <v>16</v>
      </c>
      <c r="C3090" t="s">
        <v>10</v>
      </c>
      <c r="D3090" t="s">
        <v>13</v>
      </c>
      <c r="E3090" s="53">
        <v>24811</v>
      </c>
      <c r="F3090" s="61">
        <f t="shared" si="341"/>
        <v>124.05500000000001</v>
      </c>
      <c r="G3090" s="62">
        <f t="shared" si="336"/>
        <v>0.1</v>
      </c>
      <c r="H3090" s="53"/>
      <c r="I3090" s="61">
        <f t="shared" si="337"/>
        <v>0</v>
      </c>
      <c r="J3090" s="62">
        <f t="shared" si="338"/>
        <v>0</v>
      </c>
      <c r="K3090" s="53"/>
      <c r="L3090" s="65">
        <f t="shared" si="342"/>
        <v>124.155</v>
      </c>
      <c r="M3090" s="55">
        <f t="shared" si="339"/>
        <v>124.155</v>
      </c>
      <c r="N3090" s="55">
        <f t="shared" si="340"/>
        <v>0</v>
      </c>
    </row>
    <row r="3091" spans="1:14" x14ac:dyDescent="0.3">
      <c r="A3091" s="29">
        <v>44762</v>
      </c>
      <c r="B3091" t="s">
        <v>22</v>
      </c>
      <c r="C3091" t="s">
        <v>11</v>
      </c>
      <c r="D3091" t="s">
        <v>13</v>
      </c>
      <c r="E3091" s="53">
        <v>11914</v>
      </c>
      <c r="F3091" s="61">
        <f t="shared" si="341"/>
        <v>0</v>
      </c>
      <c r="G3091" s="62">
        <f t="shared" si="336"/>
        <v>0</v>
      </c>
      <c r="H3091" s="53"/>
      <c r="I3091" s="61">
        <f t="shared" si="337"/>
        <v>0</v>
      </c>
      <c r="J3091" s="62">
        <f t="shared" si="338"/>
        <v>0</v>
      </c>
      <c r="K3091" s="53"/>
      <c r="L3091" s="65">
        <f t="shared" si="342"/>
        <v>0</v>
      </c>
      <c r="M3091" s="55">
        <f t="shared" si="339"/>
        <v>0</v>
      </c>
      <c r="N3091" s="55">
        <f t="shared" si="340"/>
        <v>0</v>
      </c>
    </row>
    <row r="3092" spans="1:14" x14ac:dyDescent="0.3">
      <c r="A3092" s="29">
        <v>44762</v>
      </c>
      <c r="B3092" t="s">
        <v>20</v>
      </c>
      <c r="C3092" t="s">
        <v>10</v>
      </c>
      <c r="D3092" t="s">
        <v>13</v>
      </c>
      <c r="E3092" s="53">
        <v>49272</v>
      </c>
      <c r="F3092" s="61">
        <f t="shared" si="341"/>
        <v>246.36</v>
      </c>
      <c r="G3092" s="62">
        <f t="shared" si="336"/>
        <v>0.1</v>
      </c>
      <c r="H3092" s="53"/>
      <c r="I3092" s="61">
        <f t="shared" si="337"/>
        <v>0</v>
      </c>
      <c r="J3092" s="62">
        <f t="shared" si="338"/>
        <v>0</v>
      </c>
      <c r="K3092" s="53"/>
      <c r="L3092" s="65">
        <f t="shared" si="342"/>
        <v>246.46</v>
      </c>
      <c r="M3092" s="55">
        <f t="shared" si="339"/>
        <v>246.46</v>
      </c>
      <c r="N3092" s="55">
        <f t="shared" si="340"/>
        <v>0</v>
      </c>
    </row>
    <row r="3093" spans="1:14" x14ac:dyDescent="0.3">
      <c r="A3093" s="29">
        <v>44762</v>
      </c>
      <c r="B3093" t="s">
        <v>19</v>
      </c>
      <c r="C3093" t="s">
        <v>11</v>
      </c>
      <c r="D3093" t="s">
        <v>13</v>
      </c>
      <c r="E3093" s="53">
        <v>33019</v>
      </c>
      <c r="F3093" s="61">
        <f t="shared" si="341"/>
        <v>0</v>
      </c>
      <c r="G3093" s="62">
        <f t="shared" si="336"/>
        <v>0</v>
      </c>
      <c r="H3093" s="53"/>
      <c r="I3093" s="61">
        <f t="shared" si="337"/>
        <v>0</v>
      </c>
      <c r="J3093" s="62">
        <f t="shared" si="338"/>
        <v>0</v>
      </c>
      <c r="K3093" s="53"/>
      <c r="L3093" s="65">
        <f t="shared" si="342"/>
        <v>0</v>
      </c>
      <c r="M3093" s="55">
        <f t="shared" si="339"/>
        <v>0</v>
      </c>
      <c r="N3093" s="55">
        <f t="shared" si="340"/>
        <v>0</v>
      </c>
    </row>
    <row r="3094" spans="1:14" x14ac:dyDescent="0.3">
      <c r="A3094" s="29">
        <v>44762</v>
      </c>
      <c r="B3094" t="s">
        <v>17</v>
      </c>
      <c r="C3094" t="s">
        <v>11</v>
      </c>
      <c r="D3094" t="s">
        <v>13</v>
      </c>
      <c r="E3094" s="53">
        <v>30951</v>
      </c>
      <c r="F3094" s="61">
        <f t="shared" si="341"/>
        <v>0</v>
      </c>
      <c r="G3094" s="62">
        <f t="shared" si="336"/>
        <v>0</v>
      </c>
      <c r="H3094" s="53"/>
      <c r="I3094" s="61">
        <f t="shared" si="337"/>
        <v>0</v>
      </c>
      <c r="J3094" s="62">
        <f t="shared" si="338"/>
        <v>0</v>
      </c>
      <c r="K3094" s="53"/>
      <c r="L3094" s="65">
        <f t="shared" si="342"/>
        <v>0</v>
      </c>
      <c r="M3094" s="55">
        <f t="shared" si="339"/>
        <v>0</v>
      </c>
      <c r="N3094" s="55">
        <f t="shared" si="340"/>
        <v>0</v>
      </c>
    </row>
    <row r="3095" spans="1:14" x14ac:dyDescent="0.3">
      <c r="A3095" s="29">
        <v>44762</v>
      </c>
      <c r="B3095" t="s">
        <v>16</v>
      </c>
      <c r="C3095" t="s">
        <v>12</v>
      </c>
      <c r="D3095" t="s">
        <v>13</v>
      </c>
      <c r="E3095" s="53">
        <v>9022</v>
      </c>
      <c r="F3095" s="61">
        <f t="shared" si="341"/>
        <v>45.11</v>
      </c>
      <c r="G3095" s="62">
        <f t="shared" si="336"/>
        <v>0.1</v>
      </c>
      <c r="H3095" s="53"/>
      <c r="I3095" s="61">
        <f t="shared" si="337"/>
        <v>0</v>
      </c>
      <c r="J3095" s="62">
        <f t="shared" si="338"/>
        <v>0</v>
      </c>
      <c r="K3095" s="53"/>
      <c r="L3095" s="65">
        <f t="shared" si="342"/>
        <v>45.21</v>
      </c>
      <c r="M3095" s="55">
        <f t="shared" si="339"/>
        <v>45.21</v>
      </c>
      <c r="N3095" s="55">
        <f t="shared" si="340"/>
        <v>0</v>
      </c>
    </row>
    <row r="3096" spans="1:14" x14ac:dyDescent="0.3">
      <c r="A3096" s="29">
        <v>44762</v>
      </c>
      <c r="B3096" t="s">
        <v>17</v>
      </c>
      <c r="C3096" t="s">
        <v>11</v>
      </c>
      <c r="D3096" t="s">
        <v>13</v>
      </c>
      <c r="E3096" s="53">
        <v>8017</v>
      </c>
      <c r="F3096" s="61">
        <f t="shared" si="341"/>
        <v>0</v>
      </c>
      <c r="G3096" s="62">
        <f t="shared" si="336"/>
        <v>0</v>
      </c>
      <c r="H3096" s="53"/>
      <c r="I3096" s="61">
        <f t="shared" si="337"/>
        <v>0</v>
      </c>
      <c r="J3096" s="62">
        <f t="shared" si="338"/>
        <v>0</v>
      </c>
      <c r="K3096" s="53"/>
      <c r="L3096" s="65">
        <f t="shared" si="342"/>
        <v>0</v>
      </c>
      <c r="M3096" s="55">
        <f t="shared" si="339"/>
        <v>0</v>
      </c>
      <c r="N3096" s="55">
        <f t="shared" si="340"/>
        <v>0</v>
      </c>
    </row>
    <row r="3097" spans="1:14" x14ac:dyDescent="0.3">
      <c r="A3097" s="29">
        <v>44762</v>
      </c>
      <c r="B3097" t="s">
        <v>20</v>
      </c>
      <c r="C3097" t="s">
        <v>10</v>
      </c>
      <c r="D3097" t="s">
        <v>36</v>
      </c>
      <c r="E3097" s="53">
        <v>10968</v>
      </c>
      <c r="F3097" s="61">
        <f t="shared" si="341"/>
        <v>0</v>
      </c>
      <c r="G3097" s="62">
        <f t="shared" si="336"/>
        <v>0</v>
      </c>
      <c r="H3097" s="53"/>
      <c r="I3097" s="61">
        <f t="shared" si="337"/>
        <v>329.03999999999996</v>
      </c>
      <c r="J3097" s="62">
        <f t="shared" si="338"/>
        <v>5</v>
      </c>
      <c r="K3097" s="53"/>
      <c r="L3097" s="65">
        <f t="shared" si="342"/>
        <v>334.03999999999996</v>
      </c>
      <c r="M3097" s="55">
        <f t="shared" si="339"/>
        <v>0</v>
      </c>
      <c r="N3097" s="55">
        <f t="shared" si="340"/>
        <v>334.03999999999996</v>
      </c>
    </row>
    <row r="3098" spans="1:14" x14ac:dyDescent="0.3">
      <c r="A3098" s="29">
        <v>44762</v>
      </c>
      <c r="B3098" t="s">
        <v>22</v>
      </c>
      <c r="C3098" t="s">
        <v>10</v>
      </c>
      <c r="D3098" t="s">
        <v>13</v>
      </c>
      <c r="E3098" s="53">
        <v>44103</v>
      </c>
      <c r="F3098" s="61">
        <f t="shared" si="341"/>
        <v>220.51500000000001</v>
      </c>
      <c r="G3098" s="62">
        <f t="shared" si="336"/>
        <v>0.1</v>
      </c>
      <c r="H3098" s="53"/>
      <c r="I3098" s="61">
        <f t="shared" si="337"/>
        <v>0</v>
      </c>
      <c r="J3098" s="62">
        <f t="shared" si="338"/>
        <v>0</v>
      </c>
      <c r="K3098" s="53"/>
      <c r="L3098" s="65">
        <f t="shared" si="342"/>
        <v>220.61500000000001</v>
      </c>
      <c r="M3098" s="55">
        <f t="shared" si="339"/>
        <v>220.61500000000001</v>
      </c>
      <c r="N3098" s="55">
        <f t="shared" si="340"/>
        <v>0</v>
      </c>
    </row>
    <row r="3099" spans="1:14" x14ac:dyDescent="0.3">
      <c r="A3099" s="29">
        <v>44762</v>
      </c>
      <c r="B3099" t="s">
        <v>20</v>
      </c>
      <c r="C3099" t="s">
        <v>11</v>
      </c>
      <c r="D3099" t="s">
        <v>36</v>
      </c>
      <c r="E3099" s="53">
        <v>39074</v>
      </c>
      <c r="F3099" s="61">
        <f t="shared" si="341"/>
        <v>0</v>
      </c>
      <c r="G3099" s="62">
        <f t="shared" si="336"/>
        <v>0</v>
      </c>
      <c r="H3099" s="53"/>
      <c r="I3099" s="61">
        <f t="shared" si="337"/>
        <v>0</v>
      </c>
      <c r="J3099" s="62">
        <f t="shared" si="338"/>
        <v>0</v>
      </c>
      <c r="K3099" s="53"/>
      <c r="L3099" s="65">
        <f t="shared" si="342"/>
        <v>0</v>
      </c>
      <c r="M3099" s="55">
        <f t="shared" si="339"/>
        <v>0</v>
      </c>
      <c r="N3099" s="55">
        <f t="shared" si="340"/>
        <v>0</v>
      </c>
    </row>
    <row r="3100" spans="1:14" x14ac:dyDescent="0.3">
      <c r="A3100" s="29">
        <v>44762</v>
      </c>
      <c r="B3100" t="s">
        <v>19</v>
      </c>
      <c r="C3100" t="s">
        <v>11</v>
      </c>
      <c r="D3100" t="s">
        <v>13</v>
      </c>
      <c r="E3100" s="53">
        <v>42793</v>
      </c>
      <c r="F3100" s="61">
        <f t="shared" si="341"/>
        <v>0</v>
      </c>
      <c r="G3100" s="62">
        <f t="shared" si="336"/>
        <v>0</v>
      </c>
      <c r="H3100" s="53"/>
      <c r="I3100" s="61">
        <f t="shared" si="337"/>
        <v>0</v>
      </c>
      <c r="J3100" s="62">
        <f t="shared" si="338"/>
        <v>0</v>
      </c>
      <c r="K3100" s="53"/>
      <c r="L3100" s="65">
        <f t="shared" si="342"/>
        <v>0</v>
      </c>
      <c r="M3100" s="55">
        <f t="shared" si="339"/>
        <v>0</v>
      </c>
      <c r="N3100" s="55">
        <f t="shared" si="340"/>
        <v>0</v>
      </c>
    </row>
    <row r="3101" spans="1:14" x14ac:dyDescent="0.3">
      <c r="A3101" s="29">
        <v>44762</v>
      </c>
      <c r="B3101" t="s">
        <v>18</v>
      </c>
      <c r="C3101" t="s">
        <v>12</v>
      </c>
      <c r="D3101" t="s">
        <v>13</v>
      </c>
      <c r="E3101" s="53">
        <v>19988</v>
      </c>
      <c r="F3101" s="61">
        <f t="shared" si="341"/>
        <v>99.94</v>
      </c>
      <c r="G3101" s="62">
        <f t="shared" si="336"/>
        <v>0.1</v>
      </c>
      <c r="H3101" s="53"/>
      <c r="I3101" s="61">
        <f t="shared" si="337"/>
        <v>0</v>
      </c>
      <c r="J3101" s="62">
        <f t="shared" si="338"/>
        <v>0</v>
      </c>
      <c r="K3101" s="53"/>
      <c r="L3101" s="65">
        <f t="shared" si="342"/>
        <v>100.03999999999999</v>
      </c>
      <c r="M3101" s="55">
        <f t="shared" si="339"/>
        <v>100.03999999999999</v>
      </c>
      <c r="N3101" s="55">
        <f t="shared" si="340"/>
        <v>0</v>
      </c>
    </row>
    <row r="3102" spans="1:14" x14ac:dyDescent="0.3">
      <c r="A3102" s="29">
        <v>44762</v>
      </c>
      <c r="B3102" t="s">
        <v>16</v>
      </c>
      <c r="C3102" t="s">
        <v>10</v>
      </c>
      <c r="D3102" t="s">
        <v>13</v>
      </c>
      <c r="E3102" s="53">
        <v>31441</v>
      </c>
      <c r="F3102" s="61">
        <f t="shared" si="341"/>
        <v>157.20500000000001</v>
      </c>
      <c r="G3102" s="62">
        <f t="shared" si="336"/>
        <v>0.1</v>
      </c>
      <c r="H3102" s="53"/>
      <c r="I3102" s="61">
        <f t="shared" si="337"/>
        <v>0</v>
      </c>
      <c r="J3102" s="62">
        <f t="shared" si="338"/>
        <v>0</v>
      </c>
      <c r="K3102" s="53"/>
      <c r="L3102" s="65">
        <f t="shared" si="342"/>
        <v>157.30500000000001</v>
      </c>
      <c r="M3102" s="55">
        <f t="shared" si="339"/>
        <v>157.30500000000001</v>
      </c>
      <c r="N3102" s="55">
        <f t="shared" si="340"/>
        <v>0</v>
      </c>
    </row>
    <row r="3103" spans="1:14" x14ac:dyDescent="0.3">
      <c r="A3103" s="29">
        <v>44763</v>
      </c>
      <c r="B3103" t="s">
        <v>19</v>
      </c>
      <c r="C3103" t="s">
        <v>11</v>
      </c>
      <c r="D3103" t="s">
        <v>13</v>
      </c>
      <c r="E3103" s="53">
        <v>30776</v>
      </c>
      <c r="F3103" s="61">
        <f t="shared" si="341"/>
        <v>0</v>
      </c>
      <c r="G3103" s="62">
        <f t="shared" si="336"/>
        <v>0</v>
      </c>
      <c r="H3103" s="53"/>
      <c r="I3103" s="61">
        <f t="shared" si="337"/>
        <v>0</v>
      </c>
      <c r="J3103" s="62">
        <f t="shared" si="338"/>
        <v>0</v>
      </c>
      <c r="K3103" s="53"/>
      <c r="L3103" s="65">
        <f t="shared" si="342"/>
        <v>0</v>
      </c>
      <c r="M3103" s="55">
        <f t="shared" si="339"/>
        <v>0</v>
      </c>
      <c r="N3103" s="55">
        <f t="shared" si="340"/>
        <v>0</v>
      </c>
    </row>
    <row r="3104" spans="1:14" x14ac:dyDescent="0.3">
      <c r="A3104" s="29">
        <v>44763</v>
      </c>
      <c r="B3104" t="s">
        <v>17</v>
      </c>
      <c r="C3104" t="s">
        <v>11</v>
      </c>
      <c r="D3104" t="s">
        <v>13</v>
      </c>
      <c r="E3104" s="53">
        <v>46411</v>
      </c>
      <c r="F3104" s="61">
        <f t="shared" si="341"/>
        <v>0</v>
      </c>
      <c r="G3104" s="62">
        <f t="shared" si="336"/>
        <v>0</v>
      </c>
      <c r="H3104" s="53"/>
      <c r="I3104" s="61">
        <f t="shared" si="337"/>
        <v>0</v>
      </c>
      <c r="J3104" s="62">
        <f t="shared" si="338"/>
        <v>0</v>
      </c>
      <c r="K3104" s="53"/>
      <c r="L3104" s="65">
        <f t="shared" si="342"/>
        <v>0</v>
      </c>
      <c r="M3104" s="55">
        <f t="shared" si="339"/>
        <v>0</v>
      </c>
      <c r="N3104" s="55">
        <f t="shared" si="340"/>
        <v>0</v>
      </c>
    </row>
    <row r="3105" spans="1:14" x14ac:dyDescent="0.3">
      <c r="A3105" s="29">
        <v>44763</v>
      </c>
      <c r="B3105" t="s">
        <v>24</v>
      </c>
      <c r="C3105" t="s">
        <v>10</v>
      </c>
      <c r="D3105" t="s">
        <v>36</v>
      </c>
      <c r="E3105" s="53">
        <v>31952</v>
      </c>
      <c r="F3105" s="61">
        <f t="shared" si="341"/>
        <v>0</v>
      </c>
      <c r="G3105" s="62">
        <f t="shared" si="336"/>
        <v>0</v>
      </c>
      <c r="H3105" s="53"/>
      <c r="I3105" s="61">
        <f t="shared" si="337"/>
        <v>958.56</v>
      </c>
      <c r="J3105" s="62">
        <f t="shared" si="338"/>
        <v>5</v>
      </c>
      <c r="K3105" s="53"/>
      <c r="L3105" s="65">
        <f t="shared" si="342"/>
        <v>963.56</v>
      </c>
      <c r="M3105" s="55">
        <f t="shared" si="339"/>
        <v>0</v>
      </c>
      <c r="N3105" s="55">
        <f t="shared" si="340"/>
        <v>963.56</v>
      </c>
    </row>
    <row r="3106" spans="1:14" x14ac:dyDescent="0.3">
      <c r="A3106" s="29">
        <v>44763</v>
      </c>
      <c r="B3106" t="s">
        <v>22</v>
      </c>
      <c r="C3106" t="s">
        <v>10</v>
      </c>
      <c r="D3106" t="s">
        <v>13</v>
      </c>
      <c r="E3106" s="53">
        <v>4942</v>
      </c>
      <c r="F3106" s="61">
        <f t="shared" si="341"/>
        <v>24.71</v>
      </c>
      <c r="G3106" s="62">
        <f t="shared" si="336"/>
        <v>0.1</v>
      </c>
      <c r="H3106" s="53"/>
      <c r="I3106" s="61">
        <f t="shared" si="337"/>
        <v>0</v>
      </c>
      <c r="J3106" s="62">
        <f t="shared" si="338"/>
        <v>0</v>
      </c>
      <c r="K3106" s="53"/>
      <c r="L3106" s="65">
        <f t="shared" si="342"/>
        <v>24.810000000000002</v>
      </c>
      <c r="M3106" s="55">
        <f t="shared" si="339"/>
        <v>24.810000000000002</v>
      </c>
      <c r="N3106" s="55">
        <f t="shared" si="340"/>
        <v>0</v>
      </c>
    </row>
    <row r="3107" spans="1:14" x14ac:dyDescent="0.3">
      <c r="A3107" s="29">
        <v>44763</v>
      </c>
      <c r="B3107" t="s">
        <v>15</v>
      </c>
      <c r="C3107" t="s">
        <v>10</v>
      </c>
      <c r="D3107" t="s">
        <v>13</v>
      </c>
      <c r="E3107" s="53">
        <v>8177</v>
      </c>
      <c r="F3107" s="61">
        <f t="shared" si="341"/>
        <v>40.884999999999998</v>
      </c>
      <c r="G3107" s="62">
        <f t="shared" si="336"/>
        <v>0.1</v>
      </c>
      <c r="H3107" s="53"/>
      <c r="I3107" s="61">
        <f t="shared" si="337"/>
        <v>0</v>
      </c>
      <c r="J3107" s="62">
        <f t="shared" si="338"/>
        <v>0</v>
      </c>
      <c r="K3107" s="53"/>
      <c r="L3107" s="65">
        <f t="shared" si="342"/>
        <v>40.984999999999999</v>
      </c>
      <c r="M3107" s="55">
        <f t="shared" si="339"/>
        <v>40.984999999999999</v>
      </c>
      <c r="N3107" s="55">
        <f t="shared" si="340"/>
        <v>0</v>
      </c>
    </row>
    <row r="3108" spans="1:14" x14ac:dyDescent="0.3">
      <c r="A3108" s="29">
        <v>44763</v>
      </c>
      <c r="B3108" t="s">
        <v>18</v>
      </c>
      <c r="C3108" t="s">
        <v>11</v>
      </c>
      <c r="D3108" t="s">
        <v>36</v>
      </c>
      <c r="E3108" s="53">
        <v>24774</v>
      </c>
      <c r="F3108" s="61">
        <f t="shared" si="341"/>
        <v>0</v>
      </c>
      <c r="G3108" s="62">
        <f t="shared" si="336"/>
        <v>0</v>
      </c>
      <c r="H3108" s="53"/>
      <c r="I3108" s="61">
        <f t="shared" si="337"/>
        <v>0</v>
      </c>
      <c r="J3108" s="62">
        <f t="shared" si="338"/>
        <v>0</v>
      </c>
      <c r="K3108" s="53"/>
      <c r="L3108" s="65">
        <f t="shared" si="342"/>
        <v>0</v>
      </c>
      <c r="M3108" s="55">
        <f t="shared" si="339"/>
        <v>0</v>
      </c>
      <c r="N3108" s="55">
        <f t="shared" si="340"/>
        <v>0</v>
      </c>
    </row>
    <row r="3109" spans="1:14" x14ac:dyDescent="0.3">
      <c r="A3109" s="29">
        <v>44763</v>
      </c>
      <c r="B3109" t="s">
        <v>19</v>
      </c>
      <c r="C3109" t="s">
        <v>10</v>
      </c>
      <c r="D3109" t="s">
        <v>13</v>
      </c>
      <c r="E3109" s="53">
        <v>23805</v>
      </c>
      <c r="F3109" s="61">
        <f t="shared" si="341"/>
        <v>119.02500000000001</v>
      </c>
      <c r="G3109" s="62">
        <f t="shared" si="336"/>
        <v>0.1</v>
      </c>
      <c r="H3109" s="53"/>
      <c r="I3109" s="61">
        <f t="shared" si="337"/>
        <v>0</v>
      </c>
      <c r="J3109" s="62">
        <f t="shared" si="338"/>
        <v>0</v>
      </c>
      <c r="K3109" s="53"/>
      <c r="L3109" s="65">
        <f t="shared" si="342"/>
        <v>119.125</v>
      </c>
      <c r="M3109" s="55">
        <f t="shared" si="339"/>
        <v>119.125</v>
      </c>
      <c r="N3109" s="55">
        <f t="shared" si="340"/>
        <v>0</v>
      </c>
    </row>
    <row r="3110" spans="1:14" x14ac:dyDescent="0.3">
      <c r="A3110" s="29">
        <v>44763</v>
      </c>
      <c r="B3110" t="s">
        <v>23</v>
      </c>
      <c r="C3110" t="s">
        <v>12</v>
      </c>
      <c r="D3110" t="s">
        <v>36</v>
      </c>
      <c r="E3110" s="53">
        <v>7371</v>
      </c>
      <c r="F3110" s="61">
        <f t="shared" si="341"/>
        <v>0</v>
      </c>
      <c r="G3110" s="62">
        <f t="shared" si="336"/>
        <v>0</v>
      </c>
      <c r="H3110" s="53"/>
      <c r="I3110" s="61">
        <f t="shared" si="337"/>
        <v>221.13</v>
      </c>
      <c r="J3110" s="62">
        <f t="shared" si="338"/>
        <v>5</v>
      </c>
      <c r="K3110" s="53"/>
      <c r="L3110" s="65">
        <f t="shared" si="342"/>
        <v>226.13</v>
      </c>
      <c r="M3110" s="55">
        <f t="shared" si="339"/>
        <v>0</v>
      </c>
      <c r="N3110" s="55">
        <f t="shared" si="340"/>
        <v>226.13</v>
      </c>
    </row>
    <row r="3111" spans="1:14" x14ac:dyDescent="0.3">
      <c r="A3111" s="29">
        <v>44763</v>
      </c>
      <c r="B3111" t="s">
        <v>24</v>
      </c>
      <c r="C3111" t="s">
        <v>10</v>
      </c>
      <c r="D3111" t="s">
        <v>13</v>
      </c>
      <c r="E3111" s="53">
        <v>44940</v>
      </c>
      <c r="F3111" s="61">
        <f t="shared" si="341"/>
        <v>224.70000000000002</v>
      </c>
      <c r="G3111" s="62">
        <f t="shared" si="336"/>
        <v>0.1</v>
      </c>
      <c r="H3111" s="53"/>
      <c r="I3111" s="61">
        <f t="shared" si="337"/>
        <v>0</v>
      </c>
      <c r="J3111" s="62">
        <f t="shared" si="338"/>
        <v>0</v>
      </c>
      <c r="K3111" s="53"/>
      <c r="L3111" s="65">
        <f t="shared" si="342"/>
        <v>224.8</v>
      </c>
      <c r="M3111" s="55">
        <f t="shared" si="339"/>
        <v>224.8</v>
      </c>
      <c r="N3111" s="55">
        <f t="shared" si="340"/>
        <v>0</v>
      </c>
    </row>
    <row r="3112" spans="1:14" x14ac:dyDescent="0.3">
      <c r="A3112" s="29">
        <v>44763</v>
      </c>
      <c r="B3112" t="s">
        <v>16</v>
      </c>
      <c r="C3112" t="s">
        <v>10</v>
      </c>
      <c r="D3112" t="s">
        <v>36</v>
      </c>
      <c r="E3112" s="53">
        <v>40605</v>
      </c>
      <c r="F3112" s="61">
        <f t="shared" si="341"/>
        <v>0</v>
      </c>
      <c r="G3112" s="62">
        <f t="shared" si="336"/>
        <v>0</v>
      </c>
      <c r="H3112" s="53"/>
      <c r="I3112" s="61">
        <f t="shared" si="337"/>
        <v>1218.1499999999999</v>
      </c>
      <c r="J3112" s="62">
        <f t="shared" si="338"/>
        <v>5</v>
      </c>
      <c r="K3112" s="53"/>
      <c r="L3112" s="65">
        <f t="shared" si="342"/>
        <v>1223.1499999999999</v>
      </c>
      <c r="M3112" s="55">
        <f t="shared" si="339"/>
        <v>0</v>
      </c>
      <c r="N3112" s="55">
        <f t="shared" si="340"/>
        <v>1223.1499999999999</v>
      </c>
    </row>
    <row r="3113" spans="1:14" x14ac:dyDescent="0.3">
      <c r="A3113" s="29">
        <v>44763</v>
      </c>
      <c r="B3113" t="s">
        <v>20</v>
      </c>
      <c r="C3113" t="s">
        <v>10</v>
      </c>
      <c r="D3113" t="s">
        <v>13</v>
      </c>
      <c r="E3113" s="53">
        <v>10024</v>
      </c>
      <c r="F3113" s="61">
        <f t="shared" si="341"/>
        <v>50.120000000000005</v>
      </c>
      <c r="G3113" s="62">
        <f t="shared" si="336"/>
        <v>0.1</v>
      </c>
      <c r="H3113" s="53"/>
      <c r="I3113" s="61">
        <f t="shared" si="337"/>
        <v>0</v>
      </c>
      <c r="J3113" s="62">
        <f t="shared" si="338"/>
        <v>0</v>
      </c>
      <c r="K3113" s="53"/>
      <c r="L3113" s="65">
        <f t="shared" si="342"/>
        <v>50.220000000000006</v>
      </c>
      <c r="M3113" s="55">
        <f t="shared" si="339"/>
        <v>50.220000000000006</v>
      </c>
      <c r="N3113" s="55">
        <f t="shared" si="340"/>
        <v>0</v>
      </c>
    </row>
    <row r="3114" spans="1:14" x14ac:dyDescent="0.3">
      <c r="A3114" s="29">
        <v>44763</v>
      </c>
      <c r="B3114" t="s">
        <v>23</v>
      </c>
      <c r="C3114" t="s">
        <v>11</v>
      </c>
      <c r="D3114" t="s">
        <v>13</v>
      </c>
      <c r="E3114" s="53">
        <v>10020</v>
      </c>
      <c r="F3114" s="61">
        <f t="shared" si="341"/>
        <v>0</v>
      </c>
      <c r="G3114" s="62">
        <f t="shared" si="336"/>
        <v>0</v>
      </c>
      <c r="H3114" s="53"/>
      <c r="I3114" s="61">
        <f t="shared" si="337"/>
        <v>0</v>
      </c>
      <c r="J3114" s="62">
        <f t="shared" si="338"/>
        <v>0</v>
      </c>
      <c r="K3114" s="53"/>
      <c r="L3114" s="65">
        <f t="shared" si="342"/>
        <v>0</v>
      </c>
      <c r="M3114" s="55">
        <f t="shared" si="339"/>
        <v>0</v>
      </c>
      <c r="N3114" s="55">
        <f t="shared" si="340"/>
        <v>0</v>
      </c>
    </row>
    <row r="3115" spans="1:14" x14ac:dyDescent="0.3">
      <c r="A3115" s="29">
        <v>44763</v>
      </c>
      <c r="B3115" t="s">
        <v>17</v>
      </c>
      <c r="C3115" t="s">
        <v>11</v>
      </c>
      <c r="D3115" t="s">
        <v>13</v>
      </c>
      <c r="E3115" s="53">
        <v>35101</v>
      </c>
      <c r="F3115" s="61">
        <f t="shared" si="341"/>
        <v>0</v>
      </c>
      <c r="G3115" s="62">
        <f t="shared" si="336"/>
        <v>0</v>
      </c>
      <c r="H3115" s="53"/>
      <c r="I3115" s="61">
        <f t="shared" si="337"/>
        <v>0</v>
      </c>
      <c r="J3115" s="62">
        <f t="shared" si="338"/>
        <v>0</v>
      </c>
      <c r="K3115" s="53"/>
      <c r="L3115" s="65">
        <f t="shared" si="342"/>
        <v>0</v>
      </c>
      <c r="M3115" s="55">
        <f t="shared" si="339"/>
        <v>0</v>
      </c>
      <c r="N3115" s="55">
        <f t="shared" si="340"/>
        <v>0</v>
      </c>
    </row>
    <row r="3116" spans="1:14" x14ac:dyDescent="0.3">
      <c r="A3116" s="29">
        <v>44763</v>
      </c>
      <c r="B3116" t="s">
        <v>24</v>
      </c>
      <c r="C3116" t="s">
        <v>10</v>
      </c>
      <c r="D3116" t="s">
        <v>13</v>
      </c>
      <c r="E3116" s="53">
        <v>26116</v>
      </c>
      <c r="F3116" s="61">
        <f t="shared" si="341"/>
        <v>130.58000000000001</v>
      </c>
      <c r="G3116" s="62">
        <f t="shared" si="336"/>
        <v>0.1</v>
      </c>
      <c r="H3116" s="53"/>
      <c r="I3116" s="61">
        <f t="shared" si="337"/>
        <v>0</v>
      </c>
      <c r="J3116" s="62">
        <f t="shared" si="338"/>
        <v>0</v>
      </c>
      <c r="K3116" s="53"/>
      <c r="L3116" s="65">
        <f t="shared" si="342"/>
        <v>130.68</v>
      </c>
      <c r="M3116" s="55">
        <f t="shared" si="339"/>
        <v>130.68</v>
      </c>
      <c r="N3116" s="55">
        <f t="shared" si="340"/>
        <v>0</v>
      </c>
    </row>
    <row r="3117" spans="1:14" x14ac:dyDescent="0.3">
      <c r="A3117" s="29">
        <v>44763</v>
      </c>
      <c r="B3117" t="s">
        <v>17</v>
      </c>
      <c r="C3117" t="s">
        <v>10</v>
      </c>
      <c r="D3117" t="s">
        <v>13</v>
      </c>
      <c r="E3117" s="53">
        <v>13459</v>
      </c>
      <c r="F3117" s="61">
        <f t="shared" si="341"/>
        <v>67.295000000000002</v>
      </c>
      <c r="G3117" s="62">
        <f t="shared" si="336"/>
        <v>0.1</v>
      </c>
      <c r="H3117" s="53"/>
      <c r="I3117" s="61">
        <f t="shared" si="337"/>
        <v>0</v>
      </c>
      <c r="J3117" s="62">
        <f t="shared" si="338"/>
        <v>0</v>
      </c>
      <c r="K3117" s="53"/>
      <c r="L3117" s="65">
        <f t="shared" si="342"/>
        <v>67.394999999999996</v>
      </c>
      <c r="M3117" s="55">
        <f t="shared" si="339"/>
        <v>67.394999999999996</v>
      </c>
      <c r="N3117" s="55">
        <f t="shared" si="340"/>
        <v>0</v>
      </c>
    </row>
    <row r="3118" spans="1:14" x14ac:dyDescent="0.3">
      <c r="A3118" s="29">
        <v>44763</v>
      </c>
      <c r="B3118" t="s">
        <v>20</v>
      </c>
      <c r="C3118" t="s">
        <v>10</v>
      </c>
      <c r="D3118" t="s">
        <v>13</v>
      </c>
      <c r="E3118" s="53">
        <v>38075</v>
      </c>
      <c r="F3118" s="61">
        <f t="shared" si="341"/>
        <v>190.375</v>
      </c>
      <c r="G3118" s="62">
        <f t="shared" si="336"/>
        <v>0.1</v>
      </c>
      <c r="H3118" s="53"/>
      <c r="I3118" s="61">
        <f t="shared" si="337"/>
        <v>0</v>
      </c>
      <c r="J3118" s="62">
        <f t="shared" si="338"/>
        <v>0</v>
      </c>
      <c r="K3118" s="53"/>
      <c r="L3118" s="65">
        <f t="shared" si="342"/>
        <v>190.47499999999999</v>
      </c>
      <c r="M3118" s="55">
        <f t="shared" si="339"/>
        <v>190.47499999999999</v>
      </c>
      <c r="N3118" s="55">
        <f t="shared" si="340"/>
        <v>0</v>
      </c>
    </row>
    <row r="3119" spans="1:14" x14ac:dyDescent="0.3">
      <c r="A3119" s="29">
        <v>44763</v>
      </c>
      <c r="B3119" t="s">
        <v>18</v>
      </c>
      <c r="C3119" t="s">
        <v>11</v>
      </c>
      <c r="D3119" t="s">
        <v>13</v>
      </c>
      <c r="E3119" s="53">
        <v>35697</v>
      </c>
      <c r="F3119" s="61">
        <f t="shared" si="341"/>
        <v>0</v>
      </c>
      <c r="G3119" s="62">
        <f t="shared" si="336"/>
        <v>0</v>
      </c>
      <c r="H3119" s="53"/>
      <c r="I3119" s="61">
        <f t="shared" si="337"/>
        <v>0</v>
      </c>
      <c r="J3119" s="62">
        <f t="shared" si="338"/>
        <v>0</v>
      </c>
      <c r="K3119" s="53"/>
      <c r="L3119" s="65">
        <f t="shared" si="342"/>
        <v>0</v>
      </c>
      <c r="M3119" s="55">
        <f t="shared" si="339"/>
        <v>0</v>
      </c>
      <c r="N3119" s="55">
        <f t="shared" si="340"/>
        <v>0</v>
      </c>
    </row>
    <row r="3120" spans="1:14" x14ac:dyDescent="0.3">
      <c r="A3120" s="29">
        <v>44763</v>
      </c>
      <c r="B3120" t="s">
        <v>19</v>
      </c>
      <c r="C3120" t="s">
        <v>10</v>
      </c>
      <c r="D3120" t="s">
        <v>13</v>
      </c>
      <c r="E3120" s="53">
        <v>36500</v>
      </c>
      <c r="F3120" s="61">
        <f t="shared" si="341"/>
        <v>182.5</v>
      </c>
      <c r="G3120" s="62">
        <f t="shared" si="336"/>
        <v>0.1</v>
      </c>
      <c r="H3120" s="53"/>
      <c r="I3120" s="61">
        <f t="shared" si="337"/>
        <v>0</v>
      </c>
      <c r="J3120" s="62">
        <f t="shared" si="338"/>
        <v>0</v>
      </c>
      <c r="K3120" s="53"/>
      <c r="L3120" s="65">
        <f t="shared" si="342"/>
        <v>182.6</v>
      </c>
      <c r="M3120" s="55">
        <f t="shared" si="339"/>
        <v>182.6</v>
      </c>
      <c r="N3120" s="55">
        <f t="shared" si="340"/>
        <v>0</v>
      </c>
    </row>
    <row r="3121" spans="1:14" x14ac:dyDescent="0.3">
      <c r="A3121" s="29">
        <v>44763</v>
      </c>
      <c r="B3121" t="s">
        <v>17</v>
      </c>
      <c r="C3121" t="s">
        <v>12</v>
      </c>
      <c r="D3121" t="s">
        <v>36</v>
      </c>
      <c r="E3121" s="53">
        <v>22654</v>
      </c>
      <c r="F3121" s="61">
        <f t="shared" si="341"/>
        <v>0</v>
      </c>
      <c r="G3121" s="62">
        <f t="shared" si="336"/>
        <v>0</v>
      </c>
      <c r="H3121" s="53"/>
      <c r="I3121" s="61">
        <f t="shared" si="337"/>
        <v>679.62</v>
      </c>
      <c r="J3121" s="62">
        <f t="shared" si="338"/>
        <v>5</v>
      </c>
      <c r="K3121" s="53"/>
      <c r="L3121" s="65">
        <f t="shared" si="342"/>
        <v>684.62</v>
      </c>
      <c r="M3121" s="55">
        <f t="shared" si="339"/>
        <v>0</v>
      </c>
      <c r="N3121" s="55">
        <f t="shared" si="340"/>
        <v>684.62</v>
      </c>
    </row>
    <row r="3122" spans="1:14" x14ac:dyDescent="0.3">
      <c r="A3122" s="29">
        <v>44763</v>
      </c>
      <c r="B3122" t="s">
        <v>15</v>
      </c>
      <c r="C3122" t="s">
        <v>11</v>
      </c>
      <c r="D3122" t="s">
        <v>13</v>
      </c>
      <c r="E3122" s="53">
        <v>38870</v>
      </c>
      <c r="F3122" s="61">
        <f t="shared" si="341"/>
        <v>0</v>
      </c>
      <c r="G3122" s="62">
        <f t="shared" si="336"/>
        <v>0</v>
      </c>
      <c r="H3122" s="53"/>
      <c r="I3122" s="61">
        <f t="shared" si="337"/>
        <v>0</v>
      </c>
      <c r="J3122" s="62">
        <f t="shared" si="338"/>
        <v>0</v>
      </c>
      <c r="K3122" s="53"/>
      <c r="L3122" s="65">
        <f t="shared" si="342"/>
        <v>0</v>
      </c>
      <c r="M3122" s="55">
        <f t="shared" si="339"/>
        <v>0</v>
      </c>
      <c r="N3122" s="55">
        <f t="shared" si="340"/>
        <v>0</v>
      </c>
    </row>
    <row r="3123" spans="1:14" x14ac:dyDescent="0.3">
      <c r="A3123" s="29">
        <v>44763</v>
      </c>
      <c r="B3123" t="s">
        <v>17</v>
      </c>
      <c r="C3123" t="s">
        <v>10</v>
      </c>
      <c r="D3123" t="s">
        <v>13</v>
      </c>
      <c r="E3123" s="53">
        <v>1099</v>
      </c>
      <c r="F3123" s="61">
        <f t="shared" si="341"/>
        <v>5.4950000000000001</v>
      </c>
      <c r="G3123" s="62">
        <f t="shared" si="336"/>
        <v>0.1</v>
      </c>
      <c r="H3123" s="53"/>
      <c r="I3123" s="61">
        <f t="shared" si="337"/>
        <v>0</v>
      </c>
      <c r="J3123" s="62">
        <f t="shared" si="338"/>
        <v>0</v>
      </c>
      <c r="K3123" s="53"/>
      <c r="L3123" s="65">
        <f t="shared" si="342"/>
        <v>5.5949999999999998</v>
      </c>
      <c r="M3123" s="55">
        <f t="shared" si="339"/>
        <v>5.5949999999999998</v>
      </c>
      <c r="N3123" s="55">
        <f t="shared" si="340"/>
        <v>0</v>
      </c>
    </row>
    <row r="3124" spans="1:14" x14ac:dyDescent="0.3">
      <c r="A3124" s="29">
        <v>44763</v>
      </c>
      <c r="B3124" t="s">
        <v>18</v>
      </c>
      <c r="C3124" t="s">
        <v>11</v>
      </c>
      <c r="D3124" t="s">
        <v>36</v>
      </c>
      <c r="E3124" s="53">
        <v>37612</v>
      </c>
      <c r="F3124" s="61">
        <f t="shared" si="341"/>
        <v>0</v>
      </c>
      <c r="G3124" s="62">
        <f t="shared" si="336"/>
        <v>0</v>
      </c>
      <c r="H3124" s="53"/>
      <c r="I3124" s="61">
        <f t="shared" si="337"/>
        <v>0</v>
      </c>
      <c r="J3124" s="62">
        <f t="shared" si="338"/>
        <v>0</v>
      </c>
      <c r="K3124" s="53"/>
      <c r="L3124" s="65">
        <f t="shared" si="342"/>
        <v>0</v>
      </c>
      <c r="M3124" s="55">
        <f t="shared" si="339"/>
        <v>0</v>
      </c>
      <c r="N3124" s="55">
        <f t="shared" si="340"/>
        <v>0</v>
      </c>
    </row>
    <row r="3125" spans="1:14" x14ac:dyDescent="0.3">
      <c r="A3125" s="29">
        <v>44763</v>
      </c>
      <c r="B3125" t="s">
        <v>19</v>
      </c>
      <c r="C3125" t="s">
        <v>11</v>
      </c>
      <c r="D3125" t="s">
        <v>13</v>
      </c>
      <c r="E3125" s="53">
        <v>43481</v>
      </c>
      <c r="F3125" s="61">
        <f t="shared" si="341"/>
        <v>0</v>
      </c>
      <c r="G3125" s="62">
        <f t="shared" si="336"/>
        <v>0</v>
      </c>
      <c r="H3125" s="53"/>
      <c r="I3125" s="61">
        <f t="shared" si="337"/>
        <v>0</v>
      </c>
      <c r="J3125" s="62">
        <f t="shared" si="338"/>
        <v>0</v>
      </c>
      <c r="K3125" s="53"/>
      <c r="L3125" s="65">
        <f t="shared" si="342"/>
        <v>0</v>
      </c>
      <c r="M3125" s="55">
        <f t="shared" si="339"/>
        <v>0</v>
      </c>
      <c r="N3125" s="55">
        <f t="shared" si="340"/>
        <v>0</v>
      </c>
    </row>
    <row r="3126" spans="1:14" x14ac:dyDescent="0.3">
      <c r="A3126" s="29">
        <v>44763</v>
      </c>
      <c r="B3126" t="s">
        <v>15</v>
      </c>
      <c r="C3126" t="s">
        <v>10</v>
      </c>
      <c r="D3126" t="s">
        <v>36</v>
      </c>
      <c r="E3126" s="53">
        <v>29199</v>
      </c>
      <c r="F3126" s="61">
        <f t="shared" si="341"/>
        <v>0</v>
      </c>
      <c r="G3126" s="62">
        <f t="shared" si="336"/>
        <v>0</v>
      </c>
      <c r="H3126" s="53"/>
      <c r="I3126" s="61">
        <f t="shared" si="337"/>
        <v>875.96999999999991</v>
      </c>
      <c r="J3126" s="62">
        <f t="shared" si="338"/>
        <v>5</v>
      </c>
      <c r="K3126" s="53"/>
      <c r="L3126" s="65">
        <f t="shared" si="342"/>
        <v>880.96999999999991</v>
      </c>
      <c r="M3126" s="55">
        <f t="shared" si="339"/>
        <v>0</v>
      </c>
      <c r="N3126" s="55">
        <f t="shared" si="340"/>
        <v>880.96999999999991</v>
      </c>
    </row>
    <row r="3127" spans="1:14" x14ac:dyDescent="0.3">
      <c r="A3127" s="29">
        <v>44763</v>
      </c>
      <c r="B3127" t="s">
        <v>21</v>
      </c>
      <c r="C3127" t="s">
        <v>11</v>
      </c>
      <c r="D3127" t="s">
        <v>36</v>
      </c>
      <c r="E3127" s="53">
        <v>29016</v>
      </c>
      <c r="F3127" s="61">
        <f t="shared" si="341"/>
        <v>0</v>
      </c>
      <c r="G3127" s="62">
        <f t="shared" si="336"/>
        <v>0</v>
      </c>
      <c r="H3127" s="53"/>
      <c r="I3127" s="61">
        <f t="shared" si="337"/>
        <v>0</v>
      </c>
      <c r="J3127" s="62">
        <f t="shared" si="338"/>
        <v>0</v>
      </c>
      <c r="K3127" s="53"/>
      <c r="L3127" s="65">
        <f t="shared" si="342"/>
        <v>0</v>
      </c>
      <c r="M3127" s="55">
        <f t="shared" si="339"/>
        <v>0</v>
      </c>
      <c r="N3127" s="55">
        <f t="shared" si="340"/>
        <v>0</v>
      </c>
    </row>
    <row r="3128" spans="1:14" x14ac:dyDescent="0.3">
      <c r="A3128" s="29">
        <v>44763</v>
      </c>
      <c r="B3128" t="s">
        <v>22</v>
      </c>
      <c r="C3128" t="s">
        <v>11</v>
      </c>
      <c r="D3128" t="s">
        <v>13</v>
      </c>
      <c r="E3128" s="53">
        <v>18861</v>
      </c>
      <c r="F3128" s="61">
        <f t="shared" si="341"/>
        <v>0</v>
      </c>
      <c r="G3128" s="62">
        <f t="shared" si="336"/>
        <v>0</v>
      </c>
      <c r="H3128" s="53"/>
      <c r="I3128" s="61">
        <f t="shared" si="337"/>
        <v>0</v>
      </c>
      <c r="J3128" s="62">
        <f t="shared" si="338"/>
        <v>0</v>
      </c>
      <c r="K3128" s="53"/>
      <c r="L3128" s="65">
        <f t="shared" si="342"/>
        <v>0</v>
      </c>
      <c r="M3128" s="55">
        <f t="shared" si="339"/>
        <v>0</v>
      </c>
      <c r="N3128" s="55">
        <f t="shared" si="340"/>
        <v>0</v>
      </c>
    </row>
    <row r="3129" spans="1:14" x14ac:dyDescent="0.3">
      <c r="A3129" s="29">
        <v>44763</v>
      </c>
      <c r="B3129" t="s">
        <v>18</v>
      </c>
      <c r="C3129" t="s">
        <v>11</v>
      </c>
      <c r="D3129" t="s">
        <v>13</v>
      </c>
      <c r="E3129" s="53">
        <v>7104</v>
      </c>
      <c r="F3129" s="61">
        <f t="shared" si="341"/>
        <v>0</v>
      </c>
      <c r="G3129" s="62">
        <f t="shared" si="336"/>
        <v>0</v>
      </c>
      <c r="H3129" s="53"/>
      <c r="I3129" s="61">
        <f t="shared" si="337"/>
        <v>0</v>
      </c>
      <c r="J3129" s="62">
        <f t="shared" si="338"/>
        <v>0</v>
      </c>
      <c r="K3129" s="53"/>
      <c r="L3129" s="65">
        <f t="shared" si="342"/>
        <v>0</v>
      </c>
      <c r="M3129" s="55">
        <f t="shared" si="339"/>
        <v>0</v>
      </c>
      <c r="N3129" s="55">
        <f t="shared" si="340"/>
        <v>0</v>
      </c>
    </row>
    <row r="3130" spans="1:14" x14ac:dyDescent="0.3">
      <c r="A3130" s="29">
        <v>44763</v>
      </c>
      <c r="B3130" t="s">
        <v>18</v>
      </c>
      <c r="C3130" t="s">
        <v>11</v>
      </c>
      <c r="D3130" t="s">
        <v>13</v>
      </c>
      <c r="E3130" s="53">
        <v>8510</v>
      </c>
      <c r="F3130" s="61">
        <f t="shared" si="341"/>
        <v>0</v>
      </c>
      <c r="G3130" s="62">
        <f t="shared" si="336"/>
        <v>0</v>
      </c>
      <c r="H3130" s="53"/>
      <c r="I3130" s="61">
        <f t="shared" si="337"/>
        <v>0</v>
      </c>
      <c r="J3130" s="62">
        <f t="shared" si="338"/>
        <v>0</v>
      </c>
      <c r="K3130" s="53"/>
      <c r="L3130" s="65">
        <f t="shared" si="342"/>
        <v>0</v>
      </c>
      <c r="M3130" s="55">
        <f t="shared" si="339"/>
        <v>0</v>
      </c>
      <c r="N3130" s="55">
        <f t="shared" si="340"/>
        <v>0</v>
      </c>
    </row>
    <row r="3131" spans="1:14" x14ac:dyDescent="0.3">
      <c r="A3131" s="29">
        <v>44763</v>
      </c>
      <c r="B3131" t="s">
        <v>22</v>
      </c>
      <c r="C3131" t="s">
        <v>10</v>
      </c>
      <c r="D3131" t="s">
        <v>13</v>
      </c>
      <c r="E3131" s="53">
        <v>30041</v>
      </c>
      <c r="F3131" s="61">
        <f t="shared" si="341"/>
        <v>150.20500000000001</v>
      </c>
      <c r="G3131" s="62">
        <f t="shared" si="336"/>
        <v>0.1</v>
      </c>
      <c r="H3131" s="53"/>
      <c r="I3131" s="61">
        <f t="shared" si="337"/>
        <v>0</v>
      </c>
      <c r="J3131" s="62">
        <f t="shared" si="338"/>
        <v>0</v>
      </c>
      <c r="K3131" s="53"/>
      <c r="L3131" s="65">
        <f t="shared" si="342"/>
        <v>150.30500000000001</v>
      </c>
      <c r="M3131" s="55">
        <f t="shared" si="339"/>
        <v>150.30500000000001</v>
      </c>
      <c r="N3131" s="55">
        <f t="shared" si="340"/>
        <v>0</v>
      </c>
    </row>
    <row r="3132" spans="1:14" x14ac:dyDescent="0.3">
      <c r="A3132" s="29">
        <v>44763</v>
      </c>
      <c r="B3132" t="s">
        <v>19</v>
      </c>
      <c r="C3132" t="s">
        <v>12</v>
      </c>
      <c r="D3132" t="s">
        <v>13</v>
      </c>
      <c r="E3132" s="53">
        <v>526</v>
      </c>
      <c r="F3132" s="61">
        <f t="shared" si="341"/>
        <v>2.63</v>
      </c>
      <c r="G3132" s="62">
        <f t="shared" si="336"/>
        <v>0.1</v>
      </c>
      <c r="H3132" s="53"/>
      <c r="I3132" s="61">
        <f t="shared" si="337"/>
        <v>0</v>
      </c>
      <c r="J3132" s="62">
        <f t="shared" si="338"/>
        <v>0</v>
      </c>
      <c r="K3132" s="53"/>
      <c r="L3132" s="65">
        <f t="shared" si="342"/>
        <v>2.73</v>
      </c>
      <c r="M3132" s="55">
        <f t="shared" si="339"/>
        <v>2.73</v>
      </c>
      <c r="N3132" s="55">
        <f t="shared" si="340"/>
        <v>0</v>
      </c>
    </row>
    <row r="3133" spans="1:14" x14ac:dyDescent="0.3">
      <c r="A3133" s="29">
        <v>44764</v>
      </c>
      <c r="B3133" t="s">
        <v>24</v>
      </c>
      <c r="C3133" t="s">
        <v>12</v>
      </c>
      <c r="D3133" t="s">
        <v>13</v>
      </c>
      <c r="E3133" s="53">
        <v>18544</v>
      </c>
      <c r="F3133" s="61">
        <f t="shared" si="341"/>
        <v>92.72</v>
      </c>
      <c r="G3133" s="62">
        <f t="shared" si="336"/>
        <v>0.1</v>
      </c>
      <c r="H3133" s="53"/>
      <c r="I3133" s="61">
        <f t="shared" si="337"/>
        <v>0</v>
      </c>
      <c r="J3133" s="62">
        <f t="shared" si="338"/>
        <v>0</v>
      </c>
      <c r="K3133" s="53"/>
      <c r="L3133" s="65">
        <f t="shared" si="342"/>
        <v>92.82</v>
      </c>
      <c r="M3133" s="55">
        <f t="shared" si="339"/>
        <v>92.82</v>
      </c>
      <c r="N3133" s="55">
        <f t="shared" si="340"/>
        <v>0</v>
      </c>
    </row>
    <row r="3134" spans="1:14" x14ac:dyDescent="0.3">
      <c r="A3134" s="29">
        <v>44764</v>
      </c>
      <c r="B3134" t="s">
        <v>19</v>
      </c>
      <c r="C3134" t="s">
        <v>10</v>
      </c>
      <c r="D3134" t="s">
        <v>13</v>
      </c>
      <c r="E3134" s="53">
        <v>20224</v>
      </c>
      <c r="F3134" s="61">
        <f t="shared" si="341"/>
        <v>101.12</v>
      </c>
      <c r="G3134" s="62">
        <f t="shared" si="336"/>
        <v>0.1</v>
      </c>
      <c r="H3134" s="53"/>
      <c r="I3134" s="61">
        <f t="shared" si="337"/>
        <v>0</v>
      </c>
      <c r="J3134" s="62">
        <f t="shared" si="338"/>
        <v>0</v>
      </c>
      <c r="K3134" s="53"/>
      <c r="L3134" s="65">
        <f t="shared" si="342"/>
        <v>101.22</v>
      </c>
      <c r="M3134" s="55">
        <f t="shared" si="339"/>
        <v>101.22</v>
      </c>
      <c r="N3134" s="55">
        <f t="shared" si="340"/>
        <v>0</v>
      </c>
    </row>
    <row r="3135" spans="1:14" x14ac:dyDescent="0.3">
      <c r="A3135" s="29">
        <v>44764</v>
      </c>
      <c r="B3135" t="s">
        <v>23</v>
      </c>
      <c r="C3135" t="s">
        <v>10</v>
      </c>
      <c r="D3135" t="s">
        <v>13</v>
      </c>
      <c r="E3135" s="53">
        <v>47540</v>
      </c>
      <c r="F3135" s="61">
        <f t="shared" si="341"/>
        <v>237.70000000000002</v>
      </c>
      <c r="G3135" s="62">
        <f t="shared" si="336"/>
        <v>0.1</v>
      </c>
      <c r="H3135" s="53"/>
      <c r="I3135" s="61">
        <f t="shared" si="337"/>
        <v>0</v>
      </c>
      <c r="J3135" s="62">
        <f t="shared" si="338"/>
        <v>0</v>
      </c>
      <c r="K3135" s="53"/>
      <c r="L3135" s="65">
        <f t="shared" si="342"/>
        <v>237.8</v>
      </c>
      <c r="M3135" s="55">
        <f t="shared" si="339"/>
        <v>237.8</v>
      </c>
      <c r="N3135" s="55">
        <f t="shared" si="340"/>
        <v>0</v>
      </c>
    </row>
    <row r="3136" spans="1:14" x14ac:dyDescent="0.3">
      <c r="A3136" s="29">
        <v>44764</v>
      </c>
      <c r="B3136" t="s">
        <v>20</v>
      </c>
      <c r="C3136" t="s">
        <v>10</v>
      </c>
      <c r="D3136" t="s">
        <v>13</v>
      </c>
      <c r="E3136" s="53">
        <v>42410</v>
      </c>
      <c r="F3136" s="61">
        <f t="shared" si="341"/>
        <v>212.05</v>
      </c>
      <c r="G3136" s="62">
        <f t="shared" si="336"/>
        <v>0.1</v>
      </c>
      <c r="H3136" s="53"/>
      <c r="I3136" s="61">
        <f t="shared" si="337"/>
        <v>0</v>
      </c>
      <c r="J3136" s="62">
        <f t="shared" si="338"/>
        <v>0</v>
      </c>
      <c r="K3136" s="53"/>
      <c r="L3136" s="65">
        <f t="shared" si="342"/>
        <v>212.15</v>
      </c>
      <c r="M3136" s="55">
        <f t="shared" si="339"/>
        <v>212.15</v>
      </c>
      <c r="N3136" s="55">
        <f t="shared" si="340"/>
        <v>0</v>
      </c>
    </row>
    <row r="3137" spans="1:14" x14ac:dyDescent="0.3">
      <c r="A3137" s="29">
        <v>44764</v>
      </c>
      <c r="B3137" t="s">
        <v>19</v>
      </c>
      <c r="C3137" t="s">
        <v>10</v>
      </c>
      <c r="D3137" t="s">
        <v>36</v>
      </c>
      <c r="E3137" s="53">
        <v>2701</v>
      </c>
      <c r="F3137" s="61">
        <f t="shared" si="341"/>
        <v>0</v>
      </c>
      <c r="G3137" s="62">
        <f t="shared" si="336"/>
        <v>0</v>
      </c>
      <c r="H3137" s="53"/>
      <c r="I3137" s="61">
        <f t="shared" si="337"/>
        <v>81.03</v>
      </c>
      <c r="J3137" s="62">
        <f t="shared" si="338"/>
        <v>5</v>
      </c>
      <c r="K3137" s="53"/>
      <c r="L3137" s="65">
        <f t="shared" si="342"/>
        <v>86.03</v>
      </c>
      <c r="M3137" s="55">
        <f t="shared" si="339"/>
        <v>0</v>
      </c>
      <c r="N3137" s="55">
        <f t="shared" si="340"/>
        <v>86.03</v>
      </c>
    </row>
    <row r="3138" spans="1:14" x14ac:dyDescent="0.3">
      <c r="A3138" s="29">
        <v>44764</v>
      </c>
      <c r="B3138" t="s">
        <v>22</v>
      </c>
      <c r="C3138" t="s">
        <v>11</v>
      </c>
      <c r="D3138" t="s">
        <v>36</v>
      </c>
      <c r="E3138" s="53">
        <v>3067</v>
      </c>
      <c r="F3138" s="61">
        <f t="shared" si="341"/>
        <v>0</v>
      </c>
      <c r="G3138" s="62">
        <f t="shared" si="336"/>
        <v>0</v>
      </c>
      <c r="H3138" s="53"/>
      <c r="I3138" s="61">
        <f t="shared" si="337"/>
        <v>0</v>
      </c>
      <c r="J3138" s="62">
        <f t="shared" si="338"/>
        <v>0</v>
      </c>
      <c r="K3138" s="53"/>
      <c r="L3138" s="65">
        <f t="shared" si="342"/>
        <v>0</v>
      </c>
      <c r="M3138" s="55">
        <f t="shared" si="339"/>
        <v>0</v>
      </c>
      <c r="N3138" s="55">
        <f t="shared" si="340"/>
        <v>0</v>
      </c>
    </row>
    <row r="3139" spans="1:14" x14ac:dyDescent="0.3">
      <c r="A3139" s="29">
        <v>44764</v>
      </c>
      <c r="B3139" t="s">
        <v>24</v>
      </c>
      <c r="C3139" t="s">
        <v>10</v>
      </c>
      <c r="D3139" t="s">
        <v>13</v>
      </c>
      <c r="E3139" s="53">
        <v>5898</v>
      </c>
      <c r="F3139" s="61">
        <f t="shared" si="341"/>
        <v>29.490000000000002</v>
      </c>
      <c r="G3139" s="62">
        <f t="shared" si="336"/>
        <v>0.1</v>
      </c>
      <c r="H3139" s="53"/>
      <c r="I3139" s="61">
        <f t="shared" si="337"/>
        <v>0</v>
      </c>
      <c r="J3139" s="62">
        <f t="shared" si="338"/>
        <v>0</v>
      </c>
      <c r="K3139" s="53"/>
      <c r="L3139" s="65">
        <f t="shared" si="342"/>
        <v>29.590000000000003</v>
      </c>
      <c r="M3139" s="55">
        <f t="shared" si="339"/>
        <v>29.590000000000003</v>
      </c>
      <c r="N3139" s="55">
        <f t="shared" si="340"/>
        <v>0</v>
      </c>
    </row>
    <row r="3140" spans="1:14" x14ac:dyDescent="0.3">
      <c r="A3140" s="29">
        <v>44764</v>
      </c>
      <c r="B3140" t="s">
        <v>17</v>
      </c>
      <c r="C3140" t="s">
        <v>11</v>
      </c>
      <c r="D3140" t="s">
        <v>13</v>
      </c>
      <c r="E3140" s="53">
        <v>20351</v>
      </c>
      <c r="F3140" s="61">
        <f t="shared" si="341"/>
        <v>0</v>
      </c>
      <c r="G3140" s="62">
        <f t="shared" ref="G3140:G3203" si="343">IF(F:F&gt;0,0.1,0)</f>
        <v>0</v>
      </c>
      <c r="H3140" s="53"/>
      <c r="I3140" s="61">
        <f t="shared" ref="I3140:I3203" si="344">IF(AND(D:D="Overseas",C:C&lt;&gt;"Cash"),E:E*3%,0)</f>
        <v>0</v>
      </c>
      <c r="J3140" s="62">
        <f t="shared" ref="J3140:J3203" si="345">IF(I:I&gt;0,5,0)</f>
        <v>0</v>
      </c>
      <c r="K3140" s="53"/>
      <c r="L3140" s="65">
        <f t="shared" si="342"/>
        <v>0</v>
      </c>
      <c r="M3140" s="55">
        <f t="shared" ref="M3140:M3203" si="346">SUM(F3140:H3140)</f>
        <v>0</v>
      </c>
      <c r="N3140" s="55">
        <f t="shared" ref="N3140:N3203" si="347">SUM(I3140:K3140)</f>
        <v>0</v>
      </c>
    </row>
    <row r="3141" spans="1:14" x14ac:dyDescent="0.3">
      <c r="A3141" s="29">
        <v>44764</v>
      </c>
      <c r="B3141" t="s">
        <v>17</v>
      </c>
      <c r="C3141" t="s">
        <v>11</v>
      </c>
      <c r="D3141" t="s">
        <v>13</v>
      </c>
      <c r="E3141" s="53">
        <v>12644</v>
      </c>
      <c r="F3141" s="61">
        <f t="shared" ref="F3141:F3204" si="348">IF(AND(D:D="Local",C:C&lt;&gt;"Cash"),E:E*0.5%,0)</f>
        <v>0</v>
      </c>
      <c r="G3141" s="62">
        <f t="shared" si="343"/>
        <v>0</v>
      </c>
      <c r="H3141" s="53"/>
      <c r="I3141" s="61">
        <f t="shared" si="344"/>
        <v>0</v>
      </c>
      <c r="J3141" s="62">
        <f t="shared" si="345"/>
        <v>0</v>
      </c>
      <c r="K3141" s="53"/>
      <c r="L3141" s="65">
        <f t="shared" ref="L3141:L3204" si="349">SUM(F3141,G3141,I3141,J3141)</f>
        <v>0</v>
      </c>
      <c r="M3141" s="55">
        <f t="shared" si="346"/>
        <v>0</v>
      </c>
      <c r="N3141" s="55">
        <f t="shared" si="347"/>
        <v>0</v>
      </c>
    </row>
    <row r="3142" spans="1:14" x14ac:dyDescent="0.3">
      <c r="A3142" s="29">
        <v>44764</v>
      </c>
      <c r="B3142" t="s">
        <v>22</v>
      </c>
      <c r="C3142" t="s">
        <v>11</v>
      </c>
      <c r="D3142" t="s">
        <v>13</v>
      </c>
      <c r="E3142" s="53">
        <v>14572</v>
      </c>
      <c r="F3142" s="61">
        <f t="shared" si="348"/>
        <v>0</v>
      </c>
      <c r="G3142" s="62">
        <f t="shared" si="343"/>
        <v>0</v>
      </c>
      <c r="H3142" s="53"/>
      <c r="I3142" s="61">
        <f t="shared" si="344"/>
        <v>0</v>
      </c>
      <c r="J3142" s="62">
        <f t="shared" si="345"/>
        <v>0</v>
      </c>
      <c r="K3142" s="53"/>
      <c r="L3142" s="65">
        <f t="shared" si="349"/>
        <v>0</v>
      </c>
      <c r="M3142" s="55">
        <f t="shared" si="346"/>
        <v>0</v>
      </c>
      <c r="N3142" s="55">
        <f t="shared" si="347"/>
        <v>0</v>
      </c>
    </row>
    <row r="3143" spans="1:14" x14ac:dyDescent="0.3">
      <c r="A3143" s="29">
        <v>44764</v>
      </c>
      <c r="B3143" t="s">
        <v>18</v>
      </c>
      <c r="C3143" t="s">
        <v>10</v>
      </c>
      <c r="D3143" t="s">
        <v>13</v>
      </c>
      <c r="E3143" s="53">
        <v>44291</v>
      </c>
      <c r="F3143" s="61">
        <f t="shared" si="348"/>
        <v>221.45500000000001</v>
      </c>
      <c r="G3143" s="62">
        <f t="shared" si="343"/>
        <v>0.1</v>
      </c>
      <c r="H3143" s="53"/>
      <c r="I3143" s="61">
        <f t="shared" si="344"/>
        <v>0</v>
      </c>
      <c r="J3143" s="62">
        <f t="shared" si="345"/>
        <v>0</v>
      </c>
      <c r="K3143" s="53"/>
      <c r="L3143" s="65">
        <f t="shared" si="349"/>
        <v>221.55500000000001</v>
      </c>
      <c r="M3143" s="55">
        <f t="shared" si="346"/>
        <v>221.55500000000001</v>
      </c>
      <c r="N3143" s="55">
        <f t="shared" si="347"/>
        <v>0</v>
      </c>
    </row>
    <row r="3144" spans="1:14" x14ac:dyDescent="0.3">
      <c r="A3144" s="29">
        <v>44764</v>
      </c>
      <c r="B3144" t="s">
        <v>17</v>
      </c>
      <c r="C3144" t="s">
        <v>11</v>
      </c>
      <c r="D3144" t="s">
        <v>13</v>
      </c>
      <c r="E3144" s="53">
        <v>27556</v>
      </c>
      <c r="F3144" s="61">
        <f t="shared" si="348"/>
        <v>0</v>
      </c>
      <c r="G3144" s="62">
        <f t="shared" si="343"/>
        <v>0</v>
      </c>
      <c r="H3144" s="53"/>
      <c r="I3144" s="61">
        <f t="shared" si="344"/>
        <v>0</v>
      </c>
      <c r="J3144" s="62">
        <f t="shared" si="345"/>
        <v>0</v>
      </c>
      <c r="K3144" s="53"/>
      <c r="L3144" s="65">
        <f t="shared" si="349"/>
        <v>0</v>
      </c>
      <c r="M3144" s="55">
        <f t="shared" si="346"/>
        <v>0</v>
      </c>
      <c r="N3144" s="55">
        <f t="shared" si="347"/>
        <v>0</v>
      </c>
    </row>
    <row r="3145" spans="1:14" x14ac:dyDescent="0.3">
      <c r="A3145" s="29">
        <v>44764</v>
      </c>
      <c r="B3145" t="s">
        <v>16</v>
      </c>
      <c r="C3145" t="s">
        <v>10</v>
      </c>
      <c r="D3145" t="s">
        <v>13</v>
      </c>
      <c r="E3145" s="53">
        <v>23499</v>
      </c>
      <c r="F3145" s="61">
        <f t="shared" si="348"/>
        <v>117.495</v>
      </c>
      <c r="G3145" s="62">
        <f t="shared" si="343"/>
        <v>0.1</v>
      </c>
      <c r="H3145" s="53"/>
      <c r="I3145" s="61">
        <f t="shared" si="344"/>
        <v>0</v>
      </c>
      <c r="J3145" s="62">
        <f t="shared" si="345"/>
        <v>0</v>
      </c>
      <c r="K3145" s="53"/>
      <c r="L3145" s="65">
        <f t="shared" si="349"/>
        <v>117.595</v>
      </c>
      <c r="M3145" s="55">
        <f t="shared" si="346"/>
        <v>117.595</v>
      </c>
      <c r="N3145" s="55">
        <f t="shared" si="347"/>
        <v>0</v>
      </c>
    </row>
    <row r="3146" spans="1:14" x14ac:dyDescent="0.3">
      <c r="A3146" s="29">
        <v>44764</v>
      </c>
      <c r="B3146" t="s">
        <v>21</v>
      </c>
      <c r="C3146" t="s">
        <v>11</v>
      </c>
      <c r="D3146" t="s">
        <v>13</v>
      </c>
      <c r="E3146" s="53">
        <v>14</v>
      </c>
      <c r="F3146" s="61">
        <f t="shared" si="348"/>
        <v>0</v>
      </c>
      <c r="G3146" s="62">
        <f t="shared" si="343"/>
        <v>0</v>
      </c>
      <c r="H3146" s="53"/>
      <c r="I3146" s="61">
        <f t="shared" si="344"/>
        <v>0</v>
      </c>
      <c r="J3146" s="62">
        <f t="shared" si="345"/>
        <v>0</v>
      </c>
      <c r="K3146" s="53"/>
      <c r="L3146" s="65">
        <f t="shared" si="349"/>
        <v>0</v>
      </c>
      <c r="M3146" s="55">
        <f t="shared" si="346"/>
        <v>0</v>
      </c>
      <c r="N3146" s="55">
        <f t="shared" si="347"/>
        <v>0</v>
      </c>
    </row>
    <row r="3147" spans="1:14" x14ac:dyDescent="0.3">
      <c r="A3147" s="29">
        <v>44764</v>
      </c>
      <c r="B3147" t="s">
        <v>16</v>
      </c>
      <c r="C3147" t="s">
        <v>11</v>
      </c>
      <c r="D3147" t="s">
        <v>36</v>
      </c>
      <c r="E3147" s="53">
        <v>6513</v>
      </c>
      <c r="F3147" s="61">
        <f t="shared" si="348"/>
        <v>0</v>
      </c>
      <c r="G3147" s="62">
        <f t="shared" si="343"/>
        <v>0</v>
      </c>
      <c r="H3147" s="53"/>
      <c r="I3147" s="61">
        <f t="shared" si="344"/>
        <v>0</v>
      </c>
      <c r="J3147" s="62">
        <f t="shared" si="345"/>
        <v>0</v>
      </c>
      <c r="K3147" s="53"/>
      <c r="L3147" s="65">
        <f t="shared" si="349"/>
        <v>0</v>
      </c>
      <c r="M3147" s="55">
        <f t="shared" si="346"/>
        <v>0</v>
      </c>
      <c r="N3147" s="55">
        <f t="shared" si="347"/>
        <v>0</v>
      </c>
    </row>
    <row r="3148" spans="1:14" x14ac:dyDescent="0.3">
      <c r="A3148" s="29">
        <v>44764</v>
      </c>
      <c r="B3148" t="s">
        <v>17</v>
      </c>
      <c r="C3148" t="s">
        <v>10</v>
      </c>
      <c r="D3148" t="s">
        <v>13</v>
      </c>
      <c r="E3148" s="53">
        <v>10495</v>
      </c>
      <c r="F3148" s="61">
        <f t="shared" si="348"/>
        <v>52.475000000000001</v>
      </c>
      <c r="G3148" s="62">
        <f t="shared" si="343"/>
        <v>0.1</v>
      </c>
      <c r="H3148" s="53"/>
      <c r="I3148" s="61">
        <f t="shared" si="344"/>
        <v>0</v>
      </c>
      <c r="J3148" s="62">
        <f t="shared" si="345"/>
        <v>0</v>
      </c>
      <c r="K3148" s="53"/>
      <c r="L3148" s="65">
        <f t="shared" si="349"/>
        <v>52.575000000000003</v>
      </c>
      <c r="M3148" s="55">
        <f t="shared" si="346"/>
        <v>52.575000000000003</v>
      </c>
      <c r="N3148" s="55">
        <f t="shared" si="347"/>
        <v>0</v>
      </c>
    </row>
    <row r="3149" spans="1:14" x14ac:dyDescent="0.3">
      <c r="A3149" s="29">
        <v>44764</v>
      </c>
      <c r="B3149" t="s">
        <v>19</v>
      </c>
      <c r="C3149" t="s">
        <v>10</v>
      </c>
      <c r="D3149" t="s">
        <v>36</v>
      </c>
      <c r="E3149" s="53">
        <v>32396</v>
      </c>
      <c r="F3149" s="61">
        <f t="shared" si="348"/>
        <v>0</v>
      </c>
      <c r="G3149" s="62">
        <f t="shared" si="343"/>
        <v>0</v>
      </c>
      <c r="H3149" s="53"/>
      <c r="I3149" s="61">
        <f t="shared" si="344"/>
        <v>971.88</v>
      </c>
      <c r="J3149" s="62">
        <f t="shared" si="345"/>
        <v>5</v>
      </c>
      <c r="K3149" s="53"/>
      <c r="L3149" s="65">
        <f t="shared" si="349"/>
        <v>976.88</v>
      </c>
      <c r="M3149" s="55">
        <f t="shared" si="346"/>
        <v>0</v>
      </c>
      <c r="N3149" s="55">
        <f t="shared" si="347"/>
        <v>976.88</v>
      </c>
    </row>
    <row r="3150" spans="1:14" x14ac:dyDescent="0.3">
      <c r="A3150" s="29">
        <v>44764</v>
      </c>
      <c r="B3150" t="s">
        <v>22</v>
      </c>
      <c r="C3150" t="s">
        <v>11</v>
      </c>
      <c r="D3150" t="s">
        <v>13</v>
      </c>
      <c r="E3150" s="53">
        <v>35861</v>
      </c>
      <c r="F3150" s="61">
        <f t="shared" si="348"/>
        <v>0</v>
      </c>
      <c r="G3150" s="62">
        <f t="shared" si="343"/>
        <v>0</v>
      </c>
      <c r="H3150" s="53"/>
      <c r="I3150" s="61">
        <f t="shared" si="344"/>
        <v>0</v>
      </c>
      <c r="J3150" s="62">
        <f t="shared" si="345"/>
        <v>0</v>
      </c>
      <c r="K3150" s="53"/>
      <c r="L3150" s="65">
        <f t="shared" si="349"/>
        <v>0</v>
      </c>
      <c r="M3150" s="55">
        <f t="shared" si="346"/>
        <v>0</v>
      </c>
      <c r="N3150" s="55">
        <f t="shared" si="347"/>
        <v>0</v>
      </c>
    </row>
    <row r="3151" spans="1:14" x14ac:dyDescent="0.3">
      <c r="A3151" s="29">
        <v>44764</v>
      </c>
      <c r="B3151" t="s">
        <v>19</v>
      </c>
      <c r="C3151" t="s">
        <v>10</v>
      </c>
      <c r="D3151" t="s">
        <v>13</v>
      </c>
      <c r="E3151" s="53">
        <v>6014</v>
      </c>
      <c r="F3151" s="61">
        <f t="shared" si="348"/>
        <v>30.07</v>
      </c>
      <c r="G3151" s="62">
        <f t="shared" si="343"/>
        <v>0.1</v>
      </c>
      <c r="H3151" s="53"/>
      <c r="I3151" s="61">
        <f t="shared" si="344"/>
        <v>0</v>
      </c>
      <c r="J3151" s="62">
        <f t="shared" si="345"/>
        <v>0</v>
      </c>
      <c r="K3151" s="53"/>
      <c r="L3151" s="65">
        <f t="shared" si="349"/>
        <v>30.17</v>
      </c>
      <c r="M3151" s="55">
        <f t="shared" si="346"/>
        <v>30.17</v>
      </c>
      <c r="N3151" s="55">
        <f t="shared" si="347"/>
        <v>0</v>
      </c>
    </row>
    <row r="3152" spans="1:14" x14ac:dyDescent="0.3">
      <c r="A3152" s="29">
        <v>44764</v>
      </c>
      <c r="B3152" t="s">
        <v>15</v>
      </c>
      <c r="C3152" t="s">
        <v>11</v>
      </c>
      <c r="D3152" t="s">
        <v>13</v>
      </c>
      <c r="E3152" s="53">
        <v>4783</v>
      </c>
      <c r="F3152" s="61">
        <f t="shared" si="348"/>
        <v>0</v>
      </c>
      <c r="G3152" s="62">
        <f t="shared" si="343"/>
        <v>0</v>
      </c>
      <c r="H3152" s="53"/>
      <c r="I3152" s="61">
        <f t="shared" si="344"/>
        <v>0</v>
      </c>
      <c r="J3152" s="62">
        <f t="shared" si="345"/>
        <v>0</v>
      </c>
      <c r="K3152" s="53"/>
      <c r="L3152" s="65">
        <f t="shared" si="349"/>
        <v>0</v>
      </c>
      <c r="M3152" s="55">
        <f t="shared" si="346"/>
        <v>0</v>
      </c>
      <c r="N3152" s="55">
        <f t="shared" si="347"/>
        <v>0</v>
      </c>
    </row>
    <row r="3153" spans="1:14" x14ac:dyDescent="0.3">
      <c r="A3153" s="29">
        <v>44765</v>
      </c>
      <c r="B3153" t="s">
        <v>24</v>
      </c>
      <c r="C3153" t="s">
        <v>11</v>
      </c>
      <c r="D3153" t="s">
        <v>13</v>
      </c>
      <c r="E3153" s="53">
        <v>45377</v>
      </c>
      <c r="F3153" s="61">
        <f t="shared" si="348"/>
        <v>0</v>
      </c>
      <c r="G3153" s="62">
        <f t="shared" si="343"/>
        <v>0</v>
      </c>
      <c r="H3153" s="53"/>
      <c r="I3153" s="61">
        <f t="shared" si="344"/>
        <v>0</v>
      </c>
      <c r="J3153" s="62">
        <f t="shared" si="345"/>
        <v>0</v>
      </c>
      <c r="K3153" s="53"/>
      <c r="L3153" s="65">
        <f t="shared" si="349"/>
        <v>0</v>
      </c>
      <c r="M3153" s="55">
        <f t="shared" si="346"/>
        <v>0</v>
      </c>
      <c r="N3153" s="55">
        <f t="shared" si="347"/>
        <v>0</v>
      </c>
    </row>
    <row r="3154" spans="1:14" x14ac:dyDescent="0.3">
      <c r="A3154" s="29">
        <v>44765</v>
      </c>
      <c r="B3154" t="s">
        <v>15</v>
      </c>
      <c r="C3154" t="s">
        <v>12</v>
      </c>
      <c r="D3154" t="s">
        <v>13</v>
      </c>
      <c r="E3154" s="53">
        <v>21648</v>
      </c>
      <c r="F3154" s="61">
        <f t="shared" si="348"/>
        <v>108.24000000000001</v>
      </c>
      <c r="G3154" s="62">
        <f t="shared" si="343"/>
        <v>0.1</v>
      </c>
      <c r="H3154" s="53"/>
      <c r="I3154" s="61">
        <f t="shared" si="344"/>
        <v>0</v>
      </c>
      <c r="J3154" s="62">
        <f t="shared" si="345"/>
        <v>0</v>
      </c>
      <c r="K3154" s="53"/>
      <c r="L3154" s="65">
        <f t="shared" si="349"/>
        <v>108.34</v>
      </c>
      <c r="M3154" s="55">
        <f t="shared" si="346"/>
        <v>108.34</v>
      </c>
      <c r="N3154" s="55">
        <f t="shared" si="347"/>
        <v>0</v>
      </c>
    </row>
    <row r="3155" spans="1:14" x14ac:dyDescent="0.3">
      <c r="A3155" s="29">
        <v>44765</v>
      </c>
      <c r="B3155" t="s">
        <v>23</v>
      </c>
      <c r="C3155" t="s">
        <v>10</v>
      </c>
      <c r="D3155" t="s">
        <v>36</v>
      </c>
      <c r="E3155" s="53">
        <v>20756</v>
      </c>
      <c r="F3155" s="61">
        <f t="shared" si="348"/>
        <v>0</v>
      </c>
      <c r="G3155" s="62">
        <f t="shared" si="343"/>
        <v>0</v>
      </c>
      <c r="H3155" s="53"/>
      <c r="I3155" s="61">
        <f t="shared" si="344"/>
        <v>622.67999999999995</v>
      </c>
      <c r="J3155" s="62">
        <f t="shared" si="345"/>
        <v>5</v>
      </c>
      <c r="K3155" s="53"/>
      <c r="L3155" s="65">
        <f t="shared" si="349"/>
        <v>627.67999999999995</v>
      </c>
      <c r="M3155" s="55">
        <f t="shared" si="346"/>
        <v>0</v>
      </c>
      <c r="N3155" s="55">
        <f t="shared" si="347"/>
        <v>627.67999999999995</v>
      </c>
    </row>
    <row r="3156" spans="1:14" x14ac:dyDescent="0.3">
      <c r="A3156" s="29">
        <v>44765</v>
      </c>
      <c r="B3156" t="s">
        <v>20</v>
      </c>
      <c r="C3156" t="s">
        <v>11</v>
      </c>
      <c r="D3156" t="s">
        <v>13</v>
      </c>
      <c r="E3156" s="53">
        <v>32635</v>
      </c>
      <c r="F3156" s="61">
        <f t="shared" si="348"/>
        <v>0</v>
      </c>
      <c r="G3156" s="62">
        <f t="shared" si="343"/>
        <v>0</v>
      </c>
      <c r="H3156" s="53"/>
      <c r="I3156" s="61">
        <f t="shared" si="344"/>
        <v>0</v>
      </c>
      <c r="J3156" s="62">
        <f t="shared" si="345"/>
        <v>0</v>
      </c>
      <c r="K3156" s="53"/>
      <c r="L3156" s="65">
        <f t="shared" si="349"/>
        <v>0</v>
      </c>
      <c r="M3156" s="55">
        <f t="shared" si="346"/>
        <v>0</v>
      </c>
      <c r="N3156" s="55">
        <f t="shared" si="347"/>
        <v>0</v>
      </c>
    </row>
    <row r="3157" spans="1:14" x14ac:dyDescent="0.3">
      <c r="A3157" s="29">
        <v>44765</v>
      </c>
      <c r="B3157" t="s">
        <v>15</v>
      </c>
      <c r="C3157" t="s">
        <v>11</v>
      </c>
      <c r="D3157" t="s">
        <v>13</v>
      </c>
      <c r="E3157" s="53">
        <v>22873</v>
      </c>
      <c r="F3157" s="61">
        <f t="shared" si="348"/>
        <v>0</v>
      </c>
      <c r="G3157" s="62">
        <f t="shared" si="343"/>
        <v>0</v>
      </c>
      <c r="H3157" s="53"/>
      <c r="I3157" s="61">
        <f t="shared" si="344"/>
        <v>0</v>
      </c>
      <c r="J3157" s="62">
        <f t="shared" si="345"/>
        <v>0</v>
      </c>
      <c r="K3157" s="53"/>
      <c r="L3157" s="65">
        <f t="shared" si="349"/>
        <v>0</v>
      </c>
      <c r="M3157" s="55">
        <f t="shared" si="346"/>
        <v>0</v>
      </c>
      <c r="N3157" s="55">
        <f t="shared" si="347"/>
        <v>0</v>
      </c>
    </row>
    <row r="3158" spans="1:14" x14ac:dyDescent="0.3">
      <c r="A3158" s="29">
        <v>44765</v>
      </c>
      <c r="B3158" t="s">
        <v>24</v>
      </c>
      <c r="C3158" t="s">
        <v>10</v>
      </c>
      <c r="D3158" t="s">
        <v>13</v>
      </c>
      <c r="E3158" s="53">
        <v>9594</v>
      </c>
      <c r="F3158" s="61">
        <f t="shared" si="348"/>
        <v>47.97</v>
      </c>
      <c r="G3158" s="62">
        <f t="shared" si="343"/>
        <v>0.1</v>
      </c>
      <c r="H3158" s="53"/>
      <c r="I3158" s="61">
        <f t="shared" si="344"/>
        <v>0</v>
      </c>
      <c r="J3158" s="62">
        <f t="shared" si="345"/>
        <v>0</v>
      </c>
      <c r="K3158" s="53"/>
      <c r="L3158" s="65">
        <f t="shared" si="349"/>
        <v>48.07</v>
      </c>
      <c r="M3158" s="55">
        <f t="shared" si="346"/>
        <v>48.07</v>
      </c>
      <c r="N3158" s="55">
        <f t="shared" si="347"/>
        <v>0</v>
      </c>
    </row>
    <row r="3159" spans="1:14" x14ac:dyDescent="0.3">
      <c r="A3159" s="29">
        <v>44765</v>
      </c>
      <c r="B3159" t="s">
        <v>23</v>
      </c>
      <c r="C3159" t="s">
        <v>10</v>
      </c>
      <c r="D3159" t="s">
        <v>13</v>
      </c>
      <c r="E3159" s="53">
        <v>12308</v>
      </c>
      <c r="F3159" s="61">
        <f t="shared" si="348"/>
        <v>61.54</v>
      </c>
      <c r="G3159" s="62">
        <f t="shared" si="343"/>
        <v>0.1</v>
      </c>
      <c r="H3159" s="53"/>
      <c r="I3159" s="61">
        <f t="shared" si="344"/>
        <v>0</v>
      </c>
      <c r="J3159" s="62">
        <f t="shared" si="345"/>
        <v>0</v>
      </c>
      <c r="K3159" s="53"/>
      <c r="L3159" s="65">
        <f t="shared" si="349"/>
        <v>61.64</v>
      </c>
      <c r="M3159" s="55">
        <f t="shared" si="346"/>
        <v>61.64</v>
      </c>
      <c r="N3159" s="55">
        <f t="shared" si="347"/>
        <v>0</v>
      </c>
    </row>
    <row r="3160" spans="1:14" x14ac:dyDescent="0.3">
      <c r="A3160" s="29">
        <v>44765</v>
      </c>
      <c r="B3160" t="s">
        <v>24</v>
      </c>
      <c r="C3160" t="s">
        <v>10</v>
      </c>
      <c r="D3160" t="s">
        <v>13</v>
      </c>
      <c r="E3160" s="53">
        <v>37306</v>
      </c>
      <c r="F3160" s="61">
        <f t="shared" si="348"/>
        <v>186.53</v>
      </c>
      <c r="G3160" s="62">
        <f t="shared" si="343"/>
        <v>0.1</v>
      </c>
      <c r="H3160" s="53"/>
      <c r="I3160" s="61">
        <f t="shared" si="344"/>
        <v>0</v>
      </c>
      <c r="J3160" s="62">
        <f t="shared" si="345"/>
        <v>0</v>
      </c>
      <c r="K3160" s="53"/>
      <c r="L3160" s="65">
        <f t="shared" si="349"/>
        <v>186.63</v>
      </c>
      <c r="M3160" s="55">
        <f t="shared" si="346"/>
        <v>186.63</v>
      </c>
      <c r="N3160" s="55">
        <f t="shared" si="347"/>
        <v>0</v>
      </c>
    </row>
    <row r="3161" spans="1:14" x14ac:dyDescent="0.3">
      <c r="A3161" s="29">
        <v>44765</v>
      </c>
      <c r="B3161" t="s">
        <v>19</v>
      </c>
      <c r="C3161" t="s">
        <v>10</v>
      </c>
      <c r="D3161" t="s">
        <v>13</v>
      </c>
      <c r="E3161" s="53">
        <v>26515</v>
      </c>
      <c r="F3161" s="61">
        <f t="shared" si="348"/>
        <v>132.57499999999999</v>
      </c>
      <c r="G3161" s="62">
        <f t="shared" si="343"/>
        <v>0.1</v>
      </c>
      <c r="H3161" s="53"/>
      <c r="I3161" s="61">
        <f t="shared" si="344"/>
        <v>0</v>
      </c>
      <c r="J3161" s="62">
        <f t="shared" si="345"/>
        <v>0</v>
      </c>
      <c r="K3161" s="53"/>
      <c r="L3161" s="65">
        <f t="shared" si="349"/>
        <v>132.67499999999998</v>
      </c>
      <c r="M3161" s="55">
        <f t="shared" si="346"/>
        <v>132.67499999999998</v>
      </c>
      <c r="N3161" s="55">
        <f t="shared" si="347"/>
        <v>0</v>
      </c>
    </row>
    <row r="3162" spans="1:14" x14ac:dyDescent="0.3">
      <c r="A3162" s="29">
        <v>44765</v>
      </c>
      <c r="B3162" t="s">
        <v>18</v>
      </c>
      <c r="C3162" t="s">
        <v>11</v>
      </c>
      <c r="D3162" t="s">
        <v>13</v>
      </c>
      <c r="E3162" s="53">
        <v>16556</v>
      </c>
      <c r="F3162" s="61">
        <f t="shared" si="348"/>
        <v>0</v>
      </c>
      <c r="G3162" s="62">
        <f t="shared" si="343"/>
        <v>0</v>
      </c>
      <c r="H3162" s="53"/>
      <c r="I3162" s="61">
        <f t="shared" si="344"/>
        <v>0</v>
      </c>
      <c r="J3162" s="62">
        <f t="shared" si="345"/>
        <v>0</v>
      </c>
      <c r="K3162" s="53"/>
      <c r="L3162" s="65">
        <f t="shared" si="349"/>
        <v>0</v>
      </c>
      <c r="M3162" s="55">
        <f t="shared" si="346"/>
        <v>0</v>
      </c>
      <c r="N3162" s="55">
        <f t="shared" si="347"/>
        <v>0</v>
      </c>
    </row>
    <row r="3163" spans="1:14" x14ac:dyDescent="0.3">
      <c r="A3163" s="29">
        <v>44765</v>
      </c>
      <c r="B3163" t="s">
        <v>16</v>
      </c>
      <c r="C3163" t="s">
        <v>10</v>
      </c>
      <c r="D3163" t="s">
        <v>36</v>
      </c>
      <c r="E3163" s="53">
        <v>46719</v>
      </c>
      <c r="F3163" s="61">
        <f t="shared" si="348"/>
        <v>0</v>
      </c>
      <c r="G3163" s="62">
        <f t="shared" si="343"/>
        <v>0</v>
      </c>
      <c r="H3163" s="53"/>
      <c r="I3163" s="61">
        <f t="shared" si="344"/>
        <v>1401.57</v>
      </c>
      <c r="J3163" s="62">
        <f t="shared" si="345"/>
        <v>5</v>
      </c>
      <c r="K3163" s="53"/>
      <c r="L3163" s="65">
        <f t="shared" si="349"/>
        <v>1406.57</v>
      </c>
      <c r="M3163" s="55">
        <f t="shared" si="346"/>
        <v>0</v>
      </c>
      <c r="N3163" s="55">
        <f t="shared" si="347"/>
        <v>1406.57</v>
      </c>
    </row>
    <row r="3164" spans="1:14" x14ac:dyDescent="0.3">
      <c r="A3164" s="29">
        <v>44765</v>
      </c>
      <c r="B3164" t="s">
        <v>16</v>
      </c>
      <c r="C3164" t="s">
        <v>11</v>
      </c>
      <c r="D3164" t="s">
        <v>36</v>
      </c>
      <c r="E3164" s="53">
        <v>32769</v>
      </c>
      <c r="F3164" s="61">
        <f t="shared" si="348"/>
        <v>0</v>
      </c>
      <c r="G3164" s="62">
        <f t="shared" si="343"/>
        <v>0</v>
      </c>
      <c r="H3164" s="53"/>
      <c r="I3164" s="61">
        <f t="shared" si="344"/>
        <v>0</v>
      </c>
      <c r="J3164" s="62">
        <f t="shared" si="345"/>
        <v>0</v>
      </c>
      <c r="K3164" s="53"/>
      <c r="L3164" s="65">
        <f t="shared" si="349"/>
        <v>0</v>
      </c>
      <c r="M3164" s="55">
        <f t="shared" si="346"/>
        <v>0</v>
      </c>
      <c r="N3164" s="55">
        <f t="shared" si="347"/>
        <v>0</v>
      </c>
    </row>
    <row r="3165" spans="1:14" x14ac:dyDescent="0.3">
      <c r="A3165" s="29">
        <v>44765</v>
      </c>
      <c r="B3165" t="s">
        <v>24</v>
      </c>
      <c r="C3165" t="s">
        <v>10</v>
      </c>
      <c r="D3165" t="s">
        <v>13</v>
      </c>
      <c r="E3165" s="53">
        <v>4944</v>
      </c>
      <c r="F3165" s="61">
        <f t="shared" si="348"/>
        <v>24.72</v>
      </c>
      <c r="G3165" s="62">
        <f t="shared" si="343"/>
        <v>0.1</v>
      </c>
      <c r="H3165" s="53"/>
      <c r="I3165" s="61">
        <f t="shared" si="344"/>
        <v>0</v>
      </c>
      <c r="J3165" s="62">
        <f t="shared" si="345"/>
        <v>0</v>
      </c>
      <c r="K3165" s="53"/>
      <c r="L3165" s="65">
        <f t="shared" si="349"/>
        <v>24.82</v>
      </c>
      <c r="M3165" s="55">
        <f t="shared" si="346"/>
        <v>24.82</v>
      </c>
      <c r="N3165" s="55">
        <f t="shared" si="347"/>
        <v>0</v>
      </c>
    </row>
    <row r="3166" spans="1:14" x14ac:dyDescent="0.3">
      <c r="A3166" s="29">
        <v>44765</v>
      </c>
      <c r="B3166" t="s">
        <v>24</v>
      </c>
      <c r="C3166" t="s">
        <v>12</v>
      </c>
      <c r="D3166" t="s">
        <v>36</v>
      </c>
      <c r="E3166" s="53">
        <v>18733</v>
      </c>
      <c r="F3166" s="61">
        <f t="shared" si="348"/>
        <v>0</v>
      </c>
      <c r="G3166" s="62">
        <f t="shared" si="343"/>
        <v>0</v>
      </c>
      <c r="H3166" s="53"/>
      <c r="I3166" s="61">
        <f t="shared" si="344"/>
        <v>561.99</v>
      </c>
      <c r="J3166" s="62">
        <f t="shared" si="345"/>
        <v>5</v>
      </c>
      <c r="K3166" s="53"/>
      <c r="L3166" s="65">
        <f t="shared" si="349"/>
        <v>566.99</v>
      </c>
      <c r="M3166" s="55">
        <f t="shared" si="346"/>
        <v>0</v>
      </c>
      <c r="N3166" s="55">
        <f t="shared" si="347"/>
        <v>566.99</v>
      </c>
    </row>
    <row r="3167" spans="1:14" x14ac:dyDescent="0.3">
      <c r="A3167" s="29">
        <v>44765</v>
      </c>
      <c r="B3167" t="s">
        <v>24</v>
      </c>
      <c r="C3167" t="s">
        <v>11</v>
      </c>
      <c r="D3167" t="s">
        <v>13</v>
      </c>
      <c r="E3167" s="53">
        <v>49253</v>
      </c>
      <c r="F3167" s="61">
        <f t="shared" si="348"/>
        <v>0</v>
      </c>
      <c r="G3167" s="62">
        <f t="shared" si="343"/>
        <v>0</v>
      </c>
      <c r="H3167" s="53"/>
      <c r="I3167" s="61">
        <f t="shared" si="344"/>
        <v>0</v>
      </c>
      <c r="J3167" s="62">
        <f t="shared" si="345"/>
        <v>0</v>
      </c>
      <c r="K3167" s="53"/>
      <c r="L3167" s="65">
        <f t="shared" si="349"/>
        <v>0</v>
      </c>
      <c r="M3167" s="55">
        <f t="shared" si="346"/>
        <v>0</v>
      </c>
      <c r="N3167" s="55">
        <f t="shared" si="347"/>
        <v>0</v>
      </c>
    </row>
    <row r="3168" spans="1:14" x14ac:dyDescent="0.3">
      <c r="A3168" s="29">
        <v>44765</v>
      </c>
      <c r="B3168" t="s">
        <v>24</v>
      </c>
      <c r="C3168" t="s">
        <v>10</v>
      </c>
      <c r="D3168" t="s">
        <v>36</v>
      </c>
      <c r="E3168" s="53">
        <v>5964</v>
      </c>
      <c r="F3168" s="61">
        <f t="shared" si="348"/>
        <v>0</v>
      </c>
      <c r="G3168" s="62">
        <f t="shared" si="343"/>
        <v>0</v>
      </c>
      <c r="H3168" s="53"/>
      <c r="I3168" s="61">
        <f t="shared" si="344"/>
        <v>178.92</v>
      </c>
      <c r="J3168" s="62">
        <f t="shared" si="345"/>
        <v>5</v>
      </c>
      <c r="K3168" s="53"/>
      <c r="L3168" s="65">
        <f t="shared" si="349"/>
        <v>183.92</v>
      </c>
      <c r="M3168" s="55">
        <f t="shared" si="346"/>
        <v>0</v>
      </c>
      <c r="N3168" s="55">
        <f t="shared" si="347"/>
        <v>183.92</v>
      </c>
    </row>
    <row r="3169" spans="1:14" x14ac:dyDescent="0.3">
      <c r="A3169" s="29">
        <v>44765</v>
      </c>
      <c r="B3169" t="s">
        <v>20</v>
      </c>
      <c r="C3169" t="s">
        <v>11</v>
      </c>
      <c r="D3169" t="s">
        <v>13</v>
      </c>
      <c r="E3169" s="53">
        <v>45754</v>
      </c>
      <c r="F3169" s="61">
        <f t="shared" si="348"/>
        <v>0</v>
      </c>
      <c r="G3169" s="62">
        <f t="shared" si="343"/>
        <v>0</v>
      </c>
      <c r="H3169" s="53"/>
      <c r="I3169" s="61">
        <f t="shared" si="344"/>
        <v>0</v>
      </c>
      <c r="J3169" s="62">
        <f t="shared" si="345"/>
        <v>0</v>
      </c>
      <c r="K3169" s="53"/>
      <c r="L3169" s="65">
        <f t="shared" si="349"/>
        <v>0</v>
      </c>
      <c r="M3169" s="55">
        <f t="shared" si="346"/>
        <v>0</v>
      </c>
      <c r="N3169" s="55">
        <f t="shared" si="347"/>
        <v>0</v>
      </c>
    </row>
    <row r="3170" spans="1:14" x14ac:dyDescent="0.3">
      <c r="A3170" s="29">
        <v>44765</v>
      </c>
      <c r="B3170" t="s">
        <v>16</v>
      </c>
      <c r="C3170" t="s">
        <v>11</v>
      </c>
      <c r="D3170" t="s">
        <v>13</v>
      </c>
      <c r="E3170" s="53">
        <v>32216</v>
      </c>
      <c r="F3170" s="61">
        <f t="shared" si="348"/>
        <v>0</v>
      </c>
      <c r="G3170" s="62">
        <f t="shared" si="343"/>
        <v>0</v>
      </c>
      <c r="H3170" s="53"/>
      <c r="I3170" s="61">
        <f t="shared" si="344"/>
        <v>0</v>
      </c>
      <c r="J3170" s="62">
        <f t="shared" si="345"/>
        <v>0</v>
      </c>
      <c r="K3170" s="53"/>
      <c r="L3170" s="65">
        <f t="shared" si="349"/>
        <v>0</v>
      </c>
      <c r="M3170" s="55">
        <f t="shared" si="346"/>
        <v>0</v>
      </c>
      <c r="N3170" s="55">
        <f t="shared" si="347"/>
        <v>0</v>
      </c>
    </row>
    <row r="3171" spans="1:14" x14ac:dyDescent="0.3">
      <c r="A3171" s="29">
        <v>44765</v>
      </c>
      <c r="B3171" t="s">
        <v>22</v>
      </c>
      <c r="C3171" t="s">
        <v>11</v>
      </c>
      <c r="D3171" t="s">
        <v>13</v>
      </c>
      <c r="E3171" s="53">
        <v>41916</v>
      </c>
      <c r="F3171" s="61">
        <f t="shared" si="348"/>
        <v>0</v>
      </c>
      <c r="G3171" s="62">
        <f t="shared" si="343"/>
        <v>0</v>
      </c>
      <c r="H3171" s="53"/>
      <c r="I3171" s="61">
        <f t="shared" si="344"/>
        <v>0</v>
      </c>
      <c r="J3171" s="62">
        <f t="shared" si="345"/>
        <v>0</v>
      </c>
      <c r="K3171" s="53"/>
      <c r="L3171" s="65">
        <f t="shared" si="349"/>
        <v>0</v>
      </c>
      <c r="M3171" s="55">
        <f t="shared" si="346"/>
        <v>0</v>
      </c>
      <c r="N3171" s="55">
        <f t="shared" si="347"/>
        <v>0</v>
      </c>
    </row>
    <row r="3172" spans="1:14" x14ac:dyDescent="0.3">
      <c r="A3172" s="29">
        <v>44765</v>
      </c>
      <c r="B3172" t="s">
        <v>22</v>
      </c>
      <c r="C3172" t="s">
        <v>10</v>
      </c>
      <c r="D3172" t="s">
        <v>36</v>
      </c>
      <c r="E3172" s="53">
        <v>2675</v>
      </c>
      <c r="F3172" s="61">
        <f t="shared" si="348"/>
        <v>0</v>
      </c>
      <c r="G3172" s="62">
        <f t="shared" si="343"/>
        <v>0</v>
      </c>
      <c r="H3172" s="53"/>
      <c r="I3172" s="61">
        <f t="shared" si="344"/>
        <v>80.25</v>
      </c>
      <c r="J3172" s="62">
        <f t="shared" si="345"/>
        <v>5</v>
      </c>
      <c r="K3172" s="53"/>
      <c r="L3172" s="65">
        <f t="shared" si="349"/>
        <v>85.25</v>
      </c>
      <c r="M3172" s="55">
        <f t="shared" si="346"/>
        <v>0</v>
      </c>
      <c r="N3172" s="55">
        <f t="shared" si="347"/>
        <v>85.25</v>
      </c>
    </row>
    <row r="3173" spans="1:14" x14ac:dyDescent="0.3">
      <c r="A3173" s="29">
        <v>44765</v>
      </c>
      <c r="B3173" t="s">
        <v>19</v>
      </c>
      <c r="C3173" t="s">
        <v>11</v>
      </c>
      <c r="D3173" t="s">
        <v>36</v>
      </c>
      <c r="E3173" s="53">
        <v>20965</v>
      </c>
      <c r="F3173" s="61">
        <f t="shared" si="348"/>
        <v>0</v>
      </c>
      <c r="G3173" s="62">
        <f t="shared" si="343"/>
        <v>0</v>
      </c>
      <c r="H3173" s="53"/>
      <c r="I3173" s="61">
        <f t="shared" si="344"/>
        <v>0</v>
      </c>
      <c r="J3173" s="62">
        <f t="shared" si="345"/>
        <v>0</v>
      </c>
      <c r="K3173" s="53"/>
      <c r="L3173" s="65">
        <f t="shared" si="349"/>
        <v>0</v>
      </c>
      <c r="M3173" s="55">
        <f t="shared" si="346"/>
        <v>0</v>
      </c>
      <c r="N3173" s="55">
        <f t="shared" si="347"/>
        <v>0</v>
      </c>
    </row>
    <row r="3174" spans="1:14" x14ac:dyDescent="0.3">
      <c r="A3174" s="29">
        <v>44765</v>
      </c>
      <c r="B3174" t="s">
        <v>16</v>
      </c>
      <c r="C3174" t="s">
        <v>10</v>
      </c>
      <c r="D3174" t="s">
        <v>36</v>
      </c>
      <c r="E3174" s="53">
        <v>33703</v>
      </c>
      <c r="F3174" s="61">
        <f t="shared" si="348"/>
        <v>0</v>
      </c>
      <c r="G3174" s="62">
        <f t="shared" si="343"/>
        <v>0</v>
      </c>
      <c r="H3174" s="53"/>
      <c r="I3174" s="61">
        <f t="shared" si="344"/>
        <v>1011.0899999999999</v>
      </c>
      <c r="J3174" s="62">
        <f t="shared" si="345"/>
        <v>5</v>
      </c>
      <c r="K3174" s="53"/>
      <c r="L3174" s="65">
        <f t="shared" si="349"/>
        <v>1016.0899999999999</v>
      </c>
      <c r="M3174" s="55">
        <f t="shared" si="346"/>
        <v>0</v>
      </c>
      <c r="N3174" s="55">
        <f t="shared" si="347"/>
        <v>1016.0899999999999</v>
      </c>
    </row>
    <row r="3175" spans="1:14" x14ac:dyDescent="0.3">
      <c r="A3175" s="29">
        <v>44765</v>
      </c>
      <c r="B3175" t="s">
        <v>21</v>
      </c>
      <c r="C3175" t="s">
        <v>10</v>
      </c>
      <c r="D3175" t="s">
        <v>13</v>
      </c>
      <c r="E3175" s="53">
        <v>28567</v>
      </c>
      <c r="F3175" s="61">
        <f t="shared" si="348"/>
        <v>142.83500000000001</v>
      </c>
      <c r="G3175" s="62">
        <f t="shared" si="343"/>
        <v>0.1</v>
      </c>
      <c r="H3175" s="53"/>
      <c r="I3175" s="61">
        <f t="shared" si="344"/>
        <v>0</v>
      </c>
      <c r="J3175" s="62">
        <f t="shared" si="345"/>
        <v>0</v>
      </c>
      <c r="K3175" s="53"/>
      <c r="L3175" s="65">
        <f t="shared" si="349"/>
        <v>142.935</v>
      </c>
      <c r="M3175" s="55">
        <f t="shared" si="346"/>
        <v>142.935</v>
      </c>
      <c r="N3175" s="55">
        <f t="shared" si="347"/>
        <v>0</v>
      </c>
    </row>
    <row r="3176" spans="1:14" x14ac:dyDescent="0.3">
      <c r="A3176" s="29">
        <v>44765</v>
      </c>
      <c r="B3176" t="s">
        <v>24</v>
      </c>
      <c r="C3176" t="s">
        <v>12</v>
      </c>
      <c r="D3176" t="s">
        <v>13</v>
      </c>
      <c r="E3176" s="53">
        <v>41973</v>
      </c>
      <c r="F3176" s="61">
        <f t="shared" si="348"/>
        <v>209.86500000000001</v>
      </c>
      <c r="G3176" s="62">
        <f t="shared" si="343"/>
        <v>0.1</v>
      </c>
      <c r="H3176" s="53"/>
      <c r="I3176" s="61">
        <f t="shared" si="344"/>
        <v>0</v>
      </c>
      <c r="J3176" s="62">
        <f t="shared" si="345"/>
        <v>0</v>
      </c>
      <c r="K3176" s="53"/>
      <c r="L3176" s="65">
        <f t="shared" si="349"/>
        <v>209.965</v>
      </c>
      <c r="M3176" s="55">
        <f t="shared" si="346"/>
        <v>209.965</v>
      </c>
      <c r="N3176" s="55">
        <f t="shared" si="347"/>
        <v>0</v>
      </c>
    </row>
    <row r="3177" spans="1:14" x14ac:dyDescent="0.3">
      <c r="A3177" s="29">
        <v>44765</v>
      </c>
      <c r="B3177" t="s">
        <v>24</v>
      </c>
      <c r="C3177" t="s">
        <v>11</v>
      </c>
      <c r="D3177" t="s">
        <v>13</v>
      </c>
      <c r="E3177" s="53">
        <v>47887</v>
      </c>
      <c r="F3177" s="61">
        <f t="shared" si="348"/>
        <v>0</v>
      </c>
      <c r="G3177" s="62">
        <f t="shared" si="343"/>
        <v>0</v>
      </c>
      <c r="H3177" s="53"/>
      <c r="I3177" s="61">
        <f t="shared" si="344"/>
        <v>0</v>
      </c>
      <c r="J3177" s="62">
        <f t="shared" si="345"/>
        <v>0</v>
      </c>
      <c r="K3177" s="53"/>
      <c r="L3177" s="65">
        <f t="shared" si="349"/>
        <v>0</v>
      </c>
      <c r="M3177" s="55">
        <f t="shared" si="346"/>
        <v>0</v>
      </c>
      <c r="N3177" s="55">
        <f t="shared" si="347"/>
        <v>0</v>
      </c>
    </row>
    <row r="3178" spans="1:14" x14ac:dyDescent="0.3">
      <c r="A3178" s="29">
        <v>44765</v>
      </c>
      <c r="B3178" t="s">
        <v>15</v>
      </c>
      <c r="C3178" t="s">
        <v>11</v>
      </c>
      <c r="D3178" t="s">
        <v>13</v>
      </c>
      <c r="E3178" s="53">
        <v>10987</v>
      </c>
      <c r="F3178" s="61">
        <f t="shared" si="348"/>
        <v>0</v>
      </c>
      <c r="G3178" s="62">
        <f t="shared" si="343"/>
        <v>0</v>
      </c>
      <c r="H3178" s="53"/>
      <c r="I3178" s="61">
        <f t="shared" si="344"/>
        <v>0</v>
      </c>
      <c r="J3178" s="62">
        <f t="shared" si="345"/>
        <v>0</v>
      </c>
      <c r="K3178" s="53"/>
      <c r="L3178" s="65">
        <f t="shared" si="349"/>
        <v>0</v>
      </c>
      <c r="M3178" s="55">
        <f t="shared" si="346"/>
        <v>0</v>
      </c>
      <c r="N3178" s="55">
        <f t="shared" si="347"/>
        <v>0</v>
      </c>
    </row>
    <row r="3179" spans="1:14" x14ac:dyDescent="0.3">
      <c r="A3179" s="29">
        <v>44765</v>
      </c>
      <c r="B3179" t="s">
        <v>17</v>
      </c>
      <c r="C3179" t="s">
        <v>11</v>
      </c>
      <c r="D3179" t="s">
        <v>13</v>
      </c>
      <c r="E3179" s="53">
        <v>35527</v>
      </c>
      <c r="F3179" s="61">
        <f t="shared" si="348"/>
        <v>0</v>
      </c>
      <c r="G3179" s="62">
        <f t="shared" si="343"/>
        <v>0</v>
      </c>
      <c r="H3179" s="53"/>
      <c r="I3179" s="61">
        <f t="shared" si="344"/>
        <v>0</v>
      </c>
      <c r="J3179" s="62">
        <f t="shared" si="345"/>
        <v>0</v>
      </c>
      <c r="K3179" s="53"/>
      <c r="L3179" s="65">
        <f t="shared" si="349"/>
        <v>0</v>
      </c>
      <c r="M3179" s="55">
        <f t="shared" si="346"/>
        <v>0</v>
      </c>
      <c r="N3179" s="55">
        <f t="shared" si="347"/>
        <v>0</v>
      </c>
    </row>
    <row r="3180" spans="1:14" x14ac:dyDescent="0.3">
      <c r="A3180" s="29">
        <v>44765</v>
      </c>
      <c r="B3180" t="s">
        <v>16</v>
      </c>
      <c r="C3180" t="s">
        <v>10</v>
      </c>
      <c r="D3180" t="s">
        <v>13</v>
      </c>
      <c r="E3180" s="53">
        <v>20091</v>
      </c>
      <c r="F3180" s="61">
        <f t="shared" si="348"/>
        <v>100.455</v>
      </c>
      <c r="G3180" s="62">
        <f t="shared" si="343"/>
        <v>0.1</v>
      </c>
      <c r="H3180" s="53"/>
      <c r="I3180" s="61">
        <f t="shared" si="344"/>
        <v>0</v>
      </c>
      <c r="J3180" s="62">
        <f t="shared" si="345"/>
        <v>0</v>
      </c>
      <c r="K3180" s="53"/>
      <c r="L3180" s="65">
        <f t="shared" si="349"/>
        <v>100.55499999999999</v>
      </c>
      <c r="M3180" s="55">
        <f t="shared" si="346"/>
        <v>100.55499999999999</v>
      </c>
      <c r="N3180" s="55">
        <f t="shared" si="347"/>
        <v>0</v>
      </c>
    </row>
    <row r="3181" spans="1:14" x14ac:dyDescent="0.3">
      <c r="A3181" s="29">
        <v>44765</v>
      </c>
      <c r="B3181" t="s">
        <v>17</v>
      </c>
      <c r="C3181" t="s">
        <v>11</v>
      </c>
      <c r="D3181" t="s">
        <v>36</v>
      </c>
      <c r="E3181" s="53">
        <v>7559</v>
      </c>
      <c r="F3181" s="61">
        <f t="shared" si="348"/>
        <v>0</v>
      </c>
      <c r="G3181" s="62">
        <f t="shared" si="343"/>
        <v>0</v>
      </c>
      <c r="H3181" s="53"/>
      <c r="I3181" s="61">
        <f t="shared" si="344"/>
        <v>0</v>
      </c>
      <c r="J3181" s="62">
        <f t="shared" si="345"/>
        <v>0</v>
      </c>
      <c r="K3181" s="53"/>
      <c r="L3181" s="65">
        <f t="shared" si="349"/>
        <v>0</v>
      </c>
      <c r="M3181" s="55">
        <f t="shared" si="346"/>
        <v>0</v>
      </c>
      <c r="N3181" s="55">
        <f t="shared" si="347"/>
        <v>0</v>
      </c>
    </row>
    <row r="3182" spans="1:14" x14ac:dyDescent="0.3">
      <c r="A3182" s="29">
        <v>44765</v>
      </c>
      <c r="B3182" t="s">
        <v>18</v>
      </c>
      <c r="C3182" t="s">
        <v>12</v>
      </c>
      <c r="D3182" t="s">
        <v>13</v>
      </c>
      <c r="E3182" s="53">
        <v>6217</v>
      </c>
      <c r="F3182" s="61">
        <f t="shared" si="348"/>
        <v>31.085000000000001</v>
      </c>
      <c r="G3182" s="62">
        <f t="shared" si="343"/>
        <v>0.1</v>
      </c>
      <c r="H3182" s="53"/>
      <c r="I3182" s="61">
        <f t="shared" si="344"/>
        <v>0</v>
      </c>
      <c r="J3182" s="62">
        <f t="shared" si="345"/>
        <v>0</v>
      </c>
      <c r="K3182" s="53"/>
      <c r="L3182" s="65">
        <f t="shared" si="349"/>
        <v>31.185000000000002</v>
      </c>
      <c r="M3182" s="55">
        <f t="shared" si="346"/>
        <v>31.185000000000002</v>
      </c>
      <c r="N3182" s="55">
        <f t="shared" si="347"/>
        <v>0</v>
      </c>
    </row>
    <row r="3183" spans="1:14" x14ac:dyDescent="0.3">
      <c r="A3183" s="29">
        <v>44765</v>
      </c>
      <c r="B3183" t="s">
        <v>18</v>
      </c>
      <c r="C3183" t="s">
        <v>11</v>
      </c>
      <c r="D3183" t="s">
        <v>13</v>
      </c>
      <c r="E3183" s="53">
        <v>24322</v>
      </c>
      <c r="F3183" s="61">
        <f t="shared" si="348"/>
        <v>0</v>
      </c>
      <c r="G3183" s="62">
        <f t="shared" si="343"/>
        <v>0</v>
      </c>
      <c r="H3183" s="53"/>
      <c r="I3183" s="61">
        <f t="shared" si="344"/>
        <v>0</v>
      </c>
      <c r="J3183" s="62">
        <f t="shared" si="345"/>
        <v>0</v>
      </c>
      <c r="K3183" s="53"/>
      <c r="L3183" s="65">
        <f t="shared" si="349"/>
        <v>0</v>
      </c>
      <c r="M3183" s="55">
        <f t="shared" si="346"/>
        <v>0</v>
      </c>
      <c r="N3183" s="55">
        <f t="shared" si="347"/>
        <v>0</v>
      </c>
    </row>
    <row r="3184" spans="1:14" x14ac:dyDescent="0.3">
      <c r="A3184" s="29">
        <v>44765</v>
      </c>
      <c r="B3184" t="s">
        <v>15</v>
      </c>
      <c r="C3184" t="s">
        <v>10</v>
      </c>
      <c r="D3184" t="s">
        <v>13</v>
      </c>
      <c r="E3184" s="53">
        <v>47717</v>
      </c>
      <c r="F3184" s="61">
        <f t="shared" si="348"/>
        <v>238.58500000000001</v>
      </c>
      <c r="G3184" s="62">
        <f t="shared" si="343"/>
        <v>0.1</v>
      </c>
      <c r="H3184" s="53"/>
      <c r="I3184" s="61">
        <f t="shared" si="344"/>
        <v>0</v>
      </c>
      <c r="J3184" s="62">
        <f t="shared" si="345"/>
        <v>0</v>
      </c>
      <c r="K3184" s="53"/>
      <c r="L3184" s="65">
        <f t="shared" si="349"/>
        <v>238.685</v>
      </c>
      <c r="M3184" s="55">
        <f t="shared" si="346"/>
        <v>238.685</v>
      </c>
      <c r="N3184" s="55">
        <f t="shared" si="347"/>
        <v>0</v>
      </c>
    </row>
    <row r="3185" spans="1:14" x14ac:dyDescent="0.3">
      <c r="A3185" s="29">
        <v>44765</v>
      </c>
      <c r="B3185" t="s">
        <v>17</v>
      </c>
      <c r="C3185" t="s">
        <v>11</v>
      </c>
      <c r="D3185" t="s">
        <v>36</v>
      </c>
      <c r="E3185" s="53">
        <v>44004</v>
      </c>
      <c r="F3185" s="61">
        <f t="shared" si="348"/>
        <v>0</v>
      </c>
      <c r="G3185" s="62">
        <f t="shared" si="343"/>
        <v>0</v>
      </c>
      <c r="H3185" s="53"/>
      <c r="I3185" s="61">
        <f t="shared" si="344"/>
        <v>0</v>
      </c>
      <c r="J3185" s="62">
        <f t="shared" si="345"/>
        <v>0</v>
      </c>
      <c r="K3185" s="53"/>
      <c r="L3185" s="65">
        <f t="shared" si="349"/>
        <v>0</v>
      </c>
      <c r="M3185" s="55">
        <f t="shared" si="346"/>
        <v>0</v>
      </c>
      <c r="N3185" s="55">
        <f t="shared" si="347"/>
        <v>0</v>
      </c>
    </row>
    <row r="3186" spans="1:14" x14ac:dyDescent="0.3">
      <c r="A3186" s="29">
        <v>44765</v>
      </c>
      <c r="B3186" t="s">
        <v>23</v>
      </c>
      <c r="C3186" t="s">
        <v>10</v>
      </c>
      <c r="D3186" t="s">
        <v>13</v>
      </c>
      <c r="E3186" s="53">
        <v>37286</v>
      </c>
      <c r="F3186" s="61">
        <f t="shared" si="348"/>
        <v>186.43</v>
      </c>
      <c r="G3186" s="62">
        <f t="shared" si="343"/>
        <v>0.1</v>
      </c>
      <c r="H3186" s="53"/>
      <c r="I3186" s="61">
        <f t="shared" si="344"/>
        <v>0</v>
      </c>
      <c r="J3186" s="62">
        <f t="shared" si="345"/>
        <v>0</v>
      </c>
      <c r="K3186" s="53"/>
      <c r="L3186" s="65">
        <f t="shared" si="349"/>
        <v>186.53</v>
      </c>
      <c r="M3186" s="55">
        <f t="shared" si="346"/>
        <v>186.53</v>
      </c>
      <c r="N3186" s="55">
        <f t="shared" si="347"/>
        <v>0</v>
      </c>
    </row>
    <row r="3187" spans="1:14" x14ac:dyDescent="0.3">
      <c r="A3187" s="29">
        <v>44766</v>
      </c>
      <c r="B3187" t="s">
        <v>17</v>
      </c>
      <c r="C3187" t="s">
        <v>11</v>
      </c>
      <c r="D3187" t="s">
        <v>13</v>
      </c>
      <c r="E3187" s="53">
        <v>33888</v>
      </c>
      <c r="F3187" s="61">
        <f t="shared" si="348"/>
        <v>0</v>
      </c>
      <c r="G3187" s="62">
        <f t="shared" si="343"/>
        <v>0</v>
      </c>
      <c r="H3187" s="53"/>
      <c r="I3187" s="61">
        <f t="shared" si="344"/>
        <v>0</v>
      </c>
      <c r="J3187" s="62">
        <f t="shared" si="345"/>
        <v>0</v>
      </c>
      <c r="K3187" s="53"/>
      <c r="L3187" s="65">
        <f t="shared" si="349"/>
        <v>0</v>
      </c>
      <c r="M3187" s="55">
        <f t="shared" si="346"/>
        <v>0</v>
      </c>
      <c r="N3187" s="55">
        <f t="shared" si="347"/>
        <v>0</v>
      </c>
    </row>
    <row r="3188" spans="1:14" x14ac:dyDescent="0.3">
      <c r="A3188" s="29">
        <v>44766</v>
      </c>
      <c r="B3188" t="s">
        <v>21</v>
      </c>
      <c r="C3188" t="s">
        <v>11</v>
      </c>
      <c r="D3188" t="s">
        <v>13</v>
      </c>
      <c r="E3188" s="53">
        <v>10220</v>
      </c>
      <c r="F3188" s="61">
        <f t="shared" si="348"/>
        <v>0</v>
      </c>
      <c r="G3188" s="62">
        <f t="shared" si="343"/>
        <v>0</v>
      </c>
      <c r="H3188" s="53"/>
      <c r="I3188" s="61">
        <f t="shared" si="344"/>
        <v>0</v>
      </c>
      <c r="J3188" s="62">
        <f t="shared" si="345"/>
        <v>0</v>
      </c>
      <c r="K3188" s="53"/>
      <c r="L3188" s="65">
        <f t="shared" si="349"/>
        <v>0</v>
      </c>
      <c r="M3188" s="55">
        <f t="shared" si="346"/>
        <v>0</v>
      </c>
      <c r="N3188" s="55">
        <f t="shared" si="347"/>
        <v>0</v>
      </c>
    </row>
    <row r="3189" spans="1:14" x14ac:dyDescent="0.3">
      <c r="A3189" s="29">
        <v>44766</v>
      </c>
      <c r="B3189" t="s">
        <v>20</v>
      </c>
      <c r="C3189" t="s">
        <v>12</v>
      </c>
      <c r="D3189" t="s">
        <v>13</v>
      </c>
      <c r="E3189" s="53">
        <v>6584</v>
      </c>
      <c r="F3189" s="61">
        <f t="shared" si="348"/>
        <v>32.92</v>
      </c>
      <c r="G3189" s="62">
        <f t="shared" si="343"/>
        <v>0.1</v>
      </c>
      <c r="H3189" s="53"/>
      <c r="I3189" s="61">
        <f t="shared" si="344"/>
        <v>0</v>
      </c>
      <c r="J3189" s="62">
        <f t="shared" si="345"/>
        <v>0</v>
      </c>
      <c r="K3189" s="53"/>
      <c r="L3189" s="65">
        <f t="shared" si="349"/>
        <v>33.020000000000003</v>
      </c>
      <c r="M3189" s="55">
        <f t="shared" si="346"/>
        <v>33.020000000000003</v>
      </c>
      <c r="N3189" s="55">
        <f t="shared" si="347"/>
        <v>0</v>
      </c>
    </row>
    <row r="3190" spans="1:14" x14ac:dyDescent="0.3">
      <c r="A3190" s="29">
        <v>44766</v>
      </c>
      <c r="B3190" t="s">
        <v>21</v>
      </c>
      <c r="C3190" t="s">
        <v>11</v>
      </c>
      <c r="D3190" t="s">
        <v>13</v>
      </c>
      <c r="E3190" s="53">
        <v>43868</v>
      </c>
      <c r="F3190" s="61">
        <f t="shared" si="348"/>
        <v>0</v>
      </c>
      <c r="G3190" s="62">
        <f t="shared" si="343"/>
        <v>0</v>
      </c>
      <c r="H3190" s="53"/>
      <c r="I3190" s="61">
        <f t="shared" si="344"/>
        <v>0</v>
      </c>
      <c r="J3190" s="62">
        <f t="shared" si="345"/>
        <v>0</v>
      </c>
      <c r="K3190" s="53"/>
      <c r="L3190" s="65">
        <f t="shared" si="349"/>
        <v>0</v>
      </c>
      <c r="M3190" s="55">
        <f t="shared" si="346"/>
        <v>0</v>
      </c>
      <c r="N3190" s="55">
        <f t="shared" si="347"/>
        <v>0</v>
      </c>
    </row>
    <row r="3191" spans="1:14" x14ac:dyDescent="0.3">
      <c r="A3191" s="29">
        <v>44766</v>
      </c>
      <c r="B3191" t="s">
        <v>24</v>
      </c>
      <c r="C3191" t="s">
        <v>10</v>
      </c>
      <c r="D3191" t="s">
        <v>13</v>
      </c>
      <c r="E3191" s="53">
        <v>38442</v>
      </c>
      <c r="F3191" s="61">
        <f t="shared" si="348"/>
        <v>192.21</v>
      </c>
      <c r="G3191" s="62">
        <f t="shared" si="343"/>
        <v>0.1</v>
      </c>
      <c r="H3191" s="53"/>
      <c r="I3191" s="61">
        <f t="shared" si="344"/>
        <v>0</v>
      </c>
      <c r="J3191" s="62">
        <f t="shared" si="345"/>
        <v>0</v>
      </c>
      <c r="K3191" s="53"/>
      <c r="L3191" s="65">
        <f t="shared" si="349"/>
        <v>192.31</v>
      </c>
      <c r="M3191" s="55">
        <f t="shared" si="346"/>
        <v>192.31</v>
      </c>
      <c r="N3191" s="55">
        <f t="shared" si="347"/>
        <v>0</v>
      </c>
    </row>
    <row r="3192" spans="1:14" x14ac:dyDescent="0.3">
      <c r="A3192" s="29">
        <v>44766</v>
      </c>
      <c r="B3192" t="s">
        <v>18</v>
      </c>
      <c r="C3192" t="s">
        <v>10</v>
      </c>
      <c r="D3192" t="s">
        <v>13</v>
      </c>
      <c r="E3192" s="53">
        <v>19099</v>
      </c>
      <c r="F3192" s="61">
        <f t="shared" si="348"/>
        <v>95.495000000000005</v>
      </c>
      <c r="G3192" s="62">
        <f t="shared" si="343"/>
        <v>0.1</v>
      </c>
      <c r="H3192" s="53"/>
      <c r="I3192" s="61">
        <f t="shared" si="344"/>
        <v>0</v>
      </c>
      <c r="J3192" s="62">
        <f t="shared" si="345"/>
        <v>0</v>
      </c>
      <c r="K3192" s="53"/>
      <c r="L3192" s="65">
        <f t="shared" si="349"/>
        <v>95.594999999999999</v>
      </c>
      <c r="M3192" s="55">
        <f t="shared" si="346"/>
        <v>95.594999999999999</v>
      </c>
      <c r="N3192" s="55">
        <f t="shared" si="347"/>
        <v>0</v>
      </c>
    </row>
    <row r="3193" spans="1:14" x14ac:dyDescent="0.3">
      <c r="A3193" s="29">
        <v>44766</v>
      </c>
      <c r="B3193" t="s">
        <v>16</v>
      </c>
      <c r="C3193" t="s">
        <v>10</v>
      </c>
      <c r="D3193" t="s">
        <v>13</v>
      </c>
      <c r="E3193" s="53">
        <v>24986</v>
      </c>
      <c r="F3193" s="61">
        <f t="shared" si="348"/>
        <v>124.93</v>
      </c>
      <c r="G3193" s="62">
        <f t="shared" si="343"/>
        <v>0.1</v>
      </c>
      <c r="H3193" s="53"/>
      <c r="I3193" s="61">
        <f t="shared" si="344"/>
        <v>0</v>
      </c>
      <c r="J3193" s="62">
        <f t="shared" si="345"/>
        <v>0</v>
      </c>
      <c r="K3193" s="53"/>
      <c r="L3193" s="65">
        <f t="shared" si="349"/>
        <v>125.03</v>
      </c>
      <c r="M3193" s="55">
        <f t="shared" si="346"/>
        <v>125.03</v>
      </c>
      <c r="N3193" s="55">
        <f t="shared" si="347"/>
        <v>0</v>
      </c>
    </row>
    <row r="3194" spans="1:14" x14ac:dyDescent="0.3">
      <c r="A3194" s="29">
        <v>44766</v>
      </c>
      <c r="B3194" t="s">
        <v>18</v>
      </c>
      <c r="C3194" t="s">
        <v>11</v>
      </c>
      <c r="D3194" t="s">
        <v>13</v>
      </c>
      <c r="E3194" s="53">
        <v>35388</v>
      </c>
      <c r="F3194" s="61">
        <f t="shared" si="348"/>
        <v>0</v>
      </c>
      <c r="G3194" s="62">
        <f t="shared" si="343"/>
        <v>0</v>
      </c>
      <c r="H3194" s="53"/>
      <c r="I3194" s="61">
        <f t="shared" si="344"/>
        <v>0</v>
      </c>
      <c r="J3194" s="62">
        <f t="shared" si="345"/>
        <v>0</v>
      </c>
      <c r="K3194" s="53"/>
      <c r="L3194" s="65">
        <f t="shared" si="349"/>
        <v>0</v>
      </c>
      <c r="M3194" s="55">
        <f t="shared" si="346"/>
        <v>0</v>
      </c>
      <c r="N3194" s="55">
        <f t="shared" si="347"/>
        <v>0</v>
      </c>
    </row>
    <row r="3195" spans="1:14" x14ac:dyDescent="0.3">
      <c r="A3195" s="29">
        <v>44766</v>
      </c>
      <c r="B3195" t="s">
        <v>16</v>
      </c>
      <c r="C3195" t="s">
        <v>11</v>
      </c>
      <c r="D3195" t="s">
        <v>36</v>
      </c>
      <c r="E3195" s="53">
        <v>37456</v>
      </c>
      <c r="F3195" s="61">
        <f t="shared" si="348"/>
        <v>0</v>
      </c>
      <c r="G3195" s="62">
        <f t="shared" si="343"/>
        <v>0</v>
      </c>
      <c r="H3195" s="53"/>
      <c r="I3195" s="61">
        <f t="shared" si="344"/>
        <v>0</v>
      </c>
      <c r="J3195" s="62">
        <f t="shared" si="345"/>
        <v>0</v>
      </c>
      <c r="K3195" s="53"/>
      <c r="L3195" s="65">
        <f t="shared" si="349"/>
        <v>0</v>
      </c>
      <c r="M3195" s="55">
        <f t="shared" si="346"/>
        <v>0</v>
      </c>
      <c r="N3195" s="55">
        <f t="shared" si="347"/>
        <v>0</v>
      </c>
    </row>
    <row r="3196" spans="1:14" x14ac:dyDescent="0.3">
      <c r="A3196" s="29">
        <v>44766</v>
      </c>
      <c r="B3196" t="s">
        <v>15</v>
      </c>
      <c r="C3196" t="s">
        <v>10</v>
      </c>
      <c r="D3196" t="s">
        <v>13</v>
      </c>
      <c r="E3196" s="53">
        <v>12020</v>
      </c>
      <c r="F3196" s="61">
        <f t="shared" si="348"/>
        <v>60.1</v>
      </c>
      <c r="G3196" s="62">
        <f t="shared" si="343"/>
        <v>0.1</v>
      </c>
      <c r="H3196" s="53"/>
      <c r="I3196" s="61">
        <f t="shared" si="344"/>
        <v>0</v>
      </c>
      <c r="J3196" s="62">
        <f t="shared" si="345"/>
        <v>0</v>
      </c>
      <c r="K3196" s="53"/>
      <c r="L3196" s="65">
        <f t="shared" si="349"/>
        <v>60.2</v>
      </c>
      <c r="M3196" s="55">
        <f t="shared" si="346"/>
        <v>60.2</v>
      </c>
      <c r="N3196" s="55">
        <f t="shared" si="347"/>
        <v>0</v>
      </c>
    </row>
    <row r="3197" spans="1:14" x14ac:dyDescent="0.3">
      <c r="A3197" s="29">
        <v>44766</v>
      </c>
      <c r="B3197" t="s">
        <v>19</v>
      </c>
      <c r="C3197" t="s">
        <v>12</v>
      </c>
      <c r="D3197" t="s">
        <v>36</v>
      </c>
      <c r="E3197" s="53">
        <v>38132</v>
      </c>
      <c r="F3197" s="61">
        <f t="shared" si="348"/>
        <v>0</v>
      </c>
      <c r="G3197" s="62">
        <f t="shared" si="343"/>
        <v>0</v>
      </c>
      <c r="H3197" s="53"/>
      <c r="I3197" s="61">
        <f t="shared" si="344"/>
        <v>1143.96</v>
      </c>
      <c r="J3197" s="62">
        <f t="shared" si="345"/>
        <v>5</v>
      </c>
      <c r="K3197" s="53"/>
      <c r="L3197" s="65">
        <f t="shared" si="349"/>
        <v>1148.96</v>
      </c>
      <c r="M3197" s="55">
        <f t="shared" si="346"/>
        <v>0</v>
      </c>
      <c r="N3197" s="55">
        <f t="shared" si="347"/>
        <v>1148.96</v>
      </c>
    </row>
    <row r="3198" spans="1:14" x14ac:dyDescent="0.3">
      <c r="A3198" s="29">
        <v>44766</v>
      </c>
      <c r="B3198" t="s">
        <v>19</v>
      </c>
      <c r="C3198" t="s">
        <v>10</v>
      </c>
      <c r="D3198" t="s">
        <v>13</v>
      </c>
      <c r="E3198" s="53">
        <v>3744</v>
      </c>
      <c r="F3198" s="61">
        <f t="shared" si="348"/>
        <v>18.72</v>
      </c>
      <c r="G3198" s="62">
        <f t="shared" si="343"/>
        <v>0.1</v>
      </c>
      <c r="H3198" s="53"/>
      <c r="I3198" s="61">
        <f t="shared" si="344"/>
        <v>0</v>
      </c>
      <c r="J3198" s="62">
        <f t="shared" si="345"/>
        <v>0</v>
      </c>
      <c r="K3198" s="53"/>
      <c r="L3198" s="65">
        <f t="shared" si="349"/>
        <v>18.82</v>
      </c>
      <c r="M3198" s="55">
        <f t="shared" si="346"/>
        <v>18.82</v>
      </c>
      <c r="N3198" s="55">
        <f t="shared" si="347"/>
        <v>0</v>
      </c>
    </row>
    <row r="3199" spans="1:14" x14ac:dyDescent="0.3">
      <c r="A3199" s="29">
        <v>44766</v>
      </c>
      <c r="B3199" t="s">
        <v>16</v>
      </c>
      <c r="C3199" t="s">
        <v>10</v>
      </c>
      <c r="D3199" t="s">
        <v>13</v>
      </c>
      <c r="E3199" s="53">
        <v>8435</v>
      </c>
      <c r="F3199" s="61">
        <f t="shared" si="348"/>
        <v>42.175000000000004</v>
      </c>
      <c r="G3199" s="62">
        <f t="shared" si="343"/>
        <v>0.1</v>
      </c>
      <c r="H3199" s="53"/>
      <c r="I3199" s="61">
        <f t="shared" si="344"/>
        <v>0</v>
      </c>
      <c r="J3199" s="62">
        <f t="shared" si="345"/>
        <v>0</v>
      </c>
      <c r="K3199" s="53"/>
      <c r="L3199" s="65">
        <f t="shared" si="349"/>
        <v>42.275000000000006</v>
      </c>
      <c r="M3199" s="55">
        <f t="shared" si="346"/>
        <v>42.275000000000006</v>
      </c>
      <c r="N3199" s="55">
        <f t="shared" si="347"/>
        <v>0</v>
      </c>
    </row>
    <row r="3200" spans="1:14" x14ac:dyDescent="0.3">
      <c r="A3200" s="29">
        <v>44766</v>
      </c>
      <c r="B3200" t="s">
        <v>17</v>
      </c>
      <c r="C3200" t="s">
        <v>10</v>
      </c>
      <c r="D3200" t="s">
        <v>36</v>
      </c>
      <c r="E3200" s="53">
        <v>30668</v>
      </c>
      <c r="F3200" s="61">
        <f t="shared" si="348"/>
        <v>0</v>
      </c>
      <c r="G3200" s="62">
        <f t="shared" si="343"/>
        <v>0</v>
      </c>
      <c r="H3200" s="53"/>
      <c r="I3200" s="61">
        <f t="shared" si="344"/>
        <v>920.04</v>
      </c>
      <c r="J3200" s="62">
        <f t="shared" si="345"/>
        <v>5</v>
      </c>
      <c r="K3200" s="53"/>
      <c r="L3200" s="65">
        <f t="shared" si="349"/>
        <v>925.04</v>
      </c>
      <c r="M3200" s="55">
        <f t="shared" si="346"/>
        <v>0</v>
      </c>
      <c r="N3200" s="55">
        <f t="shared" si="347"/>
        <v>925.04</v>
      </c>
    </row>
    <row r="3201" spans="1:14" x14ac:dyDescent="0.3">
      <c r="A3201" s="29">
        <v>44766</v>
      </c>
      <c r="B3201" t="s">
        <v>20</v>
      </c>
      <c r="C3201" t="s">
        <v>11</v>
      </c>
      <c r="D3201" t="s">
        <v>13</v>
      </c>
      <c r="E3201" s="53">
        <v>9902</v>
      </c>
      <c r="F3201" s="61">
        <f t="shared" si="348"/>
        <v>0</v>
      </c>
      <c r="G3201" s="62">
        <f t="shared" si="343"/>
        <v>0</v>
      </c>
      <c r="H3201" s="53"/>
      <c r="I3201" s="61">
        <f t="shared" si="344"/>
        <v>0</v>
      </c>
      <c r="J3201" s="62">
        <f t="shared" si="345"/>
        <v>0</v>
      </c>
      <c r="K3201" s="53"/>
      <c r="L3201" s="65">
        <f t="shared" si="349"/>
        <v>0</v>
      </c>
      <c r="M3201" s="55">
        <f t="shared" si="346"/>
        <v>0</v>
      </c>
      <c r="N3201" s="55">
        <f t="shared" si="347"/>
        <v>0</v>
      </c>
    </row>
    <row r="3202" spans="1:14" x14ac:dyDescent="0.3">
      <c r="A3202" s="29">
        <v>44766</v>
      </c>
      <c r="B3202" t="s">
        <v>18</v>
      </c>
      <c r="C3202" t="s">
        <v>10</v>
      </c>
      <c r="D3202" t="s">
        <v>13</v>
      </c>
      <c r="E3202" s="53">
        <v>15153</v>
      </c>
      <c r="F3202" s="61">
        <f t="shared" si="348"/>
        <v>75.765000000000001</v>
      </c>
      <c r="G3202" s="62">
        <f t="shared" si="343"/>
        <v>0.1</v>
      </c>
      <c r="H3202" s="53"/>
      <c r="I3202" s="61">
        <f t="shared" si="344"/>
        <v>0</v>
      </c>
      <c r="J3202" s="62">
        <f t="shared" si="345"/>
        <v>0</v>
      </c>
      <c r="K3202" s="53"/>
      <c r="L3202" s="65">
        <f t="shared" si="349"/>
        <v>75.864999999999995</v>
      </c>
      <c r="M3202" s="55">
        <f t="shared" si="346"/>
        <v>75.864999999999995</v>
      </c>
      <c r="N3202" s="55">
        <f t="shared" si="347"/>
        <v>0</v>
      </c>
    </row>
    <row r="3203" spans="1:14" x14ac:dyDescent="0.3">
      <c r="A3203" s="29">
        <v>44766</v>
      </c>
      <c r="B3203" t="s">
        <v>21</v>
      </c>
      <c r="C3203" t="s">
        <v>11</v>
      </c>
      <c r="D3203" t="s">
        <v>36</v>
      </c>
      <c r="E3203" s="53">
        <v>16438</v>
      </c>
      <c r="F3203" s="61">
        <f t="shared" si="348"/>
        <v>0</v>
      </c>
      <c r="G3203" s="62">
        <f t="shared" si="343"/>
        <v>0</v>
      </c>
      <c r="H3203" s="53"/>
      <c r="I3203" s="61">
        <f t="shared" si="344"/>
        <v>0</v>
      </c>
      <c r="J3203" s="62">
        <f t="shared" si="345"/>
        <v>0</v>
      </c>
      <c r="K3203" s="53"/>
      <c r="L3203" s="65">
        <f t="shared" si="349"/>
        <v>0</v>
      </c>
      <c r="M3203" s="55">
        <f t="shared" si="346"/>
        <v>0</v>
      </c>
      <c r="N3203" s="55">
        <f t="shared" si="347"/>
        <v>0</v>
      </c>
    </row>
    <row r="3204" spans="1:14" x14ac:dyDescent="0.3">
      <c r="A3204" s="29">
        <v>44766</v>
      </c>
      <c r="B3204" t="s">
        <v>24</v>
      </c>
      <c r="C3204" t="s">
        <v>11</v>
      </c>
      <c r="D3204" t="s">
        <v>36</v>
      </c>
      <c r="E3204" s="53">
        <v>3961</v>
      </c>
      <c r="F3204" s="61">
        <f t="shared" si="348"/>
        <v>0</v>
      </c>
      <c r="G3204" s="62">
        <f t="shared" ref="G3204:G3267" si="350">IF(F:F&gt;0,0.1,0)</f>
        <v>0</v>
      </c>
      <c r="H3204" s="53"/>
      <c r="I3204" s="61">
        <f t="shared" ref="I3204:I3267" si="351">IF(AND(D:D="Overseas",C:C&lt;&gt;"Cash"),E:E*3%,0)</f>
        <v>0</v>
      </c>
      <c r="J3204" s="62">
        <f t="shared" ref="J3204:J3267" si="352">IF(I:I&gt;0,5,0)</f>
        <v>0</v>
      </c>
      <c r="K3204" s="53"/>
      <c r="L3204" s="65">
        <f t="shared" si="349"/>
        <v>0</v>
      </c>
      <c r="M3204" s="55">
        <f t="shared" ref="M3204:M3267" si="353">SUM(F3204:H3204)</f>
        <v>0</v>
      </c>
      <c r="N3204" s="55">
        <f t="shared" ref="N3204:N3267" si="354">SUM(I3204:K3204)</f>
        <v>0</v>
      </c>
    </row>
    <row r="3205" spans="1:14" x14ac:dyDescent="0.3">
      <c r="A3205" s="29">
        <v>44766</v>
      </c>
      <c r="B3205" t="s">
        <v>24</v>
      </c>
      <c r="C3205" t="s">
        <v>11</v>
      </c>
      <c r="D3205" t="s">
        <v>13</v>
      </c>
      <c r="E3205" s="53">
        <v>9256</v>
      </c>
      <c r="F3205" s="61">
        <f t="shared" ref="F3205:F3268" si="355">IF(AND(D:D="Local",C:C&lt;&gt;"Cash"),E:E*0.5%,0)</f>
        <v>0</v>
      </c>
      <c r="G3205" s="62">
        <f t="shared" si="350"/>
        <v>0</v>
      </c>
      <c r="H3205" s="53"/>
      <c r="I3205" s="61">
        <f t="shared" si="351"/>
        <v>0</v>
      </c>
      <c r="J3205" s="62">
        <f t="shared" si="352"/>
        <v>0</v>
      </c>
      <c r="K3205" s="53"/>
      <c r="L3205" s="65">
        <f t="shared" ref="L3205:L3268" si="356">SUM(F3205,G3205,I3205,J3205)</f>
        <v>0</v>
      </c>
      <c r="M3205" s="55">
        <f t="shared" si="353"/>
        <v>0</v>
      </c>
      <c r="N3205" s="55">
        <f t="shared" si="354"/>
        <v>0</v>
      </c>
    </row>
    <row r="3206" spans="1:14" x14ac:dyDescent="0.3">
      <c r="A3206" s="29">
        <v>44766</v>
      </c>
      <c r="B3206" t="s">
        <v>20</v>
      </c>
      <c r="C3206" t="s">
        <v>11</v>
      </c>
      <c r="D3206" t="s">
        <v>13</v>
      </c>
      <c r="E3206" s="53">
        <v>42266</v>
      </c>
      <c r="F3206" s="61">
        <f t="shared" si="355"/>
        <v>0</v>
      </c>
      <c r="G3206" s="62">
        <f t="shared" si="350"/>
        <v>0</v>
      </c>
      <c r="H3206" s="53"/>
      <c r="I3206" s="61">
        <f t="shared" si="351"/>
        <v>0</v>
      </c>
      <c r="J3206" s="62">
        <f t="shared" si="352"/>
        <v>0</v>
      </c>
      <c r="K3206" s="53"/>
      <c r="L3206" s="65">
        <f t="shared" si="356"/>
        <v>0</v>
      </c>
      <c r="M3206" s="55">
        <f t="shared" si="353"/>
        <v>0</v>
      </c>
      <c r="N3206" s="55">
        <f t="shared" si="354"/>
        <v>0</v>
      </c>
    </row>
    <row r="3207" spans="1:14" x14ac:dyDescent="0.3">
      <c r="A3207" s="29">
        <v>44766</v>
      </c>
      <c r="B3207" t="s">
        <v>20</v>
      </c>
      <c r="C3207" t="s">
        <v>10</v>
      </c>
      <c r="D3207" t="s">
        <v>36</v>
      </c>
      <c r="E3207" s="53">
        <v>15659</v>
      </c>
      <c r="F3207" s="61">
        <f t="shared" si="355"/>
        <v>0</v>
      </c>
      <c r="G3207" s="62">
        <f t="shared" si="350"/>
        <v>0</v>
      </c>
      <c r="H3207" s="53"/>
      <c r="I3207" s="61">
        <f t="shared" si="351"/>
        <v>469.77</v>
      </c>
      <c r="J3207" s="62">
        <f t="shared" si="352"/>
        <v>5</v>
      </c>
      <c r="K3207" s="53"/>
      <c r="L3207" s="65">
        <f t="shared" si="356"/>
        <v>474.77</v>
      </c>
      <c r="M3207" s="55">
        <f t="shared" si="353"/>
        <v>0</v>
      </c>
      <c r="N3207" s="55">
        <f t="shared" si="354"/>
        <v>474.77</v>
      </c>
    </row>
    <row r="3208" spans="1:14" x14ac:dyDescent="0.3">
      <c r="A3208" s="29">
        <v>44766</v>
      </c>
      <c r="B3208" t="s">
        <v>24</v>
      </c>
      <c r="C3208" t="s">
        <v>11</v>
      </c>
      <c r="D3208" t="s">
        <v>36</v>
      </c>
      <c r="E3208" s="53">
        <v>34478</v>
      </c>
      <c r="F3208" s="61">
        <f t="shared" si="355"/>
        <v>0</v>
      </c>
      <c r="G3208" s="62">
        <f t="shared" si="350"/>
        <v>0</v>
      </c>
      <c r="H3208" s="53"/>
      <c r="I3208" s="61">
        <f t="shared" si="351"/>
        <v>0</v>
      </c>
      <c r="J3208" s="62">
        <f t="shared" si="352"/>
        <v>0</v>
      </c>
      <c r="K3208" s="53"/>
      <c r="L3208" s="65">
        <f t="shared" si="356"/>
        <v>0</v>
      </c>
      <c r="M3208" s="55">
        <f t="shared" si="353"/>
        <v>0</v>
      </c>
      <c r="N3208" s="55">
        <f t="shared" si="354"/>
        <v>0</v>
      </c>
    </row>
    <row r="3209" spans="1:14" x14ac:dyDescent="0.3">
      <c r="A3209" s="29">
        <v>44766</v>
      </c>
      <c r="B3209" t="s">
        <v>17</v>
      </c>
      <c r="C3209" t="s">
        <v>10</v>
      </c>
      <c r="D3209" t="s">
        <v>13</v>
      </c>
      <c r="E3209" s="53">
        <v>31942</v>
      </c>
      <c r="F3209" s="61">
        <f t="shared" si="355"/>
        <v>159.71</v>
      </c>
      <c r="G3209" s="62">
        <f t="shared" si="350"/>
        <v>0.1</v>
      </c>
      <c r="H3209" s="53"/>
      <c r="I3209" s="61">
        <f t="shared" si="351"/>
        <v>0</v>
      </c>
      <c r="J3209" s="62">
        <f t="shared" si="352"/>
        <v>0</v>
      </c>
      <c r="K3209" s="53"/>
      <c r="L3209" s="65">
        <f t="shared" si="356"/>
        <v>159.81</v>
      </c>
      <c r="M3209" s="55">
        <f t="shared" si="353"/>
        <v>159.81</v>
      </c>
      <c r="N3209" s="55">
        <f t="shared" si="354"/>
        <v>0</v>
      </c>
    </row>
    <row r="3210" spans="1:14" x14ac:dyDescent="0.3">
      <c r="A3210" s="29">
        <v>44766</v>
      </c>
      <c r="B3210" t="s">
        <v>23</v>
      </c>
      <c r="C3210" t="s">
        <v>12</v>
      </c>
      <c r="D3210" t="s">
        <v>13</v>
      </c>
      <c r="E3210" s="53">
        <v>19906</v>
      </c>
      <c r="F3210" s="61">
        <f t="shared" si="355"/>
        <v>99.53</v>
      </c>
      <c r="G3210" s="62">
        <f t="shared" si="350"/>
        <v>0.1</v>
      </c>
      <c r="H3210" s="53"/>
      <c r="I3210" s="61">
        <f t="shared" si="351"/>
        <v>0</v>
      </c>
      <c r="J3210" s="62">
        <f t="shared" si="352"/>
        <v>0</v>
      </c>
      <c r="K3210" s="53"/>
      <c r="L3210" s="65">
        <f t="shared" si="356"/>
        <v>99.63</v>
      </c>
      <c r="M3210" s="55">
        <f t="shared" si="353"/>
        <v>99.63</v>
      </c>
      <c r="N3210" s="55">
        <f t="shared" si="354"/>
        <v>0</v>
      </c>
    </row>
    <row r="3211" spans="1:14" x14ac:dyDescent="0.3">
      <c r="A3211" s="29">
        <v>44766</v>
      </c>
      <c r="B3211" t="s">
        <v>20</v>
      </c>
      <c r="C3211" t="s">
        <v>11</v>
      </c>
      <c r="D3211" t="s">
        <v>13</v>
      </c>
      <c r="E3211" s="53">
        <v>46844</v>
      </c>
      <c r="F3211" s="61">
        <f t="shared" si="355"/>
        <v>0</v>
      </c>
      <c r="G3211" s="62">
        <f t="shared" si="350"/>
        <v>0</v>
      </c>
      <c r="H3211" s="53"/>
      <c r="I3211" s="61">
        <f t="shared" si="351"/>
        <v>0</v>
      </c>
      <c r="J3211" s="62">
        <f t="shared" si="352"/>
        <v>0</v>
      </c>
      <c r="K3211" s="53"/>
      <c r="L3211" s="65">
        <f t="shared" si="356"/>
        <v>0</v>
      </c>
      <c r="M3211" s="55">
        <f t="shared" si="353"/>
        <v>0</v>
      </c>
      <c r="N3211" s="55">
        <f t="shared" si="354"/>
        <v>0</v>
      </c>
    </row>
    <row r="3212" spans="1:14" x14ac:dyDescent="0.3">
      <c r="A3212" s="29">
        <v>44766</v>
      </c>
      <c r="B3212" t="s">
        <v>16</v>
      </c>
      <c r="C3212" t="s">
        <v>11</v>
      </c>
      <c r="D3212" t="s">
        <v>13</v>
      </c>
      <c r="E3212" s="53">
        <v>22948</v>
      </c>
      <c r="F3212" s="61">
        <f t="shared" si="355"/>
        <v>0</v>
      </c>
      <c r="G3212" s="62">
        <f t="shared" si="350"/>
        <v>0</v>
      </c>
      <c r="H3212" s="53"/>
      <c r="I3212" s="61">
        <f t="shared" si="351"/>
        <v>0</v>
      </c>
      <c r="J3212" s="62">
        <f t="shared" si="352"/>
        <v>0</v>
      </c>
      <c r="K3212" s="53"/>
      <c r="L3212" s="65">
        <f t="shared" si="356"/>
        <v>0</v>
      </c>
      <c r="M3212" s="55">
        <f t="shared" si="353"/>
        <v>0</v>
      </c>
      <c r="N3212" s="55">
        <f t="shared" si="354"/>
        <v>0</v>
      </c>
    </row>
    <row r="3213" spans="1:14" x14ac:dyDescent="0.3">
      <c r="A3213" s="29">
        <v>44766</v>
      </c>
      <c r="B3213" t="s">
        <v>16</v>
      </c>
      <c r="C3213" t="s">
        <v>10</v>
      </c>
      <c r="D3213" t="s">
        <v>13</v>
      </c>
      <c r="E3213" s="53">
        <v>25896</v>
      </c>
      <c r="F3213" s="61">
        <f t="shared" si="355"/>
        <v>129.47999999999999</v>
      </c>
      <c r="G3213" s="62">
        <f t="shared" si="350"/>
        <v>0.1</v>
      </c>
      <c r="H3213" s="53"/>
      <c r="I3213" s="61">
        <f t="shared" si="351"/>
        <v>0</v>
      </c>
      <c r="J3213" s="62">
        <f t="shared" si="352"/>
        <v>0</v>
      </c>
      <c r="K3213" s="53"/>
      <c r="L3213" s="65">
        <f t="shared" si="356"/>
        <v>129.57999999999998</v>
      </c>
      <c r="M3213" s="55">
        <f t="shared" si="353"/>
        <v>129.57999999999998</v>
      </c>
      <c r="N3213" s="55">
        <f t="shared" si="354"/>
        <v>0</v>
      </c>
    </row>
    <row r="3214" spans="1:14" x14ac:dyDescent="0.3">
      <c r="A3214" s="29">
        <v>44766</v>
      </c>
      <c r="B3214" t="s">
        <v>19</v>
      </c>
      <c r="C3214" t="s">
        <v>10</v>
      </c>
      <c r="D3214" t="s">
        <v>13</v>
      </c>
      <c r="E3214" s="53">
        <v>34068</v>
      </c>
      <c r="F3214" s="61">
        <f t="shared" si="355"/>
        <v>170.34</v>
      </c>
      <c r="G3214" s="62">
        <f t="shared" si="350"/>
        <v>0.1</v>
      </c>
      <c r="H3214" s="53"/>
      <c r="I3214" s="61">
        <f t="shared" si="351"/>
        <v>0</v>
      </c>
      <c r="J3214" s="62">
        <f t="shared" si="352"/>
        <v>0</v>
      </c>
      <c r="K3214" s="53"/>
      <c r="L3214" s="65">
        <f t="shared" si="356"/>
        <v>170.44</v>
      </c>
      <c r="M3214" s="55">
        <f t="shared" si="353"/>
        <v>170.44</v>
      </c>
      <c r="N3214" s="55">
        <f t="shared" si="354"/>
        <v>0</v>
      </c>
    </row>
    <row r="3215" spans="1:14" x14ac:dyDescent="0.3">
      <c r="A3215" s="29">
        <v>44767</v>
      </c>
      <c r="B3215" t="s">
        <v>20</v>
      </c>
      <c r="C3215" t="s">
        <v>12</v>
      </c>
      <c r="D3215" t="s">
        <v>13</v>
      </c>
      <c r="E3215" s="53">
        <v>39572</v>
      </c>
      <c r="F3215" s="61">
        <f t="shared" si="355"/>
        <v>197.86</v>
      </c>
      <c r="G3215" s="62">
        <f t="shared" si="350"/>
        <v>0.1</v>
      </c>
      <c r="H3215" s="53"/>
      <c r="I3215" s="61">
        <f t="shared" si="351"/>
        <v>0</v>
      </c>
      <c r="J3215" s="62">
        <f t="shared" si="352"/>
        <v>0</v>
      </c>
      <c r="K3215" s="53"/>
      <c r="L3215" s="65">
        <f t="shared" si="356"/>
        <v>197.96</v>
      </c>
      <c r="M3215" s="55">
        <f t="shared" si="353"/>
        <v>197.96</v>
      </c>
      <c r="N3215" s="55">
        <f t="shared" si="354"/>
        <v>0</v>
      </c>
    </row>
    <row r="3216" spans="1:14" x14ac:dyDescent="0.3">
      <c r="A3216" s="29">
        <v>44767</v>
      </c>
      <c r="B3216" t="s">
        <v>18</v>
      </c>
      <c r="C3216" t="s">
        <v>11</v>
      </c>
      <c r="D3216" t="s">
        <v>36</v>
      </c>
      <c r="E3216" s="53">
        <v>44406</v>
      </c>
      <c r="F3216" s="61">
        <f t="shared" si="355"/>
        <v>0</v>
      </c>
      <c r="G3216" s="62">
        <f t="shared" si="350"/>
        <v>0</v>
      </c>
      <c r="H3216" s="53"/>
      <c r="I3216" s="61">
        <f t="shared" si="351"/>
        <v>0</v>
      </c>
      <c r="J3216" s="62">
        <f t="shared" si="352"/>
        <v>0</v>
      </c>
      <c r="K3216" s="53"/>
      <c r="L3216" s="65">
        <f t="shared" si="356"/>
        <v>0</v>
      </c>
      <c r="M3216" s="55">
        <f t="shared" si="353"/>
        <v>0</v>
      </c>
      <c r="N3216" s="55">
        <f t="shared" si="354"/>
        <v>0</v>
      </c>
    </row>
    <row r="3217" spans="1:14" x14ac:dyDescent="0.3">
      <c r="A3217" s="29">
        <v>44767</v>
      </c>
      <c r="B3217" t="s">
        <v>24</v>
      </c>
      <c r="C3217" t="s">
        <v>11</v>
      </c>
      <c r="D3217" t="s">
        <v>13</v>
      </c>
      <c r="E3217" s="53">
        <v>32056</v>
      </c>
      <c r="F3217" s="61">
        <f t="shared" si="355"/>
        <v>0</v>
      </c>
      <c r="G3217" s="62">
        <f t="shared" si="350"/>
        <v>0</v>
      </c>
      <c r="H3217" s="53"/>
      <c r="I3217" s="61">
        <f t="shared" si="351"/>
        <v>0</v>
      </c>
      <c r="J3217" s="62">
        <f t="shared" si="352"/>
        <v>0</v>
      </c>
      <c r="K3217" s="53"/>
      <c r="L3217" s="65">
        <f t="shared" si="356"/>
        <v>0</v>
      </c>
      <c r="M3217" s="55">
        <f t="shared" si="353"/>
        <v>0</v>
      </c>
      <c r="N3217" s="55">
        <f t="shared" si="354"/>
        <v>0</v>
      </c>
    </row>
    <row r="3218" spans="1:14" x14ac:dyDescent="0.3">
      <c r="A3218" s="29">
        <v>44767</v>
      </c>
      <c r="B3218" t="s">
        <v>18</v>
      </c>
      <c r="C3218" t="s">
        <v>11</v>
      </c>
      <c r="D3218" t="s">
        <v>13</v>
      </c>
      <c r="E3218" s="53">
        <v>28040</v>
      </c>
      <c r="F3218" s="61">
        <f t="shared" si="355"/>
        <v>0</v>
      </c>
      <c r="G3218" s="62">
        <f t="shared" si="350"/>
        <v>0</v>
      </c>
      <c r="H3218" s="53"/>
      <c r="I3218" s="61">
        <f t="shared" si="351"/>
        <v>0</v>
      </c>
      <c r="J3218" s="62">
        <f t="shared" si="352"/>
        <v>0</v>
      </c>
      <c r="K3218" s="53"/>
      <c r="L3218" s="65">
        <f t="shared" si="356"/>
        <v>0</v>
      </c>
      <c r="M3218" s="55">
        <f t="shared" si="353"/>
        <v>0</v>
      </c>
      <c r="N3218" s="55">
        <f t="shared" si="354"/>
        <v>0</v>
      </c>
    </row>
    <row r="3219" spans="1:14" x14ac:dyDescent="0.3">
      <c r="A3219" s="29">
        <v>44767</v>
      </c>
      <c r="B3219" t="s">
        <v>24</v>
      </c>
      <c r="C3219" t="s">
        <v>11</v>
      </c>
      <c r="D3219" t="s">
        <v>13</v>
      </c>
      <c r="E3219" s="53">
        <v>34090</v>
      </c>
      <c r="F3219" s="61">
        <f t="shared" si="355"/>
        <v>0</v>
      </c>
      <c r="G3219" s="62">
        <f t="shared" si="350"/>
        <v>0</v>
      </c>
      <c r="H3219" s="53"/>
      <c r="I3219" s="61">
        <f t="shared" si="351"/>
        <v>0</v>
      </c>
      <c r="J3219" s="62">
        <f t="shared" si="352"/>
        <v>0</v>
      </c>
      <c r="K3219" s="53"/>
      <c r="L3219" s="65">
        <f t="shared" si="356"/>
        <v>0</v>
      </c>
      <c r="M3219" s="55">
        <f t="shared" si="353"/>
        <v>0</v>
      </c>
      <c r="N3219" s="55">
        <f t="shared" si="354"/>
        <v>0</v>
      </c>
    </row>
    <row r="3220" spans="1:14" x14ac:dyDescent="0.3">
      <c r="A3220" s="29">
        <v>44767</v>
      </c>
      <c r="B3220" t="s">
        <v>24</v>
      </c>
      <c r="C3220" t="s">
        <v>11</v>
      </c>
      <c r="D3220" t="s">
        <v>13</v>
      </c>
      <c r="E3220" s="53">
        <v>590</v>
      </c>
      <c r="F3220" s="61">
        <f t="shared" si="355"/>
        <v>0</v>
      </c>
      <c r="G3220" s="62">
        <f t="shared" si="350"/>
        <v>0</v>
      </c>
      <c r="H3220" s="53"/>
      <c r="I3220" s="61">
        <f t="shared" si="351"/>
        <v>0</v>
      </c>
      <c r="J3220" s="62">
        <f t="shared" si="352"/>
        <v>0</v>
      </c>
      <c r="K3220" s="53"/>
      <c r="L3220" s="65">
        <f t="shared" si="356"/>
        <v>0</v>
      </c>
      <c r="M3220" s="55">
        <f t="shared" si="353"/>
        <v>0</v>
      </c>
      <c r="N3220" s="55">
        <f t="shared" si="354"/>
        <v>0</v>
      </c>
    </row>
    <row r="3221" spans="1:14" x14ac:dyDescent="0.3">
      <c r="A3221" s="29">
        <v>44767</v>
      </c>
      <c r="B3221" t="s">
        <v>23</v>
      </c>
      <c r="C3221" t="s">
        <v>11</v>
      </c>
      <c r="D3221" t="s">
        <v>13</v>
      </c>
      <c r="E3221" s="53">
        <v>41489</v>
      </c>
      <c r="F3221" s="61">
        <f t="shared" si="355"/>
        <v>0</v>
      </c>
      <c r="G3221" s="62">
        <f t="shared" si="350"/>
        <v>0</v>
      </c>
      <c r="H3221" s="53"/>
      <c r="I3221" s="61">
        <f t="shared" si="351"/>
        <v>0</v>
      </c>
      <c r="J3221" s="62">
        <f t="shared" si="352"/>
        <v>0</v>
      </c>
      <c r="K3221" s="53"/>
      <c r="L3221" s="65">
        <f t="shared" si="356"/>
        <v>0</v>
      </c>
      <c r="M3221" s="55">
        <f t="shared" si="353"/>
        <v>0</v>
      </c>
      <c r="N3221" s="55">
        <f t="shared" si="354"/>
        <v>0</v>
      </c>
    </row>
    <row r="3222" spans="1:14" x14ac:dyDescent="0.3">
      <c r="A3222" s="29">
        <v>44767</v>
      </c>
      <c r="B3222" t="s">
        <v>24</v>
      </c>
      <c r="C3222" t="s">
        <v>11</v>
      </c>
      <c r="D3222" t="s">
        <v>13</v>
      </c>
      <c r="E3222" s="53">
        <v>38295</v>
      </c>
      <c r="F3222" s="61">
        <f t="shared" si="355"/>
        <v>0</v>
      </c>
      <c r="G3222" s="62">
        <f t="shared" si="350"/>
        <v>0</v>
      </c>
      <c r="H3222" s="53"/>
      <c r="I3222" s="61">
        <f t="shared" si="351"/>
        <v>0</v>
      </c>
      <c r="J3222" s="62">
        <f t="shared" si="352"/>
        <v>0</v>
      </c>
      <c r="K3222" s="53"/>
      <c r="L3222" s="65">
        <f t="shared" si="356"/>
        <v>0</v>
      </c>
      <c r="M3222" s="55">
        <f t="shared" si="353"/>
        <v>0</v>
      </c>
      <c r="N3222" s="55">
        <f t="shared" si="354"/>
        <v>0</v>
      </c>
    </row>
    <row r="3223" spans="1:14" x14ac:dyDescent="0.3">
      <c r="A3223" s="29">
        <v>44767</v>
      </c>
      <c r="B3223" t="s">
        <v>19</v>
      </c>
      <c r="C3223" t="s">
        <v>12</v>
      </c>
      <c r="D3223" t="s">
        <v>13</v>
      </c>
      <c r="E3223" s="53">
        <v>15634</v>
      </c>
      <c r="F3223" s="61">
        <f t="shared" si="355"/>
        <v>78.17</v>
      </c>
      <c r="G3223" s="62">
        <f t="shared" si="350"/>
        <v>0.1</v>
      </c>
      <c r="H3223" s="53"/>
      <c r="I3223" s="61">
        <f t="shared" si="351"/>
        <v>0</v>
      </c>
      <c r="J3223" s="62">
        <f t="shared" si="352"/>
        <v>0</v>
      </c>
      <c r="K3223" s="53"/>
      <c r="L3223" s="65">
        <f t="shared" si="356"/>
        <v>78.27</v>
      </c>
      <c r="M3223" s="55">
        <f t="shared" si="353"/>
        <v>78.27</v>
      </c>
      <c r="N3223" s="55">
        <f t="shared" si="354"/>
        <v>0</v>
      </c>
    </row>
    <row r="3224" spans="1:14" x14ac:dyDescent="0.3">
      <c r="A3224" s="29">
        <v>44767</v>
      </c>
      <c r="B3224" t="s">
        <v>24</v>
      </c>
      <c r="C3224" t="s">
        <v>11</v>
      </c>
      <c r="D3224" t="s">
        <v>36</v>
      </c>
      <c r="E3224" s="53">
        <v>6712</v>
      </c>
      <c r="F3224" s="61">
        <f t="shared" si="355"/>
        <v>0</v>
      </c>
      <c r="G3224" s="62">
        <f t="shared" si="350"/>
        <v>0</v>
      </c>
      <c r="H3224" s="53"/>
      <c r="I3224" s="61">
        <f t="shared" si="351"/>
        <v>0</v>
      </c>
      <c r="J3224" s="62">
        <f t="shared" si="352"/>
        <v>0</v>
      </c>
      <c r="K3224" s="53"/>
      <c r="L3224" s="65">
        <f t="shared" si="356"/>
        <v>0</v>
      </c>
      <c r="M3224" s="55">
        <f t="shared" si="353"/>
        <v>0</v>
      </c>
      <c r="N3224" s="55">
        <f t="shared" si="354"/>
        <v>0</v>
      </c>
    </row>
    <row r="3225" spans="1:14" x14ac:dyDescent="0.3">
      <c r="A3225" s="29">
        <v>44767</v>
      </c>
      <c r="B3225" t="s">
        <v>24</v>
      </c>
      <c r="C3225" t="s">
        <v>11</v>
      </c>
      <c r="D3225" t="s">
        <v>13</v>
      </c>
      <c r="E3225" s="53">
        <v>41926</v>
      </c>
      <c r="F3225" s="61">
        <f t="shared" si="355"/>
        <v>0</v>
      </c>
      <c r="G3225" s="62">
        <f t="shared" si="350"/>
        <v>0</v>
      </c>
      <c r="H3225" s="53"/>
      <c r="I3225" s="61">
        <f t="shared" si="351"/>
        <v>0</v>
      </c>
      <c r="J3225" s="62">
        <f t="shared" si="352"/>
        <v>0</v>
      </c>
      <c r="K3225" s="53"/>
      <c r="L3225" s="65">
        <f t="shared" si="356"/>
        <v>0</v>
      </c>
      <c r="M3225" s="55">
        <f t="shared" si="353"/>
        <v>0</v>
      </c>
      <c r="N3225" s="55">
        <f t="shared" si="354"/>
        <v>0</v>
      </c>
    </row>
    <row r="3226" spans="1:14" x14ac:dyDescent="0.3">
      <c r="A3226" s="29">
        <v>44767</v>
      </c>
      <c r="B3226" t="s">
        <v>16</v>
      </c>
      <c r="C3226" t="s">
        <v>11</v>
      </c>
      <c r="D3226" t="s">
        <v>36</v>
      </c>
      <c r="E3226" s="53">
        <v>29022</v>
      </c>
      <c r="F3226" s="61">
        <f t="shared" si="355"/>
        <v>0</v>
      </c>
      <c r="G3226" s="62">
        <f t="shared" si="350"/>
        <v>0</v>
      </c>
      <c r="H3226" s="53"/>
      <c r="I3226" s="61">
        <f t="shared" si="351"/>
        <v>0</v>
      </c>
      <c r="J3226" s="62">
        <f t="shared" si="352"/>
        <v>0</v>
      </c>
      <c r="K3226" s="53"/>
      <c r="L3226" s="65">
        <f t="shared" si="356"/>
        <v>0</v>
      </c>
      <c r="M3226" s="55">
        <f t="shared" si="353"/>
        <v>0</v>
      </c>
      <c r="N3226" s="55">
        <f t="shared" si="354"/>
        <v>0</v>
      </c>
    </row>
    <row r="3227" spans="1:14" x14ac:dyDescent="0.3">
      <c r="A3227" s="29">
        <v>44767</v>
      </c>
      <c r="B3227" t="s">
        <v>16</v>
      </c>
      <c r="C3227" t="s">
        <v>11</v>
      </c>
      <c r="D3227" t="s">
        <v>13</v>
      </c>
      <c r="E3227" s="53">
        <v>40010</v>
      </c>
      <c r="F3227" s="61">
        <f t="shared" si="355"/>
        <v>0</v>
      </c>
      <c r="G3227" s="62">
        <f t="shared" si="350"/>
        <v>0</v>
      </c>
      <c r="H3227" s="53"/>
      <c r="I3227" s="61">
        <f t="shared" si="351"/>
        <v>0</v>
      </c>
      <c r="J3227" s="62">
        <f t="shared" si="352"/>
        <v>0</v>
      </c>
      <c r="K3227" s="53"/>
      <c r="L3227" s="65">
        <f t="shared" si="356"/>
        <v>0</v>
      </c>
      <c r="M3227" s="55">
        <f t="shared" si="353"/>
        <v>0</v>
      </c>
      <c r="N3227" s="55">
        <f t="shared" si="354"/>
        <v>0</v>
      </c>
    </row>
    <row r="3228" spans="1:14" x14ac:dyDescent="0.3">
      <c r="A3228" s="29">
        <v>44767</v>
      </c>
      <c r="B3228" t="s">
        <v>15</v>
      </c>
      <c r="C3228" t="s">
        <v>11</v>
      </c>
      <c r="D3228" t="s">
        <v>13</v>
      </c>
      <c r="E3228" s="53">
        <v>27658</v>
      </c>
      <c r="F3228" s="61">
        <f t="shared" si="355"/>
        <v>0</v>
      </c>
      <c r="G3228" s="62">
        <f t="shared" si="350"/>
        <v>0</v>
      </c>
      <c r="H3228" s="53"/>
      <c r="I3228" s="61">
        <f t="shared" si="351"/>
        <v>0</v>
      </c>
      <c r="J3228" s="62">
        <f t="shared" si="352"/>
        <v>0</v>
      </c>
      <c r="K3228" s="53"/>
      <c r="L3228" s="65">
        <f t="shared" si="356"/>
        <v>0</v>
      </c>
      <c r="M3228" s="55">
        <f t="shared" si="353"/>
        <v>0</v>
      </c>
      <c r="N3228" s="55">
        <f t="shared" si="354"/>
        <v>0</v>
      </c>
    </row>
    <row r="3229" spans="1:14" x14ac:dyDescent="0.3">
      <c r="A3229" s="29">
        <v>44767</v>
      </c>
      <c r="B3229" t="s">
        <v>16</v>
      </c>
      <c r="C3229" t="s">
        <v>11</v>
      </c>
      <c r="D3229" t="s">
        <v>13</v>
      </c>
      <c r="E3229" s="53">
        <v>14436</v>
      </c>
      <c r="F3229" s="61">
        <f t="shared" si="355"/>
        <v>0</v>
      </c>
      <c r="G3229" s="62">
        <f t="shared" si="350"/>
        <v>0</v>
      </c>
      <c r="H3229" s="53"/>
      <c r="I3229" s="61">
        <f t="shared" si="351"/>
        <v>0</v>
      </c>
      <c r="J3229" s="62">
        <f t="shared" si="352"/>
        <v>0</v>
      </c>
      <c r="K3229" s="53"/>
      <c r="L3229" s="65">
        <f t="shared" si="356"/>
        <v>0</v>
      </c>
      <c r="M3229" s="55">
        <f t="shared" si="353"/>
        <v>0</v>
      </c>
      <c r="N3229" s="55">
        <f t="shared" si="354"/>
        <v>0</v>
      </c>
    </row>
    <row r="3230" spans="1:14" x14ac:dyDescent="0.3">
      <c r="A3230" s="29">
        <v>44767</v>
      </c>
      <c r="B3230" t="s">
        <v>23</v>
      </c>
      <c r="C3230" t="s">
        <v>10</v>
      </c>
      <c r="D3230" t="s">
        <v>36</v>
      </c>
      <c r="E3230" s="53">
        <v>31901</v>
      </c>
      <c r="F3230" s="61">
        <f t="shared" si="355"/>
        <v>0</v>
      </c>
      <c r="G3230" s="62">
        <f t="shared" si="350"/>
        <v>0</v>
      </c>
      <c r="H3230" s="53"/>
      <c r="I3230" s="61">
        <f t="shared" si="351"/>
        <v>957.03</v>
      </c>
      <c r="J3230" s="62">
        <f t="shared" si="352"/>
        <v>5</v>
      </c>
      <c r="K3230" s="53"/>
      <c r="L3230" s="65">
        <f t="shared" si="356"/>
        <v>962.03</v>
      </c>
      <c r="M3230" s="55">
        <f t="shared" si="353"/>
        <v>0</v>
      </c>
      <c r="N3230" s="55">
        <f t="shared" si="354"/>
        <v>962.03</v>
      </c>
    </row>
    <row r="3231" spans="1:14" x14ac:dyDescent="0.3">
      <c r="A3231" s="29">
        <v>44767</v>
      </c>
      <c r="B3231" t="s">
        <v>20</v>
      </c>
      <c r="C3231" t="s">
        <v>11</v>
      </c>
      <c r="D3231" t="s">
        <v>13</v>
      </c>
      <c r="E3231" s="53">
        <v>18877</v>
      </c>
      <c r="F3231" s="61">
        <f t="shared" si="355"/>
        <v>0</v>
      </c>
      <c r="G3231" s="62">
        <f t="shared" si="350"/>
        <v>0</v>
      </c>
      <c r="H3231" s="53"/>
      <c r="I3231" s="61">
        <f t="shared" si="351"/>
        <v>0</v>
      </c>
      <c r="J3231" s="62">
        <f t="shared" si="352"/>
        <v>0</v>
      </c>
      <c r="K3231" s="53"/>
      <c r="L3231" s="65">
        <f t="shared" si="356"/>
        <v>0</v>
      </c>
      <c r="M3231" s="55">
        <f t="shared" si="353"/>
        <v>0</v>
      </c>
      <c r="N3231" s="55">
        <f t="shared" si="354"/>
        <v>0</v>
      </c>
    </row>
    <row r="3232" spans="1:14" x14ac:dyDescent="0.3">
      <c r="A3232" s="29">
        <v>44767</v>
      </c>
      <c r="B3232" t="s">
        <v>19</v>
      </c>
      <c r="C3232" t="s">
        <v>12</v>
      </c>
      <c r="D3232" t="s">
        <v>13</v>
      </c>
      <c r="E3232" s="53">
        <v>38453</v>
      </c>
      <c r="F3232" s="61">
        <f t="shared" si="355"/>
        <v>192.26500000000001</v>
      </c>
      <c r="G3232" s="62">
        <f t="shared" si="350"/>
        <v>0.1</v>
      </c>
      <c r="H3232" s="53"/>
      <c r="I3232" s="61">
        <f t="shared" si="351"/>
        <v>0</v>
      </c>
      <c r="J3232" s="62">
        <f t="shared" si="352"/>
        <v>0</v>
      </c>
      <c r="K3232" s="53"/>
      <c r="L3232" s="65">
        <f t="shared" si="356"/>
        <v>192.36500000000001</v>
      </c>
      <c r="M3232" s="55">
        <f t="shared" si="353"/>
        <v>192.36500000000001</v>
      </c>
      <c r="N3232" s="55">
        <f t="shared" si="354"/>
        <v>0</v>
      </c>
    </row>
    <row r="3233" spans="1:14" x14ac:dyDescent="0.3">
      <c r="A3233" s="29">
        <v>44767</v>
      </c>
      <c r="B3233" t="s">
        <v>18</v>
      </c>
      <c r="C3233" t="s">
        <v>11</v>
      </c>
      <c r="D3233" t="s">
        <v>13</v>
      </c>
      <c r="E3233" s="53">
        <v>18059</v>
      </c>
      <c r="F3233" s="61">
        <f t="shared" si="355"/>
        <v>0</v>
      </c>
      <c r="G3233" s="62">
        <f t="shared" si="350"/>
        <v>0</v>
      </c>
      <c r="H3233" s="53"/>
      <c r="I3233" s="61">
        <f t="shared" si="351"/>
        <v>0</v>
      </c>
      <c r="J3233" s="62">
        <f t="shared" si="352"/>
        <v>0</v>
      </c>
      <c r="K3233" s="53"/>
      <c r="L3233" s="65">
        <f t="shared" si="356"/>
        <v>0</v>
      </c>
      <c r="M3233" s="55">
        <f t="shared" si="353"/>
        <v>0</v>
      </c>
      <c r="N3233" s="55">
        <f t="shared" si="354"/>
        <v>0</v>
      </c>
    </row>
    <row r="3234" spans="1:14" x14ac:dyDescent="0.3">
      <c r="A3234" s="29">
        <v>44767</v>
      </c>
      <c r="B3234" t="s">
        <v>24</v>
      </c>
      <c r="C3234" t="s">
        <v>12</v>
      </c>
      <c r="D3234" t="s">
        <v>36</v>
      </c>
      <c r="E3234" s="53">
        <v>21774</v>
      </c>
      <c r="F3234" s="61">
        <f t="shared" si="355"/>
        <v>0</v>
      </c>
      <c r="G3234" s="62">
        <f t="shared" si="350"/>
        <v>0</v>
      </c>
      <c r="H3234" s="53"/>
      <c r="I3234" s="61">
        <f t="shared" si="351"/>
        <v>653.22</v>
      </c>
      <c r="J3234" s="62">
        <f t="shared" si="352"/>
        <v>5</v>
      </c>
      <c r="K3234" s="53"/>
      <c r="L3234" s="65">
        <f t="shared" si="356"/>
        <v>658.22</v>
      </c>
      <c r="M3234" s="55">
        <f t="shared" si="353"/>
        <v>0</v>
      </c>
      <c r="N3234" s="55">
        <f t="shared" si="354"/>
        <v>658.22</v>
      </c>
    </row>
    <row r="3235" spans="1:14" x14ac:dyDescent="0.3">
      <c r="A3235" s="29">
        <v>44767</v>
      </c>
      <c r="B3235" t="s">
        <v>21</v>
      </c>
      <c r="C3235" t="s">
        <v>11</v>
      </c>
      <c r="D3235" t="s">
        <v>13</v>
      </c>
      <c r="E3235" s="53">
        <v>26523</v>
      </c>
      <c r="F3235" s="61">
        <f t="shared" si="355"/>
        <v>0</v>
      </c>
      <c r="G3235" s="62">
        <f t="shared" si="350"/>
        <v>0</v>
      </c>
      <c r="H3235" s="53"/>
      <c r="I3235" s="61">
        <f t="shared" si="351"/>
        <v>0</v>
      </c>
      <c r="J3235" s="62">
        <f t="shared" si="352"/>
        <v>0</v>
      </c>
      <c r="K3235" s="53"/>
      <c r="L3235" s="65">
        <f t="shared" si="356"/>
        <v>0</v>
      </c>
      <c r="M3235" s="55">
        <f t="shared" si="353"/>
        <v>0</v>
      </c>
      <c r="N3235" s="55">
        <f t="shared" si="354"/>
        <v>0</v>
      </c>
    </row>
    <row r="3236" spans="1:14" x14ac:dyDescent="0.3">
      <c r="A3236" s="29">
        <v>44768</v>
      </c>
      <c r="B3236" t="s">
        <v>20</v>
      </c>
      <c r="C3236" t="s">
        <v>11</v>
      </c>
      <c r="D3236" t="s">
        <v>36</v>
      </c>
      <c r="E3236" s="53">
        <v>7916</v>
      </c>
      <c r="F3236" s="61">
        <f t="shared" si="355"/>
        <v>0</v>
      </c>
      <c r="G3236" s="62">
        <f t="shared" si="350"/>
        <v>0</v>
      </c>
      <c r="H3236" s="53"/>
      <c r="I3236" s="61">
        <f t="shared" si="351"/>
        <v>0</v>
      </c>
      <c r="J3236" s="62">
        <f t="shared" si="352"/>
        <v>0</v>
      </c>
      <c r="K3236" s="53"/>
      <c r="L3236" s="65">
        <f t="shared" si="356"/>
        <v>0</v>
      </c>
      <c r="M3236" s="55">
        <f t="shared" si="353"/>
        <v>0</v>
      </c>
      <c r="N3236" s="55">
        <f t="shared" si="354"/>
        <v>0</v>
      </c>
    </row>
    <row r="3237" spans="1:14" x14ac:dyDescent="0.3">
      <c r="A3237" s="29">
        <v>44768</v>
      </c>
      <c r="B3237" t="s">
        <v>15</v>
      </c>
      <c r="C3237" t="s">
        <v>12</v>
      </c>
      <c r="D3237" t="s">
        <v>13</v>
      </c>
      <c r="E3237" s="53">
        <v>18525</v>
      </c>
      <c r="F3237" s="61">
        <f t="shared" si="355"/>
        <v>92.625</v>
      </c>
      <c r="G3237" s="62">
        <f t="shared" si="350"/>
        <v>0.1</v>
      </c>
      <c r="H3237" s="53"/>
      <c r="I3237" s="61">
        <f t="shared" si="351"/>
        <v>0</v>
      </c>
      <c r="J3237" s="62">
        <f t="shared" si="352"/>
        <v>0</v>
      </c>
      <c r="K3237" s="53"/>
      <c r="L3237" s="65">
        <f t="shared" si="356"/>
        <v>92.724999999999994</v>
      </c>
      <c r="M3237" s="55">
        <f t="shared" si="353"/>
        <v>92.724999999999994</v>
      </c>
      <c r="N3237" s="55">
        <f t="shared" si="354"/>
        <v>0</v>
      </c>
    </row>
    <row r="3238" spans="1:14" x14ac:dyDescent="0.3">
      <c r="A3238" s="29">
        <v>44768</v>
      </c>
      <c r="B3238" t="s">
        <v>23</v>
      </c>
      <c r="C3238" t="s">
        <v>10</v>
      </c>
      <c r="D3238" t="s">
        <v>13</v>
      </c>
      <c r="E3238" s="53">
        <v>20226</v>
      </c>
      <c r="F3238" s="61">
        <f t="shared" si="355"/>
        <v>101.13</v>
      </c>
      <c r="G3238" s="62">
        <f t="shared" si="350"/>
        <v>0.1</v>
      </c>
      <c r="H3238" s="53"/>
      <c r="I3238" s="61">
        <f t="shared" si="351"/>
        <v>0</v>
      </c>
      <c r="J3238" s="62">
        <f t="shared" si="352"/>
        <v>0</v>
      </c>
      <c r="K3238" s="53"/>
      <c r="L3238" s="65">
        <f t="shared" si="356"/>
        <v>101.22999999999999</v>
      </c>
      <c r="M3238" s="55">
        <f t="shared" si="353"/>
        <v>101.22999999999999</v>
      </c>
      <c r="N3238" s="55">
        <f t="shared" si="354"/>
        <v>0</v>
      </c>
    </row>
    <row r="3239" spans="1:14" x14ac:dyDescent="0.3">
      <c r="A3239" s="29">
        <v>44768</v>
      </c>
      <c r="B3239" t="s">
        <v>20</v>
      </c>
      <c r="C3239" t="s">
        <v>10</v>
      </c>
      <c r="D3239" t="s">
        <v>13</v>
      </c>
      <c r="E3239" s="53">
        <v>1345</v>
      </c>
      <c r="F3239" s="61">
        <f t="shared" si="355"/>
        <v>6.7250000000000005</v>
      </c>
      <c r="G3239" s="62">
        <f t="shared" si="350"/>
        <v>0.1</v>
      </c>
      <c r="H3239" s="53"/>
      <c r="I3239" s="61">
        <f t="shared" si="351"/>
        <v>0</v>
      </c>
      <c r="J3239" s="62">
        <f t="shared" si="352"/>
        <v>0</v>
      </c>
      <c r="K3239" s="53"/>
      <c r="L3239" s="65">
        <f t="shared" si="356"/>
        <v>6.8250000000000002</v>
      </c>
      <c r="M3239" s="55">
        <f t="shared" si="353"/>
        <v>6.8250000000000002</v>
      </c>
      <c r="N3239" s="55">
        <f t="shared" si="354"/>
        <v>0</v>
      </c>
    </row>
    <row r="3240" spans="1:14" x14ac:dyDescent="0.3">
      <c r="A3240" s="29">
        <v>44768</v>
      </c>
      <c r="B3240" t="s">
        <v>21</v>
      </c>
      <c r="C3240" t="s">
        <v>10</v>
      </c>
      <c r="D3240" t="s">
        <v>36</v>
      </c>
      <c r="E3240" s="53">
        <v>39474</v>
      </c>
      <c r="F3240" s="61">
        <f t="shared" si="355"/>
        <v>0</v>
      </c>
      <c r="G3240" s="62">
        <f t="shared" si="350"/>
        <v>0</v>
      </c>
      <c r="H3240" s="53"/>
      <c r="I3240" s="61">
        <f t="shared" si="351"/>
        <v>1184.22</v>
      </c>
      <c r="J3240" s="62">
        <f t="shared" si="352"/>
        <v>5</v>
      </c>
      <c r="K3240" s="53"/>
      <c r="L3240" s="65">
        <f t="shared" si="356"/>
        <v>1189.22</v>
      </c>
      <c r="M3240" s="55">
        <f t="shared" si="353"/>
        <v>0</v>
      </c>
      <c r="N3240" s="55">
        <f t="shared" si="354"/>
        <v>1189.22</v>
      </c>
    </row>
    <row r="3241" spans="1:14" x14ac:dyDescent="0.3">
      <c r="A3241" s="29">
        <v>44768</v>
      </c>
      <c r="B3241" t="s">
        <v>18</v>
      </c>
      <c r="C3241" t="s">
        <v>12</v>
      </c>
      <c r="D3241" t="s">
        <v>13</v>
      </c>
      <c r="E3241" s="53">
        <v>249</v>
      </c>
      <c r="F3241" s="61">
        <f t="shared" si="355"/>
        <v>1.2450000000000001</v>
      </c>
      <c r="G3241" s="62">
        <f t="shared" si="350"/>
        <v>0.1</v>
      </c>
      <c r="H3241" s="53"/>
      <c r="I3241" s="61">
        <f t="shared" si="351"/>
        <v>0</v>
      </c>
      <c r="J3241" s="62">
        <f t="shared" si="352"/>
        <v>0</v>
      </c>
      <c r="K3241" s="53"/>
      <c r="L3241" s="65">
        <f t="shared" si="356"/>
        <v>1.3450000000000002</v>
      </c>
      <c r="M3241" s="55">
        <f t="shared" si="353"/>
        <v>1.3450000000000002</v>
      </c>
      <c r="N3241" s="55">
        <f t="shared" si="354"/>
        <v>0</v>
      </c>
    </row>
    <row r="3242" spans="1:14" x14ac:dyDescent="0.3">
      <c r="A3242" s="29">
        <v>44768</v>
      </c>
      <c r="B3242" t="s">
        <v>16</v>
      </c>
      <c r="C3242" t="s">
        <v>10</v>
      </c>
      <c r="D3242" t="s">
        <v>13</v>
      </c>
      <c r="E3242" s="53">
        <v>49282</v>
      </c>
      <c r="F3242" s="61">
        <f t="shared" si="355"/>
        <v>246.41</v>
      </c>
      <c r="G3242" s="62">
        <f t="shared" si="350"/>
        <v>0.1</v>
      </c>
      <c r="H3242" s="53"/>
      <c r="I3242" s="61">
        <f t="shared" si="351"/>
        <v>0</v>
      </c>
      <c r="J3242" s="62">
        <f t="shared" si="352"/>
        <v>0</v>
      </c>
      <c r="K3242" s="53"/>
      <c r="L3242" s="65">
        <f t="shared" si="356"/>
        <v>246.51</v>
      </c>
      <c r="M3242" s="55">
        <f t="shared" si="353"/>
        <v>246.51</v>
      </c>
      <c r="N3242" s="55">
        <f t="shared" si="354"/>
        <v>0</v>
      </c>
    </row>
    <row r="3243" spans="1:14" x14ac:dyDescent="0.3">
      <c r="A3243" s="29">
        <v>44768</v>
      </c>
      <c r="B3243" t="s">
        <v>23</v>
      </c>
      <c r="C3243" t="s">
        <v>11</v>
      </c>
      <c r="D3243" t="s">
        <v>13</v>
      </c>
      <c r="E3243" s="53">
        <v>21837</v>
      </c>
      <c r="F3243" s="61">
        <f t="shared" si="355"/>
        <v>0</v>
      </c>
      <c r="G3243" s="62">
        <f t="shared" si="350"/>
        <v>0</v>
      </c>
      <c r="H3243" s="53"/>
      <c r="I3243" s="61">
        <f t="shared" si="351"/>
        <v>0</v>
      </c>
      <c r="J3243" s="62">
        <f t="shared" si="352"/>
        <v>0</v>
      </c>
      <c r="K3243" s="53"/>
      <c r="L3243" s="65">
        <f t="shared" si="356"/>
        <v>0</v>
      </c>
      <c r="M3243" s="55">
        <f t="shared" si="353"/>
        <v>0</v>
      </c>
      <c r="N3243" s="55">
        <f t="shared" si="354"/>
        <v>0</v>
      </c>
    </row>
    <row r="3244" spans="1:14" x14ac:dyDescent="0.3">
      <c r="A3244" s="29">
        <v>44768</v>
      </c>
      <c r="B3244" t="s">
        <v>24</v>
      </c>
      <c r="C3244" t="s">
        <v>10</v>
      </c>
      <c r="D3244" t="s">
        <v>13</v>
      </c>
      <c r="E3244" s="53">
        <v>15104</v>
      </c>
      <c r="F3244" s="61">
        <f t="shared" si="355"/>
        <v>75.52</v>
      </c>
      <c r="G3244" s="62">
        <f t="shared" si="350"/>
        <v>0.1</v>
      </c>
      <c r="H3244" s="53"/>
      <c r="I3244" s="61">
        <f t="shared" si="351"/>
        <v>0</v>
      </c>
      <c r="J3244" s="62">
        <f t="shared" si="352"/>
        <v>0</v>
      </c>
      <c r="K3244" s="53"/>
      <c r="L3244" s="65">
        <f t="shared" si="356"/>
        <v>75.61999999999999</v>
      </c>
      <c r="M3244" s="55">
        <f t="shared" si="353"/>
        <v>75.61999999999999</v>
      </c>
      <c r="N3244" s="55">
        <f t="shared" si="354"/>
        <v>0</v>
      </c>
    </row>
    <row r="3245" spans="1:14" x14ac:dyDescent="0.3">
      <c r="A3245" s="29">
        <v>44768</v>
      </c>
      <c r="B3245" t="s">
        <v>19</v>
      </c>
      <c r="C3245" t="s">
        <v>11</v>
      </c>
      <c r="D3245" t="s">
        <v>13</v>
      </c>
      <c r="E3245" s="53">
        <v>12900</v>
      </c>
      <c r="F3245" s="61">
        <f t="shared" si="355"/>
        <v>0</v>
      </c>
      <c r="G3245" s="62">
        <f t="shared" si="350"/>
        <v>0</v>
      </c>
      <c r="H3245" s="53"/>
      <c r="I3245" s="61">
        <f t="shared" si="351"/>
        <v>0</v>
      </c>
      <c r="J3245" s="62">
        <f t="shared" si="352"/>
        <v>0</v>
      </c>
      <c r="K3245" s="53"/>
      <c r="L3245" s="65">
        <f t="shared" si="356"/>
        <v>0</v>
      </c>
      <c r="M3245" s="55">
        <f t="shared" si="353"/>
        <v>0</v>
      </c>
      <c r="N3245" s="55">
        <f t="shared" si="354"/>
        <v>0</v>
      </c>
    </row>
    <row r="3246" spans="1:14" x14ac:dyDescent="0.3">
      <c r="A3246" s="29">
        <v>44768</v>
      </c>
      <c r="B3246" t="s">
        <v>16</v>
      </c>
      <c r="C3246" t="s">
        <v>12</v>
      </c>
      <c r="D3246" t="s">
        <v>13</v>
      </c>
      <c r="E3246" s="53">
        <v>35217</v>
      </c>
      <c r="F3246" s="61">
        <f t="shared" si="355"/>
        <v>176.08500000000001</v>
      </c>
      <c r="G3246" s="62">
        <f t="shared" si="350"/>
        <v>0.1</v>
      </c>
      <c r="H3246" s="53"/>
      <c r="I3246" s="61">
        <f t="shared" si="351"/>
        <v>0</v>
      </c>
      <c r="J3246" s="62">
        <f t="shared" si="352"/>
        <v>0</v>
      </c>
      <c r="K3246" s="53"/>
      <c r="L3246" s="65">
        <f t="shared" si="356"/>
        <v>176.185</v>
      </c>
      <c r="M3246" s="55">
        <f t="shared" si="353"/>
        <v>176.185</v>
      </c>
      <c r="N3246" s="55">
        <f t="shared" si="354"/>
        <v>0</v>
      </c>
    </row>
    <row r="3247" spans="1:14" x14ac:dyDescent="0.3">
      <c r="A3247" s="29">
        <v>44768</v>
      </c>
      <c r="B3247" t="s">
        <v>21</v>
      </c>
      <c r="C3247" t="s">
        <v>11</v>
      </c>
      <c r="D3247" t="s">
        <v>13</v>
      </c>
      <c r="E3247" s="53">
        <v>5880</v>
      </c>
      <c r="F3247" s="61">
        <f t="shared" si="355"/>
        <v>0</v>
      </c>
      <c r="G3247" s="62">
        <f t="shared" si="350"/>
        <v>0</v>
      </c>
      <c r="H3247" s="53"/>
      <c r="I3247" s="61">
        <f t="shared" si="351"/>
        <v>0</v>
      </c>
      <c r="J3247" s="62">
        <f t="shared" si="352"/>
        <v>0</v>
      </c>
      <c r="K3247" s="53"/>
      <c r="L3247" s="65">
        <f t="shared" si="356"/>
        <v>0</v>
      </c>
      <c r="M3247" s="55">
        <f t="shared" si="353"/>
        <v>0</v>
      </c>
      <c r="N3247" s="55">
        <f t="shared" si="354"/>
        <v>0</v>
      </c>
    </row>
    <row r="3248" spans="1:14" x14ac:dyDescent="0.3">
      <c r="A3248" s="29">
        <v>44768</v>
      </c>
      <c r="B3248" t="s">
        <v>19</v>
      </c>
      <c r="C3248" t="s">
        <v>11</v>
      </c>
      <c r="D3248" t="s">
        <v>13</v>
      </c>
      <c r="E3248" s="53">
        <v>18684</v>
      </c>
      <c r="F3248" s="61">
        <f t="shared" si="355"/>
        <v>0</v>
      </c>
      <c r="G3248" s="62">
        <f t="shared" si="350"/>
        <v>0</v>
      </c>
      <c r="H3248" s="53"/>
      <c r="I3248" s="61">
        <f t="shared" si="351"/>
        <v>0</v>
      </c>
      <c r="J3248" s="62">
        <f t="shared" si="352"/>
        <v>0</v>
      </c>
      <c r="K3248" s="53"/>
      <c r="L3248" s="65">
        <f t="shared" si="356"/>
        <v>0</v>
      </c>
      <c r="M3248" s="55">
        <f t="shared" si="353"/>
        <v>0</v>
      </c>
      <c r="N3248" s="55">
        <f t="shared" si="354"/>
        <v>0</v>
      </c>
    </row>
    <row r="3249" spans="1:14" x14ac:dyDescent="0.3">
      <c r="A3249" s="29">
        <v>44768</v>
      </c>
      <c r="B3249" t="s">
        <v>24</v>
      </c>
      <c r="C3249" t="s">
        <v>12</v>
      </c>
      <c r="D3249" t="s">
        <v>36</v>
      </c>
      <c r="E3249" s="53">
        <v>6619</v>
      </c>
      <c r="F3249" s="61">
        <f t="shared" si="355"/>
        <v>0</v>
      </c>
      <c r="G3249" s="62">
        <f t="shared" si="350"/>
        <v>0</v>
      </c>
      <c r="H3249" s="53"/>
      <c r="I3249" s="61">
        <f t="shared" si="351"/>
        <v>198.57</v>
      </c>
      <c r="J3249" s="62">
        <f t="shared" si="352"/>
        <v>5</v>
      </c>
      <c r="K3249" s="53"/>
      <c r="L3249" s="65">
        <f t="shared" si="356"/>
        <v>203.57</v>
      </c>
      <c r="M3249" s="55">
        <f t="shared" si="353"/>
        <v>0</v>
      </c>
      <c r="N3249" s="55">
        <f t="shared" si="354"/>
        <v>203.57</v>
      </c>
    </row>
    <row r="3250" spans="1:14" x14ac:dyDescent="0.3">
      <c r="A3250" s="29">
        <v>44768</v>
      </c>
      <c r="B3250" t="s">
        <v>17</v>
      </c>
      <c r="C3250" t="s">
        <v>11</v>
      </c>
      <c r="D3250" t="s">
        <v>13</v>
      </c>
      <c r="E3250" s="53">
        <v>20823</v>
      </c>
      <c r="F3250" s="61">
        <f t="shared" si="355"/>
        <v>0</v>
      </c>
      <c r="G3250" s="62">
        <f t="shared" si="350"/>
        <v>0</v>
      </c>
      <c r="H3250" s="53"/>
      <c r="I3250" s="61">
        <f t="shared" si="351"/>
        <v>0</v>
      </c>
      <c r="J3250" s="62">
        <f t="shared" si="352"/>
        <v>0</v>
      </c>
      <c r="K3250" s="53"/>
      <c r="L3250" s="65">
        <f t="shared" si="356"/>
        <v>0</v>
      </c>
      <c r="M3250" s="55">
        <f t="shared" si="353"/>
        <v>0</v>
      </c>
      <c r="N3250" s="55">
        <f t="shared" si="354"/>
        <v>0</v>
      </c>
    </row>
    <row r="3251" spans="1:14" x14ac:dyDescent="0.3">
      <c r="A3251" s="29">
        <v>44768</v>
      </c>
      <c r="B3251" t="s">
        <v>16</v>
      </c>
      <c r="C3251" t="s">
        <v>11</v>
      </c>
      <c r="D3251" t="s">
        <v>13</v>
      </c>
      <c r="E3251" s="53">
        <v>16404</v>
      </c>
      <c r="F3251" s="61">
        <f t="shared" si="355"/>
        <v>0</v>
      </c>
      <c r="G3251" s="62">
        <f t="shared" si="350"/>
        <v>0</v>
      </c>
      <c r="H3251" s="53"/>
      <c r="I3251" s="61">
        <f t="shared" si="351"/>
        <v>0</v>
      </c>
      <c r="J3251" s="62">
        <f t="shared" si="352"/>
        <v>0</v>
      </c>
      <c r="K3251" s="53"/>
      <c r="L3251" s="65">
        <f t="shared" si="356"/>
        <v>0</v>
      </c>
      <c r="M3251" s="55">
        <f t="shared" si="353"/>
        <v>0</v>
      </c>
      <c r="N3251" s="55">
        <f t="shared" si="354"/>
        <v>0</v>
      </c>
    </row>
    <row r="3252" spans="1:14" x14ac:dyDescent="0.3">
      <c r="A3252" s="29">
        <v>44768</v>
      </c>
      <c r="B3252" t="s">
        <v>17</v>
      </c>
      <c r="C3252" t="s">
        <v>11</v>
      </c>
      <c r="D3252" t="s">
        <v>13</v>
      </c>
      <c r="E3252" s="53">
        <v>41718</v>
      </c>
      <c r="F3252" s="61">
        <f t="shared" si="355"/>
        <v>0</v>
      </c>
      <c r="G3252" s="62">
        <f t="shared" si="350"/>
        <v>0</v>
      </c>
      <c r="H3252" s="53"/>
      <c r="I3252" s="61">
        <f t="shared" si="351"/>
        <v>0</v>
      </c>
      <c r="J3252" s="62">
        <f t="shared" si="352"/>
        <v>0</v>
      </c>
      <c r="K3252" s="53"/>
      <c r="L3252" s="65">
        <f t="shared" si="356"/>
        <v>0</v>
      </c>
      <c r="M3252" s="55">
        <f t="shared" si="353"/>
        <v>0</v>
      </c>
      <c r="N3252" s="55">
        <f t="shared" si="354"/>
        <v>0</v>
      </c>
    </row>
    <row r="3253" spans="1:14" x14ac:dyDescent="0.3">
      <c r="A3253" s="29">
        <v>44768</v>
      </c>
      <c r="B3253" t="s">
        <v>23</v>
      </c>
      <c r="C3253" t="s">
        <v>10</v>
      </c>
      <c r="D3253" t="s">
        <v>13</v>
      </c>
      <c r="E3253" s="53">
        <v>44226</v>
      </c>
      <c r="F3253" s="61">
        <f t="shared" si="355"/>
        <v>221.13</v>
      </c>
      <c r="G3253" s="62">
        <f t="shared" si="350"/>
        <v>0.1</v>
      </c>
      <c r="H3253" s="53"/>
      <c r="I3253" s="61">
        <f t="shared" si="351"/>
        <v>0</v>
      </c>
      <c r="J3253" s="62">
        <f t="shared" si="352"/>
        <v>0</v>
      </c>
      <c r="K3253" s="53"/>
      <c r="L3253" s="65">
        <f t="shared" si="356"/>
        <v>221.23</v>
      </c>
      <c r="M3253" s="55">
        <f t="shared" si="353"/>
        <v>221.23</v>
      </c>
      <c r="N3253" s="55">
        <f t="shared" si="354"/>
        <v>0</v>
      </c>
    </row>
    <row r="3254" spans="1:14" x14ac:dyDescent="0.3">
      <c r="A3254" s="29">
        <v>44768</v>
      </c>
      <c r="B3254" t="s">
        <v>16</v>
      </c>
      <c r="C3254" t="s">
        <v>11</v>
      </c>
      <c r="D3254" t="s">
        <v>13</v>
      </c>
      <c r="E3254" s="53">
        <v>24738</v>
      </c>
      <c r="F3254" s="61">
        <f t="shared" si="355"/>
        <v>0</v>
      </c>
      <c r="G3254" s="62">
        <f t="shared" si="350"/>
        <v>0</v>
      </c>
      <c r="H3254" s="53"/>
      <c r="I3254" s="61">
        <f t="shared" si="351"/>
        <v>0</v>
      </c>
      <c r="J3254" s="62">
        <f t="shared" si="352"/>
        <v>0</v>
      </c>
      <c r="K3254" s="53"/>
      <c r="L3254" s="65">
        <f t="shared" si="356"/>
        <v>0</v>
      </c>
      <c r="M3254" s="55">
        <f t="shared" si="353"/>
        <v>0</v>
      </c>
      <c r="N3254" s="55">
        <f t="shared" si="354"/>
        <v>0</v>
      </c>
    </row>
    <row r="3255" spans="1:14" x14ac:dyDescent="0.3">
      <c r="A3255" s="29">
        <v>44768</v>
      </c>
      <c r="B3255" t="s">
        <v>17</v>
      </c>
      <c r="C3255" t="s">
        <v>12</v>
      </c>
      <c r="D3255" t="s">
        <v>13</v>
      </c>
      <c r="E3255" s="53">
        <v>28817</v>
      </c>
      <c r="F3255" s="61">
        <f t="shared" si="355"/>
        <v>144.08500000000001</v>
      </c>
      <c r="G3255" s="62">
        <f t="shared" si="350"/>
        <v>0.1</v>
      </c>
      <c r="H3255" s="53"/>
      <c r="I3255" s="61">
        <f t="shared" si="351"/>
        <v>0</v>
      </c>
      <c r="J3255" s="62">
        <f t="shared" si="352"/>
        <v>0</v>
      </c>
      <c r="K3255" s="53"/>
      <c r="L3255" s="65">
        <f t="shared" si="356"/>
        <v>144.185</v>
      </c>
      <c r="M3255" s="55">
        <f t="shared" si="353"/>
        <v>144.185</v>
      </c>
      <c r="N3255" s="55">
        <f t="shared" si="354"/>
        <v>0</v>
      </c>
    </row>
    <row r="3256" spans="1:14" x14ac:dyDescent="0.3">
      <c r="A3256" s="29">
        <v>44768</v>
      </c>
      <c r="B3256" t="s">
        <v>17</v>
      </c>
      <c r="C3256" t="s">
        <v>11</v>
      </c>
      <c r="D3256" t="s">
        <v>13</v>
      </c>
      <c r="E3256" s="53">
        <v>12734</v>
      </c>
      <c r="F3256" s="61">
        <f t="shared" si="355"/>
        <v>0</v>
      </c>
      <c r="G3256" s="62">
        <f t="shared" si="350"/>
        <v>0</v>
      </c>
      <c r="H3256" s="53"/>
      <c r="I3256" s="61">
        <f t="shared" si="351"/>
        <v>0</v>
      </c>
      <c r="J3256" s="62">
        <f t="shared" si="352"/>
        <v>0</v>
      </c>
      <c r="K3256" s="53"/>
      <c r="L3256" s="65">
        <f t="shared" si="356"/>
        <v>0</v>
      </c>
      <c r="M3256" s="55">
        <f t="shared" si="353"/>
        <v>0</v>
      </c>
      <c r="N3256" s="55">
        <f t="shared" si="354"/>
        <v>0</v>
      </c>
    </row>
    <row r="3257" spans="1:14" x14ac:dyDescent="0.3">
      <c r="A3257" s="29">
        <v>44768</v>
      </c>
      <c r="B3257" t="s">
        <v>24</v>
      </c>
      <c r="C3257" t="s">
        <v>11</v>
      </c>
      <c r="D3257" t="s">
        <v>13</v>
      </c>
      <c r="E3257" s="53">
        <v>18167</v>
      </c>
      <c r="F3257" s="61">
        <f t="shared" si="355"/>
        <v>0</v>
      </c>
      <c r="G3257" s="62">
        <f t="shared" si="350"/>
        <v>0</v>
      </c>
      <c r="H3257" s="53"/>
      <c r="I3257" s="61">
        <f t="shared" si="351"/>
        <v>0</v>
      </c>
      <c r="J3257" s="62">
        <f t="shared" si="352"/>
        <v>0</v>
      </c>
      <c r="K3257" s="53"/>
      <c r="L3257" s="65">
        <f t="shared" si="356"/>
        <v>0</v>
      </c>
      <c r="M3257" s="55">
        <f t="shared" si="353"/>
        <v>0</v>
      </c>
      <c r="N3257" s="55">
        <f t="shared" si="354"/>
        <v>0</v>
      </c>
    </row>
    <row r="3258" spans="1:14" x14ac:dyDescent="0.3">
      <c r="A3258" s="29">
        <v>44768</v>
      </c>
      <c r="B3258" t="s">
        <v>16</v>
      </c>
      <c r="C3258" t="s">
        <v>11</v>
      </c>
      <c r="D3258" t="s">
        <v>13</v>
      </c>
      <c r="E3258" s="53">
        <v>40457</v>
      </c>
      <c r="F3258" s="61">
        <f t="shared" si="355"/>
        <v>0</v>
      </c>
      <c r="G3258" s="62">
        <f t="shared" si="350"/>
        <v>0</v>
      </c>
      <c r="H3258" s="53"/>
      <c r="I3258" s="61">
        <f t="shared" si="351"/>
        <v>0</v>
      </c>
      <c r="J3258" s="62">
        <f t="shared" si="352"/>
        <v>0</v>
      </c>
      <c r="K3258" s="53"/>
      <c r="L3258" s="65">
        <f t="shared" si="356"/>
        <v>0</v>
      </c>
      <c r="M3258" s="55">
        <f t="shared" si="353"/>
        <v>0</v>
      </c>
      <c r="N3258" s="55">
        <f t="shared" si="354"/>
        <v>0</v>
      </c>
    </row>
    <row r="3259" spans="1:14" x14ac:dyDescent="0.3">
      <c r="A3259" s="29">
        <v>44768</v>
      </c>
      <c r="B3259" t="s">
        <v>24</v>
      </c>
      <c r="C3259" t="s">
        <v>11</v>
      </c>
      <c r="D3259" t="s">
        <v>36</v>
      </c>
      <c r="E3259" s="53">
        <v>22163</v>
      </c>
      <c r="F3259" s="61">
        <f t="shared" si="355"/>
        <v>0</v>
      </c>
      <c r="G3259" s="62">
        <f t="shared" si="350"/>
        <v>0</v>
      </c>
      <c r="H3259" s="53"/>
      <c r="I3259" s="61">
        <f t="shared" si="351"/>
        <v>0</v>
      </c>
      <c r="J3259" s="62">
        <f t="shared" si="352"/>
        <v>0</v>
      </c>
      <c r="K3259" s="53"/>
      <c r="L3259" s="65">
        <f t="shared" si="356"/>
        <v>0</v>
      </c>
      <c r="M3259" s="55">
        <f t="shared" si="353"/>
        <v>0</v>
      </c>
      <c r="N3259" s="55">
        <f t="shared" si="354"/>
        <v>0</v>
      </c>
    </row>
    <row r="3260" spans="1:14" x14ac:dyDescent="0.3">
      <c r="A3260" s="29">
        <v>44768</v>
      </c>
      <c r="B3260" t="s">
        <v>16</v>
      </c>
      <c r="C3260" t="s">
        <v>11</v>
      </c>
      <c r="D3260" t="s">
        <v>13</v>
      </c>
      <c r="E3260" s="53">
        <v>9849</v>
      </c>
      <c r="F3260" s="61">
        <f t="shared" si="355"/>
        <v>0</v>
      </c>
      <c r="G3260" s="62">
        <f t="shared" si="350"/>
        <v>0</v>
      </c>
      <c r="H3260" s="53"/>
      <c r="I3260" s="61">
        <f t="shared" si="351"/>
        <v>0</v>
      </c>
      <c r="J3260" s="62">
        <f t="shared" si="352"/>
        <v>0</v>
      </c>
      <c r="K3260" s="53"/>
      <c r="L3260" s="65">
        <f t="shared" si="356"/>
        <v>0</v>
      </c>
      <c r="M3260" s="55">
        <f t="shared" si="353"/>
        <v>0</v>
      </c>
      <c r="N3260" s="55">
        <f t="shared" si="354"/>
        <v>0</v>
      </c>
    </row>
    <row r="3261" spans="1:14" x14ac:dyDescent="0.3">
      <c r="A3261" s="29">
        <v>44769</v>
      </c>
      <c r="B3261" t="s">
        <v>17</v>
      </c>
      <c r="C3261" t="s">
        <v>12</v>
      </c>
      <c r="D3261" t="s">
        <v>13</v>
      </c>
      <c r="E3261" s="53">
        <v>36546</v>
      </c>
      <c r="F3261" s="61">
        <f t="shared" si="355"/>
        <v>182.73</v>
      </c>
      <c r="G3261" s="62">
        <f t="shared" si="350"/>
        <v>0.1</v>
      </c>
      <c r="H3261" s="53"/>
      <c r="I3261" s="61">
        <f t="shared" si="351"/>
        <v>0</v>
      </c>
      <c r="J3261" s="62">
        <f t="shared" si="352"/>
        <v>0</v>
      </c>
      <c r="K3261" s="53"/>
      <c r="L3261" s="65">
        <f t="shared" si="356"/>
        <v>182.82999999999998</v>
      </c>
      <c r="M3261" s="55">
        <f t="shared" si="353"/>
        <v>182.82999999999998</v>
      </c>
      <c r="N3261" s="55">
        <f t="shared" si="354"/>
        <v>0</v>
      </c>
    </row>
    <row r="3262" spans="1:14" x14ac:dyDescent="0.3">
      <c r="A3262" s="29">
        <v>44769</v>
      </c>
      <c r="B3262" t="s">
        <v>23</v>
      </c>
      <c r="C3262" t="s">
        <v>11</v>
      </c>
      <c r="D3262" t="s">
        <v>36</v>
      </c>
      <c r="E3262" s="53">
        <v>25743</v>
      </c>
      <c r="F3262" s="61">
        <f t="shared" si="355"/>
        <v>0</v>
      </c>
      <c r="G3262" s="62">
        <f t="shared" si="350"/>
        <v>0</v>
      </c>
      <c r="H3262" s="53"/>
      <c r="I3262" s="61">
        <f t="shared" si="351"/>
        <v>0</v>
      </c>
      <c r="J3262" s="62">
        <f t="shared" si="352"/>
        <v>0</v>
      </c>
      <c r="K3262" s="53"/>
      <c r="L3262" s="65">
        <f t="shared" si="356"/>
        <v>0</v>
      </c>
      <c r="M3262" s="55">
        <f t="shared" si="353"/>
        <v>0</v>
      </c>
      <c r="N3262" s="55">
        <f t="shared" si="354"/>
        <v>0</v>
      </c>
    </row>
    <row r="3263" spans="1:14" x14ac:dyDescent="0.3">
      <c r="A3263" s="29">
        <v>44769</v>
      </c>
      <c r="B3263" t="s">
        <v>17</v>
      </c>
      <c r="C3263" t="s">
        <v>11</v>
      </c>
      <c r="D3263" t="s">
        <v>13</v>
      </c>
      <c r="E3263" s="53">
        <v>32321</v>
      </c>
      <c r="F3263" s="61">
        <f t="shared" si="355"/>
        <v>0</v>
      </c>
      <c r="G3263" s="62">
        <f t="shared" si="350"/>
        <v>0</v>
      </c>
      <c r="H3263" s="53"/>
      <c r="I3263" s="61">
        <f t="shared" si="351"/>
        <v>0</v>
      </c>
      <c r="J3263" s="62">
        <f t="shared" si="352"/>
        <v>0</v>
      </c>
      <c r="K3263" s="53"/>
      <c r="L3263" s="65">
        <f t="shared" si="356"/>
        <v>0</v>
      </c>
      <c r="M3263" s="55">
        <f t="shared" si="353"/>
        <v>0</v>
      </c>
      <c r="N3263" s="55">
        <f t="shared" si="354"/>
        <v>0</v>
      </c>
    </row>
    <row r="3264" spans="1:14" x14ac:dyDescent="0.3">
      <c r="A3264" s="29">
        <v>44769</v>
      </c>
      <c r="B3264" t="s">
        <v>20</v>
      </c>
      <c r="C3264" t="s">
        <v>11</v>
      </c>
      <c r="D3264" t="s">
        <v>13</v>
      </c>
      <c r="E3264" s="53">
        <v>17516</v>
      </c>
      <c r="F3264" s="61">
        <f t="shared" si="355"/>
        <v>0</v>
      </c>
      <c r="G3264" s="62">
        <f t="shared" si="350"/>
        <v>0</v>
      </c>
      <c r="H3264" s="53"/>
      <c r="I3264" s="61">
        <f t="shared" si="351"/>
        <v>0</v>
      </c>
      <c r="J3264" s="62">
        <f t="shared" si="352"/>
        <v>0</v>
      </c>
      <c r="K3264" s="53"/>
      <c r="L3264" s="65">
        <f t="shared" si="356"/>
        <v>0</v>
      </c>
      <c r="M3264" s="55">
        <f t="shared" si="353"/>
        <v>0</v>
      </c>
      <c r="N3264" s="55">
        <f t="shared" si="354"/>
        <v>0</v>
      </c>
    </row>
    <row r="3265" spans="1:14" x14ac:dyDescent="0.3">
      <c r="A3265" s="29">
        <v>44769</v>
      </c>
      <c r="B3265" t="s">
        <v>17</v>
      </c>
      <c r="C3265" t="s">
        <v>11</v>
      </c>
      <c r="D3265" t="s">
        <v>36</v>
      </c>
      <c r="E3265" s="53">
        <v>49258</v>
      </c>
      <c r="F3265" s="61">
        <f t="shared" si="355"/>
        <v>0</v>
      </c>
      <c r="G3265" s="62">
        <f t="shared" si="350"/>
        <v>0</v>
      </c>
      <c r="H3265" s="53"/>
      <c r="I3265" s="61">
        <f t="shared" si="351"/>
        <v>0</v>
      </c>
      <c r="J3265" s="62">
        <f t="shared" si="352"/>
        <v>0</v>
      </c>
      <c r="K3265" s="53"/>
      <c r="L3265" s="65">
        <f t="shared" si="356"/>
        <v>0</v>
      </c>
      <c r="M3265" s="55">
        <f t="shared" si="353"/>
        <v>0</v>
      </c>
      <c r="N3265" s="55">
        <f t="shared" si="354"/>
        <v>0</v>
      </c>
    </row>
    <row r="3266" spans="1:14" x14ac:dyDescent="0.3">
      <c r="A3266" s="29">
        <v>44769</v>
      </c>
      <c r="B3266" t="s">
        <v>16</v>
      </c>
      <c r="C3266" t="s">
        <v>11</v>
      </c>
      <c r="D3266" t="s">
        <v>13</v>
      </c>
      <c r="E3266" s="53">
        <v>5317</v>
      </c>
      <c r="F3266" s="61">
        <f t="shared" si="355"/>
        <v>0</v>
      </c>
      <c r="G3266" s="62">
        <f t="shared" si="350"/>
        <v>0</v>
      </c>
      <c r="H3266" s="53"/>
      <c r="I3266" s="61">
        <f t="shared" si="351"/>
        <v>0</v>
      </c>
      <c r="J3266" s="62">
        <f t="shared" si="352"/>
        <v>0</v>
      </c>
      <c r="K3266" s="53"/>
      <c r="L3266" s="65">
        <f t="shared" si="356"/>
        <v>0</v>
      </c>
      <c r="M3266" s="55">
        <f t="shared" si="353"/>
        <v>0</v>
      </c>
      <c r="N3266" s="55">
        <f t="shared" si="354"/>
        <v>0</v>
      </c>
    </row>
    <row r="3267" spans="1:14" x14ac:dyDescent="0.3">
      <c r="A3267" s="29">
        <v>44769</v>
      </c>
      <c r="B3267" t="s">
        <v>16</v>
      </c>
      <c r="C3267" t="s">
        <v>11</v>
      </c>
      <c r="D3267" t="s">
        <v>13</v>
      </c>
      <c r="E3267" s="53">
        <v>42188</v>
      </c>
      <c r="F3267" s="61">
        <f t="shared" si="355"/>
        <v>0</v>
      </c>
      <c r="G3267" s="62">
        <f t="shared" si="350"/>
        <v>0</v>
      </c>
      <c r="H3267" s="53"/>
      <c r="I3267" s="61">
        <f t="shared" si="351"/>
        <v>0</v>
      </c>
      <c r="J3267" s="62">
        <f t="shared" si="352"/>
        <v>0</v>
      </c>
      <c r="K3267" s="53"/>
      <c r="L3267" s="65">
        <f t="shared" si="356"/>
        <v>0</v>
      </c>
      <c r="M3267" s="55">
        <f t="shared" si="353"/>
        <v>0</v>
      </c>
      <c r="N3267" s="55">
        <f t="shared" si="354"/>
        <v>0</v>
      </c>
    </row>
    <row r="3268" spans="1:14" x14ac:dyDescent="0.3">
      <c r="A3268" s="29">
        <v>44769</v>
      </c>
      <c r="B3268" t="s">
        <v>20</v>
      </c>
      <c r="C3268" t="s">
        <v>10</v>
      </c>
      <c r="D3268" t="s">
        <v>13</v>
      </c>
      <c r="E3268" s="53">
        <v>32304</v>
      </c>
      <c r="F3268" s="61">
        <f t="shared" si="355"/>
        <v>161.52000000000001</v>
      </c>
      <c r="G3268" s="62">
        <f t="shared" ref="G3268:G3331" si="357">IF(F:F&gt;0,0.1,0)</f>
        <v>0.1</v>
      </c>
      <c r="H3268" s="53"/>
      <c r="I3268" s="61">
        <f t="shared" ref="I3268:I3331" si="358">IF(AND(D:D="Overseas",C:C&lt;&gt;"Cash"),E:E*3%,0)</f>
        <v>0</v>
      </c>
      <c r="J3268" s="62">
        <f t="shared" ref="J3268:J3331" si="359">IF(I:I&gt;0,5,0)</f>
        <v>0</v>
      </c>
      <c r="K3268" s="53"/>
      <c r="L3268" s="65">
        <f t="shared" si="356"/>
        <v>161.62</v>
      </c>
      <c r="M3268" s="55">
        <f t="shared" ref="M3268:M3331" si="360">SUM(F3268:H3268)</f>
        <v>161.62</v>
      </c>
      <c r="N3268" s="55">
        <f t="shared" ref="N3268:N3331" si="361">SUM(I3268:K3268)</f>
        <v>0</v>
      </c>
    </row>
    <row r="3269" spans="1:14" x14ac:dyDescent="0.3">
      <c r="A3269" s="29">
        <v>44769</v>
      </c>
      <c r="B3269" t="s">
        <v>17</v>
      </c>
      <c r="C3269" t="s">
        <v>11</v>
      </c>
      <c r="D3269" t="s">
        <v>13</v>
      </c>
      <c r="E3269" s="53">
        <v>29799</v>
      </c>
      <c r="F3269" s="61">
        <f t="shared" ref="F3269:F3332" si="362">IF(AND(D:D="Local",C:C&lt;&gt;"Cash"),E:E*0.5%,0)</f>
        <v>0</v>
      </c>
      <c r="G3269" s="62">
        <f t="shared" si="357"/>
        <v>0</v>
      </c>
      <c r="H3269" s="53"/>
      <c r="I3269" s="61">
        <f t="shared" si="358"/>
        <v>0</v>
      </c>
      <c r="J3269" s="62">
        <f t="shared" si="359"/>
        <v>0</v>
      </c>
      <c r="K3269" s="53"/>
      <c r="L3269" s="65">
        <f t="shared" ref="L3269:L3332" si="363">SUM(F3269,G3269,I3269,J3269)</f>
        <v>0</v>
      </c>
      <c r="M3269" s="55">
        <f t="shared" si="360"/>
        <v>0</v>
      </c>
      <c r="N3269" s="55">
        <f t="shared" si="361"/>
        <v>0</v>
      </c>
    </row>
    <row r="3270" spans="1:14" x14ac:dyDescent="0.3">
      <c r="A3270" s="29">
        <v>44769</v>
      </c>
      <c r="B3270" t="s">
        <v>16</v>
      </c>
      <c r="C3270" t="s">
        <v>12</v>
      </c>
      <c r="D3270" t="s">
        <v>36</v>
      </c>
      <c r="E3270" s="53">
        <v>27931</v>
      </c>
      <c r="F3270" s="61">
        <f t="shared" si="362"/>
        <v>0</v>
      </c>
      <c r="G3270" s="62">
        <f t="shared" si="357"/>
        <v>0</v>
      </c>
      <c r="H3270" s="53"/>
      <c r="I3270" s="61">
        <f t="shared" si="358"/>
        <v>837.93</v>
      </c>
      <c r="J3270" s="62">
        <f t="shared" si="359"/>
        <v>5</v>
      </c>
      <c r="K3270" s="53"/>
      <c r="L3270" s="65">
        <f t="shared" si="363"/>
        <v>842.93</v>
      </c>
      <c r="M3270" s="55">
        <f t="shared" si="360"/>
        <v>0</v>
      </c>
      <c r="N3270" s="55">
        <f t="shared" si="361"/>
        <v>842.93</v>
      </c>
    </row>
    <row r="3271" spans="1:14" x14ac:dyDescent="0.3">
      <c r="A3271" s="29">
        <v>44769</v>
      </c>
      <c r="B3271" t="s">
        <v>24</v>
      </c>
      <c r="C3271" t="s">
        <v>11</v>
      </c>
      <c r="D3271" t="s">
        <v>13</v>
      </c>
      <c r="E3271" s="53">
        <v>16726</v>
      </c>
      <c r="F3271" s="61">
        <f t="shared" si="362"/>
        <v>0</v>
      </c>
      <c r="G3271" s="62">
        <f t="shared" si="357"/>
        <v>0</v>
      </c>
      <c r="H3271" s="53"/>
      <c r="I3271" s="61">
        <f t="shared" si="358"/>
        <v>0</v>
      </c>
      <c r="J3271" s="62">
        <f t="shared" si="359"/>
        <v>0</v>
      </c>
      <c r="K3271" s="53"/>
      <c r="L3271" s="65">
        <f t="shared" si="363"/>
        <v>0</v>
      </c>
      <c r="M3271" s="55">
        <f t="shared" si="360"/>
        <v>0</v>
      </c>
      <c r="N3271" s="55">
        <f t="shared" si="361"/>
        <v>0</v>
      </c>
    </row>
    <row r="3272" spans="1:14" x14ac:dyDescent="0.3">
      <c r="A3272" s="29">
        <v>44769</v>
      </c>
      <c r="B3272" t="s">
        <v>19</v>
      </c>
      <c r="C3272" t="s">
        <v>11</v>
      </c>
      <c r="D3272" t="s">
        <v>13</v>
      </c>
      <c r="E3272" s="53">
        <v>46670</v>
      </c>
      <c r="F3272" s="61">
        <f t="shared" si="362"/>
        <v>0</v>
      </c>
      <c r="G3272" s="62">
        <f t="shared" si="357"/>
        <v>0</v>
      </c>
      <c r="H3272" s="53"/>
      <c r="I3272" s="61">
        <f t="shared" si="358"/>
        <v>0</v>
      </c>
      <c r="J3272" s="62">
        <f t="shared" si="359"/>
        <v>0</v>
      </c>
      <c r="K3272" s="53"/>
      <c r="L3272" s="65">
        <f t="shared" si="363"/>
        <v>0</v>
      </c>
      <c r="M3272" s="55">
        <f t="shared" si="360"/>
        <v>0</v>
      </c>
      <c r="N3272" s="55">
        <f t="shared" si="361"/>
        <v>0</v>
      </c>
    </row>
    <row r="3273" spans="1:14" x14ac:dyDescent="0.3">
      <c r="A3273" s="29">
        <v>44769</v>
      </c>
      <c r="B3273" t="s">
        <v>22</v>
      </c>
      <c r="C3273" t="s">
        <v>11</v>
      </c>
      <c r="D3273" t="s">
        <v>13</v>
      </c>
      <c r="E3273" s="53">
        <v>36081</v>
      </c>
      <c r="F3273" s="61">
        <f t="shared" si="362"/>
        <v>0</v>
      </c>
      <c r="G3273" s="62">
        <f t="shared" si="357"/>
        <v>0</v>
      </c>
      <c r="H3273" s="53"/>
      <c r="I3273" s="61">
        <f t="shared" si="358"/>
        <v>0</v>
      </c>
      <c r="J3273" s="62">
        <f t="shared" si="359"/>
        <v>0</v>
      </c>
      <c r="K3273" s="53"/>
      <c r="L3273" s="65">
        <f t="shared" si="363"/>
        <v>0</v>
      </c>
      <c r="M3273" s="55">
        <f t="shared" si="360"/>
        <v>0</v>
      </c>
      <c r="N3273" s="55">
        <f t="shared" si="361"/>
        <v>0</v>
      </c>
    </row>
    <row r="3274" spans="1:14" x14ac:dyDescent="0.3">
      <c r="A3274" s="29">
        <v>44769</v>
      </c>
      <c r="B3274" t="s">
        <v>18</v>
      </c>
      <c r="C3274" t="s">
        <v>10</v>
      </c>
      <c r="D3274" t="s">
        <v>13</v>
      </c>
      <c r="E3274" s="53">
        <v>35871</v>
      </c>
      <c r="F3274" s="61">
        <f t="shared" si="362"/>
        <v>179.35499999999999</v>
      </c>
      <c r="G3274" s="62">
        <f t="shared" si="357"/>
        <v>0.1</v>
      </c>
      <c r="H3274" s="53"/>
      <c r="I3274" s="61">
        <f t="shared" si="358"/>
        <v>0</v>
      </c>
      <c r="J3274" s="62">
        <f t="shared" si="359"/>
        <v>0</v>
      </c>
      <c r="K3274" s="53"/>
      <c r="L3274" s="65">
        <f t="shared" si="363"/>
        <v>179.45499999999998</v>
      </c>
      <c r="M3274" s="55">
        <f t="shared" si="360"/>
        <v>179.45499999999998</v>
      </c>
      <c r="N3274" s="55">
        <f t="shared" si="361"/>
        <v>0</v>
      </c>
    </row>
    <row r="3275" spans="1:14" x14ac:dyDescent="0.3">
      <c r="A3275" s="29">
        <v>44769</v>
      </c>
      <c r="B3275" t="s">
        <v>20</v>
      </c>
      <c r="C3275" t="s">
        <v>12</v>
      </c>
      <c r="D3275" t="s">
        <v>36</v>
      </c>
      <c r="E3275" s="53">
        <v>22667</v>
      </c>
      <c r="F3275" s="61">
        <f t="shared" si="362"/>
        <v>0</v>
      </c>
      <c r="G3275" s="62">
        <f t="shared" si="357"/>
        <v>0</v>
      </c>
      <c r="H3275" s="53"/>
      <c r="I3275" s="61">
        <f t="shared" si="358"/>
        <v>680.01</v>
      </c>
      <c r="J3275" s="62">
        <f t="shared" si="359"/>
        <v>5</v>
      </c>
      <c r="K3275" s="53"/>
      <c r="L3275" s="65">
        <f t="shared" si="363"/>
        <v>685.01</v>
      </c>
      <c r="M3275" s="55">
        <f t="shared" si="360"/>
        <v>0</v>
      </c>
      <c r="N3275" s="55">
        <f t="shared" si="361"/>
        <v>685.01</v>
      </c>
    </row>
    <row r="3276" spans="1:14" x14ac:dyDescent="0.3">
      <c r="A3276" s="29">
        <v>44769</v>
      </c>
      <c r="B3276" t="s">
        <v>21</v>
      </c>
      <c r="C3276" t="s">
        <v>11</v>
      </c>
      <c r="D3276" t="s">
        <v>36</v>
      </c>
      <c r="E3276" s="53">
        <v>11257</v>
      </c>
      <c r="F3276" s="61">
        <f t="shared" si="362"/>
        <v>0</v>
      </c>
      <c r="G3276" s="62">
        <f t="shared" si="357"/>
        <v>0</v>
      </c>
      <c r="H3276" s="53"/>
      <c r="I3276" s="61">
        <f t="shared" si="358"/>
        <v>0</v>
      </c>
      <c r="J3276" s="62">
        <f t="shared" si="359"/>
        <v>0</v>
      </c>
      <c r="K3276" s="53"/>
      <c r="L3276" s="65">
        <f t="shared" si="363"/>
        <v>0</v>
      </c>
      <c r="M3276" s="55">
        <f t="shared" si="360"/>
        <v>0</v>
      </c>
      <c r="N3276" s="55">
        <f t="shared" si="361"/>
        <v>0</v>
      </c>
    </row>
    <row r="3277" spans="1:14" x14ac:dyDescent="0.3">
      <c r="A3277" s="29">
        <v>44769</v>
      </c>
      <c r="B3277" t="s">
        <v>23</v>
      </c>
      <c r="C3277" t="s">
        <v>10</v>
      </c>
      <c r="D3277" t="s">
        <v>13</v>
      </c>
      <c r="E3277" s="53">
        <v>13896</v>
      </c>
      <c r="F3277" s="61">
        <f t="shared" si="362"/>
        <v>69.48</v>
      </c>
      <c r="G3277" s="62">
        <f t="shared" si="357"/>
        <v>0.1</v>
      </c>
      <c r="H3277" s="53"/>
      <c r="I3277" s="61">
        <f t="shared" si="358"/>
        <v>0</v>
      </c>
      <c r="J3277" s="62">
        <f t="shared" si="359"/>
        <v>0</v>
      </c>
      <c r="K3277" s="53"/>
      <c r="L3277" s="65">
        <f t="shared" si="363"/>
        <v>69.58</v>
      </c>
      <c r="M3277" s="55">
        <f t="shared" si="360"/>
        <v>69.58</v>
      </c>
      <c r="N3277" s="55">
        <f t="shared" si="361"/>
        <v>0</v>
      </c>
    </row>
    <row r="3278" spans="1:14" x14ac:dyDescent="0.3">
      <c r="A3278" s="29">
        <v>44769</v>
      </c>
      <c r="B3278" t="s">
        <v>20</v>
      </c>
      <c r="C3278" t="s">
        <v>11</v>
      </c>
      <c r="D3278" t="s">
        <v>36</v>
      </c>
      <c r="E3278" s="53">
        <v>40365</v>
      </c>
      <c r="F3278" s="61">
        <f t="shared" si="362"/>
        <v>0</v>
      </c>
      <c r="G3278" s="62">
        <f t="shared" si="357"/>
        <v>0</v>
      </c>
      <c r="H3278" s="53"/>
      <c r="I3278" s="61">
        <f t="shared" si="358"/>
        <v>0</v>
      </c>
      <c r="J3278" s="62">
        <f t="shared" si="359"/>
        <v>0</v>
      </c>
      <c r="K3278" s="53"/>
      <c r="L3278" s="65">
        <f t="shared" si="363"/>
        <v>0</v>
      </c>
      <c r="M3278" s="55">
        <f t="shared" si="360"/>
        <v>0</v>
      </c>
      <c r="N3278" s="55">
        <f t="shared" si="361"/>
        <v>0</v>
      </c>
    </row>
    <row r="3279" spans="1:14" x14ac:dyDescent="0.3">
      <c r="A3279" s="29">
        <v>44769</v>
      </c>
      <c r="B3279" t="s">
        <v>17</v>
      </c>
      <c r="C3279" t="s">
        <v>10</v>
      </c>
      <c r="D3279" t="s">
        <v>13</v>
      </c>
      <c r="E3279" s="53">
        <v>14679</v>
      </c>
      <c r="F3279" s="61">
        <f t="shared" si="362"/>
        <v>73.394999999999996</v>
      </c>
      <c r="G3279" s="62">
        <f t="shared" si="357"/>
        <v>0.1</v>
      </c>
      <c r="H3279" s="53"/>
      <c r="I3279" s="61">
        <f t="shared" si="358"/>
        <v>0</v>
      </c>
      <c r="J3279" s="62">
        <f t="shared" si="359"/>
        <v>0</v>
      </c>
      <c r="K3279" s="53"/>
      <c r="L3279" s="65">
        <f t="shared" si="363"/>
        <v>73.49499999999999</v>
      </c>
      <c r="M3279" s="55">
        <f t="shared" si="360"/>
        <v>73.49499999999999</v>
      </c>
      <c r="N3279" s="55">
        <f t="shared" si="361"/>
        <v>0</v>
      </c>
    </row>
    <row r="3280" spans="1:14" x14ac:dyDescent="0.3">
      <c r="A3280" s="29">
        <v>44769</v>
      </c>
      <c r="B3280" t="s">
        <v>17</v>
      </c>
      <c r="C3280" t="s">
        <v>12</v>
      </c>
      <c r="D3280" t="s">
        <v>36</v>
      </c>
      <c r="E3280" s="53">
        <v>3901</v>
      </c>
      <c r="F3280" s="61">
        <f t="shared" si="362"/>
        <v>0</v>
      </c>
      <c r="G3280" s="62">
        <f t="shared" si="357"/>
        <v>0</v>
      </c>
      <c r="H3280" s="53"/>
      <c r="I3280" s="61">
        <f t="shared" si="358"/>
        <v>117.03</v>
      </c>
      <c r="J3280" s="62">
        <f t="shared" si="359"/>
        <v>5</v>
      </c>
      <c r="K3280" s="53"/>
      <c r="L3280" s="65">
        <f t="shared" si="363"/>
        <v>122.03</v>
      </c>
      <c r="M3280" s="55">
        <f t="shared" si="360"/>
        <v>0</v>
      </c>
      <c r="N3280" s="55">
        <f t="shared" si="361"/>
        <v>122.03</v>
      </c>
    </row>
    <row r="3281" spans="1:14" x14ac:dyDescent="0.3">
      <c r="A3281" s="29">
        <v>44769</v>
      </c>
      <c r="B3281" t="s">
        <v>20</v>
      </c>
      <c r="C3281" t="s">
        <v>11</v>
      </c>
      <c r="D3281" t="s">
        <v>13</v>
      </c>
      <c r="E3281" s="53">
        <v>5739</v>
      </c>
      <c r="F3281" s="61">
        <f t="shared" si="362"/>
        <v>0</v>
      </c>
      <c r="G3281" s="62">
        <f t="shared" si="357"/>
        <v>0</v>
      </c>
      <c r="H3281" s="53"/>
      <c r="I3281" s="61">
        <f t="shared" si="358"/>
        <v>0</v>
      </c>
      <c r="J3281" s="62">
        <f t="shared" si="359"/>
        <v>0</v>
      </c>
      <c r="K3281" s="53"/>
      <c r="L3281" s="65">
        <f t="shared" si="363"/>
        <v>0</v>
      </c>
      <c r="M3281" s="55">
        <f t="shared" si="360"/>
        <v>0</v>
      </c>
      <c r="N3281" s="55">
        <f t="shared" si="361"/>
        <v>0</v>
      </c>
    </row>
    <row r="3282" spans="1:14" x14ac:dyDescent="0.3">
      <c r="A3282" s="29">
        <v>44769</v>
      </c>
      <c r="B3282" t="s">
        <v>17</v>
      </c>
      <c r="C3282" t="s">
        <v>11</v>
      </c>
      <c r="D3282" t="s">
        <v>13</v>
      </c>
      <c r="E3282" s="53">
        <v>45072</v>
      </c>
      <c r="F3282" s="61">
        <f t="shared" si="362"/>
        <v>0</v>
      </c>
      <c r="G3282" s="62">
        <f t="shared" si="357"/>
        <v>0</v>
      </c>
      <c r="H3282" s="53"/>
      <c r="I3282" s="61">
        <f t="shared" si="358"/>
        <v>0</v>
      </c>
      <c r="J3282" s="62">
        <f t="shared" si="359"/>
        <v>0</v>
      </c>
      <c r="K3282" s="53"/>
      <c r="L3282" s="65">
        <f t="shared" si="363"/>
        <v>0</v>
      </c>
      <c r="M3282" s="55">
        <f t="shared" si="360"/>
        <v>0</v>
      </c>
      <c r="N3282" s="55">
        <f t="shared" si="361"/>
        <v>0</v>
      </c>
    </row>
    <row r="3283" spans="1:14" x14ac:dyDescent="0.3">
      <c r="A3283" s="29">
        <v>44770</v>
      </c>
      <c r="B3283" t="s">
        <v>24</v>
      </c>
      <c r="C3283" t="s">
        <v>10</v>
      </c>
      <c r="D3283" t="s">
        <v>13</v>
      </c>
      <c r="E3283" s="53">
        <v>21055</v>
      </c>
      <c r="F3283" s="61">
        <f t="shared" si="362"/>
        <v>105.27500000000001</v>
      </c>
      <c r="G3283" s="62">
        <f t="shared" si="357"/>
        <v>0.1</v>
      </c>
      <c r="H3283" s="53"/>
      <c r="I3283" s="61">
        <f t="shared" si="358"/>
        <v>0</v>
      </c>
      <c r="J3283" s="62">
        <f t="shared" si="359"/>
        <v>0</v>
      </c>
      <c r="K3283" s="53"/>
      <c r="L3283" s="65">
        <f t="shared" si="363"/>
        <v>105.375</v>
      </c>
      <c r="M3283" s="55">
        <f t="shared" si="360"/>
        <v>105.375</v>
      </c>
      <c r="N3283" s="55">
        <f t="shared" si="361"/>
        <v>0</v>
      </c>
    </row>
    <row r="3284" spans="1:14" x14ac:dyDescent="0.3">
      <c r="A3284" s="29">
        <v>44770</v>
      </c>
      <c r="B3284" t="s">
        <v>21</v>
      </c>
      <c r="C3284" t="s">
        <v>11</v>
      </c>
      <c r="D3284" t="s">
        <v>36</v>
      </c>
      <c r="E3284" s="53">
        <v>42252</v>
      </c>
      <c r="F3284" s="61">
        <f t="shared" si="362"/>
        <v>0</v>
      </c>
      <c r="G3284" s="62">
        <f t="shared" si="357"/>
        <v>0</v>
      </c>
      <c r="H3284" s="53"/>
      <c r="I3284" s="61">
        <f t="shared" si="358"/>
        <v>0</v>
      </c>
      <c r="J3284" s="62">
        <f t="shared" si="359"/>
        <v>0</v>
      </c>
      <c r="K3284" s="53"/>
      <c r="L3284" s="65">
        <f t="shared" si="363"/>
        <v>0</v>
      </c>
      <c r="M3284" s="55">
        <f t="shared" si="360"/>
        <v>0</v>
      </c>
      <c r="N3284" s="55">
        <f t="shared" si="361"/>
        <v>0</v>
      </c>
    </row>
    <row r="3285" spans="1:14" x14ac:dyDescent="0.3">
      <c r="A3285" s="29">
        <v>44770</v>
      </c>
      <c r="B3285" t="s">
        <v>19</v>
      </c>
      <c r="C3285" t="s">
        <v>12</v>
      </c>
      <c r="D3285" t="s">
        <v>36</v>
      </c>
      <c r="E3285" s="53">
        <v>9749</v>
      </c>
      <c r="F3285" s="61">
        <f t="shared" si="362"/>
        <v>0</v>
      </c>
      <c r="G3285" s="62">
        <f t="shared" si="357"/>
        <v>0</v>
      </c>
      <c r="H3285" s="53"/>
      <c r="I3285" s="61">
        <f t="shared" si="358"/>
        <v>292.46999999999997</v>
      </c>
      <c r="J3285" s="62">
        <f t="shared" si="359"/>
        <v>5</v>
      </c>
      <c r="K3285" s="53"/>
      <c r="L3285" s="65">
        <f t="shared" si="363"/>
        <v>297.46999999999997</v>
      </c>
      <c r="M3285" s="55">
        <f t="shared" si="360"/>
        <v>0</v>
      </c>
      <c r="N3285" s="55">
        <f t="shared" si="361"/>
        <v>297.46999999999997</v>
      </c>
    </row>
    <row r="3286" spans="1:14" x14ac:dyDescent="0.3">
      <c r="A3286" s="29">
        <v>44770</v>
      </c>
      <c r="B3286" t="s">
        <v>20</v>
      </c>
      <c r="C3286" t="s">
        <v>10</v>
      </c>
      <c r="D3286" t="s">
        <v>36</v>
      </c>
      <c r="E3286" s="53">
        <v>37433</v>
      </c>
      <c r="F3286" s="61">
        <f t="shared" si="362"/>
        <v>0</v>
      </c>
      <c r="G3286" s="62">
        <f t="shared" si="357"/>
        <v>0</v>
      </c>
      <c r="H3286" s="53"/>
      <c r="I3286" s="61">
        <f t="shared" si="358"/>
        <v>1122.99</v>
      </c>
      <c r="J3286" s="62">
        <f t="shared" si="359"/>
        <v>5</v>
      </c>
      <c r="K3286" s="53"/>
      <c r="L3286" s="65">
        <f t="shared" si="363"/>
        <v>1127.99</v>
      </c>
      <c r="M3286" s="55">
        <f t="shared" si="360"/>
        <v>0</v>
      </c>
      <c r="N3286" s="55">
        <f t="shared" si="361"/>
        <v>1127.99</v>
      </c>
    </row>
    <row r="3287" spans="1:14" x14ac:dyDescent="0.3">
      <c r="A3287" s="29">
        <v>44770</v>
      </c>
      <c r="B3287" t="s">
        <v>16</v>
      </c>
      <c r="C3287" t="s">
        <v>10</v>
      </c>
      <c r="D3287" t="s">
        <v>13</v>
      </c>
      <c r="E3287" s="53">
        <v>21204</v>
      </c>
      <c r="F3287" s="61">
        <f t="shared" si="362"/>
        <v>106.02</v>
      </c>
      <c r="G3287" s="62">
        <f t="shared" si="357"/>
        <v>0.1</v>
      </c>
      <c r="H3287" s="53"/>
      <c r="I3287" s="61">
        <f t="shared" si="358"/>
        <v>0</v>
      </c>
      <c r="J3287" s="62">
        <f t="shared" si="359"/>
        <v>0</v>
      </c>
      <c r="K3287" s="53"/>
      <c r="L3287" s="65">
        <f t="shared" si="363"/>
        <v>106.11999999999999</v>
      </c>
      <c r="M3287" s="55">
        <f t="shared" si="360"/>
        <v>106.11999999999999</v>
      </c>
      <c r="N3287" s="55">
        <f t="shared" si="361"/>
        <v>0</v>
      </c>
    </row>
    <row r="3288" spans="1:14" x14ac:dyDescent="0.3">
      <c r="A3288" s="29">
        <v>44770</v>
      </c>
      <c r="B3288" t="s">
        <v>24</v>
      </c>
      <c r="C3288" t="s">
        <v>11</v>
      </c>
      <c r="D3288" t="s">
        <v>36</v>
      </c>
      <c r="E3288" s="53">
        <v>15566</v>
      </c>
      <c r="F3288" s="61">
        <f t="shared" si="362"/>
        <v>0</v>
      </c>
      <c r="G3288" s="62">
        <f t="shared" si="357"/>
        <v>0</v>
      </c>
      <c r="H3288" s="53"/>
      <c r="I3288" s="61">
        <f t="shared" si="358"/>
        <v>0</v>
      </c>
      <c r="J3288" s="62">
        <f t="shared" si="359"/>
        <v>0</v>
      </c>
      <c r="K3288" s="53"/>
      <c r="L3288" s="65">
        <f t="shared" si="363"/>
        <v>0</v>
      </c>
      <c r="M3288" s="55">
        <f t="shared" si="360"/>
        <v>0</v>
      </c>
      <c r="N3288" s="55">
        <f t="shared" si="361"/>
        <v>0</v>
      </c>
    </row>
    <row r="3289" spans="1:14" x14ac:dyDescent="0.3">
      <c r="A3289" s="29">
        <v>44770</v>
      </c>
      <c r="B3289" t="s">
        <v>21</v>
      </c>
      <c r="C3289" t="s">
        <v>11</v>
      </c>
      <c r="D3289" t="s">
        <v>36</v>
      </c>
      <c r="E3289" s="53">
        <v>48943</v>
      </c>
      <c r="F3289" s="61">
        <f t="shared" si="362"/>
        <v>0</v>
      </c>
      <c r="G3289" s="62">
        <f t="shared" si="357"/>
        <v>0</v>
      </c>
      <c r="H3289" s="53"/>
      <c r="I3289" s="61">
        <f t="shared" si="358"/>
        <v>0</v>
      </c>
      <c r="J3289" s="62">
        <f t="shared" si="359"/>
        <v>0</v>
      </c>
      <c r="K3289" s="53"/>
      <c r="L3289" s="65">
        <f t="shared" si="363"/>
        <v>0</v>
      </c>
      <c r="M3289" s="55">
        <f t="shared" si="360"/>
        <v>0</v>
      </c>
      <c r="N3289" s="55">
        <f t="shared" si="361"/>
        <v>0</v>
      </c>
    </row>
    <row r="3290" spans="1:14" x14ac:dyDescent="0.3">
      <c r="A3290" s="29">
        <v>44770</v>
      </c>
      <c r="B3290" t="s">
        <v>24</v>
      </c>
      <c r="C3290" t="s">
        <v>11</v>
      </c>
      <c r="D3290" t="s">
        <v>13</v>
      </c>
      <c r="E3290" s="53">
        <v>45251</v>
      </c>
      <c r="F3290" s="61">
        <f t="shared" si="362"/>
        <v>0</v>
      </c>
      <c r="G3290" s="62">
        <f t="shared" si="357"/>
        <v>0</v>
      </c>
      <c r="H3290" s="53"/>
      <c r="I3290" s="61">
        <f t="shared" si="358"/>
        <v>0</v>
      </c>
      <c r="J3290" s="62">
        <f t="shared" si="359"/>
        <v>0</v>
      </c>
      <c r="K3290" s="53"/>
      <c r="L3290" s="65">
        <f t="shared" si="363"/>
        <v>0</v>
      </c>
      <c r="M3290" s="55">
        <f t="shared" si="360"/>
        <v>0</v>
      </c>
      <c r="N3290" s="55">
        <f t="shared" si="361"/>
        <v>0</v>
      </c>
    </row>
    <row r="3291" spans="1:14" x14ac:dyDescent="0.3">
      <c r="A3291" s="29">
        <v>44770</v>
      </c>
      <c r="B3291" t="s">
        <v>20</v>
      </c>
      <c r="C3291" t="s">
        <v>10</v>
      </c>
      <c r="D3291" t="s">
        <v>36</v>
      </c>
      <c r="E3291" s="53">
        <v>33687</v>
      </c>
      <c r="F3291" s="61">
        <f t="shared" si="362"/>
        <v>0</v>
      </c>
      <c r="G3291" s="62">
        <f t="shared" si="357"/>
        <v>0</v>
      </c>
      <c r="H3291" s="53"/>
      <c r="I3291" s="61">
        <f t="shared" si="358"/>
        <v>1010.61</v>
      </c>
      <c r="J3291" s="62">
        <f t="shared" si="359"/>
        <v>5</v>
      </c>
      <c r="K3291" s="53"/>
      <c r="L3291" s="65">
        <f t="shared" si="363"/>
        <v>1015.61</v>
      </c>
      <c r="M3291" s="55">
        <f t="shared" si="360"/>
        <v>0</v>
      </c>
      <c r="N3291" s="55">
        <f t="shared" si="361"/>
        <v>1015.61</v>
      </c>
    </row>
    <row r="3292" spans="1:14" x14ac:dyDescent="0.3">
      <c r="A3292" s="29">
        <v>44770</v>
      </c>
      <c r="B3292" t="s">
        <v>16</v>
      </c>
      <c r="C3292" t="s">
        <v>11</v>
      </c>
      <c r="D3292" t="s">
        <v>36</v>
      </c>
      <c r="E3292" s="53">
        <v>40170</v>
      </c>
      <c r="F3292" s="61">
        <f t="shared" si="362"/>
        <v>0</v>
      </c>
      <c r="G3292" s="62">
        <f t="shared" si="357"/>
        <v>0</v>
      </c>
      <c r="H3292" s="53"/>
      <c r="I3292" s="61">
        <f t="shared" si="358"/>
        <v>0</v>
      </c>
      <c r="J3292" s="62">
        <f t="shared" si="359"/>
        <v>0</v>
      </c>
      <c r="K3292" s="53"/>
      <c r="L3292" s="65">
        <f t="shared" si="363"/>
        <v>0</v>
      </c>
      <c r="M3292" s="55">
        <f t="shared" si="360"/>
        <v>0</v>
      </c>
      <c r="N3292" s="55">
        <f t="shared" si="361"/>
        <v>0</v>
      </c>
    </row>
    <row r="3293" spans="1:14" x14ac:dyDescent="0.3">
      <c r="A3293" s="29">
        <v>44770</v>
      </c>
      <c r="B3293" t="s">
        <v>19</v>
      </c>
      <c r="C3293" t="s">
        <v>10</v>
      </c>
      <c r="D3293" t="s">
        <v>13</v>
      </c>
      <c r="E3293" s="53">
        <v>46920</v>
      </c>
      <c r="F3293" s="61">
        <f t="shared" si="362"/>
        <v>234.6</v>
      </c>
      <c r="G3293" s="62">
        <f t="shared" si="357"/>
        <v>0.1</v>
      </c>
      <c r="H3293" s="53"/>
      <c r="I3293" s="61">
        <f t="shared" si="358"/>
        <v>0</v>
      </c>
      <c r="J3293" s="62">
        <f t="shared" si="359"/>
        <v>0</v>
      </c>
      <c r="K3293" s="53"/>
      <c r="L3293" s="65">
        <f t="shared" si="363"/>
        <v>234.7</v>
      </c>
      <c r="M3293" s="55">
        <f t="shared" si="360"/>
        <v>234.7</v>
      </c>
      <c r="N3293" s="55">
        <f t="shared" si="361"/>
        <v>0</v>
      </c>
    </row>
    <row r="3294" spans="1:14" x14ac:dyDescent="0.3">
      <c r="A3294" s="29">
        <v>44770</v>
      </c>
      <c r="B3294" t="s">
        <v>17</v>
      </c>
      <c r="C3294" t="s">
        <v>12</v>
      </c>
      <c r="D3294" t="s">
        <v>13</v>
      </c>
      <c r="E3294" s="53">
        <v>25795</v>
      </c>
      <c r="F3294" s="61">
        <f t="shared" si="362"/>
        <v>128.97499999999999</v>
      </c>
      <c r="G3294" s="62">
        <f t="shared" si="357"/>
        <v>0.1</v>
      </c>
      <c r="H3294" s="53"/>
      <c r="I3294" s="61">
        <f t="shared" si="358"/>
        <v>0</v>
      </c>
      <c r="J3294" s="62">
        <f t="shared" si="359"/>
        <v>0</v>
      </c>
      <c r="K3294" s="53"/>
      <c r="L3294" s="65">
        <f t="shared" si="363"/>
        <v>129.07499999999999</v>
      </c>
      <c r="M3294" s="55">
        <f t="shared" si="360"/>
        <v>129.07499999999999</v>
      </c>
      <c r="N3294" s="55">
        <f t="shared" si="361"/>
        <v>0</v>
      </c>
    </row>
    <row r="3295" spans="1:14" x14ac:dyDescent="0.3">
      <c r="A3295" s="29">
        <v>44770</v>
      </c>
      <c r="B3295" t="s">
        <v>20</v>
      </c>
      <c r="C3295" t="s">
        <v>10</v>
      </c>
      <c r="D3295" t="s">
        <v>13</v>
      </c>
      <c r="E3295" s="53">
        <v>26908</v>
      </c>
      <c r="F3295" s="61">
        <f t="shared" si="362"/>
        <v>134.54</v>
      </c>
      <c r="G3295" s="62">
        <f t="shared" si="357"/>
        <v>0.1</v>
      </c>
      <c r="H3295" s="53"/>
      <c r="I3295" s="61">
        <f t="shared" si="358"/>
        <v>0</v>
      </c>
      <c r="J3295" s="62">
        <f t="shared" si="359"/>
        <v>0</v>
      </c>
      <c r="K3295" s="53"/>
      <c r="L3295" s="65">
        <f t="shared" si="363"/>
        <v>134.63999999999999</v>
      </c>
      <c r="M3295" s="55">
        <f t="shared" si="360"/>
        <v>134.63999999999999</v>
      </c>
      <c r="N3295" s="55">
        <f t="shared" si="361"/>
        <v>0</v>
      </c>
    </row>
    <row r="3296" spans="1:14" x14ac:dyDescent="0.3">
      <c r="A3296" s="29">
        <v>44770</v>
      </c>
      <c r="B3296" t="s">
        <v>15</v>
      </c>
      <c r="C3296" t="s">
        <v>10</v>
      </c>
      <c r="D3296" t="s">
        <v>36</v>
      </c>
      <c r="E3296" s="53">
        <v>4471</v>
      </c>
      <c r="F3296" s="61">
        <f t="shared" si="362"/>
        <v>0</v>
      </c>
      <c r="G3296" s="62">
        <f t="shared" si="357"/>
        <v>0</v>
      </c>
      <c r="H3296" s="53"/>
      <c r="I3296" s="61">
        <f t="shared" si="358"/>
        <v>134.13</v>
      </c>
      <c r="J3296" s="62">
        <f t="shared" si="359"/>
        <v>5</v>
      </c>
      <c r="K3296" s="53"/>
      <c r="L3296" s="65">
        <f t="shared" si="363"/>
        <v>139.13</v>
      </c>
      <c r="M3296" s="55">
        <f t="shared" si="360"/>
        <v>0</v>
      </c>
      <c r="N3296" s="55">
        <f t="shared" si="361"/>
        <v>139.13</v>
      </c>
    </row>
    <row r="3297" spans="1:14" x14ac:dyDescent="0.3">
      <c r="A3297" s="29">
        <v>44770</v>
      </c>
      <c r="B3297" t="s">
        <v>24</v>
      </c>
      <c r="C3297" t="s">
        <v>11</v>
      </c>
      <c r="D3297" t="s">
        <v>36</v>
      </c>
      <c r="E3297" s="53">
        <v>12954</v>
      </c>
      <c r="F3297" s="61">
        <f t="shared" si="362"/>
        <v>0</v>
      </c>
      <c r="G3297" s="62">
        <f t="shared" si="357"/>
        <v>0</v>
      </c>
      <c r="H3297" s="53"/>
      <c r="I3297" s="61">
        <f t="shared" si="358"/>
        <v>0</v>
      </c>
      <c r="J3297" s="62">
        <f t="shared" si="359"/>
        <v>0</v>
      </c>
      <c r="K3297" s="53"/>
      <c r="L3297" s="65">
        <f t="shared" si="363"/>
        <v>0</v>
      </c>
      <c r="M3297" s="55">
        <f t="shared" si="360"/>
        <v>0</v>
      </c>
      <c r="N3297" s="55">
        <f t="shared" si="361"/>
        <v>0</v>
      </c>
    </row>
    <row r="3298" spans="1:14" x14ac:dyDescent="0.3">
      <c r="A3298" s="29">
        <v>44770</v>
      </c>
      <c r="B3298" t="s">
        <v>20</v>
      </c>
      <c r="C3298" t="s">
        <v>11</v>
      </c>
      <c r="D3298" t="s">
        <v>13</v>
      </c>
      <c r="E3298" s="53">
        <v>9599</v>
      </c>
      <c r="F3298" s="61">
        <f t="shared" si="362"/>
        <v>0</v>
      </c>
      <c r="G3298" s="62">
        <f t="shared" si="357"/>
        <v>0</v>
      </c>
      <c r="H3298" s="53"/>
      <c r="I3298" s="61">
        <f t="shared" si="358"/>
        <v>0</v>
      </c>
      <c r="J3298" s="62">
        <f t="shared" si="359"/>
        <v>0</v>
      </c>
      <c r="K3298" s="53"/>
      <c r="L3298" s="65">
        <f t="shared" si="363"/>
        <v>0</v>
      </c>
      <c r="M3298" s="55">
        <f t="shared" si="360"/>
        <v>0</v>
      </c>
      <c r="N3298" s="55">
        <f t="shared" si="361"/>
        <v>0</v>
      </c>
    </row>
    <row r="3299" spans="1:14" x14ac:dyDescent="0.3">
      <c r="A3299" s="29">
        <v>44770</v>
      </c>
      <c r="B3299" t="s">
        <v>17</v>
      </c>
      <c r="C3299" t="s">
        <v>12</v>
      </c>
      <c r="D3299" t="s">
        <v>13</v>
      </c>
      <c r="E3299" s="53">
        <v>23861</v>
      </c>
      <c r="F3299" s="61">
        <f t="shared" si="362"/>
        <v>119.30500000000001</v>
      </c>
      <c r="G3299" s="62">
        <f t="shared" si="357"/>
        <v>0.1</v>
      </c>
      <c r="H3299" s="53"/>
      <c r="I3299" s="61">
        <f t="shared" si="358"/>
        <v>0</v>
      </c>
      <c r="J3299" s="62">
        <f t="shared" si="359"/>
        <v>0</v>
      </c>
      <c r="K3299" s="53"/>
      <c r="L3299" s="65">
        <f t="shared" si="363"/>
        <v>119.405</v>
      </c>
      <c r="M3299" s="55">
        <f t="shared" si="360"/>
        <v>119.405</v>
      </c>
      <c r="N3299" s="55">
        <f t="shared" si="361"/>
        <v>0</v>
      </c>
    </row>
    <row r="3300" spans="1:14" x14ac:dyDescent="0.3">
      <c r="A3300" s="29">
        <v>44770</v>
      </c>
      <c r="B3300" t="s">
        <v>16</v>
      </c>
      <c r="C3300" t="s">
        <v>12</v>
      </c>
      <c r="D3300" t="s">
        <v>13</v>
      </c>
      <c r="E3300" s="53">
        <v>4540</v>
      </c>
      <c r="F3300" s="61">
        <f t="shared" si="362"/>
        <v>22.7</v>
      </c>
      <c r="G3300" s="62">
        <f t="shared" si="357"/>
        <v>0.1</v>
      </c>
      <c r="H3300" s="53"/>
      <c r="I3300" s="61">
        <f t="shared" si="358"/>
        <v>0</v>
      </c>
      <c r="J3300" s="62">
        <f t="shared" si="359"/>
        <v>0</v>
      </c>
      <c r="K3300" s="53"/>
      <c r="L3300" s="65">
        <f t="shared" si="363"/>
        <v>22.8</v>
      </c>
      <c r="M3300" s="55">
        <f t="shared" si="360"/>
        <v>22.8</v>
      </c>
      <c r="N3300" s="55">
        <f t="shared" si="361"/>
        <v>0</v>
      </c>
    </row>
    <row r="3301" spans="1:14" x14ac:dyDescent="0.3">
      <c r="A3301" s="29">
        <v>44770</v>
      </c>
      <c r="B3301" t="s">
        <v>24</v>
      </c>
      <c r="C3301" t="s">
        <v>11</v>
      </c>
      <c r="D3301" t="s">
        <v>13</v>
      </c>
      <c r="E3301" s="53">
        <v>18432</v>
      </c>
      <c r="F3301" s="61">
        <f t="shared" si="362"/>
        <v>0</v>
      </c>
      <c r="G3301" s="62">
        <f t="shared" si="357"/>
        <v>0</v>
      </c>
      <c r="H3301" s="53"/>
      <c r="I3301" s="61">
        <f t="shared" si="358"/>
        <v>0</v>
      </c>
      <c r="J3301" s="62">
        <f t="shared" si="359"/>
        <v>0</v>
      </c>
      <c r="K3301" s="53"/>
      <c r="L3301" s="65">
        <f t="shared" si="363"/>
        <v>0</v>
      </c>
      <c r="M3301" s="55">
        <f t="shared" si="360"/>
        <v>0</v>
      </c>
      <c r="N3301" s="55">
        <f t="shared" si="361"/>
        <v>0</v>
      </c>
    </row>
    <row r="3302" spans="1:14" x14ac:dyDescent="0.3">
      <c r="A3302" s="29">
        <v>44770</v>
      </c>
      <c r="B3302" t="s">
        <v>18</v>
      </c>
      <c r="C3302" t="s">
        <v>11</v>
      </c>
      <c r="D3302" t="s">
        <v>13</v>
      </c>
      <c r="E3302" s="53">
        <v>30688</v>
      </c>
      <c r="F3302" s="61">
        <f t="shared" si="362"/>
        <v>0</v>
      </c>
      <c r="G3302" s="62">
        <f t="shared" si="357"/>
        <v>0</v>
      </c>
      <c r="H3302" s="53"/>
      <c r="I3302" s="61">
        <f t="shared" si="358"/>
        <v>0</v>
      </c>
      <c r="J3302" s="62">
        <f t="shared" si="359"/>
        <v>0</v>
      </c>
      <c r="K3302" s="53"/>
      <c r="L3302" s="65">
        <f t="shared" si="363"/>
        <v>0</v>
      </c>
      <c r="M3302" s="55">
        <f t="shared" si="360"/>
        <v>0</v>
      </c>
      <c r="N3302" s="55">
        <f t="shared" si="361"/>
        <v>0</v>
      </c>
    </row>
    <row r="3303" spans="1:14" x14ac:dyDescent="0.3">
      <c r="A3303" s="29">
        <v>44770</v>
      </c>
      <c r="B3303" t="s">
        <v>24</v>
      </c>
      <c r="C3303" t="s">
        <v>11</v>
      </c>
      <c r="D3303" t="s">
        <v>13</v>
      </c>
      <c r="E3303" s="53">
        <v>17393</v>
      </c>
      <c r="F3303" s="61">
        <f t="shared" si="362"/>
        <v>0</v>
      </c>
      <c r="G3303" s="62">
        <f t="shared" si="357"/>
        <v>0</v>
      </c>
      <c r="H3303" s="53"/>
      <c r="I3303" s="61">
        <f t="shared" si="358"/>
        <v>0</v>
      </c>
      <c r="J3303" s="62">
        <f t="shared" si="359"/>
        <v>0</v>
      </c>
      <c r="K3303" s="53"/>
      <c r="L3303" s="65">
        <f t="shared" si="363"/>
        <v>0</v>
      </c>
      <c r="M3303" s="55">
        <f t="shared" si="360"/>
        <v>0</v>
      </c>
      <c r="N3303" s="55">
        <f t="shared" si="361"/>
        <v>0</v>
      </c>
    </row>
    <row r="3304" spans="1:14" x14ac:dyDescent="0.3">
      <c r="A3304" s="29">
        <v>44770</v>
      </c>
      <c r="B3304" t="s">
        <v>16</v>
      </c>
      <c r="C3304" t="s">
        <v>11</v>
      </c>
      <c r="D3304" t="s">
        <v>36</v>
      </c>
      <c r="E3304" s="53">
        <v>33420</v>
      </c>
      <c r="F3304" s="61">
        <f t="shared" si="362"/>
        <v>0</v>
      </c>
      <c r="G3304" s="62">
        <f t="shared" si="357"/>
        <v>0</v>
      </c>
      <c r="H3304" s="53"/>
      <c r="I3304" s="61">
        <f t="shared" si="358"/>
        <v>0</v>
      </c>
      <c r="J3304" s="62">
        <f t="shared" si="359"/>
        <v>0</v>
      </c>
      <c r="K3304" s="53"/>
      <c r="L3304" s="65">
        <f t="shared" si="363"/>
        <v>0</v>
      </c>
      <c r="M3304" s="55">
        <f t="shared" si="360"/>
        <v>0</v>
      </c>
      <c r="N3304" s="55">
        <f t="shared" si="361"/>
        <v>0</v>
      </c>
    </row>
    <row r="3305" spans="1:14" x14ac:dyDescent="0.3">
      <c r="A3305" s="29">
        <v>44770</v>
      </c>
      <c r="B3305" t="s">
        <v>17</v>
      </c>
      <c r="C3305" t="s">
        <v>11</v>
      </c>
      <c r="D3305" t="s">
        <v>13</v>
      </c>
      <c r="E3305" s="53">
        <v>35550</v>
      </c>
      <c r="F3305" s="61">
        <f t="shared" si="362"/>
        <v>0</v>
      </c>
      <c r="G3305" s="62">
        <f t="shared" si="357"/>
        <v>0</v>
      </c>
      <c r="H3305" s="53"/>
      <c r="I3305" s="61">
        <f t="shared" si="358"/>
        <v>0</v>
      </c>
      <c r="J3305" s="62">
        <f t="shared" si="359"/>
        <v>0</v>
      </c>
      <c r="K3305" s="53"/>
      <c r="L3305" s="65">
        <f t="shared" si="363"/>
        <v>0</v>
      </c>
      <c r="M3305" s="55">
        <f t="shared" si="360"/>
        <v>0</v>
      </c>
      <c r="N3305" s="55">
        <f t="shared" si="361"/>
        <v>0</v>
      </c>
    </row>
    <row r="3306" spans="1:14" x14ac:dyDescent="0.3">
      <c r="A3306" s="29">
        <v>44770</v>
      </c>
      <c r="B3306" t="s">
        <v>18</v>
      </c>
      <c r="C3306" t="s">
        <v>10</v>
      </c>
      <c r="D3306" t="s">
        <v>13</v>
      </c>
      <c r="E3306" s="53">
        <v>27536</v>
      </c>
      <c r="F3306" s="61">
        <f t="shared" si="362"/>
        <v>137.68</v>
      </c>
      <c r="G3306" s="62">
        <f t="shared" si="357"/>
        <v>0.1</v>
      </c>
      <c r="H3306" s="53"/>
      <c r="I3306" s="61">
        <f t="shared" si="358"/>
        <v>0</v>
      </c>
      <c r="J3306" s="62">
        <f t="shared" si="359"/>
        <v>0</v>
      </c>
      <c r="K3306" s="53"/>
      <c r="L3306" s="65">
        <f t="shared" si="363"/>
        <v>137.78</v>
      </c>
      <c r="M3306" s="55">
        <f t="shared" si="360"/>
        <v>137.78</v>
      </c>
      <c r="N3306" s="55">
        <f t="shared" si="361"/>
        <v>0</v>
      </c>
    </row>
    <row r="3307" spans="1:14" x14ac:dyDescent="0.3">
      <c r="A3307" s="29">
        <v>44770</v>
      </c>
      <c r="B3307" t="s">
        <v>24</v>
      </c>
      <c r="C3307" t="s">
        <v>11</v>
      </c>
      <c r="D3307" t="s">
        <v>13</v>
      </c>
      <c r="E3307" s="53">
        <v>31464</v>
      </c>
      <c r="F3307" s="61">
        <f t="shared" si="362"/>
        <v>0</v>
      </c>
      <c r="G3307" s="62">
        <f t="shared" si="357"/>
        <v>0</v>
      </c>
      <c r="H3307" s="53"/>
      <c r="I3307" s="61">
        <f t="shared" si="358"/>
        <v>0</v>
      </c>
      <c r="J3307" s="62">
        <f t="shared" si="359"/>
        <v>0</v>
      </c>
      <c r="K3307" s="53"/>
      <c r="L3307" s="65">
        <f t="shared" si="363"/>
        <v>0</v>
      </c>
      <c r="M3307" s="55">
        <f t="shared" si="360"/>
        <v>0</v>
      </c>
      <c r="N3307" s="55">
        <f t="shared" si="361"/>
        <v>0</v>
      </c>
    </row>
    <row r="3308" spans="1:14" x14ac:dyDescent="0.3">
      <c r="A3308" s="29">
        <v>44770</v>
      </c>
      <c r="B3308" t="s">
        <v>20</v>
      </c>
      <c r="C3308" t="s">
        <v>11</v>
      </c>
      <c r="D3308" t="s">
        <v>13</v>
      </c>
      <c r="E3308" s="53">
        <v>24102</v>
      </c>
      <c r="F3308" s="61">
        <f t="shared" si="362"/>
        <v>0</v>
      </c>
      <c r="G3308" s="62">
        <f t="shared" si="357"/>
        <v>0</v>
      </c>
      <c r="H3308" s="53"/>
      <c r="I3308" s="61">
        <f t="shared" si="358"/>
        <v>0</v>
      </c>
      <c r="J3308" s="62">
        <f t="shared" si="359"/>
        <v>0</v>
      </c>
      <c r="K3308" s="53"/>
      <c r="L3308" s="65">
        <f t="shared" si="363"/>
        <v>0</v>
      </c>
      <c r="M3308" s="55">
        <f t="shared" si="360"/>
        <v>0</v>
      </c>
      <c r="N3308" s="55">
        <f t="shared" si="361"/>
        <v>0</v>
      </c>
    </row>
    <row r="3309" spans="1:14" x14ac:dyDescent="0.3">
      <c r="A3309" s="29">
        <v>44770</v>
      </c>
      <c r="B3309" t="s">
        <v>16</v>
      </c>
      <c r="C3309" t="s">
        <v>10</v>
      </c>
      <c r="D3309" t="s">
        <v>36</v>
      </c>
      <c r="E3309" s="53">
        <v>9437</v>
      </c>
      <c r="F3309" s="61">
        <f t="shared" si="362"/>
        <v>0</v>
      </c>
      <c r="G3309" s="62">
        <f t="shared" si="357"/>
        <v>0</v>
      </c>
      <c r="H3309" s="53"/>
      <c r="I3309" s="61">
        <f t="shared" si="358"/>
        <v>283.11</v>
      </c>
      <c r="J3309" s="62">
        <f t="shared" si="359"/>
        <v>5</v>
      </c>
      <c r="K3309" s="53"/>
      <c r="L3309" s="65">
        <f t="shared" si="363"/>
        <v>288.11</v>
      </c>
      <c r="M3309" s="55">
        <f t="shared" si="360"/>
        <v>0</v>
      </c>
      <c r="N3309" s="55">
        <f t="shared" si="361"/>
        <v>288.11</v>
      </c>
    </row>
    <row r="3310" spans="1:14" x14ac:dyDescent="0.3">
      <c r="A3310" s="29">
        <v>44770</v>
      </c>
      <c r="B3310" t="s">
        <v>20</v>
      </c>
      <c r="C3310" t="s">
        <v>10</v>
      </c>
      <c r="D3310" t="s">
        <v>36</v>
      </c>
      <c r="E3310" s="53">
        <v>43554</v>
      </c>
      <c r="F3310" s="61">
        <f t="shared" si="362"/>
        <v>0</v>
      </c>
      <c r="G3310" s="62">
        <f t="shared" si="357"/>
        <v>0</v>
      </c>
      <c r="H3310" s="53"/>
      <c r="I3310" s="61">
        <f t="shared" si="358"/>
        <v>1306.6199999999999</v>
      </c>
      <c r="J3310" s="62">
        <f t="shared" si="359"/>
        <v>5</v>
      </c>
      <c r="K3310" s="53"/>
      <c r="L3310" s="65">
        <f t="shared" si="363"/>
        <v>1311.62</v>
      </c>
      <c r="M3310" s="55">
        <f t="shared" si="360"/>
        <v>0</v>
      </c>
      <c r="N3310" s="55">
        <f t="shared" si="361"/>
        <v>1311.62</v>
      </c>
    </row>
    <row r="3311" spans="1:14" x14ac:dyDescent="0.3">
      <c r="A3311" s="29">
        <v>44770</v>
      </c>
      <c r="B3311" t="s">
        <v>17</v>
      </c>
      <c r="C3311" t="s">
        <v>11</v>
      </c>
      <c r="D3311" t="s">
        <v>13</v>
      </c>
      <c r="E3311" s="53">
        <v>33371</v>
      </c>
      <c r="F3311" s="61">
        <f t="shared" si="362"/>
        <v>0</v>
      </c>
      <c r="G3311" s="62">
        <f t="shared" si="357"/>
        <v>0</v>
      </c>
      <c r="H3311" s="53"/>
      <c r="I3311" s="61">
        <f t="shared" si="358"/>
        <v>0</v>
      </c>
      <c r="J3311" s="62">
        <f t="shared" si="359"/>
        <v>0</v>
      </c>
      <c r="K3311" s="53"/>
      <c r="L3311" s="65">
        <f t="shared" si="363"/>
        <v>0</v>
      </c>
      <c r="M3311" s="55">
        <f t="shared" si="360"/>
        <v>0</v>
      </c>
      <c r="N3311" s="55">
        <f t="shared" si="361"/>
        <v>0</v>
      </c>
    </row>
    <row r="3312" spans="1:14" x14ac:dyDescent="0.3">
      <c r="A3312" s="29">
        <v>44770</v>
      </c>
      <c r="B3312" t="s">
        <v>16</v>
      </c>
      <c r="C3312" t="s">
        <v>12</v>
      </c>
      <c r="D3312" t="s">
        <v>13</v>
      </c>
      <c r="E3312" s="53">
        <v>13858</v>
      </c>
      <c r="F3312" s="61">
        <f t="shared" si="362"/>
        <v>69.290000000000006</v>
      </c>
      <c r="G3312" s="62">
        <f t="shared" si="357"/>
        <v>0.1</v>
      </c>
      <c r="H3312" s="53"/>
      <c r="I3312" s="61">
        <f t="shared" si="358"/>
        <v>0</v>
      </c>
      <c r="J3312" s="62">
        <f t="shared" si="359"/>
        <v>0</v>
      </c>
      <c r="K3312" s="53"/>
      <c r="L3312" s="65">
        <f t="shared" si="363"/>
        <v>69.39</v>
      </c>
      <c r="M3312" s="55">
        <f t="shared" si="360"/>
        <v>69.39</v>
      </c>
      <c r="N3312" s="55">
        <f t="shared" si="361"/>
        <v>0</v>
      </c>
    </row>
    <row r="3313" spans="1:14" x14ac:dyDescent="0.3">
      <c r="A3313" s="29">
        <v>44774</v>
      </c>
      <c r="B3313" t="s">
        <v>16</v>
      </c>
      <c r="C3313" t="s">
        <v>10</v>
      </c>
      <c r="D3313" t="s">
        <v>13</v>
      </c>
      <c r="E3313" s="53">
        <v>25150</v>
      </c>
      <c r="F3313" s="61">
        <f t="shared" si="362"/>
        <v>125.75</v>
      </c>
      <c r="G3313" s="62">
        <f t="shared" si="357"/>
        <v>0.1</v>
      </c>
      <c r="H3313" s="53"/>
      <c r="I3313" s="61">
        <f t="shared" si="358"/>
        <v>0</v>
      </c>
      <c r="J3313" s="62">
        <f t="shared" si="359"/>
        <v>0</v>
      </c>
      <c r="K3313" s="53"/>
      <c r="L3313" s="65">
        <f t="shared" si="363"/>
        <v>125.85</v>
      </c>
      <c r="M3313" s="55">
        <f t="shared" si="360"/>
        <v>125.85</v>
      </c>
      <c r="N3313" s="55">
        <f t="shared" si="361"/>
        <v>0</v>
      </c>
    </row>
    <row r="3314" spans="1:14" x14ac:dyDescent="0.3">
      <c r="A3314" s="29">
        <v>44774</v>
      </c>
      <c r="B3314" t="s">
        <v>20</v>
      </c>
      <c r="C3314" t="s">
        <v>10</v>
      </c>
      <c r="D3314" t="s">
        <v>36</v>
      </c>
      <c r="E3314" s="53">
        <v>21933</v>
      </c>
      <c r="F3314" s="61">
        <f t="shared" si="362"/>
        <v>0</v>
      </c>
      <c r="G3314" s="62">
        <f t="shared" si="357"/>
        <v>0</v>
      </c>
      <c r="H3314" s="53"/>
      <c r="I3314" s="61">
        <f t="shared" si="358"/>
        <v>657.99</v>
      </c>
      <c r="J3314" s="62">
        <f t="shared" si="359"/>
        <v>5</v>
      </c>
      <c r="K3314" s="53"/>
      <c r="L3314" s="65">
        <f t="shared" si="363"/>
        <v>662.99</v>
      </c>
      <c r="M3314" s="55">
        <f t="shared" si="360"/>
        <v>0</v>
      </c>
      <c r="N3314" s="55">
        <f t="shared" si="361"/>
        <v>662.99</v>
      </c>
    </row>
    <row r="3315" spans="1:14" x14ac:dyDescent="0.3">
      <c r="A3315" s="29">
        <v>44774</v>
      </c>
      <c r="B3315" t="s">
        <v>18</v>
      </c>
      <c r="C3315" t="s">
        <v>11</v>
      </c>
      <c r="D3315" t="s">
        <v>13</v>
      </c>
      <c r="E3315" s="53">
        <v>37815</v>
      </c>
      <c r="F3315" s="61">
        <f t="shared" si="362"/>
        <v>0</v>
      </c>
      <c r="G3315" s="62">
        <f t="shared" si="357"/>
        <v>0</v>
      </c>
      <c r="H3315" s="53"/>
      <c r="I3315" s="61">
        <f t="shared" si="358"/>
        <v>0</v>
      </c>
      <c r="J3315" s="62">
        <f t="shared" si="359"/>
        <v>0</v>
      </c>
      <c r="K3315" s="53"/>
      <c r="L3315" s="65">
        <f t="shared" si="363"/>
        <v>0</v>
      </c>
      <c r="M3315" s="55">
        <f t="shared" si="360"/>
        <v>0</v>
      </c>
      <c r="N3315" s="55">
        <f t="shared" si="361"/>
        <v>0</v>
      </c>
    </row>
    <row r="3316" spans="1:14" x14ac:dyDescent="0.3">
      <c r="A3316" s="29">
        <v>44774</v>
      </c>
      <c r="B3316" t="s">
        <v>24</v>
      </c>
      <c r="C3316" t="s">
        <v>10</v>
      </c>
      <c r="D3316" t="s">
        <v>36</v>
      </c>
      <c r="E3316" s="53">
        <v>24350</v>
      </c>
      <c r="F3316" s="61">
        <f t="shared" si="362"/>
        <v>0</v>
      </c>
      <c r="G3316" s="62">
        <f t="shared" si="357"/>
        <v>0</v>
      </c>
      <c r="H3316" s="53"/>
      <c r="I3316" s="61">
        <f t="shared" si="358"/>
        <v>730.5</v>
      </c>
      <c r="J3316" s="62">
        <f t="shared" si="359"/>
        <v>5</v>
      </c>
      <c r="K3316" s="53"/>
      <c r="L3316" s="65">
        <f t="shared" si="363"/>
        <v>735.5</v>
      </c>
      <c r="M3316" s="55">
        <f t="shared" si="360"/>
        <v>0</v>
      </c>
      <c r="N3316" s="55">
        <f t="shared" si="361"/>
        <v>735.5</v>
      </c>
    </row>
    <row r="3317" spans="1:14" x14ac:dyDescent="0.3">
      <c r="A3317" s="29">
        <v>44774</v>
      </c>
      <c r="B3317" t="s">
        <v>17</v>
      </c>
      <c r="C3317" t="s">
        <v>10</v>
      </c>
      <c r="D3317" t="s">
        <v>13</v>
      </c>
      <c r="E3317" s="53">
        <v>43894</v>
      </c>
      <c r="F3317" s="61">
        <f t="shared" si="362"/>
        <v>219.47</v>
      </c>
      <c r="G3317" s="62">
        <f t="shared" si="357"/>
        <v>0.1</v>
      </c>
      <c r="H3317" s="53"/>
      <c r="I3317" s="61">
        <f t="shared" si="358"/>
        <v>0</v>
      </c>
      <c r="J3317" s="62">
        <f t="shared" si="359"/>
        <v>0</v>
      </c>
      <c r="K3317" s="53"/>
      <c r="L3317" s="65">
        <f t="shared" si="363"/>
        <v>219.57</v>
      </c>
      <c r="M3317" s="55">
        <f t="shared" si="360"/>
        <v>219.57</v>
      </c>
      <c r="N3317" s="55">
        <f t="shared" si="361"/>
        <v>0</v>
      </c>
    </row>
    <row r="3318" spans="1:14" x14ac:dyDescent="0.3">
      <c r="A3318" s="29">
        <v>44774</v>
      </c>
      <c r="B3318" t="s">
        <v>24</v>
      </c>
      <c r="C3318" t="s">
        <v>12</v>
      </c>
      <c r="D3318" t="s">
        <v>13</v>
      </c>
      <c r="E3318" s="53">
        <v>45862</v>
      </c>
      <c r="F3318" s="61">
        <f t="shared" si="362"/>
        <v>229.31</v>
      </c>
      <c r="G3318" s="62">
        <f t="shared" si="357"/>
        <v>0.1</v>
      </c>
      <c r="H3318" s="53"/>
      <c r="I3318" s="61">
        <f t="shared" si="358"/>
        <v>0</v>
      </c>
      <c r="J3318" s="62">
        <f t="shared" si="359"/>
        <v>0</v>
      </c>
      <c r="K3318" s="53"/>
      <c r="L3318" s="65">
        <f t="shared" si="363"/>
        <v>229.41</v>
      </c>
      <c r="M3318" s="55">
        <f t="shared" si="360"/>
        <v>229.41</v>
      </c>
      <c r="N3318" s="55">
        <f t="shared" si="361"/>
        <v>0</v>
      </c>
    </row>
    <row r="3319" spans="1:14" x14ac:dyDescent="0.3">
      <c r="A3319" s="29">
        <v>44774</v>
      </c>
      <c r="B3319" t="s">
        <v>16</v>
      </c>
      <c r="C3319" t="s">
        <v>11</v>
      </c>
      <c r="D3319" t="s">
        <v>13</v>
      </c>
      <c r="E3319" s="53">
        <v>14325</v>
      </c>
      <c r="F3319" s="61">
        <f t="shared" si="362"/>
        <v>0</v>
      </c>
      <c r="G3319" s="62">
        <f t="shared" si="357"/>
        <v>0</v>
      </c>
      <c r="H3319" s="53"/>
      <c r="I3319" s="61">
        <f t="shared" si="358"/>
        <v>0</v>
      </c>
      <c r="J3319" s="62">
        <f t="shared" si="359"/>
        <v>0</v>
      </c>
      <c r="K3319" s="53"/>
      <c r="L3319" s="65">
        <f t="shared" si="363"/>
        <v>0</v>
      </c>
      <c r="M3319" s="55">
        <f t="shared" si="360"/>
        <v>0</v>
      </c>
      <c r="N3319" s="55">
        <f t="shared" si="361"/>
        <v>0</v>
      </c>
    </row>
    <row r="3320" spans="1:14" x14ac:dyDescent="0.3">
      <c r="A3320" s="29">
        <v>44774</v>
      </c>
      <c r="B3320" t="s">
        <v>22</v>
      </c>
      <c r="C3320" t="s">
        <v>11</v>
      </c>
      <c r="D3320" t="s">
        <v>36</v>
      </c>
      <c r="E3320" s="53">
        <v>44071</v>
      </c>
      <c r="F3320" s="61">
        <f t="shared" si="362"/>
        <v>0</v>
      </c>
      <c r="G3320" s="62">
        <f t="shared" si="357"/>
        <v>0</v>
      </c>
      <c r="H3320" s="53"/>
      <c r="I3320" s="61">
        <f t="shared" si="358"/>
        <v>0</v>
      </c>
      <c r="J3320" s="62">
        <f t="shared" si="359"/>
        <v>0</v>
      </c>
      <c r="K3320" s="53"/>
      <c r="L3320" s="65">
        <f t="shared" si="363"/>
        <v>0</v>
      </c>
      <c r="M3320" s="55">
        <f t="shared" si="360"/>
        <v>0</v>
      </c>
      <c r="N3320" s="55">
        <f t="shared" si="361"/>
        <v>0</v>
      </c>
    </row>
    <row r="3321" spans="1:14" x14ac:dyDescent="0.3">
      <c r="A3321" s="29">
        <v>44774</v>
      </c>
      <c r="B3321" t="s">
        <v>17</v>
      </c>
      <c r="C3321" t="s">
        <v>12</v>
      </c>
      <c r="D3321" t="s">
        <v>13</v>
      </c>
      <c r="E3321" s="53">
        <v>4245</v>
      </c>
      <c r="F3321" s="61">
        <f t="shared" si="362"/>
        <v>21.225000000000001</v>
      </c>
      <c r="G3321" s="62">
        <f t="shared" si="357"/>
        <v>0.1</v>
      </c>
      <c r="H3321" s="53"/>
      <c r="I3321" s="61">
        <f t="shared" si="358"/>
        <v>0</v>
      </c>
      <c r="J3321" s="62">
        <f t="shared" si="359"/>
        <v>0</v>
      </c>
      <c r="K3321" s="53"/>
      <c r="L3321" s="65">
        <f t="shared" si="363"/>
        <v>21.325000000000003</v>
      </c>
      <c r="M3321" s="55">
        <f t="shared" si="360"/>
        <v>21.325000000000003</v>
      </c>
      <c r="N3321" s="55">
        <f t="shared" si="361"/>
        <v>0</v>
      </c>
    </row>
    <row r="3322" spans="1:14" x14ac:dyDescent="0.3">
      <c r="A3322" s="29">
        <v>44774</v>
      </c>
      <c r="B3322" t="s">
        <v>20</v>
      </c>
      <c r="C3322" t="s">
        <v>10</v>
      </c>
      <c r="D3322" t="s">
        <v>13</v>
      </c>
      <c r="E3322" s="53">
        <v>19568</v>
      </c>
      <c r="F3322" s="61">
        <f t="shared" si="362"/>
        <v>97.84</v>
      </c>
      <c r="G3322" s="62">
        <f t="shared" si="357"/>
        <v>0.1</v>
      </c>
      <c r="H3322" s="53"/>
      <c r="I3322" s="61">
        <f t="shared" si="358"/>
        <v>0</v>
      </c>
      <c r="J3322" s="62">
        <f t="shared" si="359"/>
        <v>0</v>
      </c>
      <c r="K3322" s="53"/>
      <c r="L3322" s="65">
        <f t="shared" si="363"/>
        <v>97.94</v>
      </c>
      <c r="M3322" s="55">
        <f t="shared" si="360"/>
        <v>97.94</v>
      </c>
      <c r="N3322" s="55">
        <f t="shared" si="361"/>
        <v>0</v>
      </c>
    </row>
    <row r="3323" spans="1:14" x14ac:dyDescent="0.3">
      <c r="A3323" s="29">
        <v>44775</v>
      </c>
      <c r="B3323" t="s">
        <v>18</v>
      </c>
      <c r="C3323" t="s">
        <v>12</v>
      </c>
      <c r="D3323" t="s">
        <v>36</v>
      </c>
      <c r="E3323" s="53">
        <v>33240</v>
      </c>
      <c r="F3323" s="61">
        <f t="shared" si="362"/>
        <v>0</v>
      </c>
      <c r="G3323" s="62">
        <f t="shared" si="357"/>
        <v>0</v>
      </c>
      <c r="H3323" s="53"/>
      <c r="I3323" s="61">
        <f t="shared" si="358"/>
        <v>997.19999999999993</v>
      </c>
      <c r="J3323" s="62">
        <f t="shared" si="359"/>
        <v>5</v>
      </c>
      <c r="K3323" s="53"/>
      <c r="L3323" s="65">
        <f t="shared" si="363"/>
        <v>1002.1999999999999</v>
      </c>
      <c r="M3323" s="55">
        <f t="shared" si="360"/>
        <v>0</v>
      </c>
      <c r="N3323" s="55">
        <f t="shared" si="361"/>
        <v>1002.1999999999999</v>
      </c>
    </row>
    <row r="3324" spans="1:14" x14ac:dyDescent="0.3">
      <c r="A3324" s="29">
        <v>44775</v>
      </c>
      <c r="B3324" t="s">
        <v>23</v>
      </c>
      <c r="C3324" t="s">
        <v>12</v>
      </c>
      <c r="D3324" t="s">
        <v>13</v>
      </c>
      <c r="E3324" s="53">
        <v>3197</v>
      </c>
      <c r="F3324" s="61">
        <f t="shared" si="362"/>
        <v>15.985000000000001</v>
      </c>
      <c r="G3324" s="62">
        <f t="shared" si="357"/>
        <v>0.1</v>
      </c>
      <c r="H3324" s="53"/>
      <c r="I3324" s="61">
        <f t="shared" si="358"/>
        <v>0</v>
      </c>
      <c r="J3324" s="62">
        <f t="shared" si="359"/>
        <v>0</v>
      </c>
      <c r="K3324" s="53"/>
      <c r="L3324" s="65">
        <f t="shared" si="363"/>
        <v>16.085000000000001</v>
      </c>
      <c r="M3324" s="55">
        <f t="shared" si="360"/>
        <v>16.085000000000001</v>
      </c>
      <c r="N3324" s="55">
        <f t="shared" si="361"/>
        <v>0</v>
      </c>
    </row>
    <row r="3325" spans="1:14" x14ac:dyDescent="0.3">
      <c r="A3325" s="29">
        <v>44775</v>
      </c>
      <c r="B3325" t="s">
        <v>16</v>
      </c>
      <c r="C3325" t="s">
        <v>11</v>
      </c>
      <c r="D3325" t="s">
        <v>13</v>
      </c>
      <c r="E3325" s="53">
        <v>43101</v>
      </c>
      <c r="F3325" s="61">
        <f t="shared" si="362"/>
        <v>0</v>
      </c>
      <c r="G3325" s="62">
        <f t="shared" si="357"/>
        <v>0</v>
      </c>
      <c r="H3325" s="53"/>
      <c r="I3325" s="61">
        <f t="shared" si="358"/>
        <v>0</v>
      </c>
      <c r="J3325" s="62">
        <f t="shared" si="359"/>
        <v>0</v>
      </c>
      <c r="K3325" s="53"/>
      <c r="L3325" s="65">
        <f t="shared" si="363"/>
        <v>0</v>
      </c>
      <c r="M3325" s="55">
        <f t="shared" si="360"/>
        <v>0</v>
      </c>
      <c r="N3325" s="55">
        <f t="shared" si="361"/>
        <v>0</v>
      </c>
    </row>
    <row r="3326" spans="1:14" x14ac:dyDescent="0.3">
      <c r="A3326" s="29">
        <v>44775</v>
      </c>
      <c r="B3326" t="s">
        <v>15</v>
      </c>
      <c r="C3326" t="s">
        <v>11</v>
      </c>
      <c r="D3326" t="s">
        <v>13</v>
      </c>
      <c r="E3326" s="53">
        <v>14688</v>
      </c>
      <c r="F3326" s="61">
        <f t="shared" si="362"/>
        <v>0</v>
      </c>
      <c r="G3326" s="62">
        <f t="shared" si="357"/>
        <v>0</v>
      </c>
      <c r="H3326" s="53"/>
      <c r="I3326" s="61">
        <f t="shared" si="358"/>
        <v>0</v>
      </c>
      <c r="J3326" s="62">
        <f t="shared" si="359"/>
        <v>0</v>
      </c>
      <c r="K3326" s="53"/>
      <c r="L3326" s="65">
        <f t="shared" si="363"/>
        <v>0</v>
      </c>
      <c r="M3326" s="55">
        <f t="shared" si="360"/>
        <v>0</v>
      </c>
      <c r="N3326" s="55">
        <f t="shared" si="361"/>
        <v>0</v>
      </c>
    </row>
    <row r="3327" spans="1:14" x14ac:dyDescent="0.3">
      <c r="A3327" s="29">
        <v>44776</v>
      </c>
      <c r="B3327" t="s">
        <v>24</v>
      </c>
      <c r="C3327" t="s">
        <v>11</v>
      </c>
      <c r="D3327" t="s">
        <v>13</v>
      </c>
      <c r="E3327" s="53">
        <v>21639</v>
      </c>
      <c r="F3327" s="61">
        <f t="shared" si="362"/>
        <v>0</v>
      </c>
      <c r="G3327" s="62">
        <f t="shared" si="357"/>
        <v>0</v>
      </c>
      <c r="H3327" s="53"/>
      <c r="I3327" s="61">
        <f t="shared" si="358"/>
        <v>0</v>
      </c>
      <c r="J3327" s="62">
        <f t="shared" si="359"/>
        <v>0</v>
      </c>
      <c r="K3327" s="53"/>
      <c r="L3327" s="65">
        <f t="shared" si="363"/>
        <v>0</v>
      </c>
      <c r="M3327" s="55">
        <f t="shared" si="360"/>
        <v>0</v>
      </c>
      <c r="N3327" s="55">
        <f t="shared" si="361"/>
        <v>0</v>
      </c>
    </row>
    <row r="3328" spans="1:14" x14ac:dyDescent="0.3">
      <c r="A3328" s="29">
        <v>44776</v>
      </c>
      <c r="B3328" t="s">
        <v>17</v>
      </c>
      <c r="C3328" t="s">
        <v>10</v>
      </c>
      <c r="D3328" t="s">
        <v>13</v>
      </c>
      <c r="E3328" s="53">
        <v>35221</v>
      </c>
      <c r="F3328" s="61">
        <f t="shared" si="362"/>
        <v>176.10499999999999</v>
      </c>
      <c r="G3328" s="62">
        <f t="shared" si="357"/>
        <v>0.1</v>
      </c>
      <c r="H3328" s="53"/>
      <c r="I3328" s="61">
        <f t="shared" si="358"/>
        <v>0</v>
      </c>
      <c r="J3328" s="62">
        <f t="shared" si="359"/>
        <v>0</v>
      </c>
      <c r="K3328" s="53"/>
      <c r="L3328" s="65">
        <f t="shared" si="363"/>
        <v>176.20499999999998</v>
      </c>
      <c r="M3328" s="55">
        <f t="shared" si="360"/>
        <v>176.20499999999998</v>
      </c>
      <c r="N3328" s="55">
        <f t="shared" si="361"/>
        <v>0</v>
      </c>
    </row>
    <row r="3329" spans="1:14" x14ac:dyDescent="0.3">
      <c r="A3329" s="29">
        <v>44776</v>
      </c>
      <c r="B3329" t="s">
        <v>16</v>
      </c>
      <c r="C3329" t="s">
        <v>11</v>
      </c>
      <c r="D3329" t="s">
        <v>13</v>
      </c>
      <c r="E3329" s="53">
        <v>35230</v>
      </c>
      <c r="F3329" s="61">
        <f t="shared" si="362"/>
        <v>0</v>
      </c>
      <c r="G3329" s="62">
        <f t="shared" si="357"/>
        <v>0</v>
      </c>
      <c r="H3329" s="53"/>
      <c r="I3329" s="61">
        <f t="shared" si="358"/>
        <v>0</v>
      </c>
      <c r="J3329" s="62">
        <f t="shared" si="359"/>
        <v>0</v>
      </c>
      <c r="K3329" s="53"/>
      <c r="L3329" s="65">
        <f t="shared" si="363"/>
        <v>0</v>
      </c>
      <c r="M3329" s="55">
        <f t="shared" si="360"/>
        <v>0</v>
      </c>
      <c r="N3329" s="55">
        <f t="shared" si="361"/>
        <v>0</v>
      </c>
    </row>
    <row r="3330" spans="1:14" x14ac:dyDescent="0.3">
      <c r="A3330" s="29">
        <v>44776</v>
      </c>
      <c r="B3330" t="s">
        <v>16</v>
      </c>
      <c r="C3330" t="s">
        <v>10</v>
      </c>
      <c r="D3330" t="s">
        <v>36</v>
      </c>
      <c r="E3330" s="53">
        <v>41839</v>
      </c>
      <c r="F3330" s="61">
        <f t="shared" si="362"/>
        <v>0</v>
      </c>
      <c r="G3330" s="62">
        <f t="shared" si="357"/>
        <v>0</v>
      </c>
      <c r="H3330" s="53"/>
      <c r="I3330" s="61">
        <f t="shared" si="358"/>
        <v>1255.1699999999998</v>
      </c>
      <c r="J3330" s="62">
        <f t="shared" si="359"/>
        <v>5</v>
      </c>
      <c r="K3330" s="53"/>
      <c r="L3330" s="65">
        <f t="shared" si="363"/>
        <v>1260.1699999999998</v>
      </c>
      <c r="M3330" s="55">
        <f t="shared" si="360"/>
        <v>0</v>
      </c>
      <c r="N3330" s="55">
        <f t="shared" si="361"/>
        <v>1260.1699999999998</v>
      </c>
    </row>
    <row r="3331" spans="1:14" x14ac:dyDescent="0.3">
      <c r="A3331" s="29">
        <v>44776</v>
      </c>
      <c r="B3331" t="s">
        <v>21</v>
      </c>
      <c r="C3331" t="s">
        <v>11</v>
      </c>
      <c r="D3331" t="s">
        <v>13</v>
      </c>
      <c r="E3331" s="53">
        <v>48714</v>
      </c>
      <c r="F3331" s="61">
        <f t="shared" si="362"/>
        <v>0</v>
      </c>
      <c r="G3331" s="62">
        <f t="shared" si="357"/>
        <v>0</v>
      </c>
      <c r="H3331" s="53"/>
      <c r="I3331" s="61">
        <f t="shared" si="358"/>
        <v>0</v>
      </c>
      <c r="J3331" s="62">
        <f t="shared" si="359"/>
        <v>0</v>
      </c>
      <c r="K3331" s="53"/>
      <c r="L3331" s="65">
        <f t="shared" si="363"/>
        <v>0</v>
      </c>
      <c r="M3331" s="55">
        <f t="shared" si="360"/>
        <v>0</v>
      </c>
      <c r="N3331" s="55">
        <f t="shared" si="361"/>
        <v>0</v>
      </c>
    </row>
    <row r="3332" spans="1:14" x14ac:dyDescent="0.3">
      <c r="A3332" s="29">
        <v>44777</v>
      </c>
      <c r="B3332" t="s">
        <v>17</v>
      </c>
      <c r="C3332" t="s">
        <v>11</v>
      </c>
      <c r="D3332" t="s">
        <v>13</v>
      </c>
      <c r="E3332" s="53">
        <v>32553</v>
      </c>
      <c r="F3332" s="61">
        <f t="shared" si="362"/>
        <v>0</v>
      </c>
      <c r="G3332" s="62">
        <f t="shared" ref="G3332:G3395" si="364">IF(F:F&gt;0,0.1,0)</f>
        <v>0</v>
      </c>
      <c r="H3332" s="53"/>
      <c r="I3332" s="61">
        <f t="shared" ref="I3332:I3395" si="365">IF(AND(D:D="Overseas",C:C&lt;&gt;"Cash"),E:E*3%,0)</f>
        <v>0</v>
      </c>
      <c r="J3332" s="62">
        <f t="shared" ref="J3332:J3395" si="366">IF(I:I&gt;0,5,0)</f>
        <v>0</v>
      </c>
      <c r="K3332" s="53"/>
      <c r="L3332" s="65">
        <f t="shared" si="363"/>
        <v>0</v>
      </c>
      <c r="M3332" s="55">
        <f t="shared" ref="M3332:M3395" si="367">SUM(F3332:H3332)</f>
        <v>0</v>
      </c>
      <c r="N3332" s="55">
        <f t="shared" ref="N3332:N3395" si="368">SUM(I3332:K3332)</f>
        <v>0</v>
      </c>
    </row>
    <row r="3333" spans="1:14" x14ac:dyDescent="0.3">
      <c r="A3333" s="29">
        <v>44777</v>
      </c>
      <c r="B3333" t="s">
        <v>16</v>
      </c>
      <c r="C3333" t="s">
        <v>11</v>
      </c>
      <c r="D3333" t="s">
        <v>36</v>
      </c>
      <c r="E3333" s="53">
        <v>29424</v>
      </c>
      <c r="F3333" s="61">
        <f t="shared" ref="F3333:F3396" si="369">IF(AND(D:D="Local",C:C&lt;&gt;"Cash"),E:E*0.5%,0)</f>
        <v>0</v>
      </c>
      <c r="G3333" s="62">
        <f t="shared" si="364"/>
        <v>0</v>
      </c>
      <c r="H3333" s="53"/>
      <c r="I3333" s="61">
        <f t="shared" si="365"/>
        <v>0</v>
      </c>
      <c r="J3333" s="62">
        <f t="shared" si="366"/>
        <v>0</v>
      </c>
      <c r="K3333" s="53"/>
      <c r="L3333" s="65">
        <f t="shared" ref="L3333:L3396" si="370">SUM(F3333,G3333,I3333,J3333)</f>
        <v>0</v>
      </c>
      <c r="M3333" s="55">
        <f t="shared" si="367"/>
        <v>0</v>
      </c>
      <c r="N3333" s="55">
        <f t="shared" si="368"/>
        <v>0</v>
      </c>
    </row>
    <row r="3334" spans="1:14" x14ac:dyDescent="0.3">
      <c r="A3334" s="29">
        <v>44777</v>
      </c>
      <c r="B3334" t="s">
        <v>18</v>
      </c>
      <c r="C3334" t="s">
        <v>11</v>
      </c>
      <c r="D3334" t="s">
        <v>13</v>
      </c>
      <c r="E3334" s="53">
        <v>35681</v>
      </c>
      <c r="F3334" s="61">
        <f t="shared" si="369"/>
        <v>0</v>
      </c>
      <c r="G3334" s="62">
        <f t="shared" si="364"/>
        <v>0</v>
      </c>
      <c r="H3334" s="53"/>
      <c r="I3334" s="61">
        <f t="shared" si="365"/>
        <v>0</v>
      </c>
      <c r="J3334" s="62">
        <f t="shared" si="366"/>
        <v>0</v>
      </c>
      <c r="K3334" s="53"/>
      <c r="L3334" s="65">
        <f t="shared" si="370"/>
        <v>0</v>
      </c>
      <c r="M3334" s="55">
        <f t="shared" si="367"/>
        <v>0</v>
      </c>
      <c r="N3334" s="55">
        <f t="shared" si="368"/>
        <v>0</v>
      </c>
    </row>
    <row r="3335" spans="1:14" x14ac:dyDescent="0.3">
      <c r="A3335" s="29">
        <v>44777</v>
      </c>
      <c r="B3335" t="s">
        <v>20</v>
      </c>
      <c r="C3335" t="s">
        <v>11</v>
      </c>
      <c r="D3335" t="s">
        <v>13</v>
      </c>
      <c r="E3335" s="53">
        <v>23318</v>
      </c>
      <c r="F3335" s="61">
        <f t="shared" si="369"/>
        <v>0</v>
      </c>
      <c r="G3335" s="62">
        <f t="shared" si="364"/>
        <v>0</v>
      </c>
      <c r="H3335" s="53"/>
      <c r="I3335" s="61">
        <f t="shared" si="365"/>
        <v>0</v>
      </c>
      <c r="J3335" s="62">
        <f t="shared" si="366"/>
        <v>0</v>
      </c>
      <c r="K3335" s="53"/>
      <c r="L3335" s="65">
        <f t="shared" si="370"/>
        <v>0</v>
      </c>
      <c r="M3335" s="55">
        <f t="shared" si="367"/>
        <v>0</v>
      </c>
      <c r="N3335" s="55">
        <f t="shared" si="368"/>
        <v>0</v>
      </c>
    </row>
    <row r="3336" spans="1:14" x14ac:dyDescent="0.3">
      <c r="A3336" s="29">
        <v>44777</v>
      </c>
      <c r="B3336" t="s">
        <v>20</v>
      </c>
      <c r="C3336" t="s">
        <v>10</v>
      </c>
      <c r="D3336" t="s">
        <v>13</v>
      </c>
      <c r="E3336" s="53">
        <v>6641</v>
      </c>
      <c r="F3336" s="61">
        <f t="shared" si="369"/>
        <v>33.204999999999998</v>
      </c>
      <c r="G3336" s="62">
        <f t="shared" si="364"/>
        <v>0.1</v>
      </c>
      <c r="H3336" s="53"/>
      <c r="I3336" s="61">
        <f t="shared" si="365"/>
        <v>0</v>
      </c>
      <c r="J3336" s="62">
        <f t="shared" si="366"/>
        <v>0</v>
      </c>
      <c r="K3336" s="53"/>
      <c r="L3336" s="65">
        <f t="shared" si="370"/>
        <v>33.305</v>
      </c>
      <c r="M3336" s="55">
        <f t="shared" si="367"/>
        <v>33.305</v>
      </c>
      <c r="N3336" s="55">
        <f t="shared" si="368"/>
        <v>0</v>
      </c>
    </row>
    <row r="3337" spans="1:14" x14ac:dyDescent="0.3">
      <c r="A3337" s="29">
        <v>44777</v>
      </c>
      <c r="B3337" t="s">
        <v>24</v>
      </c>
      <c r="C3337" t="s">
        <v>11</v>
      </c>
      <c r="D3337" t="s">
        <v>36</v>
      </c>
      <c r="E3337" s="53">
        <v>28567</v>
      </c>
      <c r="F3337" s="61">
        <f t="shared" si="369"/>
        <v>0</v>
      </c>
      <c r="G3337" s="62">
        <f t="shared" si="364"/>
        <v>0</v>
      </c>
      <c r="H3337" s="53"/>
      <c r="I3337" s="61">
        <f t="shared" si="365"/>
        <v>0</v>
      </c>
      <c r="J3337" s="62">
        <f t="shared" si="366"/>
        <v>0</v>
      </c>
      <c r="K3337" s="53"/>
      <c r="L3337" s="65">
        <f t="shared" si="370"/>
        <v>0</v>
      </c>
      <c r="M3337" s="55">
        <f t="shared" si="367"/>
        <v>0</v>
      </c>
      <c r="N3337" s="55">
        <f t="shared" si="368"/>
        <v>0</v>
      </c>
    </row>
    <row r="3338" spans="1:14" x14ac:dyDescent="0.3">
      <c r="A3338" s="29">
        <v>44777</v>
      </c>
      <c r="B3338" t="s">
        <v>24</v>
      </c>
      <c r="C3338" t="s">
        <v>10</v>
      </c>
      <c r="D3338" t="s">
        <v>36</v>
      </c>
      <c r="E3338" s="53">
        <v>30663</v>
      </c>
      <c r="F3338" s="61">
        <f t="shared" si="369"/>
        <v>0</v>
      </c>
      <c r="G3338" s="62">
        <f t="shared" si="364"/>
        <v>0</v>
      </c>
      <c r="H3338" s="53"/>
      <c r="I3338" s="61">
        <f t="shared" si="365"/>
        <v>919.89</v>
      </c>
      <c r="J3338" s="62">
        <f t="shared" si="366"/>
        <v>5</v>
      </c>
      <c r="K3338" s="53"/>
      <c r="L3338" s="65">
        <f t="shared" si="370"/>
        <v>924.89</v>
      </c>
      <c r="M3338" s="55">
        <f t="shared" si="367"/>
        <v>0</v>
      </c>
      <c r="N3338" s="55">
        <f t="shared" si="368"/>
        <v>924.89</v>
      </c>
    </row>
    <row r="3339" spans="1:14" x14ac:dyDescent="0.3">
      <c r="A3339" s="29">
        <v>44778</v>
      </c>
      <c r="B3339" t="s">
        <v>17</v>
      </c>
      <c r="C3339" t="s">
        <v>11</v>
      </c>
      <c r="D3339" t="s">
        <v>13</v>
      </c>
      <c r="E3339" s="53">
        <v>17990</v>
      </c>
      <c r="F3339" s="61">
        <f t="shared" si="369"/>
        <v>0</v>
      </c>
      <c r="G3339" s="62">
        <f t="shared" si="364"/>
        <v>0</v>
      </c>
      <c r="H3339" s="53"/>
      <c r="I3339" s="61">
        <f t="shared" si="365"/>
        <v>0</v>
      </c>
      <c r="J3339" s="62">
        <f t="shared" si="366"/>
        <v>0</v>
      </c>
      <c r="K3339" s="53"/>
      <c r="L3339" s="65">
        <f t="shared" si="370"/>
        <v>0</v>
      </c>
      <c r="M3339" s="55">
        <f t="shared" si="367"/>
        <v>0</v>
      </c>
      <c r="N3339" s="55">
        <f t="shared" si="368"/>
        <v>0</v>
      </c>
    </row>
    <row r="3340" spans="1:14" x14ac:dyDescent="0.3">
      <c r="A3340" s="29">
        <v>44778</v>
      </c>
      <c r="B3340" t="s">
        <v>24</v>
      </c>
      <c r="C3340" t="s">
        <v>11</v>
      </c>
      <c r="D3340" t="s">
        <v>13</v>
      </c>
      <c r="E3340" s="53">
        <v>19387</v>
      </c>
      <c r="F3340" s="61">
        <f t="shared" si="369"/>
        <v>0</v>
      </c>
      <c r="G3340" s="62">
        <f t="shared" si="364"/>
        <v>0</v>
      </c>
      <c r="H3340" s="53"/>
      <c r="I3340" s="61">
        <f t="shared" si="365"/>
        <v>0</v>
      </c>
      <c r="J3340" s="62">
        <f t="shared" si="366"/>
        <v>0</v>
      </c>
      <c r="K3340" s="53"/>
      <c r="L3340" s="65">
        <f t="shared" si="370"/>
        <v>0</v>
      </c>
      <c r="M3340" s="55">
        <f t="shared" si="367"/>
        <v>0</v>
      </c>
      <c r="N3340" s="55">
        <f t="shared" si="368"/>
        <v>0</v>
      </c>
    </row>
    <row r="3341" spans="1:14" x14ac:dyDescent="0.3">
      <c r="A3341" s="29">
        <v>44778</v>
      </c>
      <c r="B3341" t="s">
        <v>17</v>
      </c>
      <c r="C3341" t="s">
        <v>11</v>
      </c>
      <c r="D3341" t="s">
        <v>36</v>
      </c>
      <c r="E3341" s="53">
        <v>22617</v>
      </c>
      <c r="F3341" s="61">
        <f t="shared" si="369"/>
        <v>0</v>
      </c>
      <c r="G3341" s="62">
        <f t="shared" si="364"/>
        <v>0</v>
      </c>
      <c r="H3341" s="53"/>
      <c r="I3341" s="61">
        <f t="shared" si="365"/>
        <v>0</v>
      </c>
      <c r="J3341" s="62">
        <f t="shared" si="366"/>
        <v>0</v>
      </c>
      <c r="K3341" s="53"/>
      <c r="L3341" s="65">
        <f t="shared" si="370"/>
        <v>0</v>
      </c>
      <c r="M3341" s="55">
        <f t="shared" si="367"/>
        <v>0</v>
      </c>
      <c r="N3341" s="55">
        <f t="shared" si="368"/>
        <v>0</v>
      </c>
    </row>
    <row r="3342" spans="1:14" x14ac:dyDescent="0.3">
      <c r="A3342" s="29">
        <v>44779</v>
      </c>
      <c r="B3342" t="s">
        <v>21</v>
      </c>
      <c r="C3342" t="s">
        <v>10</v>
      </c>
      <c r="D3342" t="s">
        <v>13</v>
      </c>
      <c r="E3342" s="53">
        <v>315</v>
      </c>
      <c r="F3342" s="61">
        <f t="shared" si="369"/>
        <v>1.575</v>
      </c>
      <c r="G3342" s="62">
        <f t="shared" si="364"/>
        <v>0.1</v>
      </c>
      <c r="H3342" s="53"/>
      <c r="I3342" s="61">
        <f t="shared" si="365"/>
        <v>0</v>
      </c>
      <c r="J3342" s="62">
        <f t="shared" si="366"/>
        <v>0</v>
      </c>
      <c r="K3342" s="53"/>
      <c r="L3342" s="65">
        <f t="shared" si="370"/>
        <v>1.675</v>
      </c>
      <c r="M3342" s="55">
        <f t="shared" si="367"/>
        <v>1.675</v>
      </c>
      <c r="N3342" s="55">
        <f t="shared" si="368"/>
        <v>0</v>
      </c>
    </row>
    <row r="3343" spans="1:14" x14ac:dyDescent="0.3">
      <c r="A3343" s="29">
        <v>44779</v>
      </c>
      <c r="B3343" t="s">
        <v>19</v>
      </c>
      <c r="C3343" t="s">
        <v>10</v>
      </c>
      <c r="D3343" t="s">
        <v>36</v>
      </c>
      <c r="E3343" s="53">
        <v>880</v>
      </c>
      <c r="F3343" s="61">
        <f t="shared" si="369"/>
        <v>0</v>
      </c>
      <c r="G3343" s="62">
        <f t="shared" si="364"/>
        <v>0</v>
      </c>
      <c r="H3343" s="53"/>
      <c r="I3343" s="61">
        <f t="shared" si="365"/>
        <v>26.4</v>
      </c>
      <c r="J3343" s="62">
        <f t="shared" si="366"/>
        <v>5</v>
      </c>
      <c r="K3343" s="53"/>
      <c r="L3343" s="65">
        <f t="shared" si="370"/>
        <v>31.4</v>
      </c>
      <c r="M3343" s="55">
        <f t="shared" si="367"/>
        <v>0</v>
      </c>
      <c r="N3343" s="55">
        <f t="shared" si="368"/>
        <v>31.4</v>
      </c>
    </row>
    <row r="3344" spans="1:14" x14ac:dyDescent="0.3">
      <c r="A3344" s="29">
        <v>44779</v>
      </c>
      <c r="B3344" t="s">
        <v>18</v>
      </c>
      <c r="C3344" t="s">
        <v>10</v>
      </c>
      <c r="D3344" t="s">
        <v>13</v>
      </c>
      <c r="E3344" s="53">
        <v>31101</v>
      </c>
      <c r="F3344" s="61">
        <f t="shared" si="369"/>
        <v>155.505</v>
      </c>
      <c r="G3344" s="62">
        <f t="shared" si="364"/>
        <v>0.1</v>
      </c>
      <c r="H3344" s="53"/>
      <c r="I3344" s="61">
        <f t="shared" si="365"/>
        <v>0</v>
      </c>
      <c r="J3344" s="62">
        <f t="shared" si="366"/>
        <v>0</v>
      </c>
      <c r="K3344" s="53"/>
      <c r="L3344" s="65">
        <f t="shared" si="370"/>
        <v>155.60499999999999</v>
      </c>
      <c r="M3344" s="55">
        <f t="shared" si="367"/>
        <v>155.60499999999999</v>
      </c>
      <c r="N3344" s="55">
        <f t="shared" si="368"/>
        <v>0</v>
      </c>
    </row>
    <row r="3345" spans="1:14" x14ac:dyDescent="0.3">
      <c r="A3345" s="29">
        <v>44779</v>
      </c>
      <c r="B3345" t="s">
        <v>21</v>
      </c>
      <c r="C3345" t="s">
        <v>12</v>
      </c>
      <c r="D3345" t="s">
        <v>13</v>
      </c>
      <c r="E3345" s="53">
        <v>45834</v>
      </c>
      <c r="F3345" s="61">
        <f t="shared" si="369"/>
        <v>229.17000000000002</v>
      </c>
      <c r="G3345" s="62">
        <f t="shared" si="364"/>
        <v>0.1</v>
      </c>
      <c r="H3345" s="53"/>
      <c r="I3345" s="61">
        <f t="shared" si="365"/>
        <v>0</v>
      </c>
      <c r="J3345" s="62">
        <f t="shared" si="366"/>
        <v>0</v>
      </c>
      <c r="K3345" s="53"/>
      <c r="L3345" s="65">
        <f t="shared" si="370"/>
        <v>229.27</v>
      </c>
      <c r="M3345" s="55">
        <f t="shared" si="367"/>
        <v>229.27</v>
      </c>
      <c r="N3345" s="55">
        <f t="shared" si="368"/>
        <v>0</v>
      </c>
    </row>
    <row r="3346" spans="1:14" x14ac:dyDescent="0.3">
      <c r="A3346" s="29">
        <v>44779</v>
      </c>
      <c r="B3346" t="s">
        <v>19</v>
      </c>
      <c r="C3346" t="s">
        <v>11</v>
      </c>
      <c r="D3346" t="s">
        <v>13</v>
      </c>
      <c r="E3346" s="53">
        <v>26729</v>
      </c>
      <c r="F3346" s="61">
        <f t="shared" si="369"/>
        <v>0</v>
      </c>
      <c r="G3346" s="62">
        <f t="shared" si="364"/>
        <v>0</v>
      </c>
      <c r="H3346" s="53"/>
      <c r="I3346" s="61">
        <f t="shared" si="365"/>
        <v>0</v>
      </c>
      <c r="J3346" s="62">
        <f t="shared" si="366"/>
        <v>0</v>
      </c>
      <c r="K3346" s="53"/>
      <c r="L3346" s="65">
        <f t="shared" si="370"/>
        <v>0</v>
      </c>
      <c r="M3346" s="55">
        <f t="shared" si="367"/>
        <v>0</v>
      </c>
      <c r="N3346" s="55">
        <f t="shared" si="368"/>
        <v>0</v>
      </c>
    </row>
    <row r="3347" spans="1:14" x14ac:dyDescent="0.3">
      <c r="A3347" s="29">
        <v>44779</v>
      </c>
      <c r="B3347" t="s">
        <v>20</v>
      </c>
      <c r="C3347" t="s">
        <v>12</v>
      </c>
      <c r="D3347" t="s">
        <v>36</v>
      </c>
      <c r="E3347" s="53">
        <v>14195</v>
      </c>
      <c r="F3347" s="61">
        <f t="shared" si="369"/>
        <v>0</v>
      </c>
      <c r="G3347" s="62">
        <f t="shared" si="364"/>
        <v>0</v>
      </c>
      <c r="H3347" s="53"/>
      <c r="I3347" s="61">
        <f t="shared" si="365"/>
        <v>425.84999999999997</v>
      </c>
      <c r="J3347" s="62">
        <f t="shared" si="366"/>
        <v>5</v>
      </c>
      <c r="K3347" s="53"/>
      <c r="L3347" s="65">
        <f t="shared" si="370"/>
        <v>430.84999999999997</v>
      </c>
      <c r="M3347" s="55">
        <f t="shared" si="367"/>
        <v>0</v>
      </c>
      <c r="N3347" s="55">
        <f t="shared" si="368"/>
        <v>430.84999999999997</v>
      </c>
    </row>
    <row r="3348" spans="1:14" x14ac:dyDescent="0.3">
      <c r="A3348" s="29">
        <v>44779</v>
      </c>
      <c r="B3348" t="s">
        <v>15</v>
      </c>
      <c r="C3348" t="s">
        <v>12</v>
      </c>
      <c r="D3348" t="s">
        <v>13</v>
      </c>
      <c r="E3348" s="53">
        <v>44545</v>
      </c>
      <c r="F3348" s="61">
        <f t="shared" si="369"/>
        <v>222.72499999999999</v>
      </c>
      <c r="G3348" s="62">
        <f t="shared" si="364"/>
        <v>0.1</v>
      </c>
      <c r="H3348" s="53"/>
      <c r="I3348" s="61">
        <f t="shared" si="365"/>
        <v>0</v>
      </c>
      <c r="J3348" s="62">
        <f t="shared" si="366"/>
        <v>0</v>
      </c>
      <c r="K3348" s="53"/>
      <c r="L3348" s="65">
        <f t="shared" si="370"/>
        <v>222.82499999999999</v>
      </c>
      <c r="M3348" s="55">
        <f t="shared" si="367"/>
        <v>222.82499999999999</v>
      </c>
      <c r="N3348" s="55">
        <f t="shared" si="368"/>
        <v>0</v>
      </c>
    </row>
    <row r="3349" spans="1:14" x14ac:dyDescent="0.3">
      <c r="A3349" s="29">
        <v>44780</v>
      </c>
      <c r="B3349" t="s">
        <v>20</v>
      </c>
      <c r="C3349" t="s">
        <v>11</v>
      </c>
      <c r="D3349" t="s">
        <v>13</v>
      </c>
      <c r="E3349" s="53">
        <v>13670</v>
      </c>
      <c r="F3349" s="61">
        <f t="shared" si="369"/>
        <v>0</v>
      </c>
      <c r="G3349" s="62">
        <f t="shared" si="364"/>
        <v>0</v>
      </c>
      <c r="H3349" s="53"/>
      <c r="I3349" s="61">
        <f t="shared" si="365"/>
        <v>0</v>
      </c>
      <c r="J3349" s="62">
        <f t="shared" si="366"/>
        <v>0</v>
      </c>
      <c r="K3349" s="53"/>
      <c r="L3349" s="65">
        <f t="shared" si="370"/>
        <v>0</v>
      </c>
      <c r="M3349" s="55">
        <f t="shared" si="367"/>
        <v>0</v>
      </c>
      <c r="N3349" s="55">
        <f t="shared" si="368"/>
        <v>0</v>
      </c>
    </row>
    <row r="3350" spans="1:14" x14ac:dyDescent="0.3">
      <c r="A3350" s="29">
        <v>44780</v>
      </c>
      <c r="B3350" t="s">
        <v>20</v>
      </c>
      <c r="C3350" t="s">
        <v>12</v>
      </c>
      <c r="D3350" t="s">
        <v>36</v>
      </c>
      <c r="E3350" s="53">
        <v>8856</v>
      </c>
      <c r="F3350" s="61">
        <f t="shared" si="369"/>
        <v>0</v>
      </c>
      <c r="G3350" s="62">
        <f t="shared" si="364"/>
        <v>0</v>
      </c>
      <c r="H3350" s="53"/>
      <c r="I3350" s="61">
        <f t="shared" si="365"/>
        <v>265.68</v>
      </c>
      <c r="J3350" s="62">
        <f t="shared" si="366"/>
        <v>5</v>
      </c>
      <c r="K3350" s="53"/>
      <c r="L3350" s="65">
        <f t="shared" si="370"/>
        <v>270.68</v>
      </c>
      <c r="M3350" s="55">
        <f t="shared" si="367"/>
        <v>0</v>
      </c>
      <c r="N3350" s="55">
        <f t="shared" si="368"/>
        <v>270.68</v>
      </c>
    </row>
    <row r="3351" spans="1:14" x14ac:dyDescent="0.3">
      <c r="A3351" s="29">
        <v>44780</v>
      </c>
      <c r="B3351" t="s">
        <v>18</v>
      </c>
      <c r="C3351" t="s">
        <v>10</v>
      </c>
      <c r="D3351" t="s">
        <v>13</v>
      </c>
      <c r="E3351" s="53">
        <v>42475</v>
      </c>
      <c r="F3351" s="61">
        <f t="shared" si="369"/>
        <v>212.375</v>
      </c>
      <c r="G3351" s="62">
        <f t="shared" si="364"/>
        <v>0.1</v>
      </c>
      <c r="H3351" s="53"/>
      <c r="I3351" s="61">
        <f t="shared" si="365"/>
        <v>0</v>
      </c>
      <c r="J3351" s="62">
        <f t="shared" si="366"/>
        <v>0</v>
      </c>
      <c r="K3351" s="53"/>
      <c r="L3351" s="65">
        <f t="shared" si="370"/>
        <v>212.47499999999999</v>
      </c>
      <c r="M3351" s="55">
        <f t="shared" si="367"/>
        <v>212.47499999999999</v>
      </c>
      <c r="N3351" s="55">
        <f t="shared" si="368"/>
        <v>0</v>
      </c>
    </row>
    <row r="3352" spans="1:14" x14ac:dyDescent="0.3">
      <c r="A3352" s="29">
        <v>44780</v>
      </c>
      <c r="B3352" t="s">
        <v>24</v>
      </c>
      <c r="C3352" t="s">
        <v>10</v>
      </c>
      <c r="D3352" t="s">
        <v>13</v>
      </c>
      <c r="E3352" s="53">
        <v>21870</v>
      </c>
      <c r="F3352" s="61">
        <f t="shared" si="369"/>
        <v>109.35000000000001</v>
      </c>
      <c r="G3352" s="62">
        <f t="shared" si="364"/>
        <v>0.1</v>
      </c>
      <c r="H3352" s="53"/>
      <c r="I3352" s="61">
        <f t="shared" si="365"/>
        <v>0</v>
      </c>
      <c r="J3352" s="62">
        <f t="shared" si="366"/>
        <v>0</v>
      </c>
      <c r="K3352" s="53"/>
      <c r="L3352" s="65">
        <f t="shared" si="370"/>
        <v>109.45</v>
      </c>
      <c r="M3352" s="55">
        <f t="shared" si="367"/>
        <v>109.45</v>
      </c>
      <c r="N3352" s="55">
        <f t="shared" si="368"/>
        <v>0</v>
      </c>
    </row>
    <row r="3353" spans="1:14" x14ac:dyDescent="0.3">
      <c r="A3353" s="29">
        <v>44780</v>
      </c>
      <c r="B3353" t="s">
        <v>17</v>
      </c>
      <c r="C3353" t="s">
        <v>11</v>
      </c>
      <c r="D3353" t="s">
        <v>13</v>
      </c>
      <c r="E3353" s="53">
        <v>8393</v>
      </c>
      <c r="F3353" s="61">
        <f t="shared" si="369"/>
        <v>0</v>
      </c>
      <c r="G3353" s="62">
        <f t="shared" si="364"/>
        <v>0</v>
      </c>
      <c r="H3353" s="53"/>
      <c r="I3353" s="61">
        <f t="shared" si="365"/>
        <v>0</v>
      </c>
      <c r="J3353" s="62">
        <f t="shared" si="366"/>
        <v>0</v>
      </c>
      <c r="K3353" s="53"/>
      <c r="L3353" s="65">
        <f t="shared" si="370"/>
        <v>0</v>
      </c>
      <c r="M3353" s="55">
        <f t="shared" si="367"/>
        <v>0</v>
      </c>
      <c r="N3353" s="55">
        <f t="shared" si="368"/>
        <v>0</v>
      </c>
    </row>
    <row r="3354" spans="1:14" x14ac:dyDescent="0.3">
      <c r="A3354" s="29">
        <v>44780</v>
      </c>
      <c r="B3354" t="s">
        <v>15</v>
      </c>
      <c r="C3354" t="s">
        <v>11</v>
      </c>
      <c r="D3354" t="s">
        <v>36</v>
      </c>
      <c r="E3354" s="53">
        <v>25772</v>
      </c>
      <c r="F3354" s="61">
        <f t="shared" si="369"/>
        <v>0</v>
      </c>
      <c r="G3354" s="62">
        <f t="shared" si="364"/>
        <v>0</v>
      </c>
      <c r="H3354" s="53"/>
      <c r="I3354" s="61">
        <f t="shared" si="365"/>
        <v>0</v>
      </c>
      <c r="J3354" s="62">
        <f t="shared" si="366"/>
        <v>0</v>
      </c>
      <c r="K3354" s="53"/>
      <c r="L3354" s="65">
        <f t="shared" si="370"/>
        <v>0</v>
      </c>
      <c r="M3354" s="55">
        <f t="shared" si="367"/>
        <v>0</v>
      </c>
      <c r="N3354" s="55">
        <f t="shared" si="368"/>
        <v>0</v>
      </c>
    </row>
    <row r="3355" spans="1:14" x14ac:dyDescent="0.3">
      <c r="A3355" s="29">
        <v>44780</v>
      </c>
      <c r="B3355" t="s">
        <v>16</v>
      </c>
      <c r="C3355" t="s">
        <v>11</v>
      </c>
      <c r="D3355" t="s">
        <v>13</v>
      </c>
      <c r="E3355" s="53">
        <v>49084</v>
      </c>
      <c r="F3355" s="61">
        <f t="shared" si="369"/>
        <v>0</v>
      </c>
      <c r="G3355" s="62">
        <f t="shared" si="364"/>
        <v>0</v>
      </c>
      <c r="H3355" s="53"/>
      <c r="I3355" s="61">
        <f t="shared" si="365"/>
        <v>0</v>
      </c>
      <c r="J3355" s="62">
        <f t="shared" si="366"/>
        <v>0</v>
      </c>
      <c r="K3355" s="53"/>
      <c r="L3355" s="65">
        <f t="shared" si="370"/>
        <v>0</v>
      </c>
      <c r="M3355" s="55">
        <f t="shared" si="367"/>
        <v>0</v>
      </c>
      <c r="N3355" s="55">
        <f t="shared" si="368"/>
        <v>0</v>
      </c>
    </row>
    <row r="3356" spans="1:14" x14ac:dyDescent="0.3">
      <c r="A3356" s="29">
        <v>44780</v>
      </c>
      <c r="B3356" t="s">
        <v>22</v>
      </c>
      <c r="C3356" t="s">
        <v>10</v>
      </c>
      <c r="D3356" t="s">
        <v>13</v>
      </c>
      <c r="E3356" s="53">
        <v>13198</v>
      </c>
      <c r="F3356" s="61">
        <f t="shared" si="369"/>
        <v>65.989999999999995</v>
      </c>
      <c r="G3356" s="62">
        <f t="shared" si="364"/>
        <v>0.1</v>
      </c>
      <c r="H3356" s="53"/>
      <c r="I3356" s="61">
        <f t="shared" si="365"/>
        <v>0</v>
      </c>
      <c r="J3356" s="62">
        <f t="shared" si="366"/>
        <v>0</v>
      </c>
      <c r="K3356" s="53"/>
      <c r="L3356" s="65">
        <f t="shared" si="370"/>
        <v>66.089999999999989</v>
      </c>
      <c r="M3356" s="55">
        <f t="shared" si="367"/>
        <v>66.089999999999989</v>
      </c>
      <c r="N3356" s="55">
        <f t="shared" si="368"/>
        <v>0</v>
      </c>
    </row>
    <row r="3357" spans="1:14" x14ac:dyDescent="0.3">
      <c r="A3357" s="29">
        <v>44780</v>
      </c>
      <c r="B3357" t="s">
        <v>17</v>
      </c>
      <c r="C3357" t="s">
        <v>11</v>
      </c>
      <c r="D3357" t="s">
        <v>13</v>
      </c>
      <c r="E3357" s="53">
        <v>14593</v>
      </c>
      <c r="F3357" s="61">
        <f t="shared" si="369"/>
        <v>0</v>
      </c>
      <c r="G3357" s="62">
        <f t="shared" si="364"/>
        <v>0</v>
      </c>
      <c r="H3357" s="53"/>
      <c r="I3357" s="61">
        <f t="shared" si="365"/>
        <v>0</v>
      </c>
      <c r="J3357" s="62">
        <f t="shared" si="366"/>
        <v>0</v>
      </c>
      <c r="K3357" s="53"/>
      <c r="L3357" s="65">
        <f t="shared" si="370"/>
        <v>0</v>
      </c>
      <c r="M3357" s="55">
        <f t="shared" si="367"/>
        <v>0</v>
      </c>
      <c r="N3357" s="55">
        <f t="shared" si="368"/>
        <v>0</v>
      </c>
    </row>
    <row r="3358" spans="1:14" x14ac:dyDescent="0.3">
      <c r="A3358" s="29">
        <v>44780</v>
      </c>
      <c r="B3358" t="s">
        <v>24</v>
      </c>
      <c r="C3358" t="s">
        <v>11</v>
      </c>
      <c r="D3358" t="s">
        <v>36</v>
      </c>
      <c r="E3358" s="53">
        <v>30728</v>
      </c>
      <c r="F3358" s="61">
        <f t="shared" si="369"/>
        <v>0</v>
      </c>
      <c r="G3358" s="62">
        <f t="shared" si="364"/>
        <v>0</v>
      </c>
      <c r="H3358" s="53"/>
      <c r="I3358" s="61">
        <f t="shared" si="365"/>
        <v>0</v>
      </c>
      <c r="J3358" s="62">
        <f t="shared" si="366"/>
        <v>0</v>
      </c>
      <c r="K3358" s="53"/>
      <c r="L3358" s="65">
        <f t="shared" si="370"/>
        <v>0</v>
      </c>
      <c r="M3358" s="55">
        <f t="shared" si="367"/>
        <v>0</v>
      </c>
      <c r="N3358" s="55">
        <f t="shared" si="368"/>
        <v>0</v>
      </c>
    </row>
    <row r="3359" spans="1:14" x14ac:dyDescent="0.3">
      <c r="A3359" s="29">
        <v>44780</v>
      </c>
      <c r="B3359" t="s">
        <v>24</v>
      </c>
      <c r="C3359" t="s">
        <v>11</v>
      </c>
      <c r="D3359" t="s">
        <v>36</v>
      </c>
      <c r="E3359" s="53">
        <v>34693</v>
      </c>
      <c r="F3359" s="61">
        <f t="shared" si="369"/>
        <v>0</v>
      </c>
      <c r="G3359" s="62">
        <f t="shared" si="364"/>
        <v>0</v>
      </c>
      <c r="H3359" s="53"/>
      <c r="I3359" s="61">
        <f t="shared" si="365"/>
        <v>0</v>
      </c>
      <c r="J3359" s="62">
        <f t="shared" si="366"/>
        <v>0</v>
      </c>
      <c r="K3359" s="53"/>
      <c r="L3359" s="65">
        <f t="shared" si="370"/>
        <v>0</v>
      </c>
      <c r="M3359" s="55">
        <f t="shared" si="367"/>
        <v>0</v>
      </c>
      <c r="N3359" s="55">
        <f t="shared" si="368"/>
        <v>0</v>
      </c>
    </row>
    <row r="3360" spans="1:14" x14ac:dyDescent="0.3">
      <c r="A3360" s="29">
        <v>44780</v>
      </c>
      <c r="B3360" t="s">
        <v>22</v>
      </c>
      <c r="C3360" t="s">
        <v>10</v>
      </c>
      <c r="D3360" t="s">
        <v>13</v>
      </c>
      <c r="E3360" s="53">
        <v>33381</v>
      </c>
      <c r="F3360" s="61">
        <f t="shared" si="369"/>
        <v>166.905</v>
      </c>
      <c r="G3360" s="62">
        <f t="shared" si="364"/>
        <v>0.1</v>
      </c>
      <c r="H3360" s="53"/>
      <c r="I3360" s="61">
        <f t="shared" si="365"/>
        <v>0</v>
      </c>
      <c r="J3360" s="62">
        <f t="shared" si="366"/>
        <v>0</v>
      </c>
      <c r="K3360" s="53"/>
      <c r="L3360" s="65">
        <f t="shared" si="370"/>
        <v>167.005</v>
      </c>
      <c r="M3360" s="55">
        <f t="shared" si="367"/>
        <v>167.005</v>
      </c>
      <c r="N3360" s="55">
        <f t="shared" si="368"/>
        <v>0</v>
      </c>
    </row>
    <row r="3361" spans="1:14" x14ac:dyDescent="0.3">
      <c r="A3361" s="29">
        <v>44780</v>
      </c>
      <c r="B3361" t="s">
        <v>16</v>
      </c>
      <c r="C3361" t="s">
        <v>11</v>
      </c>
      <c r="D3361" t="s">
        <v>13</v>
      </c>
      <c r="E3361" s="53">
        <v>38143</v>
      </c>
      <c r="F3361" s="61">
        <f t="shared" si="369"/>
        <v>0</v>
      </c>
      <c r="G3361" s="62">
        <f t="shared" si="364"/>
        <v>0</v>
      </c>
      <c r="H3361" s="53"/>
      <c r="I3361" s="61">
        <f t="shared" si="365"/>
        <v>0</v>
      </c>
      <c r="J3361" s="62">
        <f t="shared" si="366"/>
        <v>0</v>
      </c>
      <c r="K3361" s="53"/>
      <c r="L3361" s="65">
        <f t="shared" si="370"/>
        <v>0</v>
      </c>
      <c r="M3361" s="55">
        <f t="shared" si="367"/>
        <v>0</v>
      </c>
      <c r="N3361" s="55">
        <f t="shared" si="368"/>
        <v>0</v>
      </c>
    </row>
    <row r="3362" spans="1:14" x14ac:dyDescent="0.3">
      <c r="A3362" s="29">
        <v>44781</v>
      </c>
      <c r="B3362" t="s">
        <v>17</v>
      </c>
      <c r="C3362" t="s">
        <v>11</v>
      </c>
      <c r="D3362" t="s">
        <v>36</v>
      </c>
      <c r="E3362" s="53">
        <v>32067</v>
      </c>
      <c r="F3362" s="61">
        <f t="shared" si="369"/>
        <v>0</v>
      </c>
      <c r="G3362" s="62">
        <f t="shared" si="364"/>
        <v>0</v>
      </c>
      <c r="H3362" s="53"/>
      <c r="I3362" s="61">
        <f t="shared" si="365"/>
        <v>0</v>
      </c>
      <c r="J3362" s="62">
        <f t="shared" si="366"/>
        <v>0</v>
      </c>
      <c r="K3362" s="53"/>
      <c r="L3362" s="65">
        <f t="shared" si="370"/>
        <v>0</v>
      </c>
      <c r="M3362" s="55">
        <f t="shared" si="367"/>
        <v>0</v>
      </c>
      <c r="N3362" s="55">
        <f t="shared" si="368"/>
        <v>0</v>
      </c>
    </row>
    <row r="3363" spans="1:14" x14ac:dyDescent="0.3">
      <c r="A3363" s="29">
        <v>44781</v>
      </c>
      <c r="B3363" t="s">
        <v>17</v>
      </c>
      <c r="C3363" t="s">
        <v>10</v>
      </c>
      <c r="D3363" t="s">
        <v>13</v>
      </c>
      <c r="E3363" s="53">
        <v>2448</v>
      </c>
      <c r="F3363" s="61">
        <f t="shared" si="369"/>
        <v>12.24</v>
      </c>
      <c r="G3363" s="62">
        <f t="shared" si="364"/>
        <v>0.1</v>
      </c>
      <c r="H3363" s="53"/>
      <c r="I3363" s="61">
        <f t="shared" si="365"/>
        <v>0</v>
      </c>
      <c r="J3363" s="62">
        <f t="shared" si="366"/>
        <v>0</v>
      </c>
      <c r="K3363" s="53"/>
      <c r="L3363" s="65">
        <f t="shared" si="370"/>
        <v>12.34</v>
      </c>
      <c r="M3363" s="55">
        <f t="shared" si="367"/>
        <v>12.34</v>
      </c>
      <c r="N3363" s="55">
        <f t="shared" si="368"/>
        <v>0</v>
      </c>
    </row>
    <row r="3364" spans="1:14" x14ac:dyDescent="0.3">
      <c r="A3364" s="29">
        <v>44781</v>
      </c>
      <c r="B3364" t="s">
        <v>15</v>
      </c>
      <c r="C3364" t="s">
        <v>11</v>
      </c>
      <c r="D3364" t="s">
        <v>13</v>
      </c>
      <c r="E3364" s="53">
        <v>12583</v>
      </c>
      <c r="F3364" s="61">
        <f t="shared" si="369"/>
        <v>0</v>
      </c>
      <c r="G3364" s="62">
        <f t="shared" si="364"/>
        <v>0</v>
      </c>
      <c r="H3364" s="53"/>
      <c r="I3364" s="61">
        <f t="shared" si="365"/>
        <v>0</v>
      </c>
      <c r="J3364" s="62">
        <f t="shared" si="366"/>
        <v>0</v>
      </c>
      <c r="K3364" s="53"/>
      <c r="L3364" s="65">
        <f t="shared" si="370"/>
        <v>0</v>
      </c>
      <c r="M3364" s="55">
        <f t="shared" si="367"/>
        <v>0</v>
      </c>
      <c r="N3364" s="55">
        <f t="shared" si="368"/>
        <v>0</v>
      </c>
    </row>
    <row r="3365" spans="1:14" x14ac:dyDescent="0.3">
      <c r="A3365" s="29">
        <v>44781</v>
      </c>
      <c r="B3365" t="s">
        <v>24</v>
      </c>
      <c r="C3365" t="s">
        <v>11</v>
      </c>
      <c r="D3365" t="s">
        <v>13</v>
      </c>
      <c r="E3365" s="53">
        <v>44163</v>
      </c>
      <c r="F3365" s="61">
        <f t="shared" si="369"/>
        <v>0</v>
      </c>
      <c r="G3365" s="62">
        <f t="shared" si="364"/>
        <v>0</v>
      </c>
      <c r="H3365" s="53"/>
      <c r="I3365" s="61">
        <f t="shared" si="365"/>
        <v>0</v>
      </c>
      <c r="J3365" s="62">
        <f t="shared" si="366"/>
        <v>0</v>
      </c>
      <c r="K3365" s="53"/>
      <c r="L3365" s="65">
        <f t="shared" si="370"/>
        <v>0</v>
      </c>
      <c r="M3365" s="55">
        <f t="shared" si="367"/>
        <v>0</v>
      </c>
      <c r="N3365" s="55">
        <f t="shared" si="368"/>
        <v>0</v>
      </c>
    </row>
    <row r="3366" spans="1:14" x14ac:dyDescent="0.3">
      <c r="A3366" s="29">
        <v>44781</v>
      </c>
      <c r="B3366" t="s">
        <v>18</v>
      </c>
      <c r="C3366" t="s">
        <v>11</v>
      </c>
      <c r="D3366" t="s">
        <v>13</v>
      </c>
      <c r="E3366" s="53">
        <v>40636</v>
      </c>
      <c r="F3366" s="61">
        <f t="shared" si="369"/>
        <v>0</v>
      </c>
      <c r="G3366" s="62">
        <f t="shared" si="364"/>
        <v>0</v>
      </c>
      <c r="H3366" s="53"/>
      <c r="I3366" s="61">
        <f t="shared" si="365"/>
        <v>0</v>
      </c>
      <c r="J3366" s="62">
        <f t="shared" si="366"/>
        <v>0</v>
      </c>
      <c r="K3366" s="53"/>
      <c r="L3366" s="65">
        <f t="shared" si="370"/>
        <v>0</v>
      </c>
      <c r="M3366" s="55">
        <f t="shared" si="367"/>
        <v>0</v>
      </c>
      <c r="N3366" s="55">
        <f t="shared" si="368"/>
        <v>0</v>
      </c>
    </row>
    <row r="3367" spans="1:14" x14ac:dyDescent="0.3">
      <c r="A3367" s="29">
        <v>44781</v>
      </c>
      <c r="B3367" t="s">
        <v>24</v>
      </c>
      <c r="C3367" t="s">
        <v>12</v>
      </c>
      <c r="D3367" t="s">
        <v>13</v>
      </c>
      <c r="E3367" s="53">
        <v>43251</v>
      </c>
      <c r="F3367" s="61">
        <f t="shared" si="369"/>
        <v>216.255</v>
      </c>
      <c r="G3367" s="62">
        <f t="shared" si="364"/>
        <v>0.1</v>
      </c>
      <c r="H3367" s="53"/>
      <c r="I3367" s="61">
        <f t="shared" si="365"/>
        <v>0</v>
      </c>
      <c r="J3367" s="62">
        <f t="shared" si="366"/>
        <v>0</v>
      </c>
      <c r="K3367" s="53"/>
      <c r="L3367" s="65">
        <f t="shared" si="370"/>
        <v>216.35499999999999</v>
      </c>
      <c r="M3367" s="55">
        <f t="shared" si="367"/>
        <v>216.35499999999999</v>
      </c>
      <c r="N3367" s="55">
        <f t="shared" si="368"/>
        <v>0</v>
      </c>
    </row>
    <row r="3368" spans="1:14" x14ac:dyDescent="0.3">
      <c r="A3368" s="29">
        <v>44781</v>
      </c>
      <c r="B3368" t="s">
        <v>24</v>
      </c>
      <c r="C3368" t="s">
        <v>10</v>
      </c>
      <c r="D3368" t="s">
        <v>13</v>
      </c>
      <c r="E3368" s="53">
        <v>2237</v>
      </c>
      <c r="F3368" s="61">
        <f t="shared" si="369"/>
        <v>11.185</v>
      </c>
      <c r="G3368" s="62">
        <f t="shared" si="364"/>
        <v>0.1</v>
      </c>
      <c r="H3368" s="53"/>
      <c r="I3368" s="61">
        <f t="shared" si="365"/>
        <v>0</v>
      </c>
      <c r="J3368" s="62">
        <f t="shared" si="366"/>
        <v>0</v>
      </c>
      <c r="K3368" s="53"/>
      <c r="L3368" s="65">
        <f t="shared" si="370"/>
        <v>11.285</v>
      </c>
      <c r="M3368" s="55">
        <f t="shared" si="367"/>
        <v>11.285</v>
      </c>
      <c r="N3368" s="55">
        <f t="shared" si="368"/>
        <v>0</v>
      </c>
    </row>
    <row r="3369" spans="1:14" x14ac:dyDescent="0.3">
      <c r="A3369" s="29">
        <v>44781</v>
      </c>
      <c r="B3369" t="s">
        <v>15</v>
      </c>
      <c r="C3369" t="s">
        <v>12</v>
      </c>
      <c r="D3369" t="s">
        <v>36</v>
      </c>
      <c r="E3369" s="53">
        <v>31311</v>
      </c>
      <c r="F3369" s="61">
        <f t="shared" si="369"/>
        <v>0</v>
      </c>
      <c r="G3369" s="62">
        <f t="shared" si="364"/>
        <v>0</v>
      </c>
      <c r="H3369" s="53"/>
      <c r="I3369" s="61">
        <f t="shared" si="365"/>
        <v>939.32999999999993</v>
      </c>
      <c r="J3369" s="62">
        <f t="shared" si="366"/>
        <v>5</v>
      </c>
      <c r="K3369" s="53"/>
      <c r="L3369" s="65">
        <f t="shared" si="370"/>
        <v>944.32999999999993</v>
      </c>
      <c r="M3369" s="55">
        <f t="shared" si="367"/>
        <v>0</v>
      </c>
      <c r="N3369" s="55">
        <f t="shared" si="368"/>
        <v>944.32999999999993</v>
      </c>
    </row>
    <row r="3370" spans="1:14" x14ac:dyDescent="0.3">
      <c r="A3370" s="29">
        <v>44781</v>
      </c>
      <c r="B3370" t="s">
        <v>21</v>
      </c>
      <c r="C3370" t="s">
        <v>10</v>
      </c>
      <c r="D3370" t="s">
        <v>13</v>
      </c>
      <c r="E3370" s="53">
        <v>8327</v>
      </c>
      <c r="F3370" s="61">
        <f t="shared" si="369"/>
        <v>41.634999999999998</v>
      </c>
      <c r="G3370" s="62">
        <f t="shared" si="364"/>
        <v>0.1</v>
      </c>
      <c r="H3370" s="53"/>
      <c r="I3370" s="61">
        <f t="shared" si="365"/>
        <v>0</v>
      </c>
      <c r="J3370" s="62">
        <f t="shared" si="366"/>
        <v>0</v>
      </c>
      <c r="K3370" s="53"/>
      <c r="L3370" s="65">
        <f t="shared" si="370"/>
        <v>41.734999999999999</v>
      </c>
      <c r="M3370" s="55">
        <f t="shared" si="367"/>
        <v>41.734999999999999</v>
      </c>
      <c r="N3370" s="55">
        <f t="shared" si="368"/>
        <v>0</v>
      </c>
    </row>
    <row r="3371" spans="1:14" x14ac:dyDescent="0.3">
      <c r="A3371" s="29">
        <v>44781</v>
      </c>
      <c r="B3371" t="s">
        <v>17</v>
      </c>
      <c r="C3371" t="s">
        <v>10</v>
      </c>
      <c r="D3371" t="s">
        <v>13</v>
      </c>
      <c r="E3371" s="53">
        <v>34126</v>
      </c>
      <c r="F3371" s="61">
        <f t="shared" si="369"/>
        <v>170.63</v>
      </c>
      <c r="G3371" s="62">
        <f t="shared" si="364"/>
        <v>0.1</v>
      </c>
      <c r="H3371" s="53"/>
      <c r="I3371" s="61">
        <f t="shared" si="365"/>
        <v>0</v>
      </c>
      <c r="J3371" s="62">
        <f t="shared" si="366"/>
        <v>0</v>
      </c>
      <c r="K3371" s="53"/>
      <c r="L3371" s="65">
        <f t="shared" si="370"/>
        <v>170.73</v>
      </c>
      <c r="M3371" s="55">
        <f t="shared" si="367"/>
        <v>170.73</v>
      </c>
      <c r="N3371" s="55">
        <f t="shared" si="368"/>
        <v>0</v>
      </c>
    </row>
    <row r="3372" spans="1:14" x14ac:dyDescent="0.3">
      <c r="A3372" s="29">
        <v>44781</v>
      </c>
      <c r="B3372" t="s">
        <v>16</v>
      </c>
      <c r="C3372" t="s">
        <v>10</v>
      </c>
      <c r="D3372" t="s">
        <v>13</v>
      </c>
      <c r="E3372" s="53">
        <v>40617</v>
      </c>
      <c r="F3372" s="61">
        <f t="shared" si="369"/>
        <v>203.08500000000001</v>
      </c>
      <c r="G3372" s="62">
        <f t="shared" si="364"/>
        <v>0.1</v>
      </c>
      <c r="H3372" s="53"/>
      <c r="I3372" s="61">
        <f t="shared" si="365"/>
        <v>0</v>
      </c>
      <c r="J3372" s="62">
        <f t="shared" si="366"/>
        <v>0</v>
      </c>
      <c r="K3372" s="53"/>
      <c r="L3372" s="65">
        <f t="shared" si="370"/>
        <v>203.185</v>
      </c>
      <c r="M3372" s="55">
        <f t="shared" si="367"/>
        <v>203.185</v>
      </c>
      <c r="N3372" s="55">
        <f t="shared" si="368"/>
        <v>0</v>
      </c>
    </row>
    <row r="3373" spans="1:14" x14ac:dyDescent="0.3">
      <c r="A3373" s="29">
        <v>44781</v>
      </c>
      <c r="B3373" t="s">
        <v>20</v>
      </c>
      <c r="C3373" t="s">
        <v>11</v>
      </c>
      <c r="D3373" t="s">
        <v>13</v>
      </c>
      <c r="E3373" s="53">
        <v>16330</v>
      </c>
      <c r="F3373" s="61">
        <f t="shared" si="369"/>
        <v>0</v>
      </c>
      <c r="G3373" s="62">
        <f t="shared" si="364"/>
        <v>0</v>
      </c>
      <c r="H3373" s="53"/>
      <c r="I3373" s="61">
        <f t="shared" si="365"/>
        <v>0</v>
      </c>
      <c r="J3373" s="62">
        <f t="shared" si="366"/>
        <v>0</v>
      </c>
      <c r="K3373" s="53"/>
      <c r="L3373" s="65">
        <f t="shared" si="370"/>
        <v>0</v>
      </c>
      <c r="M3373" s="55">
        <f t="shared" si="367"/>
        <v>0</v>
      </c>
      <c r="N3373" s="55">
        <f t="shared" si="368"/>
        <v>0</v>
      </c>
    </row>
    <row r="3374" spans="1:14" x14ac:dyDescent="0.3">
      <c r="A3374" s="29">
        <v>44781</v>
      </c>
      <c r="B3374" t="s">
        <v>23</v>
      </c>
      <c r="C3374" t="s">
        <v>10</v>
      </c>
      <c r="D3374" t="s">
        <v>36</v>
      </c>
      <c r="E3374" s="53">
        <v>3834</v>
      </c>
      <c r="F3374" s="61">
        <f t="shared" si="369"/>
        <v>0</v>
      </c>
      <c r="G3374" s="62">
        <f t="shared" si="364"/>
        <v>0</v>
      </c>
      <c r="H3374" s="53"/>
      <c r="I3374" s="61">
        <f t="shared" si="365"/>
        <v>115.02</v>
      </c>
      <c r="J3374" s="62">
        <f t="shared" si="366"/>
        <v>5</v>
      </c>
      <c r="K3374" s="53"/>
      <c r="L3374" s="65">
        <f t="shared" si="370"/>
        <v>120.02</v>
      </c>
      <c r="M3374" s="55">
        <f t="shared" si="367"/>
        <v>0</v>
      </c>
      <c r="N3374" s="55">
        <f t="shared" si="368"/>
        <v>120.02</v>
      </c>
    </row>
    <row r="3375" spans="1:14" x14ac:dyDescent="0.3">
      <c r="A3375" s="29">
        <v>44782</v>
      </c>
      <c r="B3375" t="s">
        <v>16</v>
      </c>
      <c r="C3375" t="s">
        <v>12</v>
      </c>
      <c r="D3375" t="s">
        <v>13</v>
      </c>
      <c r="E3375" s="53">
        <v>37235</v>
      </c>
      <c r="F3375" s="61">
        <f t="shared" si="369"/>
        <v>186.17500000000001</v>
      </c>
      <c r="G3375" s="62">
        <f t="shared" si="364"/>
        <v>0.1</v>
      </c>
      <c r="H3375" s="53"/>
      <c r="I3375" s="61">
        <f t="shared" si="365"/>
        <v>0</v>
      </c>
      <c r="J3375" s="62">
        <f t="shared" si="366"/>
        <v>0</v>
      </c>
      <c r="K3375" s="53"/>
      <c r="L3375" s="65">
        <f t="shared" si="370"/>
        <v>186.27500000000001</v>
      </c>
      <c r="M3375" s="55">
        <f t="shared" si="367"/>
        <v>186.27500000000001</v>
      </c>
      <c r="N3375" s="55">
        <f t="shared" si="368"/>
        <v>0</v>
      </c>
    </row>
    <row r="3376" spans="1:14" x14ac:dyDescent="0.3">
      <c r="A3376" s="29">
        <v>44782</v>
      </c>
      <c r="B3376" t="s">
        <v>21</v>
      </c>
      <c r="C3376" t="s">
        <v>11</v>
      </c>
      <c r="D3376" t="s">
        <v>13</v>
      </c>
      <c r="E3376" s="53">
        <v>32611</v>
      </c>
      <c r="F3376" s="61">
        <f t="shared" si="369"/>
        <v>0</v>
      </c>
      <c r="G3376" s="62">
        <f t="shared" si="364"/>
        <v>0</v>
      </c>
      <c r="H3376" s="53"/>
      <c r="I3376" s="61">
        <f t="shared" si="365"/>
        <v>0</v>
      </c>
      <c r="J3376" s="62">
        <f t="shared" si="366"/>
        <v>0</v>
      </c>
      <c r="K3376" s="53"/>
      <c r="L3376" s="65">
        <f t="shared" si="370"/>
        <v>0</v>
      </c>
      <c r="M3376" s="55">
        <f t="shared" si="367"/>
        <v>0</v>
      </c>
      <c r="N3376" s="55">
        <f t="shared" si="368"/>
        <v>0</v>
      </c>
    </row>
    <row r="3377" spans="1:14" x14ac:dyDescent="0.3">
      <c r="A3377" s="29">
        <v>44782</v>
      </c>
      <c r="B3377" t="s">
        <v>20</v>
      </c>
      <c r="C3377" t="s">
        <v>12</v>
      </c>
      <c r="D3377" t="s">
        <v>13</v>
      </c>
      <c r="E3377" s="53">
        <v>10951</v>
      </c>
      <c r="F3377" s="61">
        <f t="shared" si="369"/>
        <v>54.755000000000003</v>
      </c>
      <c r="G3377" s="62">
        <f t="shared" si="364"/>
        <v>0.1</v>
      </c>
      <c r="H3377" s="53"/>
      <c r="I3377" s="61">
        <f t="shared" si="365"/>
        <v>0</v>
      </c>
      <c r="J3377" s="62">
        <f t="shared" si="366"/>
        <v>0</v>
      </c>
      <c r="K3377" s="53"/>
      <c r="L3377" s="65">
        <f t="shared" si="370"/>
        <v>54.855000000000004</v>
      </c>
      <c r="M3377" s="55">
        <f t="shared" si="367"/>
        <v>54.855000000000004</v>
      </c>
      <c r="N3377" s="55">
        <f t="shared" si="368"/>
        <v>0</v>
      </c>
    </row>
    <row r="3378" spans="1:14" x14ac:dyDescent="0.3">
      <c r="A3378" s="29">
        <v>44782</v>
      </c>
      <c r="B3378" t="s">
        <v>17</v>
      </c>
      <c r="C3378" t="s">
        <v>11</v>
      </c>
      <c r="D3378" t="s">
        <v>13</v>
      </c>
      <c r="E3378" s="53">
        <v>37969</v>
      </c>
      <c r="F3378" s="61">
        <f t="shared" si="369"/>
        <v>0</v>
      </c>
      <c r="G3378" s="62">
        <f t="shared" si="364"/>
        <v>0</v>
      </c>
      <c r="H3378" s="53"/>
      <c r="I3378" s="61">
        <f t="shared" si="365"/>
        <v>0</v>
      </c>
      <c r="J3378" s="62">
        <f t="shared" si="366"/>
        <v>0</v>
      </c>
      <c r="K3378" s="53"/>
      <c r="L3378" s="65">
        <f t="shared" si="370"/>
        <v>0</v>
      </c>
      <c r="M3378" s="55">
        <f t="shared" si="367"/>
        <v>0</v>
      </c>
      <c r="N3378" s="55">
        <f t="shared" si="368"/>
        <v>0</v>
      </c>
    </row>
    <row r="3379" spans="1:14" x14ac:dyDescent="0.3">
      <c r="A3379" s="29">
        <v>44782</v>
      </c>
      <c r="B3379" t="s">
        <v>16</v>
      </c>
      <c r="C3379" t="s">
        <v>10</v>
      </c>
      <c r="D3379" t="s">
        <v>13</v>
      </c>
      <c r="E3379" s="53">
        <v>35909</v>
      </c>
      <c r="F3379" s="61">
        <f t="shared" si="369"/>
        <v>179.54500000000002</v>
      </c>
      <c r="G3379" s="62">
        <f t="shared" si="364"/>
        <v>0.1</v>
      </c>
      <c r="H3379" s="53"/>
      <c r="I3379" s="61">
        <f t="shared" si="365"/>
        <v>0</v>
      </c>
      <c r="J3379" s="62">
        <f t="shared" si="366"/>
        <v>0</v>
      </c>
      <c r="K3379" s="53"/>
      <c r="L3379" s="65">
        <f t="shared" si="370"/>
        <v>179.64500000000001</v>
      </c>
      <c r="M3379" s="55">
        <f t="shared" si="367"/>
        <v>179.64500000000001</v>
      </c>
      <c r="N3379" s="55">
        <f t="shared" si="368"/>
        <v>0</v>
      </c>
    </row>
    <row r="3380" spans="1:14" x14ac:dyDescent="0.3">
      <c r="A3380" s="29">
        <v>44782</v>
      </c>
      <c r="B3380" t="s">
        <v>20</v>
      </c>
      <c r="C3380" t="s">
        <v>11</v>
      </c>
      <c r="D3380" t="s">
        <v>13</v>
      </c>
      <c r="E3380" s="53">
        <v>38857</v>
      </c>
      <c r="F3380" s="61">
        <f t="shared" si="369"/>
        <v>0</v>
      </c>
      <c r="G3380" s="62">
        <f t="shared" si="364"/>
        <v>0</v>
      </c>
      <c r="H3380" s="53"/>
      <c r="I3380" s="61">
        <f t="shared" si="365"/>
        <v>0</v>
      </c>
      <c r="J3380" s="62">
        <f t="shared" si="366"/>
        <v>0</v>
      </c>
      <c r="K3380" s="53"/>
      <c r="L3380" s="65">
        <f t="shared" si="370"/>
        <v>0</v>
      </c>
      <c r="M3380" s="55">
        <f t="shared" si="367"/>
        <v>0</v>
      </c>
      <c r="N3380" s="55">
        <f t="shared" si="368"/>
        <v>0</v>
      </c>
    </row>
    <row r="3381" spans="1:14" x14ac:dyDescent="0.3">
      <c r="A3381" s="29">
        <v>44782</v>
      </c>
      <c r="B3381" t="s">
        <v>17</v>
      </c>
      <c r="C3381" t="s">
        <v>10</v>
      </c>
      <c r="D3381" t="s">
        <v>36</v>
      </c>
      <c r="E3381" s="53">
        <v>6809</v>
      </c>
      <c r="F3381" s="61">
        <f t="shared" si="369"/>
        <v>0</v>
      </c>
      <c r="G3381" s="62">
        <f t="shared" si="364"/>
        <v>0</v>
      </c>
      <c r="H3381" s="53"/>
      <c r="I3381" s="61">
        <f t="shared" si="365"/>
        <v>204.26999999999998</v>
      </c>
      <c r="J3381" s="62">
        <f t="shared" si="366"/>
        <v>5</v>
      </c>
      <c r="K3381" s="53"/>
      <c r="L3381" s="65">
        <f t="shared" si="370"/>
        <v>209.26999999999998</v>
      </c>
      <c r="M3381" s="55">
        <f t="shared" si="367"/>
        <v>0</v>
      </c>
      <c r="N3381" s="55">
        <f t="shared" si="368"/>
        <v>209.26999999999998</v>
      </c>
    </row>
    <row r="3382" spans="1:14" x14ac:dyDescent="0.3">
      <c r="A3382" s="29">
        <v>44782</v>
      </c>
      <c r="B3382" t="s">
        <v>18</v>
      </c>
      <c r="C3382" t="s">
        <v>11</v>
      </c>
      <c r="D3382" t="s">
        <v>36</v>
      </c>
      <c r="E3382" s="53">
        <v>987</v>
      </c>
      <c r="F3382" s="61">
        <f t="shared" si="369"/>
        <v>0</v>
      </c>
      <c r="G3382" s="62">
        <f t="shared" si="364"/>
        <v>0</v>
      </c>
      <c r="H3382" s="53"/>
      <c r="I3382" s="61">
        <f t="shared" si="365"/>
        <v>0</v>
      </c>
      <c r="J3382" s="62">
        <f t="shared" si="366"/>
        <v>0</v>
      </c>
      <c r="K3382" s="53"/>
      <c r="L3382" s="65">
        <f t="shared" si="370"/>
        <v>0</v>
      </c>
      <c r="M3382" s="55">
        <f t="shared" si="367"/>
        <v>0</v>
      </c>
      <c r="N3382" s="55">
        <f t="shared" si="368"/>
        <v>0</v>
      </c>
    </row>
    <row r="3383" spans="1:14" x14ac:dyDescent="0.3">
      <c r="A3383" s="29">
        <v>44782</v>
      </c>
      <c r="B3383" t="s">
        <v>24</v>
      </c>
      <c r="C3383" t="s">
        <v>11</v>
      </c>
      <c r="D3383" t="s">
        <v>13</v>
      </c>
      <c r="E3383" s="53">
        <v>4092</v>
      </c>
      <c r="F3383" s="61">
        <f t="shared" si="369"/>
        <v>0</v>
      </c>
      <c r="G3383" s="62">
        <f t="shared" si="364"/>
        <v>0</v>
      </c>
      <c r="H3383" s="53"/>
      <c r="I3383" s="61">
        <f t="shared" si="365"/>
        <v>0</v>
      </c>
      <c r="J3383" s="62">
        <f t="shared" si="366"/>
        <v>0</v>
      </c>
      <c r="K3383" s="53"/>
      <c r="L3383" s="65">
        <f t="shared" si="370"/>
        <v>0</v>
      </c>
      <c r="M3383" s="55">
        <f t="shared" si="367"/>
        <v>0</v>
      </c>
      <c r="N3383" s="55">
        <f t="shared" si="368"/>
        <v>0</v>
      </c>
    </row>
    <row r="3384" spans="1:14" x14ac:dyDescent="0.3">
      <c r="A3384" s="29">
        <v>44782</v>
      </c>
      <c r="B3384" t="s">
        <v>20</v>
      </c>
      <c r="C3384" t="s">
        <v>10</v>
      </c>
      <c r="D3384" t="s">
        <v>36</v>
      </c>
      <c r="E3384" s="53">
        <v>38230</v>
      </c>
      <c r="F3384" s="61">
        <f t="shared" si="369"/>
        <v>0</v>
      </c>
      <c r="G3384" s="62">
        <f t="shared" si="364"/>
        <v>0</v>
      </c>
      <c r="H3384" s="53"/>
      <c r="I3384" s="61">
        <f t="shared" si="365"/>
        <v>1146.8999999999999</v>
      </c>
      <c r="J3384" s="62">
        <f t="shared" si="366"/>
        <v>5</v>
      </c>
      <c r="K3384" s="53"/>
      <c r="L3384" s="65">
        <f t="shared" si="370"/>
        <v>1151.8999999999999</v>
      </c>
      <c r="M3384" s="55">
        <f t="shared" si="367"/>
        <v>0</v>
      </c>
      <c r="N3384" s="55">
        <f t="shared" si="368"/>
        <v>1151.8999999999999</v>
      </c>
    </row>
    <row r="3385" spans="1:14" x14ac:dyDescent="0.3">
      <c r="A3385" s="29">
        <v>44782</v>
      </c>
      <c r="B3385" t="s">
        <v>21</v>
      </c>
      <c r="C3385" t="s">
        <v>10</v>
      </c>
      <c r="D3385" t="s">
        <v>13</v>
      </c>
      <c r="E3385" s="53">
        <v>25029</v>
      </c>
      <c r="F3385" s="61">
        <f t="shared" si="369"/>
        <v>125.145</v>
      </c>
      <c r="G3385" s="62">
        <f t="shared" si="364"/>
        <v>0.1</v>
      </c>
      <c r="H3385" s="53"/>
      <c r="I3385" s="61">
        <f t="shared" si="365"/>
        <v>0</v>
      </c>
      <c r="J3385" s="62">
        <f t="shared" si="366"/>
        <v>0</v>
      </c>
      <c r="K3385" s="53"/>
      <c r="L3385" s="65">
        <f t="shared" si="370"/>
        <v>125.24499999999999</v>
      </c>
      <c r="M3385" s="55">
        <f t="shared" si="367"/>
        <v>125.24499999999999</v>
      </c>
      <c r="N3385" s="55">
        <f t="shared" si="368"/>
        <v>0</v>
      </c>
    </row>
    <row r="3386" spans="1:14" x14ac:dyDescent="0.3">
      <c r="A3386" s="29">
        <v>44783</v>
      </c>
      <c r="B3386" t="s">
        <v>16</v>
      </c>
      <c r="C3386" t="s">
        <v>11</v>
      </c>
      <c r="D3386" t="s">
        <v>13</v>
      </c>
      <c r="E3386" s="53">
        <v>41844</v>
      </c>
      <c r="F3386" s="61">
        <f t="shared" si="369"/>
        <v>0</v>
      </c>
      <c r="G3386" s="62">
        <f t="shared" si="364"/>
        <v>0</v>
      </c>
      <c r="H3386" s="53"/>
      <c r="I3386" s="61">
        <f t="shared" si="365"/>
        <v>0</v>
      </c>
      <c r="J3386" s="62">
        <f t="shared" si="366"/>
        <v>0</v>
      </c>
      <c r="K3386" s="53"/>
      <c r="L3386" s="65">
        <f t="shared" si="370"/>
        <v>0</v>
      </c>
      <c r="M3386" s="55">
        <f t="shared" si="367"/>
        <v>0</v>
      </c>
      <c r="N3386" s="55">
        <f t="shared" si="368"/>
        <v>0</v>
      </c>
    </row>
    <row r="3387" spans="1:14" x14ac:dyDescent="0.3">
      <c r="A3387" s="29">
        <v>44783</v>
      </c>
      <c r="B3387" t="s">
        <v>24</v>
      </c>
      <c r="C3387" t="s">
        <v>11</v>
      </c>
      <c r="D3387" t="s">
        <v>13</v>
      </c>
      <c r="E3387" s="53">
        <v>22920</v>
      </c>
      <c r="F3387" s="61">
        <f t="shared" si="369"/>
        <v>0</v>
      </c>
      <c r="G3387" s="62">
        <f t="shared" si="364"/>
        <v>0</v>
      </c>
      <c r="H3387" s="53"/>
      <c r="I3387" s="61">
        <f t="shared" si="365"/>
        <v>0</v>
      </c>
      <c r="J3387" s="62">
        <f t="shared" si="366"/>
        <v>0</v>
      </c>
      <c r="K3387" s="53"/>
      <c r="L3387" s="65">
        <f t="shared" si="370"/>
        <v>0</v>
      </c>
      <c r="M3387" s="55">
        <f t="shared" si="367"/>
        <v>0</v>
      </c>
      <c r="N3387" s="55">
        <f t="shared" si="368"/>
        <v>0</v>
      </c>
    </row>
    <row r="3388" spans="1:14" x14ac:dyDescent="0.3">
      <c r="A3388" s="29">
        <v>44783</v>
      </c>
      <c r="B3388" t="s">
        <v>16</v>
      </c>
      <c r="C3388" t="s">
        <v>11</v>
      </c>
      <c r="D3388" t="s">
        <v>36</v>
      </c>
      <c r="E3388" s="53">
        <v>35621</v>
      </c>
      <c r="F3388" s="61">
        <f t="shared" si="369"/>
        <v>0</v>
      </c>
      <c r="G3388" s="62">
        <f t="shared" si="364"/>
        <v>0</v>
      </c>
      <c r="H3388" s="53"/>
      <c r="I3388" s="61">
        <f t="shared" si="365"/>
        <v>0</v>
      </c>
      <c r="J3388" s="62">
        <f t="shared" si="366"/>
        <v>0</v>
      </c>
      <c r="K3388" s="53"/>
      <c r="L3388" s="65">
        <f t="shared" si="370"/>
        <v>0</v>
      </c>
      <c r="M3388" s="55">
        <f t="shared" si="367"/>
        <v>0</v>
      </c>
      <c r="N3388" s="55">
        <f t="shared" si="368"/>
        <v>0</v>
      </c>
    </row>
    <row r="3389" spans="1:14" x14ac:dyDescent="0.3">
      <c r="A3389" s="29">
        <v>44783</v>
      </c>
      <c r="B3389" t="s">
        <v>19</v>
      </c>
      <c r="C3389" t="s">
        <v>11</v>
      </c>
      <c r="D3389" t="s">
        <v>36</v>
      </c>
      <c r="E3389" s="53">
        <v>17698</v>
      </c>
      <c r="F3389" s="61">
        <f t="shared" si="369"/>
        <v>0</v>
      </c>
      <c r="G3389" s="62">
        <f t="shared" si="364"/>
        <v>0</v>
      </c>
      <c r="H3389" s="53"/>
      <c r="I3389" s="61">
        <f t="shared" si="365"/>
        <v>0</v>
      </c>
      <c r="J3389" s="62">
        <f t="shared" si="366"/>
        <v>0</v>
      </c>
      <c r="K3389" s="53"/>
      <c r="L3389" s="65">
        <f t="shared" si="370"/>
        <v>0</v>
      </c>
      <c r="M3389" s="55">
        <f t="shared" si="367"/>
        <v>0</v>
      </c>
      <c r="N3389" s="55">
        <f t="shared" si="368"/>
        <v>0</v>
      </c>
    </row>
    <row r="3390" spans="1:14" x14ac:dyDescent="0.3">
      <c r="A3390" s="29">
        <v>44783</v>
      </c>
      <c r="B3390" t="s">
        <v>16</v>
      </c>
      <c r="C3390" t="s">
        <v>11</v>
      </c>
      <c r="D3390" t="s">
        <v>13</v>
      </c>
      <c r="E3390" s="53">
        <v>1870</v>
      </c>
      <c r="F3390" s="61">
        <f t="shared" si="369"/>
        <v>0</v>
      </c>
      <c r="G3390" s="62">
        <f t="shared" si="364"/>
        <v>0</v>
      </c>
      <c r="H3390" s="53"/>
      <c r="I3390" s="61">
        <f t="shared" si="365"/>
        <v>0</v>
      </c>
      <c r="J3390" s="62">
        <f t="shared" si="366"/>
        <v>0</v>
      </c>
      <c r="K3390" s="53"/>
      <c r="L3390" s="65">
        <f t="shared" si="370"/>
        <v>0</v>
      </c>
      <c r="M3390" s="55">
        <f t="shared" si="367"/>
        <v>0</v>
      </c>
      <c r="N3390" s="55">
        <f t="shared" si="368"/>
        <v>0</v>
      </c>
    </row>
    <row r="3391" spans="1:14" x14ac:dyDescent="0.3">
      <c r="A3391" s="29">
        <v>44783</v>
      </c>
      <c r="B3391" t="s">
        <v>17</v>
      </c>
      <c r="C3391" t="s">
        <v>11</v>
      </c>
      <c r="D3391" t="s">
        <v>13</v>
      </c>
      <c r="E3391" s="53">
        <v>43096</v>
      </c>
      <c r="F3391" s="61">
        <f t="shared" si="369"/>
        <v>0</v>
      </c>
      <c r="G3391" s="62">
        <f t="shared" si="364"/>
        <v>0</v>
      </c>
      <c r="H3391" s="53"/>
      <c r="I3391" s="61">
        <f t="shared" si="365"/>
        <v>0</v>
      </c>
      <c r="J3391" s="62">
        <f t="shared" si="366"/>
        <v>0</v>
      </c>
      <c r="K3391" s="53"/>
      <c r="L3391" s="65">
        <f t="shared" si="370"/>
        <v>0</v>
      </c>
      <c r="M3391" s="55">
        <f t="shared" si="367"/>
        <v>0</v>
      </c>
      <c r="N3391" s="55">
        <f t="shared" si="368"/>
        <v>0</v>
      </c>
    </row>
    <row r="3392" spans="1:14" x14ac:dyDescent="0.3">
      <c r="A3392" s="29">
        <v>44783</v>
      </c>
      <c r="B3392" t="s">
        <v>22</v>
      </c>
      <c r="C3392" t="s">
        <v>11</v>
      </c>
      <c r="D3392" t="s">
        <v>13</v>
      </c>
      <c r="E3392" s="53">
        <v>34537</v>
      </c>
      <c r="F3392" s="61">
        <f t="shared" si="369"/>
        <v>0</v>
      </c>
      <c r="G3392" s="62">
        <f t="shared" si="364"/>
        <v>0</v>
      </c>
      <c r="H3392" s="53"/>
      <c r="I3392" s="61">
        <f t="shared" si="365"/>
        <v>0</v>
      </c>
      <c r="J3392" s="62">
        <f t="shared" si="366"/>
        <v>0</v>
      </c>
      <c r="K3392" s="53"/>
      <c r="L3392" s="65">
        <f t="shared" si="370"/>
        <v>0</v>
      </c>
      <c r="M3392" s="55">
        <f t="shared" si="367"/>
        <v>0</v>
      </c>
      <c r="N3392" s="55">
        <f t="shared" si="368"/>
        <v>0</v>
      </c>
    </row>
    <row r="3393" spans="1:14" x14ac:dyDescent="0.3">
      <c r="A3393" s="29">
        <v>44783</v>
      </c>
      <c r="B3393" t="s">
        <v>24</v>
      </c>
      <c r="C3393" t="s">
        <v>11</v>
      </c>
      <c r="D3393" t="s">
        <v>13</v>
      </c>
      <c r="E3393" s="53">
        <v>11167</v>
      </c>
      <c r="F3393" s="61">
        <f t="shared" si="369"/>
        <v>0</v>
      </c>
      <c r="G3393" s="62">
        <f t="shared" si="364"/>
        <v>0</v>
      </c>
      <c r="H3393" s="53"/>
      <c r="I3393" s="61">
        <f t="shared" si="365"/>
        <v>0</v>
      </c>
      <c r="J3393" s="62">
        <f t="shared" si="366"/>
        <v>0</v>
      </c>
      <c r="K3393" s="53"/>
      <c r="L3393" s="65">
        <f t="shared" si="370"/>
        <v>0</v>
      </c>
      <c r="M3393" s="55">
        <f t="shared" si="367"/>
        <v>0</v>
      </c>
      <c r="N3393" s="55">
        <f t="shared" si="368"/>
        <v>0</v>
      </c>
    </row>
    <row r="3394" spans="1:14" x14ac:dyDescent="0.3">
      <c r="A3394" s="29">
        <v>44783</v>
      </c>
      <c r="B3394" t="s">
        <v>18</v>
      </c>
      <c r="C3394" t="s">
        <v>10</v>
      </c>
      <c r="D3394" t="s">
        <v>13</v>
      </c>
      <c r="E3394" s="53">
        <v>36739</v>
      </c>
      <c r="F3394" s="61">
        <f t="shared" si="369"/>
        <v>183.69499999999999</v>
      </c>
      <c r="G3394" s="62">
        <f t="shared" si="364"/>
        <v>0.1</v>
      </c>
      <c r="H3394" s="53"/>
      <c r="I3394" s="61">
        <f t="shared" si="365"/>
        <v>0</v>
      </c>
      <c r="J3394" s="62">
        <f t="shared" si="366"/>
        <v>0</v>
      </c>
      <c r="K3394" s="53"/>
      <c r="L3394" s="65">
        <f t="shared" si="370"/>
        <v>183.79499999999999</v>
      </c>
      <c r="M3394" s="55">
        <f t="shared" si="367"/>
        <v>183.79499999999999</v>
      </c>
      <c r="N3394" s="55">
        <f t="shared" si="368"/>
        <v>0</v>
      </c>
    </row>
    <row r="3395" spans="1:14" x14ac:dyDescent="0.3">
      <c r="A3395" s="29">
        <v>44784</v>
      </c>
      <c r="B3395" t="s">
        <v>16</v>
      </c>
      <c r="C3395" t="s">
        <v>11</v>
      </c>
      <c r="D3395" t="s">
        <v>13</v>
      </c>
      <c r="E3395" s="53">
        <v>6271</v>
      </c>
      <c r="F3395" s="61">
        <f t="shared" si="369"/>
        <v>0</v>
      </c>
      <c r="G3395" s="62">
        <f t="shared" si="364"/>
        <v>0</v>
      </c>
      <c r="H3395" s="53"/>
      <c r="I3395" s="61">
        <f t="shared" si="365"/>
        <v>0</v>
      </c>
      <c r="J3395" s="62">
        <f t="shared" si="366"/>
        <v>0</v>
      </c>
      <c r="K3395" s="53"/>
      <c r="L3395" s="65">
        <f t="shared" si="370"/>
        <v>0</v>
      </c>
      <c r="M3395" s="55">
        <f t="shared" si="367"/>
        <v>0</v>
      </c>
      <c r="N3395" s="55">
        <f t="shared" si="368"/>
        <v>0</v>
      </c>
    </row>
    <row r="3396" spans="1:14" x14ac:dyDescent="0.3">
      <c r="A3396" s="29">
        <v>44784</v>
      </c>
      <c r="B3396" t="s">
        <v>18</v>
      </c>
      <c r="C3396" t="s">
        <v>11</v>
      </c>
      <c r="D3396" t="s">
        <v>13</v>
      </c>
      <c r="E3396" s="53">
        <v>39858</v>
      </c>
      <c r="F3396" s="61">
        <f t="shared" si="369"/>
        <v>0</v>
      </c>
      <c r="G3396" s="62">
        <f t="shared" ref="G3396:G3459" si="371">IF(F:F&gt;0,0.1,0)</f>
        <v>0</v>
      </c>
      <c r="H3396" s="53"/>
      <c r="I3396" s="61">
        <f t="shared" ref="I3396:I3459" si="372">IF(AND(D:D="Overseas",C:C&lt;&gt;"Cash"),E:E*3%,0)</f>
        <v>0</v>
      </c>
      <c r="J3396" s="62">
        <f t="shared" ref="J3396:J3459" si="373">IF(I:I&gt;0,5,0)</f>
        <v>0</v>
      </c>
      <c r="K3396" s="53"/>
      <c r="L3396" s="65">
        <f t="shared" si="370"/>
        <v>0</v>
      </c>
      <c r="M3396" s="55">
        <f t="shared" ref="M3396:M3459" si="374">SUM(F3396:H3396)</f>
        <v>0</v>
      </c>
      <c r="N3396" s="55">
        <f t="shared" ref="N3396:N3459" si="375">SUM(I3396:K3396)</f>
        <v>0</v>
      </c>
    </row>
    <row r="3397" spans="1:14" x14ac:dyDescent="0.3">
      <c r="A3397" s="29">
        <v>44784</v>
      </c>
      <c r="B3397" t="s">
        <v>20</v>
      </c>
      <c r="C3397" t="s">
        <v>10</v>
      </c>
      <c r="D3397" t="s">
        <v>13</v>
      </c>
      <c r="E3397" s="53">
        <v>1674</v>
      </c>
      <c r="F3397" s="61">
        <f t="shared" ref="F3397:F3460" si="376">IF(AND(D:D="Local",C:C&lt;&gt;"Cash"),E:E*0.5%,0)</f>
        <v>8.370000000000001</v>
      </c>
      <c r="G3397" s="62">
        <f t="shared" si="371"/>
        <v>0.1</v>
      </c>
      <c r="H3397" s="53"/>
      <c r="I3397" s="61">
        <f t="shared" si="372"/>
        <v>0</v>
      </c>
      <c r="J3397" s="62">
        <f t="shared" si="373"/>
        <v>0</v>
      </c>
      <c r="K3397" s="53"/>
      <c r="L3397" s="65">
        <f t="shared" ref="L3397:L3460" si="377">SUM(F3397,G3397,I3397,J3397)</f>
        <v>8.4700000000000006</v>
      </c>
      <c r="M3397" s="55">
        <f t="shared" si="374"/>
        <v>8.4700000000000006</v>
      </c>
      <c r="N3397" s="55">
        <f t="shared" si="375"/>
        <v>0</v>
      </c>
    </row>
    <row r="3398" spans="1:14" x14ac:dyDescent="0.3">
      <c r="A3398" s="29">
        <v>44784</v>
      </c>
      <c r="B3398" t="s">
        <v>17</v>
      </c>
      <c r="C3398" t="s">
        <v>10</v>
      </c>
      <c r="D3398" t="s">
        <v>36</v>
      </c>
      <c r="E3398" s="53">
        <v>38457</v>
      </c>
      <c r="F3398" s="61">
        <f t="shared" si="376"/>
        <v>0</v>
      </c>
      <c r="G3398" s="62">
        <f t="shared" si="371"/>
        <v>0</v>
      </c>
      <c r="H3398" s="53"/>
      <c r="I3398" s="61">
        <f t="shared" si="372"/>
        <v>1153.71</v>
      </c>
      <c r="J3398" s="62">
        <f t="shared" si="373"/>
        <v>5</v>
      </c>
      <c r="K3398" s="53"/>
      <c r="L3398" s="65">
        <f t="shared" si="377"/>
        <v>1158.71</v>
      </c>
      <c r="M3398" s="55">
        <f t="shared" si="374"/>
        <v>0</v>
      </c>
      <c r="N3398" s="55">
        <f t="shared" si="375"/>
        <v>1158.71</v>
      </c>
    </row>
    <row r="3399" spans="1:14" x14ac:dyDescent="0.3">
      <c r="A3399" s="29">
        <v>44784</v>
      </c>
      <c r="B3399" t="s">
        <v>24</v>
      </c>
      <c r="C3399" t="s">
        <v>12</v>
      </c>
      <c r="D3399" t="s">
        <v>13</v>
      </c>
      <c r="E3399" s="53">
        <v>46852</v>
      </c>
      <c r="F3399" s="61">
        <f t="shared" si="376"/>
        <v>234.26</v>
      </c>
      <c r="G3399" s="62">
        <f t="shared" si="371"/>
        <v>0.1</v>
      </c>
      <c r="H3399" s="53"/>
      <c r="I3399" s="61">
        <f t="shared" si="372"/>
        <v>0</v>
      </c>
      <c r="J3399" s="62">
        <f t="shared" si="373"/>
        <v>0</v>
      </c>
      <c r="K3399" s="53"/>
      <c r="L3399" s="65">
        <f t="shared" si="377"/>
        <v>234.35999999999999</v>
      </c>
      <c r="M3399" s="55">
        <f t="shared" si="374"/>
        <v>234.35999999999999</v>
      </c>
      <c r="N3399" s="55">
        <f t="shared" si="375"/>
        <v>0</v>
      </c>
    </row>
    <row r="3400" spans="1:14" x14ac:dyDescent="0.3">
      <c r="A3400" s="29">
        <v>44784</v>
      </c>
      <c r="B3400" t="s">
        <v>23</v>
      </c>
      <c r="C3400" t="s">
        <v>11</v>
      </c>
      <c r="D3400" t="s">
        <v>36</v>
      </c>
      <c r="E3400" s="53">
        <v>45643</v>
      </c>
      <c r="F3400" s="61">
        <f t="shared" si="376"/>
        <v>0</v>
      </c>
      <c r="G3400" s="62">
        <f t="shared" si="371"/>
        <v>0</v>
      </c>
      <c r="H3400" s="53"/>
      <c r="I3400" s="61">
        <f t="shared" si="372"/>
        <v>0</v>
      </c>
      <c r="J3400" s="62">
        <f t="shared" si="373"/>
        <v>0</v>
      </c>
      <c r="K3400" s="53"/>
      <c r="L3400" s="65">
        <f t="shared" si="377"/>
        <v>0</v>
      </c>
      <c r="M3400" s="55">
        <f t="shared" si="374"/>
        <v>0</v>
      </c>
      <c r="N3400" s="55">
        <f t="shared" si="375"/>
        <v>0</v>
      </c>
    </row>
    <row r="3401" spans="1:14" x14ac:dyDescent="0.3">
      <c r="A3401" s="29">
        <v>44785</v>
      </c>
      <c r="B3401" t="s">
        <v>16</v>
      </c>
      <c r="C3401" t="s">
        <v>11</v>
      </c>
      <c r="D3401" t="s">
        <v>13</v>
      </c>
      <c r="E3401" s="53">
        <v>2078</v>
      </c>
      <c r="F3401" s="61">
        <f t="shared" si="376"/>
        <v>0</v>
      </c>
      <c r="G3401" s="62">
        <f t="shared" si="371"/>
        <v>0</v>
      </c>
      <c r="H3401" s="53"/>
      <c r="I3401" s="61">
        <f t="shared" si="372"/>
        <v>0</v>
      </c>
      <c r="J3401" s="62">
        <f t="shared" si="373"/>
        <v>0</v>
      </c>
      <c r="K3401" s="53"/>
      <c r="L3401" s="65">
        <f t="shared" si="377"/>
        <v>0</v>
      </c>
      <c r="M3401" s="55">
        <f t="shared" si="374"/>
        <v>0</v>
      </c>
      <c r="N3401" s="55">
        <f t="shared" si="375"/>
        <v>0</v>
      </c>
    </row>
    <row r="3402" spans="1:14" x14ac:dyDescent="0.3">
      <c r="A3402" s="29">
        <v>44785</v>
      </c>
      <c r="B3402" t="s">
        <v>19</v>
      </c>
      <c r="C3402" t="s">
        <v>11</v>
      </c>
      <c r="D3402" t="s">
        <v>13</v>
      </c>
      <c r="E3402" s="53">
        <v>48847</v>
      </c>
      <c r="F3402" s="61">
        <f t="shared" si="376"/>
        <v>0</v>
      </c>
      <c r="G3402" s="62">
        <f t="shared" si="371"/>
        <v>0</v>
      </c>
      <c r="H3402" s="53"/>
      <c r="I3402" s="61">
        <f t="shared" si="372"/>
        <v>0</v>
      </c>
      <c r="J3402" s="62">
        <f t="shared" si="373"/>
        <v>0</v>
      </c>
      <c r="K3402" s="53"/>
      <c r="L3402" s="65">
        <f t="shared" si="377"/>
        <v>0</v>
      </c>
      <c r="M3402" s="55">
        <f t="shared" si="374"/>
        <v>0</v>
      </c>
      <c r="N3402" s="55">
        <f t="shared" si="375"/>
        <v>0</v>
      </c>
    </row>
    <row r="3403" spans="1:14" x14ac:dyDescent="0.3">
      <c r="A3403" s="29">
        <v>44785</v>
      </c>
      <c r="B3403" t="s">
        <v>24</v>
      </c>
      <c r="C3403" t="s">
        <v>10</v>
      </c>
      <c r="D3403" t="s">
        <v>13</v>
      </c>
      <c r="E3403" s="53">
        <v>11608</v>
      </c>
      <c r="F3403" s="61">
        <f t="shared" si="376"/>
        <v>58.04</v>
      </c>
      <c r="G3403" s="62">
        <f t="shared" si="371"/>
        <v>0.1</v>
      </c>
      <c r="H3403" s="53"/>
      <c r="I3403" s="61">
        <f t="shared" si="372"/>
        <v>0</v>
      </c>
      <c r="J3403" s="62">
        <f t="shared" si="373"/>
        <v>0</v>
      </c>
      <c r="K3403" s="53"/>
      <c r="L3403" s="65">
        <f t="shared" si="377"/>
        <v>58.14</v>
      </c>
      <c r="M3403" s="55">
        <f t="shared" si="374"/>
        <v>58.14</v>
      </c>
      <c r="N3403" s="55">
        <f t="shared" si="375"/>
        <v>0</v>
      </c>
    </row>
    <row r="3404" spans="1:14" x14ac:dyDescent="0.3">
      <c r="A3404" s="29">
        <v>44785</v>
      </c>
      <c r="B3404" t="s">
        <v>24</v>
      </c>
      <c r="C3404" t="s">
        <v>11</v>
      </c>
      <c r="D3404" t="s">
        <v>13</v>
      </c>
      <c r="E3404" s="53">
        <v>37280</v>
      </c>
      <c r="F3404" s="61">
        <f t="shared" si="376"/>
        <v>0</v>
      </c>
      <c r="G3404" s="62">
        <f t="shared" si="371"/>
        <v>0</v>
      </c>
      <c r="H3404" s="53"/>
      <c r="I3404" s="61">
        <f t="shared" si="372"/>
        <v>0</v>
      </c>
      <c r="J3404" s="62">
        <f t="shared" si="373"/>
        <v>0</v>
      </c>
      <c r="K3404" s="53"/>
      <c r="L3404" s="65">
        <f t="shared" si="377"/>
        <v>0</v>
      </c>
      <c r="M3404" s="55">
        <f t="shared" si="374"/>
        <v>0</v>
      </c>
      <c r="N3404" s="55">
        <f t="shared" si="375"/>
        <v>0</v>
      </c>
    </row>
    <row r="3405" spans="1:14" x14ac:dyDescent="0.3">
      <c r="A3405" s="29">
        <v>44785</v>
      </c>
      <c r="B3405" t="s">
        <v>24</v>
      </c>
      <c r="C3405" t="s">
        <v>12</v>
      </c>
      <c r="D3405" t="s">
        <v>13</v>
      </c>
      <c r="E3405" s="53">
        <v>37958</v>
      </c>
      <c r="F3405" s="61">
        <f t="shared" si="376"/>
        <v>189.79</v>
      </c>
      <c r="G3405" s="62">
        <f t="shared" si="371"/>
        <v>0.1</v>
      </c>
      <c r="H3405" s="53"/>
      <c r="I3405" s="61">
        <f t="shared" si="372"/>
        <v>0</v>
      </c>
      <c r="J3405" s="62">
        <f t="shared" si="373"/>
        <v>0</v>
      </c>
      <c r="K3405" s="53"/>
      <c r="L3405" s="65">
        <f t="shared" si="377"/>
        <v>189.89</v>
      </c>
      <c r="M3405" s="55">
        <f t="shared" si="374"/>
        <v>189.89</v>
      </c>
      <c r="N3405" s="55">
        <f t="shared" si="375"/>
        <v>0</v>
      </c>
    </row>
    <row r="3406" spans="1:14" x14ac:dyDescent="0.3">
      <c r="A3406" s="29">
        <v>44785</v>
      </c>
      <c r="B3406" t="s">
        <v>20</v>
      </c>
      <c r="C3406" t="s">
        <v>10</v>
      </c>
      <c r="D3406" t="s">
        <v>13</v>
      </c>
      <c r="E3406" s="53">
        <v>20956</v>
      </c>
      <c r="F3406" s="61">
        <f t="shared" si="376"/>
        <v>104.78</v>
      </c>
      <c r="G3406" s="62">
        <f t="shared" si="371"/>
        <v>0.1</v>
      </c>
      <c r="H3406" s="53"/>
      <c r="I3406" s="61">
        <f t="shared" si="372"/>
        <v>0</v>
      </c>
      <c r="J3406" s="62">
        <f t="shared" si="373"/>
        <v>0</v>
      </c>
      <c r="K3406" s="53"/>
      <c r="L3406" s="65">
        <f t="shared" si="377"/>
        <v>104.88</v>
      </c>
      <c r="M3406" s="55">
        <f t="shared" si="374"/>
        <v>104.88</v>
      </c>
      <c r="N3406" s="55">
        <f t="shared" si="375"/>
        <v>0</v>
      </c>
    </row>
    <row r="3407" spans="1:14" x14ac:dyDescent="0.3">
      <c r="A3407" s="29">
        <v>44785</v>
      </c>
      <c r="B3407" t="s">
        <v>24</v>
      </c>
      <c r="C3407" t="s">
        <v>11</v>
      </c>
      <c r="D3407" t="s">
        <v>13</v>
      </c>
      <c r="E3407" s="53">
        <v>31798</v>
      </c>
      <c r="F3407" s="61">
        <f t="shared" si="376"/>
        <v>0</v>
      </c>
      <c r="G3407" s="62">
        <f t="shared" si="371"/>
        <v>0</v>
      </c>
      <c r="H3407" s="53"/>
      <c r="I3407" s="61">
        <f t="shared" si="372"/>
        <v>0</v>
      </c>
      <c r="J3407" s="62">
        <f t="shared" si="373"/>
        <v>0</v>
      </c>
      <c r="K3407" s="53"/>
      <c r="L3407" s="65">
        <f t="shared" si="377"/>
        <v>0</v>
      </c>
      <c r="M3407" s="55">
        <f t="shared" si="374"/>
        <v>0</v>
      </c>
      <c r="N3407" s="55">
        <f t="shared" si="375"/>
        <v>0</v>
      </c>
    </row>
    <row r="3408" spans="1:14" x14ac:dyDescent="0.3">
      <c r="A3408" s="29">
        <v>44785</v>
      </c>
      <c r="B3408" t="s">
        <v>20</v>
      </c>
      <c r="C3408" t="s">
        <v>11</v>
      </c>
      <c r="D3408" t="s">
        <v>36</v>
      </c>
      <c r="E3408" s="53">
        <v>21727</v>
      </c>
      <c r="F3408" s="61">
        <f t="shared" si="376"/>
        <v>0</v>
      </c>
      <c r="G3408" s="62">
        <f t="shared" si="371"/>
        <v>0</v>
      </c>
      <c r="H3408" s="53"/>
      <c r="I3408" s="61">
        <f t="shared" si="372"/>
        <v>0</v>
      </c>
      <c r="J3408" s="62">
        <f t="shared" si="373"/>
        <v>0</v>
      </c>
      <c r="K3408" s="53"/>
      <c r="L3408" s="65">
        <f t="shared" si="377"/>
        <v>0</v>
      </c>
      <c r="M3408" s="55">
        <f t="shared" si="374"/>
        <v>0</v>
      </c>
      <c r="N3408" s="55">
        <f t="shared" si="375"/>
        <v>0</v>
      </c>
    </row>
    <row r="3409" spans="1:14" x14ac:dyDescent="0.3">
      <c r="A3409" s="29">
        <v>44786</v>
      </c>
      <c r="B3409" t="s">
        <v>17</v>
      </c>
      <c r="C3409" t="s">
        <v>12</v>
      </c>
      <c r="D3409" t="s">
        <v>13</v>
      </c>
      <c r="E3409" s="53">
        <v>46610</v>
      </c>
      <c r="F3409" s="61">
        <f t="shared" si="376"/>
        <v>233.05</v>
      </c>
      <c r="G3409" s="62">
        <f t="shared" si="371"/>
        <v>0.1</v>
      </c>
      <c r="H3409" s="53"/>
      <c r="I3409" s="61">
        <f t="shared" si="372"/>
        <v>0</v>
      </c>
      <c r="J3409" s="62">
        <f t="shared" si="373"/>
        <v>0</v>
      </c>
      <c r="K3409" s="53"/>
      <c r="L3409" s="65">
        <f t="shared" si="377"/>
        <v>233.15</v>
      </c>
      <c r="M3409" s="55">
        <f t="shared" si="374"/>
        <v>233.15</v>
      </c>
      <c r="N3409" s="55">
        <f t="shared" si="375"/>
        <v>0</v>
      </c>
    </row>
    <row r="3410" spans="1:14" x14ac:dyDescent="0.3">
      <c r="A3410" s="29">
        <v>44786</v>
      </c>
      <c r="B3410" t="s">
        <v>17</v>
      </c>
      <c r="C3410" t="s">
        <v>12</v>
      </c>
      <c r="D3410" t="s">
        <v>13</v>
      </c>
      <c r="E3410" s="53">
        <v>42333</v>
      </c>
      <c r="F3410" s="61">
        <f t="shared" si="376"/>
        <v>211.66499999999999</v>
      </c>
      <c r="G3410" s="62">
        <f t="shared" si="371"/>
        <v>0.1</v>
      </c>
      <c r="H3410" s="53"/>
      <c r="I3410" s="61">
        <f t="shared" si="372"/>
        <v>0</v>
      </c>
      <c r="J3410" s="62">
        <f t="shared" si="373"/>
        <v>0</v>
      </c>
      <c r="K3410" s="53"/>
      <c r="L3410" s="65">
        <f t="shared" si="377"/>
        <v>211.76499999999999</v>
      </c>
      <c r="M3410" s="55">
        <f t="shared" si="374"/>
        <v>211.76499999999999</v>
      </c>
      <c r="N3410" s="55">
        <f t="shared" si="375"/>
        <v>0</v>
      </c>
    </row>
    <row r="3411" spans="1:14" x14ac:dyDescent="0.3">
      <c r="A3411" s="29">
        <v>44786</v>
      </c>
      <c r="B3411" t="s">
        <v>18</v>
      </c>
      <c r="C3411" t="s">
        <v>10</v>
      </c>
      <c r="D3411" t="s">
        <v>13</v>
      </c>
      <c r="E3411" s="53">
        <v>35731</v>
      </c>
      <c r="F3411" s="61">
        <f t="shared" si="376"/>
        <v>178.655</v>
      </c>
      <c r="G3411" s="62">
        <f t="shared" si="371"/>
        <v>0.1</v>
      </c>
      <c r="H3411" s="53"/>
      <c r="I3411" s="61">
        <f t="shared" si="372"/>
        <v>0</v>
      </c>
      <c r="J3411" s="62">
        <f t="shared" si="373"/>
        <v>0</v>
      </c>
      <c r="K3411" s="53"/>
      <c r="L3411" s="65">
        <f t="shared" si="377"/>
        <v>178.755</v>
      </c>
      <c r="M3411" s="55">
        <f t="shared" si="374"/>
        <v>178.755</v>
      </c>
      <c r="N3411" s="55">
        <f t="shared" si="375"/>
        <v>0</v>
      </c>
    </row>
    <row r="3412" spans="1:14" x14ac:dyDescent="0.3">
      <c r="A3412" s="29">
        <v>44786</v>
      </c>
      <c r="B3412" t="s">
        <v>16</v>
      </c>
      <c r="C3412" t="s">
        <v>11</v>
      </c>
      <c r="D3412" t="s">
        <v>13</v>
      </c>
      <c r="E3412" s="53">
        <v>13486</v>
      </c>
      <c r="F3412" s="61">
        <f t="shared" si="376"/>
        <v>0</v>
      </c>
      <c r="G3412" s="62">
        <f t="shared" si="371"/>
        <v>0</v>
      </c>
      <c r="H3412" s="53"/>
      <c r="I3412" s="61">
        <f t="shared" si="372"/>
        <v>0</v>
      </c>
      <c r="J3412" s="62">
        <f t="shared" si="373"/>
        <v>0</v>
      </c>
      <c r="K3412" s="53"/>
      <c r="L3412" s="65">
        <f t="shared" si="377"/>
        <v>0</v>
      </c>
      <c r="M3412" s="55">
        <f t="shared" si="374"/>
        <v>0</v>
      </c>
      <c r="N3412" s="55">
        <f t="shared" si="375"/>
        <v>0</v>
      </c>
    </row>
    <row r="3413" spans="1:14" x14ac:dyDescent="0.3">
      <c r="A3413" s="29">
        <v>44786</v>
      </c>
      <c r="B3413" t="s">
        <v>23</v>
      </c>
      <c r="C3413" t="s">
        <v>10</v>
      </c>
      <c r="D3413" t="s">
        <v>36</v>
      </c>
      <c r="E3413" s="53">
        <v>16512</v>
      </c>
      <c r="F3413" s="61">
        <f t="shared" si="376"/>
        <v>0</v>
      </c>
      <c r="G3413" s="62">
        <f t="shared" si="371"/>
        <v>0</v>
      </c>
      <c r="H3413" s="53"/>
      <c r="I3413" s="61">
        <f t="shared" si="372"/>
        <v>495.35999999999996</v>
      </c>
      <c r="J3413" s="62">
        <f t="shared" si="373"/>
        <v>5</v>
      </c>
      <c r="K3413" s="53"/>
      <c r="L3413" s="65">
        <f t="shared" si="377"/>
        <v>500.35999999999996</v>
      </c>
      <c r="M3413" s="55">
        <f t="shared" si="374"/>
        <v>0</v>
      </c>
      <c r="N3413" s="55">
        <f t="shared" si="375"/>
        <v>500.35999999999996</v>
      </c>
    </row>
    <row r="3414" spans="1:14" x14ac:dyDescent="0.3">
      <c r="A3414" s="29">
        <v>44786</v>
      </c>
      <c r="B3414" t="s">
        <v>18</v>
      </c>
      <c r="C3414" t="s">
        <v>10</v>
      </c>
      <c r="D3414" t="s">
        <v>13</v>
      </c>
      <c r="E3414" s="53">
        <v>31808</v>
      </c>
      <c r="F3414" s="61">
        <f t="shared" si="376"/>
        <v>159.04</v>
      </c>
      <c r="G3414" s="62">
        <f t="shared" si="371"/>
        <v>0.1</v>
      </c>
      <c r="H3414" s="53"/>
      <c r="I3414" s="61">
        <f t="shared" si="372"/>
        <v>0</v>
      </c>
      <c r="J3414" s="62">
        <f t="shared" si="373"/>
        <v>0</v>
      </c>
      <c r="K3414" s="53"/>
      <c r="L3414" s="65">
        <f t="shared" si="377"/>
        <v>159.13999999999999</v>
      </c>
      <c r="M3414" s="55">
        <f t="shared" si="374"/>
        <v>159.13999999999999</v>
      </c>
      <c r="N3414" s="55">
        <f t="shared" si="375"/>
        <v>0</v>
      </c>
    </row>
    <row r="3415" spans="1:14" x14ac:dyDescent="0.3">
      <c r="A3415" s="29">
        <v>44786</v>
      </c>
      <c r="B3415" t="s">
        <v>16</v>
      </c>
      <c r="C3415" t="s">
        <v>11</v>
      </c>
      <c r="D3415" t="s">
        <v>13</v>
      </c>
      <c r="E3415" s="53">
        <v>22256</v>
      </c>
      <c r="F3415" s="61">
        <f t="shared" si="376"/>
        <v>0</v>
      </c>
      <c r="G3415" s="62">
        <f t="shared" si="371"/>
        <v>0</v>
      </c>
      <c r="H3415" s="53"/>
      <c r="I3415" s="61">
        <f t="shared" si="372"/>
        <v>0</v>
      </c>
      <c r="J3415" s="62">
        <f t="shared" si="373"/>
        <v>0</v>
      </c>
      <c r="K3415" s="53"/>
      <c r="L3415" s="65">
        <f t="shared" si="377"/>
        <v>0</v>
      </c>
      <c r="M3415" s="55">
        <f t="shared" si="374"/>
        <v>0</v>
      </c>
      <c r="N3415" s="55">
        <f t="shared" si="375"/>
        <v>0</v>
      </c>
    </row>
    <row r="3416" spans="1:14" x14ac:dyDescent="0.3">
      <c r="A3416" s="29">
        <v>44786</v>
      </c>
      <c r="B3416" t="s">
        <v>22</v>
      </c>
      <c r="C3416" t="s">
        <v>10</v>
      </c>
      <c r="D3416" t="s">
        <v>13</v>
      </c>
      <c r="E3416" s="53">
        <v>47717</v>
      </c>
      <c r="F3416" s="61">
        <f t="shared" si="376"/>
        <v>238.58500000000001</v>
      </c>
      <c r="G3416" s="62">
        <f t="shared" si="371"/>
        <v>0.1</v>
      </c>
      <c r="H3416" s="53"/>
      <c r="I3416" s="61">
        <f t="shared" si="372"/>
        <v>0</v>
      </c>
      <c r="J3416" s="62">
        <f t="shared" si="373"/>
        <v>0</v>
      </c>
      <c r="K3416" s="53"/>
      <c r="L3416" s="65">
        <f t="shared" si="377"/>
        <v>238.685</v>
      </c>
      <c r="M3416" s="55">
        <f t="shared" si="374"/>
        <v>238.685</v>
      </c>
      <c r="N3416" s="55">
        <f t="shared" si="375"/>
        <v>0</v>
      </c>
    </row>
    <row r="3417" spans="1:14" x14ac:dyDescent="0.3">
      <c r="A3417" s="29">
        <v>44786</v>
      </c>
      <c r="B3417" t="s">
        <v>18</v>
      </c>
      <c r="C3417" t="s">
        <v>10</v>
      </c>
      <c r="D3417" t="s">
        <v>36</v>
      </c>
      <c r="E3417" s="53">
        <v>34718</v>
      </c>
      <c r="F3417" s="61">
        <f t="shared" si="376"/>
        <v>0</v>
      </c>
      <c r="G3417" s="62">
        <f t="shared" si="371"/>
        <v>0</v>
      </c>
      <c r="H3417" s="53"/>
      <c r="I3417" s="61">
        <f t="shared" si="372"/>
        <v>1041.54</v>
      </c>
      <c r="J3417" s="62">
        <f t="shared" si="373"/>
        <v>5</v>
      </c>
      <c r="K3417" s="53"/>
      <c r="L3417" s="65">
        <f t="shared" si="377"/>
        <v>1046.54</v>
      </c>
      <c r="M3417" s="55">
        <f t="shared" si="374"/>
        <v>0</v>
      </c>
      <c r="N3417" s="55">
        <f t="shared" si="375"/>
        <v>1046.54</v>
      </c>
    </row>
    <row r="3418" spans="1:14" x14ac:dyDescent="0.3">
      <c r="A3418" s="29">
        <v>44786</v>
      </c>
      <c r="B3418" t="s">
        <v>23</v>
      </c>
      <c r="C3418" t="s">
        <v>11</v>
      </c>
      <c r="D3418" t="s">
        <v>13</v>
      </c>
      <c r="E3418" s="53">
        <v>33150</v>
      </c>
      <c r="F3418" s="61">
        <f t="shared" si="376"/>
        <v>0</v>
      </c>
      <c r="G3418" s="62">
        <f t="shared" si="371"/>
        <v>0</v>
      </c>
      <c r="H3418" s="53"/>
      <c r="I3418" s="61">
        <f t="shared" si="372"/>
        <v>0</v>
      </c>
      <c r="J3418" s="62">
        <f t="shared" si="373"/>
        <v>0</v>
      </c>
      <c r="K3418" s="53"/>
      <c r="L3418" s="65">
        <f t="shared" si="377"/>
        <v>0</v>
      </c>
      <c r="M3418" s="55">
        <f t="shared" si="374"/>
        <v>0</v>
      </c>
      <c r="N3418" s="55">
        <f t="shared" si="375"/>
        <v>0</v>
      </c>
    </row>
    <row r="3419" spans="1:14" x14ac:dyDescent="0.3">
      <c r="A3419" s="29">
        <v>44786</v>
      </c>
      <c r="B3419" t="s">
        <v>17</v>
      </c>
      <c r="C3419" t="s">
        <v>12</v>
      </c>
      <c r="D3419" t="s">
        <v>36</v>
      </c>
      <c r="E3419" s="53">
        <v>44892</v>
      </c>
      <c r="F3419" s="61">
        <f t="shared" si="376"/>
        <v>0</v>
      </c>
      <c r="G3419" s="62">
        <f t="shared" si="371"/>
        <v>0</v>
      </c>
      <c r="H3419" s="53"/>
      <c r="I3419" s="61">
        <f t="shared" si="372"/>
        <v>1346.76</v>
      </c>
      <c r="J3419" s="62">
        <f t="shared" si="373"/>
        <v>5</v>
      </c>
      <c r="K3419" s="53"/>
      <c r="L3419" s="65">
        <f t="shared" si="377"/>
        <v>1351.76</v>
      </c>
      <c r="M3419" s="55">
        <f t="shared" si="374"/>
        <v>0</v>
      </c>
      <c r="N3419" s="55">
        <f t="shared" si="375"/>
        <v>1351.76</v>
      </c>
    </row>
    <row r="3420" spans="1:14" x14ac:dyDescent="0.3">
      <c r="A3420" s="29">
        <v>44787</v>
      </c>
      <c r="B3420" t="s">
        <v>23</v>
      </c>
      <c r="C3420" t="s">
        <v>10</v>
      </c>
      <c r="D3420" t="s">
        <v>13</v>
      </c>
      <c r="E3420" s="53">
        <v>20354</v>
      </c>
      <c r="F3420" s="61">
        <f t="shared" si="376"/>
        <v>101.77</v>
      </c>
      <c r="G3420" s="62">
        <f t="shared" si="371"/>
        <v>0.1</v>
      </c>
      <c r="H3420" s="53"/>
      <c r="I3420" s="61">
        <f t="shared" si="372"/>
        <v>0</v>
      </c>
      <c r="J3420" s="62">
        <f t="shared" si="373"/>
        <v>0</v>
      </c>
      <c r="K3420" s="53"/>
      <c r="L3420" s="65">
        <f t="shared" si="377"/>
        <v>101.86999999999999</v>
      </c>
      <c r="M3420" s="55">
        <f t="shared" si="374"/>
        <v>101.86999999999999</v>
      </c>
      <c r="N3420" s="55">
        <f t="shared" si="375"/>
        <v>0</v>
      </c>
    </row>
    <row r="3421" spans="1:14" x14ac:dyDescent="0.3">
      <c r="A3421" s="29">
        <v>44787</v>
      </c>
      <c r="B3421" t="s">
        <v>16</v>
      </c>
      <c r="C3421" t="s">
        <v>12</v>
      </c>
      <c r="D3421" t="s">
        <v>13</v>
      </c>
      <c r="E3421" s="53">
        <v>11665</v>
      </c>
      <c r="F3421" s="61">
        <f t="shared" si="376"/>
        <v>58.325000000000003</v>
      </c>
      <c r="G3421" s="62">
        <f t="shared" si="371"/>
        <v>0.1</v>
      </c>
      <c r="H3421" s="53"/>
      <c r="I3421" s="61">
        <f t="shared" si="372"/>
        <v>0</v>
      </c>
      <c r="J3421" s="62">
        <f t="shared" si="373"/>
        <v>0</v>
      </c>
      <c r="K3421" s="53"/>
      <c r="L3421" s="65">
        <f t="shared" si="377"/>
        <v>58.425000000000004</v>
      </c>
      <c r="M3421" s="55">
        <f t="shared" si="374"/>
        <v>58.425000000000004</v>
      </c>
      <c r="N3421" s="55">
        <f t="shared" si="375"/>
        <v>0</v>
      </c>
    </row>
    <row r="3422" spans="1:14" x14ac:dyDescent="0.3">
      <c r="A3422" s="29">
        <v>44787</v>
      </c>
      <c r="B3422" t="s">
        <v>17</v>
      </c>
      <c r="C3422" t="s">
        <v>11</v>
      </c>
      <c r="D3422" t="s">
        <v>36</v>
      </c>
      <c r="E3422" s="53">
        <v>13884</v>
      </c>
      <c r="F3422" s="61">
        <f t="shared" si="376"/>
        <v>0</v>
      </c>
      <c r="G3422" s="62">
        <f t="shared" si="371"/>
        <v>0</v>
      </c>
      <c r="H3422" s="53"/>
      <c r="I3422" s="61">
        <f t="shared" si="372"/>
        <v>0</v>
      </c>
      <c r="J3422" s="62">
        <f t="shared" si="373"/>
        <v>0</v>
      </c>
      <c r="K3422" s="53"/>
      <c r="L3422" s="65">
        <f t="shared" si="377"/>
        <v>0</v>
      </c>
      <c r="M3422" s="55">
        <f t="shared" si="374"/>
        <v>0</v>
      </c>
      <c r="N3422" s="55">
        <f t="shared" si="375"/>
        <v>0</v>
      </c>
    </row>
    <row r="3423" spans="1:14" x14ac:dyDescent="0.3">
      <c r="A3423" s="29">
        <v>44787</v>
      </c>
      <c r="B3423" t="s">
        <v>15</v>
      </c>
      <c r="C3423" t="s">
        <v>11</v>
      </c>
      <c r="D3423" t="s">
        <v>36</v>
      </c>
      <c r="E3423" s="53">
        <v>29948</v>
      </c>
      <c r="F3423" s="61">
        <f t="shared" si="376"/>
        <v>0</v>
      </c>
      <c r="G3423" s="62">
        <f t="shared" si="371"/>
        <v>0</v>
      </c>
      <c r="H3423" s="53"/>
      <c r="I3423" s="61">
        <f t="shared" si="372"/>
        <v>0</v>
      </c>
      <c r="J3423" s="62">
        <f t="shared" si="373"/>
        <v>0</v>
      </c>
      <c r="K3423" s="53"/>
      <c r="L3423" s="65">
        <f t="shared" si="377"/>
        <v>0</v>
      </c>
      <c r="M3423" s="55">
        <f t="shared" si="374"/>
        <v>0</v>
      </c>
      <c r="N3423" s="55">
        <f t="shared" si="375"/>
        <v>0</v>
      </c>
    </row>
    <row r="3424" spans="1:14" x14ac:dyDescent="0.3">
      <c r="A3424" s="29">
        <v>44787</v>
      </c>
      <c r="B3424" t="s">
        <v>22</v>
      </c>
      <c r="C3424" t="s">
        <v>10</v>
      </c>
      <c r="D3424" t="s">
        <v>13</v>
      </c>
      <c r="E3424" s="53">
        <v>16008</v>
      </c>
      <c r="F3424" s="61">
        <f t="shared" si="376"/>
        <v>80.040000000000006</v>
      </c>
      <c r="G3424" s="62">
        <f t="shared" si="371"/>
        <v>0.1</v>
      </c>
      <c r="H3424" s="53"/>
      <c r="I3424" s="61">
        <f t="shared" si="372"/>
        <v>0</v>
      </c>
      <c r="J3424" s="62">
        <f t="shared" si="373"/>
        <v>0</v>
      </c>
      <c r="K3424" s="53"/>
      <c r="L3424" s="65">
        <f t="shared" si="377"/>
        <v>80.14</v>
      </c>
      <c r="M3424" s="55">
        <f t="shared" si="374"/>
        <v>80.14</v>
      </c>
      <c r="N3424" s="55">
        <f t="shared" si="375"/>
        <v>0</v>
      </c>
    </row>
    <row r="3425" spans="1:14" x14ac:dyDescent="0.3">
      <c r="A3425" s="29">
        <v>44787</v>
      </c>
      <c r="B3425" t="s">
        <v>18</v>
      </c>
      <c r="C3425" t="s">
        <v>12</v>
      </c>
      <c r="D3425" t="s">
        <v>13</v>
      </c>
      <c r="E3425" s="53">
        <v>31332</v>
      </c>
      <c r="F3425" s="61">
        <f t="shared" si="376"/>
        <v>156.66</v>
      </c>
      <c r="G3425" s="62">
        <f t="shared" si="371"/>
        <v>0.1</v>
      </c>
      <c r="H3425" s="53"/>
      <c r="I3425" s="61">
        <f t="shared" si="372"/>
        <v>0</v>
      </c>
      <c r="J3425" s="62">
        <f t="shared" si="373"/>
        <v>0</v>
      </c>
      <c r="K3425" s="53"/>
      <c r="L3425" s="65">
        <f t="shared" si="377"/>
        <v>156.76</v>
      </c>
      <c r="M3425" s="55">
        <f t="shared" si="374"/>
        <v>156.76</v>
      </c>
      <c r="N3425" s="55">
        <f t="shared" si="375"/>
        <v>0</v>
      </c>
    </row>
    <row r="3426" spans="1:14" x14ac:dyDescent="0.3">
      <c r="A3426" s="29">
        <v>44787</v>
      </c>
      <c r="B3426" t="s">
        <v>24</v>
      </c>
      <c r="C3426" t="s">
        <v>11</v>
      </c>
      <c r="D3426" t="s">
        <v>13</v>
      </c>
      <c r="E3426" s="53">
        <v>23317</v>
      </c>
      <c r="F3426" s="61">
        <f t="shared" si="376"/>
        <v>0</v>
      </c>
      <c r="G3426" s="62">
        <f t="shared" si="371"/>
        <v>0</v>
      </c>
      <c r="H3426" s="53"/>
      <c r="I3426" s="61">
        <f t="shared" si="372"/>
        <v>0</v>
      </c>
      <c r="J3426" s="62">
        <f t="shared" si="373"/>
        <v>0</v>
      </c>
      <c r="K3426" s="53"/>
      <c r="L3426" s="65">
        <f t="shared" si="377"/>
        <v>0</v>
      </c>
      <c r="M3426" s="55">
        <f t="shared" si="374"/>
        <v>0</v>
      </c>
      <c r="N3426" s="55">
        <f t="shared" si="375"/>
        <v>0</v>
      </c>
    </row>
    <row r="3427" spans="1:14" x14ac:dyDescent="0.3">
      <c r="A3427" s="29">
        <v>44787</v>
      </c>
      <c r="B3427" t="s">
        <v>16</v>
      </c>
      <c r="C3427" t="s">
        <v>12</v>
      </c>
      <c r="D3427" t="s">
        <v>13</v>
      </c>
      <c r="E3427" s="53">
        <v>12947</v>
      </c>
      <c r="F3427" s="61">
        <f t="shared" si="376"/>
        <v>64.734999999999999</v>
      </c>
      <c r="G3427" s="62">
        <f t="shared" si="371"/>
        <v>0.1</v>
      </c>
      <c r="H3427" s="53"/>
      <c r="I3427" s="61">
        <f t="shared" si="372"/>
        <v>0</v>
      </c>
      <c r="J3427" s="62">
        <f t="shared" si="373"/>
        <v>0</v>
      </c>
      <c r="K3427" s="53"/>
      <c r="L3427" s="65">
        <f t="shared" si="377"/>
        <v>64.834999999999994</v>
      </c>
      <c r="M3427" s="55">
        <f t="shared" si="374"/>
        <v>64.834999999999994</v>
      </c>
      <c r="N3427" s="55">
        <f t="shared" si="375"/>
        <v>0</v>
      </c>
    </row>
    <row r="3428" spans="1:14" x14ac:dyDescent="0.3">
      <c r="A3428" s="29">
        <v>44787</v>
      </c>
      <c r="B3428" t="s">
        <v>15</v>
      </c>
      <c r="C3428" t="s">
        <v>12</v>
      </c>
      <c r="D3428" t="s">
        <v>13</v>
      </c>
      <c r="E3428" s="53">
        <v>46201</v>
      </c>
      <c r="F3428" s="61">
        <f t="shared" si="376"/>
        <v>231.005</v>
      </c>
      <c r="G3428" s="62">
        <f t="shared" si="371"/>
        <v>0.1</v>
      </c>
      <c r="H3428" s="53"/>
      <c r="I3428" s="61">
        <f t="shared" si="372"/>
        <v>0</v>
      </c>
      <c r="J3428" s="62">
        <f t="shared" si="373"/>
        <v>0</v>
      </c>
      <c r="K3428" s="53"/>
      <c r="L3428" s="65">
        <f t="shared" si="377"/>
        <v>231.10499999999999</v>
      </c>
      <c r="M3428" s="55">
        <f t="shared" si="374"/>
        <v>231.10499999999999</v>
      </c>
      <c r="N3428" s="55">
        <f t="shared" si="375"/>
        <v>0</v>
      </c>
    </row>
    <row r="3429" spans="1:14" x14ac:dyDescent="0.3">
      <c r="A3429" s="29">
        <v>44787</v>
      </c>
      <c r="B3429" t="s">
        <v>22</v>
      </c>
      <c r="C3429" t="s">
        <v>10</v>
      </c>
      <c r="D3429" t="s">
        <v>13</v>
      </c>
      <c r="E3429" s="53">
        <v>33428</v>
      </c>
      <c r="F3429" s="61">
        <f t="shared" si="376"/>
        <v>167.14000000000001</v>
      </c>
      <c r="G3429" s="62">
        <f t="shared" si="371"/>
        <v>0.1</v>
      </c>
      <c r="H3429" s="53"/>
      <c r="I3429" s="61">
        <f t="shared" si="372"/>
        <v>0</v>
      </c>
      <c r="J3429" s="62">
        <f t="shared" si="373"/>
        <v>0</v>
      </c>
      <c r="K3429" s="53"/>
      <c r="L3429" s="65">
        <f t="shared" si="377"/>
        <v>167.24</v>
      </c>
      <c r="M3429" s="55">
        <f t="shared" si="374"/>
        <v>167.24</v>
      </c>
      <c r="N3429" s="55">
        <f t="shared" si="375"/>
        <v>0</v>
      </c>
    </row>
    <row r="3430" spans="1:14" x14ac:dyDescent="0.3">
      <c r="A3430" s="29">
        <v>44787</v>
      </c>
      <c r="B3430" t="s">
        <v>18</v>
      </c>
      <c r="C3430" t="s">
        <v>10</v>
      </c>
      <c r="D3430" t="s">
        <v>13</v>
      </c>
      <c r="E3430" s="53">
        <v>12608</v>
      </c>
      <c r="F3430" s="61">
        <f t="shared" si="376"/>
        <v>63.04</v>
      </c>
      <c r="G3430" s="62">
        <f t="shared" si="371"/>
        <v>0.1</v>
      </c>
      <c r="H3430" s="53"/>
      <c r="I3430" s="61">
        <f t="shared" si="372"/>
        <v>0</v>
      </c>
      <c r="J3430" s="62">
        <f t="shared" si="373"/>
        <v>0</v>
      </c>
      <c r="K3430" s="53"/>
      <c r="L3430" s="65">
        <f t="shared" si="377"/>
        <v>63.14</v>
      </c>
      <c r="M3430" s="55">
        <f t="shared" si="374"/>
        <v>63.14</v>
      </c>
      <c r="N3430" s="55">
        <f t="shared" si="375"/>
        <v>0</v>
      </c>
    </row>
    <row r="3431" spans="1:14" x14ac:dyDescent="0.3">
      <c r="A3431" s="29">
        <v>44787</v>
      </c>
      <c r="B3431" t="s">
        <v>18</v>
      </c>
      <c r="C3431" t="s">
        <v>12</v>
      </c>
      <c r="D3431" t="s">
        <v>36</v>
      </c>
      <c r="E3431" s="53">
        <v>40824</v>
      </c>
      <c r="F3431" s="61">
        <f t="shared" si="376"/>
        <v>0</v>
      </c>
      <c r="G3431" s="62">
        <f t="shared" si="371"/>
        <v>0</v>
      </c>
      <c r="H3431" s="53"/>
      <c r="I3431" s="61">
        <f t="shared" si="372"/>
        <v>1224.72</v>
      </c>
      <c r="J3431" s="62">
        <f t="shared" si="373"/>
        <v>5</v>
      </c>
      <c r="K3431" s="53"/>
      <c r="L3431" s="65">
        <f t="shared" si="377"/>
        <v>1229.72</v>
      </c>
      <c r="M3431" s="55">
        <f t="shared" si="374"/>
        <v>0</v>
      </c>
      <c r="N3431" s="55">
        <f t="shared" si="375"/>
        <v>1229.72</v>
      </c>
    </row>
    <row r="3432" spans="1:14" x14ac:dyDescent="0.3">
      <c r="A3432" s="29">
        <v>44788</v>
      </c>
      <c r="B3432" t="s">
        <v>24</v>
      </c>
      <c r="C3432" t="s">
        <v>12</v>
      </c>
      <c r="D3432" t="s">
        <v>13</v>
      </c>
      <c r="E3432" s="53">
        <v>15330</v>
      </c>
      <c r="F3432" s="61">
        <f t="shared" si="376"/>
        <v>76.650000000000006</v>
      </c>
      <c r="G3432" s="62">
        <f t="shared" si="371"/>
        <v>0.1</v>
      </c>
      <c r="H3432" s="53"/>
      <c r="I3432" s="61">
        <f t="shared" si="372"/>
        <v>0</v>
      </c>
      <c r="J3432" s="62">
        <f t="shared" si="373"/>
        <v>0</v>
      </c>
      <c r="K3432" s="53"/>
      <c r="L3432" s="65">
        <f t="shared" si="377"/>
        <v>76.75</v>
      </c>
      <c r="M3432" s="55">
        <f t="shared" si="374"/>
        <v>76.75</v>
      </c>
      <c r="N3432" s="55">
        <f t="shared" si="375"/>
        <v>0</v>
      </c>
    </row>
    <row r="3433" spans="1:14" x14ac:dyDescent="0.3">
      <c r="A3433" s="29">
        <v>44788</v>
      </c>
      <c r="B3433" t="s">
        <v>24</v>
      </c>
      <c r="C3433" t="s">
        <v>11</v>
      </c>
      <c r="D3433" t="s">
        <v>36</v>
      </c>
      <c r="E3433" s="53">
        <v>33870</v>
      </c>
      <c r="F3433" s="61">
        <f t="shared" si="376"/>
        <v>0</v>
      </c>
      <c r="G3433" s="62">
        <f t="shared" si="371"/>
        <v>0</v>
      </c>
      <c r="H3433" s="53"/>
      <c r="I3433" s="61">
        <f t="shared" si="372"/>
        <v>0</v>
      </c>
      <c r="J3433" s="62">
        <f t="shared" si="373"/>
        <v>0</v>
      </c>
      <c r="K3433" s="53"/>
      <c r="L3433" s="65">
        <f t="shared" si="377"/>
        <v>0</v>
      </c>
      <c r="M3433" s="55">
        <f t="shared" si="374"/>
        <v>0</v>
      </c>
      <c r="N3433" s="55">
        <f t="shared" si="375"/>
        <v>0</v>
      </c>
    </row>
    <row r="3434" spans="1:14" x14ac:dyDescent="0.3">
      <c r="A3434" s="29">
        <v>44788</v>
      </c>
      <c r="B3434" t="s">
        <v>16</v>
      </c>
      <c r="C3434" t="s">
        <v>11</v>
      </c>
      <c r="D3434" t="s">
        <v>13</v>
      </c>
      <c r="E3434" s="53">
        <v>42293</v>
      </c>
      <c r="F3434" s="61">
        <f t="shared" si="376"/>
        <v>0</v>
      </c>
      <c r="G3434" s="62">
        <f t="shared" si="371"/>
        <v>0</v>
      </c>
      <c r="H3434" s="53"/>
      <c r="I3434" s="61">
        <f t="shared" si="372"/>
        <v>0</v>
      </c>
      <c r="J3434" s="62">
        <f t="shared" si="373"/>
        <v>0</v>
      </c>
      <c r="K3434" s="53"/>
      <c r="L3434" s="65">
        <f t="shared" si="377"/>
        <v>0</v>
      </c>
      <c r="M3434" s="55">
        <f t="shared" si="374"/>
        <v>0</v>
      </c>
      <c r="N3434" s="55">
        <f t="shared" si="375"/>
        <v>0</v>
      </c>
    </row>
    <row r="3435" spans="1:14" x14ac:dyDescent="0.3">
      <c r="A3435" s="29">
        <v>44788</v>
      </c>
      <c r="B3435" t="s">
        <v>16</v>
      </c>
      <c r="C3435" t="s">
        <v>10</v>
      </c>
      <c r="D3435" t="s">
        <v>13</v>
      </c>
      <c r="E3435" s="53">
        <v>48802</v>
      </c>
      <c r="F3435" s="61">
        <f t="shared" si="376"/>
        <v>244.01</v>
      </c>
      <c r="G3435" s="62">
        <f t="shared" si="371"/>
        <v>0.1</v>
      </c>
      <c r="H3435" s="53"/>
      <c r="I3435" s="61">
        <f t="shared" si="372"/>
        <v>0</v>
      </c>
      <c r="J3435" s="62">
        <f t="shared" si="373"/>
        <v>0</v>
      </c>
      <c r="K3435" s="53"/>
      <c r="L3435" s="65">
        <f t="shared" si="377"/>
        <v>244.10999999999999</v>
      </c>
      <c r="M3435" s="55">
        <f t="shared" si="374"/>
        <v>244.10999999999999</v>
      </c>
      <c r="N3435" s="55">
        <f t="shared" si="375"/>
        <v>0</v>
      </c>
    </row>
    <row r="3436" spans="1:14" x14ac:dyDescent="0.3">
      <c r="A3436" s="29">
        <v>44788</v>
      </c>
      <c r="B3436" t="s">
        <v>17</v>
      </c>
      <c r="C3436" t="s">
        <v>10</v>
      </c>
      <c r="D3436" t="s">
        <v>36</v>
      </c>
      <c r="E3436" s="53">
        <v>22707</v>
      </c>
      <c r="F3436" s="61">
        <f t="shared" si="376"/>
        <v>0</v>
      </c>
      <c r="G3436" s="62">
        <f t="shared" si="371"/>
        <v>0</v>
      </c>
      <c r="H3436" s="53"/>
      <c r="I3436" s="61">
        <f t="shared" si="372"/>
        <v>681.20999999999992</v>
      </c>
      <c r="J3436" s="62">
        <f t="shared" si="373"/>
        <v>5</v>
      </c>
      <c r="K3436" s="53"/>
      <c r="L3436" s="65">
        <f t="shared" si="377"/>
        <v>686.20999999999992</v>
      </c>
      <c r="M3436" s="55">
        <f t="shared" si="374"/>
        <v>0</v>
      </c>
      <c r="N3436" s="55">
        <f t="shared" si="375"/>
        <v>686.20999999999992</v>
      </c>
    </row>
    <row r="3437" spans="1:14" x14ac:dyDescent="0.3">
      <c r="A3437" s="29">
        <v>44789</v>
      </c>
      <c r="B3437" t="s">
        <v>16</v>
      </c>
      <c r="C3437" t="s">
        <v>10</v>
      </c>
      <c r="D3437" t="s">
        <v>13</v>
      </c>
      <c r="E3437" s="53">
        <v>27102</v>
      </c>
      <c r="F3437" s="61">
        <f t="shared" si="376"/>
        <v>135.51</v>
      </c>
      <c r="G3437" s="62">
        <f t="shared" si="371"/>
        <v>0.1</v>
      </c>
      <c r="H3437" s="53"/>
      <c r="I3437" s="61">
        <f t="shared" si="372"/>
        <v>0</v>
      </c>
      <c r="J3437" s="62">
        <f t="shared" si="373"/>
        <v>0</v>
      </c>
      <c r="K3437" s="53"/>
      <c r="L3437" s="65">
        <f t="shared" si="377"/>
        <v>135.60999999999999</v>
      </c>
      <c r="M3437" s="55">
        <f t="shared" si="374"/>
        <v>135.60999999999999</v>
      </c>
      <c r="N3437" s="55">
        <f t="shared" si="375"/>
        <v>0</v>
      </c>
    </row>
    <row r="3438" spans="1:14" x14ac:dyDescent="0.3">
      <c r="A3438" s="29">
        <v>44789</v>
      </c>
      <c r="B3438" t="s">
        <v>15</v>
      </c>
      <c r="C3438" t="s">
        <v>11</v>
      </c>
      <c r="D3438" t="s">
        <v>13</v>
      </c>
      <c r="E3438" s="53">
        <v>6102</v>
      </c>
      <c r="F3438" s="61">
        <f t="shared" si="376"/>
        <v>0</v>
      </c>
      <c r="G3438" s="62">
        <f t="shared" si="371"/>
        <v>0</v>
      </c>
      <c r="H3438" s="53"/>
      <c r="I3438" s="61">
        <f t="shared" si="372"/>
        <v>0</v>
      </c>
      <c r="J3438" s="62">
        <f t="shared" si="373"/>
        <v>0</v>
      </c>
      <c r="K3438" s="53"/>
      <c r="L3438" s="65">
        <f t="shared" si="377"/>
        <v>0</v>
      </c>
      <c r="M3438" s="55">
        <f t="shared" si="374"/>
        <v>0</v>
      </c>
      <c r="N3438" s="55">
        <f t="shared" si="375"/>
        <v>0</v>
      </c>
    </row>
    <row r="3439" spans="1:14" x14ac:dyDescent="0.3">
      <c r="A3439" s="29">
        <v>44789</v>
      </c>
      <c r="B3439" t="s">
        <v>16</v>
      </c>
      <c r="C3439" t="s">
        <v>10</v>
      </c>
      <c r="D3439" t="s">
        <v>13</v>
      </c>
      <c r="E3439" s="53">
        <v>42028</v>
      </c>
      <c r="F3439" s="61">
        <f t="shared" si="376"/>
        <v>210.14000000000001</v>
      </c>
      <c r="G3439" s="62">
        <f t="shared" si="371"/>
        <v>0.1</v>
      </c>
      <c r="H3439" s="53"/>
      <c r="I3439" s="61">
        <f t="shared" si="372"/>
        <v>0</v>
      </c>
      <c r="J3439" s="62">
        <f t="shared" si="373"/>
        <v>0</v>
      </c>
      <c r="K3439" s="53"/>
      <c r="L3439" s="65">
        <f t="shared" si="377"/>
        <v>210.24</v>
      </c>
      <c r="M3439" s="55">
        <f t="shared" si="374"/>
        <v>210.24</v>
      </c>
      <c r="N3439" s="55">
        <f t="shared" si="375"/>
        <v>0</v>
      </c>
    </row>
    <row r="3440" spans="1:14" x14ac:dyDescent="0.3">
      <c r="A3440" s="29">
        <v>44789</v>
      </c>
      <c r="B3440" t="s">
        <v>24</v>
      </c>
      <c r="C3440" t="s">
        <v>12</v>
      </c>
      <c r="D3440" t="s">
        <v>13</v>
      </c>
      <c r="E3440" s="53">
        <v>19239</v>
      </c>
      <c r="F3440" s="61">
        <f t="shared" si="376"/>
        <v>96.195000000000007</v>
      </c>
      <c r="G3440" s="62">
        <f t="shared" si="371"/>
        <v>0.1</v>
      </c>
      <c r="H3440" s="53"/>
      <c r="I3440" s="61">
        <f t="shared" si="372"/>
        <v>0</v>
      </c>
      <c r="J3440" s="62">
        <f t="shared" si="373"/>
        <v>0</v>
      </c>
      <c r="K3440" s="53"/>
      <c r="L3440" s="65">
        <f t="shared" si="377"/>
        <v>96.295000000000002</v>
      </c>
      <c r="M3440" s="55">
        <f t="shared" si="374"/>
        <v>96.295000000000002</v>
      </c>
      <c r="N3440" s="55">
        <f t="shared" si="375"/>
        <v>0</v>
      </c>
    </row>
    <row r="3441" spans="1:14" x14ac:dyDescent="0.3">
      <c r="A3441" s="29">
        <v>44789</v>
      </c>
      <c r="B3441" t="s">
        <v>24</v>
      </c>
      <c r="C3441" t="s">
        <v>10</v>
      </c>
      <c r="D3441" t="s">
        <v>13</v>
      </c>
      <c r="E3441" s="53">
        <v>29640</v>
      </c>
      <c r="F3441" s="61">
        <f t="shared" si="376"/>
        <v>148.20000000000002</v>
      </c>
      <c r="G3441" s="62">
        <f t="shared" si="371"/>
        <v>0.1</v>
      </c>
      <c r="H3441" s="53"/>
      <c r="I3441" s="61">
        <f t="shared" si="372"/>
        <v>0</v>
      </c>
      <c r="J3441" s="62">
        <f t="shared" si="373"/>
        <v>0</v>
      </c>
      <c r="K3441" s="53"/>
      <c r="L3441" s="65">
        <f t="shared" si="377"/>
        <v>148.30000000000001</v>
      </c>
      <c r="M3441" s="55">
        <f t="shared" si="374"/>
        <v>148.30000000000001</v>
      </c>
      <c r="N3441" s="55">
        <f t="shared" si="375"/>
        <v>0</v>
      </c>
    </row>
    <row r="3442" spans="1:14" x14ac:dyDescent="0.3">
      <c r="A3442" s="29">
        <v>44789</v>
      </c>
      <c r="B3442" t="s">
        <v>15</v>
      </c>
      <c r="C3442" t="s">
        <v>11</v>
      </c>
      <c r="D3442" t="s">
        <v>36</v>
      </c>
      <c r="E3442" s="53">
        <v>28144</v>
      </c>
      <c r="F3442" s="61">
        <f t="shared" si="376"/>
        <v>0</v>
      </c>
      <c r="G3442" s="62">
        <f t="shared" si="371"/>
        <v>0</v>
      </c>
      <c r="H3442" s="53"/>
      <c r="I3442" s="61">
        <f t="shared" si="372"/>
        <v>0</v>
      </c>
      <c r="J3442" s="62">
        <f t="shared" si="373"/>
        <v>0</v>
      </c>
      <c r="K3442" s="53"/>
      <c r="L3442" s="65">
        <f t="shared" si="377"/>
        <v>0</v>
      </c>
      <c r="M3442" s="55">
        <f t="shared" si="374"/>
        <v>0</v>
      </c>
      <c r="N3442" s="55">
        <f t="shared" si="375"/>
        <v>0</v>
      </c>
    </row>
    <row r="3443" spans="1:14" x14ac:dyDescent="0.3">
      <c r="A3443" s="29">
        <v>44789</v>
      </c>
      <c r="B3443" t="s">
        <v>16</v>
      </c>
      <c r="C3443" t="s">
        <v>11</v>
      </c>
      <c r="D3443" t="s">
        <v>13</v>
      </c>
      <c r="E3443" s="53">
        <v>1865</v>
      </c>
      <c r="F3443" s="61">
        <f t="shared" si="376"/>
        <v>0</v>
      </c>
      <c r="G3443" s="62">
        <f t="shared" si="371"/>
        <v>0</v>
      </c>
      <c r="H3443" s="53"/>
      <c r="I3443" s="61">
        <f t="shared" si="372"/>
        <v>0</v>
      </c>
      <c r="J3443" s="62">
        <f t="shared" si="373"/>
        <v>0</v>
      </c>
      <c r="K3443" s="53"/>
      <c r="L3443" s="65">
        <f t="shared" si="377"/>
        <v>0</v>
      </c>
      <c r="M3443" s="55">
        <f t="shared" si="374"/>
        <v>0</v>
      </c>
      <c r="N3443" s="55">
        <f t="shared" si="375"/>
        <v>0</v>
      </c>
    </row>
    <row r="3444" spans="1:14" x14ac:dyDescent="0.3">
      <c r="A3444" s="29">
        <v>44789</v>
      </c>
      <c r="B3444" t="s">
        <v>18</v>
      </c>
      <c r="C3444" t="s">
        <v>10</v>
      </c>
      <c r="D3444" t="s">
        <v>36</v>
      </c>
      <c r="E3444" s="53">
        <v>4412</v>
      </c>
      <c r="F3444" s="61">
        <f t="shared" si="376"/>
        <v>0</v>
      </c>
      <c r="G3444" s="62">
        <f t="shared" si="371"/>
        <v>0</v>
      </c>
      <c r="H3444" s="53"/>
      <c r="I3444" s="61">
        <f t="shared" si="372"/>
        <v>132.35999999999999</v>
      </c>
      <c r="J3444" s="62">
        <f t="shared" si="373"/>
        <v>5</v>
      </c>
      <c r="K3444" s="53"/>
      <c r="L3444" s="65">
        <f t="shared" si="377"/>
        <v>137.35999999999999</v>
      </c>
      <c r="M3444" s="55">
        <f t="shared" si="374"/>
        <v>0</v>
      </c>
      <c r="N3444" s="55">
        <f t="shared" si="375"/>
        <v>137.35999999999999</v>
      </c>
    </row>
    <row r="3445" spans="1:14" x14ac:dyDescent="0.3">
      <c r="A3445" s="29">
        <v>44789</v>
      </c>
      <c r="B3445" t="s">
        <v>16</v>
      </c>
      <c r="C3445" t="s">
        <v>11</v>
      </c>
      <c r="D3445" t="s">
        <v>13</v>
      </c>
      <c r="E3445" s="53">
        <v>6923</v>
      </c>
      <c r="F3445" s="61">
        <f t="shared" si="376"/>
        <v>0</v>
      </c>
      <c r="G3445" s="62">
        <f t="shared" si="371"/>
        <v>0</v>
      </c>
      <c r="H3445" s="53"/>
      <c r="I3445" s="61">
        <f t="shared" si="372"/>
        <v>0</v>
      </c>
      <c r="J3445" s="62">
        <f t="shared" si="373"/>
        <v>0</v>
      </c>
      <c r="K3445" s="53"/>
      <c r="L3445" s="65">
        <f t="shared" si="377"/>
        <v>0</v>
      </c>
      <c r="M3445" s="55">
        <f t="shared" si="374"/>
        <v>0</v>
      </c>
      <c r="N3445" s="55">
        <f t="shared" si="375"/>
        <v>0</v>
      </c>
    </row>
    <row r="3446" spans="1:14" x14ac:dyDescent="0.3">
      <c r="A3446" s="29">
        <v>44789</v>
      </c>
      <c r="B3446" t="s">
        <v>23</v>
      </c>
      <c r="C3446" t="s">
        <v>10</v>
      </c>
      <c r="D3446" t="s">
        <v>13</v>
      </c>
      <c r="E3446" s="53">
        <v>8868</v>
      </c>
      <c r="F3446" s="61">
        <f t="shared" si="376"/>
        <v>44.34</v>
      </c>
      <c r="G3446" s="62">
        <f t="shared" si="371"/>
        <v>0.1</v>
      </c>
      <c r="H3446" s="53"/>
      <c r="I3446" s="61">
        <f t="shared" si="372"/>
        <v>0</v>
      </c>
      <c r="J3446" s="62">
        <f t="shared" si="373"/>
        <v>0</v>
      </c>
      <c r="K3446" s="53"/>
      <c r="L3446" s="65">
        <f t="shared" si="377"/>
        <v>44.440000000000005</v>
      </c>
      <c r="M3446" s="55">
        <f t="shared" si="374"/>
        <v>44.440000000000005</v>
      </c>
      <c r="N3446" s="55">
        <f t="shared" si="375"/>
        <v>0</v>
      </c>
    </row>
    <row r="3447" spans="1:14" x14ac:dyDescent="0.3">
      <c r="A3447" s="29">
        <v>44789</v>
      </c>
      <c r="B3447" t="s">
        <v>19</v>
      </c>
      <c r="C3447" t="s">
        <v>12</v>
      </c>
      <c r="D3447" t="s">
        <v>36</v>
      </c>
      <c r="E3447" s="53">
        <v>1875</v>
      </c>
      <c r="F3447" s="61">
        <f t="shared" si="376"/>
        <v>0</v>
      </c>
      <c r="G3447" s="62">
        <f t="shared" si="371"/>
        <v>0</v>
      </c>
      <c r="H3447" s="53"/>
      <c r="I3447" s="61">
        <f t="shared" si="372"/>
        <v>56.25</v>
      </c>
      <c r="J3447" s="62">
        <f t="shared" si="373"/>
        <v>5</v>
      </c>
      <c r="K3447" s="53"/>
      <c r="L3447" s="65">
        <f t="shared" si="377"/>
        <v>61.25</v>
      </c>
      <c r="M3447" s="55">
        <f t="shared" si="374"/>
        <v>0</v>
      </c>
      <c r="N3447" s="55">
        <f t="shared" si="375"/>
        <v>61.25</v>
      </c>
    </row>
    <row r="3448" spans="1:14" x14ac:dyDescent="0.3">
      <c r="A3448" s="29">
        <v>44789</v>
      </c>
      <c r="B3448" t="s">
        <v>17</v>
      </c>
      <c r="C3448" t="s">
        <v>10</v>
      </c>
      <c r="D3448" t="s">
        <v>13</v>
      </c>
      <c r="E3448" s="53">
        <v>25076</v>
      </c>
      <c r="F3448" s="61">
        <f t="shared" si="376"/>
        <v>125.38000000000001</v>
      </c>
      <c r="G3448" s="62">
        <f t="shared" si="371"/>
        <v>0.1</v>
      </c>
      <c r="H3448" s="53"/>
      <c r="I3448" s="61">
        <f t="shared" si="372"/>
        <v>0</v>
      </c>
      <c r="J3448" s="62">
        <f t="shared" si="373"/>
        <v>0</v>
      </c>
      <c r="K3448" s="53"/>
      <c r="L3448" s="65">
        <f t="shared" si="377"/>
        <v>125.48</v>
      </c>
      <c r="M3448" s="55">
        <f t="shared" si="374"/>
        <v>125.48</v>
      </c>
      <c r="N3448" s="55">
        <f t="shared" si="375"/>
        <v>0</v>
      </c>
    </row>
    <row r="3449" spans="1:14" x14ac:dyDescent="0.3">
      <c r="A3449" s="29">
        <v>44789</v>
      </c>
      <c r="B3449" t="s">
        <v>24</v>
      </c>
      <c r="C3449" t="s">
        <v>12</v>
      </c>
      <c r="D3449" t="s">
        <v>13</v>
      </c>
      <c r="E3449" s="53">
        <v>36111</v>
      </c>
      <c r="F3449" s="61">
        <f t="shared" si="376"/>
        <v>180.55500000000001</v>
      </c>
      <c r="G3449" s="62">
        <f t="shared" si="371"/>
        <v>0.1</v>
      </c>
      <c r="H3449" s="53"/>
      <c r="I3449" s="61">
        <f t="shared" si="372"/>
        <v>0</v>
      </c>
      <c r="J3449" s="62">
        <f t="shared" si="373"/>
        <v>0</v>
      </c>
      <c r="K3449" s="53"/>
      <c r="L3449" s="65">
        <f t="shared" si="377"/>
        <v>180.655</v>
      </c>
      <c r="M3449" s="55">
        <f t="shared" si="374"/>
        <v>180.655</v>
      </c>
      <c r="N3449" s="55">
        <f t="shared" si="375"/>
        <v>0</v>
      </c>
    </row>
    <row r="3450" spans="1:14" x14ac:dyDescent="0.3">
      <c r="A3450" s="29">
        <v>44789</v>
      </c>
      <c r="B3450" t="s">
        <v>17</v>
      </c>
      <c r="C3450" t="s">
        <v>12</v>
      </c>
      <c r="D3450" t="s">
        <v>13</v>
      </c>
      <c r="E3450" s="53">
        <v>19700</v>
      </c>
      <c r="F3450" s="61">
        <f t="shared" si="376"/>
        <v>98.5</v>
      </c>
      <c r="G3450" s="62">
        <f t="shared" si="371"/>
        <v>0.1</v>
      </c>
      <c r="H3450" s="53"/>
      <c r="I3450" s="61">
        <f t="shared" si="372"/>
        <v>0</v>
      </c>
      <c r="J3450" s="62">
        <f t="shared" si="373"/>
        <v>0</v>
      </c>
      <c r="K3450" s="53"/>
      <c r="L3450" s="65">
        <f t="shared" si="377"/>
        <v>98.6</v>
      </c>
      <c r="M3450" s="55">
        <f t="shared" si="374"/>
        <v>98.6</v>
      </c>
      <c r="N3450" s="55">
        <f t="shared" si="375"/>
        <v>0</v>
      </c>
    </row>
    <row r="3451" spans="1:14" x14ac:dyDescent="0.3">
      <c r="A3451" s="29">
        <v>44789</v>
      </c>
      <c r="B3451" t="s">
        <v>17</v>
      </c>
      <c r="C3451" t="s">
        <v>10</v>
      </c>
      <c r="D3451" t="s">
        <v>13</v>
      </c>
      <c r="E3451" s="53">
        <v>25667</v>
      </c>
      <c r="F3451" s="61">
        <f t="shared" si="376"/>
        <v>128.33500000000001</v>
      </c>
      <c r="G3451" s="62">
        <f t="shared" si="371"/>
        <v>0.1</v>
      </c>
      <c r="H3451" s="53"/>
      <c r="I3451" s="61">
        <f t="shared" si="372"/>
        <v>0</v>
      </c>
      <c r="J3451" s="62">
        <f t="shared" si="373"/>
        <v>0</v>
      </c>
      <c r="K3451" s="53"/>
      <c r="L3451" s="65">
        <f t="shared" si="377"/>
        <v>128.435</v>
      </c>
      <c r="M3451" s="55">
        <f t="shared" si="374"/>
        <v>128.435</v>
      </c>
      <c r="N3451" s="55">
        <f t="shared" si="375"/>
        <v>0</v>
      </c>
    </row>
    <row r="3452" spans="1:14" x14ac:dyDescent="0.3">
      <c r="A3452" s="29">
        <v>44789</v>
      </c>
      <c r="B3452" t="s">
        <v>21</v>
      </c>
      <c r="C3452" t="s">
        <v>10</v>
      </c>
      <c r="D3452" t="s">
        <v>13</v>
      </c>
      <c r="E3452" s="53">
        <v>17712</v>
      </c>
      <c r="F3452" s="61">
        <f t="shared" si="376"/>
        <v>88.56</v>
      </c>
      <c r="G3452" s="62">
        <f t="shared" si="371"/>
        <v>0.1</v>
      </c>
      <c r="H3452" s="53"/>
      <c r="I3452" s="61">
        <f t="shared" si="372"/>
        <v>0</v>
      </c>
      <c r="J3452" s="62">
        <f t="shared" si="373"/>
        <v>0</v>
      </c>
      <c r="K3452" s="53"/>
      <c r="L3452" s="65">
        <f t="shared" si="377"/>
        <v>88.66</v>
      </c>
      <c r="M3452" s="55">
        <f t="shared" si="374"/>
        <v>88.66</v>
      </c>
      <c r="N3452" s="55">
        <f t="shared" si="375"/>
        <v>0</v>
      </c>
    </row>
    <row r="3453" spans="1:14" x14ac:dyDescent="0.3">
      <c r="A3453" s="29">
        <v>44789</v>
      </c>
      <c r="B3453" t="s">
        <v>24</v>
      </c>
      <c r="C3453" t="s">
        <v>11</v>
      </c>
      <c r="D3453" t="s">
        <v>13</v>
      </c>
      <c r="E3453" s="53">
        <v>2785</v>
      </c>
      <c r="F3453" s="61">
        <f t="shared" si="376"/>
        <v>0</v>
      </c>
      <c r="G3453" s="62">
        <f t="shared" si="371"/>
        <v>0</v>
      </c>
      <c r="H3453" s="53"/>
      <c r="I3453" s="61">
        <f t="shared" si="372"/>
        <v>0</v>
      </c>
      <c r="J3453" s="62">
        <f t="shared" si="373"/>
        <v>0</v>
      </c>
      <c r="K3453" s="53"/>
      <c r="L3453" s="65">
        <f t="shared" si="377"/>
        <v>0</v>
      </c>
      <c r="M3453" s="55">
        <f t="shared" si="374"/>
        <v>0</v>
      </c>
      <c r="N3453" s="55">
        <f t="shared" si="375"/>
        <v>0</v>
      </c>
    </row>
    <row r="3454" spans="1:14" x14ac:dyDescent="0.3">
      <c r="A3454" s="29">
        <v>44790</v>
      </c>
      <c r="B3454" t="s">
        <v>20</v>
      </c>
      <c r="C3454" t="s">
        <v>11</v>
      </c>
      <c r="D3454" t="s">
        <v>13</v>
      </c>
      <c r="E3454" s="53">
        <v>38914</v>
      </c>
      <c r="F3454" s="61">
        <f t="shared" si="376"/>
        <v>0</v>
      </c>
      <c r="G3454" s="62">
        <f t="shared" si="371"/>
        <v>0</v>
      </c>
      <c r="H3454" s="53"/>
      <c r="I3454" s="61">
        <f t="shared" si="372"/>
        <v>0</v>
      </c>
      <c r="J3454" s="62">
        <f t="shared" si="373"/>
        <v>0</v>
      </c>
      <c r="K3454" s="53"/>
      <c r="L3454" s="65">
        <f t="shared" si="377"/>
        <v>0</v>
      </c>
      <c r="M3454" s="55">
        <f t="shared" si="374"/>
        <v>0</v>
      </c>
      <c r="N3454" s="55">
        <f t="shared" si="375"/>
        <v>0</v>
      </c>
    </row>
    <row r="3455" spans="1:14" x14ac:dyDescent="0.3">
      <c r="A3455" s="29">
        <v>44790</v>
      </c>
      <c r="B3455" t="s">
        <v>19</v>
      </c>
      <c r="C3455" t="s">
        <v>11</v>
      </c>
      <c r="D3455" t="s">
        <v>13</v>
      </c>
      <c r="E3455" s="53">
        <v>10531</v>
      </c>
      <c r="F3455" s="61">
        <f t="shared" si="376"/>
        <v>0</v>
      </c>
      <c r="G3455" s="62">
        <f t="shared" si="371"/>
        <v>0</v>
      </c>
      <c r="H3455" s="53"/>
      <c r="I3455" s="61">
        <f t="shared" si="372"/>
        <v>0</v>
      </c>
      <c r="J3455" s="62">
        <f t="shared" si="373"/>
        <v>0</v>
      </c>
      <c r="K3455" s="53"/>
      <c r="L3455" s="65">
        <f t="shared" si="377"/>
        <v>0</v>
      </c>
      <c r="M3455" s="55">
        <f t="shared" si="374"/>
        <v>0</v>
      </c>
      <c r="N3455" s="55">
        <f t="shared" si="375"/>
        <v>0</v>
      </c>
    </row>
    <row r="3456" spans="1:14" x14ac:dyDescent="0.3">
      <c r="A3456" s="29">
        <v>44790</v>
      </c>
      <c r="B3456" t="s">
        <v>19</v>
      </c>
      <c r="C3456" t="s">
        <v>10</v>
      </c>
      <c r="D3456" t="s">
        <v>13</v>
      </c>
      <c r="E3456" s="53">
        <v>17391</v>
      </c>
      <c r="F3456" s="61">
        <f t="shared" si="376"/>
        <v>86.954999999999998</v>
      </c>
      <c r="G3456" s="62">
        <f t="shared" si="371"/>
        <v>0.1</v>
      </c>
      <c r="H3456" s="53"/>
      <c r="I3456" s="61">
        <f t="shared" si="372"/>
        <v>0</v>
      </c>
      <c r="J3456" s="62">
        <f t="shared" si="373"/>
        <v>0</v>
      </c>
      <c r="K3456" s="53"/>
      <c r="L3456" s="65">
        <f t="shared" si="377"/>
        <v>87.054999999999993</v>
      </c>
      <c r="M3456" s="55">
        <f t="shared" si="374"/>
        <v>87.054999999999993</v>
      </c>
      <c r="N3456" s="55">
        <f t="shared" si="375"/>
        <v>0</v>
      </c>
    </row>
    <row r="3457" spans="1:14" x14ac:dyDescent="0.3">
      <c r="A3457" s="29">
        <v>44790</v>
      </c>
      <c r="B3457" t="s">
        <v>18</v>
      </c>
      <c r="C3457" t="s">
        <v>12</v>
      </c>
      <c r="D3457" t="s">
        <v>13</v>
      </c>
      <c r="E3457" s="53">
        <v>11681</v>
      </c>
      <c r="F3457" s="61">
        <f t="shared" si="376"/>
        <v>58.405000000000001</v>
      </c>
      <c r="G3457" s="62">
        <f t="shared" si="371"/>
        <v>0.1</v>
      </c>
      <c r="H3457" s="53"/>
      <c r="I3457" s="61">
        <f t="shared" si="372"/>
        <v>0</v>
      </c>
      <c r="J3457" s="62">
        <f t="shared" si="373"/>
        <v>0</v>
      </c>
      <c r="K3457" s="53"/>
      <c r="L3457" s="65">
        <f t="shared" si="377"/>
        <v>58.505000000000003</v>
      </c>
      <c r="M3457" s="55">
        <f t="shared" si="374"/>
        <v>58.505000000000003</v>
      </c>
      <c r="N3457" s="55">
        <f t="shared" si="375"/>
        <v>0</v>
      </c>
    </row>
    <row r="3458" spans="1:14" x14ac:dyDescent="0.3">
      <c r="A3458" s="29">
        <v>44790</v>
      </c>
      <c r="B3458" t="s">
        <v>17</v>
      </c>
      <c r="C3458" t="s">
        <v>11</v>
      </c>
      <c r="D3458" t="s">
        <v>13</v>
      </c>
      <c r="E3458" s="53">
        <v>37609</v>
      </c>
      <c r="F3458" s="61">
        <f t="shared" si="376"/>
        <v>0</v>
      </c>
      <c r="G3458" s="62">
        <f t="shared" si="371"/>
        <v>0</v>
      </c>
      <c r="H3458" s="53"/>
      <c r="I3458" s="61">
        <f t="shared" si="372"/>
        <v>0</v>
      </c>
      <c r="J3458" s="62">
        <f t="shared" si="373"/>
        <v>0</v>
      </c>
      <c r="K3458" s="53"/>
      <c r="L3458" s="65">
        <f t="shared" si="377"/>
        <v>0</v>
      </c>
      <c r="M3458" s="55">
        <f t="shared" si="374"/>
        <v>0</v>
      </c>
      <c r="N3458" s="55">
        <f t="shared" si="375"/>
        <v>0</v>
      </c>
    </row>
    <row r="3459" spans="1:14" x14ac:dyDescent="0.3">
      <c r="A3459" s="29">
        <v>44790</v>
      </c>
      <c r="B3459" t="s">
        <v>17</v>
      </c>
      <c r="C3459" t="s">
        <v>10</v>
      </c>
      <c r="D3459" t="s">
        <v>13</v>
      </c>
      <c r="E3459" s="53">
        <v>27449</v>
      </c>
      <c r="F3459" s="61">
        <f t="shared" si="376"/>
        <v>137.245</v>
      </c>
      <c r="G3459" s="62">
        <f t="shared" si="371"/>
        <v>0.1</v>
      </c>
      <c r="H3459" s="53"/>
      <c r="I3459" s="61">
        <f t="shared" si="372"/>
        <v>0</v>
      </c>
      <c r="J3459" s="62">
        <f t="shared" si="373"/>
        <v>0</v>
      </c>
      <c r="K3459" s="53"/>
      <c r="L3459" s="65">
        <f t="shared" si="377"/>
        <v>137.345</v>
      </c>
      <c r="M3459" s="55">
        <f t="shared" si="374"/>
        <v>137.345</v>
      </c>
      <c r="N3459" s="55">
        <f t="shared" si="375"/>
        <v>0</v>
      </c>
    </row>
    <row r="3460" spans="1:14" x14ac:dyDescent="0.3">
      <c r="A3460" s="29">
        <v>44791</v>
      </c>
      <c r="B3460" t="s">
        <v>24</v>
      </c>
      <c r="C3460" t="s">
        <v>10</v>
      </c>
      <c r="D3460" t="s">
        <v>36</v>
      </c>
      <c r="E3460" s="53">
        <v>11638</v>
      </c>
      <c r="F3460" s="61">
        <f t="shared" si="376"/>
        <v>0</v>
      </c>
      <c r="G3460" s="62">
        <f t="shared" ref="G3460:G3523" si="378">IF(F:F&gt;0,0.1,0)</f>
        <v>0</v>
      </c>
      <c r="H3460" s="53"/>
      <c r="I3460" s="61">
        <f t="shared" ref="I3460:I3523" si="379">IF(AND(D:D="Overseas",C:C&lt;&gt;"Cash"),E:E*3%,0)</f>
        <v>349.14</v>
      </c>
      <c r="J3460" s="62">
        <f t="shared" ref="J3460:J3523" si="380">IF(I:I&gt;0,5,0)</f>
        <v>5</v>
      </c>
      <c r="K3460" s="53"/>
      <c r="L3460" s="65">
        <f t="shared" si="377"/>
        <v>354.14</v>
      </c>
      <c r="M3460" s="55">
        <f t="shared" ref="M3460:M3523" si="381">SUM(F3460:H3460)</f>
        <v>0</v>
      </c>
      <c r="N3460" s="55">
        <f t="shared" ref="N3460:N3523" si="382">SUM(I3460:K3460)</f>
        <v>354.14</v>
      </c>
    </row>
    <row r="3461" spans="1:14" x14ac:dyDescent="0.3">
      <c r="A3461" s="29">
        <v>44791</v>
      </c>
      <c r="B3461" t="s">
        <v>18</v>
      </c>
      <c r="C3461" t="s">
        <v>11</v>
      </c>
      <c r="D3461" t="s">
        <v>13</v>
      </c>
      <c r="E3461" s="53">
        <v>11905</v>
      </c>
      <c r="F3461" s="61">
        <f t="shared" ref="F3461:F3524" si="383">IF(AND(D:D="Local",C:C&lt;&gt;"Cash"),E:E*0.5%,0)</f>
        <v>0</v>
      </c>
      <c r="G3461" s="62">
        <f t="shared" si="378"/>
        <v>0</v>
      </c>
      <c r="H3461" s="53"/>
      <c r="I3461" s="61">
        <f t="shared" si="379"/>
        <v>0</v>
      </c>
      <c r="J3461" s="62">
        <f t="shared" si="380"/>
        <v>0</v>
      </c>
      <c r="K3461" s="53"/>
      <c r="L3461" s="65">
        <f t="shared" ref="L3461:L3524" si="384">SUM(F3461,G3461,I3461,J3461)</f>
        <v>0</v>
      </c>
      <c r="M3461" s="55">
        <f t="shared" si="381"/>
        <v>0</v>
      </c>
      <c r="N3461" s="55">
        <f t="shared" si="382"/>
        <v>0</v>
      </c>
    </row>
    <row r="3462" spans="1:14" x14ac:dyDescent="0.3">
      <c r="A3462" s="29">
        <v>44791</v>
      </c>
      <c r="B3462" t="s">
        <v>17</v>
      </c>
      <c r="C3462" t="s">
        <v>12</v>
      </c>
      <c r="D3462" t="s">
        <v>13</v>
      </c>
      <c r="E3462" s="53">
        <v>16621</v>
      </c>
      <c r="F3462" s="61">
        <f t="shared" si="383"/>
        <v>83.105000000000004</v>
      </c>
      <c r="G3462" s="62">
        <f t="shared" si="378"/>
        <v>0.1</v>
      </c>
      <c r="H3462" s="53"/>
      <c r="I3462" s="61">
        <f t="shared" si="379"/>
        <v>0</v>
      </c>
      <c r="J3462" s="62">
        <f t="shared" si="380"/>
        <v>0</v>
      </c>
      <c r="K3462" s="53"/>
      <c r="L3462" s="65">
        <f t="shared" si="384"/>
        <v>83.204999999999998</v>
      </c>
      <c r="M3462" s="55">
        <f t="shared" si="381"/>
        <v>83.204999999999998</v>
      </c>
      <c r="N3462" s="55">
        <f t="shared" si="382"/>
        <v>0</v>
      </c>
    </row>
    <row r="3463" spans="1:14" x14ac:dyDescent="0.3">
      <c r="A3463" s="29">
        <v>44791</v>
      </c>
      <c r="B3463" t="s">
        <v>17</v>
      </c>
      <c r="C3463" t="s">
        <v>11</v>
      </c>
      <c r="D3463" t="s">
        <v>13</v>
      </c>
      <c r="E3463" s="53">
        <v>18480</v>
      </c>
      <c r="F3463" s="61">
        <f t="shared" si="383"/>
        <v>0</v>
      </c>
      <c r="G3463" s="62">
        <f t="shared" si="378"/>
        <v>0</v>
      </c>
      <c r="H3463" s="53"/>
      <c r="I3463" s="61">
        <f t="shared" si="379"/>
        <v>0</v>
      </c>
      <c r="J3463" s="62">
        <f t="shared" si="380"/>
        <v>0</v>
      </c>
      <c r="K3463" s="53"/>
      <c r="L3463" s="65">
        <f t="shared" si="384"/>
        <v>0</v>
      </c>
      <c r="M3463" s="55">
        <f t="shared" si="381"/>
        <v>0</v>
      </c>
      <c r="N3463" s="55">
        <f t="shared" si="382"/>
        <v>0</v>
      </c>
    </row>
    <row r="3464" spans="1:14" x14ac:dyDescent="0.3">
      <c r="A3464" s="29">
        <v>44791</v>
      </c>
      <c r="B3464" t="s">
        <v>17</v>
      </c>
      <c r="C3464" t="s">
        <v>11</v>
      </c>
      <c r="D3464" t="s">
        <v>13</v>
      </c>
      <c r="E3464" s="53">
        <v>27416</v>
      </c>
      <c r="F3464" s="61">
        <f t="shared" si="383"/>
        <v>0</v>
      </c>
      <c r="G3464" s="62">
        <f t="shared" si="378"/>
        <v>0</v>
      </c>
      <c r="H3464" s="53"/>
      <c r="I3464" s="61">
        <f t="shared" si="379"/>
        <v>0</v>
      </c>
      <c r="J3464" s="62">
        <f t="shared" si="380"/>
        <v>0</v>
      </c>
      <c r="K3464" s="53"/>
      <c r="L3464" s="65">
        <f t="shared" si="384"/>
        <v>0</v>
      </c>
      <c r="M3464" s="55">
        <f t="shared" si="381"/>
        <v>0</v>
      </c>
      <c r="N3464" s="55">
        <f t="shared" si="382"/>
        <v>0</v>
      </c>
    </row>
    <row r="3465" spans="1:14" x14ac:dyDescent="0.3">
      <c r="A3465" s="29">
        <v>44791</v>
      </c>
      <c r="B3465" t="s">
        <v>20</v>
      </c>
      <c r="C3465" t="s">
        <v>11</v>
      </c>
      <c r="D3465" t="s">
        <v>36</v>
      </c>
      <c r="E3465" s="53">
        <v>41816</v>
      </c>
      <c r="F3465" s="61">
        <f t="shared" si="383"/>
        <v>0</v>
      </c>
      <c r="G3465" s="62">
        <f t="shared" si="378"/>
        <v>0</v>
      </c>
      <c r="H3465" s="53"/>
      <c r="I3465" s="61">
        <f t="shared" si="379"/>
        <v>0</v>
      </c>
      <c r="J3465" s="62">
        <f t="shared" si="380"/>
        <v>0</v>
      </c>
      <c r="K3465" s="53"/>
      <c r="L3465" s="65">
        <f t="shared" si="384"/>
        <v>0</v>
      </c>
      <c r="M3465" s="55">
        <f t="shared" si="381"/>
        <v>0</v>
      </c>
      <c r="N3465" s="55">
        <f t="shared" si="382"/>
        <v>0</v>
      </c>
    </row>
    <row r="3466" spans="1:14" x14ac:dyDescent="0.3">
      <c r="A3466" s="29">
        <v>44791</v>
      </c>
      <c r="B3466" t="s">
        <v>23</v>
      </c>
      <c r="C3466" t="s">
        <v>12</v>
      </c>
      <c r="D3466" t="s">
        <v>36</v>
      </c>
      <c r="E3466" s="53">
        <v>6469</v>
      </c>
      <c r="F3466" s="61">
        <f t="shared" si="383"/>
        <v>0</v>
      </c>
      <c r="G3466" s="62">
        <f t="shared" si="378"/>
        <v>0</v>
      </c>
      <c r="H3466" s="53"/>
      <c r="I3466" s="61">
        <f t="shared" si="379"/>
        <v>194.07</v>
      </c>
      <c r="J3466" s="62">
        <f t="shared" si="380"/>
        <v>5</v>
      </c>
      <c r="K3466" s="53"/>
      <c r="L3466" s="65">
        <f t="shared" si="384"/>
        <v>199.07</v>
      </c>
      <c r="M3466" s="55">
        <f t="shared" si="381"/>
        <v>0</v>
      </c>
      <c r="N3466" s="55">
        <f t="shared" si="382"/>
        <v>199.07</v>
      </c>
    </row>
    <row r="3467" spans="1:14" x14ac:dyDescent="0.3">
      <c r="A3467" s="29">
        <v>44792</v>
      </c>
      <c r="B3467" t="s">
        <v>18</v>
      </c>
      <c r="C3467" t="s">
        <v>11</v>
      </c>
      <c r="D3467" t="s">
        <v>36</v>
      </c>
      <c r="E3467" s="53">
        <v>18815</v>
      </c>
      <c r="F3467" s="61">
        <f t="shared" si="383"/>
        <v>0</v>
      </c>
      <c r="G3467" s="62">
        <f t="shared" si="378"/>
        <v>0</v>
      </c>
      <c r="H3467" s="53"/>
      <c r="I3467" s="61">
        <f t="shared" si="379"/>
        <v>0</v>
      </c>
      <c r="J3467" s="62">
        <f t="shared" si="380"/>
        <v>0</v>
      </c>
      <c r="K3467" s="53"/>
      <c r="L3467" s="65">
        <f t="shared" si="384"/>
        <v>0</v>
      </c>
      <c r="M3467" s="55">
        <f t="shared" si="381"/>
        <v>0</v>
      </c>
      <c r="N3467" s="55">
        <f t="shared" si="382"/>
        <v>0</v>
      </c>
    </row>
    <row r="3468" spans="1:14" x14ac:dyDescent="0.3">
      <c r="A3468" s="29">
        <v>44792</v>
      </c>
      <c r="B3468" t="s">
        <v>24</v>
      </c>
      <c r="C3468" t="s">
        <v>12</v>
      </c>
      <c r="D3468" t="s">
        <v>13</v>
      </c>
      <c r="E3468" s="53">
        <v>13760</v>
      </c>
      <c r="F3468" s="61">
        <f t="shared" si="383"/>
        <v>68.8</v>
      </c>
      <c r="G3468" s="62">
        <f t="shared" si="378"/>
        <v>0.1</v>
      </c>
      <c r="H3468" s="53"/>
      <c r="I3468" s="61">
        <f t="shared" si="379"/>
        <v>0</v>
      </c>
      <c r="J3468" s="62">
        <f t="shared" si="380"/>
        <v>0</v>
      </c>
      <c r="K3468" s="53"/>
      <c r="L3468" s="65">
        <f t="shared" si="384"/>
        <v>68.899999999999991</v>
      </c>
      <c r="M3468" s="55">
        <f t="shared" si="381"/>
        <v>68.899999999999991</v>
      </c>
      <c r="N3468" s="55">
        <f t="shared" si="382"/>
        <v>0</v>
      </c>
    </row>
    <row r="3469" spans="1:14" x14ac:dyDescent="0.3">
      <c r="A3469" s="29">
        <v>44792</v>
      </c>
      <c r="B3469" t="s">
        <v>19</v>
      </c>
      <c r="C3469" t="s">
        <v>11</v>
      </c>
      <c r="D3469" t="s">
        <v>36</v>
      </c>
      <c r="E3469" s="53">
        <v>34924</v>
      </c>
      <c r="F3469" s="61">
        <f t="shared" si="383"/>
        <v>0</v>
      </c>
      <c r="G3469" s="62">
        <f t="shared" si="378"/>
        <v>0</v>
      </c>
      <c r="H3469" s="53"/>
      <c r="I3469" s="61">
        <f t="shared" si="379"/>
        <v>0</v>
      </c>
      <c r="J3469" s="62">
        <f t="shared" si="380"/>
        <v>0</v>
      </c>
      <c r="K3469" s="53"/>
      <c r="L3469" s="65">
        <f t="shared" si="384"/>
        <v>0</v>
      </c>
      <c r="M3469" s="55">
        <f t="shared" si="381"/>
        <v>0</v>
      </c>
      <c r="N3469" s="55">
        <f t="shared" si="382"/>
        <v>0</v>
      </c>
    </row>
    <row r="3470" spans="1:14" x14ac:dyDescent="0.3">
      <c r="A3470" s="29">
        <v>44792</v>
      </c>
      <c r="B3470" t="s">
        <v>17</v>
      </c>
      <c r="C3470" t="s">
        <v>12</v>
      </c>
      <c r="D3470" t="s">
        <v>13</v>
      </c>
      <c r="E3470" s="53">
        <v>48216</v>
      </c>
      <c r="F3470" s="61">
        <f t="shared" si="383"/>
        <v>241.08</v>
      </c>
      <c r="G3470" s="62">
        <f t="shared" si="378"/>
        <v>0.1</v>
      </c>
      <c r="H3470" s="53"/>
      <c r="I3470" s="61">
        <f t="shared" si="379"/>
        <v>0</v>
      </c>
      <c r="J3470" s="62">
        <f t="shared" si="380"/>
        <v>0</v>
      </c>
      <c r="K3470" s="53"/>
      <c r="L3470" s="65">
        <f t="shared" si="384"/>
        <v>241.18</v>
      </c>
      <c r="M3470" s="55">
        <f t="shared" si="381"/>
        <v>241.18</v>
      </c>
      <c r="N3470" s="55">
        <f t="shared" si="382"/>
        <v>0</v>
      </c>
    </row>
    <row r="3471" spans="1:14" x14ac:dyDescent="0.3">
      <c r="A3471" s="29">
        <v>44792</v>
      </c>
      <c r="B3471" t="s">
        <v>18</v>
      </c>
      <c r="C3471" t="s">
        <v>10</v>
      </c>
      <c r="D3471" t="s">
        <v>36</v>
      </c>
      <c r="E3471" s="53">
        <v>16496</v>
      </c>
      <c r="F3471" s="61">
        <f t="shared" si="383"/>
        <v>0</v>
      </c>
      <c r="G3471" s="62">
        <f t="shared" si="378"/>
        <v>0</v>
      </c>
      <c r="H3471" s="53"/>
      <c r="I3471" s="61">
        <f t="shared" si="379"/>
        <v>494.88</v>
      </c>
      <c r="J3471" s="62">
        <f t="shared" si="380"/>
        <v>5</v>
      </c>
      <c r="K3471" s="53"/>
      <c r="L3471" s="65">
        <f t="shared" si="384"/>
        <v>499.88</v>
      </c>
      <c r="M3471" s="55">
        <f t="shared" si="381"/>
        <v>0</v>
      </c>
      <c r="N3471" s="55">
        <f t="shared" si="382"/>
        <v>499.88</v>
      </c>
    </row>
    <row r="3472" spans="1:14" x14ac:dyDescent="0.3">
      <c r="A3472" s="29">
        <v>44792</v>
      </c>
      <c r="B3472" t="s">
        <v>15</v>
      </c>
      <c r="C3472" t="s">
        <v>10</v>
      </c>
      <c r="D3472" t="s">
        <v>13</v>
      </c>
      <c r="E3472" s="53">
        <v>48885</v>
      </c>
      <c r="F3472" s="61">
        <f t="shared" si="383"/>
        <v>244.42500000000001</v>
      </c>
      <c r="G3472" s="62">
        <f t="shared" si="378"/>
        <v>0.1</v>
      </c>
      <c r="H3472" s="53"/>
      <c r="I3472" s="61">
        <f t="shared" si="379"/>
        <v>0</v>
      </c>
      <c r="J3472" s="62">
        <f t="shared" si="380"/>
        <v>0</v>
      </c>
      <c r="K3472" s="53"/>
      <c r="L3472" s="65">
        <f t="shared" si="384"/>
        <v>244.52500000000001</v>
      </c>
      <c r="M3472" s="55">
        <f t="shared" si="381"/>
        <v>244.52500000000001</v>
      </c>
      <c r="N3472" s="55">
        <f t="shared" si="382"/>
        <v>0</v>
      </c>
    </row>
    <row r="3473" spans="1:14" x14ac:dyDescent="0.3">
      <c r="A3473" s="29">
        <v>44792</v>
      </c>
      <c r="B3473" t="s">
        <v>16</v>
      </c>
      <c r="C3473" t="s">
        <v>11</v>
      </c>
      <c r="D3473" t="s">
        <v>13</v>
      </c>
      <c r="E3473" s="53">
        <v>32999</v>
      </c>
      <c r="F3473" s="61">
        <f t="shared" si="383"/>
        <v>0</v>
      </c>
      <c r="G3473" s="62">
        <f t="shared" si="378"/>
        <v>0</v>
      </c>
      <c r="H3473" s="53"/>
      <c r="I3473" s="61">
        <f t="shared" si="379"/>
        <v>0</v>
      </c>
      <c r="J3473" s="62">
        <f t="shared" si="380"/>
        <v>0</v>
      </c>
      <c r="K3473" s="53"/>
      <c r="L3473" s="65">
        <f t="shared" si="384"/>
        <v>0</v>
      </c>
      <c r="M3473" s="55">
        <f t="shared" si="381"/>
        <v>0</v>
      </c>
      <c r="N3473" s="55">
        <f t="shared" si="382"/>
        <v>0</v>
      </c>
    </row>
    <row r="3474" spans="1:14" x14ac:dyDescent="0.3">
      <c r="A3474" s="29">
        <v>44792</v>
      </c>
      <c r="B3474" t="s">
        <v>19</v>
      </c>
      <c r="C3474" t="s">
        <v>10</v>
      </c>
      <c r="D3474" t="s">
        <v>13</v>
      </c>
      <c r="E3474" s="53">
        <v>2174</v>
      </c>
      <c r="F3474" s="61">
        <f t="shared" si="383"/>
        <v>10.870000000000001</v>
      </c>
      <c r="G3474" s="62">
        <f t="shared" si="378"/>
        <v>0.1</v>
      </c>
      <c r="H3474" s="53"/>
      <c r="I3474" s="61">
        <f t="shared" si="379"/>
        <v>0</v>
      </c>
      <c r="J3474" s="62">
        <f t="shared" si="380"/>
        <v>0</v>
      </c>
      <c r="K3474" s="53"/>
      <c r="L3474" s="65">
        <f t="shared" si="384"/>
        <v>10.97</v>
      </c>
      <c r="M3474" s="55">
        <f t="shared" si="381"/>
        <v>10.97</v>
      </c>
      <c r="N3474" s="55">
        <f t="shared" si="382"/>
        <v>0</v>
      </c>
    </row>
    <row r="3475" spans="1:14" x14ac:dyDescent="0.3">
      <c r="A3475" s="29">
        <v>44792</v>
      </c>
      <c r="B3475" t="s">
        <v>24</v>
      </c>
      <c r="C3475" t="s">
        <v>12</v>
      </c>
      <c r="D3475" t="s">
        <v>13</v>
      </c>
      <c r="E3475" s="53">
        <v>16484</v>
      </c>
      <c r="F3475" s="61">
        <f t="shared" si="383"/>
        <v>82.42</v>
      </c>
      <c r="G3475" s="62">
        <f t="shared" si="378"/>
        <v>0.1</v>
      </c>
      <c r="H3475" s="53"/>
      <c r="I3475" s="61">
        <f t="shared" si="379"/>
        <v>0</v>
      </c>
      <c r="J3475" s="62">
        <f t="shared" si="380"/>
        <v>0</v>
      </c>
      <c r="K3475" s="53"/>
      <c r="L3475" s="65">
        <f t="shared" si="384"/>
        <v>82.52</v>
      </c>
      <c r="M3475" s="55">
        <f t="shared" si="381"/>
        <v>82.52</v>
      </c>
      <c r="N3475" s="55">
        <f t="shared" si="382"/>
        <v>0</v>
      </c>
    </row>
    <row r="3476" spans="1:14" x14ac:dyDescent="0.3">
      <c r="A3476" s="29">
        <v>44792</v>
      </c>
      <c r="B3476" t="s">
        <v>24</v>
      </c>
      <c r="C3476" t="s">
        <v>12</v>
      </c>
      <c r="D3476" t="s">
        <v>13</v>
      </c>
      <c r="E3476" s="53">
        <v>35536</v>
      </c>
      <c r="F3476" s="61">
        <f t="shared" si="383"/>
        <v>177.68</v>
      </c>
      <c r="G3476" s="62">
        <f t="shared" si="378"/>
        <v>0.1</v>
      </c>
      <c r="H3476" s="53"/>
      <c r="I3476" s="61">
        <f t="shared" si="379"/>
        <v>0</v>
      </c>
      <c r="J3476" s="62">
        <f t="shared" si="380"/>
        <v>0</v>
      </c>
      <c r="K3476" s="53"/>
      <c r="L3476" s="65">
        <f t="shared" si="384"/>
        <v>177.78</v>
      </c>
      <c r="M3476" s="55">
        <f t="shared" si="381"/>
        <v>177.78</v>
      </c>
      <c r="N3476" s="55">
        <f t="shared" si="382"/>
        <v>0</v>
      </c>
    </row>
    <row r="3477" spans="1:14" x14ac:dyDescent="0.3">
      <c r="A3477" s="29">
        <v>44792</v>
      </c>
      <c r="B3477" t="s">
        <v>24</v>
      </c>
      <c r="C3477" t="s">
        <v>12</v>
      </c>
      <c r="D3477" t="s">
        <v>36</v>
      </c>
      <c r="E3477" s="53">
        <v>17485</v>
      </c>
      <c r="F3477" s="61">
        <f t="shared" si="383"/>
        <v>0</v>
      </c>
      <c r="G3477" s="62">
        <f t="shared" si="378"/>
        <v>0</v>
      </c>
      <c r="H3477" s="53"/>
      <c r="I3477" s="61">
        <f t="shared" si="379"/>
        <v>524.54999999999995</v>
      </c>
      <c r="J3477" s="62">
        <f t="shared" si="380"/>
        <v>5</v>
      </c>
      <c r="K3477" s="53"/>
      <c r="L3477" s="65">
        <f t="shared" si="384"/>
        <v>529.54999999999995</v>
      </c>
      <c r="M3477" s="55">
        <f t="shared" si="381"/>
        <v>0</v>
      </c>
      <c r="N3477" s="55">
        <f t="shared" si="382"/>
        <v>529.54999999999995</v>
      </c>
    </row>
    <row r="3478" spans="1:14" x14ac:dyDescent="0.3">
      <c r="A3478" s="29">
        <v>44792</v>
      </c>
      <c r="B3478" t="s">
        <v>15</v>
      </c>
      <c r="C3478" t="s">
        <v>11</v>
      </c>
      <c r="D3478" t="s">
        <v>36</v>
      </c>
      <c r="E3478" s="53">
        <v>27500</v>
      </c>
      <c r="F3478" s="61">
        <f t="shared" si="383"/>
        <v>0</v>
      </c>
      <c r="G3478" s="62">
        <f t="shared" si="378"/>
        <v>0</v>
      </c>
      <c r="H3478" s="53"/>
      <c r="I3478" s="61">
        <f t="shared" si="379"/>
        <v>0</v>
      </c>
      <c r="J3478" s="62">
        <f t="shared" si="380"/>
        <v>0</v>
      </c>
      <c r="K3478" s="53"/>
      <c r="L3478" s="65">
        <f t="shared" si="384"/>
        <v>0</v>
      </c>
      <c r="M3478" s="55">
        <f t="shared" si="381"/>
        <v>0</v>
      </c>
      <c r="N3478" s="55">
        <f t="shared" si="382"/>
        <v>0</v>
      </c>
    </row>
    <row r="3479" spans="1:14" x14ac:dyDescent="0.3">
      <c r="A3479" s="29">
        <v>44792</v>
      </c>
      <c r="B3479" t="s">
        <v>17</v>
      </c>
      <c r="C3479" t="s">
        <v>10</v>
      </c>
      <c r="D3479" t="s">
        <v>13</v>
      </c>
      <c r="E3479" s="53">
        <v>25378</v>
      </c>
      <c r="F3479" s="61">
        <f t="shared" si="383"/>
        <v>126.89</v>
      </c>
      <c r="G3479" s="62">
        <f t="shared" si="378"/>
        <v>0.1</v>
      </c>
      <c r="H3479" s="53"/>
      <c r="I3479" s="61">
        <f t="shared" si="379"/>
        <v>0</v>
      </c>
      <c r="J3479" s="62">
        <f t="shared" si="380"/>
        <v>0</v>
      </c>
      <c r="K3479" s="53"/>
      <c r="L3479" s="65">
        <f t="shared" si="384"/>
        <v>126.99</v>
      </c>
      <c r="M3479" s="55">
        <f t="shared" si="381"/>
        <v>126.99</v>
      </c>
      <c r="N3479" s="55">
        <f t="shared" si="382"/>
        <v>0</v>
      </c>
    </row>
    <row r="3480" spans="1:14" x14ac:dyDescent="0.3">
      <c r="A3480" s="29">
        <v>44792</v>
      </c>
      <c r="B3480" t="s">
        <v>18</v>
      </c>
      <c r="C3480" t="s">
        <v>12</v>
      </c>
      <c r="D3480" t="s">
        <v>13</v>
      </c>
      <c r="E3480" s="53">
        <v>20402</v>
      </c>
      <c r="F3480" s="61">
        <f t="shared" si="383"/>
        <v>102.01</v>
      </c>
      <c r="G3480" s="62">
        <f t="shared" si="378"/>
        <v>0.1</v>
      </c>
      <c r="H3480" s="53"/>
      <c r="I3480" s="61">
        <f t="shared" si="379"/>
        <v>0</v>
      </c>
      <c r="J3480" s="62">
        <f t="shared" si="380"/>
        <v>0</v>
      </c>
      <c r="K3480" s="53"/>
      <c r="L3480" s="65">
        <f t="shared" si="384"/>
        <v>102.11</v>
      </c>
      <c r="M3480" s="55">
        <f t="shared" si="381"/>
        <v>102.11</v>
      </c>
      <c r="N3480" s="55">
        <f t="shared" si="382"/>
        <v>0</v>
      </c>
    </row>
    <row r="3481" spans="1:14" x14ac:dyDescent="0.3">
      <c r="A3481" s="29">
        <v>44792</v>
      </c>
      <c r="B3481" t="s">
        <v>17</v>
      </c>
      <c r="C3481" t="s">
        <v>10</v>
      </c>
      <c r="D3481" t="s">
        <v>36</v>
      </c>
      <c r="E3481" s="53">
        <v>3026</v>
      </c>
      <c r="F3481" s="61">
        <f t="shared" si="383"/>
        <v>0</v>
      </c>
      <c r="G3481" s="62">
        <f t="shared" si="378"/>
        <v>0</v>
      </c>
      <c r="H3481" s="53"/>
      <c r="I3481" s="61">
        <f t="shared" si="379"/>
        <v>90.78</v>
      </c>
      <c r="J3481" s="62">
        <f t="shared" si="380"/>
        <v>5</v>
      </c>
      <c r="K3481" s="53"/>
      <c r="L3481" s="65">
        <f t="shared" si="384"/>
        <v>95.78</v>
      </c>
      <c r="M3481" s="55">
        <f t="shared" si="381"/>
        <v>0</v>
      </c>
      <c r="N3481" s="55">
        <f t="shared" si="382"/>
        <v>95.78</v>
      </c>
    </row>
    <row r="3482" spans="1:14" x14ac:dyDescent="0.3">
      <c r="A3482" s="29">
        <v>44793</v>
      </c>
      <c r="B3482" t="s">
        <v>16</v>
      </c>
      <c r="C3482" t="s">
        <v>11</v>
      </c>
      <c r="D3482" t="s">
        <v>13</v>
      </c>
      <c r="E3482" s="53">
        <v>45887</v>
      </c>
      <c r="F3482" s="61">
        <f t="shared" si="383"/>
        <v>0</v>
      </c>
      <c r="G3482" s="62">
        <f t="shared" si="378"/>
        <v>0</v>
      </c>
      <c r="H3482" s="53"/>
      <c r="I3482" s="61">
        <f t="shared" si="379"/>
        <v>0</v>
      </c>
      <c r="J3482" s="62">
        <f t="shared" si="380"/>
        <v>0</v>
      </c>
      <c r="K3482" s="53"/>
      <c r="L3482" s="65">
        <f t="shared" si="384"/>
        <v>0</v>
      </c>
      <c r="M3482" s="55">
        <f t="shared" si="381"/>
        <v>0</v>
      </c>
      <c r="N3482" s="55">
        <f t="shared" si="382"/>
        <v>0</v>
      </c>
    </row>
    <row r="3483" spans="1:14" x14ac:dyDescent="0.3">
      <c r="A3483" s="29">
        <v>44793</v>
      </c>
      <c r="B3483" t="s">
        <v>24</v>
      </c>
      <c r="C3483" t="s">
        <v>11</v>
      </c>
      <c r="D3483" t="s">
        <v>13</v>
      </c>
      <c r="E3483" s="53">
        <v>16179</v>
      </c>
      <c r="F3483" s="61">
        <f t="shared" si="383"/>
        <v>0</v>
      </c>
      <c r="G3483" s="62">
        <f t="shared" si="378"/>
        <v>0</v>
      </c>
      <c r="H3483" s="53"/>
      <c r="I3483" s="61">
        <f t="shared" si="379"/>
        <v>0</v>
      </c>
      <c r="J3483" s="62">
        <f t="shared" si="380"/>
        <v>0</v>
      </c>
      <c r="K3483" s="53"/>
      <c r="L3483" s="65">
        <f t="shared" si="384"/>
        <v>0</v>
      </c>
      <c r="M3483" s="55">
        <f t="shared" si="381"/>
        <v>0</v>
      </c>
      <c r="N3483" s="55">
        <f t="shared" si="382"/>
        <v>0</v>
      </c>
    </row>
    <row r="3484" spans="1:14" x14ac:dyDescent="0.3">
      <c r="A3484" s="29">
        <v>44793</v>
      </c>
      <c r="B3484" t="s">
        <v>21</v>
      </c>
      <c r="C3484" t="s">
        <v>11</v>
      </c>
      <c r="D3484" t="s">
        <v>36</v>
      </c>
      <c r="E3484" s="53">
        <v>8883</v>
      </c>
      <c r="F3484" s="61">
        <f t="shared" si="383"/>
        <v>0</v>
      </c>
      <c r="G3484" s="62">
        <f t="shared" si="378"/>
        <v>0</v>
      </c>
      <c r="H3484" s="53"/>
      <c r="I3484" s="61">
        <f t="shared" si="379"/>
        <v>0</v>
      </c>
      <c r="J3484" s="62">
        <f t="shared" si="380"/>
        <v>0</v>
      </c>
      <c r="K3484" s="53"/>
      <c r="L3484" s="65">
        <f t="shared" si="384"/>
        <v>0</v>
      </c>
      <c r="M3484" s="55">
        <f t="shared" si="381"/>
        <v>0</v>
      </c>
      <c r="N3484" s="55">
        <f t="shared" si="382"/>
        <v>0</v>
      </c>
    </row>
    <row r="3485" spans="1:14" x14ac:dyDescent="0.3">
      <c r="A3485" s="29">
        <v>44793</v>
      </c>
      <c r="B3485" t="s">
        <v>20</v>
      </c>
      <c r="C3485" t="s">
        <v>11</v>
      </c>
      <c r="D3485" t="s">
        <v>36</v>
      </c>
      <c r="E3485" s="53">
        <v>23095</v>
      </c>
      <c r="F3485" s="61">
        <f t="shared" si="383"/>
        <v>0</v>
      </c>
      <c r="G3485" s="62">
        <f t="shared" si="378"/>
        <v>0</v>
      </c>
      <c r="H3485" s="53"/>
      <c r="I3485" s="61">
        <f t="shared" si="379"/>
        <v>0</v>
      </c>
      <c r="J3485" s="62">
        <f t="shared" si="380"/>
        <v>0</v>
      </c>
      <c r="K3485" s="53"/>
      <c r="L3485" s="65">
        <f t="shared" si="384"/>
        <v>0</v>
      </c>
      <c r="M3485" s="55">
        <f t="shared" si="381"/>
        <v>0</v>
      </c>
      <c r="N3485" s="55">
        <f t="shared" si="382"/>
        <v>0</v>
      </c>
    </row>
    <row r="3486" spans="1:14" x14ac:dyDescent="0.3">
      <c r="A3486" s="29">
        <v>44793</v>
      </c>
      <c r="B3486" t="s">
        <v>16</v>
      </c>
      <c r="C3486" t="s">
        <v>10</v>
      </c>
      <c r="D3486" t="s">
        <v>13</v>
      </c>
      <c r="E3486" s="53">
        <v>28223</v>
      </c>
      <c r="F3486" s="61">
        <f t="shared" si="383"/>
        <v>141.11500000000001</v>
      </c>
      <c r="G3486" s="62">
        <f t="shared" si="378"/>
        <v>0.1</v>
      </c>
      <c r="H3486" s="53"/>
      <c r="I3486" s="61">
        <f t="shared" si="379"/>
        <v>0</v>
      </c>
      <c r="J3486" s="62">
        <f t="shared" si="380"/>
        <v>0</v>
      </c>
      <c r="K3486" s="53"/>
      <c r="L3486" s="65">
        <f t="shared" si="384"/>
        <v>141.215</v>
      </c>
      <c r="M3486" s="55">
        <f t="shared" si="381"/>
        <v>141.215</v>
      </c>
      <c r="N3486" s="55">
        <f t="shared" si="382"/>
        <v>0</v>
      </c>
    </row>
    <row r="3487" spans="1:14" x14ac:dyDescent="0.3">
      <c r="A3487" s="29">
        <v>44793</v>
      </c>
      <c r="B3487" t="s">
        <v>16</v>
      </c>
      <c r="C3487" t="s">
        <v>12</v>
      </c>
      <c r="D3487" t="s">
        <v>13</v>
      </c>
      <c r="E3487" s="53">
        <v>1674</v>
      </c>
      <c r="F3487" s="61">
        <f t="shared" si="383"/>
        <v>8.370000000000001</v>
      </c>
      <c r="G3487" s="62">
        <f t="shared" si="378"/>
        <v>0.1</v>
      </c>
      <c r="H3487" s="53"/>
      <c r="I3487" s="61">
        <f t="shared" si="379"/>
        <v>0</v>
      </c>
      <c r="J3487" s="62">
        <f t="shared" si="380"/>
        <v>0</v>
      </c>
      <c r="K3487" s="53"/>
      <c r="L3487" s="65">
        <f t="shared" si="384"/>
        <v>8.4700000000000006</v>
      </c>
      <c r="M3487" s="55">
        <f t="shared" si="381"/>
        <v>8.4700000000000006</v>
      </c>
      <c r="N3487" s="55">
        <f t="shared" si="382"/>
        <v>0</v>
      </c>
    </row>
    <row r="3488" spans="1:14" x14ac:dyDescent="0.3">
      <c r="A3488" s="29">
        <v>44793</v>
      </c>
      <c r="B3488" t="s">
        <v>16</v>
      </c>
      <c r="C3488" t="s">
        <v>10</v>
      </c>
      <c r="D3488" t="s">
        <v>13</v>
      </c>
      <c r="E3488" s="53">
        <v>48827</v>
      </c>
      <c r="F3488" s="61">
        <f t="shared" si="383"/>
        <v>244.13499999999999</v>
      </c>
      <c r="G3488" s="62">
        <f t="shared" si="378"/>
        <v>0.1</v>
      </c>
      <c r="H3488" s="53"/>
      <c r="I3488" s="61">
        <f t="shared" si="379"/>
        <v>0</v>
      </c>
      <c r="J3488" s="62">
        <f t="shared" si="380"/>
        <v>0</v>
      </c>
      <c r="K3488" s="53"/>
      <c r="L3488" s="65">
        <f t="shared" si="384"/>
        <v>244.23499999999999</v>
      </c>
      <c r="M3488" s="55">
        <f t="shared" si="381"/>
        <v>244.23499999999999</v>
      </c>
      <c r="N3488" s="55">
        <f t="shared" si="382"/>
        <v>0</v>
      </c>
    </row>
    <row r="3489" spans="1:14" x14ac:dyDescent="0.3">
      <c r="A3489" s="29">
        <v>44793</v>
      </c>
      <c r="B3489" t="s">
        <v>19</v>
      </c>
      <c r="C3489" t="s">
        <v>11</v>
      </c>
      <c r="D3489" t="s">
        <v>13</v>
      </c>
      <c r="E3489" s="53">
        <v>17688</v>
      </c>
      <c r="F3489" s="61">
        <f t="shared" si="383"/>
        <v>0</v>
      </c>
      <c r="G3489" s="62">
        <f t="shared" si="378"/>
        <v>0</v>
      </c>
      <c r="H3489" s="53"/>
      <c r="I3489" s="61">
        <f t="shared" si="379"/>
        <v>0</v>
      </c>
      <c r="J3489" s="62">
        <f t="shared" si="380"/>
        <v>0</v>
      </c>
      <c r="K3489" s="53"/>
      <c r="L3489" s="65">
        <f t="shared" si="384"/>
        <v>0</v>
      </c>
      <c r="M3489" s="55">
        <f t="shared" si="381"/>
        <v>0</v>
      </c>
      <c r="N3489" s="55">
        <f t="shared" si="382"/>
        <v>0</v>
      </c>
    </row>
    <row r="3490" spans="1:14" x14ac:dyDescent="0.3">
      <c r="A3490" s="29">
        <v>44793</v>
      </c>
      <c r="B3490" t="s">
        <v>17</v>
      </c>
      <c r="C3490" t="s">
        <v>11</v>
      </c>
      <c r="D3490" t="s">
        <v>13</v>
      </c>
      <c r="E3490" s="53">
        <v>28253</v>
      </c>
      <c r="F3490" s="61">
        <f t="shared" si="383"/>
        <v>0</v>
      </c>
      <c r="G3490" s="62">
        <f t="shared" si="378"/>
        <v>0</v>
      </c>
      <c r="H3490" s="53"/>
      <c r="I3490" s="61">
        <f t="shared" si="379"/>
        <v>0</v>
      </c>
      <c r="J3490" s="62">
        <f t="shared" si="380"/>
        <v>0</v>
      </c>
      <c r="K3490" s="53"/>
      <c r="L3490" s="65">
        <f t="shared" si="384"/>
        <v>0</v>
      </c>
      <c r="M3490" s="55">
        <f t="shared" si="381"/>
        <v>0</v>
      </c>
      <c r="N3490" s="55">
        <f t="shared" si="382"/>
        <v>0</v>
      </c>
    </row>
    <row r="3491" spans="1:14" x14ac:dyDescent="0.3">
      <c r="A3491" s="29">
        <v>44793</v>
      </c>
      <c r="B3491" t="s">
        <v>17</v>
      </c>
      <c r="C3491" t="s">
        <v>12</v>
      </c>
      <c r="D3491" t="s">
        <v>13</v>
      </c>
      <c r="E3491" s="53">
        <v>8615</v>
      </c>
      <c r="F3491" s="61">
        <f t="shared" si="383"/>
        <v>43.075000000000003</v>
      </c>
      <c r="G3491" s="62">
        <f t="shared" si="378"/>
        <v>0.1</v>
      </c>
      <c r="H3491" s="53"/>
      <c r="I3491" s="61">
        <f t="shared" si="379"/>
        <v>0</v>
      </c>
      <c r="J3491" s="62">
        <f t="shared" si="380"/>
        <v>0</v>
      </c>
      <c r="K3491" s="53"/>
      <c r="L3491" s="65">
        <f t="shared" si="384"/>
        <v>43.175000000000004</v>
      </c>
      <c r="M3491" s="55">
        <f t="shared" si="381"/>
        <v>43.175000000000004</v>
      </c>
      <c r="N3491" s="55">
        <f t="shared" si="382"/>
        <v>0</v>
      </c>
    </row>
    <row r="3492" spans="1:14" x14ac:dyDescent="0.3">
      <c r="A3492" s="29">
        <v>44793</v>
      </c>
      <c r="B3492" t="s">
        <v>17</v>
      </c>
      <c r="C3492" t="s">
        <v>10</v>
      </c>
      <c r="D3492" t="s">
        <v>13</v>
      </c>
      <c r="E3492" s="53">
        <v>49214</v>
      </c>
      <c r="F3492" s="61">
        <f t="shared" si="383"/>
        <v>246.07</v>
      </c>
      <c r="G3492" s="62">
        <f t="shared" si="378"/>
        <v>0.1</v>
      </c>
      <c r="H3492" s="53"/>
      <c r="I3492" s="61">
        <f t="shared" si="379"/>
        <v>0</v>
      </c>
      <c r="J3492" s="62">
        <f t="shared" si="380"/>
        <v>0</v>
      </c>
      <c r="K3492" s="53"/>
      <c r="L3492" s="65">
        <f t="shared" si="384"/>
        <v>246.17</v>
      </c>
      <c r="M3492" s="55">
        <f t="shared" si="381"/>
        <v>246.17</v>
      </c>
      <c r="N3492" s="55">
        <f t="shared" si="382"/>
        <v>0</v>
      </c>
    </row>
    <row r="3493" spans="1:14" x14ac:dyDescent="0.3">
      <c r="A3493" s="29">
        <v>44793</v>
      </c>
      <c r="B3493" t="s">
        <v>24</v>
      </c>
      <c r="C3493" t="s">
        <v>11</v>
      </c>
      <c r="D3493" t="s">
        <v>13</v>
      </c>
      <c r="E3493" s="53">
        <v>24923</v>
      </c>
      <c r="F3493" s="61">
        <f t="shared" si="383"/>
        <v>0</v>
      </c>
      <c r="G3493" s="62">
        <f t="shared" si="378"/>
        <v>0</v>
      </c>
      <c r="H3493" s="53"/>
      <c r="I3493" s="61">
        <f t="shared" si="379"/>
        <v>0</v>
      </c>
      <c r="J3493" s="62">
        <f t="shared" si="380"/>
        <v>0</v>
      </c>
      <c r="K3493" s="53"/>
      <c r="L3493" s="65">
        <f t="shared" si="384"/>
        <v>0</v>
      </c>
      <c r="M3493" s="55">
        <f t="shared" si="381"/>
        <v>0</v>
      </c>
      <c r="N3493" s="55">
        <f t="shared" si="382"/>
        <v>0</v>
      </c>
    </row>
    <row r="3494" spans="1:14" x14ac:dyDescent="0.3">
      <c r="A3494" s="29">
        <v>44794</v>
      </c>
      <c r="B3494" t="s">
        <v>20</v>
      </c>
      <c r="C3494" t="s">
        <v>11</v>
      </c>
      <c r="D3494" t="s">
        <v>13</v>
      </c>
      <c r="E3494" s="53">
        <v>9016</v>
      </c>
      <c r="F3494" s="61">
        <f t="shared" si="383"/>
        <v>0</v>
      </c>
      <c r="G3494" s="62">
        <f t="shared" si="378"/>
        <v>0</v>
      </c>
      <c r="H3494" s="53"/>
      <c r="I3494" s="61">
        <f t="shared" si="379"/>
        <v>0</v>
      </c>
      <c r="J3494" s="62">
        <f t="shared" si="380"/>
        <v>0</v>
      </c>
      <c r="K3494" s="53"/>
      <c r="L3494" s="65">
        <f t="shared" si="384"/>
        <v>0</v>
      </c>
      <c r="M3494" s="55">
        <f t="shared" si="381"/>
        <v>0</v>
      </c>
      <c r="N3494" s="55">
        <f t="shared" si="382"/>
        <v>0</v>
      </c>
    </row>
    <row r="3495" spans="1:14" x14ac:dyDescent="0.3">
      <c r="A3495" s="29">
        <v>44794</v>
      </c>
      <c r="B3495" t="s">
        <v>24</v>
      </c>
      <c r="C3495" t="s">
        <v>11</v>
      </c>
      <c r="D3495" t="s">
        <v>13</v>
      </c>
      <c r="E3495" s="53">
        <v>19710</v>
      </c>
      <c r="F3495" s="61">
        <f t="shared" si="383"/>
        <v>0</v>
      </c>
      <c r="G3495" s="62">
        <f t="shared" si="378"/>
        <v>0</v>
      </c>
      <c r="H3495" s="53"/>
      <c r="I3495" s="61">
        <f t="shared" si="379"/>
        <v>0</v>
      </c>
      <c r="J3495" s="62">
        <f t="shared" si="380"/>
        <v>0</v>
      </c>
      <c r="K3495" s="53"/>
      <c r="L3495" s="65">
        <f t="shared" si="384"/>
        <v>0</v>
      </c>
      <c r="M3495" s="55">
        <f t="shared" si="381"/>
        <v>0</v>
      </c>
      <c r="N3495" s="55">
        <f t="shared" si="382"/>
        <v>0</v>
      </c>
    </row>
    <row r="3496" spans="1:14" x14ac:dyDescent="0.3">
      <c r="A3496" s="29">
        <v>44794</v>
      </c>
      <c r="B3496" t="s">
        <v>19</v>
      </c>
      <c r="C3496" t="s">
        <v>11</v>
      </c>
      <c r="D3496" t="s">
        <v>13</v>
      </c>
      <c r="E3496" s="53">
        <v>44874</v>
      </c>
      <c r="F3496" s="61">
        <f t="shared" si="383"/>
        <v>0</v>
      </c>
      <c r="G3496" s="62">
        <f t="shared" si="378"/>
        <v>0</v>
      </c>
      <c r="H3496" s="53"/>
      <c r="I3496" s="61">
        <f t="shared" si="379"/>
        <v>0</v>
      </c>
      <c r="J3496" s="62">
        <f t="shared" si="380"/>
        <v>0</v>
      </c>
      <c r="K3496" s="53"/>
      <c r="L3496" s="65">
        <f t="shared" si="384"/>
        <v>0</v>
      </c>
      <c r="M3496" s="55">
        <f t="shared" si="381"/>
        <v>0</v>
      </c>
      <c r="N3496" s="55">
        <f t="shared" si="382"/>
        <v>0</v>
      </c>
    </row>
    <row r="3497" spans="1:14" x14ac:dyDescent="0.3">
      <c r="A3497" s="29">
        <v>44794</v>
      </c>
      <c r="B3497" t="s">
        <v>24</v>
      </c>
      <c r="C3497" t="s">
        <v>12</v>
      </c>
      <c r="D3497" t="s">
        <v>13</v>
      </c>
      <c r="E3497" s="53">
        <v>16949</v>
      </c>
      <c r="F3497" s="61">
        <f t="shared" si="383"/>
        <v>84.745000000000005</v>
      </c>
      <c r="G3497" s="62">
        <f t="shared" si="378"/>
        <v>0.1</v>
      </c>
      <c r="H3497" s="53"/>
      <c r="I3497" s="61">
        <f t="shared" si="379"/>
        <v>0</v>
      </c>
      <c r="J3497" s="62">
        <f t="shared" si="380"/>
        <v>0</v>
      </c>
      <c r="K3497" s="53"/>
      <c r="L3497" s="65">
        <f t="shared" si="384"/>
        <v>84.844999999999999</v>
      </c>
      <c r="M3497" s="55">
        <f t="shared" si="381"/>
        <v>84.844999999999999</v>
      </c>
      <c r="N3497" s="55">
        <f t="shared" si="382"/>
        <v>0</v>
      </c>
    </row>
    <row r="3498" spans="1:14" x14ac:dyDescent="0.3">
      <c r="A3498" s="29">
        <v>44794</v>
      </c>
      <c r="B3498" t="s">
        <v>17</v>
      </c>
      <c r="C3498" t="s">
        <v>11</v>
      </c>
      <c r="D3498" t="s">
        <v>13</v>
      </c>
      <c r="E3498" s="53">
        <v>7877</v>
      </c>
      <c r="F3498" s="61">
        <f t="shared" si="383"/>
        <v>0</v>
      </c>
      <c r="G3498" s="62">
        <f t="shared" si="378"/>
        <v>0</v>
      </c>
      <c r="H3498" s="53"/>
      <c r="I3498" s="61">
        <f t="shared" si="379"/>
        <v>0</v>
      </c>
      <c r="J3498" s="62">
        <f t="shared" si="380"/>
        <v>0</v>
      </c>
      <c r="K3498" s="53"/>
      <c r="L3498" s="65">
        <f t="shared" si="384"/>
        <v>0</v>
      </c>
      <c r="M3498" s="55">
        <f t="shared" si="381"/>
        <v>0</v>
      </c>
      <c r="N3498" s="55">
        <f t="shared" si="382"/>
        <v>0</v>
      </c>
    </row>
    <row r="3499" spans="1:14" x14ac:dyDescent="0.3">
      <c r="A3499" s="29">
        <v>44794</v>
      </c>
      <c r="B3499" t="s">
        <v>20</v>
      </c>
      <c r="C3499" t="s">
        <v>10</v>
      </c>
      <c r="D3499" t="s">
        <v>13</v>
      </c>
      <c r="E3499" s="53">
        <v>12882</v>
      </c>
      <c r="F3499" s="61">
        <f t="shared" si="383"/>
        <v>64.41</v>
      </c>
      <c r="G3499" s="62">
        <f t="shared" si="378"/>
        <v>0.1</v>
      </c>
      <c r="H3499" s="53"/>
      <c r="I3499" s="61">
        <f t="shared" si="379"/>
        <v>0</v>
      </c>
      <c r="J3499" s="62">
        <f t="shared" si="380"/>
        <v>0</v>
      </c>
      <c r="K3499" s="53"/>
      <c r="L3499" s="65">
        <f t="shared" si="384"/>
        <v>64.509999999999991</v>
      </c>
      <c r="M3499" s="55">
        <f t="shared" si="381"/>
        <v>64.509999999999991</v>
      </c>
      <c r="N3499" s="55">
        <f t="shared" si="382"/>
        <v>0</v>
      </c>
    </row>
    <row r="3500" spans="1:14" x14ac:dyDescent="0.3">
      <c r="A3500" s="29">
        <v>44794</v>
      </c>
      <c r="B3500" t="s">
        <v>21</v>
      </c>
      <c r="C3500" t="s">
        <v>10</v>
      </c>
      <c r="D3500" t="s">
        <v>36</v>
      </c>
      <c r="E3500" s="53">
        <v>28512</v>
      </c>
      <c r="F3500" s="61">
        <f t="shared" si="383"/>
        <v>0</v>
      </c>
      <c r="G3500" s="62">
        <f t="shared" si="378"/>
        <v>0</v>
      </c>
      <c r="H3500" s="53"/>
      <c r="I3500" s="61">
        <f t="shared" si="379"/>
        <v>855.36</v>
      </c>
      <c r="J3500" s="62">
        <f t="shared" si="380"/>
        <v>5</v>
      </c>
      <c r="K3500" s="53"/>
      <c r="L3500" s="65">
        <f t="shared" si="384"/>
        <v>860.36</v>
      </c>
      <c r="M3500" s="55">
        <f t="shared" si="381"/>
        <v>0</v>
      </c>
      <c r="N3500" s="55">
        <f t="shared" si="382"/>
        <v>860.36</v>
      </c>
    </row>
    <row r="3501" spans="1:14" x14ac:dyDescent="0.3">
      <c r="A3501" s="29">
        <v>44794</v>
      </c>
      <c r="B3501" t="s">
        <v>16</v>
      </c>
      <c r="C3501" t="s">
        <v>10</v>
      </c>
      <c r="D3501" t="s">
        <v>36</v>
      </c>
      <c r="E3501" s="53">
        <v>3384</v>
      </c>
      <c r="F3501" s="61">
        <f t="shared" si="383"/>
        <v>0</v>
      </c>
      <c r="G3501" s="62">
        <f t="shared" si="378"/>
        <v>0</v>
      </c>
      <c r="H3501" s="53"/>
      <c r="I3501" s="61">
        <f t="shared" si="379"/>
        <v>101.52</v>
      </c>
      <c r="J3501" s="62">
        <f t="shared" si="380"/>
        <v>5</v>
      </c>
      <c r="K3501" s="53"/>
      <c r="L3501" s="65">
        <f t="shared" si="384"/>
        <v>106.52</v>
      </c>
      <c r="M3501" s="55">
        <f t="shared" si="381"/>
        <v>0</v>
      </c>
      <c r="N3501" s="55">
        <f t="shared" si="382"/>
        <v>106.52</v>
      </c>
    </row>
    <row r="3502" spans="1:14" x14ac:dyDescent="0.3">
      <c r="A3502" s="29">
        <v>44795</v>
      </c>
      <c r="B3502" t="s">
        <v>17</v>
      </c>
      <c r="C3502" t="s">
        <v>11</v>
      </c>
      <c r="D3502" t="s">
        <v>13</v>
      </c>
      <c r="E3502" s="53">
        <v>5033</v>
      </c>
      <c r="F3502" s="61">
        <f t="shared" si="383"/>
        <v>0</v>
      </c>
      <c r="G3502" s="62">
        <f t="shared" si="378"/>
        <v>0</v>
      </c>
      <c r="H3502" s="53"/>
      <c r="I3502" s="61">
        <f t="shared" si="379"/>
        <v>0</v>
      </c>
      <c r="J3502" s="62">
        <f t="shared" si="380"/>
        <v>0</v>
      </c>
      <c r="K3502" s="53"/>
      <c r="L3502" s="65">
        <f t="shared" si="384"/>
        <v>0</v>
      </c>
      <c r="M3502" s="55">
        <f t="shared" si="381"/>
        <v>0</v>
      </c>
      <c r="N3502" s="55">
        <f t="shared" si="382"/>
        <v>0</v>
      </c>
    </row>
    <row r="3503" spans="1:14" x14ac:dyDescent="0.3">
      <c r="A3503" s="29">
        <v>44795</v>
      </c>
      <c r="B3503" t="s">
        <v>20</v>
      </c>
      <c r="C3503" t="s">
        <v>11</v>
      </c>
      <c r="D3503" t="s">
        <v>13</v>
      </c>
      <c r="E3503" s="53">
        <v>874</v>
      </c>
      <c r="F3503" s="61">
        <f t="shared" si="383"/>
        <v>0</v>
      </c>
      <c r="G3503" s="62">
        <f t="shared" si="378"/>
        <v>0</v>
      </c>
      <c r="H3503" s="53"/>
      <c r="I3503" s="61">
        <f t="shared" si="379"/>
        <v>0</v>
      </c>
      <c r="J3503" s="62">
        <f t="shared" si="380"/>
        <v>0</v>
      </c>
      <c r="K3503" s="53"/>
      <c r="L3503" s="65">
        <f t="shared" si="384"/>
        <v>0</v>
      </c>
      <c r="M3503" s="55">
        <f t="shared" si="381"/>
        <v>0</v>
      </c>
      <c r="N3503" s="55">
        <f t="shared" si="382"/>
        <v>0</v>
      </c>
    </row>
    <row r="3504" spans="1:14" x14ac:dyDescent="0.3">
      <c r="A3504" s="29">
        <v>44795</v>
      </c>
      <c r="B3504" t="s">
        <v>18</v>
      </c>
      <c r="C3504" t="s">
        <v>12</v>
      </c>
      <c r="D3504" t="s">
        <v>13</v>
      </c>
      <c r="E3504" s="53">
        <v>25804</v>
      </c>
      <c r="F3504" s="61">
        <f t="shared" si="383"/>
        <v>129.02000000000001</v>
      </c>
      <c r="G3504" s="62">
        <f t="shared" si="378"/>
        <v>0.1</v>
      </c>
      <c r="H3504" s="53"/>
      <c r="I3504" s="61">
        <f t="shared" si="379"/>
        <v>0</v>
      </c>
      <c r="J3504" s="62">
        <f t="shared" si="380"/>
        <v>0</v>
      </c>
      <c r="K3504" s="53"/>
      <c r="L3504" s="65">
        <f t="shared" si="384"/>
        <v>129.12</v>
      </c>
      <c r="M3504" s="55">
        <f t="shared" si="381"/>
        <v>129.12</v>
      </c>
      <c r="N3504" s="55">
        <f t="shared" si="382"/>
        <v>0</v>
      </c>
    </row>
    <row r="3505" spans="1:14" x14ac:dyDescent="0.3">
      <c r="A3505" s="29">
        <v>44795</v>
      </c>
      <c r="B3505" t="s">
        <v>24</v>
      </c>
      <c r="C3505" t="s">
        <v>11</v>
      </c>
      <c r="D3505" t="s">
        <v>36</v>
      </c>
      <c r="E3505" s="53">
        <v>2621</v>
      </c>
      <c r="F3505" s="61">
        <f t="shared" si="383"/>
        <v>0</v>
      </c>
      <c r="G3505" s="62">
        <f t="shared" si="378"/>
        <v>0</v>
      </c>
      <c r="H3505" s="53"/>
      <c r="I3505" s="61">
        <f t="shared" si="379"/>
        <v>0</v>
      </c>
      <c r="J3505" s="62">
        <f t="shared" si="380"/>
        <v>0</v>
      </c>
      <c r="K3505" s="53"/>
      <c r="L3505" s="65">
        <f t="shared" si="384"/>
        <v>0</v>
      </c>
      <c r="M3505" s="55">
        <f t="shared" si="381"/>
        <v>0</v>
      </c>
      <c r="N3505" s="55">
        <f t="shared" si="382"/>
        <v>0</v>
      </c>
    </row>
    <row r="3506" spans="1:14" x14ac:dyDescent="0.3">
      <c r="A3506" s="29">
        <v>44795</v>
      </c>
      <c r="B3506" t="s">
        <v>16</v>
      </c>
      <c r="C3506" t="s">
        <v>11</v>
      </c>
      <c r="D3506" t="s">
        <v>13</v>
      </c>
      <c r="E3506" s="53">
        <v>26784</v>
      </c>
      <c r="F3506" s="61">
        <f t="shared" si="383"/>
        <v>0</v>
      </c>
      <c r="G3506" s="62">
        <f t="shared" si="378"/>
        <v>0</v>
      </c>
      <c r="H3506" s="53"/>
      <c r="I3506" s="61">
        <f t="shared" si="379"/>
        <v>0</v>
      </c>
      <c r="J3506" s="62">
        <f t="shared" si="380"/>
        <v>0</v>
      </c>
      <c r="K3506" s="53"/>
      <c r="L3506" s="65">
        <f t="shared" si="384"/>
        <v>0</v>
      </c>
      <c r="M3506" s="55">
        <f t="shared" si="381"/>
        <v>0</v>
      </c>
      <c r="N3506" s="55">
        <f t="shared" si="382"/>
        <v>0</v>
      </c>
    </row>
    <row r="3507" spans="1:14" x14ac:dyDescent="0.3">
      <c r="A3507" s="29">
        <v>44795</v>
      </c>
      <c r="B3507" t="s">
        <v>15</v>
      </c>
      <c r="C3507" t="s">
        <v>11</v>
      </c>
      <c r="D3507" t="s">
        <v>13</v>
      </c>
      <c r="E3507" s="53">
        <v>8394</v>
      </c>
      <c r="F3507" s="61">
        <f t="shared" si="383"/>
        <v>0</v>
      </c>
      <c r="G3507" s="62">
        <f t="shared" si="378"/>
        <v>0</v>
      </c>
      <c r="H3507" s="53"/>
      <c r="I3507" s="61">
        <f t="shared" si="379"/>
        <v>0</v>
      </c>
      <c r="J3507" s="62">
        <f t="shared" si="380"/>
        <v>0</v>
      </c>
      <c r="K3507" s="53"/>
      <c r="L3507" s="65">
        <f t="shared" si="384"/>
        <v>0</v>
      </c>
      <c r="M3507" s="55">
        <f t="shared" si="381"/>
        <v>0</v>
      </c>
      <c r="N3507" s="55">
        <f t="shared" si="382"/>
        <v>0</v>
      </c>
    </row>
    <row r="3508" spans="1:14" x14ac:dyDescent="0.3">
      <c r="A3508" s="29">
        <v>44795</v>
      </c>
      <c r="B3508" t="s">
        <v>20</v>
      </c>
      <c r="C3508" t="s">
        <v>12</v>
      </c>
      <c r="D3508" t="s">
        <v>13</v>
      </c>
      <c r="E3508" s="53">
        <v>25881</v>
      </c>
      <c r="F3508" s="61">
        <f t="shared" si="383"/>
        <v>129.405</v>
      </c>
      <c r="G3508" s="62">
        <f t="shared" si="378"/>
        <v>0.1</v>
      </c>
      <c r="H3508" s="53"/>
      <c r="I3508" s="61">
        <f t="shared" si="379"/>
        <v>0</v>
      </c>
      <c r="J3508" s="62">
        <f t="shared" si="380"/>
        <v>0</v>
      </c>
      <c r="K3508" s="53"/>
      <c r="L3508" s="65">
        <f t="shared" si="384"/>
        <v>129.505</v>
      </c>
      <c r="M3508" s="55">
        <f t="shared" si="381"/>
        <v>129.505</v>
      </c>
      <c r="N3508" s="55">
        <f t="shared" si="382"/>
        <v>0</v>
      </c>
    </row>
    <row r="3509" spans="1:14" x14ac:dyDescent="0.3">
      <c r="A3509" s="29">
        <v>44795</v>
      </c>
      <c r="B3509" t="s">
        <v>20</v>
      </c>
      <c r="C3509" t="s">
        <v>11</v>
      </c>
      <c r="D3509" t="s">
        <v>13</v>
      </c>
      <c r="E3509" s="53">
        <v>9400</v>
      </c>
      <c r="F3509" s="61">
        <f t="shared" si="383"/>
        <v>0</v>
      </c>
      <c r="G3509" s="62">
        <f t="shared" si="378"/>
        <v>0</v>
      </c>
      <c r="H3509" s="53"/>
      <c r="I3509" s="61">
        <f t="shared" si="379"/>
        <v>0</v>
      </c>
      <c r="J3509" s="62">
        <f t="shared" si="380"/>
        <v>0</v>
      </c>
      <c r="K3509" s="53"/>
      <c r="L3509" s="65">
        <f t="shared" si="384"/>
        <v>0</v>
      </c>
      <c r="M3509" s="55">
        <f t="shared" si="381"/>
        <v>0</v>
      </c>
      <c r="N3509" s="55">
        <f t="shared" si="382"/>
        <v>0</v>
      </c>
    </row>
    <row r="3510" spans="1:14" x14ac:dyDescent="0.3">
      <c r="A3510" s="29">
        <v>44796</v>
      </c>
      <c r="B3510" t="s">
        <v>15</v>
      </c>
      <c r="C3510" t="s">
        <v>11</v>
      </c>
      <c r="D3510" t="s">
        <v>13</v>
      </c>
      <c r="E3510" s="53">
        <v>3835</v>
      </c>
      <c r="F3510" s="61">
        <f t="shared" si="383"/>
        <v>0</v>
      </c>
      <c r="G3510" s="62">
        <f t="shared" si="378"/>
        <v>0</v>
      </c>
      <c r="H3510" s="53"/>
      <c r="I3510" s="61">
        <f t="shared" si="379"/>
        <v>0</v>
      </c>
      <c r="J3510" s="62">
        <f t="shared" si="380"/>
        <v>0</v>
      </c>
      <c r="K3510" s="53"/>
      <c r="L3510" s="65">
        <f t="shared" si="384"/>
        <v>0</v>
      </c>
      <c r="M3510" s="55">
        <f t="shared" si="381"/>
        <v>0</v>
      </c>
      <c r="N3510" s="55">
        <f t="shared" si="382"/>
        <v>0</v>
      </c>
    </row>
    <row r="3511" spans="1:14" x14ac:dyDescent="0.3">
      <c r="A3511" s="29">
        <v>44796</v>
      </c>
      <c r="B3511" t="s">
        <v>20</v>
      </c>
      <c r="C3511" t="s">
        <v>11</v>
      </c>
      <c r="D3511" t="s">
        <v>13</v>
      </c>
      <c r="E3511" s="53">
        <v>26057</v>
      </c>
      <c r="F3511" s="61">
        <f t="shared" si="383"/>
        <v>0</v>
      </c>
      <c r="G3511" s="62">
        <f t="shared" si="378"/>
        <v>0</v>
      </c>
      <c r="H3511" s="53"/>
      <c r="I3511" s="61">
        <f t="shared" si="379"/>
        <v>0</v>
      </c>
      <c r="J3511" s="62">
        <f t="shared" si="380"/>
        <v>0</v>
      </c>
      <c r="K3511" s="53"/>
      <c r="L3511" s="65">
        <f t="shared" si="384"/>
        <v>0</v>
      </c>
      <c r="M3511" s="55">
        <f t="shared" si="381"/>
        <v>0</v>
      </c>
      <c r="N3511" s="55">
        <f t="shared" si="382"/>
        <v>0</v>
      </c>
    </row>
    <row r="3512" spans="1:14" x14ac:dyDescent="0.3">
      <c r="A3512" s="29">
        <v>44796</v>
      </c>
      <c r="B3512" t="s">
        <v>23</v>
      </c>
      <c r="C3512" t="s">
        <v>11</v>
      </c>
      <c r="D3512" t="s">
        <v>13</v>
      </c>
      <c r="E3512" s="53">
        <v>31370</v>
      </c>
      <c r="F3512" s="61">
        <f t="shared" si="383"/>
        <v>0</v>
      </c>
      <c r="G3512" s="62">
        <f t="shared" si="378"/>
        <v>0</v>
      </c>
      <c r="H3512" s="53"/>
      <c r="I3512" s="61">
        <f t="shared" si="379"/>
        <v>0</v>
      </c>
      <c r="J3512" s="62">
        <f t="shared" si="380"/>
        <v>0</v>
      </c>
      <c r="K3512" s="53"/>
      <c r="L3512" s="65">
        <f t="shared" si="384"/>
        <v>0</v>
      </c>
      <c r="M3512" s="55">
        <f t="shared" si="381"/>
        <v>0</v>
      </c>
      <c r="N3512" s="55">
        <f t="shared" si="382"/>
        <v>0</v>
      </c>
    </row>
    <row r="3513" spans="1:14" x14ac:dyDescent="0.3">
      <c r="A3513" s="29">
        <v>44796</v>
      </c>
      <c r="B3513" t="s">
        <v>23</v>
      </c>
      <c r="C3513" t="s">
        <v>10</v>
      </c>
      <c r="D3513" t="s">
        <v>13</v>
      </c>
      <c r="E3513" s="53">
        <v>12629</v>
      </c>
      <c r="F3513" s="61">
        <f t="shared" si="383"/>
        <v>63.145000000000003</v>
      </c>
      <c r="G3513" s="62">
        <f t="shared" si="378"/>
        <v>0.1</v>
      </c>
      <c r="H3513" s="53"/>
      <c r="I3513" s="61">
        <f t="shared" si="379"/>
        <v>0</v>
      </c>
      <c r="J3513" s="62">
        <f t="shared" si="380"/>
        <v>0</v>
      </c>
      <c r="K3513" s="53"/>
      <c r="L3513" s="65">
        <f t="shared" si="384"/>
        <v>63.245000000000005</v>
      </c>
      <c r="M3513" s="55">
        <f t="shared" si="381"/>
        <v>63.245000000000005</v>
      </c>
      <c r="N3513" s="55">
        <f t="shared" si="382"/>
        <v>0</v>
      </c>
    </row>
    <row r="3514" spans="1:14" x14ac:dyDescent="0.3">
      <c r="A3514" s="29">
        <v>44796</v>
      </c>
      <c r="B3514" t="s">
        <v>17</v>
      </c>
      <c r="C3514" t="s">
        <v>12</v>
      </c>
      <c r="D3514" t="s">
        <v>13</v>
      </c>
      <c r="E3514" s="53">
        <v>4320</v>
      </c>
      <c r="F3514" s="61">
        <f t="shared" si="383"/>
        <v>21.6</v>
      </c>
      <c r="G3514" s="62">
        <f t="shared" si="378"/>
        <v>0.1</v>
      </c>
      <c r="H3514" s="53"/>
      <c r="I3514" s="61">
        <f t="shared" si="379"/>
        <v>0</v>
      </c>
      <c r="J3514" s="62">
        <f t="shared" si="380"/>
        <v>0</v>
      </c>
      <c r="K3514" s="53"/>
      <c r="L3514" s="65">
        <f t="shared" si="384"/>
        <v>21.700000000000003</v>
      </c>
      <c r="M3514" s="55">
        <f t="shared" si="381"/>
        <v>21.700000000000003</v>
      </c>
      <c r="N3514" s="55">
        <f t="shared" si="382"/>
        <v>0</v>
      </c>
    </row>
    <row r="3515" spans="1:14" x14ac:dyDescent="0.3">
      <c r="A3515" s="29">
        <v>44796</v>
      </c>
      <c r="B3515" t="s">
        <v>16</v>
      </c>
      <c r="C3515" t="s">
        <v>10</v>
      </c>
      <c r="D3515" t="s">
        <v>13</v>
      </c>
      <c r="E3515" s="53">
        <v>24791</v>
      </c>
      <c r="F3515" s="61">
        <f t="shared" si="383"/>
        <v>123.955</v>
      </c>
      <c r="G3515" s="62">
        <f t="shared" si="378"/>
        <v>0.1</v>
      </c>
      <c r="H3515" s="53"/>
      <c r="I3515" s="61">
        <f t="shared" si="379"/>
        <v>0</v>
      </c>
      <c r="J3515" s="62">
        <f t="shared" si="380"/>
        <v>0</v>
      </c>
      <c r="K3515" s="53"/>
      <c r="L3515" s="65">
        <f t="shared" si="384"/>
        <v>124.05499999999999</v>
      </c>
      <c r="M3515" s="55">
        <f t="shared" si="381"/>
        <v>124.05499999999999</v>
      </c>
      <c r="N3515" s="55">
        <f t="shared" si="382"/>
        <v>0</v>
      </c>
    </row>
    <row r="3516" spans="1:14" x14ac:dyDescent="0.3">
      <c r="A3516" s="29">
        <v>44797</v>
      </c>
      <c r="B3516" t="s">
        <v>24</v>
      </c>
      <c r="C3516" t="s">
        <v>10</v>
      </c>
      <c r="D3516" t="s">
        <v>13</v>
      </c>
      <c r="E3516" s="53">
        <v>19579</v>
      </c>
      <c r="F3516" s="61">
        <f t="shared" si="383"/>
        <v>97.894999999999996</v>
      </c>
      <c r="G3516" s="62">
        <f t="shared" si="378"/>
        <v>0.1</v>
      </c>
      <c r="H3516" s="53"/>
      <c r="I3516" s="61">
        <f t="shared" si="379"/>
        <v>0</v>
      </c>
      <c r="J3516" s="62">
        <f t="shared" si="380"/>
        <v>0</v>
      </c>
      <c r="K3516" s="53"/>
      <c r="L3516" s="65">
        <f t="shared" si="384"/>
        <v>97.99499999999999</v>
      </c>
      <c r="M3516" s="55">
        <f t="shared" si="381"/>
        <v>97.99499999999999</v>
      </c>
      <c r="N3516" s="55">
        <f t="shared" si="382"/>
        <v>0</v>
      </c>
    </row>
    <row r="3517" spans="1:14" x14ac:dyDescent="0.3">
      <c r="A3517" s="29">
        <v>44797</v>
      </c>
      <c r="B3517" t="s">
        <v>20</v>
      </c>
      <c r="C3517" t="s">
        <v>10</v>
      </c>
      <c r="D3517" t="s">
        <v>13</v>
      </c>
      <c r="E3517" s="53">
        <v>30210</v>
      </c>
      <c r="F3517" s="61">
        <f t="shared" si="383"/>
        <v>151.05000000000001</v>
      </c>
      <c r="G3517" s="62">
        <f t="shared" si="378"/>
        <v>0.1</v>
      </c>
      <c r="H3517" s="53"/>
      <c r="I3517" s="61">
        <f t="shared" si="379"/>
        <v>0</v>
      </c>
      <c r="J3517" s="62">
        <f t="shared" si="380"/>
        <v>0</v>
      </c>
      <c r="K3517" s="53"/>
      <c r="L3517" s="65">
        <f t="shared" si="384"/>
        <v>151.15</v>
      </c>
      <c r="M3517" s="55">
        <f t="shared" si="381"/>
        <v>151.15</v>
      </c>
      <c r="N3517" s="55">
        <f t="shared" si="382"/>
        <v>0</v>
      </c>
    </row>
    <row r="3518" spans="1:14" x14ac:dyDescent="0.3">
      <c r="A3518" s="29">
        <v>44797</v>
      </c>
      <c r="B3518" t="s">
        <v>21</v>
      </c>
      <c r="C3518" t="s">
        <v>11</v>
      </c>
      <c r="D3518" t="s">
        <v>13</v>
      </c>
      <c r="E3518" s="53">
        <v>49912</v>
      </c>
      <c r="F3518" s="61">
        <f t="shared" si="383"/>
        <v>0</v>
      </c>
      <c r="G3518" s="62">
        <f t="shared" si="378"/>
        <v>0</v>
      </c>
      <c r="H3518" s="53"/>
      <c r="I3518" s="61">
        <f t="shared" si="379"/>
        <v>0</v>
      </c>
      <c r="J3518" s="62">
        <f t="shared" si="380"/>
        <v>0</v>
      </c>
      <c r="K3518" s="53"/>
      <c r="L3518" s="65">
        <f t="shared" si="384"/>
        <v>0</v>
      </c>
      <c r="M3518" s="55">
        <f t="shared" si="381"/>
        <v>0</v>
      </c>
      <c r="N3518" s="55">
        <f t="shared" si="382"/>
        <v>0</v>
      </c>
    </row>
    <row r="3519" spans="1:14" x14ac:dyDescent="0.3">
      <c r="A3519" s="29">
        <v>44797</v>
      </c>
      <c r="B3519" t="s">
        <v>24</v>
      </c>
      <c r="C3519" t="s">
        <v>10</v>
      </c>
      <c r="D3519" t="s">
        <v>13</v>
      </c>
      <c r="E3519" s="53">
        <v>30593</v>
      </c>
      <c r="F3519" s="61">
        <f t="shared" si="383"/>
        <v>152.965</v>
      </c>
      <c r="G3519" s="62">
        <f t="shared" si="378"/>
        <v>0.1</v>
      </c>
      <c r="H3519" s="53"/>
      <c r="I3519" s="61">
        <f t="shared" si="379"/>
        <v>0</v>
      </c>
      <c r="J3519" s="62">
        <f t="shared" si="380"/>
        <v>0</v>
      </c>
      <c r="K3519" s="53"/>
      <c r="L3519" s="65">
        <f t="shared" si="384"/>
        <v>153.065</v>
      </c>
      <c r="M3519" s="55">
        <f t="shared" si="381"/>
        <v>153.065</v>
      </c>
      <c r="N3519" s="55">
        <f t="shared" si="382"/>
        <v>0</v>
      </c>
    </row>
    <row r="3520" spans="1:14" x14ac:dyDescent="0.3">
      <c r="A3520" s="29">
        <v>44797</v>
      </c>
      <c r="B3520" t="s">
        <v>18</v>
      </c>
      <c r="C3520" t="s">
        <v>10</v>
      </c>
      <c r="D3520" t="s">
        <v>13</v>
      </c>
      <c r="E3520" s="53">
        <v>21258</v>
      </c>
      <c r="F3520" s="61">
        <f t="shared" si="383"/>
        <v>106.29</v>
      </c>
      <c r="G3520" s="62">
        <f t="shared" si="378"/>
        <v>0.1</v>
      </c>
      <c r="H3520" s="53"/>
      <c r="I3520" s="61">
        <f t="shared" si="379"/>
        <v>0</v>
      </c>
      <c r="J3520" s="62">
        <f t="shared" si="380"/>
        <v>0</v>
      </c>
      <c r="K3520" s="53"/>
      <c r="L3520" s="65">
        <f t="shared" si="384"/>
        <v>106.39</v>
      </c>
      <c r="M3520" s="55">
        <f t="shared" si="381"/>
        <v>106.39</v>
      </c>
      <c r="N3520" s="55">
        <f t="shared" si="382"/>
        <v>0</v>
      </c>
    </row>
    <row r="3521" spans="1:14" x14ac:dyDescent="0.3">
      <c r="A3521" s="29">
        <v>44797</v>
      </c>
      <c r="B3521" t="s">
        <v>19</v>
      </c>
      <c r="C3521" t="s">
        <v>11</v>
      </c>
      <c r="D3521" t="s">
        <v>13</v>
      </c>
      <c r="E3521" s="53">
        <v>28217</v>
      </c>
      <c r="F3521" s="61">
        <f t="shared" si="383"/>
        <v>0</v>
      </c>
      <c r="G3521" s="62">
        <f t="shared" si="378"/>
        <v>0</v>
      </c>
      <c r="H3521" s="53"/>
      <c r="I3521" s="61">
        <f t="shared" si="379"/>
        <v>0</v>
      </c>
      <c r="J3521" s="62">
        <f t="shared" si="380"/>
        <v>0</v>
      </c>
      <c r="K3521" s="53"/>
      <c r="L3521" s="65">
        <f t="shared" si="384"/>
        <v>0</v>
      </c>
      <c r="M3521" s="55">
        <f t="shared" si="381"/>
        <v>0</v>
      </c>
      <c r="N3521" s="55">
        <f t="shared" si="382"/>
        <v>0</v>
      </c>
    </row>
    <row r="3522" spans="1:14" x14ac:dyDescent="0.3">
      <c r="A3522" s="29">
        <v>44797</v>
      </c>
      <c r="B3522" t="s">
        <v>24</v>
      </c>
      <c r="C3522" t="s">
        <v>11</v>
      </c>
      <c r="D3522" t="s">
        <v>13</v>
      </c>
      <c r="E3522" s="53">
        <v>38427</v>
      </c>
      <c r="F3522" s="61">
        <f t="shared" si="383"/>
        <v>0</v>
      </c>
      <c r="G3522" s="62">
        <f t="shared" si="378"/>
        <v>0</v>
      </c>
      <c r="H3522" s="53"/>
      <c r="I3522" s="61">
        <f t="shared" si="379"/>
        <v>0</v>
      </c>
      <c r="J3522" s="62">
        <f t="shared" si="380"/>
        <v>0</v>
      </c>
      <c r="K3522" s="53"/>
      <c r="L3522" s="65">
        <f t="shared" si="384"/>
        <v>0</v>
      </c>
      <c r="M3522" s="55">
        <f t="shared" si="381"/>
        <v>0</v>
      </c>
      <c r="N3522" s="55">
        <f t="shared" si="382"/>
        <v>0</v>
      </c>
    </row>
    <row r="3523" spans="1:14" x14ac:dyDescent="0.3">
      <c r="A3523" s="29">
        <v>44797</v>
      </c>
      <c r="B3523" t="s">
        <v>23</v>
      </c>
      <c r="C3523" t="s">
        <v>10</v>
      </c>
      <c r="D3523" t="s">
        <v>13</v>
      </c>
      <c r="E3523" s="53">
        <v>4915</v>
      </c>
      <c r="F3523" s="61">
        <f t="shared" si="383"/>
        <v>24.574999999999999</v>
      </c>
      <c r="G3523" s="62">
        <f t="shared" si="378"/>
        <v>0.1</v>
      </c>
      <c r="H3523" s="53"/>
      <c r="I3523" s="61">
        <f t="shared" si="379"/>
        <v>0</v>
      </c>
      <c r="J3523" s="62">
        <f t="shared" si="380"/>
        <v>0</v>
      </c>
      <c r="K3523" s="53"/>
      <c r="L3523" s="65">
        <f t="shared" si="384"/>
        <v>24.675000000000001</v>
      </c>
      <c r="M3523" s="55">
        <f t="shared" si="381"/>
        <v>24.675000000000001</v>
      </c>
      <c r="N3523" s="55">
        <f t="shared" si="382"/>
        <v>0</v>
      </c>
    </row>
    <row r="3524" spans="1:14" x14ac:dyDescent="0.3">
      <c r="A3524" s="29">
        <v>44797</v>
      </c>
      <c r="B3524" t="s">
        <v>20</v>
      </c>
      <c r="C3524" t="s">
        <v>10</v>
      </c>
      <c r="D3524" t="s">
        <v>13</v>
      </c>
      <c r="E3524" s="53">
        <v>46505</v>
      </c>
      <c r="F3524" s="61">
        <f t="shared" si="383"/>
        <v>232.52500000000001</v>
      </c>
      <c r="G3524" s="62">
        <f t="shared" ref="G3524:G3587" si="385">IF(F:F&gt;0,0.1,0)</f>
        <v>0.1</v>
      </c>
      <c r="H3524" s="53"/>
      <c r="I3524" s="61">
        <f t="shared" ref="I3524:I3587" si="386">IF(AND(D:D="Overseas",C:C&lt;&gt;"Cash"),E:E*3%,0)</f>
        <v>0</v>
      </c>
      <c r="J3524" s="62">
        <f t="shared" ref="J3524:J3587" si="387">IF(I:I&gt;0,5,0)</f>
        <v>0</v>
      </c>
      <c r="K3524" s="53"/>
      <c r="L3524" s="65">
        <f t="shared" si="384"/>
        <v>232.625</v>
      </c>
      <c r="M3524" s="55">
        <f t="shared" ref="M3524:M3587" si="388">SUM(F3524:H3524)</f>
        <v>232.625</v>
      </c>
      <c r="N3524" s="55">
        <f t="shared" ref="N3524:N3587" si="389">SUM(I3524:K3524)</f>
        <v>0</v>
      </c>
    </row>
    <row r="3525" spans="1:14" x14ac:dyDescent="0.3">
      <c r="A3525" s="29">
        <v>44797</v>
      </c>
      <c r="B3525" t="s">
        <v>16</v>
      </c>
      <c r="C3525" t="s">
        <v>12</v>
      </c>
      <c r="D3525" t="s">
        <v>36</v>
      </c>
      <c r="E3525" s="53">
        <v>9315</v>
      </c>
      <c r="F3525" s="61">
        <f t="shared" ref="F3525:F3588" si="390">IF(AND(D:D="Local",C:C&lt;&gt;"Cash"),E:E*0.5%,0)</f>
        <v>0</v>
      </c>
      <c r="G3525" s="62">
        <f t="shared" si="385"/>
        <v>0</v>
      </c>
      <c r="H3525" s="53"/>
      <c r="I3525" s="61">
        <f t="shared" si="386"/>
        <v>279.45</v>
      </c>
      <c r="J3525" s="62">
        <f t="shared" si="387"/>
        <v>5</v>
      </c>
      <c r="K3525" s="53"/>
      <c r="L3525" s="65">
        <f t="shared" ref="L3525:L3588" si="391">SUM(F3525,G3525,I3525,J3525)</f>
        <v>284.45</v>
      </c>
      <c r="M3525" s="55">
        <f t="shared" si="388"/>
        <v>0</v>
      </c>
      <c r="N3525" s="55">
        <f t="shared" si="389"/>
        <v>284.45</v>
      </c>
    </row>
    <row r="3526" spans="1:14" x14ac:dyDescent="0.3">
      <c r="A3526" s="29">
        <v>44797</v>
      </c>
      <c r="B3526" t="s">
        <v>24</v>
      </c>
      <c r="C3526" t="s">
        <v>10</v>
      </c>
      <c r="D3526" t="s">
        <v>13</v>
      </c>
      <c r="E3526" s="53">
        <v>39415</v>
      </c>
      <c r="F3526" s="61">
        <f t="shared" si="390"/>
        <v>197.07500000000002</v>
      </c>
      <c r="G3526" s="62">
        <f t="shared" si="385"/>
        <v>0.1</v>
      </c>
      <c r="H3526" s="53"/>
      <c r="I3526" s="61">
        <f t="shared" si="386"/>
        <v>0</v>
      </c>
      <c r="J3526" s="62">
        <f t="shared" si="387"/>
        <v>0</v>
      </c>
      <c r="K3526" s="53"/>
      <c r="L3526" s="65">
        <f t="shared" si="391"/>
        <v>197.17500000000001</v>
      </c>
      <c r="M3526" s="55">
        <f t="shared" si="388"/>
        <v>197.17500000000001</v>
      </c>
      <c r="N3526" s="55">
        <f t="shared" si="389"/>
        <v>0</v>
      </c>
    </row>
    <row r="3527" spans="1:14" x14ac:dyDescent="0.3">
      <c r="A3527" s="29">
        <v>44798</v>
      </c>
      <c r="B3527" t="s">
        <v>16</v>
      </c>
      <c r="C3527" t="s">
        <v>11</v>
      </c>
      <c r="D3527" t="s">
        <v>13</v>
      </c>
      <c r="E3527" s="53">
        <v>41108</v>
      </c>
      <c r="F3527" s="61">
        <f t="shared" si="390"/>
        <v>0</v>
      </c>
      <c r="G3527" s="62">
        <f t="shared" si="385"/>
        <v>0</v>
      </c>
      <c r="H3527" s="53"/>
      <c r="I3527" s="61">
        <f t="shared" si="386"/>
        <v>0</v>
      </c>
      <c r="J3527" s="62">
        <f t="shared" si="387"/>
        <v>0</v>
      </c>
      <c r="K3527" s="53"/>
      <c r="L3527" s="65">
        <f t="shared" si="391"/>
        <v>0</v>
      </c>
      <c r="M3527" s="55">
        <f t="shared" si="388"/>
        <v>0</v>
      </c>
      <c r="N3527" s="55">
        <f t="shared" si="389"/>
        <v>0</v>
      </c>
    </row>
    <row r="3528" spans="1:14" x14ac:dyDescent="0.3">
      <c r="A3528" s="29">
        <v>44798</v>
      </c>
      <c r="B3528" t="s">
        <v>16</v>
      </c>
      <c r="C3528" t="s">
        <v>11</v>
      </c>
      <c r="D3528" t="s">
        <v>13</v>
      </c>
      <c r="E3528" s="53">
        <v>11724</v>
      </c>
      <c r="F3528" s="61">
        <f t="shared" si="390"/>
        <v>0</v>
      </c>
      <c r="G3528" s="62">
        <f t="shared" si="385"/>
        <v>0</v>
      </c>
      <c r="H3528" s="53"/>
      <c r="I3528" s="61">
        <f t="shared" si="386"/>
        <v>0</v>
      </c>
      <c r="J3528" s="62">
        <f t="shared" si="387"/>
        <v>0</v>
      </c>
      <c r="K3528" s="53"/>
      <c r="L3528" s="65">
        <f t="shared" si="391"/>
        <v>0</v>
      </c>
      <c r="M3528" s="55">
        <f t="shared" si="388"/>
        <v>0</v>
      </c>
      <c r="N3528" s="55">
        <f t="shared" si="389"/>
        <v>0</v>
      </c>
    </row>
    <row r="3529" spans="1:14" x14ac:dyDescent="0.3">
      <c r="A3529" s="29">
        <v>44798</v>
      </c>
      <c r="B3529" t="s">
        <v>19</v>
      </c>
      <c r="C3529" t="s">
        <v>11</v>
      </c>
      <c r="D3529" t="s">
        <v>13</v>
      </c>
      <c r="E3529" s="53">
        <v>44167</v>
      </c>
      <c r="F3529" s="61">
        <f t="shared" si="390"/>
        <v>0</v>
      </c>
      <c r="G3529" s="62">
        <f t="shared" si="385"/>
        <v>0</v>
      </c>
      <c r="H3529" s="53"/>
      <c r="I3529" s="61">
        <f t="shared" si="386"/>
        <v>0</v>
      </c>
      <c r="J3529" s="62">
        <f t="shared" si="387"/>
        <v>0</v>
      </c>
      <c r="K3529" s="53"/>
      <c r="L3529" s="65">
        <f t="shared" si="391"/>
        <v>0</v>
      </c>
      <c r="M3529" s="55">
        <f t="shared" si="388"/>
        <v>0</v>
      </c>
      <c r="N3529" s="55">
        <f t="shared" si="389"/>
        <v>0</v>
      </c>
    </row>
    <row r="3530" spans="1:14" x14ac:dyDescent="0.3">
      <c r="A3530" s="29">
        <v>44798</v>
      </c>
      <c r="B3530" t="s">
        <v>19</v>
      </c>
      <c r="C3530" t="s">
        <v>12</v>
      </c>
      <c r="D3530" t="s">
        <v>13</v>
      </c>
      <c r="E3530" s="53">
        <v>4503</v>
      </c>
      <c r="F3530" s="61">
        <f t="shared" si="390"/>
        <v>22.515000000000001</v>
      </c>
      <c r="G3530" s="62">
        <f t="shared" si="385"/>
        <v>0.1</v>
      </c>
      <c r="H3530" s="53"/>
      <c r="I3530" s="61">
        <f t="shared" si="386"/>
        <v>0</v>
      </c>
      <c r="J3530" s="62">
        <f t="shared" si="387"/>
        <v>0</v>
      </c>
      <c r="K3530" s="53"/>
      <c r="L3530" s="65">
        <f t="shared" si="391"/>
        <v>22.615000000000002</v>
      </c>
      <c r="M3530" s="55">
        <f t="shared" si="388"/>
        <v>22.615000000000002</v>
      </c>
      <c r="N3530" s="55">
        <f t="shared" si="389"/>
        <v>0</v>
      </c>
    </row>
    <row r="3531" spans="1:14" x14ac:dyDescent="0.3">
      <c r="A3531" s="29">
        <v>44798</v>
      </c>
      <c r="B3531" t="s">
        <v>19</v>
      </c>
      <c r="C3531" t="s">
        <v>11</v>
      </c>
      <c r="D3531" t="s">
        <v>13</v>
      </c>
      <c r="E3531" s="53">
        <v>243</v>
      </c>
      <c r="F3531" s="61">
        <f t="shared" si="390"/>
        <v>0</v>
      </c>
      <c r="G3531" s="62">
        <f t="shared" si="385"/>
        <v>0</v>
      </c>
      <c r="H3531" s="53"/>
      <c r="I3531" s="61">
        <f t="shared" si="386"/>
        <v>0</v>
      </c>
      <c r="J3531" s="62">
        <f t="shared" si="387"/>
        <v>0</v>
      </c>
      <c r="K3531" s="53"/>
      <c r="L3531" s="65">
        <f t="shared" si="391"/>
        <v>0</v>
      </c>
      <c r="M3531" s="55">
        <f t="shared" si="388"/>
        <v>0</v>
      </c>
      <c r="N3531" s="55">
        <f t="shared" si="389"/>
        <v>0</v>
      </c>
    </row>
    <row r="3532" spans="1:14" x14ac:dyDescent="0.3">
      <c r="A3532" s="29">
        <v>44798</v>
      </c>
      <c r="B3532" t="s">
        <v>20</v>
      </c>
      <c r="C3532" t="s">
        <v>11</v>
      </c>
      <c r="D3532" t="s">
        <v>13</v>
      </c>
      <c r="E3532" s="53">
        <v>7887</v>
      </c>
      <c r="F3532" s="61">
        <f t="shared" si="390"/>
        <v>0</v>
      </c>
      <c r="G3532" s="62">
        <f t="shared" si="385"/>
        <v>0</v>
      </c>
      <c r="H3532" s="53"/>
      <c r="I3532" s="61">
        <f t="shared" si="386"/>
        <v>0</v>
      </c>
      <c r="J3532" s="62">
        <f t="shared" si="387"/>
        <v>0</v>
      </c>
      <c r="K3532" s="53"/>
      <c r="L3532" s="65">
        <f t="shared" si="391"/>
        <v>0</v>
      </c>
      <c r="M3532" s="55">
        <f t="shared" si="388"/>
        <v>0</v>
      </c>
      <c r="N3532" s="55">
        <f t="shared" si="389"/>
        <v>0</v>
      </c>
    </row>
    <row r="3533" spans="1:14" x14ac:dyDescent="0.3">
      <c r="A3533" s="29">
        <v>44798</v>
      </c>
      <c r="B3533" t="s">
        <v>16</v>
      </c>
      <c r="C3533" t="s">
        <v>10</v>
      </c>
      <c r="D3533" t="s">
        <v>36</v>
      </c>
      <c r="E3533" s="53">
        <v>13322</v>
      </c>
      <c r="F3533" s="61">
        <f t="shared" si="390"/>
        <v>0</v>
      </c>
      <c r="G3533" s="62">
        <f t="shared" si="385"/>
        <v>0</v>
      </c>
      <c r="H3533" s="53"/>
      <c r="I3533" s="61">
        <f t="shared" si="386"/>
        <v>399.65999999999997</v>
      </c>
      <c r="J3533" s="62">
        <f t="shared" si="387"/>
        <v>5</v>
      </c>
      <c r="K3533" s="53"/>
      <c r="L3533" s="65">
        <f t="shared" si="391"/>
        <v>404.65999999999997</v>
      </c>
      <c r="M3533" s="55">
        <f t="shared" si="388"/>
        <v>0</v>
      </c>
      <c r="N3533" s="55">
        <f t="shared" si="389"/>
        <v>404.65999999999997</v>
      </c>
    </row>
    <row r="3534" spans="1:14" x14ac:dyDescent="0.3">
      <c r="A3534" s="29">
        <v>44799</v>
      </c>
      <c r="B3534" t="s">
        <v>17</v>
      </c>
      <c r="C3534" t="s">
        <v>10</v>
      </c>
      <c r="D3534" t="s">
        <v>36</v>
      </c>
      <c r="E3534" s="53">
        <v>47699</v>
      </c>
      <c r="F3534" s="61">
        <f t="shared" si="390"/>
        <v>0</v>
      </c>
      <c r="G3534" s="62">
        <f t="shared" si="385"/>
        <v>0</v>
      </c>
      <c r="H3534" s="53"/>
      <c r="I3534" s="61">
        <f t="shared" si="386"/>
        <v>1430.97</v>
      </c>
      <c r="J3534" s="62">
        <f t="shared" si="387"/>
        <v>5</v>
      </c>
      <c r="K3534" s="53"/>
      <c r="L3534" s="65">
        <f t="shared" si="391"/>
        <v>1435.97</v>
      </c>
      <c r="M3534" s="55">
        <f t="shared" si="388"/>
        <v>0</v>
      </c>
      <c r="N3534" s="55">
        <f t="shared" si="389"/>
        <v>1435.97</v>
      </c>
    </row>
    <row r="3535" spans="1:14" x14ac:dyDescent="0.3">
      <c r="A3535" s="29">
        <v>44799</v>
      </c>
      <c r="B3535" t="s">
        <v>24</v>
      </c>
      <c r="C3535" t="s">
        <v>11</v>
      </c>
      <c r="D3535" t="s">
        <v>36</v>
      </c>
      <c r="E3535" s="53">
        <v>40532</v>
      </c>
      <c r="F3535" s="61">
        <f t="shared" si="390"/>
        <v>0</v>
      </c>
      <c r="G3535" s="62">
        <f t="shared" si="385"/>
        <v>0</v>
      </c>
      <c r="H3535" s="53"/>
      <c r="I3535" s="61">
        <f t="shared" si="386"/>
        <v>0</v>
      </c>
      <c r="J3535" s="62">
        <f t="shared" si="387"/>
        <v>0</v>
      </c>
      <c r="K3535" s="53"/>
      <c r="L3535" s="65">
        <f t="shared" si="391"/>
        <v>0</v>
      </c>
      <c r="M3535" s="55">
        <f t="shared" si="388"/>
        <v>0</v>
      </c>
      <c r="N3535" s="55">
        <f t="shared" si="389"/>
        <v>0</v>
      </c>
    </row>
    <row r="3536" spans="1:14" x14ac:dyDescent="0.3">
      <c r="A3536" s="29">
        <v>44799</v>
      </c>
      <c r="B3536" t="s">
        <v>20</v>
      </c>
      <c r="C3536" t="s">
        <v>11</v>
      </c>
      <c r="D3536" t="s">
        <v>13</v>
      </c>
      <c r="E3536" s="53">
        <v>31385</v>
      </c>
      <c r="F3536" s="61">
        <f t="shared" si="390"/>
        <v>0</v>
      </c>
      <c r="G3536" s="62">
        <f t="shared" si="385"/>
        <v>0</v>
      </c>
      <c r="H3536" s="53"/>
      <c r="I3536" s="61">
        <f t="shared" si="386"/>
        <v>0</v>
      </c>
      <c r="J3536" s="62">
        <f t="shared" si="387"/>
        <v>0</v>
      </c>
      <c r="K3536" s="53"/>
      <c r="L3536" s="65">
        <f t="shared" si="391"/>
        <v>0</v>
      </c>
      <c r="M3536" s="55">
        <f t="shared" si="388"/>
        <v>0</v>
      </c>
      <c r="N3536" s="55">
        <f t="shared" si="389"/>
        <v>0</v>
      </c>
    </row>
    <row r="3537" spans="1:14" x14ac:dyDescent="0.3">
      <c r="A3537" s="29">
        <v>44799</v>
      </c>
      <c r="B3537" t="s">
        <v>24</v>
      </c>
      <c r="C3537" t="s">
        <v>11</v>
      </c>
      <c r="D3537" t="s">
        <v>13</v>
      </c>
      <c r="E3537" s="53">
        <v>30696</v>
      </c>
      <c r="F3537" s="61">
        <f t="shared" si="390"/>
        <v>0</v>
      </c>
      <c r="G3537" s="62">
        <f t="shared" si="385"/>
        <v>0</v>
      </c>
      <c r="H3537" s="53"/>
      <c r="I3537" s="61">
        <f t="shared" si="386"/>
        <v>0</v>
      </c>
      <c r="J3537" s="62">
        <f t="shared" si="387"/>
        <v>0</v>
      </c>
      <c r="K3537" s="53"/>
      <c r="L3537" s="65">
        <f t="shared" si="391"/>
        <v>0</v>
      </c>
      <c r="M3537" s="55">
        <f t="shared" si="388"/>
        <v>0</v>
      </c>
      <c r="N3537" s="55">
        <f t="shared" si="389"/>
        <v>0</v>
      </c>
    </row>
    <row r="3538" spans="1:14" x14ac:dyDescent="0.3">
      <c r="A3538" s="29">
        <v>44799</v>
      </c>
      <c r="B3538" t="s">
        <v>17</v>
      </c>
      <c r="C3538" t="s">
        <v>12</v>
      </c>
      <c r="D3538" t="s">
        <v>36</v>
      </c>
      <c r="E3538" s="53">
        <v>16866</v>
      </c>
      <c r="F3538" s="61">
        <f t="shared" si="390"/>
        <v>0</v>
      </c>
      <c r="G3538" s="62">
        <f t="shared" si="385"/>
        <v>0</v>
      </c>
      <c r="H3538" s="53"/>
      <c r="I3538" s="61">
        <f t="shared" si="386"/>
        <v>505.97999999999996</v>
      </c>
      <c r="J3538" s="62">
        <f t="shared" si="387"/>
        <v>5</v>
      </c>
      <c r="K3538" s="53"/>
      <c r="L3538" s="65">
        <f t="shared" si="391"/>
        <v>510.97999999999996</v>
      </c>
      <c r="M3538" s="55">
        <f t="shared" si="388"/>
        <v>0</v>
      </c>
      <c r="N3538" s="55">
        <f t="shared" si="389"/>
        <v>510.97999999999996</v>
      </c>
    </row>
    <row r="3539" spans="1:14" x14ac:dyDescent="0.3">
      <c r="A3539" s="29">
        <v>44799</v>
      </c>
      <c r="B3539" t="s">
        <v>21</v>
      </c>
      <c r="C3539" t="s">
        <v>11</v>
      </c>
      <c r="D3539" t="s">
        <v>13</v>
      </c>
      <c r="E3539" s="53">
        <v>38947</v>
      </c>
      <c r="F3539" s="61">
        <f t="shared" si="390"/>
        <v>0</v>
      </c>
      <c r="G3539" s="62">
        <f t="shared" si="385"/>
        <v>0</v>
      </c>
      <c r="H3539" s="53"/>
      <c r="I3539" s="61">
        <f t="shared" si="386"/>
        <v>0</v>
      </c>
      <c r="J3539" s="62">
        <f t="shared" si="387"/>
        <v>0</v>
      </c>
      <c r="K3539" s="53"/>
      <c r="L3539" s="65">
        <f t="shared" si="391"/>
        <v>0</v>
      </c>
      <c r="M3539" s="55">
        <f t="shared" si="388"/>
        <v>0</v>
      </c>
      <c r="N3539" s="55">
        <f t="shared" si="389"/>
        <v>0</v>
      </c>
    </row>
    <row r="3540" spans="1:14" x14ac:dyDescent="0.3">
      <c r="A3540" s="29">
        <v>44799</v>
      </c>
      <c r="B3540" t="s">
        <v>23</v>
      </c>
      <c r="C3540" t="s">
        <v>10</v>
      </c>
      <c r="D3540" t="s">
        <v>13</v>
      </c>
      <c r="E3540" s="53">
        <v>5221</v>
      </c>
      <c r="F3540" s="61">
        <f t="shared" si="390"/>
        <v>26.105</v>
      </c>
      <c r="G3540" s="62">
        <f t="shared" si="385"/>
        <v>0.1</v>
      </c>
      <c r="H3540" s="53"/>
      <c r="I3540" s="61">
        <f t="shared" si="386"/>
        <v>0</v>
      </c>
      <c r="J3540" s="62">
        <f t="shared" si="387"/>
        <v>0</v>
      </c>
      <c r="K3540" s="53"/>
      <c r="L3540" s="65">
        <f t="shared" si="391"/>
        <v>26.205000000000002</v>
      </c>
      <c r="M3540" s="55">
        <f t="shared" si="388"/>
        <v>26.205000000000002</v>
      </c>
      <c r="N3540" s="55">
        <f t="shared" si="389"/>
        <v>0</v>
      </c>
    </row>
    <row r="3541" spans="1:14" x14ac:dyDescent="0.3">
      <c r="A3541" s="29">
        <v>44799</v>
      </c>
      <c r="B3541" t="s">
        <v>16</v>
      </c>
      <c r="C3541" t="s">
        <v>11</v>
      </c>
      <c r="D3541" t="s">
        <v>13</v>
      </c>
      <c r="E3541" s="53">
        <v>20271</v>
      </c>
      <c r="F3541" s="61">
        <f t="shared" si="390"/>
        <v>0</v>
      </c>
      <c r="G3541" s="62">
        <f t="shared" si="385"/>
        <v>0</v>
      </c>
      <c r="H3541" s="53"/>
      <c r="I3541" s="61">
        <f t="shared" si="386"/>
        <v>0</v>
      </c>
      <c r="J3541" s="62">
        <f t="shared" si="387"/>
        <v>0</v>
      </c>
      <c r="K3541" s="53"/>
      <c r="L3541" s="65">
        <f t="shared" si="391"/>
        <v>0</v>
      </c>
      <c r="M3541" s="55">
        <f t="shared" si="388"/>
        <v>0</v>
      </c>
      <c r="N3541" s="55">
        <f t="shared" si="389"/>
        <v>0</v>
      </c>
    </row>
    <row r="3542" spans="1:14" x14ac:dyDescent="0.3">
      <c r="A3542" s="29">
        <v>44799</v>
      </c>
      <c r="B3542" t="s">
        <v>19</v>
      </c>
      <c r="C3542" t="s">
        <v>10</v>
      </c>
      <c r="D3542" t="s">
        <v>13</v>
      </c>
      <c r="E3542" s="53">
        <v>15888</v>
      </c>
      <c r="F3542" s="61">
        <f t="shared" si="390"/>
        <v>79.44</v>
      </c>
      <c r="G3542" s="62">
        <f t="shared" si="385"/>
        <v>0.1</v>
      </c>
      <c r="H3542" s="53"/>
      <c r="I3542" s="61">
        <f t="shared" si="386"/>
        <v>0</v>
      </c>
      <c r="J3542" s="62">
        <f t="shared" si="387"/>
        <v>0</v>
      </c>
      <c r="K3542" s="53"/>
      <c r="L3542" s="65">
        <f t="shared" si="391"/>
        <v>79.539999999999992</v>
      </c>
      <c r="M3542" s="55">
        <f t="shared" si="388"/>
        <v>79.539999999999992</v>
      </c>
      <c r="N3542" s="55">
        <f t="shared" si="389"/>
        <v>0</v>
      </c>
    </row>
    <row r="3543" spans="1:14" x14ac:dyDescent="0.3">
      <c r="A3543" s="29">
        <v>44799</v>
      </c>
      <c r="B3543" t="s">
        <v>21</v>
      </c>
      <c r="C3543" t="s">
        <v>10</v>
      </c>
      <c r="D3543" t="s">
        <v>13</v>
      </c>
      <c r="E3543" s="53">
        <v>46807</v>
      </c>
      <c r="F3543" s="61">
        <f t="shared" si="390"/>
        <v>234.035</v>
      </c>
      <c r="G3543" s="62">
        <f t="shared" si="385"/>
        <v>0.1</v>
      </c>
      <c r="H3543" s="53"/>
      <c r="I3543" s="61">
        <f t="shared" si="386"/>
        <v>0</v>
      </c>
      <c r="J3543" s="62">
        <f t="shared" si="387"/>
        <v>0</v>
      </c>
      <c r="K3543" s="53"/>
      <c r="L3543" s="65">
        <f t="shared" si="391"/>
        <v>234.13499999999999</v>
      </c>
      <c r="M3543" s="55">
        <f t="shared" si="388"/>
        <v>234.13499999999999</v>
      </c>
      <c r="N3543" s="55">
        <f t="shared" si="389"/>
        <v>0</v>
      </c>
    </row>
    <row r="3544" spans="1:14" x14ac:dyDescent="0.3">
      <c r="A3544" s="29">
        <v>44800</v>
      </c>
      <c r="B3544" t="s">
        <v>19</v>
      </c>
      <c r="C3544" t="s">
        <v>11</v>
      </c>
      <c r="D3544" t="s">
        <v>13</v>
      </c>
      <c r="E3544" s="53">
        <v>17311</v>
      </c>
      <c r="F3544" s="61">
        <f t="shared" si="390"/>
        <v>0</v>
      </c>
      <c r="G3544" s="62">
        <f t="shared" si="385"/>
        <v>0</v>
      </c>
      <c r="H3544" s="53"/>
      <c r="I3544" s="61">
        <f t="shared" si="386"/>
        <v>0</v>
      </c>
      <c r="J3544" s="62">
        <f t="shared" si="387"/>
        <v>0</v>
      </c>
      <c r="K3544" s="53"/>
      <c r="L3544" s="65">
        <f t="shared" si="391"/>
        <v>0</v>
      </c>
      <c r="M3544" s="55">
        <f t="shared" si="388"/>
        <v>0</v>
      </c>
      <c r="N3544" s="55">
        <f t="shared" si="389"/>
        <v>0</v>
      </c>
    </row>
    <row r="3545" spans="1:14" x14ac:dyDescent="0.3">
      <c r="A3545" s="29">
        <v>44800</v>
      </c>
      <c r="B3545" t="s">
        <v>16</v>
      </c>
      <c r="C3545" t="s">
        <v>10</v>
      </c>
      <c r="D3545" t="s">
        <v>13</v>
      </c>
      <c r="E3545" s="53">
        <v>7426</v>
      </c>
      <c r="F3545" s="61">
        <f t="shared" si="390"/>
        <v>37.130000000000003</v>
      </c>
      <c r="G3545" s="62">
        <f t="shared" si="385"/>
        <v>0.1</v>
      </c>
      <c r="H3545" s="53"/>
      <c r="I3545" s="61">
        <f t="shared" si="386"/>
        <v>0</v>
      </c>
      <c r="J3545" s="62">
        <f t="shared" si="387"/>
        <v>0</v>
      </c>
      <c r="K3545" s="53"/>
      <c r="L3545" s="65">
        <f t="shared" si="391"/>
        <v>37.230000000000004</v>
      </c>
      <c r="M3545" s="55">
        <f t="shared" si="388"/>
        <v>37.230000000000004</v>
      </c>
      <c r="N3545" s="55">
        <f t="shared" si="389"/>
        <v>0</v>
      </c>
    </row>
    <row r="3546" spans="1:14" x14ac:dyDescent="0.3">
      <c r="A3546" s="29">
        <v>44800</v>
      </c>
      <c r="B3546" t="s">
        <v>23</v>
      </c>
      <c r="C3546" t="s">
        <v>11</v>
      </c>
      <c r="D3546" t="s">
        <v>13</v>
      </c>
      <c r="E3546" s="53">
        <v>33242</v>
      </c>
      <c r="F3546" s="61">
        <f t="shared" si="390"/>
        <v>0</v>
      </c>
      <c r="G3546" s="62">
        <f t="shared" si="385"/>
        <v>0</v>
      </c>
      <c r="H3546" s="53"/>
      <c r="I3546" s="61">
        <f t="shared" si="386"/>
        <v>0</v>
      </c>
      <c r="J3546" s="62">
        <f t="shared" si="387"/>
        <v>0</v>
      </c>
      <c r="K3546" s="53"/>
      <c r="L3546" s="65">
        <f t="shared" si="391"/>
        <v>0</v>
      </c>
      <c r="M3546" s="55">
        <f t="shared" si="388"/>
        <v>0</v>
      </c>
      <c r="N3546" s="55">
        <f t="shared" si="389"/>
        <v>0</v>
      </c>
    </row>
    <row r="3547" spans="1:14" x14ac:dyDescent="0.3">
      <c r="A3547" s="29">
        <v>44800</v>
      </c>
      <c r="B3547" t="s">
        <v>18</v>
      </c>
      <c r="C3547" t="s">
        <v>11</v>
      </c>
      <c r="D3547" t="s">
        <v>36</v>
      </c>
      <c r="E3547" s="53">
        <v>45149</v>
      </c>
      <c r="F3547" s="61">
        <f t="shared" si="390"/>
        <v>0</v>
      </c>
      <c r="G3547" s="62">
        <f t="shared" si="385"/>
        <v>0</v>
      </c>
      <c r="H3547" s="53"/>
      <c r="I3547" s="61">
        <f t="shared" si="386"/>
        <v>0</v>
      </c>
      <c r="J3547" s="62">
        <f t="shared" si="387"/>
        <v>0</v>
      </c>
      <c r="K3547" s="53"/>
      <c r="L3547" s="65">
        <f t="shared" si="391"/>
        <v>0</v>
      </c>
      <c r="M3547" s="55">
        <f t="shared" si="388"/>
        <v>0</v>
      </c>
      <c r="N3547" s="55">
        <f t="shared" si="389"/>
        <v>0</v>
      </c>
    </row>
    <row r="3548" spans="1:14" x14ac:dyDescent="0.3">
      <c r="A3548" s="29">
        <v>44800</v>
      </c>
      <c r="B3548" t="s">
        <v>23</v>
      </c>
      <c r="C3548" t="s">
        <v>11</v>
      </c>
      <c r="D3548" t="s">
        <v>13</v>
      </c>
      <c r="E3548" s="53">
        <v>27707</v>
      </c>
      <c r="F3548" s="61">
        <f t="shared" si="390"/>
        <v>0</v>
      </c>
      <c r="G3548" s="62">
        <f t="shared" si="385"/>
        <v>0</v>
      </c>
      <c r="H3548" s="53"/>
      <c r="I3548" s="61">
        <f t="shared" si="386"/>
        <v>0</v>
      </c>
      <c r="J3548" s="62">
        <f t="shared" si="387"/>
        <v>0</v>
      </c>
      <c r="K3548" s="53"/>
      <c r="L3548" s="65">
        <f t="shared" si="391"/>
        <v>0</v>
      </c>
      <c r="M3548" s="55">
        <f t="shared" si="388"/>
        <v>0</v>
      </c>
      <c r="N3548" s="55">
        <f t="shared" si="389"/>
        <v>0</v>
      </c>
    </row>
    <row r="3549" spans="1:14" x14ac:dyDescent="0.3">
      <c r="A3549" s="29">
        <v>44800</v>
      </c>
      <c r="B3549" t="s">
        <v>17</v>
      </c>
      <c r="C3549" t="s">
        <v>12</v>
      </c>
      <c r="D3549" t="s">
        <v>13</v>
      </c>
      <c r="E3549" s="53">
        <v>13882</v>
      </c>
      <c r="F3549" s="61">
        <f t="shared" si="390"/>
        <v>69.41</v>
      </c>
      <c r="G3549" s="62">
        <f t="shared" si="385"/>
        <v>0.1</v>
      </c>
      <c r="H3549" s="53"/>
      <c r="I3549" s="61">
        <f t="shared" si="386"/>
        <v>0</v>
      </c>
      <c r="J3549" s="62">
        <f t="shared" si="387"/>
        <v>0</v>
      </c>
      <c r="K3549" s="53"/>
      <c r="L3549" s="65">
        <f t="shared" si="391"/>
        <v>69.509999999999991</v>
      </c>
      <c r="M3549" s="55">
        <f t="shared" si="388"/>
        <v>69.509999999999991</v>
      </c>
      <c r="N3549" s="55">
        <f t="shared" si="389"/>
        <v>0</v>
      </c>
    </row>
    <row r="3550" spans="1:14" x14ac:dyDescent="0.3">
      <c r="A3550" s="29">
        <v>44800</v>
      </c>
      <c r="B3550" t="s">
        <v>15</v>
      </c>
      <c r="C3550" t="s">
        <v>11</v>
      </c>
      <c r="D3550" t="s">
        <v>36</v>
      </c>
      <c r="E3550" s="53">
        <v>7260</v>
      </c>
      <c r="F3550" s="61">
        <f t="shared" si="390"/>
        <v>0</v>
      </c>
      <c r="G3550" s="62">
        <f t="shared" si="385"/>
        <v>0</v>
      </c>
      <c r="H3550" s="53"/>
      <c r="I3550" s="61">
        <f t="shared" si="386"/>
        <v>0</v>
      </c>
      <c r="J3550" s="62">
        <f t="shared" si="387"/>
        <v>0</v>
      </c>
      <c r="K3550" s="53"/>
      <c r="L3550" s="65">
        <f t="shared" si="391"/>
        <v>0</v>
      </c>
      <c r="M3550" s="55">
        <f t="shared" si="388"/>
        <v>0</v>
      </c>
      <c r="N3550" s="55">
        <f t="shared" si="389"/>
        <v>0</v>
      </c>
    </row>
    <row r="3551" spans="1:14" x14ac:dyDescent="0.3">
      <c r="A3551" s="29">
        <v>44800</v>
      </c>
      <c r="B3551" t="s">
        <v>22</v>
      </c>
      <c r="C3551" t="s">
        <v>12</v>
      </c>
      <c r="D3551" t="s">
        <v>13</v>
      </c>
      <c r="E3551" s="53">
        <v>12245</v>
      </c>
      <c r="F3551" s="61">
        <f t="shared" si="390"/>
        <v>61.225000000000001</v>
      </c>
      <c r="G3551" s="62">
        <f t="shared" si="385"/>
        <v>0.1</v>
      </c>
      <c r="H3551" s="53"/>
      <c r="I3551" s="61">
        <f t="shared" si="386"/>
        <v>0</v>
      </c>
      <c r="J3551" s="62">
        <f t="shared" si="387"/>
        <v>0</v>
      </c>
      <c r="K3551" s="53"/>
      <c r="L3551" s="65">
        <f t="shared" si="391"/>
        <v>61.325000000000003</v>
      </c>
      <c r="M3551" s="55">
        <f t="shared" si="388"/>
        <v>61.325000000000003</v>
      </c>
      <c r="N3551" s="55">
        <f t="shared" si="389"/>
        <v>0</v>
      </c>
    </row>
    <row r="3552" spans="1:14" x14ac:dyDescent="0.3">
      <c r="A3552" s="29">
        <v>44801</v>
      </c>
      <c r="B3552" t="s">
        <v>24</v>
      </c>
      <c r="C3552" t="s">
        <v>10</v>
      </c>
      <c r="D3552" t="s">
        <v>13</v>
      </c>
      <c r="E3552" s="53">
        <v>42137</v>
      </c>
      <c r="F3552" s="61">
        <f t="shared" si="390"/>
        <v>210.685</v>
      </c>
      <c r="G3552" s="62">
        <f t="shared" si="385"/>
        <v>0.1</v>
      </c>
      <c r="H3552" s="53"/>
      <c r="I3552" s="61">
        <f t="shared" si="386"/>
        <v>0</v>
      </c>
      <c r="J3552" s="62">
        <f t="shared" si="387"/>
        <v>0</v>
      </c>
      <c r="K3552" s="53"/>
      <c r="L3552" s="65">
        <f t="shared" si="391"/>
        <v>210.785</v>
      </c>
      <c r="M3552" s="55">
        <f t="shared" si="388"/>
        <v>210.785</v>
      </c>
      <c r="N3552" s="55">
        <f t="shared" si="389"/>
        <v>0</v>
      </c>
    </row>
    <row r="3553" spans="1:14" x14ac:dyDescent="0.3">
      <c r="A3553" s="29">
        <v>44801</v>
      </c>
      <c r="B3553" t="s">
        <v>17</v>
      </c>
      <c r="C3553" t="s">
        <v>11</v>
      </c>
      <c r="D3553" t="s">
        <v>36</v>
      </c>
      <c r="E3553" s="53">
        <v>17703</v>
      </c>
      <c r="F3553" s="61">
        <f t="shared" si="390"/>
        <v>0</v>
      </c>
      <c r="G3553" s="62">
        <f t="shared" si="385"/>
        <v>0</v>
      </c>
      <c r="H3553" s="53"/>
      <c r="I3553" s="61">
        <f t="shared" si="386"/>
        <v>0</v>
      </c>
      <c r="J3553" s="62">
        <f t="shared" si="387"/>
        <v>0</v>
      </c>
      <c r="K3553" s="53"/>
      <c r="L3553" s="65">
        <f t="shared" si="391"/>
        <v>0</v>
      </c>
      <c r="M3553" s="55">
        <f t="shared" si="388"/>
        <v>0</v>
      </c>
      <c r="N3553" s="55">
        <f t="shared" si="389"/>
        <v>0</v>
      </c>
    </row>
    <row r="3554" spans="1:14" x14ac:dyDescent="0.3">
      <c r="A3554" s="29">
        <v>44801</v>
      </c>
      <c r="B3554" t="s">
        <v>24</v>
      </c>
      <c r="C3554" t="s">
        <v>11</v>
      </c>
      <c r="D3554" t="s">
        <v>13</v>
      </c>
      <c r="E3554" s="53">
        <v>35465</v>
      </c>
      <c r="F3554" s="61">
        <f t="shared" si="390"/>
        <v>0</v>
      </c>
      <c r="G3554" s="62">
        <f t="shared" si="385"/>
        <v>0</v>
      </c>
      <c r="H3554" s="53"/>
      <c r="I3554" s="61">
        <f t="shared" si="386"/>
        <v>0</v>
      </c>
      <c r="J3554" s="62">
        <f t="shared" si="387"/>
        <v>0</v>
      </c>
      <c r="K3554" s="53"/>
      <c r="L3554" s="65">
        <f t="shared" si="391"/>
        <v>0</v>
      </c>
      <c r="M3554" s="55">
        <f t="shared" si="388"/>
        <v>0</v>
      </c>
      <c r="N3554" s="55">
        <f t="shared" si="389"/>
        <v>0</v>
      </c>
    </row>
    <row r="3555" spans="1:14" x14ac:dyDescent="0.3">
      <c r="A3555" s="29">
        <v>44801</v>
      </c>
      <c r="B3555" t="s">
        <v>24</v>
      </c>
      <c r="C3555" t="s">
        <v>10</v>
      </c>
      <c r="D3555" t="s">
        <v>13</v>
      </c>
      <c r="E3555" s="53">
        <v>17464</v>
      </c>
      <c r="F3555" s="61">
        <f t="shared" si="390"/>
        <v>87.320000000000007</v>
      </c>
      <c r="G3555" s="62">
        <f t="shared" si="385"/>
        <v>0.1</v>
      </c>
      <c r="H3555" s="53"/>
      <c r="I3555" s="61">
        <f t="shared" si="386"/>
        <v>0</v>
      </c>
      <c r="J3555" s="62">
        <f t="shared" si="387"/>
        <v>0</v>
      </c>
      <c r="K3555" s="53"/>
      <c r="L3555" s="65">
        <f t="shared" si="391"/>
        <v>87.42</v>
      </c>
      <c r="M3555" s="55">
        <f t="shared" si="388"/>
        <v>87.42</v>
      </c>
      <c r="N3555" s="55">
        <f t="shared" si="389"/>
        <v>0</v>
      </c>
    </row>
    <row r="3556" spans="1:14" x14ac:dyDescent="0.3">
      <c r="A3556" s="29">
        <v>44801</v>
      </c>
      <c r="B3556" t="s">
        <v>18</v>
      </c>
      <c r="C3556" t="s">
        <v>11</v>
      </c>
      <c r="D3556" t="s">
        <v>13</v>
      </c>
      <c r="E3556" s="53">
        <v>45728</v>
      </c>
      <c r="F3556" s="61">
        <f t="shared" si="390"/>
        <v>0</v>
      </c>
      <c r="G3556" s="62">
        <f t="shared" si="385"/>
        <v>0</v>
      </c>
      <c r="H3556" s="53"/>
      <c r="I3556" s="61">
        <f t="shared" si="386"/>
        <v>0</v>
      </c>
      <c r="J3556" s="62">
        <f t="shared" si="387"/>
        <v>0</v>
      </c>
      <c r="K3556" s="53"/>
      <c r="L3556" s="65">
        <f t="shared" si="391"/>
        <v>0</v>
      </c>
      <c r="M3556" s="55">
        <f t="shared" si="388"/>
        <v>0</v>
      </c>
      <c r="N3556" s="55">
        <f t="shared" si="389"/>
        <v>0</v>
      </c>
    </row>
    <row r="3557" spans="1:14" x14ac:dyDescent="0.3">
      <c r="A3557" s="29">
        <v>44801</v>
      </c>
      <c r="B3557" t="s">
        <v>17</v>
      </c>
      <c r="C3557" t="s">
        <v>12</v>
      </c>
      <c r="D3557" t="s">
        <v>36</v>
      </c>
      <c r="E3557" s="53">
        <v>29598</v>
      </c>
      <c r="F3557" s="61">
        <f t="shared" si="390"/>
        <v>0</v>
      </c>
      <c r="G3557" s="62">
        <f t="shared" si="385"/>
        <v>0</v>
      </c>
      <c r="H3557" s="53"/>
      <c r="I3557" s="61">
        <f t="shared" si="386"/>
        <v>887.93999999999994</v>
      </c>
      <c r="J3557" s="62">
        <f t="shared" si="387"/>
        <v>5</v>
      </c>
      <c r="K3557" s="53"/>
      <c r="L3557" s="65">
        <f t="shared" si="391"/>
        <v>892.93999999999994</v>
      </c>
      <c r="M3557" s="55">
        <f t="shared" si="388"/>
        <v>0</v>
      </c>
      <c r="N3557" s="55">
        <f t="shared" si="389"/>
        <v>892.93999999999994</v>
      </c>
    </row>
    <row r="3558" spans="1:14" x14ac:dyDescent="0.3">
      <c r="A3558" s="29">
        <v>44801</v>
      </c>
      <c r="B3558" t="s">
        <v>16</v>
      </c>
      <c r="C3558" t="s">
        <v>11</v>
      </c>
      <c r="D3558" t="s">
        <v>13</v>
      </c>
      <c r="E3558" s="53">
        <v>15037</v>
      </c>
      <c r="F3558" s="61">
        <f t="shared" si="390"/>
        <v>0</v>
      </c>
      <c r="G3558" s="62">
        <f t="shared" si="385"/>
        <v>0</v>
      </c>
      <c r="H3558" s="53"/>
      <c r="I3558" s="61">
        <f t="shared" si="386"/>
        <v>0</v>
      </c>
      <c r="J3558" s="62">
        <f t="shared" si="387"/>
        <v>0</v>
      </c>
      <c r="K3558" s="53"/>
      <c r="L3558" s="65">
        <f t="shared" si="391"/>
        <v>0</v>
      </c>
      <c r="M3558" s="55">
        <f t="shared" si="388"/>
        <v>0</v>
      </c>
      <c r="N3558" s="55">
        <f t="shared" si="389"/>
        <v>0</v>
      </c>
    </row>
    <row r="3559" spans="1:14" x14ac:dyDescent="0.3">
      <c r="A3559" s="29">
        <v>44801</v>
      </c>
      <c r="B3559" t="s">
        <v>18</v>
      </c>
      <c r="C3559" t="s">
        <v>10</v>
      </c>
      <c r="D3559" t="s">
        <v>13</v>
      </c>
      <c r="E3559" s="53">
        <v>2003</v>
      </c>
      <c r="F3559" s="61">
        <f t="shared" si="390"/>
        <v>10.015000000000001</v>
      </c>
      <c r="G3559" s="62">
        <f t="shared" si="385"/>
        <v>0.1</v>
      </c>
      <c r="H3559" s="53"/>
      <c r="I3559" s="61">
        <f t="shared" si="386"/>
        <v>0</v>
      </c>
      <c r="J3559" s="62">
        <f t="shared" si="387"/>
        <v>0</v>
      </c>
      <c r="K3559" s="53"/>
      <c r="L3559" s="65">
        <f t="shared" si="391"/>
        <v>10.115</v>
      </c>
      <c r="M3559" s="55">
        <f t="shared" si="388"/>
        <v>10.115</v>
      </c>
      <c r="N3559" s="55">
        <f t="shared" si="389"/>
        <v>0</v>
      </c>
    </row>
    <row r="3560" spans="1:14" x14ac:dyDescent="0.3">
      <c r="A3560" s="29">
        <v>44801</v>
      </c>
      <c r="B3560" t="s">
        <v>23</v>
      </c>
      <c r="C3560" t="s">
        <v>10</v>
      </c>
      <c r="D3560" t="s">
        <v>13</v>
      </c>
      <c r="E3560" s="53">
        <v>44758</v>
      </c>
      <c r="F3560" s="61">
        <f t="shared" si="390"/>
        <v>223.79</v>
      </c>
      <c r="G3560" s="62">
        <f t="shared" si="385"/>
        <v>0.1</v>
      </c>
      <c r="H3560" s="53"/>
      <c r="I3560" s="61">
        <f t="shared" si="386"/>
        <v>0</v>
      </c>
      <c r="J3560" s="62">
        <f t="shared" si="387"/>
        <v>0</v>
      </c>
      <c r="K3560" s="53"/>
      <c r="L3560" s="65">
        <f t="shared" si="391"/>
        <v>223.89</v>
      </c>
      <c r="M3560" s="55">
        <f t="shared" si="388"/>
        <v>223.89</v>
      </c>
      <c r="N3560" s="55">
        <f t="shared" si="389"/>
        <v>0</v>
      </c>
    </row>
    <row r="3561" spans="1:14" x14ac:dyDescent="0.3">
      <c r="A3561" s="29">
        <v>44805</v>
      </c>
      <c r="B3561" t="s">
        <v>17</v>
      </c>
      <c r="C3561" t="s">
        <v>10</v>
      </c>
      <c r="D3561" t="s">
        <v>13</v>
      </c>
      <c r="E3561" s="53">
        <v>45374</v>
      </c>
      <c r="F3561" s="61">
        <f t="shared" si="390"/>
        <v>226.87</v>
      </c>
      <c r="G3561" s="62">
        <f t="shared" si="385"/>
        <v>0.1</v>
      </c>
      <c r="H3561" s="53"/>
      <c r="I3561" s="61">
        <f t="shared" si="386"/>
        <v>0</v>
      </c>
      <c r="J3561" s="62">
        <f t="shared" si="387"/>
        <v>0</v>
      </c>
      <c r="K3561" s="53"/>
      <c r="L3561" s="65">
        <f t="shared" si="391"/>
        <v>226.97</v>
      </c>
      <c r="M3561" s="55">
        <f t="shared" si="388"/>
        <v>226.97</v>
      </c>
      <c r="N3561" s="55">
        <f t="shared" si="389"/>
        <v>0</v>
      </c>
    </row>
    <row r="3562" spans="1:14" x14ac:dyDescent="0.3">
      <c r="A3562" s="29">
        <v>44805</v>
      </c>
      <c r="B3562" t="s">
        <v>15</v>
      </c>
      <c r="C3562" t="s">
        <v>11</v>
      </c>
      <c r="D3562" t="s">
        <v>13</v>
      </c>
      <c r="E3562" s="53">
        <v>13789</v>
      </c>
      <c r="F3562" s="61">
        <f t="shared" si="390"/>
        <v>0</v>
      </c>
      <c r="G3562" s="62">
        <f t="shared" si="385"/>
        <v>0</v>
      </c>
      <c r="H3562" s="53"/>
      <c r="I3562" s="61">
        <f t="shared" si="386"/>
        <v>0</v>
      </c>
      <c r="J3562" s="62">
        <f t="shared" si="387"/>
        <v>0</v>
      </c>
      <c r="K3562" s="53"/>
      <c r="L3562" s="65">
        <f t="shared" si="391"/>
        <v>0</v>
      </c>
      <c r="M3562" s="55">
        <f t="shared" si="388"/>
        <v>0</v>
      </c>
      <c r="N3562" s="55">
        <f t="shared" si="389"/>
        <v>0</v>
      </c>
    </row>
    <row r="3563" spans="1:14" x14ac:dyDescent="0.3">
      <c r="A3563" s="29">
        <v>44805</v>
      </c>
      <c r="B3563" t="s">
        <v>19</v>
      </c>
      <c r="C3563" t="s">
        <v>10</v>
      </c>
      <c r="D3563" t="s">
        <v>13</v>
      </c>
      <c r="E3563" s="53">
        <v>26069</v>
      </c>
      <c r="F3563" s="61">
        <f t="shared" si="390"/>
        <v>130.345</v>
      </c>
      <c r="G3563" s="62">
        <f t="shared" si="385"/>
        <v>0.1</v>
      </c>
      <c r="H3563" s="53"/>
      <c r="I3563" s="61">
        <f t="shared" si="386"/>
        <v>0</v>
      </c>
      <c r="J3563" s="62">
        <f t="shared" si="387"/>
        <v>0</v>
      </c>
      <c r="K3563" s="53"/>
      <c r="L3563" s="65">
        <f t="shared" si="391"/>
        <v>130.44499999999999</v>
      </c>
      <c r="M3563" s="55">
        <f t="shared" si="388"/>
        <v>130.44499999999999</v>
      </c>
      <c r="N3563" s="55">
        <f t="shared" si="389"/>
        <v>0</v>
      </c>
    </row>
    <row r="3564" spans="1:14" x14ac:dyDescent="0.3">
      <c r="A3564" s="29">
        <v>44805</v>
      </c>
      <c r="B3564" t="s">
        <v>15</v>
      </c>
      <c r="C3564" t="s">
        <v>11</v>
      </c>
      <c r="D3564" t="s">
        <v>13</v>
      </c>
      <c r="E3564" s="53">
        <v>29014</v>
      </c>
      <c r="F3564" s="61">
        <f t="shared" si="390"/>
        <v>0</v>
      </c>
      <c r="G3564" s="62">
        <f t="shared" si="385"/>
        <v>0</v>
      </c>
      <c r="H3564" s="53"/>
      <c r="I3564" s="61">
        <f t="shared" si="386"/>
        <v>0</v>
      </c>
      <c r="J3564" s="62">
        <f t="shared" si="387"/>
        <v>0</v>
      </c>
      <c r="K3564" s="53"/>
      <c r="L3564" s="65">
        <f t="shared" si="391"/>
        <v>0</v>
      </c>
      <c r="M3564" s="55">
        <f t="shared" si="388"/>
        <v>0</v>
      </c>
      <c r="N3564" s="55">
        <f t="shared" si="389"/>
        <v>0</v>
      </c>
    </row>
    <row r="3565" spans="1:14" x14ac:dyDescent="0.3">
      <c r="A3565" s="29">
        <v>44806</v>
      </c>
      <c r="B3565" t="s">
        <v>24</v>
      </c>
      <c r="C3565" t="s">
        <v>10</v>
      </c>
      <c r="D3565" t="s">
        <v>13</v>
      </c>
      <c r="E3565" s="53">
        <v>6653</v>
      </c>
      <c r="F3565" s="61">
        <f t="shared" si="390"/>
        <v>33.265000000000001</v>
      </c>
      <c r="G3565" s="62">
        <f t="shared" si="385"/>
        <v>0.1</v>
      </c>
      <c r="H3565" s="53"/>
      <c r="I3565" s="61">
        <f t="shared" si="386"/>
        <v>0</v>
      </c>
      <c r="J3565" s="62">
        <f t="shared" si="387"/>
        <v>0</v>
      </c>
      <c r="K3565" s="53"/>
      <c r="L3565" s="65">
        <f t="shared" si="391"/>
        <v>33.365000000000002</v>
      </c>
      <c r="M3565" s="55">
        <f t="shared" si="388"/>
        <v>33.365000000000002</v>
      </c>
      <c r="N3565" s="55">
        <f t="shared" si="389"/>
        <v>0</v>
      </c>
    </row>
    <row r="3566" spans="1:14" x14ac:dyDescent="0.3">
      <c r="A3566" s="29">
        <v>44806</v>
      </c>
      <c r="B3566" t="s">
        <v>20</v>
      </c>
      <c r="C3566" t="s">
        <v>11</v>
      </c>
      <c r="D3566" t="s">
        <v>13</v>
      </c>
      <c r="E3566" s="53">
        <v>31529</v>
      </c>
      <c r="F3566" s="61">
        <f t="shared" si="390"/>
        <v>0</v>
      </c>
      <c r="G3566" s="62">
        <f t="shared" si="385"/>
        <v>0</v>
      </c>
      <c r="H3566" s="53"/>
      <c r="I3566" s="61">
        <f t="shared" si="386"/>
        <v>0</v>
      </c>
      <c r="J3566" s="62">
        <f t="shared" si="387"/>
        <v>0</v>
      </c>
      <c r="K3566" s="53"/>
      <c r="L3566" s="65">
        <f t="shared" si="391"/>
        <v>0</v>
      </c>
      <c r="M3566" s="55">
        <f t="shared" si="388"/>
        <v>0</v>
      </c>
      <c r="N3566" s="55">
        <f t="shared" si="389"/>
        <v>0</v>
      </c>
    </row>
    <row r="3567" spans="1:14" x14ac:dyDescent="0.3">
      <c r="A3567" s="29">
        <v>44806</v>
      </c>
      <c r="B3567" t="s">
        <v>20</v>
      </c>
      <c r="C3567" t="s">
        <v>11</v>
      </c>
      <c r="D3567" t="s">
        <v>36</v>
      </c>
      <c r="E3567" s="53">
        <v>41179</v>
      </c>
      <c r="F3567" s="61">
        <f t="shared" si="390"/>
        <v>0</v>
      </c>
      <c r="G3567" s="62">
        <f t="shared" si="385"/>
        <v>0</v>
      </c>
      <c r="H3567" s="53"/>
      <c r="I3567" s="61">
        <f t="shared" si="386"/>
        <v>0</v>
      </c>
      <c r="J3567" s="62">
        <f t="shared" si="387"/>
        <v>0</v>
      </c>
      <c r="K3567" s="53"/>
      <c r="L3567" s="65">
        <f t="shared" si="391"/>
        <v>0</v>
      </c>
      <c r="M3567" s="55">
        <f t="shared" si="388"/>
        <v>0</v>
      </c>
      <c r="N3567" s="55">
        <f t="shared" si="389"/>
        <v>0</v>
      </c>
    </row>
    <row r="3568" spans="1:14" x14ac:dyDescent="0.3">
      <c r="A3568" s="29">
        <v>44806</v>
      </c>
      <c r="B3568" t="s">
        <v>16</v>
      </c>
      <c r="C3568" t="s">
        <v>10</v>
      </c>
      <c r="D3568" t="s">
        <v>36</v>
      </c>
      <c r="E3568" s="53">
        <v>30559</v>
      </c>
      <c r="F3568" s="61">
        <f t="shared" si="390"/>
        <v>0</v>
      </c>
      <c r="G3568" s="62">
        <f t="shared" si="385"/>
        <v>0</v>
      </c>
      <c r="H3568" s="53"/>
      <c r="I3568" s="61">
        <f t="shared" si="386"/>
        <v>916.77</v>
      </c>
      <c r="J3568" s="62">
        <f t="shared" si="387"/>
        <v>5</v>
      </c>
      <c r="K3568" s="53"/>
      <c r="L3568" s="65">
        <f t="shared" si="391"/>
        <v>921.77</v>
      </c>
      <c r="M3568" s="55">
        <f t="shared" si="388"/>
        <v>0</v>
      </c>
      <c r="N3568" s="55">
        <f t="shared" si="389"/>
        <v>921.77</v>
      </c>
    </row>
    <row r="3569" spans="1:14" x14ac:dyDescent="0.3">
      <c r="A3569" s="29">
        <v>44806</v>
      </c>
      <c r="B3569" t="s">
        <v>20</v>
      </c>
      <c r="C3569" t="s">
        <v>11</v>
      </c>
      <c r="D3569" t="s">
        <v>13</v>
      </c>
      <c r="E3569" s="53">
        <v>12877</v>
      </c>
      <c r="F3569" s="61">
        <f t="shared" si="390"/>
        <v>0</v>
      </c>
      <c r="G3569" s="62">
        <f t="shared" si="385"/>
        <v>0</v>
      </c>
      <c r="H3569" s="53"/>
      <c r="I3569" s="61">
        <f t="shared" si="386"/>
        <v>0</v>
      </c>
      <c r="J3569" s="62">
        <f t="shared" si="387"/>
        <v>0</v>
      </c>
      <c r="K3569" s="53"/>
      <c r="L3569" s="65">
        <f t="shared" si="391"/>
        <v>0</v>
      </c>
      <c r="M3569" s="55">
        <f t="shared" si="388"/>
        <v>0</v>
      </c>
      <c r="N3569" s="55">
        <f t="shared" si="389"/>
        <v>0</v>
      </c>
    </row>
    <row r="3570" spans="1:14" x14ac:dyDescent="0.3">
      <c r="A3570" s="29">
        <v>44807</v>
      </c>
      <c r="B3570" t="s">
        <v>16</v>
      </c>
      <c r="C3570" t="s">
        <v>11</v>
      </c>
      <c r="D3570" t="s">
        <v>13</v>
      </c>
      <c r="E3570" s="53">
        <v>47454</v>
      </c>
      <c r="F3570" s="61">
        <f t="shared" si="390"/>
        <v>0</v>
      </c>
      <c r="G3570" s="62">
        <f t="shared" si="385"/>
        <v>0</v>
      </c>
      <c r="H3570" s="53"/>
      <c r="I3570" s="61">
        <f t="shared" si="386"/>
        <v>0</v>
      </c>
      <c r="J3570" s="62">
        <f t="shared" si="387"/>
        <v>0</v>
      </c>
      <c r="K3570" s="53"/>
      <c r="L3570" s="65">
        <f t="shared" si="391"/>
        <v>0</v>
      </c>
      <c r="M3570" s="55">
        <f t="shared" si="388"/>
        <v>0</v>
      </c>
      <c r="N3570" s="55">
        <f t="shared" si="389"/>
        <v>0</v>
      </c>
    </row>
    <row r="3571" spans="1:14" x14ac:dyDescent="0.3">
      <c r="A3571" s="29">
        <v>44807</v>
      </c>
      <c r="B3571" t="s">
        <v>17</v>
      </c>
      <c r="C3571" t="s">
        <v>10</v>
      </c>
      <c r="D3571" t="s">
        <v>13</v>
      </c>
      <c r="E3571" s="53">
        <v>36202</v>
      </c>
      <c r="F3571" s="61">
        <f t="shared" si="390"/>
        <v>181.01</v>
      </c>
      <c r="G3571" s="62">
        <f t="shared" si="385"/>
        <v>0.1</v>
      </c>
      <c r="H3571" s="53"/>
      <c r="I3571" s="61">
        <f t="shared" si="386"/>
        <v>0</v>
      </c>
      <c r="J3571" s="62">
        <f t="shared" si="387"/>
        <v>0</v>
      </c>
      <c r="K3571" s="53"/>
      <c r="L3571" s="65">
        <f t="shared" si="391"/>
        <v>181.10999999999999</v>
      </c>
      <c r="M3571" s="55">
        <f t="shared" si="388"/>
        <v>181.10999999999999</v>
      </c>
      <c r="N3571" s="55">
        <f t="shared" si="389"/>
        <v>0</v>
      </c>
    </row>
    <row r="3572" spans="1:14" x14ac:dyDescent="0.3">
      <c r="A3572" s="29">
        <v>44807</v>
      </c>
      <c r="B3572" t="s">
        <v>16</v>
      </c>
      <c r="C3572" t="s">
        <v>10</v>
      </c>
      <c r="D3572" t="s">
        <v>13</v>
      </c>
      <c r="E3572" s="53">
        <v>27114</v>
      </c>
      <c r="F3572" s="61">
        <f t="shared" si="390"/>
        <v>135.57</v>
      </c>
      <c r="G3572" s="62">
        <f t="shared" si="385"/>
        <v>0.1</v>
      </c>
      <c r="H3572" s="53"/>
      <c r="I3572" s="61">
        <f t="shared" si="386"/>
        <v>0</v>
      </c>
      <c r="J3572" s="62">
        <f t="shared" si="387"/>
        <v>0</v>
      </c>
      <c r="K3572" s="53"/>
      <c r="L3572" s="65">
        <f t="shared" si="391"/>
        <v>135.66999999999999</v>
      </c>
      <c r="M3572" s="55">
        <f t="shared" si="388"/>
        <v>135.66999999999999</v>
      </c>
      <c r="N3572" s="55">
        <f t="shared" si="389"/>
        <v>0</v>
      </c>
    </row>
    <row r="3573" spans="1:14" x14ac:dyDescent="0.3">
      <c r="A3573" s="29">
        <v>44807</v>
      </c>
      <c r="B3573" t="s">
        <v>22</v>
      </c>
      <c r="C3573" t="s">
        <v>11</v>
      </c>
      <c r="D3573" t="s">
        <v>13</v>
      </c>
      <c r="E3573" s="53">
        <v>38120</v>
      </c>
      <c r="F3573" s="61">
        <f t="shared" si="390"/>
        <v>0</v>
      </c>
      <c r="G3573" s="62">
        <f t="shared" si="385"/>
        <v>0</v>
      </c>
      <c r="H3573" s="53"/>
      <c r="I3573" s="61">
        <f t="shared" si="386"/>
        <v>0</v>
      </c>
      <c r="J3573" s="62">
        <f t="shared" si="387"/>
        <v>0</v>
      </c>
      <c r="K3573" s="53"/>
      <c r="L3573" s="65">
        <f t="shared" si="391"/>
        <v>0</v>
      </c>
      <c r="M3573" s="55">
        <f t="shared" si="388"/>
        <v>0</v>
      </c>
      <c r="N3573" s="55">
        <f t="shared" si="389"/>
        <v>0</v>
      </c>
    </row>
    <row r="3574" spans="1:14" x14ac:dyDescent="0.3">
      <c r="A3574" s="29">
        <v>44807</v>
      </c>
      <c r="B3574" t="s">
        <v>18</v>
      </c>
      <c r="C3574" t="s">
        <v>11</v>
      </c>
      <c r="D3574" t="s">
        <v>13</v>
      </c>
      <c r="E3574" s="53">
        <v>15291</v>
      </c>
      <c r="F3574" s="61">
        <f t="shared" si="390"/>
        <v>0</v>
      </c>
      <c r="G3574" s="62">
        <f t="shared" si="385"/>
        <v>0</v>
      </c>
      <c r="H3574" s="53"/>
      <c r="I3574" s="61">
        <f t="shared" si="386"/>
        <v>0</v>
      </c>
      <c r="J3574" s="62">
        <f t="shared" si="387"/>
        <v>0</v>
      </c>
      <c r="K3574" s="53"/>
      <c r="L3574" s="65">
        <f t="shared" si="391"/>
        <v>0</v>
      </c>
      <c r="M3574" s="55">
        <f t="shared" si="388"/>
        <v>0</v>
      </c>
      <c r="N3574" s="55">
        <f t="shared" si="389"/>
        <v>0</v>
      </c>
    </row>
    <row r="3575" spans="1:14" x14ac:dyDescent="0.3">
      <c r="A3575" s="29">
        <v>44807</v>
      </c>
      <c r="B3575" t="s">
        <v>15</v>
      </c>
      <c r="C3575" t="s">
        <v>11</v>
      </c>
      <c r="D3575" t="s">
        <v>36</v>
      </c>
      <c r="E3575" s="53">
        <v>29420</v>
      </c>
      <c r="F3575" s="61">
        <f t="shared" si="390"/>
        <v>0</v>
      </c>
      <c r="G3575" s="62">
        <f t="shared" si="385"/>
        <v>0</v>
      </c>
      <c r="H3575" s="53"/>
      <c r="I3575" s="61">
        <f t="shared" si="386"/>
        <v>0</v>
      </c>
      <c r="J3575" s="62">
        <f t="shared" si="387"/>
        <v>0</v>
      </c>
      <c r="K3575" s="53"/>
      <c r="L3575" s="65">
        <f t="shared" si="391"/>
        <v>0</v>
      </c>
      <c r="M3575" s="55">
        <f t="shared" si="388"/>
        <v>0</v>
      </c>
      <c r="N3575" s="55">
        <f t="shared" si="389"/>
        <v>0</v>
      </c>
    </row>
    <row r="3576" spans="1:14" x14ac:dyDescent="0.3">
      <c r="A3576" s="29">
        <v>44807</v>
      </c>
      <c r="B3576" t="s">
        <v>22</v>
      </c>
      <c r="C3576" t="s">
        <v>10</v>
      </c>
      <c r="D3576" t="s">
        <v>13</v>
      </c>
      <c r="E3576" s="53">
        <v>34038</v>
      </c>
      <c r="F3576" s="61">
        <f t="shared" si="390"/>
        <v>170.19</v>
      </c>
      <c r="G3576" s="62">
        <f t="shared" si="385"/>
        <v>0.1</v>
      </c>
      <c r="H3576" s="53"/>
      <c r="I3576" s="61">
        <f t="shared" si="386"/>
        <v>0</v>
      </c>
      <c r="J3576" s="62">
        <f t="shared" si="387"/>
        <v>0</v>
      </c>
      <c r="K3576" s="53"/>
      <c r="L3576" s="65">
        <f t="shared" si="391"/>
        <v>170.29</v>
      </c>
      <c r="M3576" s="55">
        <f t="shared" si="388"/>
        <v>170.29</v>
      </c>
      <c r="N3576" s="55">
        <f t="shared" si="389"/>
        <v>0</v>
      </c>
    </row>
    <row r="3577" spans="1:14" x14ac:dyDescent="0.3">
      <c r="A3577" s="29">
        <v>44808</v>
      </c>
      <c r="B3577" t="s">
        <v>16</v>
      </c>
      <c r="C3577" t="s">
        <v>11</v>
      </c>
      <c r="D3577" t="s">
        <v>13</v>
      </c>
      <c r="E3577" s="53">
        <v>42763</v>
      </c>
      <c r="F3577" s="61">
        <f t="shared" si="390"/>
        <v>0</v>
      </c>
      <c r="G3577" s="62">
        <f t="shared" si="385"/>
        <v>0</v>
      </c>
      <c r="H3577" s="53"/>
      <c r="I3577" s="61">
        <f t="shared" si="386"/>
        <v>0</v>
      </c>
      <c r="J3577" s="62">
        <f t="shared" si="387"/>
        <v>0</v>
      </c>
      <c r="K3577" s="53"/>
      <c r="L3577" s="65">
        <f t="shared" si="391"/>
        <v>0</v>
      </c>
      <c r="M3577" s="55">
        <f t="shared" si="388"/>
        <v>0</v>
      </c>
      <c r="N3577" s="55">
        <f t="shared" si="389"/>
        <v>0</v>
      </c>
    </row>
    <row r="3578" spans="1:14" x14ac:dyDescent="0.3">
      <c r="A3578" s="29">
        <v>44808</v>
      </c>
      <c r="B3578" t="s">
        <v>19</v>
      </c>
      <c r="C3578" t="s">
        <v>11</v>
      </c>
      <c r="D3578" t="s">
        <v>13</v>
      </c>
      <c r="E3578" s="53">
        <v>11872</v>
      </c>
      <c r="F3578" s="61">
        <f t="shared" si="390"/>
        <v>0</v>
      </c>
      <c r="G3578" s="62">
        <f t="shared" si="385"/>
        <v>0</v>
      </c>
      <c r="H3578" s="53"/>
      <c r="I3578" s="61">
        <f t="shared" si="386"/>
        <v>0</v>
      </c>
      <c r="J3578" s="62">
        <f t="shared" si="387"/>
        <v>0</v>
      </c>
      <c r="K3578" s="53"/>
      <c r="L3578" s="65">
        <f t="shared" si="391"/>
        <v>0</v>
      </c>
      <c r="M3578" s="55">
        <f t="shared" si="388"/>
        <v>0</v>
      </c>
      <c r="N3578" s="55">
        <f t="shared" si="389"/>
        <v>0</v>
      </c>
    </row>
    <row r="3579" spans="1:14" x14ac:dyDescent="0.3">
      <c r="A3579" s="29">
        <v>44808</v>
      </c>
      <c r="B3579" t="s">
        <v>23</v>
      </c>
      <c r="C3579" t="s">
        <v>10</v>
      </c>
      <c r="D3579" t="s">
        <v>13</v>
      </c>
      <c r="E3579" s="53">
        <v>42547</v>
      </c>
      <c r="F3579" s="61">
        <f t="shared" si="390"/>
        <v>212.73500000000001</v>
      </c>
      <c r="G3579" s="62">
        <f t="shared" si="385"/>
        <v>0.1</v>
      </c>
      <c r="H3579" s="53"/>
      <c r="I3579" s="61">
        <f t="shared" si="386"/>
        <v>0</v>
      </c>
      <c r="J3579" s="62">
        <f t="shared" si="387"/>
        <v>0</v>
      </c>
      <c r="K3579" s="53"/>
      <c r="L3579" s="65">
        <f t="shared" si="391"/>
        <v>212.83500000000001</v>
      </c>
      <c r="M3579" s="55">
        <f t="shared" si="388"/>
        <v>212.83500000000001</v>
      </c>
      <c r="N3579" s="55">
        <f t="shared" si="389"/>
        <v>0</v>
      </c>
    </row>
    <row r="3580" spans="1:14" x14ac:dyDescent="0.3">
      <c r="A3580" s="29">
        <v>44808</v>
      </c>
      <c r="B3580" t="s">
        <v>24</v>
      </c>
      <c r="C3580" t="s">
        <v>11</v>
      </c>
      <c r="D3580" t="s">
        <v>36</v>
      </c>
      <c r="E3580" s="53">
        <v>43857</v>
      </c>
      <c r="F3580" s="61">
        <f t="shared" si="390"/>
        <v>0</v>
      </c>
      <c r="G3580" s="62">
        <f t="shared" si="385"/>
        <v>0</v>
      </c>
      <c r="H3580" s="53"/>
      <c r="I3580" s="61">
        <f t="shared" si="386"/>
        <v>0</v>
      </c>
      <c r="J3580" s="62">
        <f t="shared" si="387"/>
        <v>0</v>
      </c>
      <c r="K3580" s="53"/>
      <c r="L3580" s="65">
        <f t="shared" si="391"/>
        <v>0</v>
      </c>
      <c r="M3580" s="55">
        <f t="shared" si="388"/>
        <v>0</v>
      </c>
      <c r="N3580" s="55">
        <f t="shared" si="389"/>
        <v>0</v>
      </c>
    </row>
    <row r="3581" spans="1:14" x14ac:dyDescent="0.3">
      <c r="A3581" s="29">
        <v>44808</v>
      </c>
      <c r="B3581" t="s">
        <v>16</v>
      </c>
      <c r="C3581" t="s">
        <v>11</v>
      </c>
      <c r="D3581" t="s">
        <v>36</v>
      </c>
      <c r="E3581" s="53">
        <v>34559</v>
      </c>
      <c r="F3581" s="61">
        <f t="shared" si="390"/>
        <v>0</v>
      </c>
      <c r="G3581" s="62">
        <f t="shared" si="385"/>
        <v>0</v>
      </c>
      <c r="H3581" s="53"/>
      <c r="I3581" s="61">
        <f t="shared" si="386"/>
        <v>0</v>
      </c>
      <c r="J3581" s="62">
        <f t="shared" si="387"/>
        <v>0</v>
      </c>
      <c r="K3581" s="53"/>
      <c r="L3581" s="65">
        <f t="shared" si="391"/>
        <v>0</v>
      </c>
      <c r="M3581" s="55">
        <f t="shared" si="388"/>
        <v>0</v>
      </c>
      <c r="N3581" s="55">
        <f t="shared" si="389"/>
        <v>0</v>
      </c>
    </row>
    <row r="3582" spans="1:14" x14ac:dyDescent="0.3">
      <c r="A3582" s="29">
        <v>44808</v>
      </c>
      <c r="B3582" t="s">
        <v>17</v>
      </c>
      <c r="C3582" t="s">
        <v>11</v>
      </c>
      <c r="D3582" t="s">
        <v>13</v>
      </c>
      <c r="E3582" s="53">
        <v>25709</v>
      </c>
      <c r="F3582" s="61">
        <f t="shared" si="390"/>
        <v>0</v>
      </c>
      <c r="G3582" s="62">
        <f t="shared" si="385"/>
        <v>0</v>
      </c>
      <c r="H3582" s="53"/>
      <c r="I3582" s="61">
        <f t="shared" si="386"/>
        <v>0</v>
      </c>
      <c r="J3582" s="62">
        <f t="shared" si="387"/>
        <v>0</v>
      </c>
      <c r="K3582" s="53"/>
      <c r="L3582" s="65">
        <f t="shared" si="391"/>
        <v>0</v>
      </c>
      <c r="M3582" s="55">
        <f t="shared" si="388"/>
        <v>0</v>
      </c>
      <c r="N3582" s="55">
        <f t="shared" si="389"/>
        <v>0</v>
      </c>
    </row>
    <row r="3583" spans="1:14" x14ac:dyDescent="0.3">
      <c r="A3583" s="29">
        <v>44809</v>
      </c>
      <c r="B3583" t="s">
        <v>18</v>
      </c>
      <c r="C3583" t="s">
        <v>11</v>
      </c>
      <c r="D3583" t="s">
        <v>36</v>
      </c>
      <c r="E3583" s="53">
        <v>2270</v>
      </c>
      <c r="F3583" s="61">
        <f t="shared" si="390"/>
        <v>0</v>
      </c>
      <c r="G3583" s="62">
        <f t="shared" si="385"/>
        <v>0</v>
      </c>
      <c r="H3583" s="53"/>
      <c r="I3583" s="61">
        <f t="shared" si="386"/>
        <v>0</v>
      </c>
      <c r="J3583" s="62">
        <f t="shared" si="387"/>
        <v>0</v>
      </c>
      <c r="K3583" s="53"/>
      <c r="L3583" s="65">
        <f t="shared" si="391"/>
        <v>0</v>
      </c>
      <c r="M3583" s="55">
        <f t="shared" si="388"/>
        <v>0</v>
      </c>
      <c r="N3583" s="55">
        <f t="shared" si="389"/>
        <v>0</v>
      </c>
    </row>
    <row r="3584" spans="1:14" x14ac:dyDescent="0.3">
      <c r="A3584" s="29">
        <v>44809</v>
      </c>
      <c r="B3584" t="s">
        <v>19</v>
      </c>
      <c r="C3584" t="s">
        <v>10</v>
      </c>
      <c r="D3584" t="s">
        <v>13</v>
      </c>
      <c r="E3584" s="53">
        <v>47253</v>
      </c>
      <c r="F3584" s="61">
        <f t="shared" si="390"/>
        <v>236.26500000000001</v>
      </c>
      <c r="G3584" s="62">
        <f t="shared" si="385"/>
        <v>0.1</v>
      </c>
      <c r="H3584" s="53"/>
      <c r="I3584" s="61">
        <f t="shared" si="386"/>
        <v>0</v>
      </c>
      <c r="J3584" s="62">
        <f t="shared" si="387"/>
        <v>0</v>
      </c>
      <c r="K3584" s="53"/>
      <c r="L3584" s="65">
        <f t="shared" si="391"/>
        <v>236.36500000000001</v>
      </c>
      <c r="M3584" s="55">
        <f t="shared" si="388"/>
        <v>236.36500000000001</v>
      </c>
      <c r="N3584" s="55">
        <f t="shared" si="389"/>
        <v>0</v>
      </c>
    </row>
    <row r="3585" spans="1:14" x14ac:dyDescent="0.3">
      <c r="A3585" s="29">
        <v>44809</v>
      </c>
      <c r="B3585" t="s">
        <v>16</v>
      </c>
      <c r="C3585" t="s">
        <v>10</v>
      </c>
      <c r="D3585" t="s">
        <v>13</v>
      </c>
      <c r="E3585" s="53">
        <v>39062</v>
      </c>
      <c r="F3585" s="61">
        <f t="shared" si="390"/>
        <v>195.31</v>
      </c>
      <c r="G3585" s="62">
        <f t="shared" si="385"/>
        <v>0.1</v>
      </c>
      <c r="H3585" s="53"/>
      <c r="I3585" s="61">
        <f t="shared" si="386"/>
        <v>0</v>
      </c>
      <c r="J3585" s="62">
        <f t="shared" si="387"/>
        <v>0</v>
      </c>
      <c r="K3585" s="53"/>
      <c r="L3585" s="65">
        <f t="shared" si="391"/>
        <v>195.41</v>
      </c>
      <c r="M3585" s="55">
        <f t="shared" si="388"/>
        <v>195.41</v>
      </c>
      <c r="N3585" s="55">
        <f t="shared" si="389"/>
        <v>0</v>
      </c>
    </row>
    <row r="3586" spans="1:14" x14ac:dyDescent="0.3">
      <c r="A3586" s="29">
        <v>44810</v>
      </c>
      <c r="B3586" t="s">
        <v>24</v>
      </c>
      <c r="C3586" t="s">
        <v>10</v>
      </c>
      <c r="D3586" t="s">
        <v>13</v>
      </c>
      <c r="E3586" s="53">
        <v>15713</v>
      </c>
      <c r="F3586" s="61">
        <f t="shared" si="390"/>
        <v>78.564999999999998</v>
      </c>
      <c r="G3586" s="62">
        <f t="shared" si="385"/>
        <v>0.1</v>
      </c>
      <c r="H3586" s="53"/>
      <c r="I3586" s="61">
        <f t="shared" si="386"/>
        <v>0</v>
      </c>
      <c r="J3586" s="62">
        <f t="shared" si="387"/>
        <v>0</v>
      </c>
      <c r="K3586" s="53"/>
      <c r="L3586" s="65">
        <f t="shared" si="391"/>
        <v>78.664999999999992</v>
      </c>
      <c r="M3586" s="55">
        <f t="shared" si="388"/>
        <v>78.664999999999992</v>
      </c>
      <c r="N3586" s="55">
        <f t="shared" si="389"/>
        <v>0</v>
      </c>
    </row>
    <row r="3587" spans="1:14" x14ac:dyDescent="0.3">
      <c r="A3587" s="29">
        <v>44810</v>
      </c>
      <c r="B3587" t="s">
        <v>16</v>
      </c>
      <c r="C3587" t="s">
        <v>12</v>
      </c>
      <c r="D3587" t="s">
        <v>13</v>
      </c>
      <c r="E3587" s="53">
        <v>12550</v>
      </c>
      <c r="F3587" s="61">
        <f t="shared" si="390"/>
        <v>62.75</v>
      </c>
      <c r="G3587" s="62">
        <f t="shared" si="385"/>
        <v>0.1</v>
      </c>
      <c r="H3587" s="53"/>
      <c r="I3587" s="61">
        <f t="shared" si="386"/>
        <v>0</v>
      </c>
      <c r="J3587" s="62">
        <f t="shared" si="387"/>
        <v>0</v>
      </c>
      <c r="K3587" s="53"/>
      <c r="L3587" s="65">
        <f t="shared" si="391"/>
        <v>62.85</v>
      </c>
      <c r="M3587" s="55">
        <f t="shared" si="388"/>
        <v>62.85</v>
      </c>
      <c r="N3587" s="55">
        <f t="shared" si="389"/>
        <v>0</v>
      </c>
    </row>
    <row r="3588" spans="1:14" x14ac:dyDescent="0.3">
      <c r="A3588" s="29">
        <v>44810</v>
      </c>
      <c r="B3588" t="s">
        <v>17</v>
      </c>
      <c r="C3588" t="s">
        <v>10</v>
      </c>
      <c r="D3588" t="s">
        <v>13</v>
      </c>
      <c r="E3588" s="53">
        <v>29076</v>
      </c>
      <c r="F3588" s="61">
        <f t="shared" si="390"/>
        <v>145.38</v>
      </c>
      <c r="G3588" s="62">
        <f t="shared" ref="G3588:G3651" si="392">IF(F:F&gt;0,0.1,0)</f>
        <v>0.1</v>
      </c>
      <c r="H3588" s="53"/>
      <c r="I3588" s="61">
        <f t="shared" ref="I3588:I3651" si="393">IF(AND(D:D="Overseas",C:C&lt;&gt;"Cash"),E:E*3%,0)</f>
        <v>0</v>
      </c>
      <c r="J3588" s="62">
        <f t="shared" ref="J3588:J3651" si="394">IF(I:I&gt;0,5,0)</f>
        <v>0</v>
      </c>
      <c r="K3588" s="53"/>
      <c r="L3588" s="65">
        <f t="shared" si="391"/>
        <v>145.47999999999999</v>
      </c>
      <c r="M3588" s="55">
        <f t="shared" ref="M3588:M3651" si="395">SUM(F3588:H3588)</f>
        <v>145.47999999999999</v>
      </c>
      <c r="N3588" s="55">
        <f t="shared" ref="N3588:N3651" si="396">SUM(I3588:K3588)</f>
        <v>0</v>
      </c>
    </row>
    <row r="3589" spans="1:14" x14ac:dyDescent="0.3">
      <c r="A3589" s="29">
        <v>44810</v>
      </c>
      <c r="B3589" t="s">
        <v>20</v>
      </c>
      <c r="C3589" t="s">
        <v>11</v>
      </c>
      <c r="D3589" t="s">
        <v>13</v>
      </c>
      <c r="E3589" s="53">
        <v>1580</v>
      </c>
      <c r="F3589" s="61">
        <f t="shared" ref="F3589:F3652" si="397">IF(AND(D:D="Local",C:C&lt;&gt;"Cash"),E:E*0.5%,0)</f>
        <v>0</v>
      </c>
      <c r="G3589" s="62">
        <f t="shared" si="392"/>
        <v>0</v>
      </c>
      <c r="H3589" s="53"/>
      <c r="I3589" s="61">
        <f t="shared" si="393"/>
        <v>0</v>
      </c>
      <c r="J3589" s="62">
        <f t="shared" si="394"/>
        <v>0</v>
      </c>
      <c r="K3589" s="53"/>
      <c r="L3589" s="65">
        <f t="shared" ref="L3589:L3652" si="398">SUM(F3589,G3589,I3589,J3589)</f>
        <v>0</v>
      </c>
      <c r="M3589" s="55">
        <f t="shared" si="395"/>
        <v>0</v>
      </c>
      <c r="N3589" s="55">
        <f t="shared" si="396"/>
        <v>0</v>
      </c>
    </row>
    <row r="3590" spans="1:14" x14ac:dyDescent="0.3">
      <c r="A3590" s="29">
        <v>44811</v>
      </c>
      <c r="B3590" t="s">
        <v>17</v>
      </c>
      <c r="C3590" t="s">
        <v>11</v>
      </c>
      <c r="D3590" t="s">
        <v>36</v>
      </c>
      <c r="E3590" s="53">
        <v>41532</v>
      </c>
      <c r="F3590" s="61">
        <f t="shared" si="397"/>
        <v>0</v>
      </c>
      <c r="G3590" s="62">
        <f t="shared" si="392"/>
        <v>0</v>
      </c>
      <c r="H3590" s="53"/>
      <c r="I3590" s="61">
        <f t="shared" si="393"/>
        <v>0</v>
      </c>
      <c r="J3590" s="62">
        <f t="shared" si="394"/>
        <v>0</v>
      </c>
      <c r="K3590" s="53"/>
      <c r="L3590" s="65">
        <f t="shared" si="398"/>
        <v>0</v>
      </c>
      <c r="M3590" s="55">
        <f t="shared" si="395"/>
        <v>0</v>
      </c>
      <c r="N3590" s="55">
        <f t="shared" si="396"/>
        <v>0</v>
      </c>
    </row>
    <row r="3591" spans="1:14" x14ac:dyDescent="0.3">
      <c r="A3591" s="29">
        <v>44811</v>
      </c>
      <c r="B3591" t="s">
        <v>20</v>
      </c>
      <c r="C3591" t="s">
        <v>11</v>
      </c>
      <c r="D3591" t="s">
        <v>13</v>
      </c>
      <c r="E3591" s="53">
        <v>27606</v>
      </c>
      <c r="F3591" s="61">
        <f t="shared" si="397"/>
        <v>0</v>
      </c>
      <c r="G3591" s="62">
        <f t="shared" si="392"/>
        <v>0</v>
      </c>
      <c r="H3591" s="53"/>
      <c r="I3591" s="61">
        <f t="shared" si="393"/>
        <v>0</v>
      </c>
      <c r="J3591" s="62">
        <f t="shared" si="394"/>
        <v>0</v>
      </c>
      <c r="K3591" s="53"/>
      <c r="L3591" s="65">
        <f t="shared" si="398"/>
        <v>0</v>
      </c>
      <c r="M3591" s="55">
        <f t="shared" si="395"/>
        <v>0</v>
      </c>
      <c r="N3591" s="55">
        <f t="shared" si="396"/>
        <v>0</v>
      </c>
    </row>
    <row r="3592" spans="1:14" x14ac:dyDescent="0.3">
      <c r="A3592" s="29">
        <v>44811</v>
      </c>
      <c r="B3592" t="s">
        <v>17</v>
      </c>
      <c r="C3592" t="s">
        <v>11</v>
      </c>
      <c r="D3592" t="s">
        <v>13</v>
      </c>
      <c r="E3592" s="53">
        <v>27532</v>
      </c>
      <c r="F3592" s="61">
        <f t="shared" si="397"/>
        <v>0</v>
      </c>
      <c r="G3592" s="62">
        <f t="shared" si="392"/>
        <v>0</v>
      </c>
      <c r="H3592" s="53"/>
      <c r="I3592" s="61">
        <f t="shared" si="393"/>
        <v>0</v>
      </c>
      <c r="J3592" s="62">
        <f t="shared" si="394"/>
        <v>0</v>
      </c>
      <c r="K3592" s="53"/>
      <c r="L3592" s="65">
        <f t="shared" si="398"/>
        <v>0</v>
      </c>
      <c r="M3592" s="55">
        <f t="shared" si="395"/>
        <v>0</v>
      </c>
      <c r="N3592" s="55">
        <f t="shared" si="396"/>
        <v>0</v>
      </c>
    </row>
    <row r="3593" spans="1:14" x14ac:dyDescent="0.3">
      <c r="A3593" s="29">
        <v>44811</v>
      </c>
      <c r="B3593" t="s">
        <v>22</v>
      </c>
      <c r="C3593" t="s">
        <v>11</v>
      </c>
      <c r="D3593" t="s">
        <v>13</v>
      </c>
      <c r="E3593" s="53">
        <v>6603</v>
      </c>
      <c r="F3593" s="61">
        <f t="shared" si="397"/>
        <v>0</v>
      </c>
      <c r="G3593" s="62">
        <f t="shared" si="392"/>
        <v>0</v>
      </c>
      <c r="H3593" s="53"/>
      <c r="I3593" s="61">
        <f t="shared" si="393"/>
        <v>0</v>
      </c>
      <c r="J3593" s="62">
        <f t="shared" si="394"/>
        <v>0</v>
      </c>
      <c r="K3593" s="53"/>
      <c r="L3593" s="65">
        <f t="shared" si="398"/>
        <v>0</v>
      </c>
      <c r="M3593" s="55">
        <f t="shared" si="395"/>
        <v>0</v>
      </c>
      <c r="N3593" s="55">
        <f t="shared" si="396"/>
        <v>0</v>
      </c>
    </row>
    <row r="3594" spans="1:14" x14ac:dyDescent="0.3">
      <c r="A3594" s="29">
        <v>44811</v>
      </c>
      <c r="B3594" t="s">
        <v>18</v>
      </c>
      <c r="C3594" t="s">
        <v>10</v>
      </c>
      <c r="D3594" t="s">
        <v>13</v>
      </c>
      <c r="E3594" s="53">
        <v>8897</v>
      </c>
      <c r="F3594" s="61">
        <f t="shared" si="397"/>
        <v>44.484999999999999</v>
      </c>
      <c r="G3594" s="62">
        <f t="shared" si="392"/>
        <v>0.1</v>
      </c>
      <c r="H3594" s="53"/>
      <c r="I3594" s="61">
        <f t="shared" si="393"/>
        <v>0</v>
      </c>
      <c r="J3594" s="62">
        <f t="shared" si="394"/>
        <v>0</v>
      </c>
      <c r="K3594" s="53"/>
      <c r="L3594" s="65">
        <f t="shared" si="398"/>
        <v>44.585000000000001</v>
      </c>
      <c r="M3594" s="55">
        <f t="shared" si="395"/>
        <v>44.585000000000001</v>
      </c>
      <c r="N3594" s="55">
        <f t="shared" si="396"/>
        <v>0</v>
      </c>
    </row>
    <row r="3595" spans="1:14" x14ac:dyDescent="0.3">
      <c r="A3595" s="29">
        <v>44811</v>
      </c>
      <c r="B3595" t="s">
        <v>16</v>
      </c>
      <c r="C3595" t="s">
        <v>11</v>
      </c>
      <c r="D3595" t="s">
        <v>36</v>
      </c>
      <c r="E3595" s="53">
        <v>7425</v>
      </c>
      <c r="F3595" s="61">
        <f t="shared" si="397"/>
        <v>0</v>
      </c>
      <c r="G3595" s="62">
        <f t="shared" si="392"/>
        <v>0</v>
      </c>
      <c r="H3595" s="53"/>
      <c r="I3595" s="61">
        <f t="shared" si="393"/>
        <v>0</v>
      </c>
      <c r="J3595" s="62">
        <f t="shared" si="394"/>
        <v>0</v>
      </c>
      <c r="K3595" s="53"/>
      <c r="L3595" s="65">
        <f t="shared" si="398"/>
        <v>0</v>
      </c>
      <c r="M3595" s="55">
        <f t="shared" si="395"/>
        <v>0</v>
      </c>
      <c r="N3595" s="55">
        <f t="shared" si="396"/>
        <v>0</v>
      </c>
    </row>
    <row r="3596" spans="1:14" x14ac:dyDescent="0.3">
      <c r="A3596" s="29">
        <v>44811</v>
      </c>
      <c r="B3596" t="s">
        <v>20</v>
      </c>
      <c r="C3596" t="s">
        <v>12</v>
      </c>
      <c r="D3596" t="s">
        <v>13</v>
      </c>
      <c r="E3596" s="53">
        <v>36081</v>
      </c>
      <c r="F3596" s="61">
        <f t="shared" si="397"/>
        <v>180.405</v>
      </c>
      <c r="G3596" s="62">
        <f t="shared" si="392"/>
        <v>0.1</v>
      </c>
      <c r="H3596" s="53"/>
      <c r="I3596" s="61">
        <f t="shared" si="393"/>
        <v>0</v>
      </c>
      <c r="J3596" s="62">
        <f t="shared" si="394"/>
        <v>0</v>
      </c>
      <c r="K3596" s="53"/>
      <c r="L3596" s="65">
        <f t="shared" si="398"/>
        <v>180.505</v>
      </c>
      <c r="M3596" s="55">
        <f t="shared" si="395"/>
        <v>180.505</v>
      </c>
      <c r="N3596" s="55">
        <f t="shared" si="396"/>
        <v>0</v>
      </c>
    </row>
    <row r="3597" spans="1:14" x14ac:dyDescent="0.3">
      <c r="A3597" s="29">
        <v>44811</v>
      </c>
      <c r="B3597" t="s">
        <v>19</v>
      </c>
      <c r="C3597" t="s">
        <v>10</v>
      </c>
      <c r="D3597" t="s">
        <v>13</v>
      </c>
      <c r="E3597" s="53">
        <v>34213</v>
      </c>
      <c r="F3597" s="61">
        <f t="shared" si="397"/>
        <v>171.065</v>
      </c>
      <c r="G3597" s="62">
        <f t="shared" si="392"/>
        <v>0.1</v>
      </c>
      <c r="H3597" s="53"/>
      <c r="I3597" s="61">
        <f t="shared" si="393"/>
        <v>0</v>
      </c>
      <c r="J3597" s="62">
        <f t="shared" si="394"/>
        <v>0</v>
      </c>
      <c r="K3597" s="53"/>
      <c r="L3597" s="65">
        <f t="shared" si="398"/>
        <v>171.16499999999999</v>
      </c>
      <c r="M3597" s="55">
        <f t="shared" si="395"/>
        <v>171.16499999999999</v>
      </c>
      <c r="N3597" s="55">
        <f t="shared" si="396"/>
        <v>0</v>
      </c>
    </row>
    <row r="3598" spans="1:14" x14ac:dyDescent="0.3">
      <c r="A3598" s="29">
        <v>44811</v>
      </c>
      <c r="B3598" t="s">
        <v>19</v>
      </c>
      <c r="C3598" t="s">
        <v>10</v>
      </c>
      <c r="D3598" t="s">
        <v>13</v>
      </c>
      <c r="E3598" s="53">
        <v>5076</v>
      </c>
      <c r="F3598" s="61">
        <f t="shared" si="397"/>
        <v>25.38</v>
      </c>
      <c r="G3598" s="62">
        <f t="shared" si="392"/>
        <v>0.1</v>
      </c>
      <c r="H3598" s="53"/>
      <c r="I3598" s="61">
        <f t="shared" si="393"/>
        <v>0</v>
      </c>
      <c r="J3598" s="62">
        <f t="shared" si="394"/>
        <v>0</v>
      </c>
      <c r="K3598" s="53"/>
      <c r="L3598" s="65">
        <f t="shared" si="398"/>
        <v>25.48</v>
      </c>
      <c r="M3598" s="55">
        <f t="shared" si="395"/>
        <v>25.48</v>
      </c>
      <c r="N3598" s="55">
        <f t="shared" si="396"/>
        <v>0</v>
      </c>
    </row>
    <row r="3599" spans="1:14" x14ac:dyDescent="0.3">
      <c r="A3599" s="29">
        <v>44812</v>
      </c>
      <c r="B3599" t="s">
        <v>20</v>
      </c>
      <c r="C3599" t="s">
        <v>10</v>
      </c>
      <c r="D3599" t="s">
        <v>36</v>
      </c>
      <c r="E3599" s="53">
        <v>15138</v>
      </c>
      <c r="F3599" s="61">
        <f t="shared" si="397"/>
        <v>0</v>
      </c>
      <c r="G3599" s="62">
        <f t="shared" si="392"/>
        <v>0</v>
      </c>
      <c r="H3599" s="53"/>
      <c r="I3599" s="61">
        <f t="shared" si="393"/>
        <v>454.14</v>
      </c>
      <c r="J3599" s="62">
        <f t="shared" si="394"/>
        <v>5</v>
      </c>
      <c r="K3599" s="53"/>
      <c r="L3599" s="65">
        <f t="shared" si="398"/>
        <v>459.14</v>
      </c>
      <c r="M3599" s="55">
        <f t="shared" si="395"/>
        <v>0</v>
      </c>
      <c r="N3599" s="55">
        <f t="shared" si="396"/>
        <v>459.14</v>
      </c>
    </row>
    <row r="3600" spans="1:14" x14ac:dyDescent="0.3">
      <c r="A3600" s="29">
        <v>44812</v>
      </c>
      <c r="B3600" t="s">
        <v>16</v>
      </c>
      <c r="C3600" t="s">
        <v>11</v>
      </c>
      <c r="D3600" t="s">
        <v>13</v>
      </c>
      <c r="E3600" s="53">
        <v>9351</v>
      </c>
      <c r="F3600" s="61">
        <f t="shared" si="397"/>
        <v>0</v>
      </c>
      <c r="G3600" s="62">
        <f t="shared" si="392"/>
        <v>0</v>
      </c>
      <c r="H3600" s="53"/>
      <c r="I3600" s="61">
        <f t="shared" si="393"/>
        <v>0</v>
      </c>
      <c r="J3600" s="62">
        <f t="shared" si="394"/>
        <v>0</v>
      </c>
      <c r="K3600" s="53"/>
      <c r="L3600" s="65">
        <f t="shared" si="398"/>
        <v>0</v>
      </c>
      <c r="M3600" s="55">
        <f t="shared" si="395"/>
        <v>0</v>
      </c>
      <c r="N3600" s="55">
        <f t="shared" si="396"/>
        <v>0</v>
      </c>
    </row>
    <row r="3601" spans="1:14" x14ac:dyDescent="0.3">
      <c r="A3601" s="29">
        <v>44812</v>
      </c>
      <c r="B3601" t="s">
        <v>15</v>
      </c>
      <c r="C3601" t="s">
        <v>12</v>
      </c>
      <c r="D3601" t="s">
        <v>13</v>
      </c>
      <c r="E3601" s="53">
        <v>37</v>
      </c>
      <c r="F3601" s="61">
        <f t="shared" si="397"/>
        <v>0.185</v>
      </c>
      <c r="G3601" s="62">
        <f t="shared" si="392"/>
        <v>0.1</v>
      </c>
      <c r="H3601" s="53"/>
      <c r="I3601" s="61">
        <f t="shared" si="393"/>
        <v>0</v>
      </c>
      <c r="J3601" s="62">
        <f t="shared" si="394"/>
        <v>0</v>
      </c>
      <c r="K3601" s="53"/>
      <c r="L3601" s="65">
        <f t="shared" si="398"/>
        <v>0.28500000000000003</v>
      </c>
      <c r="M3601" s="55">
        <f t="shared" si="395"/>
        <v>0.28500000000000003</v>
      </c>
      <c r="N3601" s="55">
        <f t="shared" si="396"/>
        <v>0</v>
      </c>
    </row>
    <row r="3602" spans="1:14" x14ac:dyDescent="0.3">
      <c r="A3602" s="29">
        <v>44812</v>
      </c>
      <c r="B3602" t="s">
        <v>24</v>
      </c>
      <c r="C3602" t="s">
        <v>10</v>
      </c>
      <c r="D3602" t="s">
        <v>13</v>
      </c>
      <c r="E3602" s="53">
        <v>24097</v>
      </c>
      <c r="F3602" s="61">
        <f t="shared" si="397"/>
        <v>120.485</v>
      </c>
      <c r="G3602" s="62">
        <f t="shared" si="392"/>
        <v>0.1</v>
      </c>
      <c r="H3602" s="53"/>
      <c r="I3602" s="61">
        <f t="shared" si="393"/>
        <v>0</v>
      </c>
      <c r="J3602" s="62">
        <f t="shared" si="394"/>
        <v>0</v>
      </c>
      <c r="K3602" s="53"/>
      <c r="L3602" s="65">
        <f t="shared" si="398"/>
        <v>120.58499999999999</v>
      </c>
      <c r="M3602" s="55">
        <f t="shared" si="395"/>
        <v>120.58499999999999</v>
      </c>
      <c r="N3602" s="55">
        <f t="shared" si="396"/>
        <v>0</v>
      </c>
    </row>
    <row r="3603" spans="1:14" x14ac:dyDescent="0.3">
      <c r="A3603" s="29">
        <v>44812</v>
      </c>
      <c r="B3603" t="s">
        <v>24</v>
      </c>
      <c r="C3603" t="s">
        <v>11</v>
      </c>
      <c r="D3603" t="s">
        <v>13</v>
      </c>
      <c r="E3603" s="53">
        <v>33431</v>
      </c>
      <c r="F3603" s="61">
        <f t="shared" si="397"/>
        <v>0</v>
      </c>
      <c r="G3603" s="62">
        <f t="shared" si="392"/>
        <v>0</v>
      </c>
      <c r="H3603" s="53"/>
      <c r="I3603" s="61">
        <f t="shared" si="393"/>
        <v>0</v>
      </c>
      <c r="J3603" s="62">
        <f t="shared" si="394"/>
        <v>0</v>
      </c>
      <c r="K3603" s="53"/>
      <c r="L3603" s="65">
        <f t="shared" si="398"/>
        <v>0</v>
      </c>
      <c r="M3603" s="55">
        <f t="shared" si="395"/>
        <v>0</v>
      </c>
      <c r="N3603" s="55">
        <f t="shared" si="396"/>
        <v>0</v>
      </c>
    </row>
    <row r="3604" spans="1:14" x14ac:dyDescent="0.3">
      <c r="A3604" s="29">
        <v>44813</v>
      </c>
      <c r="B3604" t="s">
        <v>18</v>
      </c>
      <c r="C3604" t="s">
        <v>10</v>
      </c>
      <c r="D3604" t="s">
        <v>13</v>
      </c>
      <c r="E3604" s="53">
        <v>7607</v>
      </c>
      <c r="F3604" s="61">
        <f t="shared" si="397"/>
        <v>38.035000000000004</v>
      </c>
      <c r="G3604" s="62">
        <f t="shared" si="392"/>
        <v>0.1</v>
      </c>
      <c r="H3604" s="53"/>
      <c r="I3604" s="61">
        <f t="shared" si="393"/>
        <v>0</v>
      </c>
      <c r="J3604" s="62">
        <f t="shared" si="394"/>
        <v>0</v>
      </c>
      <c r="K3604" s="53"/>
      <c r="L3604" s="65">
        <f t="shared" si="398"/>
        <v>38.135000000000005</v>
      </c>
      <c r="M3604" s="55">
        <f t="shared" si="395"/>
        <v>38.135000000000005</v>
      </c>
      <c r="N3604" s="55">
        <f t="shared" si="396"/>
        <v>0</v>
      </c>
    </row>
    <row r="3605" spans="1:14" x14ac:dyDescent="0.3">
      <c r="A3605" s="29">
        <v>44813</v>
      </c>
      <c r="B3605" t="s">
        <v>18</v>
      </c>
      <c r="C3605" t="s">
        <v>10</v>
      </c>
      <c r="D3605" t="s">
        <v>13</v>
      </c>
      <c r="E3605" s="53">
        <v>26754</v>
      </c>
      <c r="F3605" s="61">
        <f t="shared" si="397"/>
        <v>133.77000000000001</v>
      </c>
      <c r="G3605" s="62">
        <f t="shared" si="392"/>
        <v>0.1</v>
      </c>
      <c r="H3605" s="53"/>
      <c r="I3605" s="61">
        <f t="shared" si="393"/>
        <v>0</v>
      </c>
      <c r="J3605" s="62">
        <f t="shared" si="394"/>
        <v>0</v>
      </c>
      <c r="K3605" s="53"/>
      <c r="L3605" s="65">
        <f t="shared" si="398"/>
        <v>133.87</v>
      </c>
      <c r="M3605" s="55">
        <f t="shared" si="395"/>
        <v>133.87</v>
      </c>
      <c r="N3605" s="55">
        <f t="shared" si="396"/>
        <v>0</v>
      </c>
    </row>
    <row r="3606" spans="1:14" x14ac:dyDescent="0.3">
      <c r="A3606" s="29">
        <v>44813</v>
      </c>
      <c r="B3606" t="s">
        <v>24</v>
      </c>
      <c r="C3606" t="s">
        <v>12</v>
      </c>
      <c r="D3606" t="s">
        <v>13</v>
      </c>
      <c r="E3606" s="53">
        <v>23314</v>
      </c>
      <c r="F3606" s="61">
        <f t="shared" si="397"/>
        <v>116.57000000000001</v>
      </c>
      <c r="G3606" s="62">
        <f t="shared" si="392"/>
        <v>0.1</v>
      </c>
      <c r="H3606" s="53"/>
      <c r="I3606" s="61">
        <f t="shared" si="393"/>
        <v>0</v>
      </c>
      <c r="J3606" s="62">
        <f t="shared" si="394"/>
        <v>0</v>
      </c>
      <c r="K3606" s="53"/>
      <c r="L3606" s="65">
        <f t="shared" si="398"/>
        <v>116.67</v>
      </c>
      <c r="M3606" s="55">
        <f t="shared" si="395"/>
        <v>116.67</v>
      </c>
      <c r="N3606" s="55">
        <f t="shared" si="396"/>
        <v>0</v>
      </c>
    </row>
    <row r="3607" spans="1:14" x14ac:dyDescent="0.3">
      <c r="A3607" s="29">
        <v>44813</v>
      </c>
      <c r="B3607" t="s">
        <v>18</v>
      </c>
      <c r="C3607" t="s">
        <v>11</v>
      </c>
      <c r="D3607" t="s">
        <v>36</v>
      </c>
      <c r="E3607" s="53">
        <v>34875</v>
      </c>
      <c r="F3607" s="61">
        <f t="shared" si="397"/>
        <v>0</v>
      </c>
      <c r="G3607" s="62">
        <f t="shared" si="392"/>
        <v>0</v>
      </c>
      <c r="H3607" s="53"/>
      <c r="I3607" s="61">
        <f t="shared" si="393"/>
        <v>0</v>
      </c>
      <c r="J3607" s="62">
        <f t="shared" si="394"/>
        <v>0</v>
      </c>
      <c r="K3607" s="53"/>
      <c r="L3607" s="65">
        <f t="shared" si="398"/>
        <v>0</v>
      </c>
      <c r="M3607" s="55">
        <f t="shared" si="395"/>
        <v>0</v>
      </c>
      <c r="N3607" s="55">
        <f t="shared" si="396"/>
        <v>0</v>
      </c>
    </row>
    <row r="3608" spans="1:14" x14ac:dyDescent="0.3">
      <c r="A3608" s="29">
        <v>44813</v>
      </c>
      <c r="B3608" t="s">
        <v>19</v>
      </c>
      <c r="C3608" t="s">
        <v>11</v>
      </c>
      <c r="D3608" t="s">
        <v>13</v>
      </c>
      <c r="E3608" s="53">
        <v>39851</v>
      </c>
      <c r="F3608" s="61">
        <f t="shared" si="397"/>
        <v>0</v>
      </c>
      <c r="G3608" s="62">
        <f t="shared" si="392"/>
        <v>0</v>
      </c>
      <c r="H3608" s="53"/>
      <c r="I3608" s="61">
        <f t="shared" si="393"/>
        <v>0</v>
      </c>
      <c r="J3608" s="62">
        <f t="shared" si="394"/>
        <v>0</v>
      </c>
      <c r="K3608" s="53"/>
      <c r="L3608" s="65">
        <f t="shared" si="398"/>
        <v>0</v>
      </c>
      <c r="M3608" s="55">
        <f t="shared" si="395"/>
        <v>0</v>
      </c>
      <c r="N3608" s="55">
        <f t="shared" si="396"/>
        <v>0</v>
      </c>
    </row>
    <row r="3609" spans="1:14" x14ac:dyDescent="0.3">
      <c r="A3609" s="29">
        <v>44813</v>
      </c>
      <c r="B3609" t="s">
        <v>17</v>
      </c>
      <c r="C3609" t="s">
        <v>12</v>
      </c>
      <c r="D3609" t="s">
        <v>36</v>
      </c>
      <c r="E3609" s="53">
        <v>28668</v>
      </c>
      <c r="F3609" s="61">
        <f t="shared" si="397"/>
        <v>0</v>
      </c>
      <c r="G3609" s="62">
        <f t="shared" si="392"/>
        <v>0</v>
      </c>
      <c r="H3609" s="53"/>
      <c r="I3609" s="61">
        <f t="shared" si="393"/>
        <v>860.04</v>
      </c>
      <c r="J3609" s="62">
        <f t="shared" si="394"/>
        <v>5</v>
      </c>
      <c r="K3609" s="53"/>
      <c r="L3609" s="65">
        <f t="shared" si="398"/>
        <v>865.04</v>
      </c>
      <c r="M3609" s="55">
        <f t="shared" si="395"/>
        <v>0</v>
      </c>
      <c r="N3609" s="55">
        <f t="shared" si="396"/>
        <v>865.04</v>
      </c>
    </row>
    <row r="3610" spans="1:14" x14ac:dyDescent="0.3">
      <c r="A3610" s="29">
        <v>44813</v>
      </c>
      <c r="B3610" t="s">
        <v>17</v>
      </c>
      <c r="C3610" t="s">
        <v>12</v>
      </c>
      <c r="D3610" t="s">
        <v>13</v>
      </c>
      <c r="E3610" s="53">
        <v>44869</v>
      </c>
      <c r="F3610" s="61">
        <f t="shared" si="397"/>
        <v>224.345</v>
      </c>
      <c r="G3610" s="62">
        <f t="shared" si="392"/>
        <v>0.1</v>
      </c>
      <c r="H3610" s="53"/>
      <c r="I3610" s="61">
        <f t="shared" si="393"/>
        <v>0</v>
      </c>
      <c r="J3610" s="62">
        <f t="shared" si="394"/>
        <v>0</v>
      </c>
      <c r="K3610" s="53"/>
      <c r="L3610" s="65">
        <f t="shared" si="398"/>
        <v>224.44499999999999</v>
      </c>
      <c r="M3610" s="55">
        <f t="shared" si="395"/>
        <v>224.44499999999999</v>
      </c>
      <c r="N3610" s="55">
        <f t="shared" si="396"/>
        <v>0</v>
      </c>
    </row>
    <row r="3611" spans="1:14" x14ac:dyDescent="0.3">
      <c r="A3611" s="29">
        <v>44813</v>
      </c>
      <c r="B3611" t="s">
        <v>24</v>
      </c>
      <c r="C3611" t="s">
        <v>12</v>
      </c>
      <c r="D3611" t="s">
        <v>13</v>
      </c>
      <c r="E3611" s="53">
        <v>4847</v>
      </c>
      <c r="F3611" s="61">
        <f t="shared" si="397"/>
        <v>24.234999999999999</v>
      </c>
      <c r="G3611" s="62">
        <f t="shared" si="392"/>
        <v>0.1</v>
      </c>
      <c r="H3611" s="53"/>
      <c r="I3611" s="61">
        <f t="shared" si="393"/>
        <v>0</v>
      </c>
      <c r="J3611" s="62">
        <f t="shared" si="394"/>
        <v>0</v>
      </c>
      <c r="K3611" s="53"/>
      <c r="L3611" s="65">
        <f t="shared" si="398"/>
        <v>24.335000000000001</v>
      </c>
      <c r="M3611" s="55">
        <f t="shared" si="395"/>
        <v>24.335000000000001</v>
      </c>
      <c r="N3611" s="55">
        <f t="shared" si="396"/>
        <v>0</v>
      </c>
    </row>
    <row r="3612" spans="1:14" x14ac:dyDescent="0.3">
      <c r="A3612" s="29">
        <v>44814</v>
      </c>
      <c r="B3612" t="s">
        <v>24</v>
      </c>
      <c r="C3612" t="s">
        <v>10</v>
      </c>
      <c r="D3612" t="s">
        <v>36</v>
      </c>
      <c r="E3612" s="53">
        <v>34979</v>
      </c>
      <c r="F3612" s="61">
        <f t="shared" si="397"/>
        <v>0</v>
      </c>
      <c r="G3612" s="62">
        <f t="shared" si="392"/>
        <v>0</v>
      </c>
      <c r="H3612" s="53"/>
      <c r="I3612" s="61">
        <f t="shared" si="393"/>
        <v>1049.3699999999999</v>
      </c>
      <c r="J3612" s="62">
        <f t="shared" si="394"/>
        <v>5</v>
      </c>
      <c r="K3612" s="53"/>
      <c r="L3612" s="65">
        <f t="shared" si="398"/>
        <v>1054.3699999999999</v>
      </c>
      <c r="M3612" s="55">
        <f t="shared" si="395"/>
        <v>0</v>
      </c>
      <c r="N3612" s="55">
        <f t="shared" si="396"/>
        <v>1054.3699999999999</v>
      </c>
    </row>
    <row r="3613" spans="1:14" x14ac:dyDescent="0.3">
      <c r="A3613" s="29">
        <v>44814</v>
      </c>
      <c r="B3613" t="s">
        <v>24</v>
      </c>
      <c r="C3613" t="s">
        <v>11</v>
      </c>
      <c r="D3613" t="s">
        <v>36</v>
      </c>
      <c r="E3613" s="53">
        <v>43561</v>
      </c>
      <c r="F3613" s="61">
        <f t="shared" si="397"/>
        <v>0</v>
      </c>
      <c r="G3613" s="62">
        <f t="shared" si="392"/>
        <v>0</v>
      </c>
      <c r="H3613" s="53"/>
      <c r="I3613" s="61">
        <f t="shared" si="393"/>
        <v>0</v>
      </c>
      <c r="J3613" s="62">
        <f t="shared" si="394"/>
        <v>0</v>
      </c>
      <c r="K3613" s="53"/>
      <c r="L3613" s="65">
        <f t="shared" si="398"/>
        <v>0</v>
      </c>
      <c r="M3613" s="55">
        <f t="shared" si="395"/>
        <v>0</v>
      </c>
      <c r="N3613" s="55">
        <f t="shared" si="396"/>
        <v>0</v>
      </c>
    </row>
    <row r="3614" spans="1:14" x14ac:dyDescent="0.3">
      <c r="A3614" s="29">
        <v>44814</v>
      </c>
      <c r="B3614" t="s">
        <v>22</v>
      </c>
      <c r="C3614" t="s">
        <v>11</v>
      </c>
      <c r="D3614" t="s">
        <v>36</v>
      </c>
      <c r="E3614" s="53">
        <v>28890</v>
      </c>
      <c r="F3614" s="61">
        <f t="shared" si="397"/>
        <v>0</v>
      </c>
      <c r="G3614" s="62">
        <f t="shared" si="392"/>
        <v>0</v>
      </c>
      <c r="H3614" s="53"/>
      <c r="I3614" s="61">
        <f t="shared" si="393"/>
        <v>0</v>
      </c>
      <c r="J3614" s="62">
        <f t="shared" si="394"/>
        <v>0</v>
      </c>
      <c r="K3614" s="53"/>
      <c r="L3614" s="65">
        <f t="shared" si="398"/>
        <v>0</v>
      </c>
      <c r="M3614" s="55">
        <f t="shared" si="395"/>
        <v>0</v>
      </c>
      <c r="N3614" s="55">
        <f t="shared" si="396"/>
        <v>0</v>
      </c>
    </row>
    <row r="3615" spans="1:14" x14ac:dyDescent="0.3">
      <c r="A3615" s="29">
        <v>44814</v>
      </c>
      <c r="B3615" t="s">
        <v>18</v>
      </c>
      <c r="C3615" t="s">
        <v>10</v>
      </c>
      <c r="D3615" t="s">
        <v>13</v>
      </c>
      <c r="E3615" s="53">
        <v>19907</v>
      </c>
      <c r="F3615" s="61">
        <f t="shared" si="397"/>
        <v>99.534999999999997</v>
      </c>
      <c r="G3615" s="62">
        <f t="shared" si="392"/>
        <v>0.1</v>
      </c>
      <c r="H3615" s="53"/>
      <c r="I3615" s="61">
        <f t="shared" si="393"/>
        <v>0</v>
      </c>
      <c r="J3615" s="62">
        <f t="shared" si="394"/>
        <v>0</v>
      </c>
      <c r="K3615" s="53"/>
      <c r="L3615" s="65">
        <f t="shared" si="398"/>
        <v>99.634999999999991</v>
      </c>
      <c r="M3615" s="55">
        <f t="shared" si="395"/>
        <v>99.634999999999991</v>
      </c>
      <c r="N3615" s="55">
        <f t="shared" si="396"/>
        <v>0</v>
      </c>
    </row>
    <row r="3616" spans="1:14" x14ac:dyDescent="0.3">
      <c r="A3616" s="29">
        <v>44814</v>
      </c>
      <c r="B3616" t="s">
        <v>21</v>
      </c>
      <c r="C3616" t="s">
        <v>10</v>
      </c>
      <c r="D3616" t="s">
        <v>13</v>
      </c>
      <c r="E3616" s="53">
        <v>32468</v>
      </c>
      <c r="F3616" s="61">
        <f t="shared" si="397"/>
        <v>162.34</v>
      </c>
      <c r="G3616" s="62">
        <f t="shared" si="392"/>
        <v>0.1</v>
      </c>
      <c r="H3616" s="53"/>
      <c r="I3616" s="61">
        <f t="shared" si="393"/>
        <v>0</v>
      </c>
      <c r="J3616" s="62">
        <f t="shared" si="394"/>
        <v>0</v>
      </c>
      <c r="K3616" s="53"/>
      <c r="L3616" s="65">
        <f t="shared" si="398"/>
        <v>162.44</v>
      </c>
      <c r="M3616" s="55">
        <f t="shared" si="395"/>
        <v>162.44</v>
      </c>
      <c r="N3616" s="55">
        <f t="shared" si="396"/>
        <v>0</v>
      </c>
    </row>
    <row r="3617" spans="1:14" x14ac:dyDescent="0.3">
      <c r="A3617" s="29">
        <v>44814</v>
      </c>
      <c r="B3617" t="s">
        <v>20</v>
      </c>
      <c r="C3617" t="s">
        <v>10</v>
      </c>
      <c r="D3617" t="s">
        <v>13</v>
      </c>
      <c r="E3617" s="53">
        <v>35436</v>
      </c>
      <c r="F3617" s="61">
        <f t="shared" si="397"/>
        <v>177.18</v>
      </c>
      <c r="G3617" s="62">
        <f t="shared" si="392"/>
        <v>0.1</v>
      </c>
      <c r="H3617" s="53"/>
      <c r="I3617" s="61">
        <f t="shared" si="393"/>
        <v>0</v>
      </c>
      <c r="J3617" s="62">
        <f t="shared" si="394"/>
        <v>0</v>
      </c>
      <c r="K3617" s="53"/>
      <c r="L3617" s="65">
        <f t="shared" si="398"/>
        <v>177.28</v>
      </c>
      <c r="M3617" s="55">
        <f t="shared" si="395"/>
        <v>177.28</v>
      </c>
      <c r="N3617" s="55">
        <f t="shared" si="396"/>
        <v>0</v>
      </c>
    </row>
    <row r="3618" spans="1:14" x14ac:dyDescent="0.3">
      <c r="A3618" s="29">
        <v>44814</v>
      </c>
      <c r="B3618" t="s">
        <v>18</v>
      </c>
      <c r="C3618" t="s">
        <v>12</v>
      </c>
      <c r="D3618" t="s">
        <v>13</v>
      </c>
      <c r="E3618" s="53">
        <v>15182</v>
      </c>
      <c r="F3618" s="61">
        <f t="shared" si="397"/>
        <v>75.91</v>
      </c>
      <c r="G3618" s="62">
        <f t="shared" si="392"/>
        <v>0.1</v>
      </c>
      <c r="H3618" s="53"/>
      <c r="I3618" s="61">
        <f t="shared" si="393"/>
        <v>0</v>
      </c>
      <c r="J3618" s="62">
        <f t="shared" si="394"/>
        <v>0</v>
      </c>
      <c r="K3618" s="53"/>
      <c r="L3618" s="65">
        <f t="shared" si="398"/>
        <v>76.009999999999991</v>
      </c>
      <c r="M3618" s="55">
        <f t="shared" si="395"/>
        <v>76.009999999999991</v>
      </c>
      <c r="N3618" s="55">
        <f t="shared" si="396"/>
        <v>0</v>
      </c>
    </row>
    <row r="3619" spans="1:14" x14ac:dyDescent="0.3">
      <c r="A3619" s="29">
        <v>44814</v>
      </c>
      <c r="B3619" t="s">
        <v>20</v>
      </c>
      <c r="C3619" t="s">
        <v>11</v>
      </c>
      <c r="D3619" t="s">
        <v>13</v>
      </c>
      <c r="E3619" s="53">
        <v>29214</v>
      </c>
      <c r="F3619" s="61">
        <f t="shared" si="397"/>
        <v>0</v>
      </c>
      <c r="G3619" s="62">
        <f t="shared" si="392"/>
        <v>0</v>
      </c>
      <c r="H3619" s="53"/>
      <c r="I3619" s="61">
        <f t="shared" si="393"/>
        <v>0</v>
      </c>
      <c r="J3619" s="62">
        <f t="shared" si="394"/>
        <v>0</v>
      </c>
      <c r="K3619" s="53"/>
      <c r="L3619" s="65">
        <f t="shared" si="398"/>
        <v>0</v>
      </c>
      <c r="M3619" s="55">
        <f t="shared" si="395"/>
        <v>0</v>
      </c>
      <c r="N3619" s="55">
        <f t="shared" si="396"/>
        <v>0</v>
      </c>
    </row>
    <row r="3620" spans="1:14" x14ac:dyDescent="0.3">
      <c r="A3620" s="29">
        <v>44814</v>
      </c>
      <c r="B3620" t="s">
        <v>17</v>
      </c>
      <c r="C3620" t="s">
        <v>11</v>
      </c>
      <c r="D3620" t="s">
        <v>13</v>
      </c>
      <c r="E3620" s="53">
        <v>359</v>
      </c>
      <c r="F3620" s="61">
        <f t="shared" si="397"/>
        <v>0</v>
      </c>
      <c r="G3620" s="62">
        <f t="shared" si="392"/>
        <v>0</v>
      </c>
      <c r="H3620" s="53"/>
      <c r="I3620" s="61">
        <f t="shared" si="393"/>
        <v>0</v>
      </c>
      <c r="J3620" s="62">
        <f t="shared" si="394"/>
        <v>0</v>
      </c>
      <c r="K3620" s="53"/>
      <c r="L3620" s="65">
        <f t="shared" si="398"/>
        <v>0</v>
      </c>
      <c r="M3620" s="55">
        <f t="shared" si="395"/>
        <v>0</v>
      </c>
      <c r="N3620" s="55">
        <f t="shared" si="396"/>
        <v>0</v>
      </c>
    </row>
    <row r="3621" spans="1:14" x14ac:dyDescent="0.3">
      <c r="A3621" s="29">
        <v>44814</v>
      </c>
      <c r="B3621" t="s">
        <v>16</v>
      </c>
      <c r="C3621" t="s">
        <v>11</v>
      </c>
      <c r="D3621" t="s">
        <v>13</v>
      </c>
      <c r="E3621" s="53">
        <v>3883</v>
      </c>
      <c r="F3621" s="61">
        <f t="shared" si="397"/>
        <v>0</v>
      </c>
      <c r="G3621" s="62">
        <f t="shared" si="392"/>
        <v>0</v>
      </c>
      <c r="H3621" s="53"/>
      <c r="I3621" s="61">
        <f t="shared" si="393"/>
        <v>0</v>
      </c>
      <c r="J3621" s="62">
        <f t="shared" si="394"/>
        <v>0</v>
      </c>
      <c r="K3621" s="53"/>
      <c r="L3621" s="65">
        <f t="shared" si="398"/>
        <v>0</v>
      </c>
      <c r="M3621" s="55">
        <f t="shared" si="395"/>
        <v>0</v>
      </c>
      <c r="N3621" s="55">
        <f t="shared" si="396"/>
        <v>0</v>
      </c>
    </row>
    <row r="3622" spans="1:14" x14ac:dyDescent="0.3">
      <c r="A3622" s="29">
        <v>44814</v>
      </c>
      <c r="B3622" t="s">
        <v>24</v>
      </c>
      <c r="C3622" t="s">
        <v>11</v>
      </c>
      <c r="D3622" t="s">
        <v>13</v>
      </c>
      <c r="E3622" s="53">
        <v>24318</v>
      </c>
      <c r="F3622" s="61">
        <f t="shared" si="397"/>
        <v>0</v>
      </c>
      <c r="G3622" s="62">
        <f t="shared" si="392"/>
        <v>0</v>
      </c>
      <c r="H3622" s="53"/>
      <c r="I3622" s="61">
        <f t="shared" si="393"/>
        <v>0</v>
      </c>
      <c r="J3622" s="62">
        <f t="shared" si="394"/>
        <v>0</v>
      </c>
      <c r="K3622" s="53"/>
      <c r="L3622" s="65">
        <f t="shared" si="398"/>
        <v>0</v>
      </c>
      <c r="M3622" s="55">
        <f t="shared" si="395"/>
        <v>0</v>
      </c>
      <c r="N3622" s="55">
        <f t="shared" si="396"/>
        <v>0</v>
      </c>
    </row>
    <row r="3623" spans="1:14" x14ac:dyDescent="0.3">
      <c r="A3623" s="29">
        <v>44814</v>
      </c>
      <c r="B3623" t="s">
        <v>19</v>
      </c>
      <c r="C3623" t="s">
        <v>10</v>
      </c>
      <c r="D3623" t="s">
        <v>36</v>
      </c>
      <c r="E3623" s="53">
        <v>24878</v>
      </c>
      <c r="F3623" s="61">
        <f t="shared" si="397"/>
        <v>0</v>
      </c>
      <c r="G3623" s="62">
        <f t="shared" si="392"/>
        <v>0</v>
      </c>
      <c r="H3623" s="53"/>
      <c r="I3623" s="61">
        <f t="shared" si="393"/>
        <v>746.33999999999992</v>
      </c>
      <c r="J3623" s="62">
        <f t="shared" si="394"/>
        <v>5</v>
      </c>
      <c r="K3623" s="53"/>
      <c r="L3623" s="65">
        <f t="shared" si="398"/>
        <v>751.33999999999992</v>
      </c>
      <c r="M3623" s="55">
        <f t="shared" si="395"/>
        <v>0</v>
      </c>
      <c r="N3623" s="55">
        <f t="shared" si="396"/>
        <v>751.33999999999992</v>
      </c>
    </row>
    <row r="3624" spans="1:14" x14ac:dyDescent="0.3">
      <c r="A3624" s="29">
        <v>44814</v>
      </c>
      <c r="B3624" t="s">
        <v>21</v>
      </c>
      <c r="C3624" t="s">
        <v>12</v>
      </c>
      <c r="D3624" t="s">
        <v>36</v>
      </c>
      <c r="E3624" s="53">
        <v>48721</v>
      </c>
      <c r="F3624" s="61">
        <f t="shared" si="397"/>
        <v>0</v>
      </c>
      <c r="G3624" s="62">
        <f t="shared" si="392"/>
        <v>0</v>
      </c>
      <c r="H3624" s="53"/>
      <c r="I3624" s="61">
        <f t="shared" si="393"/>
        <v>1461.6299999999999</v>
      </c>
      <c r="J3624" s="62">
        <f t="shared" si="394"/>
        <v>5</v>
      </c>
      <c r="K3624" s="53"/>
      <c r="L3624" s="65">
        <f t="shared" si="398"/>
        <v>1466.6299999999999</v>
      </c>
      <c r="M3624" s="55">
        <f t="shared" si="395"/>
        <v>0</v>
      </c>
      <c r="N3624" s="55">
        <f t="shared" si="396"/>
        <v>1466.6299999999999</v>
      </c>
    </row>
    <row r="3625" spans="1:14" x14ac:dyDescent="0.3">
      <c r="A3625" s="29">
        <v>44815</v>
      </c>
      <c r="B3625" t="s">
        <v>23</v>
      </c>
      <c r="C3625" t="s">
        <v>11</v>
      </c>
      <c r="D3625" t="s">
        <v>13</v>
      </c>
      <c r="E3625" s="53">
        <v>10229</v>
      </c>
      <c r="F3625" s="61">
        <f t="shared" si="397"/>
        <v>0</v>
      </c>
      <c r="G3625" s="62">
        <f t="shared" si="392"/>
        <v>0</v>
      </c>
      <c r="H3625" s="53"/>
      <c r="I3625" s="61">
        <f t="shared" si="393"/>
        <v>0</v>
      </c>
      <c r="J3625" s="62">
        <f t="shared" si="394"/>
        <v>0</v>
      </c>
      <c r="K3625" s="53"/>
      <c r="L3625" s="65">
        <f t="shared" si="398"/>
        <v>0</v>
      </c>
      <c r="M3625" s="55">
        <f t="shared" si="395"/>
        <v>0</v>
      </c>
      <c r="N3625" s="55">
        <f t="shared" si="396"/>
        <v>0</v>
      </c>
    </row>
    <row r="3626" spans="1:14" x14ac:dyDescent="0.3">
      <c r="A3626" s="29">
        <v>44815</v>
      </c>
      <c r="B3626" t="s">
        <v>17</v>
      </c>
      <c r="C3626" t="s">
        <v>11</v>
      </c>
      <c r="D3626" t="s">
        <v>36</v>
      </c>
      <c r="E3626" s="53">
        <v>30369</v>
      </c>
      <c r="F3626" s="61">
        <f t="shared" si="397"/>
        <v>0</v>
      </c>
      <c r="G3626" s="62">
        <f t="shared" si="392"/>
        <v>0</v>
      </c>
      <c r="H3626" s="53"/>
      <c r="I3626" s="61">
        <f t="shared" si="393"/>
        <v>0</v>
      </c>
      <c r="J3626" s="62">
        <f t="shared" si="394"/>
        <v>0</v>
      </c>
      <c r="K3626" s="53"/>
      <c r="L3626" s="65">
        <f t="shared" si="398"/>
        <v>0</v>
      </c>
      <c r="M3626" s="55">
        <f t="shared" si="395"/>
        <v>0</v>
      </c>
      <c r="N3626" s="55">
        <f t="shared" si="396"/>
        <v>0</v>
      </c>
    </row>
    <row r="3627" spans="1:14" x14ac:dyDescent="0.3">
      <c r="A3627" s="29">
        <v>44815</v>
      </c>
      <c r="B3627" t="s">
        <v>21</v>
      </c>
      <c r="C3627" t="s">
        <v>11</v>
      </c>
      <c r="D3627" t="s">
        <v>13</v>
      </c>
      <c r="E3627" s="53">
        <v>43774</v>
      </c>
      <c r="F3627" s="61">
        <f t="shared" si="397"/>
        <v>0</v>
      </c>
      <c r="G3627" s="62">
        <f t="shared" si="392"/>
        <v>0</v>
      </c>
      <c r="H3627" s="53"/>
      <c r="I3627" s="61">
        <f t="shared" si="393"/>
        <v>0</v>
      </c>
      <c r="J3627" s="62">
        <f t="shared" si="394"/>
        <v>0</v>
      </c>
      <c r="K3627" s="53"/>
      <c r="L3627" s="65">
        <f t="shared" si="398"/>
        <v>0</v>
      </c>
      <c r="M3627" s="55">
        <f t="shared" si="395"/>
        <v>0</v>
      </c>
      <c r="N3627" s="55">
        <f t="shared" si="396"/>
        <v>0</v>
      </c>
    </row>
    <row r="3628" spans="1:14" x14ac:dyDescent="0.3">
      <c r="A3628" s="29">
        <v>44815</v>
      </c>
      <c r="B3628" t="s">
        <v>22</v>
      </c>
      <c r="C3628" t="s">
        <v>11</v>
      </c>
      <c r="D3628" t="s">
        <v>13</v>
      </c>
      <c r="E3628" s="53">
        <v>27733</v>
      </c>
      <c r="F3628" s="61">
        <f t="shared" si="397"/>
        <v>0</v>
      </c>
      <c r="G3628" s="62">
        <f t="shared" si="392"/>
        <v>0</v>
      </c>
      <c r="H3628" s="53"/>
      <c r="I3628" s="61">
        <f t="shared" si="393"/>
        <v>0</v>
      </c>
      <c r="J3628" s="62">
        <f t="shared" si="394"/>
        <v>0</v>
      </c>
      <c r="K3628" s="53"/>
      <c r="L3628" s="65">
        <f t="shared" si="398"/>
        <v>0</v>
      </c>
      <c r="M3628" s="55">
        <f t="shared" si="395"/>
        <v>0</v>
      </c>
      <c r="N3628" s="55">
        <f t="shared" si="396"/>
        <v>0</v>
      </c>
    </row>
    <row r="3629" spans="1:14" x14ac:dyDescent="0.3">
      <c r="A3629" s="29">
        <v>44815</v>
      </c>
      <c r="B3629" t="s">
        <v>20</v>
      </c>
      <c r="C3629" t="s">
        <v>11</v>
      </c>
      <c r="D3629" t="s">
        <v>13</v>
      </c>
      <c r="E3629" s="53">
        <v>35188</v>
      </c>
      <c r="F3629" s="61">
        <f t="shared" si="397"/>
        <v>0</v>
      </c>
      <c r="G3629" s="62">
        <f t="shared" si="392"/>
        <v>0</v>
      </c>
      <c r="H3629" s="53"/>
      <c r="I3629" s="61">
        <f t="shared" si="393"/>
        <v>0</v>
      </c>
      <c r="J3629" s="62">
        <f t="shared" si="394"/>
        <v>0</v>
      </c>
      <c r="K3629" s="53"/>
      <c r="L3629" s="65">
        <f t="shared" si="398"/>
        <v>0</v>
      </c>
      <c r="M3629" s="55">
        <f t="shared" si="395"/>
        <v>0</v>
      </c>
      <c r="N3629" s="55">
        <f t="shared" si="396"/>
        <v>0</v>
      </c>
    </row>
    <row r="3630" spans="1:14" x14ac:dyDescent="0.3">
      <c r="A3630" s="29">
        <v>44815</v>
      </c>
      <c r="B3630" t="s">
        <v>23</v>
      </c>
      <c r="C3630" t="s">
        <v>11</v>
      </c>
      <c r="D3630" t="s">
        <v>13</v>
      </c>
      <c r="E3630" s="53">
        <v>277</v>
      </c>
      <c r="F3630" s="61">
        <f t="shared" si="397"/>
        <v>0</v>
      </c>
      <c r="G3630" s="62">
        <f t="shared" si="392"/>
        <v>0</v>
      </c>
      <c r="H3630" s="53"/>
      <c r="I3630" s="61">
        <f t="shared" si="393"/>
        <v>0</v>
      </c>
      <c r="J3630" s="62">
        <f t="shared" si="394"/>
        <v>0</v>
      </c>
      <c r="K3630" s="53"/>
      <c r="L3630" s="65">
        <f t="shared" si="398"/>
        <v>0</v>
      </c>
      <c r="M3630" s="55">
        <f t="shared" si="395"/>
        <v>0</v>
      </c>
      <c r="N3630" s="55">
        <f t="shared" si="396"/>
        <v>0</v>
      </c>
    </row>
    <row r="3631" spans="1:14" x14ac:dyDescent="0.3">
      <c r="A3631" s="29">
        <v>44815</v>
      </c>
      <c r="B3631" t="s">
        <v>16</v>
      </c>
      <c r="C3631" t="s">
        <v>12</v>
      </c>
      <c r="D3631" t="s">
        <v>13</v>
      </c>
      <c r="E3631" s="53">
        <v>25426</v>
      </c>
      <c r="F3631" s="61">
        <f t="shared" si="397"/>
        <v>127.13000000000001</v>
      </c>
      <c r="G3631" s="62">
        <f t="shared" si="392"/>
        <v>0.1</v>
      </c>
      <c r="H3631" s="53"/>
      <c r="I3631" s="61">
        <f t="shared" si="393"/>
        <v>0</v>
      </c>
      <c r="J3631" s="62">
        <f t="shared" si="394"/>
        <v>0</v>
      </c>
      <c r="K3631" s="53"/>
      <c r="L3631" s="65">
        <f t="shared" si="398"/>
        <v>127.23</v>
      </c>
      <c r="M3631" s="55">
        <f t="shared" si="395"/>
        <v>127.23</v>
      </c>
      <c r="N3631" s="55">
        <f t="shared" si="396"/>
        <v>0</v>
      </c>
    </row>
    <row r="3632" spans="1:14" x14ac:dyDescent="0.3">
      <c r="A3632" s="29">
        <v>44815</v>
      </c>
      <c r="B3632" t="s">
        <v>19</v>
      </c>
      <c r="C3632" t="s">
        <v>10</v>
      </c>
      <c r="D3632" t="s">
        <v>36</v>
      </c>
      <c r="E3632" s="53">
        <v>41351</v>
      </c>
      <c r="F3632" s="61">
        <f t="shared" si="397"/>
        <v>0</v>
      </c>
      <c r="G3632" s="62">
        <f t="shared" si="392"/>
        <v>0</v>
      </c>
      <c r="H3632" s="53"/>
      <c r="I3632" s="61">
        <f t="shared" si="393"/>
        <v>1240.53</v>
      </c>
      <c r="J3632" s="62">
        <f t="shared" si="394"/>
        <v>5</v>
      </c>
      <c r="K3632" s="53"/>
      <c r="L3632" s="65">
        <f t="shared" si="398"/>
        <v>1245.53</v>
      </c>
      <c r="M3632" s="55">
        <f t="shared" si="395"/>
        <v>0</v>
      </c>
      <c r="N3632" s="55">
        <f t="shared" si="396"/>
        <v>1245.53</v>
      </c>
    </row>
    <row r="3633" spans="1:14" x14ac:dyDescent="0.3">
      <c r="A3633" s="29">
        <v>44815</v>
      </c>
      <c r="B3633" t="s">
        <v>22</v>
      </c>
      <c r="C3633" t="s">
        <v>11</v>
      </c>
      <c r="D3633" t="s">
        <v>13</v>
      </c>
      <c r="E3633" s="53">
        <v>47787</v>
      </c>
      <c r="F3633" s="61">
        <f t="shared" si="397"/>
        <v>0</v>
      </c>
      <c r="G3633" s="62">
        <f t="shared" si="392"/>
        <v>0</v>
      </c>
      <c r="H3633" s="53"/>
      <c r="I3633" s="61">
        <f t="shared" si="393"/>
        <v>0</v>
      </c>
      <c r="J3633" s="62">
        <f t="shared" si="394"/>
        <v>0</v>
      </c>
      <c r="K3633" s="53"/>
      <c r="L3633" s="65">
        <f t="shared" si="398"/>
        <v>0</v>
      </c>
      <c r="M3633" s="55">
        <f t="shared" si="395"/>
        <v>0</v>
      </c>
      <c r="N3633" s="55">
        <f t="shared" si="396"/>
        <v>0</v>
      </c>
    </row>
    <row r="3634" spans="1:14" x14ac:dyDescent="0.3">
      <c r="A3634" s="29">
        <v>44815</v>
      </c>
      <c r="B3634" t="s">
        <v>22</v>
      </c>
      <c r="C3634" t="s">
        <v>11</v>
      </c>
      <c r="D3634" t="s">
        <v>13</v>
      </c>
      <c r="E3634" s="53">
        <v>22935</v>
      </c>
      <c r="F3634" s="61">
        <f t="shared" si="397"/>
        <v>0</v>
      </c>
      <c r="G3634" s="62">
        <f t="shared" si="392"/>
        <v>0</v>
      </c>
      <c r="H3634" s="53"/>
      <c r="I3634" s="61">
        <f t="shared" si="393"/>
        <v>0</v>
      </c>
      <c r="J3634" s="62">
        <f t="shared" si="394"/>
        <v>0</v>
      </c>
      <c r="K3634" s="53"/>
      <c r="L3634" s="65">
        <f t="shared" si="398"/>
        <v>0</v>
      </c>
      <c r="M3634" s="55">
        <f t="shared" si="395"/>
        <v>0</v>
      </c>
      <c r="N3634" s="55">
        <f t="shared" si="396"/>
        <v>0</v>
      </c>
    </row>
    <row r="3635" spans="1:14" x14ac:dyDescent="0.3">
      <c r="A3635" s="29">
        <v>44815</v>
      </c>
      <c r="B3635" t="s">
        <v>18</v>
      </c>
      <c r="C3635" t="s">
        <v>11</v>
      </c>
      <c r="D3635" t="s">
        <v>13</v>
      </c>
      <c r="E3635" s="53">
        <v>2665</v>
      </c>
      <c r="F3635" s="61">
        <f t="shared" si="397"/>
        <v>0</v>
      </c>
      <c r="G3635" s="62">
        <f t="shared" si="392"/>
        <v>0</v>
      </c>
      <c r="H3635" s="53"/>
      <c r="I3635" s="61">
        <f t="shared" si="393"/>
        <v>0</v>
      </c>
      <c r="J3635" s="62">
        <f t="shared" si="394"/>
        <v>0</v>
      </c>
      <c r="K3635" s="53"/>
      <c r="L3635" s="65">
        <f t="shared" si="398"/>
        <v>0</v>
      </c>
      <c r="M3635" s="55">
        <f t="shared" si="395"/>
        <v>0</v>
      </c>
      <c r="N3635" s="55">
        <f t="shared" si="396"/>
        <v>0</v>
      </c>
    </row>
    <row r="3636" spans="1:14" x14ac:dyDescent="0.3">
      <c r="A3636" s="29">
        <v>44815</v>
      </c>
      <c r="B3636" t="s">
        <v>17</v>
      </c>
      <c r="C3636" t="s">
        <v>11</v>
      </c>
      <c r="D3636" t="s">
        <v>36</v>
      </c>
      <c r="E3636" s="53">
        <v>46478</v>
      </c>
      <c r="F3636" s="61">
        <f t="shared" si="397"/>
        <v>0</v>
      </c>
      <c r="G3636" s="62">
        <f t="shared" si="392"/>
        <v>0</v>
      </c>
      <c r="H3636" s="53"/>
      <c r="I3636" s="61">
        <f t="shared" si="393"/>
        <v>0</v>
      </c>
      <c r="J3636" s="62">
        <f t="shared" si="394"/>
        <v>0</v>
      </c>
      <c r="K3636" s="53"/>
      <c r="L3636" s="65">
        <f t="shared" si="398"/>
        <v>0</v>
      </c>
      <c r="M3636" s="55">
        <f t="shared" si="395"/>
        <v>0</v>
      </c>
      <c r="N3636" s="55">
        <f t="shared" si="396"/>
        <v>0</v>
      </c>
    </row>
    <row r="3637" spans="1:14" x14ac:dyDescent="0.3">
      <c r="A3637" s="29">
        <v>44815</v>
      </c>
      <c r="B3637" t="s">
        <v>23</v>
      </c>
      <c r="C3637" t="s">
        <v>11</v>
      </c>
      <c r="D3637" t="s">
        <v>36</v>
      </c>
      <c r="E3637" s="53">
        <v>36109</v>
      </c>
      <c r="F3637" s="61">
        <f t="shared" si="397"/>
        <v>0</v>
      </c>
      <c r="G3637" s="62">
        <f t="shared" si="392"/>
        <v>0</v>
      </c>
      <c r="H3637" s="53"/>
      <c r="I3637" s="61">
        <f t="shared" si="393"/>
        <v>0</v>
      </c>
      <c r="J3637" s="62">
        <f t="shared" si="394"/>
        <v>0</v>
      </c>
      <c r="K3637" s="53"/>
      <c r="L3637" s="65">
        <f t="shared" si="398"/>
        <v>0</v>
      </c>
      <c r="M3637" s="55">
        <f t="shared" si="395"/>
        <v>0</v>
      </c>
      <c r="N3637" s="55">
        <f t="shared" si="396"/>
        <v>0</v>
      </c>
    </row>
    <row r="3638" spans="1:14" x14ac:dyDescent="0.3">
      <c r="A3638" s="29">
        <v>44815</v>
      </c>
      <c r="B3638" t="s">
        <v>23</v>
      </c>
      <c r="C3638" t="s">
        <v>11</v>
      </c>
      <c r="D3638" t="s">
        <v>13</v>
      </c>
      <c r="E3638" s="53">
        <v>1306</v>
      </c>
      <c r="F3638" s="61">
        <f t="shared" si="397"/>
        <v>0</v>
      </c>
      <c r="G3638" s="62">
        <f t="shared" si="392"/>
        <v>0</v>
      </c>
      <c r="H3638" s="53"/>
      <c r="I3638" s="61">
        <f t="shared" si="393"/>
        <v>0</v>
      </c>
      <c r="J3638" s="62">
        <f t="shared" si="394"/>
        <v>0</v>
      </c>
      <c r="K3638" s="53"/>
      <c r="L3638" s="65">
        <f t="shared" si="398"/>
        <v>0</v>
      </c>
      <c r="M3638" s="55">
        <f t="shared" si="395"/>
        <v>0</v>
      </c>
      <c r="N3638" s="55">
        <f t="shared" si="396"/>
        <v>0</v>
      </c>
    </row>
    <row r="3639" spans="1:14" x14ac:dyDescent="0.3">
      <c r="A3639" s="29">
        <v>44816</v>
      </c>
      <c r="B3639" t="s">
        <v>16</v>
      </c>
      <c r="C3639" t="s">
        <v>11</v>
      </c>
      <c r="D3639" t="s">
        <v>13</v>
      </c>
      <c r="E3639" s="53">
        <v>25753</v>
      </c>
      <c r="F3639" s="61">
        <f t="shared" si="397"/>
        <v>0</v>
      </c>
      <c r="G3639" s="62">
        <f t="shared" si="392"/>
        <v>0</v>
      </c>
      <c r="H3639" s="53"/>
      <c r="I3639" s="61">
        <f t="shared" si="393"/>
        <v>0</v>
      </c>
      <c r="J3639" s="62">
        <f t="shared" si="394"/>
        <v>0</v>
      </c>
      <c r="K3639" s="53"/>
      <c r="L3639" s="65">
        <f t="shared" si="398"/>
        <v>0</v>
      </c>
      <c r="M3639" s="55">
        <f t="shared" si="395"/>
        <v>0</v>
      </c>
      <c r="N3639" s="55">
        <f t="shared" si="396"/>
        <v>0</v>
      </c>
    </row>
    <row r="3640" spans="1:14" x14ac:dyDescent="0.3">
      <c r="A3640" s="29">
        <v>44816</v>
      </c>
      <c r="B3640" t="s">
        <v>17</v>
      </c>
      <c r="C3640" t="s">
        <v>11</v>
      </c>
      <c r="D3640" t="s">
        <v>13</v>
      </c>
      <c r="E3640" s="53">
        <v>20876</v>
      </c>
      <c r="F3640" s="61">
        <f t="shared" si="397"/>
        <v>0</v>
      </c>
      <c r="G3640" s="62">
        <f t="shared" si="392"/>
        <v>0</v>
      </c>
      <c r="H3640" s="53"/>
      <c r="I3640" s="61">
        <f t="shared" si="393"/>
        <v>0</v>
      </c>
      <c r="J3640" s="62">
        <f t="shared" si="394"/>
        <v>0</v>
      </c>
      <c r="K3640" s="53"/>
      <c r="L3640" s="65">
        <f t="shared" si="398"/>
        <v>0</v>
      </c>
      <c r="M3640" s="55">
        <f t="shared" si="395"/>
        <v>0</v>
      </c>
      <c r="N3640" s="55">
        <f t="shared" si="396"/>
        <v>0</v>
      </c>
    </row>
    <row r="3641" spans="1:14" x14ac:dyDescent="0.3">
      <c r="A3641" s="29">
        <v>44816</v>
      </c>
      <c r="B3641" t="s">
        <v>16</v>
      </c>
      <c r="C3641" t="s">
        <v>11</v>
      </c>
      <c r="D3641" t="s">
        <v>13</v>
      </c>
      <c r="E3641" s="53">
        <v>44158</v>
      </c>
      <c r="F3641" s="61">
        <f t="shared" si="397"/>
        <v>0</v>
      </c>
      <c r="G3641" s="62">
        <f t="shared" si="392"/>
        <v>0</v>
      </c>
      <c r="H3641" s="53"/>
      <c r="I3641" s="61">
        <f t="shared" si="393"/>
        <v>0</v>
      </c>
      <c r="J3641" s="62">
        <f t="shared" si="394"/>
        <v>0</v>
      </c>
      <c r="K3641" s="53"/>
      <c r="L3641" s="65">
        <f t="shared" si="398"/>
        <v>0</v>
      </c>
      <c r="M3641" s="55">
        <f t="shared" si="395"/>
        <v>0</v>
      </c>
      <c r="N3641" s="55">
        <f t="shared" si="396"/>
        <v>0</v>
      </c>
    </row>
    <row r="3642" spans="1:14" x14ac:dyDescent="0.3">
      <c r="A3642" s="29">
        <v>44816</v>
      </c>
      <c r="B3642" t="s">
        <v>16</v>
      </c>
      <c r="C3642" t="s">
        <v>12</v>
      </c>
      <c r="D3642" t="s">
        <v>13</v>
      </c>
      <c r="E3642" s="53">
        <v>14717</v>
      </c>
      <c r="F3642" s="61">
        <f t="shared" si="397"/>
        <v>73.585000000000008</v>
      </c>
      <c r="G3642" s="62">
        <f t="shared" si="392"/>
        <v>0.1</v>
      </c>
      <c r="H3642" s="53"/>
      <c r="I3642" s="61">
        <f t="shared" si="393"/>
        <v>0</v>
      </c>
      <c r="J3642" s="62">
        <f t="shared" si="394"/>
        <v>0</v>
      </c>
      <c r="K3642" s="53"/>
      <c r="L3642" s="65">
        <f t="shared" si="398"/>
        <v>73.685000000000002</v>
      </c>
      <c r="M3642" s="55">
        <f t="shared" si="395"/>
        <v>73.685000000000002</v>
      </c>
      <c r="N3642" s="55">
        <f t="shared" si="396"/>
        <v>0</v>
      </c>
    </row>
    <row r="3643" spans="1:14" x14ac:dyDescent="0.3">
      <c r="A3643" s="29">
        <v>44816</v>
      </c>
      <c r="B3643" t="s">
        <v>21</v>
      </c>
      <c r="C3643" t="s">
        <v>12</v>
      </c>
      <c r="D3643" t="s">
        <v>36</v>
      </c>
      <c r="E3643" s="53">
        <v>44687</v>
      </c>
      <c r="F3643" s="61">
        <f t="shared" si="397"/>
        <v>0</v>
      </c>
      <c r="G3643" s="62">
        <f t="shared" si="392"/>
        <v>0</v>
      </c>
      <c r="H3643" s="53"/>
      <c r="I3643" s="61">
        <f t="shared" si="393"/>
        <v>1340.61</v>
      </c>
      <c r="J3643" s="62">
        <f t="shared" si="394"/>
        <v>5</v>
      </c>
      <c r="K3643" s="53"/>
      <c r="L3643" s="65">
        <f t="shared" si="398"/>
        <v>1345.61</v>
      </c>
      <c r="M3643" s="55">
        <f t="shared" si="395"/>
        <v>0</v>
      </c>
      <c r="N3643" s="55">
        <f t="shared" si="396"/>
        <v>1345.61</v>
      </c>
    </row>
    <row r="3644" spans="1:14" x14ac:dyDescent="0.3">
      <c r="A3644" s="29">
        <v>44816</v>
      </c>
      <c r="B3644" t="s">
        <v>16</v>
      </c>
      <c r="C3644" t="s">
        <v>10</v>
      </c>
      <c r="D3644" t="s">
        <v>13</v>
      </c>
      <c r="E3644" s="53">
        <v>13183</v>
      </c>
      <c r="F3644" s="61">
        <f t="shared" si="397"/>
        <v>65.915000000000006</v>
      </c>
      <c r="G3644" s="62">
        <f t="shared" si="392"/>
        <v>0.1</v>
      </c>
      <c r="H3644" s="53"/>
      <c r="I3644" s="61">
        <f t="shared" si="393"/>
        <v>0</v>
      </c>
      <c r="J3644" s="62">
        <f t="shared" si="394"/>
        <v>0</v>
      </c>
      <c r="K3644" s="53"/>
      <c r="L3644" s="65">
        <f t="shared" si="398"/>
        <v>66.015000000000001</v>
      </c>
      <c r="M3644" s="55">
        <f t="shared" si="395"/>
        <v>66.015000000000001</v>
      </c>
      <c r="N3644" s="55">
        <f t="shared" si="396"/>
        <v>0</v>
      </c>
    </row>
    <row r="3645" spans="1:14" x14ac:dyDescent="0.3">
      <c r="A3645" s="29">
        <v>44816</v>
      </c>
      <c r="B3645" t="s">
        <v>21</v>
      </c>
      <c r="C3645" t="s">
        <v>11</v>
      </c>
      <c r="D3645" t="s">
        <v>13</v>
      </c>
      <c r="E3645" s="53">
        <v>4738</v>
      </c>
      <c r="F3645" s="61">
        <f t="shared" si="397"/>
        <v>0</v>
      </c>
      <c r="G3645" s="62">
        <f t="shared" si="392"/>
        <v>0</v>
      </c>
      <c r="H3645" s="53"/>
      <c r="I3645" s="61">
        <f t="shared" si="393"/>
        <v>0</v>
      </c>
      <c r="J3645" s="62">
        <f t="shared" si="394"/>
        <v>0</v>
      </c>
      <c r="K3645" s="53"/>
      <c r="L3645" s="65">
        <f t="shared" si="398"/>
        <v>0</v>
      </c>
      <c r="M3645" s="55">
        <f t="shared" si="395"/>
        <v>0</v>
      </c>
      <c r="N3645" s="55">
        <f t="shared" si="396"/>
        <v>0</v>
      </c>
    </row>
    <row r="3646" spans="1:14" x14ac:dyDescent="0.3">
      <c r="A3646" s="29">
        <v>44817</v>
      </c>
      <c r="B3646" t="s">
        <v>17</v>
      </c>
      <c r="C3646" t="s">
        <v>11</v>
      </c>
      <c r="D3646" t="s">
        <v>13</v>
      </c>
      <c r="E3646" s="53">
        <v>14335</v>
      </c>
      <c r="F3646" s="61">
        <f t="shared" si="397"/>
        <v>0</v>
      </c>
      <c r="G3646" s="62">
        <f t="shared" si="392"/>
        <v>0</v>
      </c>
      <c r="H3646" s="53"/>
      <c r="I3646" s="61">
        <f t="shared" si="393"/>
        <v>0</v>
      </c>
      <c r="J3646" s="62">
        <f t="shared" si="394"/>
        <v>0</v>
      </c>
      <c r="K3646" s="53"/>
      <c r="L3646" s="65">
        <f t="shared" si="398"/>
        <v>0</v>
      </c>
      <c r="M3646" s="55">
        <f t="shared" si="395"/>
        <v>0</v>
      </c>
      <c r="N3646" s="55">
        <f t="shared" si="396"/>
        <v>0</v>
      </c>
    </row>
    <row r="3647" spans="1:14" x14ac:dyDescent="0.3">
      <c r="A3647" s="29">
        <v>44817</v>
      </c>
      <c r="B3647" t="s">
        <v>21</v>
      </c>
      <c r="C3647" t="s">
        <v>10</v>
      </c>
      <c r="D3647" t="s">
        <v>36</v>
      </c>
      <c r="E3647" s="53">
        <v>5499</v>
      </c>
      <c r="F3647" s="61">
        <f t="shared" si="397"/>
        <v>0</v>
      </c>
      <c r="G3647" s="62">
        <f t="shared" si="392"/>
        <v>0</v>
      </c>
      <c r="H3647" s="53"/>
      <c r="I3647" s="61">
        <f t="shared" si="393"/>
        <v>164.97</v>
      </c>
      <c r="J3647" s="62">
        <f t="shared" si="394"/>
        <v>5</v>
      </c>
      <c r="K3647" s="53"/>
      <c r="L3647" s="65">
        <f t="shared" si="398"/>
        <v>169.97</v>
      </c>
      <c r="M3647" s="55">
        <f t="shared" si="395"/>
        <v>0</v>
      </c>
      <c r="N3647" s="55">
        <f t="shared" si="396"/>
        <v>169.97</v>
      </c>
    </row>
    <row r="3648" spans="1:14" x14ac:dyDescent="0.3">
      <c r="A3648" s="29">
        <v>44817</v>
      </c>
      <c r="B3648" t="s">
        <v>21</v>
      </c>
      <c r="C3648" t="s">
        <v>12</v>
      </c>
      <c r="D3648" t="s">
        <v>36</v>
      </c>
      <c r="E3648" s="53">
        <v>47510</v>
      </c>
      <c r="F3648" s="61">
        <f t="shared" si="397"/>
        <v>0</v>
      </c>
      <c r="G3648" s="62">
        <f t="shared" si="392"/>
        <v>0</v>
      </c>
      <c r="H3648" s="53"/>
      <c r="I3648" s="61">
        <f t="shared" si="393"/>
        <v>1425.3</v>
      </c>
      <c r="J3648" s="62">
        <f t="shared" si="394"/>
        <v>5</v>
      </c>
      <c r="K3648" s="53"/>
      <c r="L3648" s="65">
        <f t="shared" si="398"/>
        <v>1430.3</v>
      </c>
      <c r="M3648" s="55">
        <f t="shared" si="395"/>
        <v>0</v>
      </c>
      <c r="N3648" s="55">
        <f t="shared" si="396"/>
        <v>1430.3</v>
      </c>
    </row>
    <row r="3649" spans="1:14" x14ac:dyDescent="0.3">
      <c r="A3649" s="29">
        <v>44817</v>
      </c>
      <c r="B3649" t="s">
        <v>17</v>
      </c>
      <c r="C3649" t="s">
        <v>11</v>
      </c>
      <c r="D3649" t="s">
        <v>36</v>
      </c>
      <c r="E3649" s="53">
        <v>9689</v>
      </c>
      <c r="F3649" s="61">
        <f t="shared" si="397"/>
        <v>0</v>
      </c>
      <c r="G3649" s="62">
        <f t="shared" si="392"/>
        <v>0</v>
      </c>
      <c r="H3649" s="53"/>
      <c r="I3649" s="61">
        <f t="shared" si="393"/>
        <v>0</v>
      </c>
      <c r="J3649" s="62">
        <f t="shared" si="394"/>
        <v>0</v>
      </c>
      <c r="K3649" s="53"/>
      <c r="L3649" s="65">
        <f t="shared" si="398"/>
        <v>0</v>
      </c>
      <c r="M3649" s="55">
        <f t="shared" si="395"/>
        <v>0</v>
      </c>
      <c r="N3649" s="55">
        <f t="shared" si="396"/>
        <v>0</v>
      </c>
    </row>
    <row r="3650" spans="1:14" x14ac:dyDescent="0.3">
      <c r="A3650" s="29">
        <v>44817</v>
      </c>
      <c r="B3650" t="s">
        <v>16</v>
      </c>
      <c r="C3650" t="s">
        <v>11</v>
      </c>
      <c r="D3650" t="s">
        <v>13</v>
      </c>
      <c r="E3650" s="53">
        <v>33601</v>
      </c>
      <c r="F3650" s="61">
        <f t="shared" si="397"/>
        <v>0</v>
      </c>
      <c r="G3650" s="62">
        <f t="shared" si="392"/>
        <v>0</v>
      </c>
      <c r="H3650" s="53"/>
      <c r="I3650" s="61">
        <f t="shared" si="393"/>
        <v>0</v>
      </c>
      <c r="J3650" s="62">
        <f t="shared" si="394"/>
        <v>0</v>
      </c>
      <c r="K3650" s="53"/>
      <c r="L3650" s="65">
        <f t="shared" si="398"/>
        <v>0</v>
      </c>
      <c r="M3650" s="55">
        <f t="shared" si="395"/>
        <v>0</v>
      </c>
      <c r="N3650" s="55">
        <f t="shared" si="396"/>
        <v>0</v>
      </c>
    </row>
    <row r="3651" spans="1:14" x14ac:dyDescent="0.3">
      <c r="A3651" s="29">
        <v>44818</v>
      </c>
      <c r="B3651" t="s">
        <v>19</v>
      </c>
      <c r="C3651" t="s">
        <v>11</v>
      </c>
      <c r="D3651" t="s">
        <v>13</v>
      </c>
      <c r="E3651" s="53">
        <v>40648</v>
      </c>
      <c r="F3651" s="61">
        <f t="shared" si="397"/>
        <v>0</v>
      </c>
      <c r="G3651" s="62">
        <f t="shared" si="392"/>
        <v>0</v>
      </c>
      <c r="H3651" s="53"/>
      <c r="I3651" s="61">
        <f t="shared" si="393"/>
        <v>0</v>
      </c>
      <c r="J3651" s="62">
        <f t="shared" si="394"/>
        <v>0</v>
      </c>
      <c r="K3651" s="53"/>
      <c r="L3651" s="65">
        <f t="shared" si="398"/>
        <v>0</v>
      </c>
      <c r="M3651" s="55">
        <f t="shared" si="395"/>
        <v>0</v>
      </c>
      <c r="N3651" s="55">
        <f t="shared" si="396"/>
        <v>0</v>
      </c>
    </row>
    <row r="3652" spans="1:14" x14ac:dyDescent="0.3">
      <c r="A3652" s="29">
        <v>44818</v>
      </c>
      <c r="B3652" t="s">
        <v>17</v>
      </c>
      <c r="C3652" t="s">
        <v>12</v>
      </c>
      <c r="D3652" t="s">
        <v>13</v>
      </c>
      <c r="E3652" s="53">
        <v>30107</v>
      </c>
      <c r="F3652" s="61">
        <f t="shared" si="397"/>
        <v>150.535</v>
      </c>
      <c r="G3652" s="62">
        <f t="shared" ref="G3652:G3715" si="399">IF(F:F&gt;0,0.1,0)</f>
        <v>0.1</v>
      </c>
      <c r="H3652" s="53"/>
      <c r="I3652" s="61">
        <f t="shared" ref="I3652:I3715" si="400">IF(AND(D:D="Overseas",C:C&lt;&gt;"Cash"),E:E*3%,0)</f>
        <v>0</v>
      </c>
      <c r="J3652" s="62">
        <f t="shared" ref="J3652:J3715" si="401">IF(I:I&gt;0,5,0)</f>
        <v>0</v>
      </c>
      <c r="K3652" s="53"/>
      <c r="L3652" s="65">
        <f t="shared" si="398"/>
        <v>150.63499999999999</v>
      </c>
      <c r="M3652" s="55">
        <f t="shared" ref="M3652:M3715" si="402">SUM(F3652:H3652)</f>
        <v>150.63499999999999</v>
      </c>
      <c r="N3652" s="55">
        <f t="shared" ref="N3652:N3715" si="403">SUM(I3652:K3652)</f>
        <v>0</v>
      </c>
    </row>
    <row r="3653" spans="1:14" x14ac:dyDescent="0.3">
      <c r="A3653" s="29">
        <v>44818</v>
      </c>
      <c r="B3653" t="s">
        <v>16</v>
      </c>
      <c r="C3653" t="s">
        <v>10</v>
      </c>
      <c r="D3653" t="s">
        <v>13</v>
      </c>
      <c r="E3653" s="53">
        <v>18207</v>
      </c>
      <c r="F3653" s="61">
        <f t="shared" ref="F3653:F3716" si="404">IF(AND(D:D="Local",C:C&lt;&gt;"Cash"),E:E*0.5%,0)</f>
        <v>91.034999999999997</v>
      </c>
      <c r="G3653" s="62">
        <f t="shared" si="399"/>
        <v>0.1</v>
      </c>
      <c r="H3653" s="53"/>
      <c r="I3653" s="61">
        <f t="shared" si="400"/>
        <v>0</v>
      </c>
      <c r="J3653" s="62">
        <f t="shared" si="401"/>
        <v>0</v>
      </c>
      <c r="K3653" s="53"/>
      <c r="L3653" s="65">
        <f t="shared" ref="L3653:L3716" si="405">SUM(F3653,G3653,I3653,J3653)</f>
        <v>91.134999999999991</v>
      </c>
      <c r="M3653" s="55">
        <f t="shared" si="402"/>
        <v>91.134999999999991</v>
      </c>
      <c r="N3653" s="55">
        <f t="shared" si="403"/>
        <v>0</v>
      </c>
    </row>
    <row r="3654" spans="1:14" x14ac:dyDescent="0.3">
      <c r="A3654" s="29">
        <v>44818</v>
      </c>
      <c r="B3654" t="s">
        <v>19</v>
      </c>
      <c r="C3654" t="s">
        <v>11</v>
      </c>
      <c r="D3654" t="s">
        <v>36</v>
      </c>
      <c r="E3654" s="53">
        <v>700</v>
      </c>
      <c r="F3654" s="61">
        <f t="shared" si="404"/>
        <v>0</v>
      </c>
      <c r="G3654" s="62">
        <f t="shared" si="399"/>
        <v>0</v>
      </c>
      <c r="H3654" s="53"/>
      <c r="I3654" s="61">
        <f t="shared" si="400"/>
        <v>0</v>
      </c>
      <c r="J3654" s="62">
        <f t="shared" si="401"/>
        <v>0</v>
      </c>
      <c r="K3654" s="53"/>
      <c r="L3654" s="65">
        <f t="shared" si="405"/>
        <v>0</v>
      </c>
      <c r="M3654" s="55">
        <f t="shared" si="402"/>
        <v>0</v>
      </c>
      <c r="N3654" s="55">
        <f t="shared" si="403"/>
        <v>0</v>
      </c>
    </row>
    <row r="3655" spans="1:14" x14ac:dyDescent="0.3">
      <c r="A3655" s="29">
        <v>44818</v>
      </c>
      <c r="B3655" t="s">
        <v>23</v>
      </c>
      <c r="C3655" t="s">
        <v>11</v>
      </c>
      <c r="D3655" t="s">
        <v>13</v>
      </c>
      <c r="E3655" s="53">
        <v>41354</v>
      </c>
      <c r="F3655" s="61">
        <f t="shared" si="404"/>
        <v>0</v>
      </c>
      <c r="G3655" s="62">
        <f t="shared" si="399"/>
        <v>0</v>
      </c>
      <c r="H3655" s="53"/>
      <c r="I3655" s="61">
        <f t="shared" si="400"/>
        <v>0</v>
      </c>
      <c r="J3655" s="62">
        <f t="shared" si="401"/>
        <v>0</v>
      </c>
      <c r="K3655" s="53"/>
      <c r="L3655" s="65">
        <f t="shared" si="405"/>
        <v>0</v>
      </c>
      <c r="M3655" s="55">
        <f t="shared" si="402"/>
        <v>0</v>
      </c>
      <c r="N3655" s="55">
        <f t="shared" si="403"/>
        <v>0</v>
      </c>
    </row>
    <row r="3656" spans="1:14" x14ac:dyDescent="0.3">
      <c r="A3656" s="29">
        <v>44818</v>
      </c>
      <c r="B3656" t="s">
        <v>20</v>
      </c>
      <c r="C3656" t="s">
        <v>11</v>
      </c>
      <c r="D3656" t="s">
        <v>13</v>
      </c>
      <c r="E3656" s="53">
        <v>20832</v>
      </c>
      <c r="F3656" s="61">
        <f t="shared" si="404"/>
        <v>0</v>
      </c>
      <c r="G3656" s="62">
        <f t="shared" si="399"/>
        <v>0</v>
      </c>
      <c r="H3656" s="53"/>
      <c r="I3656" s="61">
        <f t="shared" si="400"/>
        <v>0</v>
      </c>
      <c r="J3656" s="62">
        <f t="shared" si="401"/>
        <v>0</v>
      </c>
      <c r="K3656" s="53"/>
      <c r="L3656" s="65">
        <f t="shared" si="405"/>
        <v>0</v>
      </c>
      <c r="M3656" s="55">
        <f t="shared" si="402"/>
        <v>0</v>
      </c>
      <c r="N3656" s="55">
        <f t="shared" si="403"/>
        <v>0</v>
      </c>
    </row>
    <row r="3657" spans="1:14" x14ac:dyDescent="0.3">
      <c r="A3657" s="29">
        <v>44818</v>
      </c>
      <c r="B3657" t="s">
        <v>21</v>
      </c>
      <c r="C3657" t="s">
        <v>10</v>
      </c>
      <c r="D3657" t="s">
        <v>13</v>
      </c>
      <c r="E3657" s="53">
        <v>41297</v>
      </c>
      <c r="F3657" s="61">
        <f t="shared" si="404"/>
        <v>206.48500000000001</v>
      </c>
      <c r="G3657" s="62">
        <f t="shared" si="399"/>
        <v>0.1</v>
      </c>
      <c r="H3657" s="53"/>
      <c r="I3657" s="61">
        <f t="shared" si="400"/>
        <v>0</v>
      </c>
      <c r="J3657" s="62">
        <f t="shared" si="401"/>
        <v>0</v>
      </c>
      <c r="K3657" s="53"/>
      <c r="L3657" s="65">
        <f t="shared" si="405"/>
        <v>206.58500000000001</v>
      </c>
      <c r="M3657" s="55">
        <f t="shared" si="402"/>
        <v>206.58500000000001</v>
      </c>
      <c r="N3657" s="55">
        <f t="shared" si="403"/>
        <v>0</v>
      </c>
    </row>
    <row r="3658" spans="1:14" x14ac:dyDescent="0.3">
      <c r="A3658" s="29">
        <v>44818</v>
      </c>
      <c r="B3658" t="s">
        <v>22</v>
      </c>
      <c r="C3658" t="s">
        <v>11</v>
      </c>
      <c r="D3658" t="s">
        <v>13</v>
      </c>
      <c r="E3658" s="53">
        <v>47356</v>
      </c>
      <c r="F3658" s="61">
        <f t="shared" si="404"/>
        <v>0</v>
      </c>
      <c r="G3658" s="62">
        <f t="shared" si="399"/>
        <v>0</v>
      </c>
      <c r="H3658" s="53"/>
      <c r="I3658" s="61">
        <f t="shared" si="400"/>
        <v>0</v>
      </c>
      <c r="J3658" s="62">
        <f t="shared" si="401"/>
        <v>0</v>
      </c>
      <c r="K3658" s="53"/>
      <c r="L3658" s="65">
        <f t="shared" si="405"/>
        <v>0</v>
      </c>
      <c r="M3658" s="55">
        <f t="shared" si="402"/>
        <v>0</v>
      </c>
      <c r="N3658" s="55">
        <f t="shared" si="403"/>
        <v>0</v>
      </c>
    </row>
    <row r="3659" spans="1:14" x14ac:dyDescent="0.3">
      <c r="A3659" s="29">
        <v>44818</v>
      </c>
      <c r="B3659" t="s">
        <v>24</v>
      </c>
      <c r="C3659" t="s">
        <v>10</v>
      </c>
      <c r="D3659" t="s">
        <v>13</v>
      </c>
      <c r="E3659" s="53">
        <v>3399</v>
      </c>
      <c r="F3659" s="61">
        <f t="shared" si="404"/>
        <v>16.995000000000001</v>
      </c>
      <c r="G3659" s="62">
        <f t="shared" si="399"/>
        <v>0.1</v>
      </c>
      <c r="H3659" s="53"/>
      <c r="I3659" s="61">
        <f t="shared" si="400"/>
        <v>0</v>
      </c>
      <c r="J3659" s="62">
        <f t="shared" si="401"/>
        <v>0</v>
      </c>
      <c r="K3659" s="53"/>
      <c r="L3659" s="65">
        <f t="shared" si="405"/>
        <v>17.095000000000002</v>
      </c>
      <c r="M3659" s="55">
        <f t="shared" si="402"/>
        <v>17.095000000000002</v>
      </c>
      <c r="N3659" s="55">
        <f t="shared" si="403"/>
        <v>0</v>
      </c>
    </row>
    <row r="3660" spans="1:14" x14ac:dyDescent="0.3">
      <c r="A3660" s="29">
        <v>44818</v>
      </c>
      <c r="B3660" t="s">
        <v>20</v>
      </c>
      <c r="C3660" t="s">
        <v>10</v>
      </c>
      <c r="D3660" t="s">
        <v>13</v>
      </c>
      <c r="E3660" s="53">
        <v>947</v>
      </c>
      <c r="F3660" s="61">
        <f t="shared" si="404"/>
        <v>4.7350000000000003</v>
      </c>
      <c r="G3660" s="62">
        <f t="shared" si="399"/>
        <v>0.1</v>
      </c>
      <c r="H3660" s="53"/>
      <c r="I3660" s="61">
        <f t="shared" si="400"/>
        <v>0</v>
      </c>
      <c r="J3660" s="62">
        <f t="shared" si="401"/>
        <v>0</v>
      </c>
      <c r="K3660" s="53"/>
      <c r="L3660" s="65">
        <f t="shared" si="405"/>
        <v>4.835</v>
      </c>
      <c r="M3660" s="55">
        <f t="shared" si="402"/>
        <v>4.835</v>
      </c>
      <c r="N3660" s="55">
        <f t="shared" si="403"/>
        <v>0</v>
      </c>
    </row>
    <row r="3661" spans="1:14" x14ac:dyDescent="0.3">
      <c r="A3661" s="29">
        <v>44818</v>
      </c>
      <c r="B3661" t="s">
        <v>19</v>
      </c>
      <c r="C3661" t="s">
        <v>11</v>
      </c>
      <c r="D3661" t="s">
        <v>13</v>
      </c>
      <c r="E3661" s="53">
        <v>34959</v>
      </c>
      <c r="F3661" s="61">
        <f t="shared" si="404"/>
        <v>0</v>
      </c>
      <c r="G3661" s="62">
        <f t="shared" si="399"/>
        <v>0</v>
      </c>
      <c r="H3661" s="53"/>
      <c r="I3661" s="61">
        <f t="shared" si="400"/>
        <v>0</v>
      </c>
      <c r="J3661" s="62">
        <f t="shared" si="401"/>
        <v>0</v>
      </c>
      <c r="K3661" s="53"/>
      <c r="L3661" s="65">
        <f t="shared" si="405"/>
        <v>0</v>
      </c>
      <c r="M3661" s="55">
        <f t="shared" si="402"/>
        <v>0</v>
      </c>
      <c r="N3661" s="55">
        <f t="shared" si="403"/>
        <v>0</v>
      </c>
    </row>
    <row r="3662" spans="1:14" x14ac:dyDescent="0.3">
      <c r="A3662" s="29">
        <v>44818</v>
      </c>
      <c r="B3662" t="s">
        <v>22</v>
      </c>
      <c r="C3662" t="s">
        <v>10</v>
      </c>
      <c r="D3662" t="s">
        <v>36</v>
      </c>
      <c r="E3662" s="53">
        <v>2758</v>
      </c>
      <c r="F3662" s="61">
        <f t="shared" si="404"/>
        <v>0</v>
      </c>
      <c r="G3662" s="62">
        <f t="shared" si="399"/>
        <v>0</v>
      </c>
      <c r="H3662" s="53"/>
      <c r="I3662" s="61">
        <f t="shared" si="400"/>
        <v>82.74</v>
      </c>
      <c r="J3662" s="62">
        <f t="shared" si="401"/>
        <v>5</v>
      </c>
      <c r="K3662" s="53"/>
      <c r="L3662" s="65">
        <f t="shared" si="405"/>
        <v>87.74</v>
      </c>
      <c r="M3662" s="55">
        <f t="shared" si="402"/>
        <v>0</v>
      </c>
      <c r="N3662" s="55">
        <f t="shared" si="403"/>
        <v>87.74</v>
      </c>
    </row>
    <row r="3663" spans="1:14" x14ac:dyDescent="0.3">
      <c r="A3663" s="29">
        <v>44818</v>
      </c>
      <c r="B3663" t="s">
        <v>16</v>
      </c>
      <c r="C3663" t="s">
        <v>10</v>
      </c>
      <c r="D3663" t="s">
        <v>13</v>
      </c>
      <c r="E3663" s="53">
        <v>28790</v>
      </c>
      <c r="F3663" s="61">
        <f t="shared" si="404"/>
        <v>143.95000000000002</v>
      </c>
      <c r="G3663" s="62">
        <f t="shared" si="399"/>
        <v>0.1</v>
      </c>
      <c r="H3663" s="53"/>
      <c r="I3663" s="61">
        <f t="shared" si="400"/>
        <v>0</v>
      </c>
      <c r="J3663" s="62">
        <f t="shared" si="401"/>
        <v>0</v>
      </c>
      <c r="K3663" s="53"/>
      <c r="L3663" s="65">
        <f t="shared" si="405"/>
        <v>144.05000000000001</v>
      </c>
      <c r="M3663" s="55">
        <f t="shared" si="402"/>
        <v>144.05000000000001</v>
      </c>
      <c r="N3663" s="55">
        <f t="shared" si="403"/>
        <v>0</v>
      </c>
    </row>
    <row r="3664" spans="1:14" x14ac:dyDescent="0.3">
      <c r="A3664" s="29">
        <v>44819</v>
      </c>
      <c r="B3664" t="s">
        <v>23</v>
      </c>
      <c r="C3664" t="s">
        <v>10</v>
      </c>
      <c r="D3664" t="s">
        <v>36</v>
      </c>
      <c r="E3664" s="53">
        <v>45767</v>
      </c>
      <c r="F3664" s="61">
        <f t="shared" si="404"/>
        <v>0</v>
      </c>
      <c r="G3664" s="62">
        <f t="shared" si="399"/>
        <v>0</v>
      </c>
      <c r="H3664" s="53"/>
      <c r="I3664" s="61">
        <f t="shared" si="400"/>
        <v>1373.01</v>
      </c>
      <c r="J3664" s="62">
        <f t="shared" si="401"/>
        <v>5</v>
      </c>
      <c r="K3664" s="53"/>
      <c r="L3664" s="65">
        <f t="shared" si="405"/>
        <v>1378.01</v>
      </c>
      <c r="M3664" s="55">
        <f t="shared" si="402"/>
        <v>0</v>
      </c>
      <c r="N3664" s="55">
        <f t="shared" si="403"/>
        <v>1378.01</v>
      </c>
    </row>
    <row r="3665" spans="1:14" x14ac:dyDescent="0.3">
      <c r="A3665" s="29">
        <v>44819</v>
      </c>
      <c r="B3665" t="s">
        <v>24</v>
      </c>
      <c r="C3665" t="s">
        <v>11</v>
      </c>
      <c r="D3665" t="s">
        <v>13</v>
      </c>
      <c r="E3665" s="53">
        <v>3229</v>
      </c>
      <c r="F3665" s="61">
        <f t="shared" si="404"/>
        <v>0</v>
      </c>
      <c r="G3665" s="62">
        <f t="shared" si="399"/>
        <v>0</v>
      </c>
      <c r="H3665" s="53"/>
      <c r="I3665" s="61">
        <f t="shared" si="400"/>
        <v>0</v>
      </c>
      <c r="J3665" s="62">
        <f t="shared" si="401"/>
        <v>0</v>
      </c>
      <c r="K3665" s="53"/>
      <c r="L3665" s="65">
        <f t="shared" si="405"/>
        <v>0</v>
      </c>
      <c r="M3665" s="55">
        <f t="shared" si="402"/>
        <v>0</v>
      </c>
      <c r="N3665" s="55">
        <f t="shared" si="403"/>
        <v>0</v>
      </c>
    </row>
    <row r="3666" spans="1:14" x14ac:dyDescent="0.3">
      <c r="A3666" s="29">
        <v>44819</v>
      </c>
      <c r="B3666" t="s">
        <v>16</v>
      </c>
      <c r="C3666" t="s">
        <v>11</v>
      </c>
      <c r="D3666" t="s">
        <v>36</v>
      </c>
      <c r="E3666" s="53">
        <v>38622</v>
      </c>
      <c r="F3666" s="61">
        <f t="shared" si="404"/>
        <v>0</v>
      </c>
      <c r="G3666" s="62">
        <f t="shared" si="399"/>
        <v>0</v>
      </c>
      <c r="H3666" s="53"/>
      <c r="I3666" s="61">
        <f t="shared" si="400"/>
        <v>0</v>
      </c>
      <c r="J3666" s="62">
        <f t="shared" si="401"/>
        <v>0</v>
      </c>
      <c r="K3666" s="53"/>
      <c r="L3666" s="65">
        <f t="shared" si="405"/>
        <v>0</v>
      </c>
      <c r="M3666" s="55">
        <f t="shared" si="402"/>
        <v>0</v>
      </c>
      <c r="N3666" s="55">
        <f t="shared" si="403"/>
        <v>0</v>
      </c>
    </row>
    <row r="3667" spans="1:14" x14ac:dyDescent="0.3">
      <c r="A3667" s="29">
        <v>44819</v>
      </c>
      <c r="B3667" t="s">
        <v>19</v>
      </c>
      <c r="C3667" t="s">
        <v>11</v>
      </c>
      <c r="D3667" t="s">
        <v>13</v>
      </c>
      <c r="E3667" s="53">
        <v>30787</v>
      </c>
      <c r="F3667" s="61">
        <f t="shared" si="404"/>
        <v>0</v>
      </c>
      <c r="G3667" s="62">
        <f t="shared" si="399"/>
        <v>0</v>
      </c>
      <c r="H3667" s="53"/>
      <c r="I3667" s="61">
        <f t="shared" si="400"/>
        <v>0</v>
      </c>
      <c r="J3667" s="62">
        <f t="shared" si="401"/>
        <v>0</v>
      </c>
      <c r="K3667" s="53"/>
      <c r="L3667" s="65">
        <f t="shared" si="405"/>
        <v>0</v>
      </c>
      <c r="M3667" s="55">
        <f t="shared" si="402"/>
        <v>0</v>
      </c>
      <c r="N3667" s="55">
        <f t="shared" si="403"/>
        <v>0</v>
      </c>
    </row>
    <row r="3668" spans="1:14" x14ac:dyDescent="0.3">
      <c r="A3668" s="29">
        <v>44819</v>
      </c>
      <c r="B3668" t="s">
        <v>20</v>
      </c>
      <c r="C3668" t="s">
        <v>11</v>
      </c>
      <c r="D3668" t="s">
        <v>13</v>
      </c>
      <c r="E3668" s="53">
        <v>49365</v>
      </c>
      <c r="F3668" s="61">
        <f t="shared" si="404"/>
        <v>0</v>
      </c>
      <c r="G3668" s="62">
        <f t="shared" si="399"/>
        <v>0</v>
      </c>
      <c r="H3668" s="53"/>
      <c r="I3668" s="61">
        <f t="shared" si="400"/>
        <v>0</v>
      </c>
      <c r="J3668" s="62">
        <f t="shared" si="401"/>
        <v>0</v>
      </c>
      <c r="K3668" s="53"/>
      <c r="L3668" s="65">
        <f t="shared" si="405"/>
        <v>0</v>
      </c>
      <c r="M3668" s="55">
        <f t="shared" si="402"/>
        <v>0</v>
      </c>
      <c r="N3668" s="55">
        <f t="shared" si="403"/>
        <v>0</v>
      </c>
    </row>
    <row r="3669" spans="1:14" x14ac:dyDescent="0.3">
      <c r="A3669" s="29">
        <v>44819</v>
      </c>
      <c r="B3669" t="s">
        <v>20</v>
      </c>
      <c r="C3669" t="s">
        <v>10</v>
      </c>
      <c r="D3669" t="s">
        <v>13</v>
      </c>
      <c r="E3669" s="53">
        <v>12233</v>
      </c>
      <c r="F3669" s="61">
        <f t="shared" si="404"/>
        <v>61.164999999999999</v>
      </c>
      <c r="G3669" s="62">
        <f t="shared" si="399"/>
        <v>0.1</v>
      </c>
      <c r="H3669" s="53"/>
      <c r="I3669" s="61">
        <f t="shared" si="400"/>
        <v>0</v>
      </c>
      <c r="J3669" s="62">
        <f t="shared" si="401"/>
        <v>0</v>
      </c>
      <c r="K3669" s="53"/>
      <c r="L3669" s="65">
        <f t="shared" si="405"/>
        <v>61.265000000000001</v>
      </c>
      <c r="M3669" s="55">
        <f t="shared" si="402"/>
        <v>61.265000000000001</v>
      </c>
      <c r="N3669" s="55">
        <f t="shared" si="403"/>
        <v>0</v>
      </c>
    </row>
    <row r="3670" spans="1:14" x14ac:dyDescent="0.3">
      <c r="A3670" s="29">
        <v>44819</v>
      </c>
      <c r="B3670" t="s">
        <v>24</v>
      </c>
      <c r="C3670" t="s">
        <v>11</v>
      </c>
      <c r="D3670" t="s">
        <v>13</v>
      </c>
      <c r="E3670" s="53">
        <v>37407</v>
      </c>
      <c r="F3670" s="61">
        <f t="shared" si="404"/>
        <v>0</v>
      </c>
      <c r="G3670" s="62">
        <f t="shared" si="399"/>
        <v>0</v>
      </c>
      <c r="H3670" s="53"/>
      <c r="I3670" s="61">
        <f t="shared" si="400"/>
        <v>0</v>
      </c>
      <c r="J3670" s="62">
        <f t="shared" si="401"/>
        <v>0</v>
      </c>
      <c r="K3670" s="53"/>
      <c r="L3670" s="65">
        <f t="shared" si="405"/>
        <v>0</v>
      </c>
      <c r="M3670" s="55">
        <f t="shared" si="402"/>
        <v>0</v>
      </c>
      <c r="N3670" s="55">
        <f t="shared" si="403"/>
        <v>0</v>
      </c>
    </row>
    <row r="3671" spans="1:14" x14ac:dyDescent="0.3">
      <c r="A3671" s="29">
        <v>44820</v>
      </c>
      <c r="B3671" t="s">
        <v>22</v>
      </c>
      <c r="C3671" t="s">
        <v>12</v>
      </c>
      <c r="D3671" t="s">
        <v>36</v>
      </c>
      <c r="E3671" s="53">
        <v>32885</v>
      </c>
      <c r="F3671" s="61">
        <f t="shared" si="404"/>
        <v>0</v>
      </c>
      <c r="G3671" s="62">
        <f t="shared" si="399"/>
        <v>0</v>
      </c>
      <c r="H3671" s="53"/>
      <c r="I3671" s="61">
        <f t="shared" si="400"/>
        <v>986.55</v>
      </c>
      <c r="J3671" s="62">
        <f t="shared" si="401"/>
        <v>5</v>
      </c>
      <c r="K3671" s="53"/>
      <c r="L3671" s="65">
        <f t="shared" si="405"/>
        <v>991.55</v>
      </c>
      <c r="M3671" s="55">
        <f t="shared" si="402"/>
        <v>0</v>
      </c>
      <c r="N3671" s="55">
        <f t="shared" si="403"/>
        <v>991.55</v>
      </c>
    </row>
    <row r="3672" spans="1:14" x14ac:dyDescent="0.3">
      <c r="A3672" s="29">
        <v>44820</v>
      </c>
      <c r="B3672" t="s">
        <v>16</v>
      </c>
      <c r="C3672" t="s">
        <v>11</v>
      </c>
      <c r="D3672" t="s">
        <v>13</v>
      </c>
      <c r="E3672" s="53">
        <v>20671</v>
      </c>
      <c r="F3672" s="61">
        <f t="shared" si="404"/>
        <v>0</v>
      </c>
      <c r="G3672" s="62">
        <f t="shared" si="399"/>
        <v>0</v>
      </c>
      <c r="H3672" s="53"/>
      <c r="I3672" s="61">
        <f t="shared" si="400"/>
        <v>0</v>
      </c>
      <c r="J3672" s="62">
        <f t="shared" si="401"/>
        <v>0</v>
      </c>
      <c r="K3672" s="53"/>
      <c r="L3672" s="65">
        <f t="shared" si="405"/>
        <v>0</v>
      </c>
      <c r="M3672" s="55">
        <f t="shared" si="402"/>
        <v>0</v>
      </c>
      <c r="N3672" s="55">
        <f t="shared" si="403"/>
        <v>0</v>
      </c>
    </row>
    <row r="3673" spans="1:14" x14ac:dyDescent="0.3">
      <c r="A3673" s="29">
        <v>44820</v>
      </c>
      <c r="B3673" t="s">
        <v>17</v>
      </c>
      <c r="C3673" t="s">
        <v>11</v>
      </c>
      <c r="D3673" t="s">
        <v>36</v>
      </c>
      <c r="E3673" s="53">
        <v>3423</v>
      </c>
      <c r="F3673" s="61">
        <f t="shared" si="404"/>
        <v>0</v>
      </c>
      <c r="G3673" s="62">
        <f t="shared" si="399"/>
        <v>0</v>
      </c>
      <c r="H3673" s="53"/>
      <c r="I3673" s="61">
        <f t="shared" si="400"/>
        <v>0</v>
      </c>
      <c r="J3673" s="62">
        <f t="shared" si="401"/>
        <v>0</v>
      </c>
      <c r="K3673" s="53"/>
      <c r="L3673" s="65">
        <f t="shared" si="405"/>
        <v>0</v>
      </c>
      <c r="M3673" s="55">
        <f t="shared" si="402"/>
        <v>0</v>
      </c>
      <c r="N3673" s="55">
        <f t="shared" si="403"/>
        <v>0</v>
      </c>
    </row>
    <row r="3674" spans="1:14" x14ac:dyDescent="0.3">
      <c r="A3674" s="29">
        <v>44820</v>
      </c>
      <c r="B3674" t="s">
        <v>22</v>
      </c>
      <c r="C3674" t="s">
        <v>12</v>
      </c>
      <c r="D3674" t="s">
        <v>13</v>
      </c>
      <c r="E3674" s="53">
        <v>48290</v>
      </c>
      <c r="F3674" s="61">
        <f t="shared" si="404"/>
        <v>241.45000000000002</v>
      </c>
      <c r="G3674" s="62">
        <f t="shared" si="399"/>
        <v>0.1</v>
      </c>
      <c r="H3674" s="53"/>
      <c r="I3674" s="61">
        <f t="shared" si="400"/>
        <v>0</v>
      </c>
      <c r="J3674" s="62">
        <f t="shared" si="401"/>
        <v>0</v>
      </c>
      <c r="K3674" s="53"/>
      <c r="L3674" s="65">
        <f t="shared" si="405"/>
        <v>241.55</v>
      </c>
      <c r="M3674" s="55">
        <f t="shared" si="402"/>
        <v>241.55</v>
      </c>
      <c r="N3674" s="55">
        <f t="shared" si="403"/>
        <v>0</v>
      </c>
    </row>
    <row r="3675" spans="1:14" x14ac:dyDescent="0.3">
      <c r="A3675" s="29">
        <v>44820</v>
      </c>
      <c r="B3675" t="s">
        <v>17</v>
      </c>
      <c r="C3675" t="s">
        <v>10</v>
      </c>
      <c r="D3675" t="s">
        <v>13</v>
      </c>
      <c r="E3675" s="53">
        <v>33236</v>
      </c>
      <c r="F3675" s="61">
        <f t="shared" si="404"/>
        <v>166.18</v>
      </c>
      <c r="G3675" s="62">
        <f t="shared" si="399"/>
        <v>0.1</v>
      </c>
      <c r="H3675" s="53"/>
      <c r="I3675" s="61">
        <f t="shared" si="400"/>
        <v>0</v>
      </c>
      <c r="J3675" s="62">
        <f t="shared" si="401"/>
        <v>0</v>
      </c>
      <c r="K3675" s="53"/>
      <c r="L3675" s="65">
        <f t="shared" si="405"/>
        <v>166.28</v>
      </c>
      <c r="M3675" s="55">
        <f t="shared" si="402"/>
        <v>166.28</v>
      </c>
      <c r="N3675" s="55">
        <f t="shared" si="403"/>
        <v>0</v>
      </c>
    </row>
    <row r="3676" spans="1:14" x14ac:dyDescent="0.3">
      <c r="A3676" s="29">
        <v>44820</v>
      </c>
      <c r="B3676" t="s">
        <v>18</v>
      </c>
      <c r="C3676" t="s">
        <v>11</v>
      </c>
      <c r="D3676" t="s">
        <v>13</v>
      </c>
      <c r="E3676" s="53">
        <v>6212</v>
      </c>
      <c r="F3676" s="61">
        <f t="shared" si="404"/>
        <v>0</v>
      </c>
      <c r="G3676" s="62">
        <f t="shared" si="399"/>
        <v>0</v>
      </c>
      <c r="H3676" s="53"/>
      <c r="I3676" s="61">
        <f t="shared" si="400"/>
        <v>0</v>
      </c>
      <c r="J3676" s="62">
        <f t="shared" si="401"/>
        <v>0</v>
      </c>
      <c r="K3676" s="53"/>
      <c r="L3676" s="65">
        <f t="shared" si="405"/>
        <v>0</v>
      </c>
      <c r="M3676" s="55">
        <f t="shared" si="402"/>
        <v>0</v>
      </c>
      <c r="N3676" s="55">
        <f t="shared" si="403"/>
        <v>0</v>
      </c>
    </row>
    <row r="3677" spans="1:14" x14ac:dyDescent="0.3">
      <c r="A3677" s="29">
        <v>44820</v>
      </c>
      <c r="B3677" t="s">
        <v>18</v>
      </c>
      <c r="C3677" t="s">
        <v>10</v>
      </c>
      <c r="D3677" t="s">
        <v>13</v>
      </c>
      <c r="E3677" s="53">
        <v>2027</v>
      </c>
      <c r="F3677" s="61">
        <f t="shared" si="404"/>
        <v>10.135</v>
      </c>
      <c r="G3677" s="62">
        <f t="shared" si="399"/>
        <v>0.1</v>
      </c>
      <c r="H3677" s="53"/>
      <c r="I3677" s="61">
        <f t="shared" si="400"/>
        <v>0</v>
      </c>
      <c r="J3677" s="62">
        <f t="shared" si="401"/>
        <v>0</v>
      </c>
      <c r="K3677" s="53"/>
      <c r="L3677" s="65">
        <f t="shared" si="405"/>
        <v>10.234999999999999</v>
      </c>
      <c r="M3677" s="55">
        <f t="shared" si="402"/>
        <v>10.234999999999999</v>
      </c>
      <c r="N3677" s="55">
        <f t="shared" si="403"/>
        <v>0</v>
      </c>
    </row>
    <row r="3678" spans="1:14" x14ac:dyDescent="0.3">
      <c r="A3678" s="29">
        <v>44820</v>
      </c>
      <c r="B3678" t="s">
        <v>17</v>
      </c>
      <c r="C3678" t="s">
        <v>10</v>
      </c>
      <c r="D3678" t="s">
        <v>13</v>
      </c>
      <c r="E3678" s="53">
        <v>39021</v>
      </c>
      <c r="F3678" s="61">
        <f t="shared" si="404"/>
        <v>195.10500000000002</v>
      </c>
      <c r="G3678" s="62">
        <f t="shared" si="399"/>
        <v>0.1</v>
      </c>
      <c r="H3678" s="53"/>
      <c r="I3678" s="61">
        <f t="shared" si="400"/>
        <v>0</v>
      </c>
      <c r="J3678" s="62">
        <f t="shared" si="401"/>
        <v>0</v>
      </c>
      <c r="K3678" s="53"/>
      <c r="L3678" s="65">
        <f t="shared" si="405"/>
        <v>195.20500000000001</v>
      </c>
      <c r="M3678" s="55">
        <f t="shared" si="402"/>
        <v>195.20500000000001</v>
      </c>
      <c r="N3678" s="55">
        <f t="shared" si="403"/>
        <v>0</v>
      </c>
    </row>
    <row r="3679" spans="1:14" x14ac:dyDescent="0.3">
      <c r="A3679" s="29">
        <v>44820</v>
      </c>
      <c r="B3679" t="s">
        <v>19</v>
      </c>
      <c r="C3679" t="s">
        <v>10</v>
      </c>
      <c r="D3679" t="s">
        <v>13</v>
      </c>
      <c r="E3679" s="53">
        <v>7491</v>
      </c>
      <c r="F3679" s="61">
        <f t="shared" si="404"/>
        <v>37.454999999999998</v>
      </c>
      <c r="G3679" s="62">
        <f t="shared" si="399"/>
        <v>0.1</v>
      </c>
      <c r="H3679" s="53"/>
      <c r="I3679" s="61">
        <f t="shared" si="400"/>
        <v>0</v>
      </c>
      <c r="J3679" s="62">
        <f t="shared" si="401"/>
        <v>0</v>
      </c>
      <c r="K3679" s="53"/>
      <c r="L3679" s="65">
        <f t="shared" si="405"/>
        <v>37.555</v>
      </c>
      <c r="M3679" s="55">
        <f t="shared" si="402"/>
        <v>37.555</v>
      </c>
      <c r="N3679" s="55">
        <f t="shared" si="403"/>
        <v>0</v>
      </c>
    </row>
    <row r="3680" spans="1:14" x14ac:dyDescent="0.3">
      <c r="A3680" s="29">
        <v>44820</v>
      </c>
      <c r="B3680" t="s">
        <v>16</v>
      </c>
      <c r="C3680" t="s">
        <v>11</v>
      </c>
      <c r="D3680" t="s">
        <v>13</v>
      </c>
      <c r="E3680" s="53">
        <v>14203</v>
      </c>
      <c r="F3680" s="61">
        <f t="shared" si="404"/>
        <v>0</v>
      </c>
      <c r="G3680" s="62">
        <f t="shared" si="399"/>
        <v>0</v>
      </c>
      <c r="H3680" s="53"/>
      <c r="I3680" s="61">
        <f t="shared" si="400"/>
        <v>0</v>
      </c>
      <c r="J3680" s="62">
        <f t="shared" si="401"/>
        <v>0</v>
      </c>
      <c r="K3680" s="53"/>
      <c r="L3680" s="65">
        <f t="shared" si="405"/>
        <v>0</v>
      </c>
      <c r="M3680" s="55">
        <f t="shared" si="402"/>
        <v>0</v>
      </c>
      <c r="N3680" s="55">
        <f t="shared" si="403"/>
        <v>0</v>
      </c>
    </row>
    <row r="3681" spans="1:14" x14ac:dyDescent="0.3">
      <c r="A3681" s="29">
        <v>44821</v>
      </c>
      <c r="B3681" t="s">
        <v>16</v>
      </c>
      <c r="C3681" t="s">
        <v>10</v>
      </c>
      <c r="D3681" t="s">
        <v>13</v>
      </c>
      <c r="E3681" s="53">
        <v>600</v>
      </c>
      <c r="F3681" s="61">
        <f t="shared" si="404"/>
        <v>3</v>
      </c>
      <c r="G3681" s="62">
        <f t="shared" si="399"/>
        <v>0.1</v>
      </c>
      <c r="H3681" s="53"/>
      <c r="I3681" s="61">
        <f t="shared" si="400"/>
        <v>0</v>
      </c>
      <c r="J3681" s="62">
        <f t="shared" si="401"/>
        <v>0</v>
      </c>
      <c r="K3681" s="53"/>
      <c r="L3681" s="65">
        <f t="shared" si="405"/>
        <v>3.1</v>
      </c>
      <c r="M3681" s="55">
        <f t="shared" si="402"/>
        <v>3.1</v>
      </c>
      <c r="N3681" s="55">
        <f t="shared" si="403"/>
        <v>0</v>
      </c>
    </row>
    <row r="3682" spans="1:14" x14ac:dyDescent="0.3">
      <c r="A3682" s="29">
        <v>44821</v>
      </c>
      <c r="B3682" t="s">
        <v>17</v>
      </c>
      <c r="C3682" t="s">
        <v>10</v>
      </c>
      <c r="D3682" t="s">
        <v>13</v>
      </c>
      <c r="E3682" s="53">
        <v>31428</v>
      </c>
      <c r="F3682" s="61">
        <f t="shared" si="404"/>
        <v>157.14000000000001</v>
      </c>
      <c r="G3682" s="62">
        <f t="shared" si="399"/>
        <v>0.1</v>
      </c>
      <c r="H3682" s="53"/>
      <c r="I3682" s="61">
        <f t="shared" si="400"/>
        <v>0</v>
      </c>
      <c r="J3682" s="62">
        <f t="shared" si="401"/>
        <v>0</v>
      </c>
      <c r="K3682" s="53"/>
      <c r="L3682" s="65">
        <f t="shared" si="405"/>
        <v>157.24</v>
      </c>
      <c r="M3682" s="55">
        <f t="shared" si="402"/>
        <v>157.24</v>
      </c>
      <c r="N3682" s="55">
        <f t="shared" si="403"/>
        <v>0</v>
      </c>
    </row>
    <row r="3683" spans="1:14" x14ac:dyDescent="0.3">
      <c r="A3683" s="29">
        <v>44821</v>
      </c>
      <c r="B3683" t="s">
        <v>18</v>
      </c>
      <c r="C3683" t="s">
        <v>10</v>
      </c>
      <c r="D3683" t="s">
        <v>13</v>
      </c>
      <c r="E3683" s="53">
        <v>32170</v>
      </c>
      <c r="F3683" s="61">
        <f t="shared" si="404"/>
        <v>160.85</v>
      </c>
      <c r="G3683" s="62">
        <f t="shared" si="399"/>
        <v>0.1</v>
      </c>
      <c r="H3683" s="53"/>
      <c r="I3683" s="61">
        <f t="shared" si="400"/>
        <v>0</v>
      </c>
      <c r="J3683" s="62">
        <f t="shared" si="401"/>
        <v>0</v>
      </c>
      <c r="K3683" s="53"/>
      <c r="L3683" s="65">
        <f t="shared" si="405"/>
        <v>160.94999999999999</v>
      </c>
      <c r="M3683" s="55">
        <f t="shared" si="402"/>
        <v>160.94999999999999</v>
      </c>
      <c r="N3683" s="55">
        <f t="shared" si="403"/>
        <v>0</v>
      </c>
    </row>
    <row r="3684" spans="1:14" x14ac:dyDescent="0.3">
      <c r="A3684" s="29">
        <v>44821</v>
      </c>
      <c r="B3684" t="s">
        <v>15</v>
      </c>
      <c r="C3684" t="s">
        <v>10</v>
      </c>
      <c r="D3684" t="s">
        <v>13</v>
      </c>
      <c r="E3684" s="53">
        <v>42715</v>
      </c>
      <c r="F3684" s="61">
        <f t="shared" si="404"/>
        <v>213.57500000000002</v>
      </c>
      <c r="G3684" s="62">
        <f t="shared" si="399"/>
        <v>0.1</v>
      </c>
      <c r="H3684" s="53"/>
      <c r="I3684" s="61">
        <f t="shared" si="400"/>
        <v>0</v>
      </c>
      <c r="J3684" s="62">
        <f t="shared" si="401"/>
        <v>0</v>
      </c>
      <c r="K3684" s="53"/>
      <c r="L3684" s="65">
        <f t="shared" si="405"/>
        <v>213.67500000000001</v>
      </c>
      <c r="M3684" s="55">
        <f t="shared" si="402"/>
        <v>213.67500000000001</v>
      </c>
      <c r="N3684" s="55">
        <f t="shared" si="403"/>
        <v>0</v>
      </c>
    </row>
    <row r="3685" spans="1:14" x14ac:dyDescent="0.3">
      <c r="A3685" s="29">
        <v>44821</v>
      </c>
      <c r="B3685" t="s">
        <v>19</v>
      </c>
      <c r="C3685" t="s">
        <v>12</v>
      </c>
      <c r="D3685" t="s">
        <v>13</v>
      </c>
      <c r="E3685" s="53">
        <v>36552</v>
      </c>
      <c r="F3685" s="61">
        <f t="shared" si="404"/>
        <v>182.76</v>
      </c>
      <c r="G3685" s="62">
        <f t="shared" si="399"/>
        <v>0.1</v>
      </c>
      <c r="H3685" s="53"/>
      <c r="I3685" s="61">
        <f t="shared" si="400"/>
        <v>0</v>
      </c>
      <c r="J3685" s="62">
        <f t="shared" si="401"/>
        <v>0</v>
      </c>
      <c r="K3685" s="53"/>
      <c r="L3685" s="65">
        <f t="shared" si="405"/>
        <v>182.85999999999999</v>
      </c>
      <c r="M3685" s="55">
        <f t="shared" si="402"/>
        <v>182.85999999999999</v>
      </c>
      <c r="N3685" s="55">
        <f t="shared" si="403"/>
        <v>0</v>
      </c>
    </row>
    <row r="3686" spans="1:14" x14ac:dyDescent="0.3">
      <c r="A3686" s="29">
        <v>44821</v>
      </c>
      <c r="B3686" t="s">
        <v>16</v>
      </c>
      <c r="C3686" t="s">
        <v>12</v>
      </c>
      <c r="D3686" t="s">
        <v>13</v>
      </c>
      <c r="E3686" s="53">
        <v>42349</v>
      </c>
      <c r="F3686" s="61">
        <f t="shared" si="404"/>
        <v>211.745</v>
      </c>
      <c r="G3686" s="62">
        <f t="shared" si="399"/>
        <v>0.1</v>
      </c>
      <c r="H3686" s="53"/>
      <c r="I3686" s="61">
        <f t="shared" si="400"/>
        <v>0</v>
      </c>
      <c r="J3686" s="62">
        <f t="shared" si="401"/>
        <v>0</v>
      </c>
      <c r="K3686" s="53"/>
      <c r="L3686" s="65">
        <f t="shared" si="405"/>
        <v>211.845</v>
      </c>
      <c r="M3686" s="55">
        <f t="shared" si="402"/>
        <v>211.845</v>
      </c>
      <c r="N3686" s="55">
        <f t="shared" si="403"/>
        <v>0</v>
      </c>
    </row>
    <row r="3687" spans="1:14" x14ac:dyDescent="0.3">
      <c r="A3687" s="29">
        <v>44821</v>
      </c>
      <c r="B3687" t="s">
        <v>24</v>
      </c>
      <c r="C3687" t="s">
        <v>10</v>
      </c>
      <c r="D3687" t="s">
        <v>13</v>
      </c>
      <c r="E3687" s="53">
        <v>43942</v>
      </c>
      <c r="F3687" s="61">
        <f t="shared" si="404"/>
        <v>219.71</v>
      </c>
      <c r="G3687" s="62">
        <f t="shared" si="399"/>
        <v>0.1</v>
      </c>
      <c r="H3687" s="53"/>
      <c r="I3687" s="61">
        <f t="shared" si="400"/>
        <v>0</v>
      </c>
      <c r="J3687" s="62">
        <f t="shared" si="401"/>
        <v>0</v>
      </c>
      <c r="K3687" s="53"/>
      <c r="L3687" s="65">
        <f t="shared" si="405"/>
        <v>219.81</v>
      </c>
      <c r="M3687" s="55">
        <f t="shared" si="402"/>
        <v>219.81</v>
      </c>
      <c r="N3687" s="55">
        <f t="shared" si="403"/>
        <v>0</v>
      </c>
    </row>
    <row r="3688" spans="1:14" x14ac:dyDescent="0.3">
      <c r="A3688" s="29">
        <v>44821</v>
      </c>
      <c r="B3688" t="s">
        <v>24</v>
      </c>
      <c r="C3688" t="s">
        <v>11</v>
      </c>
      <c r="D3688" t="s">
        <v>13</v>
      </c>
      <c r="E3688" s="53">
        <v>17641</v>
      </c>
      <c r="F3688" s="61">
        <f t="shared" si="404"/>
        <v>0</v>
      </c>
      <c r="G3688" s="62">
        <f t="shared" si="399"/>
        <v>0</v>
      </c>
      <c r="H3688" s="53"/>
      <c r="I3688" s="61">
        <f t="shared" si="400"/>
        <v>0</v>
      </c>
      <c r="J3688" s="62">
        <f t="shared" si="401"/>
        <v>0</v>
      </c>
      <c r="K3688" s="53"/>
      <c r="L3688" s="65">
        <f t="shared" si="405"/>
        <v>0</v>
      </c>
      <c r="M3688" s="55">
        <f t="shared" si="402"/>
        <v>0</v>
      </c>
      <c r="N3688" s="55">
        <f t="shared" si="403"/>
        <v>0</v>
      </c>
    </row>
    <row r="3689" spans="1:14" x14ac:dyDescent="0.3">
      <c r="A3689" s="29">
        <v>44821</v>
      </c>
      <c r="B3689" t="s">
        <v>24</v>
      </c>
      <c r="C3689" t="s">
        <v>11</v>
      </c>
      <c r="D3689" t="s">
        <v>13</v>
      </c>
      <c r="E3689" s="53">
        <v>7774</v>
      </c>
      <c r="F3689" s="61">
        <f t="shared" si="404"/>
        <v>0</v>
      </c>
      <c r="G3689" s="62">
        <f t="shared" si="399"/>
        <v>0</v>
      </c>
      <c r="H3689" s="53"/>
      <c r="I3689" s="61">
        <f t="shared" si="400"/>
        <v>0</v>
      </c>
      <c r="J3689" s="62">
        <f t="shared" si="401"/>
        <v>0</v>
      </c>
      <c r="K3689" s="53"/>
      <c r="L3689" s="65">
        <f t="shared" si="405"/>
        <v>0</v>
      </c>
      <c r="M3689" s="55">
        <f t="shared" si="402"/>
        <v>0</v>
      </c>
      <c r="N3689" s="55">
        <f t="shared" si="403"/>
        <v>0</v>
      </c>
    </row>
    <row r="3690" spans="1:14" x14ac:dyDescent="0.3">
      <c r="A3690" s="29">
        <v>44821</v>
      </c>
      <c r="B3690" t="s">
        <v>17</v>
      </c>
      <c r="C3690" t="s">
        <v>11</v>
      </c>
      <c r="D3690" t="s">
        <v>36</v>
      </c>
      <c r="E3690" s="53">
        <v>17254</v>
      </c>
      <c r="F3690" s="61">
        <f t="shared" si="404"/>
        <v>0</v>
      </c>
      <c r="G3690" s="62">
        <f t="shared" si="399"/>
        <v>0</v>
      </c>
      <c r="H3690" s="53"/>
      <c r="I3690" s="61">
        <f t="shared" si="400"/>
        <v>0</v>
      </c>
      <c r="J3690" s="62">
        <f t="shared" si="401"/>
        <v>0</v>
      </c>
      <c r="K3690" s="53"/>
      <c r="L3690" s="65">
        <f t="shared" si="405"/>
        <v>0</v>
      </c>
      <c r="M3690" s="55">
        <f t="shared" si="402"/>
        <v>0</v>
      </c>
      <c r="N3690" s="55">
        <f t="shared" si="403"/>
        <v>0</v>
      </c>
    </row>
    <row r="3691" spans="1:14" x14ac:dyDescent="0.3">
      <c r="A3691" s="29">
        <v>44821</v>
      </c>
      <c r="B3691" t="s">
        <v>20</v>
      </c>
      <c r="C3691" t="s">
        <v>10</v>
      </c>
      <c r="D3691" t="s">
        <v>13</v>
      </c>
      <c r="E3691" s="53">
        <v>20231</v>
      </c>
      <c r="F3691" s="61">
        <f t="shared" si="404"/>
        <v>101.155</v>
      </c>
      <c r="G3691" s="62">
        <f t="shared" si="399"/>
        <v>0.1</v>
      </c>
      <c r="H3691" s="53"/>
      <c r="I3691" s="61">
        <f t="shared" si="400"/>
        <v>0</v>
      </c>
      <c r="J3691" s="62">
        <f t="shared" si="401"/>
        <v>0</v>
      </c>
      <c r="K3691" s="53"/>
      <c r="L3691" s="65">
        <f t="shared" si="405"/>
        <v>101.255</v>
      </c>
      <c r="M3691" s="55">
        <f t="shared" si="402"/>
        <v>101.255</v>
      </c>
      <c r="N3691" s="55">
        <f t="shared" si="403"/>
        <v>0</v>
      </c>
    </row>
    <row r="3692" spans="1:14" x14ac:dyDescent="0.3">
      <c r="A3692" s="29">
        <v>44821</v>
      </c>
      <c r="B3692" t="s">
        <v>24</v>
      </c>
      <c r="C3692" t="s">
        <v>11</v>
      </c>
      <c r="D3692" t="s">
        <v>13</v>
      </c>
      <c r="E3692" s="53">
        <v>7813</v>
      </c>
      <c r="F3692" s="61">
        <f t="shared" si="404"/>
        <v>0</v>
      </c>
      <c r="G3692" s="62">
        <f t="shared" si="399"/>
        <v>0</v>
      </c>
      <c r="H3692" s="53"/>
      <c r="I3692" s="61">
        <f t="shared" si="400"/>
        <v>0</v>
      </c>
      <c r="J3692" s="62">
        <f t="shared" si="401"/>
        <v>0</v>
      </c>
      <c r="K3692" s="53"/>
      <c r="L3692" s="65">
        <f t="shared" si="405"/>
        <v>0</v>
      </c>
      <c r="M3692" s="55">
        <f t="shared" si="402"/>
        <v>0</v>
      </c>
      <c r="N3692" s="55">
        <f t="shared" si="403"/>
        <v>0</v>
      </c>
    </row>
    <row r="3693" spans="1:14" x14ac:dyDescent="0.3">
      <c r="A3693" s="29">
        <v>44822</v>
      </c>
      <c r="B3693" t="s">
        <v>20</v>
      </c>
      <c r="C3693" t="s">
        <v>10</v>
      </c>
      <c r="D3693" t="s">
        <v>13</v>
      </c>
      <c r="E3693" s="53">
        <v>19457</v>
      </c>
      <c r="F3693" s="61">
        <f t="shared" si="404"/>
        <v>97.284999999999997</v>
      </c>
      <c r="G3693" s="62">
        <f t="shared" si="399"/>
        <v>0.1</v>
      </c>
      <c r="H3693" s="53"/>
      <c r="I3693" s="61">
        <f t="shared" si="400"/>
        <v>0</v>
      </c>
      <c r="J3693" s="62">
        <f t="shared" si="401"/>
        <v>0</v>
      </c>
      <c r="K3693" s="53"/>
      <c r="L3693" s="65">
        <f t="shared" si="405"/>
        <v>97.384999999999991</v>
      </c>
      <c r="M3693" s="55">
        <f t="shared" si="402"/>
        <v>97.384999999999991</v>
      </c>
      <c r="N3693" s="55">
        <f t="shared" si="403"/>
        <v>0</v>
      </c>
    </row>
    <row r="3694" spans="1:14" x14ac:dyDescent="0.3">
      <c r="A3694" s="29">
        <v>44822</v>
      </c>
      <c r="B3694" t="s">
        <v>22</v>
      </c>
      <c r="C3694" t="s">
        <v>11</v>
      </c>
      <c r="D3694" t="s">
        <v>13</v>
      </c>
      <c r="E3694" s="53">
        <v>6224</v>
      </c>
      <c r="F3694" s="61">
        <f t="shared" si="404"/>
        <v>0</v>
      </c>
      <c r="G3694" s="62">
        <f t="shared" si="399"/>
        <v>0</v>
      </c>
      <c r="H3694" s="53"/>
      <c r="I3694" s="61">
        <f t="shared" si="400"/>
        <v>0</v>
      </c>
      <c r="J3694" s="62">
        <f t="shared" si="401"/>
        <v>0</v>
      </c>
      <c r="K3694" s="53"/>
      <c r="L3694" s="65">
        <f t="shared" si="405"/>
        <v>0</v>
      </c>
      <c r="M3694" s="55">
        <f t="shared" si="402"/>
        <v>0</v>
      </c>
      <c r="N3694" s="55">
        <f t="shared" si="403"/>
        <v>0</v>
      </c>
    </row>
    <row r="3695" spans="1:14" x14ac:dyDescent="0.3">
      <c r="A3695" s="29">
        <v>44822</v>
      </c>
      <c r="B3695" t="s">
        <v>19</v>
      </c>
      <c r="C3695" t="s">
        <v>11</v>
      </c>
      <c r="D3695" t="s">
        <v>36</v>
      </c>
      <c r="E3695" s="53">
        <v>34847</v>
      </c>
      <c r="F3695" s="61">
        <f t="shared" si="404"/>
        <v>0</v>
      </c>
      <c r="G3695" s="62">
        <f t="shared" si="399"/>
        <v>0</v>
      </c>
      <c r="H3695" s="53"/>
      <c r="I3695" s="61">
        <f t="shared" si="400"/>
        <v>0</v>
      </c>
      <c r="J3695" s="62">
        <f t="shared" si="401"/>
        <v>0</v>
      </c>
      <c r="K3695" s="53"/>
      <c r="L3695" s="65">
        <f t="shared" si="405"/>
        <v>0</v>
      </c>
      <c r="M3695" s="55">
        <f t="shared" si="402"/>
        <v>0</v>
      </c>
      <c r="N3695" s="55">
        <f t="shared" si="403"/>
        <v>0</v>
      </c>
    </row>
    <row r="3696" spans="1:14" x14ac:dyDescent="0.3">
      <c r="A3696" s="29">
        <v>44822</v>
      </c>
      <c r="B3696" t="s">
        <v>20</v>
      </c>
      <c r="C3696" t="s">
        <v>10</v>
      </c>
      <c r="D3696" t="s">
        <v>13</v>
      </c>
      <c r="E3696" s="53">
        <v>6078</v>
      </c>
      <c r="F3696" s="61">
        <f t="shared" si="404"/>
        <v>30.39</v>
      </c>
      <c r="G3696" s="62">
        <f t="shared" si="399"/>
        <v>0.1</v>
      </c>
      <c r="H3696" s="53"/>
      <c r="I3696" s="61">
        <f t="shared" si="400"/>
        <v>0</v>
      </c>
      <c r="J3696" s="62">
        <f t="shared" si="401"/>
        <v>0</v>
      </c>
      <c r="K3696" s="53"/>
      <c r="L3696" s="65">
        <f t="shared" si="405"/>
        <v>30.490000000000002</v>
      </c>
      <c r="M3696" s="55">
        <f t="shared" si="402"/>
        <v>30.490000000000002</v>
      </c>
      <c r="N3696" s="55">
        <f t="shared" si="403"/>
        <v>0</v>
      </c>
    </row>
    <row r="3697" spans="1:14" x14ac:dyDescent="0.3">
      <c r="A3697" s="29">
        <v>44822</v>
      </c>
      <c r="B3697" t="s">
        <v>24</v>
      </c>
      <c r="C3697" t="s">
        <v>10</v>
      </c>
      <c r="D3697" t="s">
        <v>13</v>
      </c>
      <c r="E3697" s="53">
        <v>21972</v>
      </c>
      <c r="F3697" s="61">
        <f t="shared" si="404"/>
        <v>109.86</v>
      </c>
      <c r="G3697" s="62">
        <f t="shared" si="399"/>
        <v>0.1</v>
      </c>
      <c r="H3697" s="53"/>
      <c r="I3697" s="61">
        <f t="shared" si="400"/>
        <v>0</v>
      </c>
      <c r="J3697" s="62">
        <f t="shared" si="401"/>
        <v>0</v>
      </c>
      <c r="K3697" s="53"/>
      <c r="L3697" s="65">
        <f t="shared" si="405"/>
        <v>109.96</v>
      </c>
      <c r="M3697" s="55">
        <f t="shared" si="402"/>
        <v>109.96</v>
      </c>
      <c r="N3697" s="55">
        <f t="shared" si="403"/>
        <v>0</v>
      </c>
    </row>
    <row r="3698" spans="1:14" x14ac:dyDescent="0.3">
      <c r="A3698" s="29">
        <v>44822</v>
      </c>
      <c r="B3698" t="s">
        <v>21</v>
      </c>
      <c r="C3698" t="s">
        <v>12</v>
      </c>
      <c r="D3698" t="s">
        <v>13</v>
      </c>
      <c r="E3698" s="53">
        <v>44084</v>
      </c>
      <c r="F3698" s="61">
        <f t="shared" si="404"/>
        <v>220.42000000000002</v>
      </c>
      <c r="G3698" s="62">
        <f t="shared" si="399"/>
        <v>0.1</v>
      </c>
      <c r="H3698" s="53"/>
      <c r="I3698" s="61">
        <f t="shared" si="400"/>
        <v>0</v>
      </c>
      <c r="J3698" s="62">
        <f t="shared" si="401"/>
        <v>0</v>
      </c>
      <c r="K3698" s="53"/>
      <c r="L3698" s="65">
        <f t="shared" si="405"/>
        <v>220.52</v>
      </c>
      <c r="M3698" s="55">
        <f t="shared" si="402"/>
        <v>220.52</v>
      </c>
      <c r="N3698" s="55">
        <f t="shared" si="403"/>
        <v>0</v>
      </c>
    </row>
    <row r="3699" spans="1:14" x14ac:dyDescent="0.3">
      <c r="A3699" s="29">
        <v>44822</v>
      </c>
      <c r="B3699" t="s">
        <v>16</v>
      </c>
      <c r="C3699" t="s">
        <v>11</v>
      </c>
      <c r="D3699" t="s">
        <v>13</v>
      </c>
      <c r="E3699" s="53">
        <v>19288</v>
      </c>
      <c r="F3699" s="61">
        <f t="shared" si="404"/>
        <v>0</v>
      </c>
      <c r="G3699" s="62">
        <f t="shared" si="399"/>
        <v>0</v>
      </c>
      <c r="H3699" s="53"/>
      <c r="I3699" s="61">
        <f t="shared" si="400"/>
        <v>0</v>
      </c>
      <c r="J3699" s="62">
        <f t="shared" si="401"/>
        <v>0</v>
      </c>
      <c r="K3699" s="53"/>
      <c r="L3699" s="65">
        <f t="shared" si="405"/>
        <v>0</v>
      </c>
      <c r="M3699" s="55">
        <f t="shared" si="402"/>
        <v>0</v>
      </c>
      <c r="N3699" s="55">
        <f t="shared" si="403"/>
        <v>0</v>
      </c>
    </row>
    <row r="3700" spans="1:14" x14ac:dyDescent="0.3">
      <c r="A3700" s="29">
        <v>44822</v>
      </c>
      <c r="B3700" t="s">
        <v>20</v>
      </c>
      <c r="C3700" t="s">
        <v>10</v>
      </c>
      <c r="D3700" t="s">
        <v>13</v>
      </c>
      <c r="E3700" s="53">
        <v>45807</v>
      </c>
      <c r="F3700" s="61">
        <f t="shared" si="404"/>
        <v>229.035</v>
      </c>
      <c r="G3700" s="62">
        <f t="shared" si="399"/>
        <v>0.1</v>
      </c>
      <c r="H3700" s="53"/>
      <c r="I3700" s="61">
        <f t="shared" si="400"/>
        <v>0</v>
      </c>
      <c r="J3700" s="62">
        <f t="shared" si="401"/>
        <v>0</v>
      </c>
      <c r="K3700" s="53"/>
      <c r="L3700" s="65">
        <f t="shared" si="405"/>
        <v>229.13499999999999</v>
      </c>
      <c r="M3700" s="55">
        <f t="shared" si="402"/>
        <v>229.13499999999999</v>
      </c>
      <c r="N3700" s="55">
        <f t="shared" si="403"/>
        <v>0</v>
      </c>
    </row>
    <row r="3701" spans="1:14" x14ac:dyDescent="0.3">
      <c r="A3701" s="29">
        <v>44822</v>
      </c>
      <c r="B3701" t="s">
        <v>17</v>
      </c>
      <c r="C3701" t="s">
        <v>11</v>
      </c>
      <c r="D3701" t="s">
        <v>13</v>
      </c>
      <c r="E3701" s="53">
        <v>25978</v>
      </c>
      <c r="F3701" s="61">
        <f t="shared" si="404"/>
        <v>0</v>
      </c>
      <c r="G3701" s="62">
        <f t="shared" si="399"/>
        <v>0</v>
      </c>
      <c r="H3701" s="53"/>
      <c r="I3701" s="61">
        <f t="shared" si="400"/>
        <v>0</v>
      </c>
      <c r="J3701" s="62">
        <f t="shared" si="401"/>
        <v>0</v>
      </c>
      <c r="K3701" s="53"/>
      <c r="L3701" s="65">
        <f t="shared" si="405"/>
        <v>0</v>
      </c>
      <c r="M3701" s="55">
        <f t="shared" si="402"/>
        <v>0</v>
      </c>
      <c r="N3701" s="55">
        <f t="shared" si="403"/>
        <v>0</v>
      </c>
    </row>
    <row r="3702" spans="1:14" x14ac:dyDescent="0.3">
      <c r="A3702" s="29">
        <v>44822</v>
      </c>
      <c r="B3702" t="s">
        <v>19</v>
      </c>
      <c r="C3702" t="s">
        <v>10</v>
      </c>
      <c r="D3702" t="s">
        <v>36</v>
      </c>
      <c r="E3702" s="53">
        <v>30078</v>
      </c>
      <c r="F3702" s="61">
        <f t="shared" si="404"/>
        <v>0</v>
      </c>
      <c r="G3702" s="62">
        <f t="shared" si="399"/>
        <v>0</v>
      </c>
      <c r="H3702" s="53"/>
      <c r="I3702" s="61">
        <f t="shared" si="400"/>
        <v>902.33999999999992</v>
      </c>
      <c r="J3702" s="62">
        <f t="shared" si="401"/>
        <v>5</v>
      </c>
      <c r="K3702" s="53"/>
      <c r="L3702" s="65">
        <f t="shared" si="405"/>
        <v>907.33999999999992</v>
      </c>
      <c r="M3702" s="55">
        <f t="shared" si="402"/>
        <v>0</v>
      </c>
      <c r="N3702" s="55">
        <f t="shared" si="403"/>
        <v>907.33999999999992</v>
      </c>
    </row>
    <row r="3703" spans="1:14" x14ac:dyDescent="0.3">
      <c r="A3703" s="29">
        <v>44822</v>
      </c>
      <c r="B3703" t="s">
        <v>20</v>
      </c>
      <c r="C3703" t="s">
        <v>11</v>
      </c>
      <c r="D3703" t="s">
        <v>13</v>
      </c>
      <c r="E3703" s="53">
        <v>34830</v>
      </c>
      <c r="F3703" s="61">
        <f t="shared" si="404"/>
        <v>0</v>
      </c>
      <c r="G3703" s="62">
        <f t="shared" si="399"/>
        <v>0</v>
      </c>
      <c r="H3703" s="53"/>
      <c r="I3703" s="61">
        <f t="shared" si="400"/>
        <v>0</v>
      </c>
      <c r="J3703" s="62">
        <f t="shared" si="401"/>
        <v>0</v>
      </c>
      <c r="K3703" s="53"/>
      <c r="L3703" s="65">
        <f t="shared" si="405"/>
        <v>0</v>
      </c>
      <c r="M3703" s="55">
        <f t="shared" si="402"/>
        <v>0</v>
      </c>
      <c r="N3703" s="55">
        <f t="shared" si="403"/>
        <v>0</v>
      </c>
    </row>
    <row r="3704" spans="1:14" x14ac:dyDescent="0.3">
      <c r="A3704" s="29">
        <v>44822</v>
      </c>
      <c r="B3704" t="s">
        <v>18</v>
      </c>
      <c r="C3704" t="s">
        <v>11</v>
      </c>
      <c r="D3704" t="s">
        <v>13</v>
      </c>
      <c r="E3704" s="53">
        <v>39968</v>
      </c>
      <c r="F3704" s="61">
        <f t="shared" si="404"/>
        <v>0</v>
      </c>
      <c r="G3704" s="62">
        <f t="shared" si="399"/>
        <v>0</v>
      </c>
      <c r="H3704" s="53"/>
      <c r="I3704" s="61">
        <f t="shared" si="400"/>
        <v>0</v>
      </c>
      <c r="J3704" s="62">
        <f t="shared" si="401"/>
        <v>0</v>
      </c>
      <c r="K3704" s="53"/>
      <c r="L3704" s="65">
        <f t="shared" si="405"/>
        <v>0</v>
      </c>
      <c r="M3704" s="55">
        <f t="shared" si="402"/>
        <v>0</v>
      </c>
      <c r="N3704" s="55">
        <f t="shared" si="403"/>
        <v>0</v>
      </c>
    </row>
    <row r="3705" spans="1:14" x14ac:dyDescent="0.3">
      <c r="A3705" s="29">
        <v>44823</v>
      </c>
      <c r="B3705" t="s">
        <v>16</v>
      </c>
      <c r="C3705" t="s">
        <v>11</v>
      </c>
      <c r="D3705" t="s">
        <v>13</v>
      </c>
      <c r="E3705" s="53">
        <v>27706</v>
      </c>
      <c r="F3705" s="61">
        <f t="shared" si="404"/>
        <v>0</v>
      </c>
      <c r="G3705" s="62">
        <f t="shared" si="399"/>
        <v>0</v>
      </c>
      <c r="H3705" s="53"/>
      <c r="I3705" s="61">
        <f t="shared" si="400"/>
        <v>0</v>
      </c>
      <c r="J3705" s="62">
        <f t="shared" si="401"/>
        <v>0</v>
      </c>
      <c r="K3705" s="53"/>
      <c r="L3705" s="65">
        <f t="shared" si="405"/>
        <v>0</v>
      </c>
      <c r="M3705" s="55">
        <f t="shared" si="402"/>
        <v>0</v>
      </c>
      <c r="N3705" s="55">
        <f t="shared" si="403"/>
        <v>0</v>
      </c>
    </row>
    <row r="3706" spans="1:14" x14ac:dyDescent="0.3">
      <c r="A3706" s="29">
        <v>44823</v>
      </c>
      <c r="B3706" t="s">
        <v>18</v>
      </c>
      <c r="C3706" t="s">
        <v>10</v>
      </c>
      <c r="D3706" t="s">
        <v>13</v>
      </c>
      <c r="E3706" s="53">
        <v>38761</v>
      </c>
      <c r="F3706" s="61">
        <f t="shared" si="404"/>
        <v>193.80500000000001</v>
      </c>
      <c r="G3706" s="62">
        <f t="shared" si="399"/>
        <v>0.1</v>
      </c>
      <c r="H3706" s="53"/>
      <c r="I3706" s="61">
        <f t="shared" si="400"/>
        <v>0</v>
      </c>
      <c r="J3706" s="62">
        <f t="shared" si="401"/>
        <v>0</v>
      </c>
      <c r="K3706" s="53"/>
      <c r="L3706" s="65">
        <f t="shared" si="405"/>
        <v>193.905</v>
      </c>
      <c r="M3706" s="55">
        <f t="shared" si="402"/>
        <v>193.905</v>
      </c>
      <c r="N3706" s="55">
        <f t="shared" si="403"/>
        <v>0</v>
      </c>
    </row>
    <row r="3707" spans="1:14" x14ac:dyDescent="0.3">
      <c r="A3707" s="29">
        <v>44823</v>
      </c>
      <c r="B3707" t="s">
        <v>16</v>
      </c>
      <c r="C3707" t="s">
        <v>11</v>
      </c>
      <c r="D3707" t="s">
        <v>13</v>
      </c>
      <c r="E3707" s="53">
        <v>41082</v>
      </c>
      <c r="F3707" s="61">
        <f t="shared" si="404"/>
        <v>0</v>
      </c>
      <c r="G3707" s="62">
        <f t="shared" si="399"/>
        <v>0</v>
      </c>
      <c r="H3707" s="53"/>
      <c r="I3707" s="61">
        <f t="shared" si="400"/>
        <v>0</v>
      </c>
      <c r="J3707" s="62">
        <f t="shared" si="401"/>
        <v>0</v>
      </c>
      <c r="K3707" s="53"/>
      <c r="L3707" s="65">
        <f t="shared" si="405"/>
        <v>0</v>
      </c>
      <c r="M3707" s="55">
        <f t="shared" si="402"/>
        <v>0</v>
      </c>
      <c r="N3707" s="55">
        <f t="shared" si="403"/>
        <v>0</v>
      </c>
    </row>
    <row r="3708" spans="1:14" x14ac:dyDescent="0.3">
      <c r="A3708" s="29">
        <v>44823</v>
      </c>
      <c r="B3708" t="s">
        <v>17</v>
      </c>
      <c r="C3708" t="s">
        <v>10</v>
      </c>
      <c r="D3708" t="s">
        <v>13</v>
      </c>
      <c r="E3708" s="53">
        <v>9524</v>
      </c>
      <c r="F3708" s="61">
        <f t="shared" si="404"/>
        <v>47.62</v>
      </c>
      <c r="G3708" s="62">
        <f t="shared" si="399"/>
        <v>0.1</v>
      </c>
      <c r="H3708" s="53"/>
      <c r="I3708" s="61">
        <f t="shared" si="400"/>
        <v>0</v>
      </c>
      <c r="J3708" s="62">
        <f t="shared" si="401"/>
        <v>0</v>
      </c>
      <c r="K3708" s="53"/>
      <c r="L3708" s="65">
        <f t="shared" si="405"/>
        <v>47.72</v>
      </c>
      <c r="M3708" s="55">
        <f t="shared" si="402"/>
        <v>47.72</v>
      </c>
      <c r="N3708" s="55">
        <f t="shared" si="403"/>
        <v>0</v>
      </c>
    </row>
    <row r="3709" spans="1:14" x14ac:dyDescent="0.3">
      <c r="A3709" s="29">
        <v>44823</v>
      </c>
      <c r="B3709" t="s">
        <v>20</v>
      </c>
      <c r="C3709" t="s">
        <v>11</v>
      </c>
      <c r="D3709" t="s">
        <v>36</v>
      </c>
      <c r="E3709" s="53">
        <v>35418</v>
      </c>
      <c r="F3709" s="61">
        <f t="shared" si="404"/>
        <v>0</v>
      </c>
      <c r="G3709" s="62">
        <f t="shared" si="399"/>
        <v>0</v>
      </c>
      <c r="H3709" s="53"/>
      <c r="I3709" s="61">
        <f t="shared" si="400"/>
        <v>0</v>
      </c>
      <c r="J3709" s="62">
        <f t="shared" si="401"/>
        <v>0</v>
      </c>
      <c r="K3709" s="53"/>
      <c r="L3709" s="65">
        <f t="shared" si="405"/>
        <v>0</v>
      </c>
      <c r="M3709" s="55">
        <f t="shared" si="402"/>
        <v>0</v>
      </c>
      <c r="N3709" s="55">
        <f t="shared" si="403"/>
        <v>0</v>
      </c>
    </row>
    <row r="3710" spans="1:14" x14ac:dyDescent="0.3">
      <c r="A3710" s="29">
        <v>44823</v>
      </c>
      <c r="B3710" t="s">
        <v>16</v>
      </c>
      <c r="C3710" t="s">
        <v>11</v>
      </c>
      <c r="D3710" t="s">
        <v>36</v>
      </c>
      <c r="E3710" s="53">
        <v>1019</v>
      </c>
      <c r="F3710" s="61">
        <f t="shared" si="404"/>
        <v>0</v>
      </c>
      <c r="G3710" s="62">
        <f t="shared" si="399"/>
        <v>0</v>
      </c>
      <c r="H3710" s="53"/>
      <c r="I3710" s="61">
        <f t="shared" si="400"/>
        <v>0</v>
      </c>
      <c r="J3710" s="62">
        <f t="shared" si="401"/>
        <v>0</v>
      </c>
      <c r="K3710" s="53"/>
      <c r="L3710" s="65">
        <f t="shared" si="405"/>
        <v>0</v>
      </c>
      <c r="M3710" s="55">
        <f t="shared" si="402"/>
        <v>0</v>
      </c>
      <c r="N3710" s="55">
        <f t="shared" si="403"/>
        <v>0</v>
      </c>
    </row>
    <row r="3711" spans="1:14" x14ac:dyDescent="0.3">
      <c r="A3711" s="29">
        <v>44823</v>
      </c>
      <c r="B3711" t="s">
        <v>16</v>
      </c>
      <c r="C3711" t="s">
        <v>11</v>
      </c>
      <c r="D3711" t="s">
        <v>36</v>
      </c>
      <c r="E3711" s="53">
        <v>27370</v>
      </c>
      <c r="F3711" s="61">
        <f t="shared" si="404"/>
        <v>0</v>
      </c>
      <c r="G3711" s="62">
        <f t="shared" si="399"/>
        <v>0</v>
      </c>
      <c r="H3711" s="53"/>
      <c r="I3711" s="61">
        <f t="shared" si="400"/>
        <v>0</v>
      </c>
      <c r="J3711" s="62">
        <f t="shared" si="401"/>
        <v>0</v>
      </c>
      <c r="K3711" s="53"/>
      <c r="L3711" s="65">
        <f t="shared" si="405"/>
        <v>0</v>
      </c>
      <c r="M3711" s="55">
        <f t="shared" si="402"/>
        <v>0</v>
      </c>
      <c r="N3711" s="55">
        <f t="shared" si="403"/>
        <v>0</v>
      </c>
    </row>
    <row r="3712" spans="1:14" x14ac:dyDescent="0.3">
      <c r="A3712" s="29">
        <v>44823</v>
      </c>
      <c r="B3712" t="s">
        <v>20</v>
      </c>
      <c r="C3712" t="s">
        <v>10</v>
      </c>
      <c r="D3712" t="s">
        <v>13</v>
      </c>
      <c r="E3712" s="53">
        <v>33464</v>
      </c>
      <c r="F3712" s="61">
        <f t="shared" si="404"/>
        <v>167.32</v>
      </c>
      <c r="G3712" s="62">
        <f t="shared" si="399"/>
        <v>0.1</v>
      </c>
      <c r="H3712" s="53"/>
      <c r="I3712" s="61">
        <f t="shared" si="400"/>
        <v>0</v>
      </c>
      <c r="J3712" s="62">
        <f t="shared" si="401"/>
        <v>0</v>
      </c>
      <c r="K3712" s="53"/>
      <c r="L3712" s="65">
        <f t="shared" si="405"/>
        <v>167.42</v>
      </c>
      <c r="M3712" s="55">
        <f t="shared" si="402"/>
        <v>167.42</v>
      </c>
      <c r="N3712" s="55">
        <f t="shared" si="403"/>
        <v>0</v>
      </c>
    </row>
    <row r="3713" spans="1:14" x14ac:dyDescent="0.3">
      <c r="A3713" s="29">
        <v>44824</v>
      </c>
      <c r="B3713" t="s">
        <v>17</v>
      </c>
      <c r="C3713" t="s">
        <v>11</v>
      </c>
      <c r="D3713" t="s">
        <v>36</v>
      </c>
      <c r="E3713" s="53">
        <v>41762</v>
      </c>
      <c r="F3713" s="61">
        <f t="shared" si="404"/>
        <v>0</v>
      </c>
      <c r="G3713" s="62">
        <f t="shared" si="399"/>
        <v>0</v>
      </c>
      <c r="H3713" s="53"/>
      <c r="I3713" s="61">
        <f t="shared" si="400"/>
        <v>0</v>
      </c>
      <c r="J3713" s="62">
        <f t="shared" si="401"/>
        <v>0</v>
      </c>
      <c r="K3713" s="53"/>
      <c r="L3713" s="65">
        <f t="shared" si="405"/>
        <v>0</v>
      </c>
      <c r="M3713" s="55">
        <f t="shared" si="402"/>
        <v>0</v>
      </c>
      <c r="N3713" s="55">
        <f t="shared" si="403"/>
        <v>0</v>
      </c>
    </row>
    <row r="3714" spans="1:14" x14ac:dyDescent="0.3">
      <c r="A3714" s="29">
        <v>44824</v>
      </c>
      <c r="B3714" t="s">
        <v>16</v>
      </c>
      <c r="C3714" t="s">
        <v>10</v>
      </c>
      <c r="D3714" t="s">
        <v>36</v>
      </c>
      <c r="E3714" s="53">
        <v>37897</v>
      </c>
      <c r="F3714" s="61">
        <f t="shared" si="404"/>
        <v>0</v>
      </c>
      <c r="G3714" s="62">
        <f t="shared" si="399"/>
        <v>0</v>
      </c>
      <c r="H3714" s="53"/>
      <c r="I3714" s="61">
        <f t="shared" si="400"/>
        <v>1136.9099999999999</v>
      </c>
      <c r="J3714" s="62">
        <f t="shared" si="401"/>
        <v>5</v>
      </c>
      <c r="K3714" s="53"/>
      <c r="L3714" s="65">
        <f t="shared" si="405"/>
        <v>1141.9099999999999</v>
      </c>
      <c r="M3714" s="55">
        <f t="shared" si="402"/>
        <v>0</v>
      </c>
      <c r="N3714" s="55">
        <f t="shared" si="403"/>
        <v>1141.9099999999999</v>
      </c>
    </row>
    <row r="3715" spans="1:14" x14ac:dyDescent="0.3">
      <c r="A3715" s="29">
        <v>44824</v>
      </c>
      <c r="B3715" t="s">
        <v>24</v>
      </c>
      <c r="C3715" t="s">
        <v>11</v>
      </c>
      <c r="D3715" t="s">
        <v>13</v>
      </c>
      <c r="E3715" s="53">
        <v>49085</v>
      </c>
      <c r="F3715" s="61">
        <f t="shared" si="404"/>
        <v>0</v>
      </c>
      <c r="G3715" s="62">
        <f t="shared" si="399"/>
        <v>0</v>
      </c>
      <c r="H3715" s="53"/>
      <c r="I3715" s="61">
        <f t="shared" si="400"/>
        <v>0</v>
      </c>
      <c r="J3715" s="62">
        <f t="shared" si="401"/>
        <v>0</v>
      </c>
      <c r="K3715" s="53"/>
      <c r="L3715" s="65">
        <f t="shared" si="405"/>
        <v>0</v>
      </c>
      <c r="M3715" s="55">
        <f t="shared" si="402"/>
        <v>0</v>
      </c>
      <c r="N3715" s="55">
        <f t="shared" si="403"/>
        <v>0</v>
      </c>
    </row>
    <row r="3716" spans="1:14" x14ac:dyDescent="0.3">
      <c r="A3716" s="29">
        <v>44824</v>
      </c>
      <c r="B3716" t="s">
        <v>15</v>
      </c>
      <c r="C3716" t="s">
        <v>12</v>
      </c>
      <c r="D3716" t="s">
        <v>13</v>
      </c>
      <c r="E3716" s="53">
        <v>13814</v>
      </c>
      <c r="F3716" s="61">
        <f t="shared" si="404"/>
        <v>69.070000000000007</v>
      </c>
      <c r="G3716" s="62">
        <f t="shared" ref="G3716:G3779" si="406">IF(F:F&gt;0,0.1,0)</f>
        <v>0.1</v>
      </c>
      <c r="H3716" s="53"/>
      <c r="I3716" s="61">
        <f t="shared" ref="I3716:I3779" si="407">IF(AND(D:D="Overseas",C:C&lt;&gt;"Cash"),E:E*3%,0)</f>
        <v>0</v>
      </c>
      <c r="J3716" s="62">
        <f t="shared" ref="J3716:J3779" si="408">IF(I:I&gt;0,5,0)</f>
        <v>0</v>
      </c>
      <c r="K3716" s="53"/>
      <c r="L3716" s="65">
        <f t="shared" si="405"/>
        <v>69.17</v>
      </c>
      <c r="M3716" s="55">
        <f t="shared" ref="M3716:M3779" si="409">SUM(F3716:H3716)</f>
        <v>69.17</v>
      </c>
      <c r="N3716" s="55">
        <f t="shared" ref="N3716:N3779" si="410">SUM(I3716:K3716)</f>
        <v>0</v>
      </c>
    </row>
    <row r="3717" spans="1:14" x14ac:dyDescent="0.3">
      <c r="A3717" s="29">
        <v>44824</v>
      </c>
      <c r="B3717" t="s">
        <v>20</v>
      </c>
      <c r="C3717" t="s">
        <v>11</v>
      </c>
      <c r="D3717" t="s">
        <v>13</v>
      </c>
      <c r="E3717" s="53">
        <v>43136</v>
      </c>
      <c r="F3717" s="61">
        <f t="shared" ref="F3717:F3780" si="411">IF(AND(D:D="Local",C:C&lt;&gt;"Cash"),E:E*0.5%,0)</f>
        <v>0</v>
      </c>
      <c r="G3717" s="62">
        <f t="shared" si="406"/>
        <v>0</v>
      </c>
      <c r="H3717" s="53"/>
      <c r="I3717" s="61">
        <f t="shared" si="407"/>
        <v>0</v>
      </c>
      <c r="J3717" s="62">
        <f t="shared" si="408"/>
        <v>0</v>
      </c>
      <c r="K3717" s="53"/>
      <c r="L3717" s="65">
        <f t="shared" ref="L3717:L3780" si="412">SUM(F3717,G3717,I3717,J3717)</f>
        <v>0</v>
      </c>
      <c r="M3717" s="55">
        <f t="shared" si="409"/>
        <v>0</v>
      </c>
      <c r="N3717" s="55">
        <f t="shared" si="410"/>
        <v>0</v>
      </c>
    </row>
    <row r="3718" spans="1:14" x14ac:dyDescent="0.3">
      <c r="A3718" s="29">
        <v>44824</v>
      </c>
      <c r="B3718" t="s">
        <v>17</v>
      </c>
      <c r="C3718" t="s">
        <v>10</v>
      </c>
      <c r="D3718" t="s">
        <v>13</v>
      </c>
      <c r="E3718" s="53">
        <v>47876</v>
      </c>
      <c r="F3718" s="61">
        <f t="shared" si="411"/>
        <v>239.38</v>
      </c>
      <c r="G3718" s="62">
        <f t="shared" si="406"/>
        <v>0.1</v>
      </c>
      <c r="H3718" s="53"/>
      <c r="I3718" s="61">
        <f t="shared" si="407"/>
        <v>0</v>
      </c>
      <c r="J3718" s="62">
        <f t="shared" si="408"/>
        <v>0</v>
      </c>
      <c r="K3718" s="53"/>
      <c r="L3718" s="65">
        <f t="shared" si="412"/>
        <v>239.48</v>
      </c>
      <c r="M3718" s="55">
        <f t="shared" si="409"/>
        <v>239.48</v>
      </c>
      <c r="N3718" s="55">
        <f t="shared" si="410"/>
        <v>0</v>
      </c>
    </row>
    <row r="3719" spans="1:14" x14ac:dyDescent="0.3">
      <c r="A3719" s="29">
        <v>44825</v>
      </c>
      <c r="B3719" t="s">
        <v>19</v>
      </c>
      <c r="C3719" t="s">
        <v>11</v>
      </c>
      <c r="D3719" t="s">
        <v>13</v>
      </c>
      <c r="E3719" s="53">
        <v>9277</v>
      </c>
      <c r="F3719" s="61">
        <f t="shared" si="411"/>
        <v>0</v>
      </c>
      <c r="G3719" s="62">
        <f t="shared" si="406"/>
        <v>0</v>
      </c>
      <c r="H3719" s="53"/>
      <c r="I3719" s="61">
        <f t="shared" si="407"/>
        <v>0</v>
      </c>
      <c r="J3719" s="62">
        <f t="shared" si="408"/>
        <v>0</v>
      </c>
      <c r="K3719" s="53"/>
      <c r="L3719" s="65">
        <f t="shared" si="412"/>
        <v>0</v>
      </c>
      <c r="M3719" s="55">
        <f t="shared" si="409"/>
        <v>0</v>
      </c>
      <c r="N3719" s="55">
        <f t="shared" si="410"/>
        <v>0</v>
      </c>
    </row>
    <row r="3720" spans="1:14" x14ac:dyDescent="0.3">
      <c r="A3720" s="29">
        <v>44825</v>
      </c>
      <c r="B3720" t="s">
        <v>15</v>
      </c>
      <c r="C3720" t="s">
        <v>11</v>
      </c>
      <c r="D3720" t="s">
        <v>36</v>
      </c>
      <c r="E3720" s="53">
        <v>49968</v>
      </c>
      <c r="F3720" s="61">
        <f t="shared" si="411"/>
        <v>0</v>
      </c>
      <c r="G3720" s="62">
        <f t="shared" si="406"/>
        <v>0</v>
      </c>
      <c r="H3720" s="53"/>
      <c r="I3720" s="61">
        <f t="shared" si="407"/>
        <v>0</v>
      </c>
      <c r="J3720" s="62">
        <f t="shared" si="408"/>
        <v>0</v>
      </c>
      <c r="K3720" s="53"/>
      <c r="L3720" s="65">
        <f t="shared" si="412"/>
        <v>0</v>
      </c>
      <c r="M3720" s="55">
        <f t="shared" si="409"/>
        <v>0</v>
      </c>
      <c r="N3720" s="55">
        <f t="shared" si="410"/>
        <v>0</v>
      </c>
    </row>
    <row r="3721" spans="1:14" x14ac:dyDescent="0.3">
      <c r="A3721" s="29">
        <v>44825</v>
      </c>
      <c r="B3721" t="s">
        <v>24</v>
      </c>
      <c r="C3721" t="s">
        <v>12</v>
      </c>
      <c r="D3721" t="s">
        <v>36</v>
      </c>
      <c r="E3721" s="53">
        <v>6108</v>
      </c>
      <c r="F3721" s="61">
        <f t="shared" si="411"/>
        <v>0</v>
      </c>
      <c r="G3721" s="62">
        <f t="shared" si="406"/>
        <v>0</v>
      </c>
      <c r="H3721" s="53"/>
      <c r="I3721" s="61">
        <f t="shared" si="407"/>
        <v>183.23999999999998</v>
      </c>
      <c r="J3721" s="62">
        <f t="shared" si="408"/>
        <v>5</v>
      </c>
      <c r="K3721" s="53"/>
      <c r="L3721" s="65">
        <f t="shared" si="412"/>
        <v>188.23999999999998</v>
      </c>
      <c r="M3721" s="55">
        <f t="shared" si="409"/>
        <v>0</v>
      </c>
      <c r="N3721" s="55">
        <f t="shared" si="410"/>
        <v>188.23999999999998</v>
      </c>
    </row>
    <row r="3722" spans="1:14" x14ac:dyDescent="0.3">
      <c r="A3722" s="29">
        <v>44825</v>
      </c>
      <c r="B3722" t="s">
        <v>16</v>
      </c>
      <c r="C3722" t="s">
        <v>11</v>
      </c>
      <c r="D3722" t="s">
        <v>36</v>
      </c>
      <c r="E3722" s="53">
        <v>35609</v>
      </c>
      <c r="F3722" s="61">
        <f t="shared" si="411"/>
        <v>0</v>
      </c>
      <c r="G3722" s="62">
        <f t="shared" si="406"/>
        <v>0</v>
      </c>
      <c r="H3722" s="53"/>
      <c r="I3722" s="61">
        <f t="shared" si="407"/>
        <v>0</v>
      </c>
      <c r="J3722" s="62">
        <f t="shared" si="408"/>
        <v>0</v>
      </c>
      <c r="K3722" s="53"/>
      <c r="L3722" s="65">
        <f t="shared" si="412"/>
        <v>0</v>
      </c>
      <c r="M3722" s="55">
        <f t="shared" si="409"/>
        <v>0</v>
      </c>
      <c r="N3722" s="55">
        <f t="shared" si="410"/>
        <v>0</v>
      </c>
    </row>
    <row r="3723" spans="1:14" x14ac:dyDescent="0.3">
      <c r="A3723" s="29">
        <v>44825</v>
      </c>
      <c r="B3723" t="s">
        <v>20</v>
      </c>
      <c r="C3723" t="s">
        <v>12</v>
      </c>
      <c r="D3723" t="s">
        <v>13</v>
      </c>
      <c r="E3723" s="53">
        <v>33702</v>
      </c>
      <c r="F3723" s="61">
        <f t="shared" si="411"/>
        <v>168.51</v>
      </c>
      <c r="G3723" s="62">
        <f t="shared" si="406"/>
        <v>0.1</v>
      </c>
      <c r="H3723" s="53"/>
      <c r="I3723" s="61">
        <f t="shared" si="407"/>
        <v>0</v>
      </c>
      <c r="J3723" s="62">
        <f t="shared" si="408"/>
        <v>0</v>
      </c>
      <c r="K3723" s="53"/>
      <c r="L3723" s="65">
        <f t="shared" si="412"/>
        <v>168.60999999999999</v>
      </c>
      <c r="M3723" s="55">
        <f t="shared" si="409"/>
        <v>168.60999999999999</v>
      </c>
      <c r="N3723" s="55">
        <f t="shared" si="410"/>
        <v>0</v>
      </c>
    </row>
    <row r="3724" spans="1:14" x14ac:dyDescent="0.3">
      <c r="A3724" s="29">
        <v>44826</v>
      </c>
      <c r="B3724" t="s">
        <v>24</v>
      </c>
      <c r="C3724" t="s">
        <v>11</v>
      </c>
      <c r="D3724" t="s">
        <v>36</v>
      </c>
      <c r="E3724" s="53">
        <v>39192</v>
      </c>
      <c r="F3724" s="61">
        <f t="shared" si="411"/>
        <v>0</v>
      </c>
      <c r="G3724" s="62">
        <f t="shared" si="406"/>
        <v>0</v>
      </c>
      <c r="H3724" s="53"/>
      <c r="I3724" s="61">
        <f t="shared" si="407"/>
        <v>0</v>
      </c>
      <c r="J3724" s="62">
        <f t="shared" si="408"/>
        <v>0</v>
      </c>
      <c r="K3724" s="53"/>
      <c r="L3724" s="65">
        <f t="shared" si="412"/>
        <v>0</v>
      </c>
      <c r="M3724" s="55">
        <f t="shared" si="409"/>
        <v>0</v>
      </c>
      <c r="N3724" s="55">
        <f t="shared" si="410"/>
        <v>0</v>
      </c>
    </row>
    <row r="3725" spans="1:14" x14ac:dyDescent="0.3">
      <c r="A3725" s="29">
        <v>44826</v>
      </c>
      <c r="B3725" t="s">
        <v>17</v>
      </c>
      <c r="C3725" t="s">
        <v>12</v>
      </c>
      <c r="D3725" t="s">
        <v>36</v>
      </c>
      <c r="E3725" s="53">
        <v>36861</v>
      </c>
      <c r="F3725" s="61">
        <f t="shared" si="411"/>
        <v>0</v>
      </c>
      <c r="G3725" s="62">
        <f t="shared" si="406"/>
        <v>0</v>
      </c>
      <c r="H3725" s="53"/>
      <c r="I3725" s="61">
        <f t="shared" si="407"/>
        <v>1105.83</v>
      </c>
      <c r="J3725" s="62">
        <f t="shared" si="408"/>
        <v>5</v>
      </c>
      <c r="K3725" s="53"/>
      <c r="L3725" s="65">
        <f t="shared" si="412"/>
        <v>1110.83</v>
      </c>
      <c r="M3725" s="55">
        <f t="shared" si="409"/>
        <v>0</v>
      </c>
      <c r="N3725" s="55">
        <f t="shared" si="410"/>
        <v>1110.83</v>
      </c>
    </row>
    <row r="3726" spans="1:14" x14ac:dyDescent="0.3">
      <c r="A3726" s="29">
        <v>44826</v>
      </c>
      <c r="B3726" t="s">
        <v>20</v>
      </c>
      <c r="C3726" t="s">
        <v>10</v>
      </c>
      <c r="D3726" t="s">
        <v>13</v>
      </c>
      <c r="E3726" s="53">
        <v>22079</v>
      </c>
      <c r="F3726" s="61">
        <f t="shared" si="411"/>
        <v>110.395</v>
      </c>
      <c r="G3726" s="62">
        <f t="shared" si="406"/>
        <v>0.1</v>
      </c>
      <c r="H3726" s="53"/>
      <c r="I3726" s="61">
        <f t="shared" si="407"/>
        <v>0</v>
      </c>
      <c r="J3726" s="62">
        <f t="shared" si="408"/>
        <v>0</v>
      </c>
      <c r="K3726" s="53"/>
      <c r="L3726" s="65">
        <f t="shared" si="412"/>
        <v>110.49499999999999</v>
      </c>
      <c r="M3726" s="55">
        <f t="shared" si="409"/>
        <v>110.49499999999999</v>
      </c>
      <c r="N3726" s="55">
        <f t="shared" si="410"/>
        <v>0</v>
      </c>
    </row>
    <row r="3727" spans="1:14" x14ac:dyDescent="0.3">
      <c r="A3727" s="29">
        <v>44826</v>
      </c>
      <c r="B3727" t="s">
        <v>17</v>
      </c>
      <c r="C3727" t="s">
        <v>11</v>
      </c>
      <c r="D3727" t="s">
        <v>13</v>
      </c>
      <c r="E3727" s="53">
        <v>30140</v>
      </c>
      <c r="F3727" s="61">
        <f t="shared" si="411"/>
        <v>0</v>
      </c>
      <c r="G3727" s="62">
        <f t="shared" si="406"/>
        <v>0</v>
      </c>
      <c r="H3727" s="53"/>
      <c r="I3727" s="61">
        <f t="shared" si="407"/>
        <v>0</v>
      </c>
      <c r="J3727" s="62">
        <f t="shared" si="408"/>
        <v>0</v>
      </c>
      <c r="K3727" s="53"/>
      <c r="L3727" s="65">
        <f t="shared" si="412"/>
        <v>0</v>
      </c>
      <c r="M3727" s="55">
        <f t="shared" si="409"/>
        <v>0</v>
      </c>
      <c r="N3727" s="55">
        <f t="shared" si="410"/>
        <v>0</v>
      </c>
    </row>
    <row r="3728" spans="1:14" x14ac:dyDescent="0.3">
      <c r="A3728" s="29">
        <v>44826</v>
      </c>
      <c r="B3728" t="s">
        <v>17</v>
      </c>
      <c r="C3728" t="s">
        <v>11</v>
      </c>
      <c r="D3728" t="s">
        <v>13</v>
      </c>
      <c r="E3728" s="53">
        <v>46848</v>
      </c>
      <c r="F3728" s="61">
        <f t="shared" si="411"/>
        <v>0</v>
      </c>
      <c r="G3728" s="62">
        <f t="shared" si="406"/>
        <v>0</v>
      </c>
      <c r="H3728" s="53"/>
      <c r="I3728" s="61">
        <f t="shared" si="407"/>
        <v>0</v>
      </c>
      <c r="J3728" s="62">
        <f t="shared" si="408"/>
        <v>0</v>
      </c>
      <c r="K3728" s="53"/>
      <c r="L3728" s="65">
        <f t="shared" si="412"/>
        <v>0</v>
      </c>
      <c r="M3728" s="55">
        <f t="shared" si="409"/>
        <v>0</v>
      </c>
      <c r="N3728" s="55">
        <f t="shared" si="410"/>
        <v>0</v>
      </c>
    </row>
    <row r="3729" spans="1:14" x14ac:dyDescent="0.3">
      <c r="A3729" s="29">
        <v>44826</v>
      </c>
      <c r="B3729" t="s">
        <v>24</v>
      </c>
      <c r="C3729" t="s">
        <v>11</v>
      </c>
      <c r="D3729" t="s">
        <v>13</v>
      </c>
      <c r="E3729" s="53">
        <v>38064</v>
      </c>
      <c r="F3729" s="61">
        <f t="shared" si="411"/>
        <v>0</v>
      </c>
      <c r="G3729" s="62">
        <f t="shared" si="406"/>
        <v>0</v>
      </c>
      <c r="H3729" s="53"/>
      <c r="I3729" s="61">
        <f t="shared" si="407"/>
        <v>0</v>
      </c>
      <c r="J3729" s="62">
        <f t="shared" si="408"/>
        <v>0</v>
      </c>
      <c r="K3729" s="53"/>
      <c r="L3729" s="65">
        <f t="shared" si="412"/>
        <v>0</v>
      </c>
      <c r="M3729" s="55">
        <f t="shared" si="409"/>
        <v>0</v>
      </c>
      <c r="N3729" s="55">
        <f t="shared" si="410"/>
        <v>0</v>
      </c>
    </row>
    <row r="3730" spans="1:14" x14ac:dyDescent="0.3">
      <c r="A3730" s="29">
        <v>44826</v>
      </c>
      <c r="B3730" t="s">
        <v>19</v>
      </c>
      <c r="C3730" t="s">
        <v>11</v>
      </c>
      <c r="D3730" t="s">
        <v>13</v>
      </c>
      <c r="E3730" s="53">
        <v>37383</v>
      </c>
      <c r="F3730" s="61">
        <f t="shared" si="411"/>
        <v>0</v>
      </c>
      <c r="G3730" s="62">
        <f t="shared" si="406"/>
        <v>0</v>
      </c>
      <c r="H3730" s="53"/>
      <c r="I3730" s="61">
        <f t="shared" si="407"/>
        <v>0</v>
      </c>
      <c r="J3730" s="62">
        <f t="shared" si="408"/>
        <v>0</v>
      </c>
      <c r="K3730" s="53"/>
      <c r="L3730" s="65">
        <f t="shared" si="412"/>
        <v>0</v>
      </c>
      <c r="M3730" s="55">
        <f t="shared" si="409"/>
        <v>0</v>
      </c>
      <c r="N3730" s="55">
        <f t="shared" si="410"/>
        <v>0</v>
      </c>
    </row>
    <row r="3731" spans="1:14" x14ac:dyDescent="0.3">
      <c r="A3731" s="29">
        <v>44826</v>
      </c>
      <c r="B3731" t="s">
        <v>22</v>
      </c>
      <c r="C3731" t="s">
        <v>10</v>
      </c>
      <c r="D3731" t="s">
        <v>13</v>
      </c>
      <c r="E3731" s="53">
        <v>47295</v>
      </c>
      <c r="F3731" s="61">
        <f t="shared" si="411"/>
        <v>236.47499999999999</v>
      </c>
      <c r="G3731" s="62">
        <f t="shared" si="406"/>
        <v>0.1</v>
      </c>
      <c r="H3731" s="53"/>
      <c r="I3731" s="61">
        <f t="shared" si="407"/>
        <v>0</v>
      </c>
      <c r="J3731" s="62">
        <f t="shared" si="408"/>
        <v>0</v>
      </c>
      <c r="K3731" s="53"/>
      <c r="L3731" s="65">
        <f t="shared" si="412"/>
        <v>236.57499999999999</v>
      </c>
      <c r="M3731" s="55">
        <f t="shared" si="409"/>
        <v>236.57499999999999</v>
      </c>
      <c r="N3731" s="55">
        <f t="shared" si="410"/>
        <v>0</v>
      </c>
    </row>
    <row r="3732" spans="1:14" x14ac:dyDescent="0.3">
      <c r="A3732" s="29">
        <v>44826</v>
      </c>
      <c r="B3732" t="s">
        <v>15</v>
      </c>
      <c r="C3732" t="s">
        <v>11</v>
      </c>
      <c r="D3732" t="s">
        <v>13</v>
      </c>
      <c r="E3732" s="53">
        <v>45917</v>
      </c>
      <c r="F3732" s="61">
        <f t="shared" si="411"/>
        <v>0</v>
      </c>
      <c r="G3732" s="62">
        <f t="shared" si="406"/>
        <v>0</v>
      </c>
      <c r="H3732" s="53"/>
      <c r="I3732" s="61">
        <f t="shared" si="407"/>
        <v>0</v>
      </c>
      <c r="J3732" s="62">
        <f t="shared" si="408"/>
        <v>0</v>
      </c>
      <c r="K3732" s="53"/>
      <c r="L3732" s="65">
        <f t="shared" si="412"/>
        <v>0</v>
      </c>
      <c r="M3732" s="55">
        <f t="shared" si="409"/>
        <v>0</v>
      </c>
      <c r="N3732" s="55">
        <f t="shared" si="410"/>
        <v>0</v>
      </c>
    </row>
    <row r="3733" spans="1:14" x14ac:dyDescent="0.3">
      <c r="A3733" s="29">
        <v>44826</v>
      </c>
      <c r="B3733" t="s">
        <v>24</v>
      </c>
      <c r="C3733" t="s">
        <v>10</v>
      </c>
      <c r="D3733" t="s">
        <v>13</v>
      </c>
      <c r="E3733" s="53">
        <v>1322</v>
      </c>
      <c r="F3733" s="61">
        <f t="shared" si="411"/>
        <v>6.61</v>
      </c>
      <c r="G3733" s="62">
        <f t="shared" si="406"/>
        <v>0.1</v>
      </c>
      <c r="H3733" s="53"/>
      <c r="I3733" s="61">
        <f t="shared" si="407"/>
        <v>0</v>
      </c>
      <c r="J3733" s="62">
        <f t="shared" si="408"/>
        <v>0</v>
      </c>
      <c r="K3733" s="53"/>
      <c r="L3733" s="65">
        <f t="shared" si="412"/>
        <v>6.71</v>
      </c>
      <c r="M3733" s="55">
        <f t="shared" si="409"/>
        <v>6.71</v>
      </c>
      <c r="N3733" s="55">
        <f t="shared" si="410"/>
        <v>0</v>
      </c>
    </row>
    <row r="3734" spans="1:14" x14ac:dyDescent="0.3">
      <c r="A3734" s="29">
        <v>44827</v>
      </c>
      <c r="B3734" t="s">
        <v>17</v>
      </c>
      <c r="C3734" t="s">
        <v>11</v>
      </c>
      <c r="D3734" t="s">
        <v>36</v>
      </c>
      <c r="E3734" s="53">
        <v>43173</v>
      </c>
      <c r="F3734" s="61">
        <f t="shared" si="411"/>
        <v>0</v>
      </c>
      <c r="G3734" s="62">
        <f t="shared" si="406"/>
        <v>0</v>
      </c>
      <c r="H3734" s="53"/>
      <c r="I3734" s="61">
        <f t="shared" si="407"/>
        <v>0</v>
      </c>
      <c r="J3734" s="62">
        <f t="shared" si="408"/>
        <v>0</v>
      </c>
      <c r="K3734" s="53"/>
      <c r="L3734" s="65">
        <f t="shared" si="412"/>
        <v>0</v>
      </c>
      <c r="M3734" s="55">
        <f t="shared" si="409"/>
        <v>0</v>
      </c>
      <c r="N3734" s="55">
        <f t="shared" si="410"/>
        <v>0</v>
      </c>
    </row>
    <row r="3735" spans="1:14" x14ac:dyDescent="0.3">
      <c r="A3735" s="29">
        <v>44827</v>
      </c>
      <c r="B3735" t="s">
        <v>17</v>
      </c>
      <c r="C3735" t="s">
        <v>12</v>
      </c>
      <c r="D3735" t="s">
        <v>13</v>
      </c>
      <c r="E3735" s="53">
        <v>22936</v>
      </c>
      <c r="F3735" s="61">
        <f t="shared" si="411"/>
        <v>114.68</v>
      </c>
      <c r="G3735" s="62">
        <f t="shared" si="406"/>
        <v>0.1</v>
      </c>
      <c r="H3735" s="53"/>
      <c r="I3735" s="61">
        <f t="shared" si="407"/>
        <v>0</v>
      </c>
      <c r="J3735" s="62">
        <f t="shared" si="408"/>
        <v>0</v>
      </c>
      <c r="K3735" s="53"/>
      <c r="L3735" s="65">
        <f t="shared" si="412"/>
        <v>114.78</v>
      </c>
      <c r="M3735" s="55">
        <f t="shared" si="409"/>
        <v>114.78</v>
      </c>
      <c r="N3735" s="55">
        <f t="shared" si="410"/>
        <v>0</v>
      </c>
    </row>
    <row r="3736" spans="1:14" x14ac:dyDescent="0.3">
      <c r="A3736" s="29">
        <v>44827</v>
      </c>
      <c r="B3736" t="s">
        <v>23</v>
      </c>
      <c r="C3736" t="s">
        <v>11</v>
      </c>
      <c r="D3736" t="s">
        <v>13</v>
      </c>
      <c r="E3736" s="53">
        <v>33999</v>
      </c>
      <c r="F3736" s="61">
        <f t="shared" si="411"/>
        <v>0</v>
      </c>
      <c r="G3736" s="62">
        <f t="shared" si="406"/>
        <v>0</v>
      </c>
      <c r="H3736" s="53"/>
      <c r="I3736" s="61">
        <f t="shared" si="407"/>
        <v>0</v>
      </c>
      <c r="J3736" s="62">
        <f t="shared" si="408"/>
        <v>0</v>
      </c>
      <c r="K3736" s="53"/>
      <c r="L3736" s="65">
        <f t="shared" si="412"/>
        <v>0</v>
      </c>
      <c r="M3736" s="55">
        <f t="shared" si="409"/>
        <v>0</v>
      </c>
      <c r="N3736" s="55">
        <f t="shared" si="410"/>
        <v>0</v>
      </c>
    </row>
    <row r="3737" spans="1:14" x14ac:dyDescent="0.3">
      <c r="A3737" s="29">
        <v>44827</v>
      </c>
      <c r="B3737" t="s">
        <v>24</v>
      </c>
      <c r="C3737" t="s">
        <v>10</v>
      </c>
      <c r="D3737" t="s">
        <v>13</v>
      </c>
      <c r="E3737" s="53">
        <v>32965</v>
      </c>
      <c r="F3737" s="61">
        <f t="shared" si="411"/>
        <v>164.82500000000002</v>
      </c>
      <c r="G3737" s="62">
        <f t="shared" si="406"/>
        <v>0.1</v>
      </c>
      <c r="H3737" s="53"/>
      <c r="I3737" s="61">
        <f t="shared" si="407"/>
        <v>0</v>
      </c>
      <c r="J3737" s="62">
        <f t="shared" si="408"/>
        <v>0</v>
      </c>
      <c r="K3737" s="53"/>
      <c r="L3737" s="65">
        <f t="shared" si="412"/>
        <v>164.92500000000001</v>
      </c>
      <c r="M3737" s="55">
        <f t="shared" si="409"/>
        <v>164.92500000000001</v>
      </c>
      <c r="N3737" s="55">
        <f t="shared" si="410"/>
        <v>0</v>
      </c>
    </row>
    <row r="3738" spans="1:14" x14ac:dyDescent="0.3">
      <c r="A3738" s="29">
        <v>44827</v>
      </c>
      <c r="B3738" t="s">
        <v>24</v>
      </c>
      <c r="C3738" t="s">
        <v>10</v>
      </c>
      <c r="D3738" t="s">
        <v>13</v>
      </c>
      <c r="E3738" s="53">
        <v>11815</v>
      </c>
      <c r="F3738" s="61">
        <f t="shared" si="411"/>
        <v>59.075000000000003</v>
      </c>
      <c r="G3738" s="62">
        <f t="shared" si="406"/>
        <v>0.1</v>
      </c>
      <c r="H3738" s="53"/>
      <c r="I3738" s="61">
        <f t="shared" si="407"/>
        <v>0</v>
      </c>
      <c r="J3738" s="62">
        <f t="shared" si="408"/>
        <v>0</v>
      </c>
      <c r="K3738" s="53"/>
      <c r="L3738" s="65">
        <f t="shared" si="412"/>
        <v>59.175000000000004</v>
      </c>
      <c r="M3738" s="55">
        <f t="shared" si="409"/>
        <v>59.175000000000004</v>
      </c>
      <c r="N3738" s="55">
        <f t="shared" si="410"/>
        <v>0</v>
      </c>
    </row>
    <row r="3739" spans="1:14" x14ac:dyDescent="0.3">
      <c r="A3739" s="29">
        <v>44827</v>
      </c>
      <c r="B3739" t="s">
        <v>17</v>
      </c>
      <c r="C3739" t="s">
        <v>11</v>
      </c>
      <c r="D3739" t="s">
        <v>36</v>
      </c>
      <c r="E3739" s="53">
        <v>22300</v>
      </c>
      <c r="F3739" s="61">
        <f t="shared" si="411"/>
        <v>0</v>
      </c>
      <c r="G3739" s="62">
        <f t="shared" si="406"/>
        <v>0</v>
      </c>
      <c r="H3739" s="53"/>
      <c r="I3739" s="61">
        <f t="shared" si="407"/>
        <v>0</v>
      </c>
      <c r="J3739" s="62">
        <f t="shared" si="408"/>
        <v>0</v>
      </c>
      <c r="K3739" s="53"/>
      <c r="L3739" s="65">
        <f t="shared" si="412"/>
        <v>0</v>
      </c>
      <c r="M3739" s="55">
        <f t="shared" si="409"/>
        <v>0</v>
      </c>
      <c r="N3739" s="55">
        <f t="shared" si="410"/>
        <v>0</v>
      </c>
    </row>
    <row r="3740" spans="1:14" x14ac:dyDescent="0.3">
      <c r="A3740" s="29">
        <v>44827</v>
      </c>
      <c r="B3740" t="s">
        <v>23</v>
      </c>
      <c r="C3740" t="s">
        <v>12</v>
      </c>
      <c r="D3740" t="s">
        <v>36</v>
      </c>
      <c r="E3740" s="53">
        <v>32568</v>
      </c>
      <c r="F3740" s="61">
        <f t="shared" si="411"/>
        <v>0</v>
      </c>
      <c r="G3740" s="62">
        <f t="shared" si="406"/>
        <v>0</v>
      </c>
      <c r="H3740" s="53"/>
      <c r="I3740" s="61">
        <f t="shared" si="407"/>
        <v>977.04</v>
      </c>
      <c r="J3740" s="62">
        <f t="shared" si="408"/>
        <v>5</v>
      </c>
      <c r="K3740" s="53"/>
      <c r="L3740" s="65">
        <f t="shared" si="412"/>
        <v>982.04</v>
      </c>
      <c r="M3740" s="55">
        <f t="shared" si="409"/>
        <v>0</v>
      </c>
      <c r="N3740" s="55">
        <f t="shared" si="410"/>
        <v>982.04</v>
      </c>
    </row>
    <row r="3741" spans="1:14" x14ac:dyDescent="0.3">
      <c r="A3741" s="29">
        <v>44827</v>
      </c>
      <c r="B3741" t="s">
        <v>18</v>
      </c>
      <c r="C3741" t="s">
        <v>12</v>
      </c>
      <c r="D3741" t="s">
        <v>13</v>
      </c>
      <c r="E3741" s="53">
        <v>45186</v>
      </c>
      <c r="F3741" s="61">
        <f t="shared" si="411"/>
        <v>225.93</v>
      </c>
      <c r="G3741" s="62">
        <f t="shared" si="406"/>
        <v>0.1</v>
      </c>
      <c r="H3741" s="53"/>
      <c r="I3741" s="61">
        <f t="shared" si="407"/>
        <v>0</v>
      </c>
      <c r="J3741" s="62">
        <f t="shared" si="408"/>
        <v>0</v>
      </c>
      <c r="K3741" s="53"/>
      <c r="L3741" s="65">
        <f t="shared" si="412"/>
        <v>226.03</v>
      </c>
      <c r="M3741" s="55">
        <f t="shared" si="409"/>
        <v>226.03</v>
      </c>
      <c r="N3741" s="55">
        <f t="shared" si="410"/>
        <v>0</v>
      </c>
    </row>
    <row r="3742" spans="1:14" x14ac:dyDescent="0.3">
      <c r="A3742" s="29">
        <v>44827</v>
      </c>
      <c r="B3742" t="s">
        <v>21</v>
      </c>
      <c r="C3742" t="s">
        <v>12</v>
      </c>
      <c r="D3742" t="s">
        <v>36</v>
      </c>
      <c r="E3742" s="53">
        <v>48956</v>
      </c>
      <c r="F3742" s="61">
        <f t="shared" si="411"/>
        <v>0</v>
      </c>
      <c r="G3742" s="62">
        <f t="shared" si="406"/>
        <v>0</v>
      </c>
      <c r="H3742" s="53"/>
      <c r="I3742" s="61">
        <f t="shared" si="407"/>
        <v>1468.6799999999998</v>
      </c>
      <c r="J3742" s="62">
        <f t="shared" si="408"/>
        <v>5</v>
      </c>
      <c r="K3742" s="53"/>
      <c r="L3742" s="65">
        <f t="shared" si="412"/>
        <v>1473.6799999999998</v>
      </c>
      <c r="M3742" s="55">
        <f t="shared" si="409"/>
        <v>0</v>
      </c>
      <c r="N3742" s="55">
        <f t="shared" si="410"/>
        <v>1473.6799999999998</v>
      </c>
    </row>
    <row r="3743" spans="1:14" x14ac:dyDescent="0.3">
      <c r="A3743" s="29">
        <v>44827</v>
      </c>
      <c r="B3743" t="s">
        <v>17</v>
      </c>
      <c r="C3743" t="s">
        <v>10</v>
      </c>
      <c r="D3743" t="s">
        <v>13</v>
      </c>
      <c r="E3743" s="53">
        <v>33713</v>
      </c>
      <c r="F3743" s="61">
        <f t="shared" si="411"/>
        <v>168.565</v>
      </c>
      <c r="G3743" s="62">
        <f t="shared" si="406"/>
        <v>0.1</v>
      </c>
      <c r="H3743" s="53"/>
      <c r="I3743" s="61">
        <f t="shared" si="407"/>
        <v>0</v>
      </c>
      <c r="J3743" s="62">
        <f t="shared" si="408"/>
        <v>0</v>
      </c>
      <c r="K3743" s="53"/>
      <c r="L3743" s="65">
        <f t="shared" si="412"/>
        <v>168.66499999999999</v>
      </c>
      <c r="M3743" s="55">
        <f t="shared" si="409"/>
        <v>168.66499999999999</v>
      </c>
      <c r="N3743" s="55">
        <f t="shared" si="410"/>
        <v>0</v>
      </c>
    </row>
    <row r="3744" spans="1:14" x14ac:dyDescent="0.3">
      <c r="A3744" s="29">
        <v>44828</v>
      </c>
      <c r="B3744" t="s">
        <v>24</v>
      </c>
      <c r="C3744" t="s">
        <v>10</v>
      </c>
      <c r="D3744" t="s">
        <v>13</v>
      </c>
      <c r="E3744" s="53">
        <v>20014</v>
      </c>
      <c r="F3744" s="61">
        <f t="shared" si="411"/>
        <v>100.07000000000001</v>
      </c>
      <c r="G3744" s="62">
        <f t="shared" si="406"/>
        <v>0.1</v>
      </c>
      <c r="H3744" s="53"/>
      <c r="I3744" s="61">
        <f t="shared" si="407"/>
        <v>0</v>
      </c>
      <c r="J3744" s="62">
        <f t="shared" si="408"/>
        <v>0</v>
      </c>
      <c r="K3744" s="53"/>
      <c r="L3744" s="65">
        <f t="shared" si="412"/>
        <v>100.17</v>
      </c>
      <c r="M3744" s="55">
        <f t="shared" si="409"/>
        <v>100.17</v>
      </c>
      <c r="N3744" s="55">
        <f t="shared" si="410"/>
        <v>0</v>
      </c>
    </row>
    <row r="3745" spans="1:14" x14ac:dyDescent="0.3">
      <c r="A3745" s="29">
        <v>44828</v>
      </c>
      <c r="B3745" t="s">
        <v>24</v>
      </c>
      <c r="C3745" t="s">
        <v>10</v>
      </c>
      <c r="D3745" t="s">
        <v>13</v>
      </c>
      <c r="E3745" s="53">
        <v>22820</v>
      </c>
      <c r="F3745" s="61">
        <f t="shared" si="411"/>
        <v>114.10000000000001</v>
      </c>
      <c r="G3745" s="62">
        <f t="shared" si="406"/>
        <v>0.1</v>
      </c>
      <c r="H3745" s="53"/>
      <c r="I3745" s="61">
        <f t="shared" si="407"/>
        <v>0</v>
      </c>
      <c r="J3745" s="62">
        <f t="shared" si="408"/>
        <v>0</v>
      </c>
      <c r="K3745" s="53"/>
      <c r="L3745" s="65">
        <f t="shared" si="412"/>
        <v>114.2</v>
      </c>
      <c r="M3745" s="55">
        <f t="shared" si="409"/>
        <v>114.2</v>
      </c>
      <c r="N3745" s="55">
        <f t="shared" si="410"/>
        <v>0</v>
      </c>
    </row>
    <row r="3746" spans="1:14" x14ac:dyDescent="0.3">
      <c r="A3746" s="29">
        <v>44828</v>
      </c>
      <c r="B3746" t="s">
        <v>17</v>
      </c>
      <c r="C3746" t="s">
        <v>10</v>
      </c>
      <c r="D3746" t="s">
        <v>13</v>
      </c>
      <c r="E3746" s="53">
        <v>27956</v>
      </c>
      <c r="F3746" s="61">
        <f t="shared" si="411"/>
        <v>139.78</v>
      </c>
      <c r="G3746" s="62">
        <f t="shared" si="406"/>
        <v>0.1</v>
      </c>
      <c r="H3746" s="53"/>
      <c r="I3746" s="61">
        <f t="shared" si="407"/>
        <v>0</v>
      </c>
      <c r="J3746" s="62">
        <f t="shared" si="408"/>
        <v>0</v>
      </c>
      <c r="K3746" s="53"/>
      <c r="L3746" s="65">
        <f t="shared" si="412"/>
        <v>139.88</v>
      </c>
      <c r="M3746" s="55">
        <f t="shared" si="409"/>
        <v>139.88</v>
      </c>
      <c r="N3746" s="55">
        <f t="shared" si="410"/>
        <v>0</v>
      </c>
    </row>
    <row r="3747" spans="1:14" x14ac:dyDescent="0.3">
      <c r="A3747" s="29">
        <v>44828</v>
      </c>
      <c r="B3747" t="s">
        <v>24</v>
      </c>
      <c r="C3747" t="s">
        <v>10</v>
      </c>
      <c r="D3747" t="s">
        <v>36</v>
      </c>
      <c r="E3747" s="53">
        <v>772</v>
      </c>
      <c r="F3747" s="61">
        <f t="shared" si="411"/>
        <v>0</v>
      </c>
      <c r="G3747" s="62">
        <f t="shared" si="406"/>
        <v>0</v>
      </c>
      <c r="H3747" s="53"/>
      <c r="I3747" s="61">
        <f t="shared" si="407"/>
        <v>23.16</v>
      </c>
      <c r="J3747" s="62">
        <f t="shared" si="408"/>
        <v>5</v>
      </c>
      <c r="K3747" s="53"/>
      <c r="L3747" s="65">
        <f t="shared" si="412"/>
        <v>28.16</v>
      </c>
      <c r="M3747" s="55">
        <f t="shared" si="409"/>
        <v>0</v>
      </c>
      <c r="N3747" s="55">
        <f t="shared" si="410"/>
        <v>28.16</v>
      </c>
    </row>
    <row r="3748" spans="1:14" x14ac:dyDescent="0.3">
      <c r="A3748" s="29">
        <v>44828</v>
      </c>
      <c r="B3748" t="s">
        <v>17</v>
      </c>
      <c r="C3748" t="s">
        <v>11</v>
      </c>
      <c r="D3748" t="s">
        <v>13</v>
      </c>
      <c r="E3748" s="53">
        <v>48180</v>
      </c>
      <c r="F3748" s="61">
        <f t="shared" si="411"/>
        <v>0</v>
      </c>
      <c r="G3748" s="62">
        <f t="shared" si="406"/>
        <v>0</v>
      </c>
      <c r="H3748" s="53"/>
      <c r="I3748" s="61">
        <f t="shared" si="407"/>
        <v>0</v>
      </c>
      <c r="J3748" s="62">
        <f t="shared" si="408"/>
        <v>0</v>
      </c>
      <c r="K3748" s="53"/>
      <c r="L3748" s="65">
        <f t="shared" si="412"/>
        <v>0</v>
      </c>
      <c r="M3748" s="55">
        <f t="shared" si="409"/>
        <v>0</v>
      </c>
      <c r="N3748" s="55">
        <f t="shared" si="410"/>
        <v>0</v>
      </c>
    </row>
    <row r="3749" spans="1:14" x14ac:dyDescent="0.3">
      <c r="A3749" s="29">
        <v>44828</v>
      </c>
      <c r="B3749" t="s">
        <v>17</v>
      </c>
      <c r="C3749" t="s">
        <v>11</v>
      </c>
      <c r="D3749" t="s">
        <v>36</v>
      </c>
      <c r="E3749" s="53">
        <v>20536</v>
      </c>
      <c r="F3749" s="61">
        <f t="shared" si="411"/>
        <v>0</v>
      </c>
      <c r="G3749" s="62">
        <f t="shared" si="406"/>
        <v>0</v>
      </c>
      <c r="H3749" s="53"/>
      <c r="I3749" s="61">
        <f t="shared" si="407"/>
        <v>0</v>
      </c>
      <c r="J3749" s="62">
        <f t="shared" si="408"/>
        <v>0</v>
      </c>
      <c r="K3749" s="53"/>
      <c r="L3749" s="65">
        <f t="shared" si="412"/>
        <v>0</v>
      </c>
      <c r="M3749" s="55">
        <f t="shared" si="409"/>
        <v>0</v>
      </c>
      <c r="N3749" s="55">
        <f t="shared" si="410"/>
        <v>0</v>
      </c>
    </row>
    <row r="3750" spans="1:14" x14ac:dyDescent="0.3">
      <c r="A3750" s="29">
        <v>44828</v>
      </c>
      <c r="B3750" t="s">
        <v>24</v>
      </c>
      <c r="C3750" t="s">
        <v>11</v>
      </c>
      <c r="D3750" t="s">
        <v>13</v>
      </c>
      <c r="E3750" s="53">
        <v>25014</v>
      </c>
      <c r="F3750" s="61">
        <f t="shared" si="411"/>
        <v>0</v>
      </c>
      <c r="G3750" s="62">
        <f t="shared" si="406"/>
        <v>0</v>
      </c>
      <c r="H3750" s="53"/>
      <c r="I3750" s="61">
        <f t="shared" si="407"/>
        <v>0</v>
      </c>
      <c r="J3750" s="62">
        <f t="shared" si="408"/>
        <v>0</v>
      </c>
      <c r="K3750" s="53"/>
      <c r="L3750" s="65">
        <f t="shared" si="412"/>
        <v>0</v>
      </c>
      <c r="M3750" s="55">
        <f t="shared" si="409"/>
        <v>0</v>
      </c>
      <c r="N3750" s="55">
        <f t="shared" si="410"/>
        <v>0</v>
      </c>
    </row>
    <row r="3751" spans="1:14" x14ac:dyDescent="0.3">
      <c r="A3751" s="29">
        <v>44828</v>
      </c>
      <c r="B3751" t="s">
        <v>19</v>
      </c>
      <c r="C3751" t="s">
        <v>10</v>
      </c>
      <c r="D3751" t="s">
        <v>36</v>
      </c>
      <c r="E3751" s="53">
        <v>22738</v>
      </c>
      <c r="F3751" s="61">
        <f t="shared" si="411"/>
        <v>0</v>
      </c>
      <c r="G3751" s="62">
        <f t="shared" si="406"/>
        <v>0</v>
      </c>
      <c r="H3751" s="53"/>
      <c r="I3751" s="61">
        <f t="shared" si="407"/>
        <v>682.14</v>
      </c>
      <c r="J3751" s="62">
        <f t="shared" si="408"/>
        <v>5</v>
      </c>
      <c r="K3751" s="53"/>
      <c r="L3751" s="65">
        <f t="shared" si="412"/>
        <v>687.14</v>
      </c>
      <c r="M3751" s="55">
        <f t="shared" si="409"/>
        <v>0</v>
      </c>
      <c r="N3751" s="55">
        <f t="shared" si="410"/>
        <v>687.14</v>
      </c>
    </row>
    <row r="3752" spans="1:14" x14ac:dyDescent="0.3">
      <c r="A3752" s="29">
        <v>44828</v>
      </c>
      <c r="B3752" t="s">
        <v>16</v>
      </c>
      <c r="C3752" t="s">
        <v>11</v>
      </c>
      <c r="D3752" t="s">
        <v>36</v>
      </c>
      <c r="E3752" s="53">
        <v>29175</v>
      </c>
      <c r="F3752" s="61">
        <f t="shared" si="411"/>
        <v>0</v>
      </c>
      <c r="G3752" s="62">
        <f t="shared" si="406"/>
        <v>0</v>
      </c>
      <c r="H3752" s="53"/>
      <c r="I3752" s="61">
        <f t="shared" si="407"/>
        <v>0</v>
      </c>
      <c r="J3752" s="62">
        <f t="shared" si="408"/>
        <v>0</v>
      </c>
      <c r="K3752" s="53"/>
      <c r="L3752" s="65">
        <f t="shared" si="412"/>
        <v>0</v>
      </c>
      <c r="M3752" s="55">
        <f t="shared" si="409"/>
        <v>0</v>
      </c>
      <c r="N3752" s="55">
        <f t="shared" si="410"/>
        <v>0</v>
      </c>
    </row>
    <row r="3753" spans="1:14" x14ac:dyDescent="0.3">
      <c r="A3753" s="29">
        <v>44828</v>
      </c>
      <c r="B3753" t="s">
        <v>21</v>
      </c>
      <c r="C3753" t="s">
        <v>10</v>
      </c>
      <c r="D3753" t="s">
        <v>13</v>
      </c>
      <c r="E3753" s="53">
        <v>17472</v>
      </c>
      <c r="F3753" s="61">
        <f t="shared" si="411"/>
        <v>87.36</v>
      </c>
      <c r="G3753" s="62">
        <f t="shared" si="406"/>
        <v>0.1</v>
      </c>
      <c r="H3753" s="53"/>
      <c r="I3753" s="61">
        <f t="shared" si="407"/>
        <v>0</v>
      </c>
      <c r="J3753" s="62">
        <f t="shared" si="408"/>
        <v>0</v>
      </c>
      <c r="K3753" s="53"/>
      <c r="L3753" s="65">
        <f t="shared" si="412"/>
        <v>87.46</v>
      </c>
      <c r="M3753" s="55">
        <f t="shared" si="409"/>
        <v>87.46</v>
      </c>
      <c r="N3753" s="55">
        <f t="shared" si="410"/>
        <v>0</v>
      </c>
    </row>
    <row r="3754" spans="1:14" x14ac:dyDescent="0.3">
      <c r="A3754" s="29">
        <v>44828</v>
      </c>
      <c r="B3754" t="s">
        <v>19</v>
      </c>
      <c r="C3754" t="s">
        <v>12</v>
      </c>
      <c r="D3754" t="s">
        <v>13</v>
      </c>
      <c r="E3754" s="53">
        <v>19588</v>
      </c>
      <c r="F3754" s="61">
        <f t="shared" si="411"/>
        <v>97.94</v>
      </c>
      <c r="G3754" s="62">
        <f t="shared" si="406"/>
        <v>0.1</v>
      </c>
      <c r="H3754" s="53"/>
      <c r="I3754" s="61">
        <f t="shared" si="407"/>
        <v>0</v>
      </c>
      <c r="J3754" s="62">
        <f t="shared" si="408"/>
        <v>0</v>
      </c>
      <c r="K3754" s="53"/>
      <c r="L3754" s="65">
        <f t="shared" si="412"/>
        <v>98.039999999999992</v>
      </c>
      <c r="M3754" s="55">
        <f t="shared" si="409"/>
        <v>98.039999999999992</v>
      </c>
      <c r="N3754" s="55">
        <f t="shared" si="410"/>
        <v>0</v>
      </c>
    </row>
    <row r="3755" spans="1:14" x14ac:dyDescent="0.3">
      <c r="A3755" s="29">
        <v>44828</v>
      </c>
      <c r="B3755" t="s">
        <v>22</v>
      </c>
      <c r="C3755" t="s">
        <v>11</v>
      </c>
      <c r="D3755" t="s">
        <v>36</v>
      </c>
      <c r="E3755" s="53">
        <v>48269</v>
      </c>
      <c r="F3755" s="61">
        <f t="shared" si="411"/>
        <v>0</v>
      </c>
      <c r="G3755" s="62">
        <f t="shared" si="406"/>
        <v>0</v>
      </c>
      <c r="H3755" s="53"/>
      <c r="I3755" s="61">
        <f t="shared" si="407"/>
        <v>0</v>
      </c>
      <c r="J3755" s="62">
        <f t="shared" si="408"/>
        <v>0</v>
      </c>
      <c r="K3755" s="53"/>
      <c r="L3755" s="65">
        <f t="shared" si="412"/>
        <v>0</v>
      </c>
      <c r="M3755" s="55">
        <f t="shared" si="409"/>
        <v>0</v>
      </c>
      <c r="N3755" s="55">
        <f t="shared" si="410"/>
        <v>0</v>
      </c>
    </row>
    <row r="3756" spans="1:14" x14ac:dyDescent="0.3">
      <c r="A3756" s="29">
        <v>44829</v>
      </c>
      <c r="B3756" t="s">
        <v>20</v>
      </c>
      <c r="C3756" t="s">
        <v>11</v>
      </c>
      <c r="D3756" t="s">
        <v>13</v>
      </c>
      <c r="E3756" s="53">
        <v>15036</v>
      </c>
      <c r="F3756" s="61">
        <f t="shared" si="411"/>
        <v>0</v>
      </c>
      <c r="G3756" s="62">
        <f t="shared" si="406"/>
        <v>0</v>
      </c>
      <c r="H3756" s="53"/>
      <c r="I3756" s="61">
        <f t="shared" si="407"/>
        <v>0</v>
      </c>
      <c r="J3756" s="62">
        <f t="shared" si="408"/>
        <v>0</v>
      </c>
      <c r="K3756" s="53"/>
      <c r="L3756" s="65">
        <f t="shared" si="412"/>
        <v>0</v>
      </c>
      <c r="M3756" s="55">
        <f t="shared" si="409"/>
        <v>0</v>
      </c>
      <c r="N3756" s="55">
        <f t="shared" si="410"/>
        <v>0</v>
      </c>
    </row>
    <row r="3757" spans="1:14" x14ac:dyDescent="0.3">
      <c r="A3757" s="29">
        <v>44829</v>
      </c>
      <c r="B3757" t="s">
        <v>17</v>
      </c>
      <c r="C3757" t="s">
        <v>11</v>
      </c>
      <c r="D3757" t="s">
        <v>13</v>
      </c>
      <c r="E3757" s="53">
        <v>11099</v>
      </c>
      <c r="F3757" s="61">
        <f t="shared" si="411"/>
        <v>0</v>
      </c>
      <c r="G3757" s="62">
        <f t="shared" si="406"/>
        <v>0</v>
      </c>
      <c r="H3757" s="53"/>
      <c r="I3757" s="61">
        <f t="shared" si="407"/>
        <v>0</v>
      </c>
      <c r="J3757" s="62">
        <f t="shared" si="408"/>
        <v>0</v>
      </c>
      <c r="K3757" s="53"/>
      <c r="L3757" s="65">
        <f t="shared" si="412"/>
        <v>0</v>
      </c>
      <c r="M3757" s="55">
        <f t="shared" si="409"/>
        <v>0</v>
      </c>
      <c r="N3757" s="55">
        <f t="shared" si="410"/>
        <v>0</v>
      </c>
    </row>
    <row r="3758" spans="1:14" x14ac:dyDescent="0.3">
      <c r="A3758" s="29">
        <v>44829</v>
      </c>
      <c r="B3758" t="s">
        <v>20</v>
      </c>
      <c r="C3758" t="s">
        <v>11</v>
      </c>
      <c r="D3758" t="s">
        <v>13</v>
      </c>
      <c r="E3758" s="53">
        <v>25286</v>
      </c>
      <c r="F3758" s="61">
        <f t="shared" si="411"/>
        <v>0</v>
      </c>
      <c r="G3758" s="62">
        <f t="shared" si="406"/>
        <v>0</v>
      </c>
      <c r="H3758" s="53"/>
      <c r="I3758" s="61">
        <f t="shared" si="407"/>
        <v>0</v>
      </c>
      <c r="J3758" s="62">
        <f t="shared" si="408"/>
        <v>0</v>
      </c>
      <c r="K3758" s="53"/>
      <c r="L3758" s="65">
        <f t="shared" si="412"/>
        <v>0</v>
      </c>
      <c r="M3758" s="55">
        <f t="shared" si="409"/>
        <v>0</v>
      </c>
      <c r="N3758" s="55">
        <f t="shared" si="410"/>
        <v>0</v>
      </c>
    </row>
    <row r="3759" spans="1:14" x14ac:dyDescent="0.3">
      <c r="A3759" s="29">
        <v>44829</v>
      </c>
      <c r="B3759" t="s">
        <v>20</v>
      </c>
      <c r="C3759" t="s">
        <v>11</v>
      </c>
      <c r="D3759" t="s">
        <v>13</v>
      </c>
      <c r="E3759" s="53">
        <v>24952</v>
      </c>
      <c r="F3759" s="61">
        <f t="shared" si="411"/>
        <v>0</v>
      </c>
      <c r="G3759" s="62">
        <f t="shared" si="406"/>
        <v>0</v>
      </c>
      <c r="H3759" s="53"/>
      <c r="I3759" s="61">
        <f t="shared" si="407"/>
        <v>0</v>
      </c>
      <c r="J3759" s="62">
        <f t="shared" si="408"/>
        <v>0</v>
      </c>
      <c r="K3759" s="53"/>
      <c r="L3759" s="65">
        <f t="shared" si="412"/>
        <v>0</v>
      </c>
      <c r="M3759" s="55">
        <f t="shared" si="409"/>
        <v>0</v>
      </c>
      <c r="N3759" s="55">
        <f t="shared" si="410"/>
        <v>0</v>
      </c>
    </row>
    <row r="3760" spans="1:14" x14ac:dyDescent="0.3">
      <c r="A3760" s="29">
        <v>44829</v>
      </c>
      <c r="B3760" t="s">
        <v>15</v>
      </c>
      <c r="C3760" t="s">
        <v>10</v>
      </c>
      <c r="D3760" t="s">
        <v>13</v>
      </c>
      <c r="E3760" s="53">
        <v>43295</v>
      </c>
      <c r="F3760" s="61">
        <f t="shared" si="411"/>
        <v>216.47499999999999</v>
      </c>
      <c r="G3760" s="62">
        <f t="shared" si="406"/>
        <v>0.1</v>
      </c>
      <c r="H3760" s="53"/>
      <c r="I3760" s="61">
        <f t="shared" si="407"/>
        <v>0</v>
      </c>
      <c r="J3760" s="62">
        <f t="shared" si="408"/>
        <v>0</v>
      </c>
      <c r="K3760" s="53"/>
      <c r="L3760" s="65">
        <f t="shared" si="412"/>
        <v>216.57499999999999</v>
      </c>
      <c r="M3760" s="55">
        <f t="shared" si="409"/>
        <v>216.57499999999999</v>
      </c>
      <c r="N3760" s="55">
        <f t="shared" si="410"/>
        <v>0</v>
      </c>
    </row>
    <row r="3761" spans="1:14" x14ac:dyDescent="0.3">
      <c r="A3761" s="29">
        <v>44829</v>
      </c>
      <c r="B3761" t="s">
        <v>16</v>
      </c>
      <c r="C3761" t="s">
        <v>11</v>
      </c>
      <c r="D3761" t="s">
        <v>13</v>
      </c>
      <c r="E3761" s="53">
        <v>40183</v>
      </c>
      <c r="F3761" s="61">
        <f t="shared" si="411"/>
        <v>0</v>
      </c>
      <c r="G3761" s="62">
        <f t="shared" si="406"/>
        <v>0</v>
      </c>
      <c r="H3761" s="53"/>
      <c r="I3761" s="61">
        <f t="shared" si="407"/>
        <v>0</v>
      </c>
      <c r="J3761" s="62">
        <f t="shared" si="408"/>
        <v>0</v>
      </c>
      <c r="K3761" s="53"/>
      <c r="L3761" s="65">
        <f t="shared" si="412"/>
        <v>0</v>
      </c>
      <c r="M3761" s="55">
        <f t="shared" si="409"/>
        <v>0</v>
      </c>
      <c r="N3761" s="55">
        <f t="shared" si="410"/>
        <v>0</v>
      </c>
    </row>
    <row r="3762" spans="1:14" x14ac:dyDescent="0.3">
      <c r="A3762" s="29">
        <v>44829</v>
      </c>
      <c r="B3762" t="s">
        <v>19</v>
      </c>
      <c r="C3762" t="s">
        <v>12</v>
      </c>
      <c r="D3762" t="s">
        <v>13</v>
      </c>
      <c r="E3762" s="53">
        <v>26620</v>
      </c>
      <c r="F3762" s="61">
        <f t="shared" si="411"/>
        <v>133.1</v>
      </c>
      <c r="G3762" s="62">
        <f t="shared" si="406"/>
        <v>0.1</v>
      </c>
      <c r="H3762" s="53"/>
      <c r="I3762" s="61">
        <f t="shared" si="407"/>
        <v>0</v>
      </c>
      <c r="J3762" s="62">
        <f t="shared" si="408"/>
        <v>0</v>
      </c>
      <c r="K3762" s="53"/>
      <c r="L3762" s="65">
        <f t="shared" si="412"/>
        <v>133.19999999999999</v>
      </c>
      <c r="M3762" s="55">
        <f t="shared" si="409"/>
        <v>133.19999999999999</v>
      </c>
      <c r="N3762" s="55">
        <f t="shared" si="410"/>
        <v>0</v>
      </c>
    </row>
    <row r="3763" spans="1:14" x14ac:dyDescent="0.3">
      <c r="A3763" s="29">
        <v>44829</v>
      </c>
      <c r="B3763" t="s">
        <v>21</v>
      </c>
      <c r="C3763" t="s">
        <v>10</v>
      </c>
      <c r="D3763" t="s">
        <v>13</v>
      </c>
      <c r="E3763" s="53">
        <v>31621</v>
      </c>
      <c r="F3763" s="61">
        <f t="shared" si="411"/>
        <v>158.10499999999999</v>
      </c>
      <c r="G3763" s="62">
        <f t="shared" si="406"/>
        <v>0.1</v>
      </c>
      <c r="H3763" s="53"/>
      <c r="I3763" s="61">
        <f t="shared" si="407"/>
        <v>0</v>
      </c>
      <c r="J3763" s="62">
        <f t="shared" si="408"/>
        <v>0</v>
      </c>
      <c r="K3763" s="53"/>
      <c r="L3763" s="65">
        <f t="shared" si="412"/>
        <v>158.20499999999998</v>
      </c>
      <c r="M3763" s="55">
        <f t="shared" si="409"/>
        <v>158.20499999999998</v>
      </c>
      <c r="N3763" s="55">
        <f t="shared" si="410"/>
        <v>0</v>
      </c>
    </row>
    <row r="3764" spans="1:14" x14ac:dyDescent="0.3">
      <c r="A3764" s="29">
        <v>44829</v>
      </c>
      <c r="B3764" t="s">
        <v>20</v>
      </c>
      <c r="C3764" t="s">
        <v>10</v>
      </c>
      <c r="D3764" t="s">
        <v>13</v>
      </c>
      <c r="E3764" s="53">
        <v>5788</v>
      </c>
      <c r="F3764" s="61">
        <f t="shared" si="411"/>
        <v>28.94</v>
      </c>
      <c r="G3764" s="62">
        <f t="shared" si="406"/>
        <v>0.1</v>
      </c>
      <c r="H3764" s="53"/>
      <c r="I3764" s="61">
        <f t="shared" si="407"/>
        <v>0</v>
      </c>
      <c r="J3764" s="62">
        <f t="shared" si="408"/>
        <v>0</v>
      </c>
      <c r="K3764" s="53"/>
      <c r="L3764" s="65">
        <f t="shared" si="412"/>
        <v>29.040000000000003</v>
      </c>
      <c r="M3764" s="55">
        <f t="shared" si="409"/>
        <v>29.040000000000003</v>
      </c>
      <c r="N3764" s="55">
        <f t="shared" si="410"/>
        <v>0</v>
      </c>
    </row>
    <row r="3765" spans="1:14" x14ac:dyDescent="0.3">
      <c r="A3765" s="29">
        <v>44829</v>
      </c>
      <c r="B3765" t="s">
        <v>22</v>
      </c>
      <c r="C3765" t="s">
        <v>11</v>
      </c>
      <c r="D3765" t="s">
        <v>13</v>
      </c>
      <c r="E3765" s="53">
        <v>45660</v>
      </c>
      <c r="F3765" s="61">
        <f t="shared" si="411"/>
        <v>0</v>
      </c>
      <c r="G3765" s="62">
        <f t="shared" si="406"/>
        <v>0</v>
      </c>
      <c r="H3765" s="53"/>
      <c r="I3765" s="61">
        <f t="shared" si="407"/>
        <v>0</v>
      </c>
      <c r="J3765" s="62">
        <f t="shared" si="408"/>
        <v>0</v>
      </c>
      <c r="K3765" s="53"/>
      <c r="L3765" s="65">
        <f t="shared" si="412"/>
        <v>0</v>
      </c>
      <c r="M3765" s="55">
        <f t="shared" si="409"/>
        <v>0</v>
      </c>
      <c r="N3765" s="55">
        <f t="shared" si="410"/>
        <v>0</v>
      </c>
    </row>
    <row r="3766" spans="1:14" x14ac:dyDescent="0.3">
      <c r="A3766" s="29">
        <v>44829</v>
      </c>
      <c r="B3766" t="s">
        <v>17</v>
      </c>
      <c r="C3766" t="s">
        <v>10</v>
      </c>
      <c r="D3766" t="s">
        <v>13</v>
      </c>
      <c r="E3766" s="53">
        <v>37816</v>
      </c>
      <c r="F3766" s="61">
        <f t="shared" si="411"/>
        <v>189.08</v>
      </c>
      <c r="G3766" s="62">
        <f t="shared" si="406"/>
        <v>0.1</v>
      </c>
      <c r="H3766" s="53"/>
      <c r="I3766" s="61">
        <f t="shared" si="407"/>
        <v>0</v>
      </c>
      <c r="J3766" s="62">
        <f t="shared" si="408"/>
        <v>0</v>
      </c>
      <c r="K3766" s="53"/>
      <c r="L3766" s="65">
        <f t="shared" si="412"/>
        <v>189.18</v>
      </c>
      <c r="M3766" s="55">
        <f t="shared" si="409"/>
        <v>189.18</v>
      </c>
      <c r="N3766" s="55">
        <f t="shared" si="410"/>
        <v>0</v>
      </c>
    </row>
    <row r="3767" spans="1:14" x14ac:dyDescent="0.3">
      <c r="A3767" s="29">
        <v>44829</v>
      </c>
      <c r="B3767" t="s">
        <v>17</v>
      </c>
      <c r="C3767" t="s">
        <v>12</v>
      </c>
      <c r="D3767" t="s">
        <v>13</v>
      </c>
      <c r="E3767" s="53">
        <v>17429</v>
      </c>
      <c r="F3767" s="61">
        <f t="shared" si="411"/>
        <v>87.144999999999996</v>
      </c>
      <c r="G3767" s="62">
        <f t="shared" si="406"/>
        <v>0.1</v>
      </c>
      <c r="H3767" s="53"/>
      <c r="I3767" s="61">
        <f t="shared" si="407"/>
        <v>0</v>
      </c>
      <c r="J3767" s="62">
        <f t="shared" si="408"/>
        <v>0</v>
      </c>
      <c r="K3767" s="53"/>
      <c r="L3767" s="65">
        <f t="shared" si="412"/>
        <v>87.24499999999999</v>
      </c>
      <c r="M3767" s="55">
        <f t="shared" si="409"/>
        <v>87.24499999999999</v>
      </c>
      <c r="N3767" s="55">
        <f t="shared" si="410"/>
        <v>0</v>
      </c>
    </row>
    <row r="3768" spans="1:14" x14ac:dyDescent="0.3">
      <c r="A3768" s="29">
        <v>44829</v>
      </c>
      <c r="B3768" t="s">
        <v>16</v>
      </c>
      <c r="C3768" t="s">
        <v>11</v>
      </c>
      <c r="D3768" t="s">
        <v>13</v>
      </c>
      <c r="E3768" s="53">
        <v>4460</v>
      </c>
      <c r="F3768" s="61">
        <f t="shared" si="411"/>
        <v>0</v>
      </c>
      <c r="G3768" s="62">
        <f t="shared" si="406"/>
        <v>0</v>
      </c>
      <c r="H3768" s="53"/>
      <c r="I3768" s="61">
        <f t="shared" si="407"/>
        <v>0</v>
      </c>
      <c r="J3768" s="62">
        <f t="shared" si="408"/>
        <v>0</v>
      </c>
      <c r="K3768" s="53"/>
      <c r="L3768" s="65">
        <f t="shared" si="412"/>
        <v>0</v>
      </c>
      <c r="M3768" s="55">
        <f t="shared" si="409"/>
        <v>0</v>
      </c>
      <c r="N3768" s="55">
        <f t="shared" si="410"/>
        <v>0</v>
      </c>
    </row>
    <row r="3769" spans="1:14" x14ac:dyDescent="0.3">
      <c r="A3769" s="29">
        <v>44830</v>
      </c>
      <c r="B3769" t="s">
        <v>22</v>
      </c>
      <c r="C3769" t="s">
        <v>10</v>
      </c>
      <c r="D3769" t="s">
        <v>36</v>
      </c>
      <c r="E3769" s="53">
        <v>11829</v>
      </c>
      <c r="F3769" s="61">
        <f t="shared" si="411"/>
        <v>0</v>
      </c>
      <c r="G3769" s="62">
        <f t="shared" si="406"/>
        <v>0</v>
      </c>
      <c r="H3769" s="53"/>
      <c r="I3769" s="61">
        <f t="shared" si="407"/>
        <v>354.87</v>
      </c>
      <c r="J3769" s="62">
        <f t="shared" si="408"/>
        <v>5</v>
      </c>
      <c r="K3769" s="53"/>
      <c r="L3769" s="65">
        <f t="shared" si="412"/>
        <v>359.87</v>
      </c>
      <c r="M3769" s="55">
        <f t="shared" si="409"/>
        <v>0</v>
      </c>
      <c r="N3769" s="55">
        <f t="shared" si="410"/>
        <v>359.87</v>
      </c>
    </row>
    <row r="3770" spans="1:14" x14ac:dyDescent="0.3">
      <c r="A3770" s="29">
        <v>44830</v>
      </c>
      <c r="B3770" t="s">
        <v>17</v>
      </c>
      <c r="C3770" t="s">
        <v>10</v>
      </c>
      <c r="D3770" t="s">
        <v>13</v>
      </c>
      <c r="E3770" s="53">
        <v>4280</v>
      </c>
      <c r="F3770" s="61">
        <f t="shared" si="411"/>
        <v>21.400000000000002</v>
      </c>
      <c r="G3770" s="62">
        <f t="shared" si="406"/>
        <v>0.1</v>
      </c>
      <c r="H3770" s="53"/>
      <c r="I3770" s="61">
        <f t="shared" si="407"/>
        <v>0</v>
      </c>
      <c r="J3770" s="62">
        <f t="shared" si="408"/>
        <v>0</v>
      </c>
      <c r="K3770" s="53"/>
      <c r="L3770" s="65">
        <f t="shared" si="412"/>
        <v>21.500000000000004</v>
      </c>
      <c r="M3770" s="55">
        <f t="shared" si="409"/>
        <v>21.500000000000004</v>
      </c>
      <c r="N3770" s="55">
        <f t="shared" si="410"/>
        <v>0</v>
      </c>
    </row>
    <row r="3771" spans="1:14" x14ac:dyDescent="0.3">
      <c r="A3771" s="29">
        <v>44830</v>
      </c>
      <c r="B3771" t="s">
        <v>20</v>
      </c>
      <c r="C3771" t="s">
        <v>11</v>
      </c>
      <c r="D3771" t="s">
        <v>36</v>
      </c>
      <c r="E3771" s="53">
        <v>28036</v>
      </c>
      <c r="F3771" s="61">
        <f t="shared" si="411"/>
        <v>0</v>
      </c>
      <c r="G3771" s="62">
        <f t="shared" si="406"/>
        <v>0</v>
      </c>
      <c r="H3771" s="53"/>
      <c r="I3771" s="61">
        <f t="shared" si="407"/>
        <v>0</v>
      </c>
      <c r="J3771" s="62">
        <f t="shared" si="408"/>
        <v>0</v>
      </c>
      <c r="K3771" s="53"/>
      <c r="L3771" s="65">
        <f t="shared" si="412"/>
        <v>0</v>
      </c>
      <c r="M3771" s="55">
        <f t="shared" si="409"/>
        <v>0</v>
      </c>
      <c r="N3771" s="55">
        <f t="shared" si="410"/>
        <v>0</v>
      </c>
    </row>
    <row r="3772" spans="1:14" x14ac:dyDescent="0.3">
      <c r="A3772" s="29">
        <v>44830</v>
      </c>
      <c r="B3772" t="s">
        <v>18</v>
      </c>
      <c r="C3772" t="s">
        <v>10</v>
      </c>
      <c r="D3772" t="s">
        <v>13</v>
      </c>
      <c r="E3772" s="53">
        <v>281</v>
      </c>
      <c r="F3772" s="61">
        <f t="shared" si="411"/>
        <v>1.405</v>
      </c>
      <c r="G3772" s="62">
        <f t="shared" si="406"/>
        <v>0.1</v>
      </c>
      <c r="H3772" s="53"/>
      <c r="I3772" s="61">
        <f t="shared" si="407"/>
        <v>0</v>
      </c>
      <c r="J3772" s="62">
        <f t="shared" si="408"/>
        <v>0</v>
      </c>
      <c r="K3772" s="53"/>
      <c r="L3772" s="65">
        <f t="shared" si="412"/>
        <v>1.5050000000000001</v>
      </c>
      <c r="M3772" s="55">
        <f t="shared" si="409"/>
        <v>1.5050000000000001</v>
      </c>
      <c r="N3772" s="55">
        <f t="shared" si="410"/>
        <v>0</v>
      </c>
    </row>
    <row r="3773" spans="1:14" x14ac:dyDescent="0.3">
      <c r="A3773" s="29">
        <v>44830</v>
      </c>
      <c r="B3773" t="s">
        <v>20</v>
      </c>
      <c r="C3773" t="s">
        <v>12</v>
      </c>
      <c r="D3773" t="s">
        <v>36</v>
      </c>
      <c r="E3773" s="53">
        <v>22555</v>
      </c>
      <c r="F3773" s="61">
        <f t="shared" si="411"/>
        <v>0</v>
      </c>
      <c r="G3773" s="62">
        <f t="shared" si="406"/>
        <v>0</v>
      </c>
      <c r="H3773" s="53"/>
      <c r="I3773" s="61">
        <f t="shared" si="407"/>
        <v>676.65</v>
      </c>
      <c r="J3773" s="62">
        <f t="shared" si="408"/>
        <v>5</v>
      </c>
      <c r="K3773" s="53"/>
      <c r="L3773" s="65">
        <f t="shared" si="412"/>
        <v>681.65</v>
      </c>
      <c r="M3773" s="55">
        <f t="shared" si="409"/>
        <v>0</v>
      </c>
      <c r="N3773" s="55">
        <f t="shared" si="410"/>
        <v>681.65</v>
      </c>
    </row>
    <row r="3774" spans="1:14" x14ac:dyDescent="0.3">
      <c r="A3774" s="29">
        <v>44830</v>
      </c>
      <c r="B3774" t="s">
        <v>20</v>
      </c>
      <c r="C3774" t="s">
        <v>11</v>
      </c>
      <c r="D3774" t="s">
        <v>36</v>
      </c>
      <c r="E3774" s="53">
        <v>13731</v>
      </c>
      <c r="F3774" s="61">
        <f t="shared" si="411"/>
        <v>0</v>
      </c>
      <c r="G3774" s="62">
        <f t="shared" si="406"/>
        <v>0</v>
      </c>
      <c r="H3774" s="53"/>
      <c r="I3774" s="61">
        <f t="shared" si="407"/>
        <v>0</v>
      </c>
      <c r="J3774" s="62">
        <f t="shared" si="408"/>
        <v>0</v>
      </c>
      <c r="K3774" s="53"/>
      <c r="L3774" s="65">
        <f t="shared" si="412"/>
        <v>0</v>
      </c>
      <c r="M3774" s="55">
        <f t="shared" si="409"/>
        <v>0</v>
      </c>
      <c r="N3774" s="55">
        <f t="shared" si="410"/>
        <v>0</v>
      </c>
    </row>
    <row r="3775" spans="1:14" x14ac:dyDescent="0.3">
      <c r="A3775" s="29">
        <v>44830</v>
      </c>
      <c r="B3775" t="s">
        <v>20</v>
      </c>
      <c r="C3775" t="s">
        <v>11</v>
      </c>
      <c r="D3775" t="s">
        <v>13</v>
      </c>
      <c r="E3775" s="53">
        <v>49026</v>
      </c>
      <c r="F3775" s="61">
        <f t="shared" si="411"/>
        <v>0</v>
      </c>
      <c r="G3775" s="62">
        <f t="shared" si="406"/>
        <v>0</v>
      </c>
      <c r="H3775" s="53"/>
      <c r="I3775" s="61">
        <f t="shared" si="407"/>
        <v>0</v>
      </c>
      <c r="J3775" s="62">
        <f t="shared" si="408"/>
        <v>0</v>
      </c>
      <c r="K3775" s="53"/>
      <c r="L3775" s="65">
        <f t="shared" si="412"/>
        <v>0</v>
      </c>
      <c r="M3775" s="55">
        <f t="shared" si="409"/>
        <v>0</v>
      </c>
      <c r="N3775" s="55">
        <f t="shared" si="410"/>
        <v>0</v>
      </c>
    </row>
    <row r="3776" spans="1:14" x14ac:dyDescent="0.3">
      <c r="A3776" s="29">
        <v>44830</v>
      </c>
      <c r="B3776" t="s">
        <v>19</v>
      </c>
      <c r="C3776" t="s">
        <v>11</v>
      </c>
      <c r="D3776" t="s">
        <v>13</v>
      </c>
      <c r="E3776" s="53">
        <v>6346</v>
      </c>
      <c r="F3776" s="61">
        <f t="shared" si="411"/>
        <v>0</v>
      </c>
      <c r="G3776" s="62">
        <f t="shared" si="406"/>
        <v>0</v>
      </c>
      <c r="H3776" s="53"/>
      <c r="I3776" s="61">
        <f t="shared" si="407"/>
        <v>0</v>
      </c>
      <c r="J3776" s="62">
        <f t="shared" si="408"/>
        <v>0</v>
      </c>
      <c r="K3776" s="53"/>
      <c r="L3776" s="65">
        <f t="shared" si="412"/>
        <v>0</v>
      </c>
      <c r="M3776" s="55">
        <f t="shared" si="409"/>
        <v>0</v>
      </c>
      <c r="N3776" s="55">
        <f t="shared" si="410"/>
        <v>0</v>
      </c>
    </row>
    <row r="3777" spans="1:14" x14ac:dyDescent="0.3">
      <c r="A3777" s="29">
        <v>44830</v>
      </c>
      <c r="B3777" t="s">
        <v>24</v>
      </c>
      <c r="C3777" t="s">
        <v>11</v>
      </c>
      <c r="D3777" t="s">
        <v>13</v>
      </c>
      <c r="E3777" s="53">
        <v>47764</v>
      </c>
      <c r="F3777" s="61">
        <f t="shared" si="411"/>
        <v>0</v>
      </c>
      <c r="G3777" s="62">
        <f t="shared" si="406"/>
        <v>0</v>
      </c>
      <c r="H3777" s="53"/>
      <c r="I3777" s="61">
        <f t="shared" si="407"/>
        <v>0</v>
      </c>
      <c r="J3777" s="62">
        <f t="shared" si="408"/>
        <v>0</v>
      </c>
      <c r="K3777" s="53"/>
      <c r="L3777" s="65">
        <f t="shared" si="412"/>
        <v>0</v>
      </c>
      <c r="M3777" s="55">
        <f t="shared" si="409"/>
        <v>0</v>
      </c>
      <c r="N3777" s="55">
        <f t="shared" si="410"/>
        <v>0</v>
      </c>
    </row>
    <row r="3778" spans="1:14" x14ac:dyDescent="0.3">
      <c r="A3778" s="29">
        <v>44831</v>
      </c>
      <c r="B3778" t="s">
        <v>24</v>
      </c>
      <c r="C3778" t="s">
        <v>11</v>
      </c>
      <c r="D3778" t="s">
        <v>13</v>
      </c>
      <c r="E3778" s="53">
        <v>43051</v>
      </c>
      <c r="F3778" s="61">
        <f t="shared" si="411"/>
        <v>0</v>
      </c>
      <c r="G3778" s="62">
        <f t="shared" si="406"/>
        <v>0</v>
      </c>
      <c r="H3778" s="53"/>
      <c r="I3778" s="61">
        <f t="shared" si="407"/>
        <v>0</v>
      </c>
      <c r="J3778" s="62">
        <f t="shared" si="408"/>
        <v>0</v>
      </c>
      <c r="K3778" s="53"/>
      <c r="L3778" s="65">
        <f t="shared" si="412"/>
        <v>0</v>
      </c>
      <c r="M3778" s="55">
        <f t="shared" si="409"/>
        <v>0</v>
      </c>
      <c r="N3778" s="55">
        <f t="shared" si="410"/>
        <v>0</v>
      </c>
    </row>
    <row r="3779" spans="1:14" x14ac:dyDescent="0.3">
      <c r="A3779" s="29">
        <v>44831</v>
      </c>
      <c r="B3779" t="s">
        <v>24</v>
      </c>
      <c r="C3779" t="s">
        <v>12</v>
      </c>
      <c r="D3779" t="s">
        <v>13</v>
      </c>
      <c r="E3779" s="53">
        <v>9348</v>
      </c>
      <c r="F3779" s="61">
        <f t="shared" si="411"/>
        <v>46.74</v>
      </c>
      <c r="G3779" s="62">
        <f t="shared" si="406"/>
        <v>0.1</v>
      </c>
      <c r="H3779" s="53"/>
      <c r="I3779" s="61">
        <f t="shared" si="407"/>
        <v>0</v>
      </c>
      <c r="J3779" s="62">
        <f t="shared" si="408"/>
        <v>0</v>
      </c>
      <c r="K3779" s="53"/>
      <c r="L3779" s="65">
        <f t="shared" si="412"/>
        <v>46.84</v>
      </c>
      <c r="M3779" s="55">
        <f t="shared" si="409"/>
        <v>46.84</v>
      </c>
      <c r="N3779" s="55">
        <f t="shared" si="410"/>
        <v>0</v>
      </c>
    </row>
    <row r="3780" spans="1:14" x14ac:dyDescent="0.3">
      <c r="A3780" s="29">
        <v>44831</v>
      </c>
      <c r="B3780" t="s">
        <v>21</v>
      </c>
      <c r="C3780" t="s">
        <v>10</v>
      </c>
      <c r="D3780" t="s">
        <v>13</v>
      </c>
      <c r="E3780" s="53">
        <v>21112</v>
      </c>
      <c r="F3780" s="61">
        <f t="shared" si="411"/>
        <v>105.56</v>
      </c>
      <c r="G3780" s="62">
        <f t="shared" ref="G3780:G3843" si="413">IF(F:F&gt;0,0.1,0)</f>
        <v>0.1</v>
      </c>
      <c r="H3780" s="53"/>
      <c r="I3780" s="61">
        <f t="shared" ref="I3780:I3843" si="414">IF(AND(D:D="Overseas",C:C&lt;&gt;"Cash"),E:E*3%,0)</f>
        <v>0</v>
      </c>
      <c r="J3780" s="62">
        <f t="shared" ref="J3780:J3843" si="415">IF(I:I&gt;0,5,0)</f>
        <v>0</v>
      </c>
      <c r="K3780" s="53"/>
      <c r="L3780" s="65">
        <f t="shared" si="412"/>
        <v>105.66</v>
      </c>
      <c r="M3780" s="55">
        <f t="shared" ref="M3780:M3843" si="416">SUM(F3780:H3780)</f>
        <v>105.66</v>
      </c>
      <c r="N3780" s="55">
        <f t="shared" ref="N3780:N3843" si="417">SUM(I3780:K3780)</f>
        <v>0</v>
      </c>
    </row>
    <row r="3781" spans="1:14" x14ac:dyDescent="0.3">
      <c r="A3781" s="29">
        <v>44831</v>
      </c>
      <c r="B3781" t="s">
        <v>22</v>
      </c>
      <c r="C3781" t="s">
        <v>12</v>
      </c>
      <c r="D3781" t="s">
        <v>13</v>
      </c>
      <c r="E3781" s="53">
        <v>11920</v>
      </c>
      <c r="F3781" s="61">
        <f t="shared" ref="F3781:F3844" si="418">IF(AND(D:D="Local",C:C&lt;&gt;"Cash"),E:E*0.5%,0)</f>
        <v>59.6</v>
      </c>
      <c r="G3781" s="62">
        <f t="shared" si="413"/>
        <v>0.1</v>
      </c>
      <c r="H3781" s="53"/>
      <c r="I3781" s="61">
        <f t="shared" si="414"/>
        <v>0</v>
      </c>
      <c r="J3781" s="62">
        <f t="shared" si="415"/>
        <v>0</v>
      </c>
      <c r="K3781" s="53"/>
      <c r="L3781" s="65">
        <f t="shared" ref="L3781:L3844" si="419">SUM(F3781,G3781,I3781,J3781)</f>
        <v>59.7</v>
      </c>
      <c r="M3781" s="55">
        <f t="shared" si="416"/>
        <v>59.7</v>
      </c>
      <c r="N3781" s="55">
        <f t="shared" si="417"/>
        <v>0</v>
      </c>
    </row>
    <row r="3782" spans="1:14" x14ac:dyDescent="0.3">
      <c r="A3782" s="29">
        <v>44831</v>
      </c>
      <c r="B3782" t="s">
        <v>17</v>
      </c>
      <c r="C3782" t="s">
        <v>10</v>
      </c>
      <c r="D3782" t="s">
        <v>13</v>
      </c>
      <c r="E3782" s="53">
        <v>20497</v>
      </c>
      <c r="F3782" s="61">
        <f t="shared" si="418"/>
        <v>102.485</v>
      </c>
      <c r="G3782" s="62">
        <f t="shared" si="413"/>
        <v>0.1</v>
      </c>
      <c r="H3782" s="53"/>
      <c r="I3782" s="61">
        <f t="shared" si="414"/>
        <v>0</v>
      </c>
      <c r="J3782" s="62">
        <f t="shared" si="415"/>
        <v>0</v>
      </c>
      <c r="K3782" s="53"/>
      <c r="L3782" s="65">
        <f t="shared" si="419"/>
        <v>102.58499999999999</v>
      </c>
      <c r="M3782" s="55">
        <f t="shared" si="416"/>
        <v>102.58499999999999</v>
      </c>
      <c r="N3782" s="55">
        <f t="shared" si="417"/>
        <v>0</v>
      </c>
    </row>
    <row r="3783" spans="1:14" x14ac:dyDescent="0.3">
      <c r="A3783" s="29">
        <v>44832</v>
      </c>
      <c r="B3783" t="s">
        <v>17</v>
      </c>
      <c r="C3783" t="s">
        <v>11</v>
      </c>
      <c r="D3783" t="s">
        <v>36</v>
      </c>
      <c r="E3783" s="53">
        <v>19081</v>
      </c>
      <c r="F3783" s="61">
        <f t="shared" si="418"/>
        <v>0</v>
      </c>
      <c r="G3783" s="62">
        <f t="shared" si="413"/>
        <v>0</v>
      </c>
      <c r="H3783" s="53"/>
      <c r="I3783" s="61">
        <f t="shared" si="414"/>
        <v>0</v>
      </c>
      <c r="J3783" s="62">
        <f t="shared" si="415"/>
        <v>0</v>
      </c>
      <c r="K3783" s="53"/>
      <c r="L3783" s="65">
        <f t="shared" si="419"/>
        <v>0</v>
      </c>
      <c r="M3783" s="55">
        <f t="shared" si="416"/>
        <v>0</v>
      </c>
      <c r="N3783" s="55">
        <f t="shared" si="417"/>
        <v>0</v>
      </c>
    </row>
    <row r="3784" spans="1:14" x14ac:dyDescent="0.3">
      <c r="A3784" s="29">
        <v>44832</v>
      </c>
      <c r="B3784" t="s">
        <v>22</v>
      </c>
      <c r="C3784" t="s">
        <v>10</v>
      </c>
      <c r="D3784" t="s">
        <v>36</v>
      </c>
      <c r="E3784" s="53">
        <v>39129</v>
      </c>
      <c r="F3784" s="61">
        <f t="shared" si="418"/>
        <v>0</v>
      </c>
      <c r="G3784" s="62">
        <f t="shared" si="413"/>
        <v>0</v>
      </c>
      <c r="H3784" s="53"/>
      <c r="I3784" s="61">
        <f t="shared" si="414"/>
        <v>1173.8699999999999</v>
      </c>
      <c r="J3784" s="62">
        <f t="shared" si="415"/>
        <v>5</v>
      </c>
      <c r="K3784" s="53"/>
      <c r="L3784" s="65">
        <f t="shared" si="419"/>
        <v>1178.8699999999999</v>
      </c>
      <c r="M3784" s="55">
        <f t="shared" si="416"/>
        <v>0</v>
      </c>
      <c r="N3784" s="55">
        <f t="shared" si="417"/>
        <v>1178.8699999999999</v>
      </c>
    </row>
    <row r="3785" spans="1:14" x14ac:dyDescent="0.3">
      <c r="A3785" s="29">
        <v>44832</v>
      </c>
      <c r="B3785" t="s">
        <v>16</v>
      </c>
      <c r="C3785" t="s">
        <v>11</v>
      </c>
      <c r="D3785" t="s">
        <v>13</v>
      </c>
      <c r="E3785" s="53">
        <v>1465</v>
      </c>
      <c r="F3785" s="61">
        <f t="shared" si="418"/>
        <v>0</v>
      </c>
      <c r="G3785" s="62">
        <f t="shared" si="413"/>
        <v>0</v>
      </c>
      <c r="H3785" s="53"/>
      <c r="I3785" s="61">
        <f t="shared" si="414"/>
        <v>0</v>
      </c>
      <c r="J3785" s="62">
        <f t="shared" si="415"/>
        <v>0</v>
      </c>
      <c r="K3785" s="53"/>
      <c r="L3785" s="65">
        <f t="shared" si="419"/>
        <v>0</v>
      </c>
      <c r="M3785" s="55">
        <f t="shared" si="416"/>
        <v>0</v>
      </c>
      <c r="N3785" s="55">
        <f t="shared" si="417"/>
        <v>0</v>
      </c>
    </row>
    <row r="3786" spans="1:14" x14ac:dyDescent="0.3">
      <c r="A3786" s="29">
        <v>44832</v>
      </c>
      <c r="B3786" t="s">
        <v>16</v>
      </c>
      <c r="C3786" t="s">
        <v>11</v>
      </c>
      <c r="D3786" t="s">
        <v>13</v>
      </c>
      <c r="E3786" s="53">
        <v>37121</v>
      </c>
      <c r="F3786" s="61">
        <f t="shared" si="418"/>
        <v>0</v>
      </c>
      <c r="G3786" s="62">
        <f t="shared" si="413"/>
        <v>0</v>
      </c>
      <c r="H3786" s="53"/>
      <c r="I3786" s="61">
        <f t="shared" si="414"/>
        <v>0</v>
      </c>
      <c r="J3786" s="62">
        <f t="shared" si="415"/>
        <v>0</v>
      </c>
      <c r="K3786" s="53"/>
      <c r="L3786" s="65">
        <f t="shared" si="419"/>
        <v>0</v>
      </c>
      <c r="M3786" s="55">
        <f t="shared" si="416"/>
        <v>0</v>
      </c>
      <c r="N3786" s="55">
        <f t="shared" si="417"/>
        <v>0</v>
      </c>
    </row>
    <row r="3787" spans="1:14" x14ac:dyDescent="0.3">
      <c r="A3787" s="29">
        <v>44832</v>
      </c>
      <c r="B3787" t="s">
        <v>21</v>
      </c>
      <c r="C3787" t="s">
        <v>10</v>
      </c>
      <c r="D3787" t="s">
        <v>13</v>
      </c>
      <c r="E3787" s="53">
        <v>1602</v>
      </c>
      <c r="F3787" s="61">
        <f t="shared" si="418"/>
        <v>8.01</v>
      </c>
      <c r="G3787" s="62">
        <f t="shared" si="413"/>
        <v>0.1</v>
      </c>
      <c r="H3787" s="53"/>
      <c r="I3787" s="61">
        <f t="shared" si="414"/>
        <v>0</v>
      </c>
      <c r="J3787" s="62">
        <f t="shared" si="415"/>
        <v>0</v>
      </c>
      <c r="K3787" s="53"/>
      <c r="L3787" s="65">
        <f t="shared" si="419"/>
        <v>8.11</v>
      </c>
      <c r="M3787" s="55">
        <f t="shared" si="416"/>
        <v>8.11</v>
      </c>
      <c r="N3787" s="55">
        <f t="shared" si="417"/>
        <v>0</v>
      </c>
    </row>
    <row r="3788" spans="1:14" x14ac:dyDescent="0.3">
      <c r="A3788" s="29">
        <v>44832</v>
      </c>
      <c r="B3788" t="s">
        <v>17</v>
      </c>
      <c r="C3788" t="s">
        <v>11</v>
      </c>
      <c r="D3788" t="s">
        <v>36</v>
      </c>
      <c r="E3788" s="53">
        <v>38873</v>
      </c>
      <c r="F3788" s="61">
        <f t="shared" si="418"/>
        <v>0</v>
      </c>
      <c r="G3788" s="62">
        <f t="shared" si="413"/>
        <v>0</v>
      </c>
      <c r="H3788" s="53"/>
      <c r="I3788" s="61">
        <f t="shared" si="414"/>
        <v>0</v>
      </c>
      <c r="J3788" s="62">
        <f t="shared" si="415"/>
        <v>0</v>
      </c>
      <c r="K3788" s="53"/>
      <c r="L3788" s="65">
        <f t="shared" si="419"/>
        <v>0</v>
      </c>
      <c r="M3788" s="55">
        <f t="shared" si="416"/>
        <v>0</v>
      </c>
      <c r="N3788" s="55">
        <f t="shared" si="417"/>
        <v>0</v>
      </c>
    </row>
    <row r="3789" spans="1:14" x14ac:dyDescent="0.3">
      <c r="A3789" s="29">
        <v>44835</v>
      </c>
      <c r="B3789" t="s">
        <v>18</v>
      </c>
      <c r="C3789" t="s">
        <v>12</v>
      </c>
      <c r="D3789" t="s">
        <v>13</v>
      </c>
      <c r="E3789" s="53">
        <v>46194</v>
      </c>
      <c r="F3789" s="61">
        <f t="shared" si="418"/>
        <v>230.97</v>
      </c>
      <c r="G3789" s="62">
        <f t="shared" si="413"/>
        <v>0.1</v>
      </c>
      <c r="H3789" s="53"/>
      <c r="I3789" s="61">
        <f t="shared" si="414"/>
        <v>0</v>
      </c>
      <c r="J3789" s="62">
        <f t="shared" si="415"/>
        <v>0</v>
      </c>
      <c r="K3789" s="53"/>
      <c r="L3789" s="65">
        <f t="shared" si="419"/>
        <v>231.07</v>
      </c>
      <c r="M3789" s="55">
        <f t="shared" si="416"/>
        <v>231.07</v>
      </c>
      <c r="N3789" s="55">
        <f t="shared" si="417"/>
        <v>0</v>
      </c>
    </row>
    <row r="3790" spans="1:14" x14ac:dyDescent="0.3">
      <c r="A3790" s="29">
        <v>44835</v>
      </c>
      <c r="B3790" t="s">
        <v>24</v>
      </c>
      <c r="C3790" t="s">
        <v>11</v>
      </c>
      <c r="D3790" t="s">
        <v>13</v>
      </c>
      <c r="E3790" s="53">
        <v>16465</v>
      </c>
      <c r="F3790" s="61">
        <f t="shared" si="418"/>
        <v>0</v>
      </c>
      <c r="G3790" s="62">
        <f t="shared" si="413"/>
        <v>0</v>
      </c>
      <c r="H3790" s="53"/>
      <c r="I3790" s="61">
        <f t="shared" si="414"/>
        <v>0</v>
      </c>
      <c r="J3790" s="62">
        <f t="shared" si="415"/>
        <v>0</v>
      </c>
      <c r="K3790" s="53"/>
      <c r="L3790" s="65">
        <f t="shared" si="419"/>
        <v>0</v>
      </c>
      <c r="M3790" s="55">
        <f t="shared" si="416"/>
        <v>0</v>
      </c>
      <c r="N3790" s="55">
        <f t="shared" si="417"/>
        <v>0</v>
      </c>
    </row>
    <row r="3791" spans="1:14" x14ac:dyDescent="0.3">
      <c r="A3791" s="29">
        <v>44835</v>
      </c>
      <c r="B3791" t="s">
        <v>19</v>
      </c>
      <c r="C3791" t="s">
        <v>12</v>
      </c>
      <c r="D3791" t="s">
        <v>13</v>
      </c>
      <c r="E3791" s="53">
        <v>48221</v>
      </c>
      <c r="F3791" s="61">
        <f t="shared" si="418"/>
        <v>241.10500000000002</v>
      </c>
      <c r="G3791" s="62">
        <f t="shared" si="413"/>
        <v>0.1</v>
      </c>
      <c r="H3791" s="53"/>
      <c r="I3791" s="61">
        <f t="shared" si="414"/>
        <v>0</v>
      </c>
      <c r="J3791" s="62">
        <f t="shared" si="415"/>
        <v>0</v>
      </c>
      <c r="K3791" s="53"/>
      <c r="L3791" s="65">
        <f t="shared" si="419"/>
        <v>241.20500000000001</v>
      </c>
      <c r="M3791" s="55">
        <f t="shared" si="416"/>
        <v>241.20500000000001</v>
      </c>
      <c r="N3791" s="55">
        <f t="shared" si="417"/>
        <v>0</v>
      </c>
    </row>
    <row r="3792" spans="1:14" x14ac:dyDescent="0.3">
      <c r="A3792" s="29">
        <v>44835</v>
      </c>
      <c r="B3792" t="s">
        <v>19</v>
      </c>
      <c r="C3792" t="s">
        <v>11</v>
      </c>
      <c r="D3792" t="s">
        <v>13</v>
      </c>
      <c r="E3792" s="53">
        <v>32861</v>
      </c>
      <c r="F3792" s="61">
        <f t="shared" si="418"/>
        <v>0</v>
      </c>
      <c r="G3792" s="62">
        <f t="shared" si="413"/>
        <v>0</v>
      </c>
      <c r="H3792" s="53"/>
      <c r="I3792" s="61">
        <f t="shared" si="414"/>
        <v>0</v>
      </c>
      <c r="J3792" s="62">
        <f t="shared" si="415"/>
        <v>0</v>
      </c>
      <c r="K3792" s="53"/>
      <c r="L3792" s="65">
        <f t="shared" si="419"/>
        <v>0</v>
      </c>
      <c r="M3792" s="55">
        <f t="shared" si="416"/>
        <v>0</v>
      </c>
      <c r="N3792" s="55">
        <f t="shared" si="417"/>
        <v>0</v>
      </c>
    </row>
    <row r="3793" spans="1:14" x14ac:dyDescent="0.3">
      <c r="A3793" s="29">
        <v>44835</v>
      </c>
      <c r="B3793" t="s">
        <v>19</v>
      </c>
      <c r="C3793" t="s">
        <v>12</v>
      </c>
      <c r="D3793" t="s">
        <v>13</v>
      </c>
      <c r="E3793" s="53">
        <v>41318</v>
      </c>
      <c r="F3793" s="61">
        <f t="shared" si="418"/>
        <v>206.59</v>
      </c>
      <c r="G3793" s="62">
        <f t="shared" si="413"/>
        <v>0.1</v>
      </c>
      <c r="H3793" s="53"/>
      <c r="I3793" s="61">
        <f t="shared" si="414"/>
        <v>0</v>
      </c>
      <c r="J3793" s="62">
        <f t="shared" si="415"/>
        <v>0</v>
      </c>
      <c r="K3793" s="53"/>
      <c r="L3793" s="65">
        <f t="shared" si="419"/>
        <v>206.69</v>
      </c>
      <c r="M3793" s="55">
        <f t="shared" si="416"/>
        <v>206.69</v>
      </c>
      <c r="N3793" s="55">
        <f t="shared" si="417"/>
        <v>0</v>
      </c>
    </row>
    <row r="3794" spans="1:14" x14ac:dyDescent="0.3">
      <c r="A3794" s="29">
        <v>44835</v>
      </c>
      <c r="B3794" t="s">
        <v>17</v>
      </c>
      <c r="C3794" t="s">
        <v>11</v>
      </c>
      <c r="D3794" t="s">
        <v>36</v>
      </c>
      <c r="E3794" s="53">
        <v>551</v>
      </c>
      <c r="F3794" s="61">
        <f t="shared" si="418"/>
        <v>0</v>
      </c>
      <c r="G3794" s="62">
        <f t="shared" si="413"/>
        <v>0</v>
      </c>
      <c r="H3794" s="53"/>
      <c r="I3794" s="61">
        <f t="shared" si="414"/>
        <v>0</v>
      </c>
      <c r="J3794" s="62">
        <f t="shared" si="415"/>
        <v>0</v>
      </c>
      <c r="K3794" s="53"/>
      <c r="L3794" s="65">
        <f t="shared" si="419"/>
        <v>0</v>
      </c>
      <c r="M3794" s="55">
        <f t="shared" si="416"/>
        <v>0</v>
      </c>
      <c r="N3794" s="55">
        <f t="shared" si="417"/>
        <v>0</v>
      </c>
    </row>
    <row r="3795" spans="1:14" x14ac:dyDescent="0.3">
      <c r="A3795" s="29">
        <v>44835</v>
      </c>
      <c r="B3795" t="s">
        <v>15</v>
      </c>
      <c r="C3795" t="s">
        <v>11</v>
      </c>
      <c r="D3795" t="s">
        <v>36</v>
      </c>
      <c r="E3795" s="53">
        <v>2776</v>
      </c>
      <c r="F3795" s="61">
        <f t="shared" si="418"/>
        <v>0</v>
      </c>
      <c r="G3795" s="62">
        <f t="shared" si="413"/>
        <v>0</v>
      </c>
      <c r="H3795" s="53"/>
      <c r="I3795" s="61">
        <f t="shared" si="414"/>
        <v>0</v>
      </c>
      <c r="J3795" s="62">
        <f t="shared" si="415"/>
        <v>0</v>
      </c>
      <c r="K3795" s="53"/>
      <c r="L3795" s="65">
        <f t="shared" si="419"/>
        <v>0</v>
      </c>
      <c r="M3795" s="55">
        <f t="shared" si="416"/>
        <v>0</v>
      </c>
      <c r="N3795" s="55">
        <f t="shared" si="417"/>
        <v>0</v>
      </c>
    </row>
    <row r="3796" spans="1:14" x14ac:dyDescent="0.3">
      <c r="A3796" s="29">
        <v>44835</v>
      </c>
      <c r="B3796" t="s">
        <v>18</v>
      </c>
      <c r="C3796" t="s">
        <v>11</v>
      </c>
      <c r="D3796" t="s">
        <v>13</v>
      </c>
      <c r="E3796" s="53">
        <v>11341</v>
      </c>
      <c r="F3796" s="61">
        <f t="shared" si="418"/>
        <v>0</v>
      </c>
      <c r="G3796" s="62">
        <f t="shared" si="413"/>
        <v>0</v>
      </c>
      <c r="H3796" s="53"/>
      <c r="I3796" s="61">
        <f t="shared" si="414"/>
        <v>0</v>
      </c>
      <c r="J3796" s="62">
        <f t="shared" si="415"/>
        <v>0</v>
      </c>
      <c r="K3796" s="53"/>
      <c r="L3796" s="65">
        <f t="shared" si="419"/>
        <v>0</v>
      </c>
      <c r="M3796" s="55">
        <f t="shared" si="416"/>
        <v>0</v>
      </c>
      <c r="N3796" s="55">
        <f t="shared" si="417"/>
        <v>0</v>
      </c>
    </row>
    <row r="3797" spans="1:14" x14ac:dyDescent="0.3">
      <c r="A3797" s="29">
        <v>44835</v>
      </c>
      <c r="B3797" t="s">
        <v>17</v>
      </c>
      <c r="C3797" t="s">
        <v>11</v>
      </c>
      <c r="D3797" t="s">
        <v>13</v>
      </c>
      <c r="E3797" s="53">
        <v>32541</v>
      </c>
      <c r="F3797" s="61">
        <f t="shared" si="418"/>
        <v>0</v>
      </c>
      <c r="G3797" s="62">
        <f t="shared" si="413"/>
        <v>0</v>
      </c>
      <c r="H3797" s="53"/>
      <c r="I3797" s="61">
        <f t="shared" si="414"/>
        <v>0</v>
      </c>
      <c r="J3797" s="62">
        <f t="shared" si="415"/>
        <v>0</v>
      </c>
      <c r="K3797" s="53"/>
      <c r="L3797" s="65">
        <f t="shared" si="419"/>
        <v>0</v>
      </c>
      <c r="M3797" s="55">
        <f t="shared" si="416"/>
        <v>0</v>
      </c>
      <c r="N3797" s="55">
        <f t="shared" si="417"/>
        <v>0</v>
      </c>
    </row>
    <row r="3798" spans="1:14" x14ac:dyDescent="0.3">
      <c r="A3798" s="29">
        <v>44835</v>
      </c>
      <c r="B3798" t="s">
        <v>24</v>
      </c>
      <c r="C3798" t="s">
        <v>10</v>
      </c>
      <c r="D3798" t="s">
        <v>36</v>
      </c>
      <c r="E3798" s="53">
        <v>13373</v>
      </c>
      <c r="F3798" s="61">
        <f t="shared" si="418"/>
        <v>0</v>
      </c>
      <c r="G3798" s="62">
        <f t="shared" si="413"/>
        <v>0</v>
      </c>
      <c r="H3798" s="53"/>
      <c r="I3798" s="61">
        <f t="shared" si="414"/>
        <v>401.19</v>
      </c>
      <c r="J3798" s="62">
        <f t="shared" si="415"/>
        <v>5</v>
      </c>
      <c r="K3798" s="53"/>
      <c r="L3798" s="65">
        <f t="shared" si="419"/>
        <v>406.19</v>
      </c>
      <c r="M3798" s="55">
        <f t="shared" si="416"/>
        <v>0</v>
      </c>
      <c r="N3798" s="55">
        <f t="shared" si="417"/>
        <v>406.19</v>
      </c>
    </row>
    <row r="3799" spans="1:14" x14ac:dyDescent="0.3">
      <c r="A3799" s="29">
        <v>44836</v>
      </c>
      <c r="B3799" t="s">
        <v>19</v>
      </c>
      <c r="C3799" t="s">
        <v>11</v>
      </c>
      <c r="D3799" t="s">
        <v>13</v>
      </c>
      <c r="E3799" s="53">
        <v>8232</v>
      </c>
      <c r="F3799" s="61">
        <f t="shared" si="418"/>
        <v>0</v>
      </c>
      <c r="G3799" s="62">
        <f t="shared" si="413"/>
        <v>0</v>
      </c>
      <c r="H3799" s="53"/>
      <c r="I3799" s="61">
        <f t="shared" si="414"/>
        <v>0</v>
      </c>
      <c r="J3799" s="62">
        <f t="shared" si="415"/>
        <v>0</v>
      </c>
      <c r="K3799" s="53"/>
      <c r="L3799" s="65">
        <f t="shared" si="419"/>
        <v>0</v>
      </c>
      <c r="M3799" s="55">
        <f t="shared" si="416"/>
        <v>0</v>
      </c>
      <c r="N3799" s="55">
        <f t="shared" si="417"/>
        <v>0</v>
      </c>
    </row>
    <row r="3800" spans="1:14" x14ac:dyDescent="0.3">
      <c r="A3800" s="29">
        <v>44836</v>
      </c>
      <c r="B3800" t="s">
        <v>15</v>
      </c>
      <c r="C3800" t="s">
        <v>11</v>
      </c>
      <c r="D3800" t="s">
        <v>13</v>
      </c>
      <c r="E3800" s="53">
        <v>27926</v>
      </c>
      <c r="F3800" s="61">
        <f t="shared" si="418"/>
        <v>0</v>
      </c>
      <c r="G3800" s="62">
        <f t="shared" si="413"/>
        <v>0</v>
      </c>
      <c r="H3800" s="53"/>
      <c r="I3800" s="61">
        <f t="shared" si="414"/>
        <v>0</v>
      </c>
      <c r="J3800" s="62">
        <f t="shared" si="415"/>
        <v>0</v>
      </c>
      <c r="K3800" s="53"/>
      <c r="L3800" s="65">
        <f t="shared" si="419"/>
        <v>0</v>
      </c>
      <c r="M3800" s="55">
        <f t="shared" si="416"/>
        <v>0</v>
      </c>
      <c r="N3800" s="55">
        <f t="shared" si="417"/>
        <v>0</v>
      </c>
    </row>
    <row r="3801" spans="1:14" x14ac:dyDescent="0.3">
      <c r="A3801" s="29">
        <v>44836</v>
      </c>
      <c r="B3801" t="s">
        <v>24</v>
      </c>
      <c r="C3801" t="s">
        <v>10</v>
      </c>
      <c r="D3801" t="s">
        <v>13</v>
      </c>
      <c r="E3801" s="53">
        <v>9814</v>
      </c>
      <c r="F3801" s="61">
        <f t="shared" si="418"/>
        <v>49.07</v>
      </c>
      <c r="G3801" s="62">
        <f t="shared" si="413"/>
        <v>0.1</v>
      </c>
      <c r="H3801" s="53"/>
      <c r="I3801" s="61">
        <f t="shared" si="414"/>
        <v>0</v>
      </c>
      <c r="J3801" s="62">
        <f t="shared" si="415"/>
        <v>0</v>
      </c>
      <c r="K3801" s="53"/>
      <c r="L3801" s="65">
        <f t="shared" si="419"/>
        <v>49.17</v>
      </c>
      <c r="M3801" s="55">
        <f t="shared" si="416"/>
        <v>49.17</v>
      </c>
      <c r="N3801" s="55">
        <f t="shared" si="417"/>
        <v>0</v>
      </c>
    </row>
    <row r="3802" spans="1:14" x14ac:dyDescent="0.3">
      <c r="A3802" s="29">
        <v>44836</v>
      </c>
      <c r="B3802" t="s">
        <v>22</v>
      </c>
      <c r="C3802" t="s">
        <v>11</v>
      </c>
      <c r="D3802" t="s">
        <v>13</v>
      </c>
      <c r="E3802" s="53">
        <v>10526</v>
      </c>
      <c r="F3802" s="61">
        <f t="shared" si="418"/>
        <v>0</v>
      </c>
      <c r="G3802" s="62">
        <f t="shared" si="413"/>
        <v>0</v>
      </c>
      <c r="H3802" s="53"/>
      <c r="I3802" s="61">
        <f t="shared" si="414"/>
        <v>0</v>
      </c>
      <c r="J3802" s="62">
        <f t="shared" si="415"/>
        <v>0</v>
      </c>
      <c r="K3802" s="53"/>
      <c r="L3802" s="65">
        <f t="shared" si="419"/>
        <v>0</v>
      </c>
      <c r="M3802" s="55">
        <f t="shared" si="416"/>
        <v>0</v>
      </c>
      <c r="N3802" s="55">
        <f t="shared" si="417"/>
        <v>0</v>
      </c>
    </row>
    <row r="3803" spans="1:14" x14ac:dyDescent="0.3">
      <c r="A3803" s="29">
        <v>44836</v>
      </c>
      <c r="B3803" t="s">
        <v>24</v>
      </c>
      <c r="C3803" t="s">
        <v>11</v>
      </c>
      <c r="D3803" t="s">
        <v>13</v>
      </c>
      <c r="E3803" s="53">
        <v>13774</v>
      </c>
      <c r="F3803" s="61">
        <f t="shared" si="418"/>
        <v>0</v>
      </c>
      <c r="G3803" s="62">
        <f t="shared" si="413"/>
        <v>0</v>
      </c>
      <c r="H3803" s="53"/>
      <c r="I3803" s="61">
        <f t="shared" si="414"/>
        <v>0</v>
      </c>
      <c r="J3803" s="62">
        <f t="shared" si="415"/>
        <v>0</v>
      </c>
      <c r="K3803" s="53"/>
      <c r="L3803" s="65">
        <f t="shared" si="419"/>
        <v>0</v>
      </c>
      <c r="M3803" s="55">
        <f t="shared" si="416"/>
        <v>0</v>
      </c>
      <c r="N3803" s="55">
        <f t="shared" si="417"/>
        <v>0</v>
      </c>
    </row>
    <row r="3804" spans="1:14" x14ac:dyDescent="0.3">
      <c r="A3804" s="29">
        <v>44836</v>
      </c>
      <c r="B3804" t="s">
        <v>23</v>
      </c>
      <c r="C3804" t="s">
        <v>10</v>
      </c>
      <c r="D3804" t="s">
        <v>13</v>
      </c>
      <c r="E3804" s="53">
        <v>24461</v>
      </c>
      <c r="F3804" s="61">
        <f t="shared" si="418"/>
        <v>122.30500000000001</v>
      </c>
      <c r="G3804" s="62">
        <f t="shared" si="413"/>
        <v>0.1</v>
      </c>
      <c r="H3804" s="53"/>
      <c r="I3804" s="61">
        <f t="shared" si="414"/>
        <v>0</v>
      </c>
      <c r="J3804" s="62">
        <f t="shared" si="415"/>
        <v>0</v>
      </c>
      <c r="K3804" s="53"/>
      <c r="L3804" s="65">
        <f t="shared" si="419"/>
        <v>122.405</v>
      </c>
      <c r="M3804" s="55">
        <f t="shared" si="416"/>
        <v>122.405</v>
      </c>
      <c r="N3804" s="55">
        <f t="shared" si="417"/>
        <v>0</v>
      </c>
    </row>
    <row r="3805" spans="1:14" x14ac:dyDescent="0.3">
      <c r="A3805" s="29">
        <v>44836</v>
      </c>
      <c r="B3805" t="s">
        <v>24</v>
      </c>
      <c r="C3805" t="s">
        <v>10</v>
      </c>
      <c r="D3805" t="s">
        <v>13</v>
      </c>
      <c r="E3805" s="53">
        <v>37231</v>
      </c>
      <c r="F3805" s="61">
        <f t="shared" si="418"/>
        <v>186.155</v>
      </c>
      <c r="G3805" s="62">
        <f t="shared" si="413"/>
        <v>0.1</v>
      </c>
      <c r="H3805" s="53"/>
      <c r="I3805" s="61">
        <f t="shared" si="414"/>
        <v>0</v>
      </c>
      <c r="J3805" s="62">
        <f t="shared" si="415"/>
        <v>0</v>
      </c>
      <c r="K3805" s="53"/>
      <c r="L3805" s="65">
        <f t="shared" si="419"/>
        <v>186.255</v>
      </c>
      <c r="M3805" s="55">
        <f t="shared" si="416"/>
        <v>186.255</v>
      </c>
      <c r="N3805" s="55">
        <f t="shared" si="417"/>
        <v>0</v>
      </c>
    </row>
    <row r="3806" spans="1:14" x14ac:dyDescent="0.3">
      <c r="A3806" s="29">
        <v>44836</v>
      </c>
      <c r="B3806" t="s">
        <v>17</v>
      </c>
      <c r="C3806" t="s">
        <v>11</v>
      </c>
      <c r="D3806" t="s">
        <v>36</v>
      </c>
      <c r="E3806" s="53">
        <v>23071</v>
      </c>
      <c r="F3806" s="61">
        <f t="shared" si="418"/>
        <v>0</v>
      </c>
      <c r="G3806" s="62">
        <f t="shared" si="413"/>
        <v>0</v>
      </c>
      <c r="H3806" s="53"/>
      <c r="I3806" s="61">
        <f t="shared" si="414"/>
        <v>0</v>
      </c>
      <c r="J3806" s="62">
        <f t="shared" si="415"/>
        <v>0</v>
      </c>
      <c r="K3806" s="53"/>
      <c r="L3806" s="65">
        <f t="shared" si="419"/>
        <v>0</v>
      </c>
      <c r="M3806" s="55">
        <f t="shared" si="416"/>
        <v>0</v>
      </c>
      <c r="N3806" s="55">
        <f t="shared" si="417"/>
        <v>0</v>
      </c>
    </row>
    <row r="3807" spans="1:14" x14ac:dyDescent="0.3">
      <c r="A3807" s="29">
        <v>44836</v>
      </c>
      <c r="B3807" t="s">
        <v>21</v>
      </c>
      <c r="C3807" t="s">
        <v>10</v>
      </c>
      <c r="D3807" t="s">
        <v>13</v>
      </c>
      <c r="E3807" s="53">
        <v>4006</v>
      </c>
      <c r="F3807" s="61">
        <f t="shared" si="418"/>
        <v>20.03</v>
      </c>
      <c r="G3807" s="62">
        <f t="shared" si="413"/>
        <v>0.1</v>
      </c>
      <c r="H3807" s="53"/>
      <c r="I3807" s="61">
        <f t="shared" si="414"/>
        <v>0</v>
      </c>
      <c r="J3807" s="62">
        <f t="shared" si="415"/>
        <v>0</v>
      </c>
      <c r="K3807" s="53"/>
      <c r="L3807" s="65">
        <f t="shared" si="419"/>
        <v>20.130000000000003</v>
      </c>
      <c r="M3807" s="55">
        <f t="shared" si="416"/>
        <v>20.130000000000003</v>
      </c>
      <c r="N3807" s="55">
        <f t="shared" si="417"/>
        <v>0</v>
      </c>
    </row>
    <row r="3808" spans="1:14" x14ac:dyDescent="0.3">
      <c r="A3808" s="29">
        <v>44837</v>
      </c>
      <c r="B3808" t="s">
        <v>19</v>
      </c>
      <c r="C3808" t="s">
        <v>12</v>
      </c>
      <c r="D3808" t="s">
        <v>13</v>
      </c>
      <c r="E3808" s="53">
        <v>589</v>
      </c>
      <c r="F3808" s="61">
        <f t="shared" si="418"/>
        <v>2.9449999999999998</v>
      </c>
      <c r="G3808" s="62">
        <f t="shared" si="413"/>
        <v>0.1</v>
      </c>
      <c r="H3808" s="53"/>
      <c r="I3808" s="61">
        <f t="shared" si="414"/>
        <v>0</v>
      </c>
      <c r="J3808" s="62">
        <f t="shared" si="415"/>
        <v>0</v>
      </c>
      <c r="K3808" s="53"/>
      <c r="L3808" s="65">
        <f t="shared" si="419"/>
        <v>3.0449999999999999</v>
      </c>
      <c r="M3808" s="55">
        <f t="shared" si="416"/>
        <v>3.0449999999999999</v>
      </c>
      <c r="N3808" s="55">
        <f t="shared" si="417"/>
        <v>0</v>
      </c>
    </row>
    <row r="3809" spans="1:14" x14ac:dyDescent="0.3">
      <c r="A3809" s="29">
        <v>44837</v>
      </c>
      <c r="B3809" t="s">
        <v>17</v>
      </c>
      <c r="C3809" t="s">
        <v>11</v>
      </c>
      <c r="D3809" t="s">
        <v>13</v>
      </c>
      <c r="E3809" s="53">
        <v>21595</v>
      </c>
      <c r="F3809" s="61">
        <f t="shared" si="418"/>
        <v>0</v>
      </c>
      <c r="G3809" s="62">
        <f t="shared" si="413"/>
        <v>0</v>
      </c>
      <c r="H3809" s="53"/>
      <c r="I3809" s="61">
        <f t="shared" si="414"/>
        <v>0</v>
      </c>
      <c r="J3809" s="62">
        <f t="shared" si="415"/>
        <v>0</v>
      </c>
      <c r="K3809" s="53"/>
      <c r="L3809" s="65">
        <f t="shared" si="419"/>
        <v>0</v>
      </c>
      <c r="M3809" s="55">
        <f t="shared" si="416"/>
        <v>0</v>
      </c>
      <c r="N3809" s="55">
        <f t="shared" si="417"/>
        <v>0</v>
      </c>
    </row>
    <row r="3810" spans="1:14" x14ac:dyDescent="0.3">
      <c r="A3810" s="29">
        <v>44837</v>
      </c>
      <c r="B3810" t="s">
        <v>18</v>
      </c>
      <c r="C3810" t="s">
        <v>10</v>
      </c>
      <c r="D3810" t="s">
        <v>13</v>
      </c>
      <c r="E3810" s="53">
        <v>3148</v>
      </c>
      <c r="F3810" s="61">
        <f t="shared" si="418"/>
        <v>15.74</v>
      </c>
      <c r="G3810" s="62">
        <f t="shared" si="413"/>
        <v>0.1</v>
      </c>
      <c r="H3810" s="53"/>
      <c r="I3810" s="61">
        <f t="shared" si="414"/>
        <v>0</v>
      </c>
      <c r="J3810" s="62">
        <f t="shared" si="415"/>
        <v>0</v>
      </c>
      <c r="K3810" s="53"/>
      <c r="L3810" s="65">
        <f t="shared" si="419"/>
        <v>15.84</v>
      </c>
      <c r="M3810" s="55">
        <f t="shared" si="416"/>
        <v>15.84</v>
      </c>
      <c r="N3810" s="55">
        <f t="shared" si="417"/>
        <v>0</v>
      </c>
    </row>
    <row r="3811" spans="1:14" x14ac:dyDescent="0.3">
      <c r="A3811" s="29">
        <v>44837</v>
      </c>
      <c r="B3811" t="s">
        <v>20</v>
      </c>
      <c r="C3811" t="s">
        <v>12</v>
      </c>
      <c r="D3811" t="s">
        <v>13</v>
      </c>
      <c r="E3811" s="53">
        <v>14534</v>
      </c>
      <c r="F3811" s="61">
        <f t="shared" si="418"/>
        <v>72.67</v>
      </c>
      <c r="G3811" s="62">
        <f t="shared" si="413"/>
        <v>0.1</v>
      </c>
      <c r="H3811" s="53"/>
      <c r="I3811" s="61">
        <f t="shared" si="414"/>
        <v>0</v>
      </c>
      <c r="J3811" s="62">
        <f t="shared" si="415"/>
        <v>0</v>
      </c>
      <c r="K3811" s="53"/>
      <c r="L3811" s="65">
        <f t="shared" si="419"/>
        <v>72.77</v>
      </c>
      <c r="M3811" s="55">
        <f t="shared" si="416"/>
        <v>72.77</v>
      </c>
      <c r="N3811" s="55">
        <f t="shared" si="417"/>
        <v>0</v>
      </c>
    </row>
    <row r="3812" spans="1:14" x14ac:dyDescent="0.3">
      <c r="A3812" s="29">
        <v>44837</v>
      </c>
      <c r="B3812" t="s">
        <v>16</v>
      </c>
      <c r="C3812" t="s">
        <v>10</v>
      </c>
      <c r="D3812" t="s">
        <v>13</v>
      </c>
      <c r="E3812" s="53">
        <v>41904</v>
      </c>
      <c r="F3812" s="61">
        <f t="shared" si="418"/>
        <v>209.52</v>
      </c>
      <c r="G3812" s="62">
        <f t="shared" si="413"/>
        <v>0.1</v>
      </c>
      <c r="H3812" s="53"/>
      <c r="I3812" s="61">
        <f t="shared" si="414"/>
        <v>0</v>
      </c>
      <c r="J3812" s="62">
        <f t="shared" si="415"/>
        <v>0</v>
      </c>
      <c r="K3812" s="53"/>
      <c r="L3812" s="65">
        <f t="shared" si="419"/>
        <v>209.62</v>
      </c>
      <c r="M3812" s="55">
        <f t="shared" si="416"/>
        <v>209.62</v>
      </c>
      <c r="N3812" s="55">
        <f t="shared" si="417"/>
        <v>0</v>
      </c>
    </row>
    <row r="3813" spans="1:14" x14ac:dyDescent="0.3">
      <c r="A3813" s="29">
        <v>44837</v>
      </c>
      <c r="B3813" t="s">
        <v>23</v>
      </c>
      <c r="C3813" t="s">
        <v>11</v>
      </c>
      <c r="D3813" t="s">
        <v>13</v>
      </c>
      <c r="E3813" s="53">
        <v>19319</v>
      </c>
      <c r="F3813" s="61">
        <f t="shared" si="418"/>
        <v>0</v>
      </c>
      <c r="G3813" s="62">
        <f t="shared" si="413"/>
        <v>0</v>
      </c>
      <c r="H3813" s="53"/>
      <c r="I3813" s="61">
        <f t="shared" si="414"/>
        <v>0</v>
      </c>
      <c r="J3813" s="62">
        <f t="shared" si="415"/>
        <v>0</v>
      </c>
      <c r="K3813" s="53"/>
      <c r="L3813" s="65">
        <f t="shared" si="419"/>
        <v>0</v>
      </c>
      <c r="M3813" s="55">
        <f t="shared" si="416"/>
        <v>0</v>
      </c>
      <c r="N3813" s="55">
        <f t="shared" si="417"/>
        <v>0</v>
      </c>
    </row>
    <row r="3814" spans="1:14" x14ac:dyDescent="0.3">
      <c r="A3814" s="29">
        <v>44837</v>
      </c>
      <c r="B3814" t="s">
        <v>24</v>
      </c>
      <c r="C3814" t="s">
        <v>12</v>
      </c>
      <c r="D3814" t="s">
        <v>13</v>
      </c>
      <c r="E3814" s="53">
        <v>27711</v>
      </c>
      <c r="F3814" s="61">
        <f t="shared" si="418"/>
        <v>138.55500000000001</v>
      </c>
      <c r="G3814" s="62">
        <f t="shared" si="413"/>
        <v>0.1</v>
      </c>
      <c r="H3814" s="53"/>
      <c r="I3814" s="61">
        <f t="shared" si="414"/>
        <v>0</v>
      </c>
      <c r="J3814" s="62">
        <f t="shared" si="415"/>
        <v>0</v>
      </c>
      <c r="K3814" s="53"/>
      <c r="L3814" s="65">
        <f t="shared" si="419"/>
        <v>138.655</v>
      </c>
      <c r="M3814" s="55">
        <f t="shared" si="416"/>
        <v>138.655</v>
      </c>
      <c r="N3814" s="55">
        <f t="shared" si="417"/>
        <v>0</v>
      </c>
    </row>
    <row r="3815" spans="1:14" x14ac:dyDescent="0.3">
      <c r="A3815" s="29">
        <v>44837</v>
      </c>
      <c r="B3815" t="s">
        <v>24</v>
      </c>
      <c r="C3815" t="s">
        <v>11</v>
      </c>
      <c r="D3815" t="s">
        <v>13</v>
      </c>
      <c r="E3815" s="53">
        <v>49637</v>
      </c>
      <c r="F3815" s="61">
        <f t="shared" si="418"/>
        <v>0</v>
      </c>
      <c r="G3815" s="62">
        <f t="shared" si="413"/>
        <v>0</v>
      </c>
      <c r="H3815" s="53"/>
      <c r="I3815" s="61">
        <f t="shared" si="414"/>
        <v>0</v>
      </c>
      <c r="J3815" s="62">
        <f t="shared" si="415"/>
        <v>0</v>
      </c>
      <c r="K3815" s="53"/>
      <c r="L3815" s="65">
        <f t="shared" si="419"/>
        <v>0</v>
      </c>
      <c r="M3815" s="55">
        <f t="shared" si="416"/>
        <v>0</v>
      </c>
      <c r="N3815" s="55">
        <f t="shared" si="417"/>
        <v>0</v>
      </c>
    </row>
    <row r="3816" spans="1:14" x14ac:dyDescent="0.3">
      <c r="A3816" s="29">
        <v>44837</v>
      </c>
      <c r="B3816" t="s">
        <v>21</v>
      </c>
      <c r="C3816" t="s">
        <v>11</v>
      </c>
      <c r="D3816" t="s">
        <v>13</v>
      </c>
      <c r="E3816" s="53">
        <v>43841</v>
      </c>
      <c r="F3816" s="61">
        <f t="shared" si="418"/>
        <v>0</v>
      </c>
      <c r="G3816" s="62">
        <f t="shared" si="413"/>
        <v>0</v>
      </c>
      <c r="H3816" s="53"/>
      <c r="I3816" s="61">
        <f t="shared" si="414"/>
        <v>0</v>
      </c>
      <c r="J3816" s="62">
        <f t="shared" si="415"/>
        <v>0</v>
      </c>
      <c r="K3816" s="53"/>
      <c r="L3816" s="65">
        <f t="shared" si="419"/>
        <v>0</v>
      </c>
      <c r="M3816" s="55">
        <f t="shared" si="416"/>
        <v>0</v>
      </c>
      <c r="N3816" s="55">
        <f t="shared" si="417"/>
        <v>0</v>
      </c>
    </row>
    <row r="3817" spans="1:14" x14ac:dyDescent="0.3">
      <c r="A3817" s="29">
        <v>44838</v>
      </c>
      <c r="B3817" t="s">
        <v>23</v>
      </c>
      <c r="C3817" t="s">
        <v>11</v>
      </c>
      <c r="D3817" t="s">
        <v>13</v>
      </c>
      <c r="E3817" s="53">
        <v>3813</v>
      </c>
      <c r="F3817" s="61">
        <f t="shared" si="418"/>
        <v>0</v>
      </c>
      <c r="G3817" s="62">
        <f t="shared" si="413"/>
        <v>0</v>
      </c>
      <c r="H3817" s="53"/>
      <c r="I3817" s="61">
        <f t="shared" si="414"/>
        <v>0</v>
      </c>
      <c r="J3817" s="62">
        <f t="shared" si="415"/>
        <v>0</v>
      </c>
      <c r="K3817" s="53"/>
      <c r="L3817" s="65">
        <f t="shared" si="419"/>
        <v>0</v>
      </c>
      <c r="M3817" s="55">
        <f t="shared" si="416"/>
        <v>0</v>
      </c>
      <c r="N3817" s="55">
        <f t="shared" si="417"/>
        <v>0</v>
      </c>
    </row>
    <row r="3818" spans="1:14" x14ac:dyDescent="0.3">
      <c r="A3818" s="29">
        <v>44838</v>
      </c>
      <c r="B3818" t="s">
        <v>18</v>
      </c>
      <c r="C3818" t="s">
        <v>11</v>
      </c>
      <c r="D3818" t="s">
        <v>36</v>
      </c>
      <c r="E3818" s="53">
        <v>6063</v>
      </c>
      <c r="F3818" s="61">
        <f t="shared" si="418"/>
        <v>0</v>
      </c>
      <c r="G3818" s="62">
        <f t="shared" si="413"/>
        <v>0</v>
      </c>
      <c r="H3818" s="53"/>
      <c r="I3818" s="61">
        <f t="shared" si="414"/>
        <v>0</v>
      </c>
      <c r="J3818" s="62">
        <f t="shared" si="415"/>
        <v>0</v>
      </c>
      <c r="K3818" s="53"/>
      <c r="L3818" s="65">
        <f t="shared" si="419"/>
        <v>0</v>
      </c>
      <c r="M3818" s="55">
        <f t="shared" si="416"/>
        <v>0</v>
      </c>
      <c r="N3818" s="55">
        <f t="shared" si="417"/>
        <v>0</v>
      </c>
    </row>
    <row r="3819" spans="1:14" x14ac:dyDescent="0.3">
      <c r="A3819" s="29">
        <v>44838</v>
      </c>
      <c r="B3819" t="s">
        <v>20</v>
      </c>
      <c r="C3819" t="s">
        <v>11</v>
      </c>
      <c r="D3819" t="s">
        <v>13</v>
      </c>
      <c r="E3819" s="53">
        <v>44603</v>
      </c>
      <c r="F3819" s="61">
        <f t="shared" si="418"/>
        <v>0</v>
      </c>
      <c r="G3819" s="62">
        <f t="shared" si="413"/>
        <v>0</v>
      </c>
      <c r="H3819" s="53"/>
      <c r="I3819" s="61">
        <f t="shared" si="414"/>
        <v>0</v>
      </c>
      <c r="J3819" s="62">
        <f t="shared" si="415"/>
        <v>0</v>
      </c>
      <c r="K3819" s="53"/>
      <c r="L3819" s="65">
        <f t="shared" si="419"/>
        <v>0</v>
      </c>
      <c r="M3819" s="55">
        <f t="shared" si="416"/>
        <v>0</v>
      </c>
      <c r="N3819" s="55">
        <f t="shared" si="417"/>
        <v>0</v>
      </c>
    </row>
    <row r="3820" spans="1:14" x14ac:dyDescent="0.3">
      <c r="A3820" s="29">
        <v>44838</v>
      </c>
      <c r="B3820" t="s">
        <v>24</v>
      </c>
      <c r="C3820" t="s">
        <v>11</v>
      </c>
      <c r="D3820" t="s">
        <v>13</v>
      </c>
      <c r="E3820" s="53">
        <v>16093</v>
      </c>
      <c r="F3820" s="61">
        <f t="shared" si="418"/>
        <v>0</v>
      </c>
      <c r="G3820" s="62">
        <f t="shared" si="413"/>
        <v>0</v>
      </c>
      <c r="H3820" s="53"/>
      <c r="I3820" s="61">
        <f t="shared" si="414"/>
        <v>0</v>
      </c>
      <c r="J3820" s="62">
        <f t="shared" si="415"/>
        <v>0</v>
      </c>
      <c r="K3820" s="53"/>
      <c r="L3820" s="65">
        <f t="shared" si="419"/>
        <v>0</v>
      </c>
      <c r="M3820" s="55">
        <f t="shared" si="416"/>
        <v>0</v>
      </c>
      <c r="N3820" s="55">
        <f t="shared" si="417"/>
        <v>0</v>
      </c>
    </row>
    <row r="3821" spans="1:14" x14ac:dyDescent="0.3">
      <c r="A3821" s="29">
        <v>44838</v>
      </c>
      <c r="B3821" t="s">
        <v>24</v>
      </c>
      <c r="C3821" t="s">
        <v>11</v>
      </c>
      <c r="D3821" t="s">
        <v>36</v>
      </c>
      <c r="E3821" s="53">
        <v>30515</v>
      </c>
      <c r="F3821" s="61">
        <f t="shared" si="418"/>
        <v>0</v>
      </c>
      <c r="G3821" s="62">
        <f t="shared" si="413"/>
        <v>0</v>
      </c>
      <c r="H3821" s="53"/>
      <c r="I3821" s="61">
        <f t="shared" si="414"/>
        <v>0</v>
      </c>
      <c r="J3821" s="62">
        <f t="shared" si="415"/>
        <v>0</v>
      </c>
      <c r="K3821" s="53"/>
      <c r="L3821" s="65">
        <f t="shared" si="419"/>
        <v>0</v>
      </c>
      <c r="M3821" s="55">
        <f t="shared" si="416"/>
        <v>0</v>
      </c>
      <c r="N3821" s="55">
        <f t="shared" si="417"/>
        <v>0</v>
      </c>
    </row>
    <row r="3822" spans="1:14" x14ac:dyDescent="0.3">
      <c r="A3822" s="29">
        <v>44838</v>
      </c>
      <c r="B3822" t="s">
        <v>24</v>
      </c>
      <c r="C3822" t="s">
        <v>11</v>
      </c>
      <c r="D3822" t="s">
        <v>36</v>
      </c>
      <c r="E3822" s="53">
        <v>6971</v>
      </c>
      <c r="F3822" s="61">
        <f t="shared" si="418"/>
        <v>0</v>
      </c>
      <c r="G3822" s="62">
        <f t="shared" si="413"/>
        <v>0</v>
      </c>
      <c r="H3822" s="53"/>
      <c r="I3822" s="61">
        <f t="shared" si="414"/>
        <v>0</v>
      </c>
      <c r="J3822" s="62">
        <f t="shared" si="415"/>
        <v>0</v>
      </c>
      <c r="K3822" s="53"/>
      <c r="L3822" s="65">
        <f t="shared" si="419"/>
        <v>0</v>
      </c>
      <c r="M3822" s="55">
        <f t="shared" si="416"/>
        <v>0</v>
      </c>
      <c r="N3822" s="55">
        <f t="shared" si="417"/>
        <v>0</v>
      </c>
    </row>
    <row r="3823" spans="1:14" x14ac:dyDescent="0.3">
      <c r="A3823" s="29">
        <v>44838</v>
      </c>
      <c r="B3823" t="s">
        <v>17</v>
      </c>
      <c r="C3823" t="s">
        <v>11</v>
      </c>
      <c r="D3823" t="s">
        <v>36</v>
      </c>
      <c r="E3823" s="53">
        <v>32261</v>
      </c>
      <c r="F3823" s="61">
        <f t="shared" si="418"/>
        <v>0</v>
      </c>
      <c r="G3823" s="62">
        <f t="shared" si="413"/>
        <v>0</v>
      </c>
      <c r="H3823" s="53"/>
      <c r="I3823" s="61">
        <f t="shared" si="414"/>
        <v>0</v>
      </c>
      <c r="J3823" s="62">
        <f t="shared" si="415"/>
        <v>0</v>
      </c>
      <c r="K3823" s="53"/>
      <c r="L3823" s="65">
        <f t="shared" si="419"/>
        <v>0</v>
      </c>
      <c r="M3823" s="55">
        <f t="shared" si="416"/>
        <v>0</v>
      </c>
      <c r="N3823" s="55">
        <f t="shared" si="417"/>
        <v>0</v>
      </c>
    </row>
    <row r="3824" spans="1:14" x14ac:dyDescent="0.3">
      <c r="A3824" s="29">
        <v>44838</v>
      </c>
      <c r="B3824" t="s">
        <v>24</v>
      </c>
      <c r="C3824" t="s">
        <v>10</v>
      </c>
      <c r="D3824" t="s">
        <v>13</v>
      </c>
      <c r="E3824" s="53">
        <v>34400</v>
      </c>
      <c r="F3824" s="61">
        <f t="shared" si="418"/>
        <v>172</v>
      </c>
      <c r="G3824" s="62">
        <f t="shared" si="413"/>
        <v>0.1</v>
      </c>
      <c r="H3824" s="53"/>
      <c r="I3824" s="61">
        <f t="shared" si="414"/>
        <v>0</v>
      </c>
      <c r="J3824" s="62">
        <f t="shared" si="415"/>
        <v>0</v>
      </c>
      <c r="K3824" s="53"/>
      <c r="L3824" s="65">
        <f t="shared" si="419"/>
        <v>172.1</v>
      </c>
      <c r="M3824" s="55">
        <f t="shared" si="416"/>
        <v>172.1</v>
      </c>
      <c r="N3824" s="55">
        <f t="shared" si="417"/>
        <v>0</v>
      </c>
    </row>
    <row r="3825" spans="1:14" x14ac:dyDescent="0.3">
      <c r="A3825" s="29">
        <v>44838</v>
      </c>
      <c r="B3825" t="s">
        <v>20</v>
      </c>
      <c r="C3825" t="s">
        <v>12</v>
      </c>
      <c r="D3825" t="s">
        <v>36</v>
      </c>
      <c r="E3825" s="53">
        <v>30947</v>
      </c>
      <c r="F3825" s="61">
        <f t="shared" si="418"/>
        <v>0</v>
      </c>
      <c r="G3825" s="62">
        <f t="shared" si="413"/>
        <v>0</v>
      </c>
      <c r="H3825" s="53"/>
      <c r="I3825" s="61">
        <f t="shared" si="414"/>
        <v>928.41</v>
      </c>
      <c r="J3825" s="62">
        <f t="shared" si="415"/>
        <v>5</v>
      </c>
      <c r="K3825" s="53"/>
      <c r="L3825" s="65">
        <f t="shared" si="419"/>
        <v>933.41</v>
      </c>
      <c r="M3825" s="55">
        <f t="shared" si="416"/>
        <v>0</v>
      </c>
      <c r="N3825" s="55">
        <f t="shared" si="417"/>
        <v>933.41</v>
      </c>
    </row>
    <row r="3826" spans="1:14" x14ac:dyDescent="0.3">
      <c r="A3826" s="29">
        <v>44838</v>
      </c>
      <c r="B3826" t="s">
        <v>17</v>
      </c>
      <c r="C3826" t="s">
        <v>10</v>
      </c>
      <c r="D3826" t="s">
        <v>13</v>
      </c>
      <c r="E3826" s="53">
        <v>18615</v>
      </c>
      <c r="F3826" s="61">
        <f t="shared" si="418"/>
        <v>93.075000000000003</v>
      </c>
      <c r="G3826" s="62">
        <f t="shared" si="413"/>
        <v>0.1</v>
      </c>
      <c r="H3826" s="53"/>
      <c r="I3826" s="61">
        <f t="shared" si="414"/>
        <v>0</v>
      </c>
      <c r="J3826" s="62">
        <f t="shared" si="415"/>
        <v>0</v>
      </c>
      <c r="K3826" s="53"/>
      <c r="L3826" s="65">
        <f t="shared" si="419"/>
        <v>93.174999999999997</v>
      </c>
      <c r="M3826" s="55">
        <f t="shared" si="416"/>
        <v>93.174999999999997</v>
      </c>
      <c r="N3826" s="55">
        <f t="shared" si="417"/>
        <v>0</v>
      </c>
    </row>
    <row r="3827" spans="1:14" x14ac:dyDescent="0.3">
      <c r="A3827" s="29">
        <v>44838</v>
      </c>
      <c r="B3827" t="s">
        <v>19</v>
      </c>
      <c r="C3827" t="s">
        <v>10</v>
      </c>
      <c r="D3827" t="s">
        <v>13</v>
      </c>
      <c r="E3827" s="53">
        <v>48339</v>
      </c>
      <c r="F3827" s="61">
        <f t="shared" si="418"/>
        <v>241.69499999999999</v>
      </c>
      <c r="G3827" s="62">
        <f t="shared" si="413"/>
        <v>0.1</v>
      </c>
      <c r="H3827" s="53"/>
      <c r="I3827" s="61">
        <f t="shared" si="414"/>
        <v>0</v>
      </c>
      <c r="J3827" s="62">
        <f t="shared" si="415"/>
        <v>0</v>
      </c>
      <c r="K3827" s="53"/>
      <c r="L3827" s="65">
        <f t="shared" si="419"/>
        <v>241.79499999999999</v>
      </c>
      <c r="M3827" s="55">
        <f t="shared" si="416"/>
        <v>241.79499999999999</v>
      </c>
      <c r="N3827" s="55">
        <f t="shared" si="417"/>
        <v>0</v>
      </c>
    </row>
    <row r="3828" spans="1:14" x14ac:dyDescent="0.3">
      <c r="A3828" s="29">
        <v>44838</v>
      </c>
      <c r="B3828" t="s">
        <v>20</v>
      </c>
      <c r="C3828" t="s">
        <v>10</v>
      </c>
      <c r="D3828" t="s">
        <v>13</v>
      </c>
      <c r="E3828" s="53">
        <v>16502</v>
      </c>
      <c r="F3828" s="61">
        <f t="shared" si="418"/>
        <v>82.51</v>
      </c>
      <c r="G3828" s="62">
        <f t="shared" si="413"/>
        <v>0.1</v>
      </c>
      <c r="H3828" s="53"/>
      <c r="I3828" s="61">
        <f t="shared" si="414"/>
        <v>0</v>
      </c>
      <c r="J3828" s="62">
        <f t="shared" si="415"/>
        <v>0</v>
      </c>
      <c r="K3828" s="53"/>
      <c r="L3828" s="65">
        <f t="shared" si="419"/>
        <v>82.61</v>
      </c>
      <c r="M3828" s="55">
        <f t="shared" si="416"/>
        <v>82.61</v>
      </c>
      <c r="N3828" s="55">
        <f t="shared" si="417"/>
        <v>0</v>
      </c>
    </row>
    <row r="3829" spans="1:14" x14ac:dyDescent="0.3">
      <c r="A3829" s="29">
        <v>44838</v>
      </c>
      <c r="B3829" t="s">
        <v>18</v>
      </c>
      <c r="C3829" t="s">
        <v>11</v>
      </c>
      <c r="D3829" t="s">
        <v>13</v>
      </c>
      <c r="E3829" s="53">
        <v>37954</v>
      </c>
      <c r="F3829" s="61">
        <f t="shared" si="418"/>
        <v>0</v>
      </c>
      <c r="G3829" s="62">
        <f t="shared" si="413"/>
        <v>0</v>
      </c>
      <c r="H3829" s="53"/>
      <c r="I3829" s="61">
        <f t="shared" si="414"/>
        <v>0</v>
      </c>
      <c r="J3829" s="62">
        <f t="shared" si="415"/>
        <v>0</v>
      </c>
      <c r="K3829" s="53"/>
      <c r="L3829" s="65">
        <f t="shared" si="419"/>
        <v>0</v>
      </c>
      <c r="M3829" s="55">
        <f t="shared" si="416"/>
        <v>0</v>
      </c>
      <c r="N3829" s="55">
        <f t="shared" si="417"/>
        <v>0</v>
      </c>
    </row>
    <row r="3830" spans="1:14" x14ac:dyDescent="0.3">
      <c r="A3830" s="29">
        <v>44838</v>
      </c>
      <c r="B3830" t="s">
        <v>20</v>
      </c>
      <c r="C3830" t="s">
        <v>10</v>
      </c>
      <c r="D3830" t="s">
        <v>13</v>
      </c>
      <c r="E3830" s="53">
        <v>44225</v>
      </c>
      <c r="F3830" s="61">
        <f t="shared" si="418"/>
        <v>221.125</v>
      </c>
      <c r="G3830" s="62">
        <f t="shared" si="413"/>
        <v>0.1</v>
      </c>
      <c r="H3830" s="53"/>
      <c r="I3830" s="61">
        <f t="shared" si="414"/>
        <v>0</v>
      </c>
      <c r="J3830" s="62">
        <f t="shared" si="415"/>
        <v>0</v>
      </c>
      <c r="K3830" s="53"/>
      <c r="L3830" s="65">
        <f t="shared" si="419"/>
        <v>221.22499999999999</v>
      </c>
      <c r="M3830" s="55">
        <f t="shared" si="416"/>
        <v>221.22499999999999</v>
      </c>
      <c r="N3830" s="55">
        <f t="shared" si="417"/>
        <v>0</v>
      </c>
    </row>
    <row r="3831" spans="1:14" x14ac:dyDescent="0.3">
      <c r="A3831" s="29">
        <v>44839</v>
      </c>
      <c r="B3831" t="s">
        <v>16</v>
      </c>
      <c r="C3831" t="s">
        <v>11</v>
      </c>
      <c r="D3831" t="s">
        <v>13</v>
      </c>
      <c r="E3831" s="53">
        <v>12437</v>
      </c>
      <c r="F3831" s="61">
        <f t="shared" si="418"/>
        <v>0</v>
      </c>
      <c r="G3831" s="62">
        <f t="shared" si="413"/>
        <v>0</v>
      </c>
      <c r="H3831" s="53"/>
      <c r="I3831" s="61">
        <f t="shared" si="414"/>
        <v>0</v>
      </c>
      <c r="J3831" s="62">
        <f t="shared" si="415"/>
        <v>0</v>
      </c>
      <c r="K3831" s="53"/>
      <c r="L3831" s="65">
        <f t="shared" si="419"/>
        <v>0</v>
      </c>
      <c r="M3831" s="55">
        <f t="shared" si="416"/>
        <v>0</v>
      </c>
      <c r="N3831" s="55">
        <f t="shared" si="417"/>
        <v>0</v>
      </c>
    </row>
    <row r="3832" spans="1:14" x14ac:dyDescent="0.3">
      <c r="A3832" s="29">
        <v>44839</v>
      </c>
      <c r="B3832" t="s">
        <v>17</v>
      </c>
      <c r="C3832" t="s">
        <v>11</v>
      </c>
      <c r="D3832" t="s">
        <v>13</v>
      </c>
      <c r="E3832" s="53">
        <v>13793</v>
      </c>
      <c r="F3832" s="61">
        <f t="shared" si="418"/>
        <v>0</v>
      </c>
      <c r="G3832" s="62">
        <f t="shared" si="413"/>
        <v>0</v>
      </c>
      <c r="H3832" s="53"/>
      <c r="I3832" s="61">
        <f t="shared" si="414"/>
        <v>0</v>
      </c>
      <c r="J3832" s="62">
        <f t="shared" si="415"/>
        <v>0</v>
      </c>
      <c r="K3832" s="53"/>
      <c r="L3832" s="65">
        <f t="shared" si="419"/>
        <v>0</v>
      </c>
      <c r="M3832" s="55">
        <f t="shared" si="416"/>
        <v>0</v>
      </c>
      <c r="N3832" s="55">
        <f t="shared" si="417"/>
        <v>0</v>
      </c>
    </row>
    <row r="3833" spans="1:14" x14ac:dyDescent="0.3">
      <c r="A3833" s="29">
        <v>44839</v>
      </c>
      <c r="B3833" t="s">
        <v>17</v>
      </c>
      <c r="C3833" t="s">
        <v>10</v>
      </c>
      <c r="D3833" t="s">
        <v>36</v>
      </c>
      <c r="E3833" s="53">
        <v>11512</v>
      </c>
      <c r="F3833" s="61">
        <f t="shared" si="418"/>
        <v>0</v>
      </c>
      <c r="G3833" s="62">
        <f t="shared" si="413"/>
        <v>0</v>
      </c>
      <c r="H3833" s="53"/>
      <c r="I3833" s="61">
        <f t="shared" si="414"/>
        <v>345.36</v>
      </c>
      <c r="J3833" s="62">
        <f t="shared" si="415"/>
        <v>5</v>
      </c>
      <c r="K3833" s="53"/>
      <c r="L3833" s="65">
        <f t="shared" si="419"/>
        <v>350.36</v>
      </c>
      <c r="M3833" s="55">
        <f t="shared" si="416"/>
        <v>0</v>
      </c>
      <c r="N3833" s="55">
        <f t="shared" si="417"/>
        <v>350.36</v>
      </c>
    </row>
    <row r="3834" spans="1:14" x14ac:dyDescent="0.3">
      <c r="A3834" s="29">
        <v>44839</v>
      </c>
      <c r="B3834" t="s">
        <v>20</v>
      </c>
      <c r="C3834" t="s">
        <v>10</v>
      </c>
      <c r="D3834" t="s">
        <v>13</v>
      </c>
      <c r="E3834" s="53">
        <v>43887</v>
      </c>
      <c r="F3834" s="61">
        <f t="shared" si="418"/>
        <v>219.435</v>
      </c>
      <c r="G3834" s="62">
        <f t="shared" si="413"/>
        <v>0.1</v>
      </c>
      <c r="H3834" s="53"/>
      <c r="I3834" s="61">
        <f t="shared" si="414"/>
        <v>0</v>
      </c>
      <c r="J3834" s="62">
        <f t="shared" si="415"/>
        <v>0</v>
      </c>
      <c r="K3834" s="53"/>
      <c r="L3834" s="65">
        <f t="shared" si="419"/>
        <v>219.535</v>
      </c>
      <c r="M3834" s="55">
        <f t="shared" si="416"/>
        <v>219.535</v>
      </c>
      <c r="N3834" s="55">
        <f t="shared" si="417"/>
        <v>0</v>
      </c>
    </row>
    <row r="3835" spans="1:14" x14ac:dyDescent="0.3">
      <c r="A3835" s="29">
        <v>44839</v>
      </c>
      <c r="B3835" t="s">
        <v>23</v>
      </c>
      <c r="C3835" t="s">
        <v>10</v>
      </c>
      <c r="D3835" t="s">
        <v>13</v>
      </c>
      <c r="E3835" s="53">
        <v>11203</v>
      </c>
      <c r="F3835" s="61">
        <f t="shared" si="418"/>
        <v>56.015000000000001</v>
      </c>
      <c r="G3835" s="62">
        <f t="shared" si="413"/>
        <v>0.1</v>
      </c>
      <c r="H3835" s="53"/>
      <c r="I3835" s="61">
        <f t="shared" si="414"/>
        <v>0</v>
      </c>
      <c r="J3835" s="62">
        <f t="shared" si="415"/>
        <v>0</v>
      </c>
      <c r="K3835" s="53"/>
      <c r="L3835" s="65">
        <f t="shared" si="419"/>
        <v>56.115000000000002</v>
      </c>
      <c r="M3835" s="55">
        <f t="shared" si="416"/>
        <v>56.115000000000002</v>
      </c>
      <c r="N3835" s="55">
        <f t="shared" si="417"/>
        <v>0</v>
      </c>
    </row>
    <row r="3836" spans="1:14" x14ac:dyDescent="0.3">
      <c r="A3836" s="29">
        <v>44839</v>
      </c>
      <c r="B3836" t="s">
        <v>19</v>
      </c>
      <c r="C3836" t="s">
        <v>10</v>
      </c>
      <c r="D3836" t="s">
        <v>13</v>
      </c>
      <c r="E3836" s="53">
        <v>6598</v>
      </c>
      <c r="F3836" s="61">
        <f t="shared" si="418"/>
        <v>32.99</v>
      </c>
      <c r="G3836" s="62">
        <f t="shared" si="413"/>
        <v>0.1</v>
      </c>
      <c r="H3836" s="53"/>
      <c r="I3836" s="61">
        <f t="shared" si="414"/>
        <v>0</v>
      </c>
      <c r="J3836" s="62">
        <f t="shared" si="415"/>
        <v>0</v>
      </c>
      <c r="K3836" s="53"/>
      <c r="L3836" s="65">
        <f t="shared" si="419"/>
        <v>33.090000000000003</v>
      </c>
      <c r="M3836" s="55">
        <f t="shared" si="416"/>
        <v>33.090000000000003</v>
      </c>
      <c r="N3836" s="55">
        <f t="shared" si="417"/>
        <v>0</v>
      </c>
    </row>
    <row r="3837" spans="1:14" x14ac:dyDescent="0.3">
      <c r="A3837" s="29">
        <v>44839</v>
      </c>
      <c r="B3837" t="s">
        <v>24</v>
      </c>
      <c r="C3837" t="s">
        <v>11</v>
      </c>
      <c r="D3837" t="s">
        <v>13</v>
      </c>
      <c r="E3837" s="53">
        <v>29126</v>
      </c>
      <c r="F3837" s="61">
        <f t="shared" si="418"/>
        <v>0</v>
      </c>
      <c r="G3837" s="62">
        <f t="shared" si="413"/>
        <v>0</v>
      </c>
      <c r="H3837" s="53"/>
      <c r="I3837" s="61">
        <f t="shared" si="414"/>
        <v>0</v>
      </c>
      <c r="J3837" s="62">
        <f t="shared" si="415"/>
        <v>0</v>
      </c>
      <c r="K3837" s="53"/>
      <c r="L3837" s="65">
        <f t="shared" si="419"/>
        <v>0</v>
      </c>
      <c r="M3837" s="55">
        <f t="shared" si="416"/>
        <v>0</v>
      </c>
      <c r="N3837" s="55">
        <f t="shared" si="417"/>
        <v>0</v>
      </c>
    </row>
    <row r="3838" spans="1:14" x14ac:dyDescent="0.3">
      <c r="A3838" s="29">
        <v>44839</v>
      </c>
      <c r="B3838" t="s">
        <v>18</v>
      </c>
      <c r="C3838" t="s">
        <v>12</v>
      </c>
      <c r="D3838" t="s">
        <v>36</v>
      </c>
      <c r="E3838" s="53">
        <v>11944</v>
      </c>
      <c r="F3838" s="61">
        <f t="shared" si="418"/>
        <v>0</v>
      </c>
      <c r="G3838" s="62">
        <f t="shared" si="413"/>
        <v>0</v>
      </c>
      <c r="H3838" s="53"/>
      <c r="I3838" s="61">
        <f t="shared" si="414"/>
        <v>358.32</v>
      </c>
      <c r="J3838" s="62">
        <f t="shared" si="415"/>
        <v>5</v>
      </c>
      <c r="K3838" s="53"/>
      <c r="L3838" s="65">
        <f t="shared" si="419"/>
        <v>363.32</v>
      </c>
      <c r="M3838" s="55">
        <f t="shared" si="416"/>
        <v>0</v>
      </c>
      <c r="N3838" s="55">
        <f t="shared" si="417"/>
        <v>363.32</v>
      </c>
    </row>
    <row r="3839" spans="1:14" x14ac:dyDescent="0.3">
      <c r="A3839" s="29">
        <v>44839</v>
      </c>
      <c r="B3839" t="s">
        <v>21</v>
      </c>
      <c r="C3839" t="s">
        <v>11</v>
      </c>
      <c r="D3839" t="s">
        <v>13</v>
      </c>
      <c r="E3839" s="53">
        <v>49912</v>
      </c>
      <c r="F3839" s="61">
        <f t="shared" si="418"/>
        <v>0</v>
      </c>
      <c r="G3839" s="62">
        <f t="shared" si="413"/>
        <v>0</v>
      </c>
      <c r="H3839" s="53"/>
      <c r="I3839" s="61">
        <f t="shared" si="414"/>
        <v>0</v>
      </c>
      <c r="J3839" s="62">
        <f t="shared" si="415"/>
        <v>0</v>
      </c>
      <c r="K3839" s="53"/>
      <c r="L3839" s="65">
        <f t="shared" si="419"/>
        <v>0</v>
      </c>
      <c r="M3839" s="55">
        <f t="shared" si="416"/>
        <v>0</v>
      </c>
      <c r="N3839" s="55">
        <f t="shared" si="417"/>
        <v>0</v>
      </c>
    </row>
    <row r="3840" spans="1:14" x14ac:dyDescent="0.3">
      <c r="A3840" s="29">
        <v>44839</v>
      </c>
      <c r="B3840" t="s">
        <v>22</v>
      </c>
      <c r="C3840" t="s">
        <v>11</v>
      </c>
      <c r="D3840" t="s">
        <v>36</v>
      </c>
      <c r="E3840" s="53">
        <v>33379</v>
      </c>
      <c r="F3840" s="61">
        <f t="shared" si="418"/>
        <v>0</v>
      </c>
      <c r="G3840" s="62">
        <f t="shared" si="413"/>
        <v>0</v>
      </c>
      <c r="H3840" s="53"/>
      <c r="I3840" s="61">
        <f t="shared" si="414"/>
        <v>0</v>
      </c>
      <c r="J3840" s="62">
        <f t="shared" si="415"/>
        <v>0</v>
      </c>
      <c r="K3840" s="53"/>
      <c r="L3840" s="65">
        <f t="shared" si="419"/>
        <v>0</v>
      </c>
      <c r="M3840" s="55">
        <f t="shared" si="416"/>
        <v>0</v>
      </c>
      <c r="N3840" s="55">
        <f t="shared" si="417"/>
        <v>0</v>
      </c>
    </row>
    <row r="3841" spans="1:14" x14ac:dyDescent="0.3">
      <c r="A3841" s="29">
        <v>44839</v>
      </c>
      <c r="B3841" t="s">
        <v>22</v>
      </c>
      <c r="C3841" t="s">
        <v>12</v>
      </c>
      <c r="D3841" t="s">
        <v>13</v>
      </c>
      <c r="E3841" s="53">
        <v>40491</v>
      </c>
      <c r="F3841" s="61">
        <f t="shared" si="418"/>
        <v>202.45500000000001</v>
      </c>
      <c r="G3841" s="62">
        <f t="shared" si="413"/>
        <v>0.1</v>
      </c>
      <c r="H3841" s="53"/>
      <c r="I3841" s="61">
        <f t="shared" si="414"/>
        <v>0</v>
      </c>
      <c r="J3841" s="62">
        <f t="shared" si="415"/>
        <v>0</v>
      </c>
      <c r="K3841" s="53"/>
      <c r="L3841" s="65">
        <f t="shared" si="419"/>
        <v>202.55500000000001</v>
      </c>
      <c r="M3841" s="55">
        <f t="shared" si="416"/>
        <v>202.55500000000001</v>
      </c>
      <c r="N3841" s="55">
        <f t="shared" si="417"/>
        <v>0</v>
      </c>
    </row>
    <row r="3842" spans="1:14" x14ac:dyDescent="0.3">
      <c r="A3842" s="29">
        <v>44840</v>
      </c>
      <c r="B3842" t="s">
        <v>24</v>
      </c>
      <c r="C3842" t="s">
        <v>12</v>
      </c>
      <c r="D3842" t="s">
        <v>13</v>
      </c>
      <c r="E3842" s="53">
        <v>44921</v>
      </c>
      <c r="F3842" s="61">
        <f t="shared" si="418"/>
        <v>224.60500000000002</v>
      </c>
      <c r="G3842" s="62">
        <f t="shared" si="413"/>
        <v>0.1</v>
      </c>
      <c r="H3842" s="53"/>
      <c r="I3842" s="61">
        <f t="shared" si="414"/>
        <v>0</v>
      </c>
      <c r="J3842" s="62">
        <f t="shared" si="415"/>
        <v>0</v>
      </c>
      <c r="K3842" s="53"/>
      <c r="L3842" s="65">
        <f t="shared" si="419"/>
        <v>224.70500000000001</v>
      </c>
      <c r="M3842" s="55">
        <f t="shared" si="416"/>
        <v>224.70500000000001</v>
      </c>
      <c r="N3842" s="55">
        <f t="shared" si="417"/>
        <v>0</v>
      </c>
    </row>
    <row r="3843" spans="1:14" x14ac:dyDescent="0.3">
      <c r="A3843" s="29">
        <v>44840</v>
      </c>
      <c r="B3843" t="s">
        <v>21</v>
      </c>
      <c r="C3843" t="s">
        <v>10</v>
      </c>
      <c r="D3843" t="s">
        <v>13</v>
      </c>
      <c r="E3843" s="53">
        <v>2870</v>
      </c>
      <c r="F3843" s="61">
        <f t="shared" si="418"/>
        <v>14.35</v>
      </c>
      <c r="G3843" s="62">
        <f t="shared" si="413"/>
        <v>0.1</v>
      </c>
      <c r="H3843" s="53"/>
      <c r="I3843" s="61">
        <f t="shared" si="414"/>
        <v>0</v>
      </c>
      <c r="J3843" s="62">
        <f t="shared" si="415"/>
        <v>0</v>
      </c>
      <c r="K3843" s="53"/>
      <c r="L3843" s="65">
        <f t="shared" si="419"/>
        <v>14.45</v>
      </c>
      <c r="M3843" s="55">
        <f t="shared" si="416"/>
        <v>14.45</v>
      </c>
      <c r="N3843" s="55">
        <f t="shared" si="417"/>
        <v>0</v>
      </c>
    </row>
    <row r="3844" spans="1:14" x14ac:dyDescent="0.3">
      <c r="A3844" s="29">
        <v>44840</v>
      </c>
      <c r="B3844" t="s">
        <v>17</v>
      </c>
      <c r="C3844" t="s">
        <v>10</v>
      </c>
      <c r="D3844" t="s">
        <v>13</v>
      </c>
      <c r="E3844" s="53">
        <v>20902</v>
      </c>
      <c r="F3844" s="61">
        <f t="shared" si="418"/>
        <v>104.51</v>
      </c>
      <c r="G3844" s="62">
        <f t="shared" ref="G3844:G3907" si="420">IF(F:F&gt;0,0.1,0)</f>
        <v>0.1</v>
      </c>
      <c r="H3844" s="53"/>
      <c r="I3844" s="61">
        <f t="shared" ref="I3844:I3907" si="421">IF(AND(D:D="Overseas",C:C&lt;&gt;"Cash"),E:E*3%,0)</f>
        <v>0</v>
      </c>
      <c r="J3844" s="62">
        <f t="shared" ref="J3844:J3907" si="422">IF(I:I&gt;0,5,0)</f>
        <v>0</v>
      </c>
      <c r="K3844" s="53"/>
      <c r="L3844" s="65">
        <f t="shared" si="419"/>
        <v>104.61</v>
      </c>
      <c r="M3844" s="55">
        <f t="shared" ref="M3844:M3907" si="423">SUM(F3844:H3844)</f>
        <v>104.61</v>
      </c>
      <c r="N3844" s="55">
        <f t="shared" ref="N3844:N3907" si="424">SUM(I3844:K3844)</f>
        <v>0</v>
      </c>
    </row>
    <row r="3845" spans="1:14" x14ac:dyDescent="0.3">
      <c r="A3845" s="29">
        <v>44840</v>
      </c>
      <c r="B3845" t="s">
        <v>16</v>
      </c>
      <c r="C3845" t="s">
        <v>10</v>
      </c>
      <c r="D3845" t="s">
        <v>13</v>
      </c>
      <c r="E3845" s="53">
        <v>46806</v>
      </c>
      <c r="F3845" s="61">
        <f t="shared" ref="F3845:F3908" si="425">IF(AND(D:D="Local",C:C&lt;&gt;"Cash"),E:E*0.5%,0)</f>
        <v>234.03</v>
      </c>
      <c r="G3845" s="62">
        <f t="shared" si="420"/>
        <v>0.1</v>
      </c>
      <c r="H3845" s="53"/>
      <c r="I3845" s="61">
        <f t="shared" si="421"/>
        <v>0</v>
      </c>
      <c r="J3845" s="62">
        <f t="shared" si="422"/>
        <v>0</v>
      </c>
      <c r="K3845" s="53"/>
      <c r="L3845" s="65">
        <f t="shared" ref="L3845:L3908" si="426">SUM(F3845,G3845,I3845,J3845)</f>
        <v>234.13</v>
      </c>
      <c r="M3845" s="55">
        <f t="shared" si="423"/>
        <v>234.13</v>
      </c>
      <c r="N3845" s="55">
        <f t="shared" si="424"/>
        <v>0</v>
      </c>
    </row>
    <row r="3846" spans="1:14" x14ac:dyDescent="0.3">
      <c r="A3846" s="29">
        <v>44840</v>
      </c>
      <c r="B3846" t="s">
        <v>20</v>
      </c>
      <c r="C3846" t="s">
        <v>11</v>
      </c>
      <c r="D3846" t="s">
        <v>36</v>
      </c>
      <c r="E3846" s="53">
        <v>34699</v>
      </c>
      <c r="F3846" s="61">
        <f t="shared" si="425"/>
        <v>0</v>
      </c>
      <c r="G3846" s="62">
        <f t="shared" si="420"/>
        <v>0</v>
      </c>
      <c r="H3846" s="53"/>
      <c r="I3846" s="61">
        <f t="shared" si="421"/>
        <v>0</v>
      </c>
      <c r="J3846" s="62">
        <f t="shared" si="422"/>
        <v>0</v>
      </c>
      <c r="K3846" s="53"/>
      <c r="L3846" s="65">
        <f t="shared" si="426"/>
        <v>0</v>
      </c>
      <c r="M3846" s="55">
        <f t="shared" si="423"/>
        <v>0</v>
      </c>
      <c r="N3846" s="55">
        <f t="shared" si="424"/>
        <v>0</v>
      </c>
    </row>
    <row r="3847" spans="1:14" x14ac:dyDescent="0.3">
      <c r="A3847" s="29">
        <v>44840</v>
      </c>
      <c r="B3847" t="s">
        <v>19</v>
      </c>
      <c r="C3847" t="s">
        <v>12</v>
      </c>
      <c r="D3847" t="s">
        <v>13</v>
      </c>
      <c r="E3847" s="53">
        <v>7663</v>
      </c>
      <c r="F3847" s="61">
        <f t="shared" si="425"/>
        <v>38.314999999999998</v>
      </c>
      <c r="G3847" s="62">
        <f t="shared" si="420"/>
        <v>0.1</v>
      </c>
      <c r="H3847" s="53"/>
      <c r="I3847" s="61">
        <f t="shared" si="421"/>
        <v>0</v>
      </c>
      <c r="J3847" s="62">
        <f t="shared" si="422"/>
        <v>0</v>
      </c>
      <c r="K3847" s="53"/>
      <c r="L3847" s="65">
        <f t="shared" si="426"/>
        <v>38.414999999999999</v>
      </c>
      <c r="M3847" s="55">
        <f t="shared" si="423"/>
        <v>38.414999999999999</v>
      </c>
      <c r="N3847" s="55">
        <f t="shared" si="424"/>
        <v>0</v>
      </c>
    </row>
    <row r="3848" spans="1:14" x14ac:dyDescent="0.3">
      <c r="A3848" s="29">
        <v>44840</v>
      </c>
      <c r="B3848" t="s">
        <v>21</v>
      </c>
      <c r="C3848" t="s">
        <v>11</v>
      </c>
      <c r="D3848" t="s">
        <v>13</v>
      </c>
      <c r="E3848" s="53">
        <v>27652</v>
      </c>
      <c r="F3848" s="61">
        <f t="shared" si="425"/>
        <v>0</v>
      </c>
      <c r="G3848" s="62">
        <f t="shared" si="420"/>
        <v>0</v>
      </c>
      <c r="H3848" s="53"/>
      <c r="I3848" s="61">
        <f t="shared" si="421"/>
        <v>0</v>
      </c>
      <c r="J3848" s="62">
        <f t="shared" si="422"/>
        <v>0</v>
      </c>
      <c r="K3848" s="53"/>
      <c r="L3848" s="65">
        <f t="shared" si="426"/>
        <v>0</v>
      </c>
      <c r="M3848" s="55">
        <f t="shared" si="423"/>
        <v>0</v>
      </c>
      <c r="N3848" s="55">
        <f t="shared" si="424"/>
        <v>0</v>
      </c>
    </row>
    <row r="3849" spans="1:14" x14ac:dyDescent="0.3">
      <c r="A3849" s="29">
        <v>44840</v>
      </c>
      <c r="B3849" t="s">
        <v>19</v>
      </c>
      <c r="C3849" t="s">
        <v>11</v>
      </c>
      <c r="D3849" t="s">
        <v>13</v>
      </c>
      <c r="E3849" s="53">
        <v>13547</v>
      </c>
      <c r="F3849" s="61">
        <f t="shared" si="425"/>
        <v>0</v>
      </c>
      <c r="G3849" s="62">
        <f t="shared" si="420"/>
        <v>0</v>
      </c>
      <c r="H3849" s="53"/>
      <c r="I3849" s="61">
        <f t="shared" si="421"/>
        <v>0</v>
      </c>
      <c r="J3849" s="62">
        <f t="shared" si="422"/>
        <v>0</v>
      </c>
      <c r="K3849" s="53"/>
      <c r="L3849" s="65">
        <f t="shared" si="426"/>
        <v>0</v>
      </c>
      <c r="M3849" s="55">
        <f t="shared" si="423"/>
        <v>0</v>
      </c>
      <c r="N3849" s="55">
        <f t="shared" si="424"/>
        <v>0</v>
      </c>
    </row>
    <row r="3850" spans="1:14" x14ac:dyDescent="0.3">
      <c r="A3850" s="29">
        <v>44840</v>
      </c>
      <c r="B3850" t="s">
        <v>16</v>
      </c>
      <c r="C3850" t="s">
        <v>11</v>
      </c>
      <c r="D3850" t="s">
        <v>13</v>
      </c>
      <c r="E3850" s="53">
        <v>18816</v>
      </c>
      <c r="F3850" s="61">
        <f t="shared" si="425"/>
        <v>0</v>
      </c>
      <c r="G3850" s="62">
        <f t="shared" si="420"/>
        <v>0</v>
      </c>
      <c r="H3850" s="53"/>
      <c r="I3850" s="61">
        <f t="shared" si="421"/>
        <v>0</v>
      </c>
      <c r="J3850" s="62">
        <f t="shared" si="422"/>
        <v>0</v>
      </c>
      <c r="K3850" s="53"/>
      <c r="L3850" s="65">
        <f t="shared" si="426"/>
        <v>0</v>
      </c>
      <c r="M3850" s="55">
        <f t="shared" si="423"/>
        <v>0</v>
      </c>
      <c r="N3850" s="55">
        <f t="shared" si="424"/>
        <v>0</v>
      </c>
    </row>
    <row r="3851" spans="1:14" x14ac:dyDescent="0.3">
      <c r="A3851" s="29">
        <v>44840</v>
      </c>
      <c r="B3851" t="s">
        <v>23</v>
      </c>
      <c r="C3851" t="s">
        <v>10</v>
      </c>
      <c r="D3851" t="s">
        <v>13</v>
      </c>
      <c r="E3851" s="53">
        <v>22127</v>
      </c>
      <c r="F3851" s="61">
        <f t="shared" si="425"/>
        <v>110.63500000000001</v>
      </c>
      <c r="G3851" s="62">
        <f t="shared" si="420"/>
        <v>0.1</v>
      </c>
      <c r="H3851" s="53"/>
      <c r="I3851" s="61">
        <f t="shared" si="421"/>
        <v>0</v>
      </c>
      <c r="J3851" s="62">
        <f t="shared" si="422"/>
        <v>0</v>
      </c>
      <c r="K3851" s="53"/>
      <c r="L3851" s="65">
        <f t="shared" si="426"/>
        <v>110.735</v>
      </c>
      <c r="M3851" s="55">
        <f t="shared" si="423"/>
        <v>110.735</v>
      </c>
      <c r="N3851" s="55">
        <f t="shared" si="424"/>
        <v>0</v>
      </c>
    </row>
    <row r="3852" spans="1:14" x14ac:dyDescent="0.3">
      <c r="A3852" s="29">
        <v>44840</v>
      </c>
      <c r="B3852" t="s">
        <v>16</v>
      </c>
      <c r="C3852" t="s">
        <v>11</v>
      </c>
      <c r="D3852" t="s">
        <v>13</v>
      </c>
      <c r="E3852" s="53">
        <v>26974</v>
      </c>
      <c r="F3852" s="61">
        <f t="shared" si="425"/>
        <v>0</v>
      </c>
      <c r="G3852" s="62">
        <f t="shared" si="420"/>
        <v>0</v>
      </c>
      <c r="H3852" s="53"/>
      <c r="I3852" s="61">
        <f t="shared" si="421"/>
        <v>0</v>
      </c>
      <c r="J3852" s="62">
        <f t="shared" si="422"/>
        <v>0</v>
      </c>
      <c r="K3852" s="53"/>
      <c r="L3852" s="65">
        <f t="shared" si="426"/>
        <v>0</v>
      </c>
      <c r="M3852" s="55">
        <f t="shared" si="423"/>
        <v>0</v>
      </c>
      <c r="N3852" s="55">
        <f t="shared" si="424"/>
        <v>0</v>
      </c>
    </row>
    <row r="3853" spans="1:14" x14ac:dyDescent="0.3">
      <c r="A3853" s="29">
        <v>44840</v>
      </c>
      <c r="B3853" t="s">
        <v>18</v>
      </c>
      <c r="C3853" t="s">
        <v>11</v>
      </c>
      <c r="D3853" t="s">
        <v>13</v>
      </c>
      <c r="E3853" s="53">
        <v>22277</v>
      </c>
      <c r="F3853" s="61">
        <f t="shared" si="425"/>
        <v>0</v>
      </c>
      <c r="G3853" s="62">
        <f t="shared" si="420"/>
        <v>0</v>
      </c>
      <c r="H3853" s="53"/>
      <c r="I3853" s="61">
        <f t="shared" si="421"/>
        <v>0</v>
      </c>
      <c r="J3853" s="62">
        <f t="shared" si="422"/>
        <v>0</v>
      </c>
      <c r="K3853" s="53"/>
      <c r="L3853" s="65">
        <f t="shared" si="426"/>
        <v>0</v>
      </c>
      <c r="M3853" s="55">
        <f t="shared" si="423"/>
        <v>0</v>
      </c>
      <c r="N3853" s="55">
        <f t="shared" si="424"/>
        <v>0</v>
      </c>
    </row>
    <row r="3854" spans="1:14" x14ac:dyDescent="0.3">
      <c r="A3854" s="29">
        <v>44840</v>
      </c>
      <c r="B3854" t="s">
        <v>24</v>
      </c>
      <c r="C3854" t="s">
        <v>10</v>
      </c>
      <c r="D3854" t="s">
        <v>36</v>
      </c>
      <c r="E3854" s="53">
        <v>23422</v>
      </c>
      <c r="F3854" s="61">
        <f t="shared" si="425"/>
        <v>0</v>
      </c>
      <c r="G3854" s="62">
        <f t="shared" si="420"/>
        <v>0</v>
      </c>
      <c r="H3854" s="53"/>
      <c r="I3854" s="61">
        <f t="shared" si="421"/>
        <v>702.66</v>
      </c>
      <c r="J3854" s="62">
        <f t="shared" si="422"/>
        <v>5</v>
      </c>
      <c r="K3854" s="53"/>
      <c r="L3854" s="65">
        <f t="shared" si="426"/>
        <v>707.66</v>
      </c>
      <c r="M3854" s="55">
        <f t="shared" si="423"/>
        <v>0</v>
      </c>
      <c r="N3854" s="55">
        <f t="shared" si="424"/>
        <v>707.66</v>
      </c>
    </row>
    <row r="3855" spans="1:14" x14ac:dyDescent="0.3">
      <c r="A3855" s="29">
        <v>44840</v>
      </c>
      <c r="B3855" t="s">
        <v>20</v>
      </c>
      <c r="C3855" t="s">
        <v>10</v>
      </c>
      <c r="D3855" t="s">
        <v>36</v>
      </c>
      <c r="E3855" s="53">
        <v>16915</v>
      </c>
      <c r="F3855" s="61">
        <f t="shared" si="425"/>
        <v>0</v>
      </c>
      <c r="G3855" s="62">
        <f t="shared" si="420"/>
        <v>0</v>
      </c>
      <c r="H3855" s="53"/>
      <c r="I3855" s="61">
        <f t="shared" si="421"/>
        <v>507.45</v>
      </c>
      <c r="J3855" s="62">
        <f t="shared" si="422"/>
        <v>5</v>
      </c>
      <c r="K3855" s="53"/>
      <c r="L3855" s="65">
        <f t="shared" si="426"/>
        <v>512.45000000000005</v>
      </c>
      <c r="M3855" s="55">
        <f t="shared" si="423"/>
        <v>0</v>
      </c>
      <c r="N3855" s="55">
        <f t="shared" si="424"/>
        <v>512.45000000000005</v>
      </c>
    </row>
    <row r="3856" spans="1:14" x14ac:dyDescent="0.3">
      <c r="A3856" s="29">
        <v>44840</v>
      </c>
      <c r="B3856" t="s">
        <v>17</v>
      </c>
      <c r="C3856" t="s">
        <v>10</v>
      </c>
      <c r="D3856" t="s">
        <v>13</v>
      </c>
      <c r="E3856" s="53">
        <v>43414</v>
      </c>
      <c r="F3856" s="61">
        <f t="shared" si="425"/>
        <v>217.07</v>
      </c>
      <c r="G3856" s="62">
        <f t="shared" si="420"/>
        <v>0.1</v>
      </c>
      <c r="H3856" s="53"/>
      <c r="I3856" s="61">
        <f t="shared" si="421"/>
        <v>0</v>
      </c>
      <c r="J3856" s="62">
        <f t="shared" si="422"/>
        <v>0</v>
      </c>
      <c r="K3856" s="53"/>
      <c r="L3856" s="65">
        <f t="shared" si="426"/>
        <v>217.17</v>
      </c>
      <c r="M3856" s="55">
        <f t="shared" si="423"/>
        <v>217.17</v>
      </c>
      <c r="N3856" s="55">
        <f t="shared" si="424"/>
        <v>0</v>
      </c>
    </row>
    <row r="3857" spans="1:14" x14ac:dyDescent="0.3">
      <c r="A3857" s="29">
        <v>44841</v>
      </c>
      <c r="B3857" t="s">
        <v>19</v>
      </c>
      <c r="C3857" t="s">
        <v>12</v>
      </c>
      <c r="D3857" t="s">
        <v>13</v>
      </c>
      <c r="E3857" s="53">
        <v>1894</v>
      </c>
      <c r="F3857" s="61">
        <f t="shared" si="425"/>
        <v>9.4700000000000006</v>
      </c>
      <c r="G3857" s="62">
        <f t="shared" si="420"/>
        <v>0.1</v>
      </c>
      <c r="H3857" s="53"/>
      <c r="I3857" s="61">
        <f t="shared" si="421"/>
        <v>0</v>
      </c>
      <c r="J3857" s="62">
        <f t="shared" si="422"/>
        <v>0</v>
      </c>
      <c r="K3857" s="53"/>
      <c r="L3857" s="65">
        <f t="shared" si="426"/>
        <v>9.57</v>
      </c>
      <c r="M3857" s="55">
        <f t="shared" si="423"/>
        <v>9.57</v>
      </c>
      <c r="N3857" s="55">
        <f t="shared" si="424"/>
        <v>0</v>
      </c>
    </row>
    <row r="3858" spans="1:14" x14ac:dyDescent="0.3">
      <c r="A3858" s="29">
        <v>44841</v>
      </c>
      <c r="B3858" t="s">
        <v>19</v>
      </c>
      <c r="C3858" t="s">
        <v>12</v>
      </c>
      <c r="D3858" t="s">
        <v>13</v>
      </c>
      <c r="E3858" s="53">
        <v>7099</v>
      </c>
      <c r="F3858" s="61">
        <f t="shared" si="425"/>
        <v>35.494999999999997</v>
      </c>
      <c r="G3858" s="62">
        <f t="shared" si="420"/>
        <v>0.1</v>
      </c>
      <c r="H3858" s="53"/>
      <c r="I3858" s="61">
        <f t="shared" si="421"/>
        <v>0</v>
      </c>
      <c r="J3858" s="62">
        <f t="shared" si="422"/>
        <v>0</v>
      </c>
      <c r="K3858" s="53"/>
      <c r="L3858" s="65">
        <f t="shared" si="426"/>
        <v>35.594999999999999</v>
      </c>
      <c r="M3858" s="55">
        <f t="shared" si="423"/>
        <v>35.594999999999999</v>
      </c>
      <c r="N3858" s="55">
        <f t="shared" si="424"/>
        <v>0</v>
      </c>
    </row>
    <row r="3859" spans="1:14" x14ac:dyDescent="0.3">
      <c r="A3859" s="29">
        <v>44841</v>
      </c>
      <c r="B3859" t="s">
        <v>18</v>
      </c>
      <c r="C3859" t="s">
        <v>11</v>
      </c>
      <c r="D3859" t="s">
        <v>36</v>
      </c>
      <c r="E3859" s="53">
        <v>27</v>
      </c>
      <c r="F3859" s="61">
        <f t="shared" si="425"/>
        <v>0</v>
      </c>
      <c r="G3859" s="62">
        <f t="shared" si="420"/>
        <v>0</v>
      </c>
      <c r="H3859" s="53"/>
      <c r="I3859" s="61">
        <f t="shared" si="421"/>
        <v>0</v>
      </c>
      <c r="J3859" s="62">
        <f t="shared" si="422"/>
        <v>0</v>
      </c>
      <c r="K3859" s="53"/>
      <c r="L3859" s="65">
        <f t="shared" si="426"/>
        <v>0</v>
      </c>
      <c r="M3859" s="55">
        <f t="shared" si="423"/>
        <v>0</v>
      </c>
      <c r="N3859" s="55">
        <f t="shared" si="424"/>
        <v>0</v>
      </c>
    </row>
    <row r="3860" spans="1:14" x14ac:dyDescent="0.3">
      <c r="A3860" s="29">
        <v>44841</v>
      </c>
      <c r="B3860" t="s">
        <v>17</v>
      </c>
      <c r="C3860" t="s">
        <v>12</v>
      </c>
      <c r="D3860" t="s">
        <v>13</v>
      </c>
      <c r="E3860" s="53">
        <v>44445</v>
      </c>
      <c r="F3860" s="61">
        <f t="shared" si="425"/>
        <v>222.22499999999999</v>
      </c>
      <c r="G3860" s="62">
        <f t="shared" si="420"/>
        <v>0.1</v>
      </c>
      <c r="H3860" s="53"/>
      <c r="I3860" s="61">
        <f t="shared" si="421"/>
        <v>0</v>
      </c>
      <c r="J3860" s="62">
        <f t="shared" si="422"/>
        <v>0</v>
      </c>
      <c r="K3860" s="53"/>
      <c r="L3860" s="65">
        <f t="shared" si="426"/>
        <v>222.32499999999999</v>
      </c>
      <c r="M3860" s="55">
        <f t="shared" si="423"/>
        <v>222.32499999999999</v>
      </c>
      <c r="N3860" s="55">
        <f t="shared" si="424"/>
        <v>0</v>
      </c>
    </row>
    <row r="3861" spans="1:14" x14ac:dyDescent="0.3">
      <c r="A3861" s="29">
        <v>44841</v>
      </c>
      <c r="B3861" t="s">
        <v>16</v>
      </c>
      <c r="C3861" t="s">
        <v>11</v>
      </c>
      <c r="D3861" t="s">
        <v>36</v>
      </c>
      <c r="E3861" s="53">
        <v>32286</v>
      </c>
      <c r="F3861" s="61">
        <f t="shared" si="425"/>
        <v>0</v>
      </c>
      <c r="G3861" s="62">
        <f t="shared" si="420"/>
        <v>0</v>
      </c>
      <c r="H3861" s="53"/>
      <c r="I3861" s="61">
        <f t="shared" si="421"/>
        <v>0</v>
      </c>
      <c r="J3861" s="62">
        <f t="shared" si="422"/>
        <v>0</v>
      </c>
      <c r="K3861" s="53"/>
      <c r="L3861" s="65">
        <f t="shared" si="426"/>
        <v>0</v>
      </c>
      <c r="M3861" s="55">
        <f t="shared" si="423"/>
        <v>0</v>
      </c>
      <c r="N3861" s="55">
        <f t="shared" si="424"/>
        <v>0</v>
      </c>
    </row>
    <row r="3862" spans="1:14" x14ac:dyDescent="0.3">
      <c r="A3862" s="29">
        <v>44841</v>
      </c>
      <c r="B3862" t="s">
        <v>18</v>
      </c>
      <c r="C3862" t="s">
        <v>11</v>
      </c>
      <c r="D3862" t="s">
        <v>36</v>
      </c>
      <c r="E3862" s="53">
        <v>41209</v>
      </c>
      <c r="F3862" s="61">
        <f t="shared" si="425"/>
        <v>0</v>
      </c>
      <c r="G3862" s="62">
        <f t="shared" si="420"/>
        <v>0</v>
      </c>
      <c r="H3862" s="53"/>
      <c r="I3862" s="61">
        <f t="shared" si="421"/>
        <v>0</v>
      </c>
      <c r="J3862" s="62">
        <f t="shared" si="422"/>
        <v>0</v>
      </c>
      <c r="K3862" s="53"/>
      <c r="L3862" s="65">
        <f t="shared" si="426"/>
        <v>0</v>
      </c>
      <c r="M3862" s="55">
        <f t="shared" si="423"/>
        <v>0</v>
      </c>
      <c r="N3862" s="55">
        <f t="shared" si="424"/>
        <v>0</v>
      </c>
    </row>
    <row r="3863" spans="1:14" x14ac:dyDescent="0.3">
      <c r="A3863" s="29">
        <v>44841</v>
      </c>
      <c r="B3863" t="s">
        <v>19</v>
      </c>
      <c r="C3863" t="s">
        <v>11</v>
      </c>
      <c r="D3863" t="s">
        <v>13</v>
      </c>
      <c r="E3863" s="53">
        <v>7403</v>
      </c>
      <c r="F3863" s="61">
        <f t="shared" si="425"/>
        <v>0</v>
      </c>
      <c r="G3863" s="62">
        <f t="shared" si="420"/>
        <v>0</v>
      </c>
      <c r="H3863" s="53"/>
      <c r="I3863" s="61">
        <f t="shared" si="421"/>
        <v>0</v>
      </c>
      <c r="J3863" s="62">
        <f t="shared" si="422"/>
        <v>0</v>
      </c>
      <c r="K3863" s="53"/>
      <c r="L3863" s="65">
        <f t="shared" si="426"/>
        <v>0</v>
      </c>
      <c r="M3863" s="55">
        <f t="shared" si="423"/>
        <v>0</v>
      </c>
      <c r="N3863" s="55">
        <f t="shared" si="424"/>
        <v>0</v>
      </c>
    </row>
    <row r="3864" spans="1:14" x14ac:dyDescent="0.3">
      <c r="A3864" s="29">
        <v>44841</v>
      </c>
      <c r="B3864" t="s">
        <v>20</v>
      </c>
      <c r="C3864" t="s">
        <v>11</v>
      </c>
      <c r="D3864" t="s">
        <v>13</v>
      </c>
      <c r="E3864" s="53">
        <v>4282</v>
      </c>
      <c r="F3864" s="61">
        <f t="shared" si="425"/>
        <v>0</v>
      </c>
      <c r="G3864" s="62">
        <f t="shared" si="420"/>
        <v>0</v>
      </c>
      <c r="H3864" s="53"/>
      <c r="I3864" s="61">
        <f t="shared" si="421"/>
        <v>0</v>
      </c>
      <c r="J3864" s="62">
        <f t="shared" si="422"/>
        <v>0</v>
      </c>
      <c r="K3864" s="53"/>
      <c r="L3864" s="65">
        <f t="shared" si="426"/>
        <v>0</v>
      </c>
      <c r="M3864" s="55">
        <f t="shared" si="423"/>
        <v>0</v>
      </c>
      <c r="N3864" s="55">
        <f t="shared" si="424"/>
        <v>0</v>
      </c>
    </row>
    <row r="3865" spans="1:14" x14ac:dyDescent="0.3">
      <c r="A3865" s="29">
        <v>44841</v>
      </c>
      <c r="B3865" t="s">
        <v>24</v>
      </c>
      <c r="C3865" t="s">
        <v>10</v>
      </c>
      <c r="D3865" t="s">
        <v>36</v>
      </c>
      <c r="E3865" s="53">
        <v>34444</v>
      </c>
      <c r="F3865" s="61">
        <f t="shared" si="425"/>
        <v>0</v>
      </c>
      <c r="G3865" s="62">
        <f t="shared" si="420"/>
        <v>0</v>
      </c>
      <c r="H3865" s="53"/>
      <c r="I3865" s="61">
        <f t="shared" si="421"/>
        <v>1033.32</v>
      </c>
      <c r="J3865" s="62">
        <f t="shared" si="422"/>
        <v>5</v>
      </c>
      <c r="K3865" s="53"/>
      <c r="L3865" s="65">
        <f t="shared" si="426"/>
        <v>1038.32</v>
      </c>
      <c r="M3865" s="55">
        <f t="shared" si="423"/>
        <v>0</v>
      </c>
      <c r="N3865" s="55">
        <f t="shared" si="424"/>
        <v>1038.32</v>
      </c>
    </row>
    <row r="3866" spans="1:14" x14ac:dyDescent="0.3">
      <c r="A3866" s="29">
        <v>44841</v>
      </c>
      <c r="B3866" t="s">
        <v>17</v>
      </c>
      <c r="C3866" t="s">
        <v>10</v>
      </c>
      <c r="D3866" t="s">
        <v>36</v>
      </c>
      <c r="E3866" s="53">
        <v>48346</v>
      </c>
      <c r="F3866" s="61">
        <f t="shared" si="425"/>
        <v>0</v>
      </c>
      <c r="G3866" s="62">
        <f t="shared" si="420"/>
        <v>0</v>
      </c>
      <c r="H3866" s="53"/>
      <c r="I3866" s="61">
        <f t="shared" si="421"/>
        <v>1450.3799999999999</v>
      </c>
      <c r="J3866" s="62">
        <f t="shared" si="422"/>
        <v>5</v>
      </c>
      <c r="K3866" s="53"/>
      <c r="L3866" s="65">
        <f t="shared" si="426"/>
        <v>1455.3799999999999</v>
      </c>
      <c r="M3866" s="55">
        <f t="shared" si="423"/>
        <v>0</v>
      </c>
      <c r="N3866" s="55">
        <f t="shared" si="424"/>
        <v>1455.3799999999999</v>
      </c>
    </row>
    <row r="3867" spans="1:14" x14ac:dyDescent="0.3">
      <c r="A3867" s="29">
        <v>44842</v>
      </c>
      <c r="B3867" t="s">
        <v>16</v>
      </c>
      <c r="C3867" t="s">
        <v>11</v>
      </c>
      <c r="D3867" t="s">
        <v>13</v>
      </c>
      <c r="E3867" s="53">
        <v>22076</v>
      </c>
      <c r="F3867" s="61">
        <f t="shared" si="425"/>
        <v>0</v>
      </c>
      <c r="G3867" s="62">
        <f t="shared" si="420"/>
        <v>0</v>
      </c>
      <c r="H3867" s="53"/>
      <c r="I3867" s="61">
        <f t="shared" si="421"/>
        <v>0</v>
      </c>
      <c r="J3867" s="62">
        <f t="shared" si="422"/>
        <v>0</v>
      </c>
      <c r="K3867" s="53"/>
      <c r="L3867" s="65">
        <f t="shared" si="426"/>
        <v>0</v>
      </c>
      <c r="M3867" s="55">
        <f t="shared" si="423"/>
        <v>0</v>
      </c>
      <c r="N3867" s="55">
        <f t="shared" si="424"/>
        <v>0</v>
      </c>
    </row>
    <row r="3868" spans="1:14" x14ac:dyDescent="0.3">
      <c r="A3868" s="29">
        <v>44842</v>
      </c>
      <c r="B3868" t="s">
        <v>24</v>
      </c>
      <c r="C3868" t="s">
        <v>10</v>
      </c>
      <c r="D3868" t="s">
        <v>13</v>
      </c>
      <c r="E3868" s="53">
        <v>28024</v>
      </c>
      <c r="F3868" s="61">
        <f t="shared" si="425"/>
        <v>140.12</v>
      </c>
      <c r="G3868" s="62">
        <f t="shared" si="420"/>
        <v>0.1</v>
      </c>
      <c r="H3868" s="53"/>
      <c r="I3868" s="61">
        <f t="shared" si="421"/>
        <v>0</v>
      </c>
      <c r="J3868" s="62">
        <f t="shared" si="422"/>
        <v>0</v>
      </c>
      <c r="K3868" s="53"/>
      <c r="L3868" s="65">
        <f t="shared" si="426"/>
        <v>140.22</v>
      </c>
      <c r="M3868" s="55">
        <f t="shared" si="423"/>
        <v>140.22</v>
      </c>
      <c r="N3868" s="55">
        <f t="shared" si="424"/>
        <v>0</v>
      </c>
    </row>
    <row r="3869" spans="1:14" x14ac:dyDescent="0.3">
      <c r="A3869" s="29">
        <v>44842</v>
      </c>
      <c r="B3869" t="s">
        <v>19</v>
      </c>
      <c r="C3869" t="s">
        <v>12</v>
      </c>
      <c r="D3869" t="s">
        <v>13</v>
      </c>
      <c r="E3869" s="53">
        <v>27994</v>
      </c>
      <c r="F3869" s="61">
        <f t="shared" si="425"/>
        <v>139.97</v>
      </c>
      <c r="G3869" s="62">
        <f t="shared" si="420"/>
        <v>0.1</v>
      </c>
      <c r="H3869" s="53"/>
      <c r="I3869" s="61">
        <f t="shared" si="421"/>
        <v>0</v>
      </c>
      <c r="J3869" s="62">
        <f t="shared" si="422"/>
        <v>0</v>
      </c>
      <c r="K3869" s="53"/>
      <c r="L3869" s="65">
        <f t="shared" si="426"/>
        <v>140.07</v>
      </c>
      <c r="M3869" s="55">
        <f t="shared" si="423"/>
        <v>140.07</v>
      </c>
      <c r="N3869" s="55">
        <f t="shared" si="424"/>
        <v>0</v>
      </c>
    </row>
    <row r="3870" spans="1:14" x14ac:dyDescent="0.3">
      <c r="A3870" s="29">
        <v>44842</v>
      </c>
      <c r="B3870" t="s">
        <v>24</v>
      </c>
      <c r="C3870" t="s">
        <v>10</v>
      </c>
      <c r="D3870" t="s">
        <v>36</v>
      </c>
      <c r="E3870" s="53">
        <v>4918</v>
      </c>
      <c r="F3870" s="61">
        <f t="shared" si="425"/>
        <v>0</v>
      </c>
      <c r="G3870" s="62">
        <f t="shared" si="420"/>
        <v>0</v>
      </c>
      <c r="H3870" s="53"/>
      <c r="I3870" s="61">
        <f t="shared" si="421"/>
        <v>147.54</v>
      </c>
      <c r="J3870" s="62">
        <f t="shared" si="422"/>
        <v>5</v>
      </c>
      <c r="K3870" s="53"/>
      <c r="L3870" s="65">
        <f t="shared" si="426"/>
        <v>152.54</v>
      </c>
      <c r="M3870" s="55">
        <f t="shared" si="423"/>
        <v>0</v>
      </c>
      <c r="N3870" s="55">
        <f t="shared" si="424"/>
        <v>152.54</v>
      </c>
    </row>
    <row r="3871" spans="1:14" x14ac:dyDescent="0.3">
      <c r="A3871" s="29">
        <v>44842</v>
      </c>
      <c r="B3871" t="s">
        <v>23</v>
      </c>
      <c r="C3871" t="s">
        <v>11</v>
      </c>
      <c r="D3871" t="s">
        <v>13</v>
      </c>
      <c r="E3871" s="53">
        <v>34503</v>
      </c>
      <c r="F3871" s="61">
        <f t="shared" si="425"/>
        <v>0</v>
      </c>
      <c r="G3871" s="62">
        <f t="shared" si="420"/>
        <v>0</v>
      </c>
      <c r="H3871" s="53"/>
      <c r="I3871" s="61">
        <f t="shared" si="421"/>
        <v>0</v>
      </c>
      <c r="J3871" s="62">
        <f t="shared" si="422"/>
        <v>0</v>
      </c>
      <c r="K3871" s="53"/>
      <c r="L3871" s="65">
        <f t="shared" si="426"/>
        <v>0</v>
      </c>
      <c r="M3871" s="55">
        <f t="shared" si="423"/>
        <v>0</v>
      </c>
      <c r="N3871" s="55">
        <f t="shared" si="424"/>
        <v>0</v>
      </c>
    </row>
    <row r="3872" spans="1:14" x14ac:dyDescent="0.3">
      <c r="A3872" s="29">
        <v>44842</v>
      </c>
      <c r="B3872" t="s">
        <v>16</v>
      </c>
      <c r="C3872" t="s">
        <v>11</v>
      </c>
      <c r="D3872" t="s">
        <v>13</v>
      </c>
      <c r="E3872" s="53">
        <v>1819</v>
      </c>
      <c r="F3872" s="61">
        <f t="shared" si="425"/>
        <v>0</v>
      </c>
      <c r="G3872" s="62">
        <f t="shared" si="420"/>
        <v>0</v>
      </c>
      <c r="H3872" s="53"/>
      <c r="I3872" s="61">
        <f t="shared" si="421"/>
        <v>0</v>
      </c>
      <c r="J3872" s="62">
        <f t="shared" si="422"/>
        <v>0</v>
      </c>
      <c r="K3872" s="53"/>
      <c r="L3872" s="65">
        <f t="shared" si="426"/>
        <v>0</v>
      </c>
      <c r="M3872" s="55">
        <f t="shared" si="423"/>
        <v>0</v>
      </c>
      <c r="N3872" s="55">
        <f t="shared" si="424"/>
        <v>0</v>
      </c>
    </row>
    <row r="3873" spans="1:14" x14ac:dyDescent="0.3">
      <c r="A3873" s="29">
        <v>44842</v>
      </c>
      <c r="B3873" t="s">
        <v>16</v>
      </c>
      <c r="C3873" t="s">
        <v>11</v>
      </c>
      <c r="D3873" t="s">
        <v>13</v>
      </c>
      <c r="E3873" s="53">
        <v>9212</v>
      </c>
      <c r="F3873" s="61">
        <f t="shared" si="425"/>
        <v>0</v>
      </c>
      <c r="G3873" s="62">
        <f t="shared" si="420"/>
        <v>0</v>
      </c>
      <c r="H3873" s="53"/>
      <c r="I3873" s="61">
        <f t="shared" si="421"/>
        <v>0</v>
      </c>
      <c r="J3873" s="62">
        <f t="shared" si="422"/>
        <v>0</v>
      </c>
      <c r="K3873" s="53"/>
      <c r="L3873" s="65">
        <f t="shared" si="426"/>
        <v>0</v>
      </c>
      <c r="M3873" s="55">
        <f t="shared" si="423"/>
        <v>0</v>
      </c>
      <c r="N3873" s="55">
        <f t="shared" si="424"/>
        <v>0</v>
      </c>
    </row>
    <row r="3874" spans="1:14" x14ac:dyDescent="0.3">
      <c r="A3874" s="29">
        <v>44842</v>
      </c>
      <c r="B3874" t="s">
        <v>16</v>
      </c>
      <c r="C3874" t="s">
        <v>11</v>
      </c>
      <c r="D3874" t="s">
        <v>13</v>
      </c>
      <c r="E3874" s="53">
        <v>5698</v>
      </c>
      <c r="F3874" s="61">
        <f t="shared" si="425"/>
        <v>0</v>
      </c>
      <c r="G3874" s="62">
        <f t="shared" si="420"/>
        <v>0</v>
      </c>
      <c r="H3874" s="53"/>
      <c r="I3874" s="61">
        <f t="shared" si="421"/>
        <v>0</v>
      </c>
      <c r="J3874" s="62">
        <f t="shared" si="422"/>
        <v>0</v>
      </c>
      <c r="K3874" s="53"/>
      <c r="L3874" s="65">
        <f t="shared" si="426"/>
        <v>0</v>
      </c>
      <c r="M3874" s="55">
        <f t="shared" si="423"/>
        <v>0</v>
      </c>
      <c r="N3874" s="55">
        <f t="shared" si="424"/>
        <v>0</v>
      </c>
    </row>
    <row r="3875" spans="1:14" x14ac:dyDescent="0.3">
      <c r="A3875" s="29">
        <v>44842</v>
      </c>
      <c r="B3875" t="s">
        <v>17</v>
      </c>
      <c r="C3875" t="s">
        <v>11</v>
      </c>
      <c r="D3875" t="s">
        <v>13</v>
      </c>
      <c r="E3875" s="53">
        <v>7309</v>
      </c>
      <c r="F3875" s="61">
        <f t="shared" si="425"/>
        <v>0</v>
      </c>
      <c r="G3875" s="62">
        <f t="shared" si="420"/>
        <v>0</v>
      </c>
      <c r="H3875" s="53"/>
      <c r="I3875" s="61">
        <f t="shared" si="421"/>
        <v>0</v>
      </c>
      <c r="J3875" s="62">
        <f t="shared" si="422"/>
        <v>0</v>
      </c>
      <c r="K3875" s="53"/>
      <c r="L3875" s="65">
        <f t="shared" si="426"/>
        <v>0</v>
      </c>
      <c r="M3875" s="55">
        <f t="shared" si="423"/>
        <v>0</v>
      </c>
      <c r="N3875" s="55">
        <f t="shared" si="424"/>
        <v>0</v>
      </c>
    </row>
    <row r="3876" spans="1:14" x14ac:dyDescent="0.3">
      <c r="A3876" s="29">
        <v>44842</v>
      </c>
      <c r="B3876" t="s">
        <v>18</v>
      </c>
      <c r="C3876" t="s">
        <v>11</v>
      </c>
      <c r="D3876" t="s">
        <v>13</v>
      </c>
      <c r="E3876" s="53">
        <v>11451</v>
      </c>
      <c r="F3876" s="61">
        <f t="shared" si="425"/>
        <v>0</v>
      </c>
      <c r="G3876" s="62">
        <f t="shared" si="420"/>
        <v>0</v>
      </c>
      <c r="H3876" s="53"/>
      <c r="I3876" s="61">
        <f t="shared" si="421"/>
        <v>0</v>
      </c>
      <c r="J3876" s="62">
        <f t="shared" si="422"/>
        <v>0</v>
      </c>
      <c r="K3876" s="53"/>
      <c r="L3876" s="65">
        <f t="shared" si="426"/>
        <v>0</v>
      </c>
      <c r="M3876" s="55">
        <f t="shared" si="423"/>
        <v>0</v>
      </c>
      <c r="N3876" s="55">
        <f t="shared" si="424"/>
        <v>0</v>
      </c>
    </row>
    <row r="3877" spans="1:14" x14ac:dyDescent="0.3">
      <c r="A3877" s="29">
        <v>44842</v>
      </c>
      <c r="B3877" t="s">
        <v>18</v>
      </c>
      <c r="C3877" t="s">
        <v>11</v>
      </c>
      <c r="D3877" t="s">
        <v>13</v>
      </c>
      <c r="E3877" s="53">
        <v>21451</v>
      </c>
      <c r="F3877" s="61">
        <f t="shared" si="425"/>
        <v>0</v>
      </c>
      <c r="G3877" s="62">
        <f t="shared" si="420"/>
        <v>0</v>
      </c>
      <c r="H3877" s="53"/>
      <c r="I3877" s="61">
        <f t="shared" si="421"/>
        <v>0</v>
      </c>
      <c r="J3877" s="62">
        <f t="shared" si="422"/>
        <v>0</v>
      </c>
      <c r="K3877" s="53"/>
      <c r="L3877" s="65">
        <f t="shared" si="426"/>
        <v>0</v>
      </c>
      <c r="M3877" s="55">
        <f t="shared" si="423"/>
        <v>0</v>
      </c>
      <c r="N3877" s="55">
        <f t="shared" si="424"/>
        <v>0</v>
      </c>
    </row>
    <row r="3878" spans="1:14" x14ac:dyDescent="0.3">
      <c r="A3878" s="29">
        <v>44843</v>
      </c>
      <c r="B3878" t="s">
        <v>16</v>
      </c>
      <c r="C3878" t="s">
        <v>11</v>
      </c>
      <c r="D3878" t="s">
        <v>13</v>
      </c>
      <c r="E3878" s="53">
        <v>23606</v>
      </c>
      <c r="F3878" s="61">
        <f t="shared" si="425"/>
        <v>0</v>
      </c>
      <c r="G3878" s="62">
        <f t="shared" si="420"/>
        <v>0</v>
      </c>
      <c r="H3878" s="53"/>
      <c r="I3878" s="61">
        <f t="shared" si="421"/>
        <v>0</v>
      </c>
      <c r="J3878" s="62">
        <f t="shared" si="422"/>
        <v>0</v>
      </c>
      <c r="K3878" s="53"/>
      <c r="L3878" s="65">
        <f t="shared" si="426"/>
        <v>0</v>
      </c>
      <c r="M3878" s="55">
        <f t="shared" si="423"/>
        <v>0</v>
      </c>
      <c r="N3878" s="55">
        <f t="shared" si="424"/>
        <v>0</v>
      </c>
    </row>
    <row r="3879" spans="1:14" x14ac:dyDescent="0.3">
      <c r="A3879" s="29">
        <v>44843</v>
      </c>
      <c r="B3879" t="s">
        <v>17</v>
      </c>
      <c r="C3879" t="s">
        <v>11</v>
      </c>
      <c r="D3879" t="s">
        <v>36</v>
      </c>
      <c r="E3879" s="53">
        <v>27532</v>
      </c>
      <c r="F3879" s="61">
        <f t="shared" si="425"/>
        <v>0</v>
      </c>
      <c r="G3879" s="62">
        <f t="shared" si="420"/>
        <v>0</v>
      </c>
      <c r="H3879" s="53"/>
      <c r="I3879" s="61">
        <f t="shared" si="421"/>
        <v>0</v>
      </c>
      <c r="J3879" s="62">
        <f t="shared" si="422"/>
        <v>0</v>
      </c>
      <c r="K3879" s="53"/>
      <c r="L3879" s="65">
        <f t="shared" si="426"/>
        <v>0</v>
      </c>
      <c r="M3879" s="55">
        <f t="shared" si="423"/>
        <v>0</v>
      </c>
      <c r="N3879" s="55">
        <f t="shared" si="424"/>
        <v>0</v>
      </c>
    </row>
    <row r="3880" spans="1:14" x14ac:dyDescent="0.3">
      <c r="A3880" s="29">
        <v>44843</v>
      </c>
      <c r="B3880" t="s">
        <v>24</v>
      </c>
      <c r="C3880" t="s">
        <v>10</v>
      </c>
      <c r="D3880" t="s">
        <v>13</v>
      </c>
      <c r="E3880" s="53">
        <v>16656</v>
      </c>
      <c r="F3880" s="61">
        <f t="shared" si="425"/>
        <v>83.28</v>
      </c>
      <c r="G3880" s="62">
        <f t="shared" si="420"/>
        <v>0.1</v>
      </c>
      <c r="H3880" s="53"/>
      <c r="I3880" s="61">
        <f t="shared" si="421"/>
        <v>0</v>
      </c>
      <c r="J3880" s="62">
        <f t="shared" si="422"/>
        <v>0</v>
      </c>
      <c r="K3880" s="53"/>
      <c r="L3880" s="65">
        <f t="shared" si="426"/>
        <v>83.38</v>
      </c>
      <c r="M3880" s="55">
        <f t="shared" si="423"/>
        <v>83.38</v>
      </c>
      <c r="N3880" s="55">
        <f t="shared" si="424"/>
        <v>0</v>
      </c>
    </row>
    <row r="3881" spans="1:14" x14ac:dyDescent="0.3">
      <c r="A3881" s="29">
        <v>44843</v>
      </c>
      <c r="B3881" t="s">
        <v>17</v>
      </c>
      <c r="C3881" t="s">
        <v>10</v>
      </c>
      <c r="D3881" t="s">
        <v>13</v>
      </c>
      <c r="E3881" s="53">
        <v>33554</v>
      </c>
      <c r="F3881" s="61">
        <f t="shared" si="425"/>
        <v>167.77</v>
      </c>
      <c r="G3881" s="62">
        <f t="shared" si="420"/>
        <v>0.1</v>
      </c>
      <c r="H3881" s="53"/>
      <c r="I3881" s="61">
        <f t="shared" si="421"/>
        <v>0</v>
      </c>
      <c r="J3881" s="62">
        <f t="shared" si="422"/>
        <v>0</v>
      </c>
      <c r="K3881" s="53"/>
      <c r="L3881" s="65">
        <f t="shared" si="426"/>
        <v>167.87</v>
      </c>
      <c r="M3881" s="55">
        <f t="shared" si="423"/>
        <v>167.87</v>
      </c>
      <c r="N3881" s="55">
        <f t="shared" si="424"/>
        <v>0</v>
      </c>
    </row>
    <row r="3882" spans="1:14" x14ac:dyDescent="0.3">
      <c r="A3882" s="29">
        <v>44843</v>
      </c>
      <c r="B3882" t="s">
        <v>21</v>
      </c>
      <c r="C3882" t="s">
        <v>11</v>
      </c>
      <c r="D3882" t="s">
        <v>13</v>
      </c>
      <c r="E3882" s="53">
        <v>25248</v>
      </c>
      <c r="F3882" s="61">
        <f t="shared" si="425"/>
        <v>0</v>
      </c>
      <c r="G3882" s="62">
        <f t="shared" si="420"/>
        <v>0</v>
      </c>
      <c r="H3882" s="53"/>
      <c r="I3882" s="61">
        <f t="shared" si="421"/>
        <v>0</v>
      </c>
      <c r="J3882" s="62">
        <f t="shared" si="422"/>
        <v>0</v>
      </c>
      <c r="K3882" s="53"/>
      <c r="L3882" s="65">
        <f t="shared" si="426"/>
        <v>0</v>
      </c>
      <c r="M3882" s="55">
        <f t="shared" si="423"/>
        <v>0</v>
      </c>
      <c r="N3882" s="55">
        <f t="shared" si="424"/>
        <v>0</v>
      </c>
    </row>
    <row r="3883" spans="1:14" x14ac:dyDescent="0.3">
      <c r="A3883" s="29">
        <v>44843</v>
      </c>
      <c r="B3883" t="s">
        <v>18</v>
      </c>
      <c r="C3883" t="s">
        <v>10</v>
      </c>
      <c r="D3883" t="s">
        <v>13</v>
      </c>
      <c r="E3883" s="53">
        <v>9989</v>
      </c>
      <c r="F3883" s="61">
        <f t="shared" si="425"/>
        <v>49.945</v>
      </c>
      <c r="G3883" s="62">
        <f t="shared" si="420"/>
        <v>0.1</v>
      </c>
      <c r="H3883" s="53"/>
      <c r="I3883" s="61">
        <f t="shared" si="421"/>
        <v>0</v>
      </c>
      <c r="J3883" s="62">
        <f t="shared" si="422"/>
        <v>0</v>
      </c>
      <c r="K3883" s="53"/>
      <c r="L3883" s="65">
        <f t="shared" si="426"/>
        <v>50.045000000000002</v>
      </c>
      <c r="M3883" s="55">
        <f t="shared" si="423"/>
        <v>50.045000000000002</v>
      </c>
      <c r="N3883" s="55">
        <f t="shared" si="424"/>
        <v>0</v>
      </c>
    </row>
    <row r="3884" spans="1:14" x14ac:dyDescent="0.3">
      <c r="A3884" s="29">
        <v>44843</v>
      </c>
      <c r="B3884" t="s">
        <v>18</v>
      </c>
      <c r="C3884" t="s">
        <v>10</v>
      </c>
      <c r="D3884" t="s">
        <v>13</v>
      </c>
      <c r="E3884" s="53">
        <v>36768</v>
      </c>
      <c r="F3884" s="61">
        <f t="shared" si="425"/>
        <v>183.84</v>
      </c>
      <c r="G3884" s="62">
        <f t="shared" si="420"/>
        <v>0.1</v>
      </c>
      <c r="H3884" s="53"/>
      <c r="I3884" s="61">
        <f t="shared" si="421"/>
        <v>0</v>
      </c>
      <c r="J3884" s="62">
        <f t="shared" si="422"/>
        <v>0</v>
      </c>
      <c r="K3884" s="53"/>
      <c r="L3884" s="65">
        <f t="shared" si="426"/>
        <v>183.94</v>
      </c>
      <c r="M3884" s="55">
        <f t="shared" si="423"/>
        <v>183.94</v>
      </c>
      <c r="N3884" s="55">
        <f t="shared" si="424"/>
        <v>0</v>
      </c>
    </row>
    <row r="3885" spans="1:14" x14ac:dyDescent="0.3">
      <c r="A3885" s="29">
        <v>44843</v>
      </c>
      <c r="B3885" t="s">
        <v>20</v>
      </c>
      <c r="C3885" t="s">
        <v>11</v>
      </c>
      <c r="D3885" t="s">
        <v>13</v>
      </c>
      <c r="E3885" s="53">
        <v>40888</v>
      </c>
      <c r="F3885" s="61">
        <f t="shared" si="425"/>
        <v>0</v>
      </c>
      <c r="G3885" s="62">
        <f t="shared" si="420"/>
        <v>0</v>
      </c>
      <c r="H3885" s="53"/>
      <c r="I3885" s="61">
        <f t="shared" si="421"/>
        <v>0</v>
      </c>
      <c r="J3885" s="62">
        <f t="shared" si="422"/>
        <v>0</v>
      </c>
      <c r="K3885" s="53"/>
      <c r="L3885" s="65">
        <f t="shared" si="426"/>
        <v>0</v>
      </c>
      <c r="M3885" s="55">
        <f t="shared" si="423"/>
        <v>0</v>
      </c>
      <c r="N3885" s="55">
        <f t="shared" si="424"/>
        <v>0</v>
      </c>
    </row>
    <row r="3886" spans="1:14" x14ac:dyDescent="0.3">
      <c r="A3886" s="29">
        <v>44843</v>
      </c>
      <c r="B3886" t="s">
        <v>24</v>
      </c>
      <c r="C3886" t="s">
        <v>12</v>
      </c>
      <c r="D3886" t="s">
        <v>13</v>
      </c>
      <c r="E3886" s="53">
        <v>24411</v>
      </c>
      <c r="F3886" s="61">
        <f t="shared" si="425"/>
        <v>122.05500000000001</v>
      </c>
      <c r="G3886" s="62">
        <f t="shared" si="420"/>
        <v>0.1</v>
      </c>
      <c r="H3886" s="53"/>
      <c r="I3886" s="61">
        <f t="shared" si="421"/>
        <v>0</v>
      </c>
      <c r="J3886" s="62">
        <f t="shared" si="422"/>
        <v>0</v>
      </c>
      <c r="K3886" s="53"/>
      <c r="L3886" s="65">
        <f t="shared" si="426"/>
        <v>122.155</v>
      </c>
      <c r="M3886" s="55">
        <f t="shared" si="423"/>
        <v>122.155</v>
      </c>
      <c r="N3886" s="55">
        <f t="shared" si="424"/>
        <v>0</v>
      </c>
    </row>
    <row r="3887" spans="1:14" x14ac:dyDescent="0.3">
      <c r="A3887" s="29">
        <v>44844</v>
      </c>
      <c r="B3887" t="s">
        <v>17</v>
      </c>
      <c r="C3887" t="s">
        <v>10</v>
      </c>
      <c r="D3887" t="s">
        <v>13</v>
      </c>
      <c r="E3887" s="53">
        <v>3317</v>
      </c>
      <c r="F3887" s="61">
        <f t="shared" si="425"/>
        <v>16.585000000000001</v>
      </c>
      <c r="G3887" s="62">
        <f t="shared" si="420"/>
        <v>0.1</v>
      </c>
      <c r="H3887" s="53"/>
      <c r="I3887" s="61">
        <f t="shared" si="421"/>
        <v>0</v>
      </c>
      <c r="J3887" s="62">
        <f t="shared" si="422"/>
        <v>0</v>
      </c>
      <c r="K3887" s="53"/>
      <c r="L3887" s="65">
        <f t="shared" si="426"/>
        <v>16.685000000000002</v>
      </c>
      <c r="M3887" s="55">
        <f t="shared" si="423"/>
        <v>16.685000000000002</v>
      </c>
      <c r="N3887" s="55">
        <f t="shared" si="424"/>
        <v>0</v>
      </c>
    </row>
    <row r="3888" spans="1:14" x14ac:dyDescent="0.3">
      <c r="A3888" s="29">
        <v>44844</v>
      </c>
      <c r="B3888" t="s">
        <v>19</v>
      </c>
      <c r="C3888" t="s">
        <v>11</v>
      </c>
      <c r="D3888" t="s">
        <v>13</v>
      </c>
      <c r="E3888" s="53">
        <v>14841</v>
      </c>
      <c r="F3888" s="61">
        <f t="shared" si="425"/>
        <v>0</v>
      </c>
      <c r="G3888" s="62">
        <f t="shared" si="420"/>
        <v>0</v>
      </c>
      <c r="H3888" s="53"/>
      <c r="I3888" s="61">
        <f t="shared" si="421"/>
        <v>0</v>
      </c>
      <c r="J3888" s="62">
        <f t="shared" si="422"/>
        <v>0</v>
      </c>
      <c r="K3888" s="53"/>
      <c r="L3888" s="65">
        <f t="shared" si="426"/>
        <v>0</v>
      </c>
      <c r="M3888" s="55">
        <f t="shared" si="423"/>
        <v>0</v>
      </c>
      <c r="N3888" s="55">
        <f t="shared" si="424"/>
        <v>0</v>
      </c>
    </row>
    <row r="3889" spans="1:14" x14ac:dyDescent="0.3">
      <c r="A3889" s="29">
        <v>44844</v>
      </c>
      <c r="B3889" t="s">
        <v>15</v>
      </c>
      <c r="C3889" t="s">
        <v>11</v>
      </c>
      <c r="D3889" t="s">
        <v>13</v>
      </c>
      <c r="E3889" s="53">
        <v>26632</v>
      </c>
      <c r="F3889" s="61">
        <f t="shared" si="425"/>
        <v>0</v>
      </c>
      <c r="G3889" s="62">
        <f t="shared" si="420"/>
        <v>0</v>
      </c>
      <c r="H3889" s="53"/>
      <c r="I3889" s="61">
        <f t="shared" si="421"/>
        <v>0</v>
      </c>
      <c r="J3889" s="62">
        <f t="shared" si="422"/>
        <v>0</v>
      </c>
      <c r="K3889" s="53"/>
      <c r="L3889" s="65">
        <f t="shared" si="426"/>
        <v>0</v>
      </c>
      <c r="M3889" s="55">
        <f t="shared" si="423"/>
        <v>0</v>
      </c>
      <c r="N3889" s="55">
        <f t="shared" si="424"/>
        <v>0</v>
      </c>
    </row>
    <row r="3890" spans="1:14" x14ac:dyDescent="0.3">
      <c r="A3890" s="29">
        <v>44844</v>
      </c>
      <c r="B3890" t="s">
        <v>20</v>
      </c>
      <c r="C3890" t="s">
        <v>10</v>
      </c>
      <c r="D3890" t="s">
        <v>36</v>
      </c>
      <c r="E3890" s="53">
        <v>6563</v>
      </c>
      <c r="F3890" s="61">
        <f t="shared" si="425"/>
        <v>0</v>
      </c>
      <c r="G3890" s="62">
        <f t="shared" si="420"/>
        <v>0</v>
      </c>
      <c r="H3890" s="53"/>
      <c r="I3890" s="61">
        <f t="shared" si="421"/>
        <v>196.89</v>
      </c>
      <c r="J3890" s="62">
        <f t="shared" si="422"/>
        <v>5</v>
      </c>
      <c r="K3890" s="53"/>
      <c r="L3890" s="65">
        <f t="shared" si="426"/>
        <v>201.89</v>
      </c>
      <c r="M3890" s="55">
        <f t="shared" si="423"/>
        <v>0</v>
      </c>
      <c r="N3890" s="55">
        <f t="shared" si="424"/>
        <v>201.89</v>
      </c>
    </row>
    <row r="3891" spans="1:14" x14ac:dyDescent="0.3">
      <c r="A3891" s="29">
        <v>44844</v>
      </c>
      <c r="B3891" t="s">
        <v>16</v>
      </c>
      <c r="C3891" t="s">
        <v>11</v>
      </c>
      <c r="D3891" t="s">
        <v>13</v>
      </c>
      <c r="E3891" s="53">
        <v>17106</v>
      </c>
      <c r="F3891" s="61">
        <f t="shared" si="425"/>
        <v>0</v>
      </c>
      <c r="G3891" s="62">
        <f t="shared" si="420"/>
        <v>0</v>
      </c>
      <c r="H3891" s="53"/>
      <c r="I3891" s="61">
        <f t="shared" si="421"/>
        <v>0</v>
      </c>
      <c r="J3891" s="62">
        <f t="shared" si="422"/>
        <v>0</v>
      </c>
      <c r="K3891" s="53"/>
      <c r="L3891" s="65">
        <f t="shared" si="426"/>
        <v>0</v>
      </c>
      <c r="M3891" s="55">
        <f t="shared" si="423"/>
        <v>0</v>
      </c>
      <c r="N3891" s="55">
        <f t="shared" si="424"/>
        <v>0</v>
      </c>
    </row>
    <row r="3892" spans="1:14" x14ac:dyDescent="0.3">
      <c r="A3892" s="29">
        <v>44844</v>
      </c>
      <c r="B3892" t="s">
        <v>24</v>
      </c>
      <c r="C3892" t="s">
        <v>10</v>
      </c>
      <c r="D3892" t="s">
        <v>36</v>
      </c>
      <c r="E3892" s="53">
        <v>9536</v>
      </c>
      <c r="F3892" s="61">
        <f t="shared" si="425"/>
        <v>0</v>
      </c>
      <c r="G3892" s="62">
        <f t="shared" si="420"/>
        <v>0</v>
      </c>
      <c r="H3892" s="53"/>
      <c r="I3892" s="61">
        <f t="shared" si="421"/>
        <v>286.08</v>
      </c>
      <c r="J3892" s="62">
        <f t="shared" si="422"/>
        <v>5</v>
      </c>
      <c r="K3892" s="53"/>
      <c r="L3892" s="65">
        <f t="shared" si="426"/>
        <v>291.08</v>
      </c>
      <c r="M3892" s="55">
        <f t="shared" si="423"/>
        <v>0</v>
      </c>
      <c r="N3892" s="55">
        <f t="shared" si="424"/>
        <v>291.08</v>
      </c>
    </row>
    <row r="3893" spans="1:14" x14ac:dyDescent="0.3">
      <c r="A3893" s="29">
        <v>44844</v>
      </c>
      <c r="B3893" t="s">
        <v>17</v>
      </c>
      <c r="C3893" t="s">
        <v>11</v>
      </c>
      <c r="D3893" t="s">
        <v>13</v>
      </c>
      <c r="E3893" s="53">
        <v>11954</v>
      </c>
      <c r="F3893" s="61">
        <f t="shared" si="425"/>
        <v>0</v>
      </c>
      <c r="G3893" s="62">
        <f t="shared" si="420"/>
        <v>0</v>
      </c>
      <c r="H3893" s="53"/>
      <c r="I3893" s="61">
        <f t="shared" si="421"/>
        <v>0</v>
      </c>
      <c r="J3893" s="62">
        <f t="shared" si="422"/>
        <v>0</v>
      </c>
      <c r="K3893" s="53"/>
      <c r="L3893" s="65">
        <f t="shared" si="426"/>
        <v>0</v>
      </c>
      <c r="M3893" s="55">
        <f t="shared" si="423"/>
        <v>0</v>
      </c>
      <c r="N3893" s="55">
        <f t="shared" si="424"/>
        <v>0</v>
      </c>
    </row>
    <row r="3894" spans="1:14" x14ac:dyDescent="0.3">
      <c r="A3894" s="29">
        <v>44844</v>
      </c>
      <c r="B3894" t="s">
        <v>21</v>
      </c>
      <c r="C3894" t="s">
        <v>11</v>
      </c>
      <c r="D3894" t="s">
        <v>13</v>
      </c>
      <c r="E3894" s="53">
        <v>39774</v>
      </c>
      <c r="F3894" s="61">
        <f t="shared" si="425"/>
        <v>0</v>
      </c>
      <c r="G3894" s="62">
        <f t="shared" si="420"/>
        <v>0</v>
      </c>
      <c r="H3894" s="53"/>
      <c r="I3894" s="61">
        <f t="shared" si="421"/>
        <v>0</v>
      </c>
      <c r="J3894" s="62">
        <f t="shared" si="422"/>
        <v>0</v>
      </c>
      <c r="K3894" s="53"/>
      <c r="L3894" s="65">
        <f t="shared" si="426"/>
        <v>0</v>
      </c>
      <c r="M3894" s="55">
        <f t="shared" si="423"/>
        <v>0</v>
      </c>
      <c r="N3894" s="55">
        <f t="shared" si="424"/>
        <v>0</v>
      </c>
    </row>
    <row r="3895" spans="1:14" x14ac:dyDescent="0.3">
      <c r="A3895" s="29">
        <v>44844</v>
      </c>
      <c r="B3895" t="s">
        <v>22</v>
      </c>
      <c r="C3895" t="s">
        <v>11</v>
      </c>
      <c r="D3895" t="s">
        <v>13</v>
      </c>
      <c r="E3895" s="53">
        <v>26691</v>
      </c>
      <c r="F3895" s="61">
        <f t="shared" si="425"/>
        <v>0</v>
      </c>
      <c r="G3895" s="62">
        <f t="shared" si="420"/>
        <v>0</v>
      </c>
      <c r="H3895" s="53"/>
      <c r="I3895" s="61">
        <f t="shared" si="421"/>
        <v>0</v>
      </c>
      <c r="J3895" s="62">
        <f t="shared" si="422"/>
        <v>0</v>
      </c>
      <c r="K3895" s="53"/>
      <c r="L3895" s="65">
        <f t="shared" si="426"/>
        <v>0</v>
      </c>
      <c r="M3895" s="55">
        <f t="shared" si="423"/>
        <v>0</v>
      </c>
      <c r="N3895" s="55">
        <f t="shared" si="424"/>
        <v>0</v>
      </c>
    </row>
    <row r="3896" spans="1:14" x14ac:dyDescent="0.3">
      <c r="A3896" s="29">
        <v>44844</v>
      </c>
      <c r="B3896" t="s">
        <v>24</v>
      </c>
      <c r="C3896" t="s">
        <v>11</v>
      </c>
      <c r="D3896" t="s">
        <v>13</v>
      </c>
      <c r="E3896" s="53">
        <v>16746</v>
      </c>
      <c r="F3896" s="61">
        <f t="shared" si="425"/>
        <v>0</v>
      </c>
      <c r="G3896" s="62">
        <f t="shared" si="420"/>
        <v>0</v>
      </c>
      <c r="H3896" s="53"/>
      <c r="I3896" s="61">
        <f t="shared" si="421"/>
        <v>0</v>
      </c>
      <c r="J3896" s="62">
        <f t="shared" si="422"/>
        <v>0</v>
      </c>
      <c r="K3896" s="53"/>
      <c r="L3896" s="65">
        <f t="shared" si="426"/>
        <v>0</v>
      </c>
      <c r="M3896" s="55">
        <f t="shared" si="423"/>
        <v>0</v>
      </c>
      <c r="N3896" s="55">
        <f t="shared" si="424"/>
        <v>0</v>
      </c>
    </row>
    <row r="3897" spans="1:14" x14ac:dyDescent="0.3">
      <c r="A3897" s="29">
        <v>44845</v>
      </c>
      <c r="B3897" t="s">
        <v>16</v>
      </c>
      <c r="C3897" t="s">
        <v>11</v>
      </c>
      <c r="D3897" t="s">
        <v>13</v>
      </c>
      <c r="E3897" s="53">
        <v>18199</v>
      </c>
      <c r="F3897" s="61">
        <f t="shared" si="425"/>
        <v>0</v>
      </c>
      <c r="G3897" s="62">
        <f t="shared" si="420"/>
        <v>0</v>
      </c>
      <c r="H3897" s="53"/>
      <c r="I3897" s="61">
        <f t="shared" si="421"/>
        <v>0</v>
      </c>
      <c r="J3897" s="62">
        <f t="shared" si="422"/>
        <v>0</v>
      </c>
      <c r="K3897" s="53"/>
      <c r="L3897" s="65">
        <f t="shared" si="426"/>
        <v>0</v>
      </c>
      <c r="M3897" s="55">
        <f t="shared" si="423"/>
        <v>0</v>
      </c>
      <c r="N3897" s="55">
        <f t="shared" si="424"/>
        <v>0</v>
      </c>
    </row>
    <row r="3898" spans="1:14" x14ac:dyDescent="0.3">
      <c r="A3898" s="29">
        <v>44845</v>
      </c>
      <c r="B3898" t="s">
        <v>21</v>
      </c>
      <c r="C3898" t="s">
        <v>10</v>
      </c>
      <c r="D3898" t="s">
        <v>13</v>
      </c>
      <c r="E3898" s="53">
        <v>49333</v>
      </c>
      <c r="F3898" s="61">
        <f t="shared" si="425"/>
        <v>246.66499999999999</v>
      </c>
      <c r="G3898" s="62">
        <f t="shared" si="420"/>
        <v>0.1</v>
      </c>
      <c r="H3898" s="53"/>
      <c r="I3898" s="61">
        <f t="shared" si="421"/>
        <v>0</v>
      </c>
      <c r="J3898" s="62">
        <f t="shared" si="422"/>
        <v>0</v>
      </c>
      <c r="K3898" s="53"/>
      <c r="L3898" s="65">
        <f t="shared" si="426"/>
        <v>246.76499999999999</v>
      </c>
      <c r="M3898" s="55">
        <f t="shared" si="423"/>
        <v>246.76499999999999</v>
      </c>
      <c r="N3898" s="55">
        <f t="shared" si="424"/>
        <v>0</v>
      </c>
    </row>
    <row r="3899" spans="1:14" x14ac:dyDescent="0.3">
      <c r="A3899" s="29">
        <v>44845</v>
      </c>
      <c r="B3899" t="s">
        <v>16</v>
      </c>
      <c r="C3899" t="s">
        <v>11</v>
      </c>
      <c r="D3899" t="s">
        <v>13</v>
      </c>
      <c r="E3899" s="53">
        <v>1633</v>
      </c>
      <c r="F3899" s="61">
        <f t="shared" si="425"/>
        <v>0</v>
      </c>
      <c r="G3899" s="62">
        <f t="shared" si="420"/>
        <v>0</v>
      </c>
      <c r="H3899" s="53"/>
      <c r="I3899" s="61">
        <f t="shared" si="421"/>
        <v>0</v>
      </c>
      <c r="J3899" s="62">
        <f t="shared" si="422"/>
        <v>0</v>
      </c>
      <c r="K3899" s="53"/>
      <c r="L3899" s="65">
        <f t="shared" si="426"/>
        <v>0</v>
      </c>
      <c r="M3899" s="55">
        <f t="shared" si="423"/>
        <v>0</v>
      </c>
      <c r="N3899" s="55">
        <f t="shared" si="424"/>
        <v>0</v>
      </c>
    </row>
    <row r="3900" spans="1:14" x14ac:dyDescent="0.3">
      <c r="A3900" s="29">
        <v>44845</v>
      </c>
      <c r="B3900" t="s">
        <v>20</v>
      </c>
      <c r="C3900" t="s">
        <v>11</v>
      </c>
      <c r="D3900" t="s">
        <v>36</v>
      </c>
      <c r="E3900" s="53">
        <v>49095</v>
      </c>
      <c r="F3900" s="61">
        <f t="shared" si="425"/>
        <v>0</v>
      </c>
      <c r="G3900" s="62">
        <f t="shared" si="420"/>
        <v>0</v>
      </c>
      <c r="H3900" s="53"/>
      <c r="I3900" s="61">
        <f t="shared" si="421"/>
        <v>0</v>
      </c>
      <c r="J3900" s="62">
        <f t="shared" si="422"/>
        <v>0</v>
      </c>
      <c r="K3900" s="53"/>
      <c r="L3900" s="65">
        <f t="shared" si="426"/>
        <v>0</v>
      </c>
      <c r="M3900" s="55">
        <f t="shared" si="423"/>
        <v>0</v>
      </c>
      <c r="N3900" s="55">
        <f t="shared" si="424"/>
        <v>0</v>
      </c>
    </row>
    <row r="3901" spans="1:14" x14ac:dyDescent="0.3">
      <c r="A3901" s="29">
        <v>44845</v>
      </c>
      <c r="B3901" t="s">
        <v>24</v>
      </c>
      <c r="C3901" t="s">
        <v>10</v>
      </c>
      <c r="D3901" t="s">
        <v>36</v>
      </c>
      <c r="E3901" s="53">
        <v>34433</v>
      </c>
      <c r="F3901" s="61">
        <f t="shared" si="425"/>
        <v>0</v>
      </c>
      <c r="G3901" s="62">
        <f t="shared" si="420"/>
        <v>0</v>
      </c>
      <c r="H3901" s="53"/>
      <c r="I3901" s="61">
        <f t="shared" si="421"/>
        <v>1032.99</v>
      </c>
      <c r="J3901" s="62">
        <f t="shared" si="422"/>
        <v>5</v>
      </c>
      <c r="K3901" s="53"/>
      <c r="L3901" s="65">
        <f t="shared" si="426"/>
        <v>1037.99</v>
      </c>
      <c r="M3901" s="55">
        <f t="shared" si="423"/>
        <v>0</v>
      </c>
      <c r="N3901" s="55">
        <f t="shared" si="424"/>
        <v>1037.99</v>
      </c>
    </row>
    <row r="3902" spans="1:14" x14ac:dyDescent="0.3">
      <c r="A3902" s="29">
        <v>44845</v>
      </c>
      <c r="B3902" t="s">
        <v>15</v>
      </c>
      <c r="C3902" t="s">
        <v>12</v>
      </c>
      <c r="D3902" t="s">
        <v>13</v>
      </c>
      <c r="E3902" s="53">
        <v>6253</v>
      </c>
      <c r="F3902" s="61">
        <f t="shared" si="425"/>
        <v>31.265000000000001</v>
      </c>
      <c r="G3902" s="62">
        <f t="shared" si="420"/>
        <v>0.1</v>
      </c>
      <c r="H3902" s="53"/>
      <c r="I3902" s="61">
        <f t="shared" si="421"/>
        <v>0</v>
      </c>
      <c r="J3902" s="62">
        <f t="shared" si="422"/>
        <v>0</v>
      </c>
      <c r="K3902" s="53"/>
      <c r="L3902" s="65">
        <f t="shared" si="426"/>
        <v>31.365000000000002</v>
      </c>
      <c r="M3902" s="55">
        <f t="shared" si="423"/>
        <v>31.365000000000002</v>
      </c>
      <c r="N3902" s="55">
        <f t="shared" si="424"/>
        <v>0</v>
      </c>
    </row>
    <row r="3903" spans="1:14" x14ac:dyDescent="0.3">
      <c r="A3903" s="29">
        <v>44845</v>
      </c>
      <c r="B3903" t="s">
        <v>24</v>
      </c>
      <c r="C3903" t="s">
        <v>11</v>
      </c>
      <c r="D3903" t="s">
        <v>13</v>
      </c>
      <c r="E3903" s="53">
        <v>48894</v>
      </c>
      <c r="F3903" s="61">
        <f t="shared" si="425"/>
        <v>0</v>
      </c>
      <c r="G3903" s="62">
        <f t="shared" si="420"/>
        <v>0</v>
      </c>
      <c r="H3903" s="53"/>
      <c r="I3903" s="61">
        <f t="shared" si="421"/>
        <v>0</v>
      </c>
      <c r="J3903" s="62">
        <f t="shared" si="422"/>
        <v>0</v>
      </c>
      <c r="K3903" s="53"/>
      <c r="L3903" s="65">
        <f t="shared" si="426"/>
        <v>0</v>
      </c>
      <c r="M3903" s="55">
        <f t="shared" si="423"/>
        <v>0</v>
      </c>
      <c r="N3903" s="55">
        <f t="shared" si="424"/>
        <v>0</v>
      </c>
    </row>
    <row r="3904" spans="1:14" x14ac:dyDescent="0.3">
      <c r="A3904" s="29">
        <v>44845</v>
      </c>
      <c r="B3904" t="s">
        <v>20</v>
      </c>
      <c r="C3904" t="s">
        <v>10</v>
      </c>
      <c r="D3904" t="s">
        <v>13</v>
      </c>
      <c r="E3904" s="53">
        <v>32870</v>
      </c>
      <c r="F3904" s="61">
        <f t="shared" si="425"/>
        <v>164.35</v>
      </c>
      <c r="G3904" s="62">
        <f t="shared" si="420"/>
        <v>0.1</v>
      </c>
      <c r="H3904" s="53"/>
      <c r="I3904" s="61">
        <f t="shared" si="421"/>
        <v>0</v>
      </c>
      <c r="J3904" s="62">
        <f t="shared" si="422"/>
        <v>0</v>
      </c>
      <c r="K3904" s="53"/>
      <c r="L3904" s="65">
        <f t="shared" si="426"/>
        <v>164.45</v>
      </c>
      <c r="M3904" s="55">
        <f t="shared" si="423"/>
        <v>164.45</v>
      </c>
      <c r="N3904" s="55">
        <f t="shared" si="424"/>
        <v>0</v>
      </c>
    </row>
    <row r="3905" spans="1:14" x14ac:dyDescent="0.3">
      <c r="A3905" s="29">
        <v>44846</v>
      </c>
      <c r="B3905" t="s">
        <v>16</v>
      </c>
      <c r="C3905" t="s">
        <v>11</v>
      </c>
      <c r="D3905" t="s">
        <v>13</v>
      </c>
      <c r="E3905" s="53">
        <v>47351</v>
      </c>
      <c r="F3905" s="61">
        <f t="shared" si="425"/>
        <v>0</v>
      </c>
      <c r="G3905" s="62">
        <f t="shared" si="420"/>
        <v>0</v>
      </c>
      <c r="H3905" s="53"/>
      <c r="I3905" s="61">
        <f t="shared" si="421"/>
        <v>0</v>
      </c>
      <c r="J3905" s="62">
        <f t="shared" si="422"/>
        <v>0</v>
      </c>
      <c r="K3905" s="53"/>
      <c r="L3905" s="65">
        <f t="shared" si="426"/>
        <v>0</v>
      </c>
      <c r="M3905" s="55">
        <f t="shared" si="423"/>
        <v>0</v>
      </c>
      <c r="N3905" s="55">
        <f t="shared" si="424"/>
        <v>0</v>
      </c>
    </row>
    <row r="3906" spans="1:14" x14ac:dyDescent="0.3">
      <c r="A3906" s="29">
        <v>44846</v>
      </c>
      <c r="B3906" t="s">
        <v>20</v>
      </c>
      <c r="C3906" t="s">
        <v>12</v>
      </c>
      <c r="D3906" t="s">
        <v>36</v>
      </c>
      <c r="E3906" s="53">
        <v>43099</v>
      </c>
      <c r="F3906" s="61">
        <f t="shared" si="425"/>
        <v>0</v>
      </c>
      <c r="G3906" s="62">
        <f t="shared" si="420"/>
        <v>0</v>
      </c>
      <c r="H3906" s="53"/>
      <c r="I3906" s="61">
        <f t="shared" si="421"/>
        <v>1292.97</v>
      </c>
      <c r="J3906" s="62">
        <f t="shared" si="422"/>
        <v>5</v>
      </c>
      <c r="K3906" s="53"/>
      <c r="L3906" s="65">
        <f t="shared" si="426"/>
        <v>1297.97</v>
      </c>
      <c r="M3906" s="55">
        <f t="shared" si="423"/>
        <v>0</v>
      </c>
      <c r="N3906" s="55">
        <f t="shared" si="424"/>
        <v>1297.97</v>
      </c>
    </row>
    <row r="3907" spans="1:14" x14ac:dyDescent="0.3">
      <c r="A3907" s="29">
        <v>44846</v>
      </c>
      <c r="B3907" t="s">
        <v>16</v>
      </c>
      <c r="C3907" t="s">
        <v>10</v>
      </c>
      <c r="D3907" t="s">
        <v>13</v>
      </c>
      <c r="E3907" s="53">
        <v>48170</v>
      </c>
      <c r="F3907" s="61">
        <f t="shared" si="425"/>
        <v>240.85</v>
      </c>
      <c r="G3907" s="62">
        <f t="shared" si="420"/>
        <v>0.1</v>
      </c>
      <c r="H3907" s="53"/>
      <c r="I3907" s="61">
        <f t="shared" si="421"/>
        <v>0</v>
      </c>
      <c r="J3907" s="62">
        <f t="shared" si="422"/>
        <v>0</v>
      </c>
      <c r="K3907" s="53"/>
      <c r="L3907" s="65">
        <f t="shared" si="426"/>
        <v>240.95</v>
      </c>
      <c r="M3907" s="55">
        <f t="shared" si="423"/>
        <v>240.95</v>
      </c>
      <c r="N3907" s="55">
        <f t="shared" si="424"/>
        <v>0</v>
      </c>
    </row>
    <row r="3908" spans="1:14" x14ac:dyDescent="0.3">
      <c r="A3908" s="29">
        <v>44846</v>
      </c>
      <c r="B3908" t="s">
        <v>15</v>
      </c>
      <c r="C3908" t="s">
        <v>10</v>
      </c>
      <c r="D3908" t="s">
        <v>13</v>
      </c>
      <c r="E3908" s="53">
        <v>9217</v>
      </c>
      <c r="F3908" s="61">
        <f t="shared" si="425"/>
        <v>46.085000000000001</v>
      </c>
      <c r="G3908" s="62">
        <f t="shared" ref="G3908:G3971" si="427">IF(F:F&gt;0,0.1,0)</f>
        <v>0.1</v>
      </c>
      <c r="H3908" s="53"/>
      <c r="I3908" s="61">
        <f t="shared" ref="I3908:I3971" si="428">IF(AND(D:D="Overseas",C:C&lt;&gt;"Cash"),E:E*3%,0)</f>
        <v>0</v>
      </c>
      <c r="J3908" s="62">
        <f t="shared" ref="J3908:J3971" si="429">IF(I:I&gt;0,5,0)</f>
        <v>0</v>
      </c>
      <c r="K3908" s="53"/>
      <c r="L3908" s="65">
        <f t="shared" si="426"/>
        <v>46.185000000000002</v>
      </c>
      <c r="M3908" s="55">
        <f t="shared" ref="M3908:M3971" si="430">SUM(F3908:H3908)</f>
        <v>46.185000000000002</v>
      </c>
      <c r="N3908" s="55">
        <f t="shared" ref="N3908:N3971" si="431">SUM(I3908:K3908)</f>
        <v>0</v>
      </c>
    </row>
    <row r="3909" spans="1:14" x14ac:dyDescent="0.3">
      <c r="A3909" s="29">
        <v>44846</v>
      </c>
      <c r="B3909" t="s">
        <v>16</v>
      </c>
      <c r="C3909" t="s">
        <v>10</v>
      </c>
      <c r="D3909" t="s">
        <v>13</v>
      </c>
      <c r="E3909" s="53">
        <v>15084</v>
      </c>
      <c r="F3909" s="61">
        <f t="shared" ref="F3909:F3972" si="432">IF(AND(D:D="Local",C:C&lt;&gt;"Cash"),E:E*0.5%,0)</f>
        <v>75.42</v>
      </c>
      <c r="G3909" s="62">
        <f t="shared" si="427"/>
        <v>0.1</v>
      </c>
      <c r="H3909" s="53"/>
      <c r="I3909" s="61">
        <f t="shared" si="428"/>
        <v>0</v>
      </c>
      <c r="J3909" s="62">
        <f t="shared" si="429"/>
        <v>0</v>
      </c>
      <c r="K3909" s="53"/>
      <c r="L3909" s="65">
        <f t="shared" ref="L3909:L3972" si="433">SUM(F3909,G3909,I3909,J3909)</f>
        <v>75.52</v>
      </c>
      <c r="M3909" s="55">
        <f t="shared" si="430"/>
        <v>75.52</v>
      </c>
      <c r="N3909" s="55">
        <f t="shared" si="431"/>
        <v>0</v>
      </c>
    </row>
    <row r="3910" spans="1:14" x14ac:dyDescent="0.3">
      <c r="A3910" s="29">
        <v>44846</v>
      </c>
      <c r="B3910" t="s">
        <v>20</v>
      </c>
      <c r="C3910" t="s">
        <v>10</v>
      </c>
      <c r="D3910" t="s">
        <v>36</v>
      </c>
      <c r="E3910" s="53">
        <v>29</v>
      </c>
      <c r="F3910" s="61">
        <f t="shared" si="432"/>
        <v>0</v>
      </c>
      <c r="G3910" s="62">
        <f t="shared" si="427"/>
        <v>0</v>
      </c>
      <c r="H3910" s="53"/>
      <c r="I3910" s="61">
        <f t="shared" si="428"/>
        <v>0.87</v>
      </c>
      <c r="J3910" s="62">
        <f t="shared" si="429"/>
        <v>5</v>
      </c>
      <c r="K3910" s="53"/>
      <c r="L3910" s="65">
        <f t="shared" si="433"/>
        <v>5.87</v>
      </c>
      <c r="M3910" s="55">
        <f t="shared" si="430"/>
        <v>0</v>
      </c>
      <c r="N3910" s="55">
        <f t="shared" si="431"/>
        <v>5.87</v>
      </c>
    </row>
    <row r="3911" spans="1:14" x14ac:dyDescent="0.3">
      <c r="A3911" s="29">
        <v>44847</v>
      </c>
      <c r="B3911" t="s">
        <v>18</v>
      </c>
      <c r="C3911" t="s">
        <v>11</v>
      </c>
      <c r="D3911" t="s">
        <v>13</v>
      </c>
      <c r="E3911" s="53">
        <v>13780</v>
      </c>
      <c r="F3911" s="61">
        <f t="shared" si="432"/>
        <v>0</v>
      </c>
      <c r="G3911" s="62">
        <f t="shared" si="427"/>
        <v>0</v>
      </c>
      <c r="H3911" s="53"/>
      <c r="I3911" s="61">
        <f t="shared" si="428"/>
        <v>0</v>
      </c>
      <c r="J3911" s="62">
        <f t="shared" si="429"/>
        <v>0</v>
      </c>
      <c r="K3911" s="53"/>
      <c r="L3911" s="65">
        <f t="shared" si="433"/>
        <v>0</v>
      </c>
      <c r="M3911" s="55">
        <f t="shared" si="430"/>
        <v>0</v>
      </c>
      <c r="N3911" s="55">
        <f t="shared" si="431"/>
        <v>0</v>
      </c>
    </row>
    <row r="3912" spans="1:14" x14ac:dyDescent="0.3">
      <c r="A3912" s="29">
        <v>44847</v>
      </c>
      <c r="B3912" t="s">
        <v>23</v>
      </c>
      <c r="C3912" t="s">
        <v>10</v>
      </c>
      <c r="D3912" t="s">
        <v>36</v>
      </c>
      <c r="E3912" s="53">
        <v>13735</v>
      </c>
      <c r="F3912" s="61">
        <f t="shared" si="432"/>
        <v>0</v>
      </c>
      <c r="G3912" s="62">
        <f t="shared" si="427"/>
        <v>0</v>
      </c>
      <c r="H3912" s="53"/>
      <c r="I3912" s="61">
        <f t="shared" si="428"/>
        <v>412.05</v>
      </c>
      <c r="J3912" s="62">
        <f t="shared" si="429"/>
        <v>5</v>
      </c>
      <c r="K3912" s="53"/>
      <c r="L3912" s="65">
        <f t="shared" si="433"/>
        <v>417.05</v>
      </c>
      <c r="M3912" s="55">
        <f t="shared" si="430"/>
        <v>0</v>
      </c>
      <c r="N3912" s="55">
        <f t="shared" si="431"/>
        <v>417.05</v>
      </c>
    </row>
    <row r="3913" spans="1:14" x14ac:dyDescent="0.3">
      <c r="A3913" s="29">
        <v>44847</v>
      </c>
      <c r="B3913" t="s">
        <v>18</v>
      </c>
      <c r="C3913" t="s">
        <v>11</v>
      </c>
      <c r="D3913" t="s">
        <v>13</v>
      </c>
      <c r="E3913" s="53">
        <v>3637</v>
      </c>
      <c r="F3913" s="61">
        <f t="shared" si="432"/>
        <v>0</v>
      </c>
      <c r="G3913" s="62">
        <f t="shared" si="427"/>
        <v>0</v>
      </c>
      <c r="H3913" s="53"/>
      <c r="I3913" s="61">
        <f t="shared" si="428"/>
        <v>0</v>
      </c>
      <c r="J3913" s="62">
        <f t="shared" si="429"/>
        <v>0</v>
      </c>
      <c r="K3913" s="53"/>
      <c r="L3913" s="65">
        <f t="shared" si="433"/>
        <v>0</v>
      </c>
      <c r="M3913" s="55">
        <f t="shared" si="430"/>
        <v>0</v>
      </c>
      <c r="N3913" s="55">
        <f t="shared" si="431"/>
        <v>0</v>
      </c>
    </row>
    <row r="3914" spans="1:14" x14ac:dyDescent="0.3">
      <c r="A3914" s="29">
        <v>44847</v>
      </c>
      <c r="B3914" t="s">
        <v>18</v>
      </c>
      <c r="C3914" t="s">
        <v>11</v>
      </c>
      <c r="D3914" t="s">
        <v>13</v>
      </c>
      <c r="E3914" s="53">
        <v>24211</v>
      </c>
      <c r="F3914" s="61">
        <f t="shared" si="432"/>
        <v>0</v>
      </c>
      <c r="G3914" s="62">
        <f t="shared" si="427"/>
        <v>0</v>
      </c>
      <c r="H3914" s="53"/>
      <c r="I3914" s="61">
        <f t="shared" si="428"/>
        <v>0</v>
      </c>
      <c r="J3914" s="62">
        <f t="shared" si="429"/>
        <v>0</v>
      </c>
      <c r="K3914" s="53"/>
      <c r="L3914" s="65">
        <f t="shared" si="433"/>
        <v>0</v>
      </c>
      <c r="M3914" s="55">
        <f t="shared" si="430"/>
        <v>0</v>
      </c>
      <c r="N3914" s="55">
        <f t="shared" si="431"/>
        <v>0</v>
      </c>
    </row>
    <row r="3915" spans="1:14" x14ac:dyDescent="0.3">
      <c r="A3915" s="29">
        <v>44847</v>
      </c>
      <c r="B3915" t="s">
        <v>17</v>
      </c>
      <c r="C3915" t="s">
        <v>12</v>
      </c>
      <c r="D3915" t="s">
        <v>13</v>
      </c>
      <c r="E3915" s="53">
        <v>13819</v>
      </c>
      <c r="F3915" s="61">
        <f t="shared" si="432"/>
        <v>69.094999999999999</v>
      </c>
      <c r="G3915" s="62">
        <f t="shared" si="427"/>
        <v>0.1</v>
      </c>
      <c r="H3915" s="53"/>
      <c r="I3915" s="61">
        <f t="shared" si="428"/>
        <v>0</v>
      </c>
      <c r="J3915" s="62">
        <f t="shared" si="429"/>
        <v>0</v>
      </c>
      <c r="K3915" s="53"/>
      <c r="L3915" s="65">
        <f t="shared" si="433"/>
        <v>69.194999999999993</v>
      </c>
      <c r="M3915" s="55">
        <f t="shared" si="430"/>
        <v>69.194999999999993</v>
      </c>
      <c r="N3915" s="55">
        <f t="shared" si="431"/>
        <v>0</v>
      </c>
    </row>
    <row r="3916" spans="1:14" x14ac:dyDescent="0.3">
      <c r="A3916" s="29">
        <v>44847</v>
      </c>
      <c r="B3916" t="s">
        <v>17</v>
      </c>
      <c r="C3916" t="s">
        <v>11</v>
      </c>
      <c r="D3916" t="s">
        <v>13</v>
      </c>
      <c r="E3916" s="53">
        <v>6765</v>
      </c>
      <c r="F3916" s="61">
        <f t="shared" si="432"/>
        <v>0</v>
      </c>
      <c r="G3916" s="62">
        <f t="shared" si="427"/>
        <v>0</v>
      </c>
      <c r="H3916" s="53"/>
      <c r="I3916" s="61">
        <f t="shared" si="428"/>
        <v>0</v>
      </c>
      <c r="J3916" s="62">
        <f t="shared" si="429"/>
        <v>0</v>
      </c>
      <c r="K3916" s="53"/>
      <c r="L3916" s="65">
        <f t="shared" si="433"/>
        <v>0</v>
      </c>
      <c r="M3916" s="55">
        <f t="shared" si="430"/>
        <v>0</v>
      </c>
      <c r="N3916" s="55">
        <f t="shared" si="431"/>
        <v>0</v>
      </c>
    </row>
    <row r="3917" spans="1:14" x14ac:dyDescent="0.3">
      <c r="A3917" s="29">
        <v>44847</v>
      </c>
      <c r="B3917" t="s">
        <v>24</v>
      </c>
      <c r="C3917" t="s">
        <v>10</v>
      </c>
      <c r="D3917" t="s">
        <v>13</v>
      </c>
      <c r="E3917" s="53">
        <v>4185</v>
      </c>
      <c r="F3917" s="61">
        <f t="shared" si="432"/>
        <v>20.925000000000001</v>
      </c>
      <c r="G3917" s="62">
        <f t="shared" si="427"/>
        <v>0.1</v>
      </c>
      <c r="H3917" s="53"/>
      <c r="I3917" s="61">
        <f t="shared" si="428"/>
        <v>0</v>
      </c>
      <c r="J3917" s="62">
        <f t="shared" si="429"/>
        <v>0</v>
      </c>
      <c r="K3917" s="53"/>
      <c r="L3917" s="65">
        <f t="shared" si="433"/>
        <v>21.025000000000002</v>
      </c>
      <c r="M3917" s="55">
        <f t="shared" si="430"/>
        <v>21.025000000000002</v>
      </c>
      <c r="N3917" s="55">
        <f t="shared" si="431"/>
        <v>0</v>
      </c>
    </row>
    <row r="3918" spans="1:14" x14ac:dyDescent="0.3">
      <c r="A3918" s="29">
        <v>44847</v>
      </c>
      <c r="B3918" t="s">
        <v>20</v>
      </c>
      <c r="C3918" t="s">
        <v>11</v>
      </c>
      <c r="D3918" t="s">
        <v>13</v>
      </c>
      <c r="E3918" s="53">
        <v>44451</v>
      </c>
      <c r="F3918" s="61">
        <f t="shared" si="432"/>
        <v>0</v>
      </c>
      <c r="G3918" s="62">
        <f t="shared" si="427"/>
        <v>0</v>
      </c>
      <c r="H3918" s="53"/>
      <c r="I3918" s="61">
        <f t="shared" si="428"/>
        <v>0</v>
      </c>
      <c r="J3918" s="62">
        <f t="shared" si="429"/>
        <v>0</v>
      </c>
      <c r="K3918" s="53"/>
      <c r="L3918" s="65">
        <f t="shared" si="433"/>
        <v>0</v>
      </c>
      <c r="M3918" s="55">
        <f t="shared" si="430"/>
        <v>0</v>
      </c>
      <c r="N3918" s="55">
        <f t="shared" si="431"/>
        <v>0</v>
      </c>
    </row>
    <row r="3919" spans="1:14" x14ac:dyDescent="0.3">
      <c r="A3919" s="29">
        <v>44847</v>
      </c>
      <c r="B3919" t="s">
        <v>17</v>
      </c>
      <c r="C3919" t="s">
        <v>12</v>
      </c>
      <c r="D3919" t="s">
        <v>13</v>
      </c>
      <c r="E3919" s="53">
        <v>10311</v>
      </c>
      <c r="F3919" s="61">
        <f t="shared" si="432"/>
        <v>51.555</v>
      </c>
      <c r="G3919" s="62">
        <f t="shared" si="427"/>
        <v>0.1</v>
      </c>
      <c r="H3919" s="53"/>
      <c r="I3919" s="61">
        <f t="shared" si="428"/>
        <v>0</v>
      </c>
      <c r="J3919" s="62">
        <f t="shared" si="429"/>
        <v>0</v>
      </c>
      <c r="K3919" s="53"/>
      <c r="L3919" s="65">
        <f t="shared" si="433"/>
        <v>51.655000000000001</v>
      </c>
      <c r="M3919" s="55">
        <f t="shared" si="430"/>
        <v>51.655000000000001</v>
      </c>
      <c r="N3919" s="55">
        <f t="shared" si="431"/>
        <v>0</v>
      </c>
    </row>
    <row r="3920" spans="1:14" x14ac:dyDescent="0.3">
      <c r="A3920" s="29">
        <v>44847</v>
      </c>
      <c r="B3920" t="s">
        <v>24</v>
      </c>
      <c r="C3920" t="s">
        <v>10</v>
      </c>
      <c r="D3920" t="s">
        <v>13</v>
      </c>
      <c r="E3920" s="53">
        <v>40772</v>
      </c>
      <c r="F3920" s="61">
        <f t="shared" si="432"/>
        <v>203.86</v>
      </c>
      <c r="G3920" s="62">
        <f t="shared" si="427"/>
        <v>0.1</v>
      </c>
      <c r="H3920" s="53"/>
      <c r="I3920" s="61">
        <f t="shared" si="428"/>
        <v>0</v>
      </c>
      <c r="J3920" s="62">
        <f t="shared" si="429"/>
        <v>0</v>
      </c>
      <c r="K3920" s="53"/>
      <c r="L3920" s="65">
        <f t="shared" si="433"/>
        <v>203.96</v>
      </c>
      <c r="M3920" s="55">
        <f t="shared" si="430"/>
        <v>203.96</v>
      </c>
      <c r="N3920" s="55">
        <f t="shared" si="431"/>
        <v>0</v>
      </c>
    </row>
    <row r="3921" spans="1:14" x14ac:dyDescent="0.3">
      <c r="A3921" s="29">
        <v>44847</v>
      </c>
      <c r="B3921" t="s">
        <v>20</v>
      </c>
      <c r="C3921" t="s">
        <v>11</v>
      </c>
      <c r="D3921" t="s">
        <v>13</v>
      </c>
      <c r="E3921" s="53">
        <v>10841</v>
      </c>
      <c r="F3921" s="61">
        <f t="shared" si="432"/>
        <v>0</v>
      </c>
      <c r="G3921" s="62">
        <f t="shared" si="427"/>
        <v>0</v>
      </c>
      <c r="H3921" s="53"/>
      <c r="I3921" s="61">
        <f t="shared" si="428"/>
        <v>0</v>
      </c>
      <c r="J3921" s="62">
        <f t="shared" si="429"/>
        <v>0</v>
      </c>
      <c r="K3921" s="53"/>
      <c r="L3921" s="65">
        <f t="shared" si="433"/>
        <v>0</v>
      </c>
      <c r="M3921" s="55">
        <f t="shared" si="430"/>
        <v>0</v>
      </c>
      <c r="N3921" s="55">
        <f t="shared" si="431"/>
        <v>0</v>
      </c>
    </row>
    <row r="3922" spans="1:14" x14ac:dyDescent="0.3">
      <c r="A3922" s="29">
        <v>44847</v>
      </c>
      <c r="B3922" t="s">
        <v>24</v>
      </c>
      <c r="C3922" t="s">
        <v>10</v>
      </c>
      <c r="D3922" t="s">
        <v>13</v>
      </c>
      <c r="E3922" s="53">
        <v>26161</v>
      </c>
      <c r="F3922" s="61">
        <f t="shared" si="432"/>
        <v>130.80500000000001</v>
      </c>
      <c r="G3922" s="62">
        <f t="shared" si="427"/>
        <v>0.1</v>
      </c>
      <c r="H3922" s="53"/>
      <c r="I3922" s="61">
        <f t="shared" si="428"/>
        <v>0</v>
      </c>
      <c r="J3922" s="62">
        <f t="shared" si="429"/>
        <v>0</v>
      </c>
      <c r="K3922" s="53"/>
      <c r="L3922" s="65">
        <f t="shared" si="433"/>
        <v>130.905</v>
      </c>
      <c r="M3922" s="55">
        <f t="shared" si="430"/>
        <v>130.905</v>
      </c>
      <c r="N3922" s="55">
        <f t="shared" si="431"/>
        <v>0</v>
      </c>
    </row>
    <row r="3923" spans="1:14" x14ac:dyDescent="0.3">
      <c r="A3923" s="29">
        <v>44847</v>
      </c>
      <c r="B3923" t="s">
        <v>16</v>
      </c>
      <c r="C3923" t="s">
        <v>10</v>
      </c>
      <c r="D3923" t="s">
        <v>36</v>
      </c>
      <c r="E3923" s="53">
        <v>19281</v>
      </c>
      <c r="F3923" s="61">
        <f t="shared" si="432"/>
        <v>0</v>
      </c>
      <c r="G3923" s="62">
        <f t="shared" si="427"/>
        <v>0</v>
      </c>
      <c r="H3923" s="53"/>
      <c r="I3923" s="61">
        <f t="shared" si="428"/>
        <v>578.42999999999995</v>
      </c>
      <c r="J3923" s="62">
        <f t="shared" si="429"/>
        <v>5</v>
      </c>
      <c r="K3923" s="53"/>
      <c r="L3923" s="65">
        <f t="shared" si="433"/>
        <v>583.42999999999995</v>
      </c>
      <c r="M3923" s="55">
        <f t="shared" si="430"/>
        <v>0</v>
      </c>
      <c r="N3923" s="55">
        <f t="shared" si="431"/>
        <v>583.42999999999995</v>
      </c>
    </row>
    <row r="3924" spans="1:14" x14ac:dyDescent="0.3">
      <c r="A3924" s="29">
        <v>44847</v>
      </c>
      <c r="B3924" t="s">
        <v>16</v>
      </c>
      <c r="C3924" t="s">
        <v>10</v>
      </c>
      <c r="D3924" t="s">
        <v>13</v>
      </c>
      <c r="E3924" s="53">
        <v>5468</v>
      </c>
      <c r="F3924" s="61">
        <f t="shared" si="432"/>
        <v>27.34</v>
      </c>
      <c r="G3924" s="62">
        <f t="shared" si="427"/>
        <v>0.1</v>
      </c>
      <c r="H3924" s="53"/>
      <c r="I3924" s="61">
        <f t="shared" si="428"/>
        <v>0</v>
      </c>
      <c r="J3924" s="62">
        <f t="shared" si="429"/>
        <v>0</v>
      </c>
      <c r="K3924" s="53"/>
      <c r="L3924" s="65">
        <f t="shared" si="433"/>
        <v>27.44</v>
      </c>
      <c r="M3924" s="55">
        <f t="shared" si="430"/>
        <v>27.44</v>
      </c>
      <c r="N3924" s="55">
        <f t="shared" si="431"/>
        <v>0</v>
      </c>
    </row>
    <row r="3925" spans="1:14" x14ac:dyDescent="0.3">
      <c r="A3925" s="29">
        <v>44848</v>
      </c>
      <c r="B3925" t="s">
        <v>17</v>
      </c>
      <c r="C3925" t="s">
        <v>11</v>
      </c>
      <c r="D3925" t="s">
        <v>36</v>
      </c>
      <c r="E3925" s="53">
        <v>43365</v>
      </c>
      <c r="F3925" s="61">
        <f t="shared" si="432"/>
        <v>0</v>
      </c>
      <c r="G3925" s="62">
        <f t="shared" si="427"/>
        <v>0</v>
      </c>
      <c r="H3925" s="53"/>
      <c r="I3925" s="61">
        <f t="shared" si="428"/>
        <v>0</v>
      </c>
      <c r="J3925" s="62">
        <f t="shared" si="429"/>
        <v>0</v>
      </c>
      <c r="K3925" s="53"/>
      <c r="L3925" s="65">
        <f t="shared" si="433"/>
        <v>0</v>
      </c>
      <c r="M3925" s="55">
        <f t="shared" si="430"/>
        <v>0</v>
      </c>
      <c r="N3925" s="55">
        <f t="shared" si="431"/>
        <v>0</v>
      </c>
    </row>
    <row r="3926" spans="1:14" x14ac:dyDescent="0.3">
      <c r="A3926" s="29">
        <v>44848</v>
      </c>
      <c r="B3926" t="s">
        <v>24</v>
      </c>
      <c r="C3926" t="s">
        <v>11</v>
      </c>
      <c r="D3926" t="s">
        <v>13</v>
      </c>
      <c r="E3926" s="53">
        <v>11016</v>
      </c>
      <c r="F3926" s="61">
        <f t="shared" si="432"/>
        <v>0</v>
      </c>
      <c r="G3926" s="62">
        <f t="shared" si="427"/>
        <v>0</v>
      </c>
      <c r="H3926" s="53"/>
      <c r="I3926" s="61">
        <f t="shared" si="428"/>
        <v>0</v>
      </c>
      <c r="J3926" s="62">
        <f t="shared" si="429"/>
        <v>0</v>
      </c>
      <c r="K3926" s="53"/>
      <c r="L3926" s="65">
        <f t="shared" si="433"/>
        <v>0</v>
      </c>
      <c r="M3926" s="55">
        <f t="shared" si="430"/>
        <v>0</v>
      </c>
      <c r="N3926" s="55">
        <f t="shared" si="431"/>
        <v>0</v>
      </c>
    </row>
    <row r="3927" spans="1:14" x14ac:dyDescent="0.3">
      <c r="A3927" s="29">
        <v>44848</v>
      </c>
      <c r="B3927" t="s">
        <v>19</v>
      </c>
      <c r="C3927" t="s">
        <v>10</v>
      </c>
      <c r="D3927" t="s">
        <v>36</v>
      </c>
      <c r="E3927" s="53">
        <v>35491</v>
      </c>
      <c r="F3927" s="61">
        <f t="shared" si="432"/>
        <v>0</v>
      </c>
      <c r="G3927" s="62">
        <f t="shared" si="427"/>
        <v>0</v>
      </c>
      <c r="H3927" s="53"/>
      <c r="I3927" s="61">
        <f t="shared" si="428"/>
        <v>1064.73</v>
      </c>
      <c r="J3927" s="62">
        <f t="shared" si="429"/>
        <v>5</v>
      </c>
      <c r="K3927" s="53"/>
      <c r="L3927" s="65">
        <f t="shared" si="433"/>
        <v>1069.73</v>
      </c>
      <c r="M3927" s="55">
        <f t="shared" si="430"/>
        <v>0</v>
      </c>
      <c r="N3927" s="55">
        <f t="shared" si="431"/>
        <v>1069.73</v>
      </c>
    </row>
    <row r="3928" spans="1:14" x14ac:dyDescent="0.3">
      <c r="A3928" s="29">
        <v>44848</v>
      </c>
      <c r="B3928" t="s">
        <v>24</v>
      </c>
      <c r="C3928" t="s">
        <v>11</v>
      </c>
      <c r="D3928" t="s">
        <v>13</v>
      </c>
      <c r="E3928" s="53">
        <v>49236</v>
      </c>
      <c r="F3928" s="61">
        <f t="shared" si="432"/>
        <v>0</v>
      </c>
      <c r="G3928" s="62">
        <f t="shared" si="427"/>
        <v>0</v>
      </c>
      <c r="H3928" s="53"/>
      <c r="I3928" s="61">
        <f t="shared" si="428"/>
        <v>0</v>
      </c>
      <c r="J3928" s="62">
        <f t="shared" si="429"/>
        <v>0</v>
      </c>
      <c r="K3928" s="53"/>
      <c r="L3928" s="65">
        <f t="shared" si="433"/>
        <v>0</v>
      </c>
      <c r="M3928" s="55">
        <f t="shared" si="430"/>
        <v>0</v>
      </c>
      <c r="N3928" s="55">
        <f t="shared" si="431"/>
        <v>0</v>
      </c>
    </row>
    <row r="3929" spans="1:14" x14ac:dyDescent="0.3">
      <c r="A3929" s="29">
        <v>44848</v>
      </c>
      <c r="B3929" t="s">
        <v>18</v>
      </c>
      <c r="C3929" t="s">
        <v>10</v>
      </c>
      <c r="D3929" t="s">
        <v>36</v>
      </c>
      <c r="E3929" s="53">
        <v>34590</v>
      </c>
      <c r="F3929" s="61">
        <f t="shared" si="432"/>
        <v>0</v>
      </c>
      <c r="G3929" s="62">
        <f t="shared" si="427"/>
        <v>0</v>
      </c>
      <c r="H3929" s="53"/>
      <c r="I3929" s="61">
        <f t="shared" si="428"/>
        <v>1037.7</v>
      </c>
      <c r="J3929" s="62">
        <f t="shared" si="429"/>
        <v>5</v>
      </c>
      <c r="K3929" s="53"/>
      <c r="L3929" s="65">
        <f t="shared" si="433"/>
        <v>1042.7</v>
      </c>
      <c r="M3929" s="55">
        <f t="shared" si="430"/>
        <v>0</v>
      </c>
      <c r="N3929" s="55">
        <f t="shared" si="431"/>
        <v>1042.7</v>
      </c>
    </row>
    <row r="3930" spans="1:14" x14ac:dyDescent="0.3">
      <c r="A3930" s="29">
        <v>44848</v>
      </c>
      <c r="B3930" t="s">
        <v>22</v>
      </c>
      <c r="C3930" t="s">
        <v>10</v>
      </c>
      <c r="D3930" t="s">
        <v>36</v>
      </c>
      <c r="E3930" s="53">
        <v>17386</v>
      </c>
      <c r="F3930" s="61">
        <f t="shared" si="432"/>
        <v>0</v>
      </c>
      <c r="G3930" s="62">
        <f t="shared" si="427"/>
        <v>0</v>
      </c>
      <c r="H3930" s="53"/>
      <c r="I3930" s="61">
        <f t="shared" si="428"/>
        <v>521.57999999999993</v>
      </c>
      <c r="J3930" s="62">
        <f t="shared" si="429"/>
        <v>5</v>
      </c>
      <c r="K3930" s="53"/>
      <c r="L3930" s="65">
        <f t="shared" si="433"/>
        <v>526.57999999999993</v>
      </c>
      <c r="M3930" s="55">
        <f t="shared" si="430"/>
        <v>0</v>
      </c>
      <c r="N3930" s="55">
        <f t="shared" si="431"/>
        <v>526.57999999999993</v>
      </c>
    </row>
    <row r="3931" spans="1:14" x14ac:dyDescent="0.3">
      <c r="A3931" s="29">
        <v>44848</v>
      </c>
      <c r="B3931" t="s">
        <v>24</v>
      </c>
      <c r="C3931" t="s">
        <v>11</v>
      </c>
      <c r="D3931" t="s">
        <v>36</v>
      </c>
      <c r="E3931" s="53">
        <v>35248</v>
      </c>
      <c r="F3931" s="61">
        <f t="shared" si="432"/>
        <v>0</v>
      </c>
      <c r="G3931" s="62">
        <f t="shared" si="427"/>
        <v>0</v>
      </c>
      <c r="H3931" s="53"/>
      <c r="I3931" s="61">
        <f t="shared" si="428"/>
        <v>0</v>
      </c>
      <c r="J3931" s="62">
        <f t="shared" si="429"/>
        <v>0</v>
      </c>
      <c r="K3931" s="53"/>
      <c r="L3931" s="65">
        <f t="shared" si="433"/>
        <v>0</v>
      </c>
      <c r="M3931" s="55">
        <f t="shared" si="430"/>
        <v>0</v>
      </c>
      <c r="N3931" s="55">
        <f t="shared" si="431"/>
        <v>0</v>
      </c>
    </row>
    <row r="3932" spans="1:14" x14ac:dyDescent="0.3">
      <c r="A3932" s="29">
        <v>44848</v>
      </c>
      <c r="B3932" t="s">
        <v>24</v>
      </c>
      <c r="C3932" t="s">
        <v>11</v>
      </c>
      <c r="D3932" t="s">
        <v>13</v>
      </c>
      <c r="E3932" s="53">
        <v>4668</v>
      </c>
      <c r="F3932" s="61">
        <f t="shared" si="432"/>
        <v>0</v>
      </c>
      <c r="G3932" s="62">
        <f t="shared" si="427"/>
        <v>0</v>
      </c>
      <c r="H3932" s="53"/>
      <c r="I3932" s="61">
        <f t="shared" si="428"/>
        <v>0</v>
      </c>
      <c r="J3932" s="62">
        <f t="shared" si="429"/>
        <v>0</v>
      </c>
      <c r="K3932" s="53"/>
      <c r="L3932" s="65">
        <f t="shared" si="433"/>
        <v>0</v>
      </c>
      <c r="M3932" s="55">
        <f t="shared" si="430"/>
        <v>0</v>
      </c>
      <c r="N3932" s="55">
        <f t="shared" si="431"/>
        <v>0</v>
      </c>
    </row>
    <row r="3933" spans="1:14" x14ac:dyDescent="0.3">
      <c r="A3933" s="29">
        <v>44848</v>
      </c>
      <c r="B3933" t="s">
        <v>17</v>
      </c>
      <c r="C3933" t="s">
        <v>11</v>
      </c>
      <c r="D3933" t="s">
        <v>36</v>
      </c>
      <c r="E3933" s="53">
        <v>25712</v>
      </c>
      <c r="F3933" s="61">
        <f t="shared" si="432"/>
        <v>0</v>
      </c>
      <c r="G3933" s="62">
        <f t="shared" si="427"/>
        <v>0</v>
      </c>
      <c r="H3933" s="53"/>
      <c r="I3933" s="61">
        <f t="shared" si="428"/>
        <v>0</v>
      </c>
      <c r="J3933" s="62">
        <f t="shared" si="429"/>
        <v>0</v>
      </c>
      <c r="K3933" s="53"/>
      <c r="L3933" s="65">
        <f t="shared" si="433"/>
        <v>0</v>
      </c>
      <c r="M3933" s="55">
        <f t="shared" si="430"/>
        <v>0</v>
      </c>
      <c r="N3933" s="55">
        <f t="shared" si="431"/>
        <v>0</v>
      </c>
    </row>
    <row r="3934" spans="1:14" x14ac:dyDescent="0.3">
      <c r="A3934" s="29">
        <v>44848</v>
      </c>
      <c r="B3934" t="s">
        <v>20</v>
      </c>
      <c r="C3934" t="s">
        <v>12</v>
      </c>
      <c r="D3934" t="s">
        <v>36</v>
      </c>
      <c r="E3934" s="53">
        <v>45722</v>
      </c>
      <c r="F3934" s="61">
        <f t="shared" si="432"/>
        <v>0</v>
      </c>
      <c r="G3934" s="62">
        <f t="shared" si="427"/>
        <v>0</v>
      </c>
      <c r="H3934" s="53"/>
      <c r="I3934" s="61">
        <f t="shared" si="428"/>
        <v>1371.6599999999999</v>
      </c>
      <c r="J3934" s="62">
        <f t="shared" si="429"/>
        <v>5</v>
      </c>
      <c r="K3934" s="53"/>
      <c r="L3934" s="65">
        <f t="shared" si="433"/>
        <v>1376.6599999999999</v>
      </c>
      <c r="M3934" s="55">
        <f t="shared" si="430"/>
        <v>0</v>
      </c>
      <c r="N3934" s="55">
        <f t="shared" si="431"/>
        <v>1376.6599999999999</v>
      </c>
    </row>
    <row r="3935" spans="1:14" x14ac:dyDescent="0.3">
      <c r="A3935" s="29">
        <v>44848</v>
      </c>
      <c r="B3935" t="s">
        <v>23</v>
      </c>
      <c r="C3935" t="s">
        <v>11</v>
      </c>
      <c r="D3935" t="s">
        <v>13</v>
      </c>
      <c r="E3935" s="53">
        <v>46157</v>
      </c>
      <c r="F3935" s="61">
        <f t="shared" si="432"/>
        <v>0</v>
      </c>
      <c r="G3935" s="62">
        <f t="shared" si="427"/>
        <v>0</v>
      </c>
      <c r="H3935" s="53"/>
      <c r="I3935" s="61">
        <f t="shared" si="428"/>
        <v>0</v>
      </c>
      <c r="J3935" s="62">
        <f t="shared" si="429"/>
        <v>0</v>
      </c>
      <c r="K3935" s="53"/>
      <c r="L3935" s="65">
        <f t="shared" si="433"/>
        <v>0</v>
      </c>
      <c r="M3935" s="55">
        <f t="shared" si="430"/>
        <v>0</v>
      </c>
      <c r="N3935" s="55">
        <f t="shared" si="431"/>
        <v>0</v>
      </c>
    </row>
    <row r="3936" spans="1:14" x14ac:dyDescent="0.3">
      <c r="A3936" s="29">
        <v>44848</v>
      </c>
      <c r="B3936" t="s">
        <v>17</v>
      </c>
      <c r="C3936" t="s">
        <v>10</v>
      </c>
      <c r="D3936" t="s">
        <v>36</v>
      </c>
      <c r="E3936" s="53">
        <v>39562</v>
      </c>
      <c r="F3936" s="61">
        <f t="shared" si="432"/>
        <v>0</v>
      </c>
      <c r="G3936" s="62">
        <f t="shared" si="427"/>
        <v>0</v>
      </c>
      <c r="H3936" s="53"/>
      <c r="I3936" s="61">
        <f t="shared" si="428"/>
        <v>1186.8599999999999</v>
      </c>
      <c r="J3936" s="62">
        <f t="shared" si="429"/>
        <v>5</v>
      </c>
      <c r="K3936" s="53"/>
      <c r="L3936" s="65">
        <f t="shared" si="433"/>
        <v>1191.8599999999999</v>
      </c>
      <c r="M3936" s="55">
        <f t="shared" si="430"/>
        <v>0</v>
      </c>
      <c r="N3936" s="55">
        <f t="shared" si="431"/>
        <v>1191.8599999999999</v>
      </c>
    </row>
    <row r="3937" spans="1:14" x14ac:dyDescent="0.3">
      <c r="A3937" s="29">
        <v>44849</v>
      </c>
      <c r="B3937" t="s">
        <v>17</v>
      </c>
      <c r="C3937" t="s">
        <v>10</v>
      </c>
      <c r="D3937" t="s">
        <v>13</v>
      </c>
      <c r="E3937" s="53">
        <v>6777</v>
      </c>
      <c r="F3937" s="61">
        <f t="shared" si="432"/>
        <v>33.884999999999998</v>
      </c>
      <c r="G3937" s="62">
        <f t="shared" si="427"/>
        <v>0.1</v>
      </c>
      <c r="H3937" s="53"/>
      <c r="I3937" s="61">
        <f t="shared" si="428"/>
        <v>0</v>
      </c>
      <c r="J3937" s="62">
        <f t="shared" si="429"/>
        <v>0</v>
      </c>
      <c r="K3937" s="53"/>
      <c r="L3937" s="65">
        <f t="shared" si="433"/>
        <v>33.984999999999999</v>
      </c>
      <c r="M3937" s="55">
        <f t="shared" si="430"/>
        <v>33.984999999999999</v>
      </c>
      <c r="N3937" s="55">
        <f t="shared" si="431"/>
        <v>0</v>
      </c>
    </row>
    <row r="3938" spans="1:14" x14ac:dyDescent="0.3">
      <c r="A3938" s="29">
        <v>44849</v>
      </c>
      <c r="B3938" t="s">
        <v>15</v>
      </c>
      <c r="C3938" t="s">
        <v>10</v>
      </c>
      <c r="D3938" t="s">
        <v>13</v>
      </c>
      <c r="E3938" s="53">
        <v>4640</v>
      </c>
      <c r="F3938" s="61">
        <f t="shared" si="432"/>
        <v>23.2</v>
      </c>
      <c r="G3938" s="62">
        <f t="shared" si="427"/>
        <v>0.1</v>
      </c>
      <c r="H3938" s="53"/>
      <c r="I3938" s="61">
        <f t="shared" si="428"/>
        <v>0</v>
      </c>
      <c r="J3938" s="62">
        <f t="shared" si="429"/>
        <v>0</v>
      </c>
      <c r="K3938" s="53"/>
      <c r="L3938" s="65">
        <f t="shared" si="433"/>
        <v>23.3</v>
      </c>
      <c r="M3938" s="55">
        <f t="shared" si="430"/>
        <v>23.3</v>
      </c>
      <c r="N3938" s="55">
        <f t="shared" si="431"/>
        <v>0</v>
      </c>
    </row>
    <row r="3939" spans="1:14" x14ac:dyDescent="0.3">
      <c r="A3939" s="29">
        <v>44849</v>
      </c>
      <c r="B3939" t="s">
        <v>24</v>
      </c>
      <c r="C3939" t="s">
        <v>12</v>
      </c>
      <c r="D3939" t="s">
        <v>13</v>
      </c>
      <c r="E3939" s="53">
        <v>26780</v>
      </c>
      <c r="F3939" s="61">
        <f t="shared" si="432"/>
        <v>133.9</v>
      </c>
      <c r="G3939" s="62">
        <f t="shared" si="427"/>
        <v>0.1</v>
      </c>
      <c r="H3939" s="53"/>
      <c r="I3939" s="61">
        <f t="shared" si="428"/>
        <v>0</v>
      </c>
      <c r="J3939" s="62">
        <f t="shared" si="429"/>
        <v>0</v>
      </c>
      <c r="K3939" s="53"/>
      <c r="L3939" s="65">
        <f t="shared" si="433"/>
        <v>134</v>
      </c>
      <c r="M3939" s="55">
        <f t="shared" si="430"/>
        <v>134</v>
      </c>
      <c r="N3939" s="55">
        <f t="shared" si="431"/>
        <v>0</v>
      </c>
    </row>
    <row r="3940" spans="1:14" x14ac:dyDescent="0.3">
      <c r="A3940" s="29">
        <v>44849</v>
      </c>
      <c r="B3940" t="s">
        <v>16</v>
      </c>
      <c r="C3940" t="s">
        <v>11</v>
      </c>
      <c r="D3940" t="s">
        <v>13</v>
      </c>
      <c r="E3940" s="53">
        <v>28358</v>
      </c>
      <c r="F3940" s="61">
        <f t="shared" si="432"/>
        <v>0</v>
      </c>
      <c r="G3940" s="62">
        <f t="shared" si="427"/>
        <v>0</v>
      </c>
      <c r="H3940" s="53"/>
      <c r="I3940" s="61">
        <f t="shared" si="428"/>
        <v>0</v>
      </c>
      <c r="J3940" s="62">
        <f t="shared" si="429"/>
        <v>0</v>
      </c>
      <c r="K3940" s="53"/>
      <c r="L3940" s="65">
        <f t="shared" si="433"/>
        <v>0</v>
      </c>
      <c r="M3940" s="55">
        <f t="shared" si="430"/>
        <v>0</v>
      </c>
      <c r="N3940" s="55">
        <f t="shared" si="431"/>
        <v>0</v>
      </c>
    </row>
    <row r="3941" spans="1:14" x14ac:dyDescent="0.3">
      <c r="A3941" s="29">
        <v>44849</v>
      </c>
      <c r="B3941" t="s">
        <v>24</v>
      </c>
      <c r="C3941" t="s">
        <v>10</v>
      </c>
      <c r="D3941" t="s">
        <v>13</v>
      </c>
      <c r="E3941" s="53">
        <v>40527</v>
      </c>
      <c r="F3941" s="61">
        <f t="shared" si="432"/>
        <v>202.63499999999999</v>
      </c>
      <c r="G3941" s="62">
        <f t="shared" si="427"/>
        <v>0.1</v>
      </c>
      <c r="H3941" s="53"/>
      <c r="I3941" s="61">
        <f t="shared" si="428"/>
        <v>0</v>
      </c>
      <c r="J3941" s="62">
        <f t="shared" si="429"/>
        <v>0</v>
      </c>
      <c r="K3941" s="53"/>
      <c r="L3941" s="65">
        <f t="shared" si="433"/>
        <v>202.73499999999999</v>
      </c>
      <c r="M3941" s="55">
        <f t="shared" si="430"/>
        <v>202.73499999999999</v>
      </c>
      <c r="N3941" s="55">
        <f t="shared" si="431"/>
        <v>0</v>
      </c>
    </row>
    <row r="3942" spans="1:14" x14ac:dyDescent="0.3">
      <c r="A3942" s="29">
        <v>44849</v>
      </c>
      <c r="B3942" t="s">
        <v>15</v>
      </c>
      <c r="C3942" t="s">
        <v>10</v>
      </c>
      <c r="D3942" t="s">
        <v>13</v>
      </c>
      <c r="E3942" s="53">
        <v>42840</v>
      </c>
      <c r="F3942" s="61">
        <f t="shared" si="432"/>
        <v>214.20000000000002</v>
      </c>
      <c r="G3942" s="62">
        <f t="shared" si="427"/>
        <v>0.1</v>
      </c>
      <c r="H3942" s="53"/>
      <c r="I3942" s="61">
        <f t="shared" si="428"/>
        <v>0</v>
      </c>
      <c r="J3942" s="62">
        <f t="shared" si="429"/>
        <v>0</v>
      </c>
      <c r="K3942" s="53"/>
      <c r="L3942" s="65">
        <f t="shared" si="433"/>
        <v>214.3</v>
      </c>
      <c r="M3942" s="55">
        <f t="shared" si="430"/>
        <v>214.3</v>
      </c>
      <c r="N3942" s="55">
        <f t="shared" si="431"/>
        <v>0</v>
      </c>
    </row>
    <row r="3943" spans="1:14" x14ac:dyDescent="0.3">
      <c r="A3943" s="29">
        <v>44849</v>
      </c>
      <c r="B3943" t="s">
        <v>16</v>
      </c>
      <c r="C3943" t="s">
        <v>10</v>
      </c>
      <c r="D3943" t="s">
        <v>13</v>
      </c>
      <c r="E3943" s="53">
        <v>3441</v>
      </c>
      <c r="F3943" s="61">
        <f t="shared" si="432"/>
        <v>17.205000000000002</v>
      </c>
      <c r="G3943" s="62">
        <f t="shared" si="427"/>
        <v>0.1</v>
      </c>
      <c r="H3943" s="53"/>
      <c r="I3943" s="61">
        <f t="shared" si="428"/>
        <v>0</v>
      </c>
      <c r="J3943" s="62">
        <f t="shared" si="429"/>
        <v>0</v>
      </c>
      <c r="K3943" s="53"/>
      <c r="L3943" s="65">
        <f t="shared" si="433"/>
        <v>17.305000000000003</v>
      </c>
      <c r="M3943" s="55">
        <f t="shared" si="430"/>
        <v>17.305000000000003</v>
      </c>
      <c r="N3943" s="55">
        <f t="shared" si="431"/>
        <v>0</v>
      </c>
    </row>
    <row r="3944" spans="1:14" x14ac:dyDescent="0.3">
      <c r="A3944" s="29">
        <v>44850</v>
      </c>
      <c r="B3944" t="s">
        <v>15</v>
      </c>
      <c r="C3944" t="s">
        <v>10</v>
      </c>
      <c r="D3944" t="s">
        <v>36</v>
      </c>
      <c r="E3944" s="53">
        <v>23508</v>
      </c>
      <c r="F3944" s="61">
        <f t="shared" si="432"/>
        <v>0</v>
      </c>
      <c r="G3944" s="62">
        <f t="shared" si="427"/>
        <v>0</v>
      </c>
      <c r="H3944" s="53"/>
      <c r="I3944" s="61">
        <f t="shared" si="428"/>
        <v>705.24</v>
      </c>
      <c r="J3944" s="62">
        <f t="shared" si="429"/>
        <v>5</v>
      </c>
      <c r="K3944" s="53"/>
      <c r="L3944" s="65">
        <f t="shared" si="433"/>
        <v>710.24</v>
      </c>
      <c r="M3944" s="55">
        <f t="shared" si="430"/>
        <v>0</v>
      </c>
      <c r="N3944" s="55">
        <f t="shared" si="431"/>
        <v>710.24</v>
      </c>
    </row>
    <row r="3945" spans="1:14" x14ac:dyDescent="0.3">
      <c r="A3945" s="29">
        <v>44850</v>
      </c>
      <c r="B3945" t="s">
        <v>18</v>
      </c>
      <c r="C3945" t="s">
        <v>12</v>
      </c>
      <c r="D3945" t="s">
        <v>13</v>
      </c>
      <c r="E3945" s="53">
        <v>3237</v>
      </c>
      <c r="F3945" s="61">
        <f t="shared" si="432"/>
        <v>16.184999999999999</v>
      </c>
      <c r="G3945" s="62">
        <f t="shared" si="427"/>
        <v>0.1</v>
      </c>
      <c r="H3945" s="53"/>
      <c r="I3945" s="61">
        <f t="shared" si="428"/>
        <v>0</v>
      </c>
      <c r="J3945" s="62">
        <f t="shared" si="429"/>
        <v>0</v>
      </c>
      <c r="K3945" s="53"/>
      <c r="L3945" s="65">
        <f t="shared" si="433"/>
        <v>16.285</v>
      </c>
      <c r="M3945" s="55">
        <f t="shared" si="430"/>
        <v>16.285</v>
      </c>
      <c r="N3945" s="55">
        <f t="shared" si="431"/>
        <v>0</v>
      </c>
    </row>
    <row r="3946" spans="1:14" x14ac:dyDescent="0.3">
      <c r="A3946" s="29">
        <v>44850</v>
      </c>
      <c r="B3946" t="s">
        <v>24</v>
      </c>
      <c r="C3946" t="s">
        <v>10</v>
      </c>
      <c r="D3946" t="s">
        <v>13</v>
      </c>
      <c r="E3946" s="53">
        <v>26193</v>
      </c>
      <c r="F3946" s="61">
        <f t="shared" si="432"/>
        <v>130.965</v>
      </c>
      <c r="G3946" s="62">
        <f t="shared" si="427"/>
        <v>0.1</v>
      </c>
      <c r="H3946" s="53"/>
      <c r="I3946" s="61">
        <f t="shared" si="428"/>
        <v>0</v>
      </c>
      <c r="J3946" s="62">
        <f t="shared" si="429"/>
        <v>0</v>
      </c>
      <c r="K3946" s="53"/>
      <c r="L3946" s="65">
        <f t="shared" si="433"/>
        <v>131.065</v>
      </c>
      <c r="M3946" s="55">
        <f t="shared" si="430"/>
        <v>131.065</v>
      </c>
      <c r="N3946" s="55">
        <f t="shared" si="431"/>
        <v>0</v>
      </c>
    </row>
    <row r="3947" spans="1:14" x14ac:dyDescent="0.3">
      <c r="A3947" s="29">
        <v>44850</v>
      </c>
      <c r="B3947" t="s">
        <v>17</v>
      </c>
      <c r="C3947" t="s">
        <v>12</v>
      </c>
      <c r="D3947" t="s">
        <v>13</v>
      </c>
      <c r="E3947" s="53">
        <v>24548</v>
      </c>
      <c r="F3947" s="61">
        <f t="shared" si="432"/>
        <v>122.74000000000001</v>
      </c>
      <c r="G3947" s="62">
        <f t="shared" si="427"/>
        <v>0.1</v>
      </c>
      <c r="H3947" s="53"/>
      <c r="I3947" s="61">
        <f t="shared" si="428"/>
        <v>0</v>
      </c>
      <c r="J3947" s="62">
        <f t="shared" si="429"/>
        <v>0</v>
      </c>
      <c r="K3947" s="53"/>
      <c r="L3947" s="65">
        <f t="shared" si="433"/>
        <v>122.84</v>
      </c>
      <c r="M3947" s="55">
        <f t="shared" si="430"/>
        <v>122.84</v>
      </c>
      <c r="N3947" s="55">
        <f t="shared" si="431"/>
        <v>0</v>
      </c>
    </row>
    <row r="3948" spans="1:14" x14ac:dyDescent="0.3">
      <c r="A3948" s="29">
        <v>44850</v>
      </c>
      <c r="B3948" t="s">
        <v>17</v>
      </c>
      <c r="C3948" t="s">
        <v>11</v>
      </c>
      <c r="D3948" t="s">
        <v>13</v>
      </c>
      <c r="E3948" s="53">
        <v>17432</v>
      </c>
      <c r="F3948" s="61">
        <f t="shared" si="432"/>
        <v>0</v>
      </c>
      <c r="G3948" s="62">
        <f t="shared" si="427"/>
        <v>0</v>
      </c>
      <c r="H3948" s="53"/>
      <c r="I3948" s="61">
        <f t="shared" si="428"/>
        <v>0</v>
      </c>
      <c r="J3948" s="62">
        <f t="shared" si="429"/>
        <v>0</v>
      </c>
      <c r="K3948" s="53"/>
      <c r="L3948" s="65">
        <f t="shared" si="433"/>
        <v>0</v>
      </c>
      <c r="M3948" s="55">
        <f t="shared" si="430"/>
        <v>0</v>
      </c>
      <c r="N3948" s="55">
        <f t="shared" si="431"/>
        <v>0</v>
      </c>
    </row>
    <row r="3949" spans="1:14" x14ac:dyDescent="0.3">
      <c r="A3949" s="29">
        <v>44850</v>
      </c>
      <c r="B3949" t="s">
        <v>19</v>
      </c>
      <c r="C3949" t="s">
        <v>12</v>
      </c>
      <c r="D3949" t="s">
        <v>13</v>
      </c>
      <c r="E3949" s="53">
        <v>35670</v>
      </c>
      <c r="F3949" s="61">
        <f t="shared" si="432"/>
        <v>178.35</v>
      </c>
      <c r="G3949" s="62">
        <f t="shared" si="427"/>
        <v>0.1</v>
      </c>
      <c r="H3949" s="53"/>
      <c r="I3949" s="61">
        <f t="shared" si="428"/>
        <v>0</v>
      </c>
      <c r="J3949" s="62">
        <f t="shared" si="429"/>
        <v>0</v>
      </c>
      <c r="K3949" s="53"/>
      <c r="L3949" s="65">
        <f t="shared" si="433"/>
        <v>178.45</v>
      </c>
      <c r="M3949" s="55">
        <f t="shared" si="430"/>
        <v>178.45</v>
      </c>
      <c r="N3949" s="55">
        <f t="shared" si="431"/>
        <v>0</v>
      </c>
    </row>
    <row r="3950" spans="1:14" x14ac:dyDescent="0.3">
      <c r="A3950" s="29">
        <v>44850</v>
      </c>
      <c r="B3950" t="s">
        <v>19</v>
      </c>
      <c r="C3950" t="s">
        <v>12</v>
      </c>
      <c r="D3950" t="s">
        <v>13</v>
      </c>
      <c r="E3950" s="53">
        <v>24462</v>
      </c>
      <c r="F3950" s="61">
        <f t="shared" si="432"/>
        <v>122.31</v>
      </c>
      <c r="G3950" s="62">
        <f t="shared" si="427"/>
        <v>0.1</v>
      </c>
      <c r="H3950" s="53"/>
      <c r="I3950" s="61">
        <f t="shared" si="428"/>
        <v>0</v>
      </c>
      <c r="J3950" s="62">
        <f t="shared" si="429"/>
        <v>0</v>
      </c>
      <c r="K3950" s="53"/>
      <c r="L3950" s="65">
        <f t="shared" si="433"/>
        <v>122.41</v>
      </c>
      <c r="M3950" s="55">
        <f t="shared" si="430"/>
        <v>122.41</v>
      </c>
      <c r="N3950" s="55">
        <f t="shared" si="431"/>
        <v>0</v>
      </c>
    </row>
    <row r="3951" spans="1:14" x14ac:dyDescent="0.3">
      <c r="A3951" s="29">
        <v>44851</v>
      </c>
      <c r="B3951" t="s">
        <v>18</v>
      </c>
      <c r="C3951" t="s">
        <v>12</v>
      </c>
      <c r="D3951" t="s">
        <v>13</v>
      </c>
      <c r="E3951" s="53">
        <v>19668</v>
      </c>
      <c r="F3951" s="61">
        <f t="shared" si="432"/>
        <v>98.34</v>
      </c>
      <c r="G3951" s="62">
        <f t="shared" si="427"/>
        <v>0.1</v>
      </c>
      <c r="H3951" s="53"/>
      <c r="I3951" s="61">
        <f t="shared" si="428"/>
        <v>0</v>
      </c>
      <c r="J3951" s="62">
        <f t="shared" si="429"/>
        <v>0</v>
      </c>
      <c r="K3951" s="53"/>
      <c r="L3951" s="65">
        <f t="shared" si="433"/>
        <v>98.44</v>
      </c>
      <c r="M3951" s="55">
        <f t="shared" si="430"/>
        <v>98.44</v>
      </c>
      <c r="N3951" s="55">
        <f t="shared" si="431"/>
        <v>0</v>
      </c>
    </row>
    <row r="3952" spans="1:14" x14ac:dyDescent="0.3">
      <c r="A3952" s="29">
        <v>44851</v>
      </c>
      <c r="B3952" t="s">
        <v>17</v>
      </c>
      <c r="C3952" t="s">
        <v>11</v>
      </c>
      <c r="D3952" t="s">
        <v>13</v>
      </c>
      <c r="E3952" s="53">
        <v>44598</v>
      </c>
      <c r="F3952" s="61">
        <f t="shared" si="432"/>
        <v>0</v>
      </c>
      <c r="G3952" s="62">
        <f t="shared" si="427"/>
        <v>0</v>
      </c>
      <c r="H3952" s="53"/>
      <c r="I3952" s="61">
        <f t="shared" si="428"/>
        <v>0</v>
      </c>
      <c r="J3952" s="62">
        <f t="shared" si="429"/>
        <v>0</v>
      </c>
      <c r="K3952" s="53"/>
      <c r="L3952" s="65">
        <f t="shared" si="433"/>
        <v>0</v>
      </c>
      <c r="M3952" s="55">
        <f t="shared" si="430"/>
        <v>0</v>
      </c>
      <c r="N3952" s="55">
        <f t="shared" si="431"/>
        <v>0</v>
      </c>
    </row>
    <row r="3953" spans="1:14" x14ac:dyDescent="0.3">
      <c r="A3953" s="29">
        <v>44851</v>
      </c>
      <c r="B3953" t="s">
        <v>20</v>
      </c>
      <c r="C3953" t="s">
        <v>10</v>
      </c>
      <c r="D3953" t="s">
        <v>13</v>
      </c>
      <c r="E3953" s="53">
        <v>32033</v>
      </c>
      <c r="F3953" s="61">
        <f t="shared" si="432"/>
        <v>160.16499999999999</v>
      </c>
      <c r="G3953" s="62">
        <f t="shared" si="427"/>
        <v>0.1</v>
      </c>
      <c r="H3953" s="53"/>
      <c r="I3953" s="61">
        <f t="shared" si="428"/>
        <v>0</v>
      </c>
      <c r="J3953" s="62">
        <f t="shared" si="429"/>
        <v>0</v>
      </c>
      <c r="K3953" s="53"/>
      <c r="L3953" s="65">
        <f t="shared" si="433"/>
        <v>160.26499999999999</v>
      </c>
      <c r="M3953" s="55">
        <f t="shared" si="430"/>
        <v>160.26499999999999</v>
      </c>
      <c r="N3953" s="55">
        <f t="shared" si="431"/>
        <v>0</v>
      </c>
    </row>
    <row r="3954" spans="1:14" x14ac:dyDescent="0.3">
      <c r="A3954" s="29">
        <v>44851</v>
      </c>
      <c r="B3954" t="s">
        <v>24</v>
      </c>
      <c r="C3954" t="s">
        <v>12</v>
      </c>
      <c r="D3954" t="s">
        <v>13</v>
      </c>
      <c r="E3954" s="53">
        <v>43534</v>
      </c>
      <c r="F3954" s="61">
        <f t="shared" si="432"/>
        <v>217.67000000000002</v>
      </c>
      <c r="G3954" s="62">
        <f t="shared" si="427"/>
        <v>0.1</v>
      </c>
      <c r="H3954" s="53"/>
      <c r="I3954" s="61">
        <f t="shared" si="428"/>
        <v>0</v>
      </c>
      <c r="J3954" s="62">
        <f t="shared" si="429"/>
        <v>0</v>
      </c>
      <c r="K3954" s="53"/>
      <c r="L3954" s="65">
        <f t="shared" si="433"/>
        <v>217.77</v>
      </c>
      <c r="M3954" s="55">
        <f t="shared" si="430"/>
        <v>217.77</v>
      </c>
      <c r="N3954" s="55">
        <f t="shared" si="431"/>
        <v>0</v>
      </c>
    </row>
    <row r="3955" spans="1:14" x14ac:dyDescent="0.3">
      <c r="A3955" s="29">
        <v>44851</v>
      </c>
      <c r="B3955" t="s">
        <v>18</v>
      </c>
      <c r="C3955" t="s">
        <v>10</v>
      </c>
      <c r="D3955" t="s">
        <v>13</v>
      </c>
      <c r="E3955" s="53">
        <v>7973</v>
      </c>
      <c r="F3955" s="61">
        <f t="shared" si="432"/>
        <v>39.865000000000002</v>
      </c>
      <c r="G3955" s="62">
        <f t="shared" si="427"/>
        <v>0.1</v>
      </c>
      <c r="H3955" s="53"/>
      <c r="I3955" s="61">
        <f t="shared" si="428"/>
        <v>0</v>
      </c>
      <c r="J3955" s="62">
        <f t="shared" si="429"/>
        <v>0</v>
      </c>
      <c r="K3955" s="53"/>
      <c r="L3955" s="65">
        <f t="shared" si="433"/>
        <v>39.965000000000003</v>
      </c>
      <c r="M3955" s="55">
        <f t="shared" si="430"/>
        <v>39.965000000000003</v>
      </c>
      <c r="N3955" s="55">
        <f t="shared" si="431"/>
        <v>0</v>
      </c>
    </row>
    <row r="3956" spans="1:14" x14ac:dyDescent="0.3">
      <c r="A3956" s="29">
        <v>44851</v>
      </c>
      <c r="B3956" t="s">
        <v>24</v>
      </c>
      <c r="C3956" t="s">
        <v>11</v>
      </c>
      <c r="D3956" t="s">
        <v>13</v>
      </c>
      <c r="E3956" s="53">
        <v>6981</v>
      </c>
      <c r="F3956" s="61">
        <f t="shared" si="432"/>
        <v>0</v>
      </c>
      <c r="G3956" s="62">
        <f t="shared" si="427"/>
        <v>0</v>
      </c>
      <c r="H3956" s="53"/>
      <c r="I3956" s="61">
        <f t="shared" si="428"/>
        <v>0</v>
      </c>
      <c r="J3956" s="62">
        <f t="shared" si="429"/>
        <v>0</v>
      </c>
      <c r="K3956" s="53"/>
      <c r="L3956" s="65">
        <f t="shared" si="433"/>
        <v>0</v>
      </c>
      <c r="M3956" s="55">
        <f t="shared" si="430"/>
        <v>0</v>
      </c>
      <c r="N3956" s="55">
        <f t="shared" si="431"/>
        <v>0</v>
      </c>
    </row>
    <row r="3957" spans="1:14" x14ac:dyDescent="0.3">
      <c r="A3957" s="29">
        <v>44852</v>
      </c>
      <c r="B3957" t="s">
        <v>24</v>
      </c>
      <c r="C3957" t="s">
        <v>11</v>
      </c>
      <c r="D3957" t="s">
        <v>13</v>
      </c>
      <c r="E3957" s="53">
        <v>49611</v>
      </c>
      <c r="F3957" s="61">
        <f t="shared" si="432"/>
        <v>0</v>
      </c>
      <c r="G3957" s="62">
        <f t="shared" si="427"/>
        <v>0</v>
      </c>
      <c r="H3957" s="53"/>
      <c r="I3957" s="61">
        <f t="shared" si="428"/>
        <v>0</v>
      </c>
      <c r="J3957" s="62">
        <f t="shared" si="429"/>
        <v>0</v>
      </c>
      <c r="K3957" s="53"/>
      <c r="L3957" s="65">
        <f t="shared" si="433"/>
        <v>0</v>
      </c>
      <c r="M3957" s="55">
        <f t="shared" si="430"/>
        <v>0</v>
      </c>
      <c r="N3957" s="55">
        <f t="shared" si="431"/>
        <v>0</v>
      </c>
    </row>
    <row r="3958" spans="1:14" x14ac:dyDescent="0.3">
      <c r="A3958" s="29">
        <v>44852</v>
      </c>
      <c r="B3958" t="s">
        <v>24</v>
      </c>
      <c r="C3958" t="s">
        <v>12</v>
      </c>
      <c r="D3958" t="s">
        <v>36</v>
      </c>
      <c r="E3958" s="53">
        <v>9435</v>
      </c>
      <c r="F3958" s="61">
        <f t="shared" si="432"/>
        <v>0</v>
      </c>
      <c r="G3958" s="62">
        <f t="shared" si="427"/>
        <v>0</v>
      </c>
      <c r="H3958" s="53"/>
      <c r="I3958" s="61">
        <f t="shared" si="428"/>
        <v>283.05</v>
      </c>
      <c r="J3958" s="62">
        <f t="shared" si="429"/>
        <v>5</v>
      </c>
      <c r="K3958" s="53"/>
      <c r="L3958" s="65">
        <f t="shared" si="433"/>
        <v>288.05</v>
      </c>
      <c r="M3958" s="55">
        <f t="shared" si="430"/>
        <v>0</v>
      </c>
      <c r="N3958" s="55">
        <f t="shared" si="431"/>
        <v>288.05</v>
      </c>
    </row>
    <row r="3959" spans="1:14" x14ac:dyDescent="0.3">
      <c r="A3959" s="29">
        <v>44852</v>
      </c>
      <c r="B3959" t="s">
        <v>17</v>
      </c>
      <c r="C3959" t="s">
        <v>10</v>
      </c>
      <c r="D3959" t="s">
        <v>36</v>
      </c>
      <c r="E3959" s="53">
        <v>3047</v>
      </c>
      <c r="F3959" s="61">
        <f t="shared" si="432"/>
        <v>0</v>
      </c>
      <c r="G3959" s="62">
        <f t="shared" si="427"/>
        <v>0</v>
      </c>
      <c r="H3959" s="53"/>
      <c r="I3959" s="61">
        <f t="shared" si="428"/>
        <v>91.41</v>
      </c>
      <c r="J3959" s="62">
        <f t="shared" si="429"/>
        <v>5</v>
      </c>
      <c r="K3959" s="53"/>
      <c r="L3959" s="65">
        <f t="shared" si="433"/>
        <v>96.41</v>
      </c>
      <c r="M3959" s="55">
        <f t="shared" si="430"/>
        <v>0</v>
      </c>
      <c r="N3959" s="55">
        <f t="shared" si="431"/>
        <v>96.41</v>
      </c>
    </row>
    <row r="3960" spans="1:14" x14ac:dyDescent="0.3">
      <c r="A3960" s="29">
        <v>44852</v>
      </c>
      <c r="B3960" t="s">
        <v>17</v>
      </c>
      <c r="C3960" t="s">
        <v>10</v>
      </c>
      <c r="D3960" t="s">
        <v>36</v>
      </c>
      <c r="E3960" s="53">
        <v>12</v>
      </c>
      <c r="F3960" s="61">
        <f t="shared" si="432"/>
        <v>0</v>
      </c>
      <c r="G3960" s="62">
        <f t="shared" si="427"/>
        <v>0</v>
      </c>
      <c r="H3960" s="53"/>
      <c r="I3960" s="61">
        <f t="shared" si="428"/>
        <v>0.36</v>
      </c>
      <c r="J3960" s="62">
        <f t="shared" si="429"/>
        <v>5</v>
      </c>
      <c r="K3960" s="53"/>
      <c r="L3960" s="65">
        <f t="shared" si="433"/>
        <v>5.36</v>
      </c>
      <c r="M3960" s="55">
        <f t="shared" si="430"/>
        <v>0</v>
      </c>
      <c r="N3960" s="55">
        <f t="shared" si="431"/>
        <v>5.36</v>
      </c>
    </row>
    <row r="3961" spans="1:14" x14ac:dyDescent="0.3">
      <c r="A3961" s="29">
        <v>44852</v>
      </c>
      <c r="B3961" t="s">
        <v>16</v>
      </c>
      <c r="C3961" t="s">
        <v>11</v>
      </c>
      <c r="D3961" t="s">
        <v>13</v>
      </c>
      <c r="E3961" s="53">
        <v>16102</v>
      </c>
      <c r="F3961" s="61">
        <f t="shared" si="432"/>
        <v>0</v>
      </c>
      <c r="G3961" s="62">
        <f t="shared" si="427"/>
        <v>0</v>
      </c>
      <c r="H3961" s="53"/>
      <c r="I3961" s="61">
        <f t="shared" si="428"/>
        <v>0</v>
      </c>
      <c r="J3961" s="62">
        <f t="shared" si="429"/>
        <v>0</v>
      </c>
      <c r="K3961" s="53"/>
      <c r="L3961" s="65">
        <f t="shared" si="433"/>
        <v>0</v>
      </c>
      <c r="M3961" s="55">
        <f t="shared" si="430"/>
        <v>0</v>
      </c>
      <c r="N3961" s="55">
        <f t="shared" si="431"/>
        <v>0</v>
      </c>
    </row>
    <row r="3962" spans="1:14" x14ac:dyDescent="0.3">
      <c r="A3962" s="29">
        <v>44852</v>
      </c>
      <c r="B3962" t="s">
        <v>24</v>
      </c>
      <c r="C3962" t="s">
        <v>11</v>
      </c>
      <c r="D3962" t="s">
        <v>13</v>
      </c>
      <c r="E3962" s="53">
        <v>21104</v>
      </c>
      <c r="F3962" s="61">
        <f t="shared" si="432"/>
        <v>0</v>
      </c>
      <c r="G3962" s="62">
        <f t="shared" si="427"/>
        <v>0</v>
      </c>
      <c r="H3962" s="53"/>
      <c r="I3962" s="61">
        <f t="shared" si="428"/>
        <v>0</v>
      </c>
      <c r="J3962" s="62">
        <f t="shared" si="429"/>
        <v>0</v>
      </c>
      <c r="K3962" s="53"/>
      <c r="L3962" s="65">
        <f t="shared" si="433"/>
        <v>0</v>
      </c>
      <c r="M3962" s="55">
        <f t="shared" si="430"/>
        <v>0</v>
      </c>
      <c r="N3962" s="55">
        <f t="shared" si="431"/>
        <v>0</v>
      </c>
    </row>
    <row r="3963" spans="1:14" x14ac:dyDescent="0.3">
      <c r="A3963" s="29">
        <v>44852</v>
      </c>
      <c r="B3963" t="s">
        <v>16</v>
      </c>
      <c r="C3963" t="s">
        <v>11</v>
      </c>
      <c r="D3963" t="s">
        <v>13</v>
      </c>
      <c r="E3963" s="53">
        <v>23942</v>
      </c>
      <c r="F3963" s="61">
        <f t="shared" si="432"/>
        <v>0</v>
      </c>
      <c r="G3963" s="62">
        <f t="shared" si="427"/>
        <v>0</v>
      </c>
      <c r="H3963" s="53"/>
      <c r="I3963" s="61">
        <f t="shared" si="428"/>
        <v>0</v>
      </c>
      <c r="J3963" s="62">
        <f t="shared" si="429"/>
        <v>0</v>
      </c>
      <c r="K3963" s="53"/>
      <c r="L3963" s="65">
        <f t="shared" si="433"/>
        <v>0</v>
      </c>
      <c r="M3963" s="55">
        <f t="shared" si="430"/>
        <v>0</v>
      </c>
      <c r="N3963" s="55">
        <f t="shared" si="431"/>
        <v>0</v>
      </c>
    </row>
    <row r="3964" spans="1:14" x14ac:dyDescent="0.3">
      <c r="A3964" s="29">
        <v>44852</v>
      </c>
      <c r="B3964" t="s">
        <v>19</v>
      </c>
      <c r="C3964" t="s">
        <v>11</v>
      </c>
      <c r="D3964" t="s">
        <v>13</v>
      </c>
      <c r="E3964" s="53">
        <v>48308</v>
      </c>
      <c r="F3964" s="61">
        <f t="shared" si="432"/>
        <v>0</v>
      </c>
      <c r="G3964" s="62">
        <f t="shared" si="427"/>
        <v>0</v>
      </c>
      <c r="H3964" s="53"/>
      <c r="I3964" s="61">
        <f t="shared" si="428"/>
        <v>0</v>
      </c>
      <c r="J3964" s="62">
        <f t="shared" si="429"/>
        <v>0</v>
      </c>
      <c r="K3964" s="53"/>
      <c r="L3964" s="65">
        <f t="shared" si="433"/>
        <v>0</v>
      </c>
      <c r="M3964" s="55">
        <f t="shared" si="430"/>
        <v>0</v>
      </c>
      <c r="N3964" s="55">
        <f t="shared" si="431"/>
        <v>0</v>
      </c>
    </row>
    <row r="3965" spans="1:14" x14ac:dyDescent="0.3">
      <c r="A3965" s="29">
        <v>44853</v>
      </c>
      <c r="B3965" t="s">
        <v>17</v>
      </c>
      <c r="C3965" t="s">
        <v>10</v>
      </c>
      <c r="D3965" t="s">
        <v>36</v>
      </c>
      <c r="E3965" s="53">
        <v>29792</v>
      </c>
      <c r="F3965" s="61">
        <f t="shared" si="432"/>
        <v>0</v>
      </c>
      <c r="G3965" s="62">
        <f t="shared" si="427"/>
        <v>0</v>
      </c>
      <c r="H3965" s="53"/>
      <c r="I3965" s="61">
        <f t="shared" si="428"/>
        <v>893.76</v>
      </c>
      <c r="J3965" s="62">
        <f t="shared" si="429"/>
        <v>5</v>
      </c>
      <c r="K3965" s="53"/>
      <c r="L3965" s="65">
        <f t="shared" si="433"/>
        <v>898.76</v>
      </c>
      <c r="M3965" s="55">
        <f t="shared" si="430"/>
        <v>0</v>
      </c>
      <c r="N3965" s="55">
        <f t="shared" si="431"/>
        <v>898.76</v>
      </c>
    </row>
    <row r="3966" spans="1:14" x14ac:dyDescent="0.3">
      <c r="A3966" s="29">
        <v>44853</v>
      </c>
      <c r="B3966" t="s">
        <v>22</v>
      </c>
      <c r="C3966" t="s">
        <v>10</v>
      </c>
      <c r="D3966" t="s">
        <v>13</v>
      </c>
      <c r="E3966" s="53">
        <v>39037</v>
      </c>
      <c r="F3966" s="61">
        <f t="shared" si="432"/>
        <v>195.185</v>
      </c>
      <c r="G3966" s="62">
        <f t="shared" si="427"/>
        <v>0.1</v>
      </c>
      <c r="H3966" s="53"/>
      <c r="I3966" s="61">
        <f t="shared" si="428"/>
        <v>0</v>
      </c>
      <c r="J3966" s="62">
        <f t="shared" si="429"/>
        <v>0</v>
      </c>
      <c r="K3966" s="53"/>
      <c r="L3966" s="65">
        <f t="shared" si="433"/>
        <v>195.285</v>
      </c>
      <c r="M3966" s="55">
        <f t="shared" si="430"/>
        <v>195.285</v>
      </c>
      <c r="N3966" s="55">
        <f t="shared" si="431"/>
        <v>0</v>
      </c>
    </row>
    <row r="3967" spans="1:14" x14ac:dyDescent="0.3">
      <c r="A3967" s="29">
        <v>44853</v>
      </c>
      <c r="B3967" t="s">
        <v>18</v>
      </c>
      <c r="C3967" t="s">
        <v>10</v>
      </c>
      <c r="D3967" t="s">
        <v>13</v>
      </c>
      <c r="E3967" s="53">
        <v>7334</v>
      </c>
      <c r="F3967" s="61">
        <f t="shared" si="432"/>
        <v>36.67</v>
      </c>
      <c r="G3967" s="62">
        <f t="shared" si="427"/>
        <v>0.1</v>
      </c>
      <c r="H3967" s="53"/>
      <c r="I3967" s="61">
        <f t="shared" si="428"/>
        <v>0</v>
      </c>
      <c r="J3967" s="62">
        <f t="shared" si="429"/>
        <v>0</v>
      </c>
      <c r="K3967" s="53"/>
      <c r="L3967" s="65">
        <f t="shared" si="433"/>
        <v>36.770000000000003</v>
      </c>
      <c r="M3967" s="55">
        <f t="shared" si="430"/>
        <v>36.770000000000003</v>
      </c>
      <c r="N3967" s="55">
        <f t="shared" si="431"/>
        <v>0</v>
      </c>
    </row>
    <row r="3968" spans="1:14" x14ac:dyDescent="0.3">
      <c r="A3968" s="29">
        <v>44853</v>
      </c>
      <c r="B3968" t="s">
        <v>20</v>
      </c>
      <c r="C3968" t="s">
        <v>11</v>
      </c>
      <c r="D3968" t="s">
        <v>36</v>
      </c>
      <c r="E3968" s="53">
        <v>15910</v>
      </c>
      <c r="F3968" s="61">
        <f t="shared" si="432"/>
        <v>0</v>
      </c>
      <c r="G3968" s="62">
        <f t="shared" si="427"/>
        <v>0</v>
      </c>
      <c r="H3968" s="53"/>
      <c r="I3968" s="61">
        <f t="shared" si="428"/>
        <v>0</v>
      </c>
      <c r="J3968" s="62">
        <f t="shared" si="429"/>
        <v>0</v>
      </c>
      <c r="K3968" s="53"/>
      <c r="L3968" s="65">
        <f t="shared" si="433"/>
        <v>0</v>
      </c>
      <c r="M3968" s="55">
        <f t="shared" si="430"/>
        <v>0</v>
      </c>
      <c r="N3968" s="55">
        <f t="shared" si="431"/>
        <v>0</v>
      </c>
    </row>
    <row r="3969" spans="1:14" x14ac:dyDescent="0.3">
      <c r="A3969" s="29">
        <v>44853</v>
      </c>
      <c r="B3969" t="s">
        <v>20</v>
      </c>
      <c r="C3969" t="s">
        <v>10</v>
      </c>
      <c r="D3969" t="s">
        <v>36</v>
      </c>
      <c r="E3969" s="53">
        <v>15716</v>
      </c>
      <c r="F3969" s="61">
        <f t="shared" si="432"/>
        <v>0</v>
      </c>
      <c r="G3969" s="62">
        <f t="shared" si="427"/>
        <v>0</v>
      </c>
      <c r="H3969" s="53"/>
      <c r="I3969" s="61">
        <f t="shared" si="428"/>
        <v>471.47999999999996</v>
      </c>
      <c r="J3969" s="62">
        <f t="shared" si="429"/>
        <v>5</v>
      </c>
      <c r="K3969" s="53"/>
      <c r="L3969" s="65">
        <f t="shared" si="433"/>
        <v>476.47999999999996</v>
      </c>
      <c r="M3969" s="55">
        <f t="shared" si="430"/>
        <v>0</v>
      </c>
      <c r="N3969" s="55">
        <f t="shared" si="431"/>
        <v>476.47999999999996</v>
      </c>
    </row>
    <row r="3970" spans="1:14" x14ac:dyDescent="0.3">
      <c r="A3970" s="29">
        <v>44853</v>
      </c>
      <c r="B3970" t="s">
        <v>24</v>
      </c>
      <c r="C3970" t="s">
        <v>10</v>
      </c>
      <c r="D3970" t="s">
        <v>36</v>
      </c>
      <c r="E3970" s="53">
        <v>15890</v>
      </c>
      <c r="F3970" s="61">
        <f t="shared" si="432"/>
        <v>0</v>
      </c>
      <c r="G3970" s="62">
        <f t="shared" si="427"/>
        <v>0</v>
      </c>
      <c r="H3970" s="53"/>
      <c r="I3970" s="61">
        <f t="shared" si="428"/>
        <v>476.7</v>
      </c>
      <c r="J3970" s="62">
        <f t="shared" si="429"/>
        <v>5</v>
      </c>
      <c r="K3970" s="53"/>
      <c r="L3970" s="65">
        <f t="shared" si="433"/>
        <v>481.7</v>
      </c>
      <c r="M3970" s="55">
        <f t="shared" si="430"/>
        <v>0</v>
      </c>
      <c r="N3970" s="55">
        <f t="shared" si="431"/>
        <v>481.7</v>
      </c>
    </row>
    <row r="3971" spans="1:14" x14ac:dyDescent="0.3">
      <c r="A3971" s="29">
        <v>44853</v>
      </c>
      <c r="B3971" t="s">
        <v>17</v>
      </c>
      <c r="C3971" t="s">
        <v>11</v>
      </c>
      <c r="D3971" t="s">
        <v>36</v>
      </c>
      <c r="E3971" s="53">
        <v>24158</v>
      </c>
      <c r="F3971" s="61">
        <f t="shared" si="432"/>
        <v>0</v>
      </c>
      <c r="G3971" s="62">
        <f t="shared" si="427"/>
        <v>0</v>
      </c>
      <c r="H3971" s="53"/>
      <c r="I3971" s="61">
        <f t="shared" si="428"/>
        <v>0</v>
      </c>
      <c r="J3971" s="62">
        <f t="shared" si="429"/>
        <v>0</v>
      </c>
      <c r="K3971" s="53"/>
      <c r="L3971" s="65">
        <f t="shared" si="433"/>
        <v>0</v>
      </c>
      <c r="M3971" s="55">
        <f t="shared" si="430"/>
        <v>0</v>
      </c>
      <c r="N3971" s="55">
        <f t="shared" si="431"/>
        <v>0</v>
      </c>
    </row>
    <row r="3972" spans="1:14" x14ac:dyDescent="0.3">
      <c r="A3972" s="29">
        <v>44853</v>
      </c>
      <c r="B3972" t="s">
        <v>20</v>
      </c>
      <c r="C3972" t="s">
        <v>11</v>
      </c>
      <c r="D3972" t="s">
        <v>13</v>
      </c>
      <c r="E3972" s="53">
        <v>3922</v>
      </c>
      <c r="F3972" s="61">
        <f t="shared" si="432"/>
        <v>0</v>
      </c>
      <c r="G3972" s="62">
        <f t="shared" ref="G3972:G4035" si="434">IF(F:F&gt;0,0.1,0)</f>
        <v>0</v>
      </c>
      <c r="H3972" s="53"/>
      <c r="I3972" s="61">
        <f t="shared" ref="I3972:I4035" si="435">IF(AND(D:D="Overseas",C:C&lt;&gt;"Cash"),E:E*3%,0)</f>
        <v>0</v>
      </c>
      <c r="J3972" s="62">
        <f t="shared" ref="J3972:J4035" si="436">IF(I:I&gt;0,5,0)</f>
        <v>0</v>
      </c>
      <c r="K3972" s="53"/>
      <c r="L3972" s="65">
        <f t="shared" si="433"/>
        <v>0</v>
      </c>
      <c r="M3972" s="55">
        <f t="shared" ref="M3972:M4035" si="437">SUM(F3972:H3972)</f>
        <v>0</v>
      </c>
      <c r="N3972" s="55">
        <f t="shared" ref="N3972:N4035" si="438">SUM(I3972:K3972)</f>
        <v>0</v>
      </c>
    </row>
    <row r="3973" spans="1:14" x14ac:dyDescent="0.3">
      <c r="A3973" s="29">
        <v>44853</v>
      </c>
      <c r="B3973" t="s">
        <v>22</v>
      </c>
      <c r="C3973" t="s">
        <v>10</v>
      </c>
      <c r="D3973" t="s">
        <v>13</v>
      </c>
      <c r="E3973" s="53">
        <v>46774</v>
      </c>
      <c r="F3973" s="61">
        <f t="shared" ref="F3973:F4036" si="439">IF(AND(D:D="Local",C:C&lt;&gt;"Cash"),E:E*0.5%,0)</f>
        <v>233.87</v>
      </c>
      <c r="G3973" s="62">
        <f t="shared" si="434"/>
        <v>0.1</v>
      </c>
      <c r="H3973" s="53"/>
      <c r="I3973" s="61">
        <f t="shared" si="435"/>
        <v>0</v>
      </c>
      <c r="J3973" s="62">
        <f t="shared" si="436"/>
        <v>0</v>
      </c>
      <c r="K3973" s="53"/>
      <c r="L3973" s="65">
        <f t="shared" ref="L3973:L4036" si="440">SUM(F3973,G3973,I3973,J3973)</f>
        <v>233.97</v>
      </c>
      <c r="M3973" s="55">
        <f t="shared" si="437"/>
        <v>233.97</v>
      </c>
      <c r="N3973" s="55">
        <f t="shared" si="438"/>
        <v>0</v>
      </c>
    </row>
    <row r="3974" spans="1:14" x14ac:dyDescent="0.3">
      <c r="A3974" s="29">
        <v>44854</v>
      </c>
      <c r="B3974" t="s">
        <v>19</v>
      </c>
      <c r="C3974" t="s">
        <v>12</v>
      </c>
      <c r="D3974" t="s">
        <v>13</v>
      </c>
      <c r="E3974" s="53">
        <v>11423</v>
      </c>
      <c r="F3974" s="61">
        <f t="shared" si="439"/>
        <v>57.115000000000002</v>
      </c>
      <c r="G3974" s="62">
        <f t="shared" si="434"/>
        <v>0.1</v>
      </c>
      <c r="H3974" s="53"/>
      <c r="I3974" s="61">
        <f t="shared" si="435"/>
        <v>0</v>
      </c>
      <c r="J3974" s="62">
        <f t="shared" si="436"/>
        <v>0</v>
      </c>
      <c r="K3974" s="53"/>
      <c r="L3974" s="65">
        <f t="shared" si="440"/>
        <v>57.215000000000003</v>
      </c>
      <c r="M3974" s="55">
        <f t="shared" si="437"/>
        <v>57.215000000000003</v>
      </c>
      <c r="N3974" s="55">
        <f t="shared" si="438"/>
        <v>0</v>
      </c>
    </row>
    <row r="3975" spans="1:14" x14ac:dyDescent="0.3">
      <c r="A3975" s="29">
        <v>44854</v>
      </c>
      <c r="B3975" t="s">
        <v>19</v>
      </c>
      <c r="C3975" t="s">
        <v>10</v>
      </c>
      <c r="D3975" t="s">
        <v>13</v>
      </c>
      <c r="E3975" s="53">
        <v>5155</v>
      </c>
      <c r="F3975" s="61">
        <f t="shared" si="439"/>
        <v>25.775000000000002</v>
      </c>
      <c r="G3975" s="62">
        <f t="shared" si="434"/>
        <v>0.1</v>
      </c>
      <c r="H3975" s="53"/>
      <c r="I3975" s="61">
        <f t="shared" si="435"/>
        <v>0</v>
      </c>
      <c r="J3975" s="62">
        <f t="shared" si="436"/>
        <v>0</v>
      </c>
      <c r="K3975" s="53"/>
      <c r="L3975" s="65">
        <f t="shared" si="440"/>
        <v>25.875000000000004</v>
      </c>
      <c r="M3975" s="55">
        <f t="shared" si="437"/>
        <v>25.875000000000004</v>
      </c>
      <c r="N3975" s="55">
        <f t="shared" si="438"/>
        <v>0</v>
      </c>
    </row>
    <row r="3976" spans="1:14" x14ac:dyDescent="0.3">
      <c r="A3976" s="29">
        <v>44854</v>
      </c>
      <c r="B3976" t="s">
        <v>24</v>
      </c>
      <c r="C3976" t="s">
        <v>10</v>
      </c>
      <c r="D3976" t="s">
        <v>13</v>
      </c>
      <c r="E3976" s="53">
        <v>37696</v>
      </c>
      <c r="F3976" s="61">
        <f t="shared" si="439"/>
        <v>188.48</v>
      </c>
      <c r="G3976" s="62">
        <f t="shared" si="434"/>
        <v>0.1</v>
      </c>
      <c r="H3976" s="53"/>
      <c r="I3976" s="61">
        <f t="shared" si="435"/>
        <v>0</v>
      </c>
      <c r="J3976" s="62">
        <f t="shared" si="436"/>
        <v>0</v>
      </c>
      <c r="K3976" s="53"/>
      <c r="L3976" s="65">
        <f t="shared" si="440"/>
        <v>188.57999999999998</v>
      </c>
      <c r="M3976" s="55">
        <f t="shared" si="437"/>
        <v>188.57999999999998</v>
      </c>
      <c r="N3976" s="55">
        <f t="shared" si="438"/>
        <v>0</v>
      </c>
    </row>
    <row r="3977" spans="1:14" x14ac:dyDescent="0.3">
      <c r="A3977" s="29">
        <v>44854</v>
      </c>
      <c r="B3977" t="s">
        <v>21</v>
      </c>
      <c r="C3977" t="s">
        <v>11</v>
      </c>
      <c r="D3977" t="s">
        <v>13</v>
      </c>
      <c r="E3977" s="53">
        <v>31191</v>
      </c>
      <c r="F3977" s="61">
        <f t="shared" si="439"/>
        <v>0</v>
      </c>
      <c r="G3977" s="62">
        <f t="shared" si="434"/>
        <v>0</v>
      </c>
      <c r="H3977" s="53"/>
      <c r="I3977" s="61">
        <f t="shared" si="435"/>
        <v>0</v>
      </c>
      <c r="J3977" s="62">
        <f t="shared" si="436"/>
        <v>0</v>
      </c>
      <c r="K3977" s="53"/>
      <c r="L3977" s="65">
        <f t="shared" si="440"/>
        <v>0</v>
      </c>
      <c r="M3977" s="55">
        <f t="shared" si="437"/>
        <v>0</v>
      </c>
      <c r="N3977" s="55">
        <f t="shared" si="438"/>
        <v>0</v>
      </c>
    </row>
    <row r="3978" spans="1:14" x14ac:dyDescent="0.3">
      <c r="A3978" s="29">
        <v>44854</v>
      </c>
      <c r="B3978" t="s">
        <v>16</v>
      </c>
      <c r="C3978" t="s">
        <v>10</v>
      </c>
      <c r="D3978" t="s">
        <v>13</v>
      </c>
      <c r="E3978" s="53">
        <v>45586</v>
      </c>
      <c r="F3978" s="61">
        <f t="shared" si="439"/>
        <v>227.93</v>
      </c>
      <c r="G3978" s="62">
        <f t="shared" si="434"/>
        <v>0.1</v>
      </c>
      <c r="H3978" s="53"/>
      <c r="I3978" s="61">
        <f t="shared" si="435"/>
        <v>0</v>
      </c>
      <c r="J3978" s="62">
        <f t="shared" si="436"/>
        <v>0</v>
      </c>
      <c r="K3978" s="53"/>
      <c r="L3978" s="65">
        <f t="shared" si="440"/>
        <v>228.03</v>
      </c>
      <c r="M3978" s="55">
        <f t="shared" si="437"/>
        <v>228.03</v>
      </c>
      <c r="N3978" s="55">
        <f t="shared" si="438"/>
        <v>0</v>
      </c>
    </row>
    <row r="3979" spans="1:14" x14ac:dyDescent="0.3">
      <c r="A3979" s="29">
        <v>44854</v>
      </c>
      <c r="B3979" t="s">
        <v>24</v>
      </c>
      <c r="C3979" t="s">
        <v>11</v>
      </c>
      <c r="D3979" t="s">
        <v>13</v>
      </c>
      <c r="E3979" s="53">
        <v>46372</v>
      </c>
      <c r="F3979" s="61">
        <f t="shared" si="439"/>
        <v>0</v>
      </c>
      <c r="G3979" s="62">
        <f t="shared" si="434"/>
        <v>0</v>
      </c>
      <c r="H3979" s="53"/>
      <c r="I3979" s="61">
        <f t="shared" si="435"/>
        <v>0</v>
      </c>
      <c r="J3979" s="62">
        <f t="shared" si="436"/>
        <v>0</v>
      </c>
      <c r="K3979" s="53"/>
      <c r="L3979" s="65">
        <f t="shared" si="440"/>
        <v>0</v>
      </c>
      <c r="M3979" s="55">
        <f t="shared" si="437"/>
        <v>0</v>
      </c>
      <c r="N3979" s="55">
        <f t="shared" si="438"/>
        <v>0</v>
      </c>
    </row>
    <row r="3980" spans="1:14" x14ac:dyDescent="0.3">
      <c r="A3980" s="29">
        <v>44854</v>
      </c>
      <c r="B3980" t="s">
        <v>22</v>
      </c>
      <c r="C3980" t="s">
        <v>11</v>
      </c>
      <c r="D3980" t="s">
        <v>13</v>
      </c>
      <c r="E3980" s="53">
        <v>23209</v>
      </c>
      <c r="F3980" s="61">
        <f t="shared" si="439"/>
        <v>0</v>
      </c>
      <c r="G3980" s="62">
        <f t="shared" si="434"/>
        <v>0</v>
      </c>
      <c r="H3980" s="53"/>
      <c r="I3980" s="61">
        <f t="shared" si="435"/>
        <v>0</v>
      </c>
      <c r="J3980" s="62">
        <f t="shared" si="436"/>
        <v>0</v>
      </c>
      <c r="K3980" s="53"/>
      <c r="L3980" s="65">
        <f t="shared" si="440"/>
        <v>0</v>
      </c>
      <c r="M3980" s="55">
        <f t="shared" si="437"/>
        <v>0</v>
      </c>
      <c r="N3980" s="55">
        <f t="shared" si="438"/>
        <v>0</v>
      </c>
    </row>
    <row r="3981" spans="1:14" x14ac:dyDescent="0.3">
      <c r="A3981" s="29">
        <v>44854</v>
      </c>
      <c r="B3981" t="s">
        <v>24</v>
      </c>
      <c r="C3981" t="s">
        <v>10</v>
      </c>
      <c r="D3981" t="s">
        <v>36</v>
      </c>
      <c r="E3981" s="53">
        <v>18472</v>
      </c>
      <c r="F3981" s="61">
        <f t="shared" si="439"/>
        <v>0</v>
      </c>
      <c r="G3981" s="62">
        <f t="shared" si="434"/>
        <v>0</v>
      </c>
      <c r="H3981" s="53"/>
      <c r="I3981" s="61">
        <f t="shared" si="435"/>
        <v>554.16</v>
      </c>
      <c r="J3981" s="62">
        <f t="shared" si="436"/>
        <v>5</v>
      </c>
      <c r="K3981" s="53"/>
      <c r="L3981" s="65">
        <f t="shared" si="440"/>
        <v>559.16</v>
      </c>
      <c r="M3981" s="55">
        <f t="shared" si="437"/>
        <v>0</v>
      </c>
      <c r="N3981" s="55">
        <f t="shared" si="438"/>
        <v>559.16</v>
      </c>
    </row>
    <row r="3982" spans="1:14" x14ac:dyDescent="0.3">
      <c r="A3982" s="29">
        <v>44854</v>
      </c>
      <c r="B3982" t="s">
        <v>20</v>
      </c>
      <c r="C3982" t="s">
        <v>10</v>
      </c>
      <c r="D3982" t="s">
        <v>36</v>
      </c>
      <c r="E3982" s="53">
        <v>45945</v>
      </c>
      <c r="F3982" s="61">
        <f t="shared" si="439"/>
        <v>0</v>
      </c>
      <c r="G3982" s="62">
        <f t="shared" si="434"/>
        <v>0</v>
      </c>
      <c r="H3982" s="53"/>
      <c r="I3982" s="61">
        <f t="shared" si="435"/>
        <v>1378.35</v>
      </c>
      <c r="J3982" s="62">
        <f t="shared" si="436"/>
        <v>5</v>
      </c>
      <c r="K3982" s="53"/>
      <c r="L3982" s="65">
        <f t="shared" si="440"/>
        <v>1383.35</v>
      </c>
      <c r="M3982" s="55">
        <f t="shared" si="437"/>
        <v>0</v>
      </c>
      <c r="N3982" s="55">
        <f t="shared" si="438"/>
        <v>1383.35</v>
      </c>
    </row>
    <row r="3983" spans="1:14" x14ac:dyDescent="0.3">
      <c r="A3983" s="29">
        <v>44854</v>
      </c>
      <c r="B3983" t="s">
        <v>21</v>
      </c>
      <c r="C3983" t="s">
        <v>12</v>
      </c>
      <c r="D3983" t="s">
        <v>13</v>
      </c>
      <c r="E3983" s="53">
        <v>35910</v>
      </c>
      <c r="F3983" s="61">
        <f t="shared" si="439"/>
        <v>179.55</v>
      </c>
      <c r="G3983" s="62">
        <f t="shared" si="434"/>
        <v>0.1</v>
      </c>
      <c r="H3983" s="53"/>
      <c r="I3983" s="61">
        <f t="shared" si="435"/>
        <v>0</v>
      </c>
      <c r="J3983" s="62">
        <f t="shared" si="436"/>
        <v>0</v>
      </c>
      <c r="K3983" s="53"/>
      <c r="L3983" s="65">
        <f t="shared" si="440"/>
        <v>179.65</v>
      </c>
      <c r="M3983" s="55">
        <f t="shared" si="437"/>
        <v>179.65</v>
      </c>
      <c r="N3983" s="55">
        <f t="shared" si="438"/>
        <v>0</v>
      </c>
    </row>
    <row r="3984" spans="1:14" x14ac:dyDescent="0.3">
      <c r="A3984" s="29">
        <v>44854</v>
      </c>
      <c r="B3984" t="s">
        <v>19</v>
      </c>
      <c r="C3984" t="s">
        <v>12</v>
      </c>
      <c r="D3984" t="s">
        <v>36</v>
      </c>
      <c r="E3984" s="53">
        <v>45341</v>
      </c>
      <c r="F3984" s="61">
        <f t="shared" si="439"/>
        <v>0</v>
      </c>
      <c r="G3984" s="62">
        <f t="shared" si="434"/>
        <v>0</v>
      </c>
      <c r="H3984" s="53"/>
      <c r="I3984" s="61">
        <f t="shared" si="435"/>
        <v>1360.23</v>
      </c>
      <c r="J3984" s="62">
        <f t="shared" si="436"/>
        <v>5</v>
      </c>
      <c r="K3984" s="53"/>
      <c r="L3984" s="65">
        <f t="shared" si="440"/>
        <v>1365.23</v>
      </c>
      <c r="M3984" s="55">
        <f t="shared" si="437"/>
        <v>0</v>
      </c>
      <c r="N3984" s="55">
        <f t="shared" si="438"/>
        <v>1365.23</v>
      </c>
    </row>
    <row r="3985" spans="1:14" x14ac:dyDescent="0.3">
      <c r="A3985" s="29">
        <v>44855</v>
      </c>
      <c r="B3985" t="s">
        <v>22</v>
      </c>
      <c r="C3985" t="s">
        <v>10</v>
      </c>
      <c r="D3985" t="s">
        <v>13</v>
      </c>
      <c r="E3985" s="53">
        <v>8481</v>
      </c>
      <c r="F3985" s="61">
        <f t="shared" si="439"/>
        <v>42.405000000000001</v>
      </c>
      <c r="G3985" s="62">
        <f t="shared" si="434"/>
        <v>0.1</v>
      </c>
      <c r="H3985" s="53"/>
      <c r="I3985" s="61">
        <f t="shared" si="435"/>
        <v>0</v>
      </c>
      <c r="J3985" s="62">
        <f t="shared" si="436"/>
        <v>0</v>
      </c>
      <c r="K3985" s="53"/>
      <c r="L3985" s="65">
        <f t="shared" si="440"/>
        <v>42.505000000000003</v>
      </c>
      <c r="M3985" s="55">
        <f t="shared" si="437"/>
        <v>42.505000000000003</v>
      </c>
      <c r="N3985" s="55">
        <f t="shared" si="438"/>
        <v>0</v>
      </c>
    </row>
    <row r="3986" spans="1:14" x14ac:dyDescent="0.3">
      <c r="A3986" s="29">
        <v>44855</v>
      </c>
      <c r="B3986" t="s">
        <v>15</v>
      </c>
      <c r="C3986" t="s">
        <v>12</v>
      </c>
      <c r="D3986" t="s">
        <v>13</v>
      </c>
      <c r="E3986" s="53">
        <v>40030</v>
      </c>
      <c r="F3986" s="61">
        <f t="shared" si="439"/>
        <v>200.15</v>
      </c>
      <c r="G3986" s="62">
        <f t="shared" si="434"/>
        <v>0.1</v>
      </c>
      <c r="H3986" s="53"/>
      <c r="I3986" s="61">
        <f t="shared" si="435"/>
        <v>0</v>
      </c>
      <c r="J3986" s="62">
        <f t="shared" si="436"/>
        <v>0</v>
      </c>
      <c r="K3986" s="53"/>
      <c r="L3986" s="65">
        <f t="shared" si="440"/>
        <v>200.25</v>
      </c>
      <c r="M3986" s="55">
        <f t="shared" si="437"/>
        <v>200.25</v>
      </c>
      <c r="N3986" s="55">
        <f t="shared" si="438"/>
        <v>0</v>
      </c>
    </row>
    <row r="3987" spans="1:14" x14ac:dyDescent="0.3">
      <c r="A3987" s="29">
        <v>44855</v>
      </c>
      <c r="B3987" t="s">
        <v>23</v>
      </c>
      <c r="C3987" t="s">
        <v>11</v>
      </c>
      <c r="D3987" t="s">
        <v>36</v>
      </c>
      <c r="E3987" s="53">
        <v>42045</v>
      </c>
      <c r="F3987" s="61">
        <f t="shared" si="439"/>
        <v>0</v>
      </c>
      <c r="G3987" s="62">
        <f t="shared" si="434"/>
        <v>0</v>
      </c>
      <c r="H3987" s="53"/>
      <c r="I3987" s="61">
        <f t="shared" si="435"/>
        <v>0</v>
      </c>
      <c r="J3987" s="62">
        <f t="shared" si="436"/>
        <v>0</v>
      </c>
      <c r="K3987" s="53"/>
      <c r="L3987" s="65">
        <f t="shared" si="440"/>
        <v>0</v>
      </c>
      <c r="M3987" s="55">
        <f t="shared" si="437"/>
        <v>0</v>
      </c>
      <c r="N3987" s="55">
        <f t="shared" si="438"/>
        <v>0</v>
      </c>
    </row>
    <row r="3988" spans="1:14" x14ac:dyDescent="0.3">
      <c r="A3988" s="29">
        <v>44855</v>
      </c>
      <c r="B3988" t="s">
        <v>17</v>
      </c>
      <c r="C3988" t="s">
        <v>10</v>
      </c>
      <c r="D3988" t="s">
        <v>13</v>
      </c>
      <c r="E3988" s="53">
        <v>2881</v>
      </c>
      <c r="F3988" s="61">
        <f t="shared" si="439"/>
        <v>14.405000000000001</v>
      </c>
      <c r="G3988" s="62">
        <f t="shared" si="434"/>
        <v>0.1</v>
      </c>
      <c r="H3988" s="53"/>
      <c r="I3988" s="61">
        <f t="shared" si="435"/>
        <v>0</v>
      </c>
      <c r="J3988" s="62">
        <f t="shared" si="436"/>
        <v>0</v>
      </c>
      <c r="K3988" s="53"/>
      <c r="L3988" s="65">
        <f t="shared" si="440"/>
        <v>14.505000000000001</v>
      </c>
      <c r="M3988" s="55">
        <f t="shared" si="437"/>
        <v>14.505000000000001</v>
      </c>
      <c r="N3988" s="55">
        <f t="shared" si="438"/>
        <v>0</v>
      </c>
    </row>
    <row r="3989" spans="1:14" x14ac:dyDescent="0.3">
      <c r="A3989" s="29">
        <v>44855</v>
      </c>
      <c r="B3989" t="s">
        <v>22</v>
      </c>
      <c r="C3989" t="s">
        <v>11</v>
      </c>
      <c r="D3989" t="s">
        <v>13</v>
      </c>
      <c r="E3989" s="53">
        <v>6901</v>
      </c>
      <c r="F3989" s="61">
        <f t="shared" si="439"/>
        <v>0</v>
      </c>
      <c r="G3989" s="62">
        <f t="shared" si="434"/>
        <v>0</v>
      </c>
      <c r="H3989" s="53"/>
      <c r="I3989" s="61">
        <f t="shared" si="435"/>
        <v>0</v>
      </c>
      <c r="J3989" s="62">
        <f t="shared" si="436"/>
        <v>0</v>
      </c>
      <c r="K3989" s="53"/>
      <c r="L3989" s="65">
        <f t="shared" si="440"/>
        <v>0</v>
      </c>
      <c r="M3989" s="55">
        <f t="shared" si="437"/>
        <v>0</v>
      </c>
      <c r="N3989" s="55">
        <f t="shared" si="438"/>
        <v>0</v>
      </c>
    </row>
    <row r="3990" spans="1:14" x14ac:dyDescent="0.3">
      <c r="A3990" s="29">
        <v>44855</v>
      </c>
      <c r="B3990" t="s">
        <v>18</v>
      </c>
      <c r="C3990" t="s">
        <v>10</v>
      </c>
      <c r="D3990" t="s">
        <v>13</v>
      </c>
      <c r="E3990" s="53">
        <v>721</v>
      </c>
      <c r="F3990" s="61">
        <f t="shared" si="439"/>
        <v>3.605</v>
      </c>
      <c r="G3990" s="62">
        <f t="shared" si="434"/>
        <v>0.1</v>
      </c>
      <c r="H3990" s="53"/>
      <c r="I3990" s="61">
        <f t="shared" si="435"/>
        <v>0</v>
      </c>
      <c r="J3990" s="62">
        <f t="shared" si="436"/>
        <v>0</v>
      </c>
      <c r="K3990" s="53"/>
      <c r="L3990" s="65">
        <f t="shared" si="440"/>
        <v>3.7050000000000001</v>
      </c>
      <c r="M3990" s="55">
        <f t="shared" si="437"/>
        <v>3.7050000000000001</v>
      </c>
      <c r="N3990" s="55">
        <f t="shared" si="438"/>
        <v>0</v>
      </c>
    </row>
    <row r="3991" spans="1:14" x14ac:dyDescent="0.3">
      <c r="A3991" s="29">
        <v>44855</v>
      </c>
      <c r="B3991" t="s">
        <v>23</v>
      </c>
      <c r="C3991" t="s">
        <v>10</v>
      </c>
      <c r="D3991" t="s">
        <v>36</v>
      </c>
      <c r="E3991" s="53">
        <v>16998</v>
      </c>
      <c r="F3991" s="61">
        <f t="shared" si="439"/>
        <v>0</v>
      </c>
      <c r="G3991" s="62">
        <f t="shared" si="434"/>
        <v>0</v>
      </c>
      <c r="H3991" s="53"/>
      <c r="I3991" s="61">
        <f t="shared" si="435"/>
        <v>509.94</v>
      </c>
      <c r="J3991" s="62">
        <f t="shared" si="436"/>
        <v>5</v>
      </c>
      <c r="K3991" s="53"/>
      <c r="L3991" s="65">
        <f t="shared" si="440"/>
        <v>514.94000000000005</v>
      </c>
      <c r="M3991" s="55">
        <f t="shared" si="437"/>
        <v>0</v>
      </c>
      <c r="N3991" s="55">
        <f t="shared" si="438"/>
        <v>514.94000000000005</v>
      </c>
    </row>
    <row r="3992" spans="1:14" x14ac:dyDescent="0.3">
      <c r="A3992" s="29">
        <v>44855</v>
      </c>
      <c r="B3992" t="s">
        <v>16</v>
      </c>
      <c r="C3992" t="s">
        <v>11</v>
      </c>
      <c r="D3992" t="s">
        <v>13</v>
      </c>
      <c r="E3992" s="53">
        <v>8664</v>
      </c>
      <c r="F3992" s="61">
        <f t="shared" si="439"/>
        <v>0</v>
      </c>
      <c r="G3992" s="62">
        <f t="shared" si="434"/>
        <v>0</v>
      </c>
      <c r="H3992" s="53"/>
      <c r="I3992" s="61">
        <f t="shared" si="435"/>
        <v>0</v>
      </c>
      <c r="J3992" s="62">
        <f t="shared" si="436"/>
        <v>0</v>
      </c>
      <c r="K3992" s="53"/>
      <c r="L3992" s="65">
        <f t="shared" si="440"/>
        <v>0</v>
      </c>
      <c r="M3992" s="55">
        <f t="shared" si="437"/>
        <v>0</v>
      </c>
      <c r="N3992" s="55">
        <f t="shared" si="438"/>
        <v>0</v>
      </c>
    </row>
    <row r="3993" spans="1:14" x14ac:dyDescent="0.3">
      <c r="A3993" s="29">
        <v>44855</v>
      </c>
      <c r="B3993" t="s">
        <v>19</v>
      </c>
      <c r="C3993" t="s">
        <v>11</v>
      </c>
      <c r="D3993" t="s">
        <v>13</v>
      </c>
      <c r="E3993" s="53">
        <v>15701</v>
      </c>
      <c r="F3993" s="61">
        <f t="shared" si="439"/>
        <v>0</v>
      </c>
      <c r="G3993" s="62">
        <f t="shared" si="434"/>
        <v>0</v>
      </c>
      <c r="H3993" s="53"/>
      <c r="I3993" s="61">
        <f t="shared" si="435"/>
        <v>0</v>
      </c>
      <c r="J3993" s="62">
        <f t="shared" si="436"/>
        <v>0</v>
      </c>
      <c r="K3993" s="53"/>
      <c r="L3993" s="65">
        <f t="shared" si="440"/>
        <v>0</v>
      </c>
      <c r="M3993" s="55">
        <f t="shared" si="437"/>
        <v>0</v>
      </c>
      <c r="N3993" s="55">
        <f t="shared" si="438"/>
        <v>0</v>
      </c>
    </row>
    <row r="3994" spans="1:14" x14ac:dyDescent="0.3">
      <c r="A3994" s="29">
        <v>44855</v>
      </c>
      <c r="B3994" t="s">
        <v>23</v>
      </c>
      <c r="C3994" t="s">
        <v>11</v>
      </c>
      <c r="D3994" t="s">
        <v>13</v>
      </c>
      <c r="E3994" s="53">
        <v>12957</v>
      </c>
      <c r="F3994" s="61">
        <f t="shared" si="439"/>
        <v>0</v>
      </c>
      <c r="G3994" s="62">
        <f t="shared" si="434"/>
        <v>0</v>
      </c>
      <c r="H3994" s="53"/>
      <c r="I3994" s="61">
        <f t="shared" si="435"/>
        <v>0</v>
      </c>
      <c r="J3994" s="62">
        <f t="shared" si="436"/>
        <v>0</v>
      </c>
      <c r="K3994" s="53"/>
      <c r="L3994" s="65">
        <f t="shared" si="440"/>
        <v>0</v>
      </c>
      <c r="M3994" s="55">
        <f t="shared" si="437"/>
        <v>0</v>
      </c>
      <c r="N3994" s="55">
        <f t="shared" si="438"/>
        <v>0</v>
      </c>
    </row>
    <row r="3995" spans="1:14" x14ac:dyDescent="0.3">
      <c r="A3995" s="29">
        <v>44855</v>
      </c>
      <c r="B3995" t="s">
        <v>24</v>
      </c>
      <c r="C3995" t="s">
        <v>11</v>
      </c>
      <c r="D3995" t="s">
        <v>36</v>
      </c>
      <c r="E3995" s="53">
        <v>13276</v>
      </c>
      <c r="F3995" s="61">
        <f t="shared" si="439"/>
        <v>0</v>
      </c>
      <c r="G3995" s="62">
        <f t="shared" si="434"/>
        <v>0</v>
      </c>
      <c r="H3995" s="53"/>
      <c r="I3995" s="61">
        <f t="shared" si="435"/>
        <v>0</v>
      </c>
      <c r="J3995" s="62">
        <f t="shared" si="436"/>
        <v>0</v>
      </c>
      <c r="K3995" s="53"/>
      <c r="L3995" s="65">
        <f t="shared" si="440"/>
        <v>0</v>
      </c>
      <c r="M3995" s="55">
        <f t="shared" si="437"/>
        <v>0</v>
      </c>
      <c r="N3995" s="55">
        <f t="shared" si="438"/>
        <v>0</v>
      </c>
    </row>
    <row r="3996" spans="1:14" x14ac:dyDescent="0.3">
      <c r="A3996" s="29">
        <v>44856</v>
      </c>
      <c r="B3996" t="s">
        <v>17</v>
      </c>
      <c r="C3996" t="s">
        <v>11</v>
      </c>
      <c r="D3996" t="s">
        <v>36</v>
      </c>
      <c r="E3996" s="53">
        <v>40256</v>
      </c>
      <c r="F3996" s="61">
        <f t="shared" si="439"/>
        <v>0</v>
      </c>
      <c r="G3996" s="62">
        <f t="shared" si="434"/>
        <v>0</v>
      </c>
      <c r="H3996" s="53"/>
      <c r="I3996" s="61">
        <f t="shared" si="435"/>
        <v>0</v>
      </c>
      <c r="J3996" s="62">
        <f t="shared" si="436"/>
        <v>0</v>
      </c>
      <c r="K3996" s="53"/>
      <c r="L3996" s="65">
        <f t="shared" si="440"/>
        <v>0</v>
      </c>
      <c r="M3996" s="55">
        <f t="shared" si="437"/>
        <v>0</v>
      </c>
      <c r="N3996" s="55">
        <f t="shared" si="438"/>
        <v>0</v>
      </c>
    </row>
    <row r="3997" spans="1:14" x14ac:dyDescent="0.3">
      <c r="A3997" s="29">
        <v>44856</v>
      </c>
      <c r="B3997" t="s">
        <v>23</v>
      </c>
      <c r="C3997" t="s">
        <v>12</v>
      </c>
      <c r="D3997" t="s">
        <v>13</v>
      </c>
      <c r="E3997" s="53">
        <v>23780</v>
      </c>
      <c r="F3997" s="61">
        <f t="shared" si="439"/>
        <v>118.9</v>
      </c>
      <c r="G3997" s="62">
        <f t="shared" si="434"/>
        <v>0.1</v>
      </c>
      <c r="H3997" s="53"/>
      <c r="I3997" s="61">
        <f t="shared" si="435"/>
        <v>0</v>
      </c>
      <c r="J3997" s="62">
        <f t="shared" si="436"/>
        <v>0</v>
      </c>
      <c r="K3997" s="53"/>
      <c r="L3997" s="65">
        <f t="shared" si="440"/>
        <v>119</v>
      </c>
      <c r="M3997" s="55">
        <f t="shared" si="437"/>
        <v>119</v>
      </c>
      <c r="N3997" s="55">
        <f t="shared" si="438"/>
        <v>0</v>
      </c>
    </row>
    <row r="3998" spans="1:14" x14ac:dyDescent="0.3">
      <c r="A3998" s="29">
        <v>44856</v>
      </c>
      <c r="B3998" t="s">
        <v>16</v>
      </c>
      <c r="C3998" t="s">
        <v>11</v>
      </c>
      <c r="D3998" t="s">
        <v>36</v>
      </c>
      <c r="E3998" s="53">
        <v>41930</v>
      </c>
      <c r="F3998" s="61">
        <f t="shared" si="439"/>
        <v>0</v>
      </c>
      <c r="G3998" s="62">
        <f t="shared" si="434"/>
        <v>0</v>
      </c>
      <c r="H3998" s="53"/>
      <c r="I3998" s="61">
        <f t="shared" si="435"/>
        <v>0</v>
      </c>
      <c r="J3998" s="62">
        <f t="shared" si="436"/>
        <v>0</v>
      </c>
      <c r="K3998" s="53"/>
      <c r="L3998" s="65">
        <f t="shared" si="440"/>
        <v>0</v>
      </c>
      <c r="M3998" s="55">
        <f t="shared" si="437"/>
        <v>0</v>
      </c>
      <c r="N3998" s="55">
        <f t="shared" si="438"/>
        <v>0</v>
      </c>
    </row>
    <row r="3999" spans="1:14" x14ac:dyDescent="0.3">
      <c r="A3999" s="29">
        <v>44856</v>
      </c>
      <c r="B3999" t="s">
        <v>18</v>
      </c>
      <c r="C3999" t="s">
        <v>11</v>
      </c>
      <c r="D3999" t="s">
        <v>13</v>
      </c>
      <c r="E3999" s="53">
        <v>38408</v>
      </c>
      <c r="F3999" s="61">
        <f t="shared" si="439"/>
        <v>0</v>
      </c>
      <c r="G3999" s="62">
        <f t="shared" si="434"/>
        <v>0</v>
      </c>
      <c r="H3999" s="53"/>
      <c r="I3999" s="61">
        <f t="shared" si="435"/>
        <v>0</v>
      </c>
      <c r="J3999" s="62">
        <f t="shared" si="436"/>
        <v>0</v>
      </c>
      <c r="K3999" s="53"/>
      <c r="L3999" s="65">
        <f t="shared" si="440"/>
        <v>0</v>
      </c>
      <c r="M3999" s="55">
        <f t="shared" si="437"/>
        <v>0</v>
      </c>
      <c r="N3999" s="55">
        <f t="shared" si="438"/>
        <v>0</v>
      </c>
    </row>
    <row r="4000" spans="1:14" x14ac:dyDescent="0.3">
      <c r="A4000" s="29">
        <v>44856</v>
      </c>
      <c r="B4000" t="s">
        <v>20</v>
      </c>
      <c r="C4000" t="s">
        <v>11</v>
      </c>
      <c r="D4000" t="s">
        <v>36</v>
      </c>
      <c r="E4000" s="53">
        <v>13207</v>
      </c>
      <c r="F4000" s="61">
        <f t="shared" si="439"/>
        <v>0</v>
      </c>
      <c r="G4000" s="62">
        <f t="shared" si="434"/>
        <v>0</v>
      </c>
      <c r="H4000" s="53"/>
      <c r="I4000" s="61">
        <f t="shared" si="435"/>
        <v>0</v>
      </c>
      <c r="J4000" s="62">
        <f t="shared" si="436"/>
        <v>0</v>
      </c>
      <c r="K4000" s="53"/>
      <c r="L4000" s="65">
        <f t="shared" si="440"/>
        <v>0</v>
      </c>
      <c r="M4000" s="55">
        <f t="shared" si="437"/>
        <v>0</v>
      </c>
      <c r="N4000" s="55">
        <f t="shared" si="438"/>
        <v>0</v>
      </c>
    </row>
    <row r="4001" spans="1:14" x14ac:dyDescent="0.3">
      <c r="A4001" s="29">
        <v>44856</v>
      </c>
      <c r="B4001" t="s">
        <v>17</v>
      </c>
      <c r="C4001" t="s">
        <v>11</v>
      </c>
      <c r="D4001" t="s">
        <v>36</v>
      </c>
      <c r="E4001" s="53">
        <v>27648</v>
      </c>
      <c r="F4001" s="61">
        <f t="shared" si="439"/>
        <v>0</v>
      </c>
      <c r="G4001" s="62">
        <f t="shared" si="434"/>
        <v>0</v>
      </c>
      <c r="H4001" s="53"/>
      <c r="I4001" s="61">
        <f t="shared" si="435"/>
        <v>0</v>
      </c>
      <c r="J4001" s="62">
        <f t="shared" si="436"/>
        <v>0</v>
      </c>
      <c r="K4001" s="53"/>
      <c r="L4001" s="65">
        <f t="shared" si="440"/>
        <v>0</v>
      </c>
      <c r="M4001" s="55">
        <f t="shared" si="437"/>
        <v>0</v>
      </c>
      <c r="N4001" s="55">
        <f t="shared" si="438"/>
        <v>0</v>
      </c>
    </row>
    <row r="4002" spans="1:14" x14ac:dyDescent="0.3">
      <c r="A4002" s="29">
        <v>44856</v>
      </c>
      <c r="B4002" t="s">
        <v>23</v>
      </c>
      <c r="C4002" t="s">
        <v>12</v>
      </c>
      <c r="D4002" t="s">
        <v>36</v>
      </c>
      <c r="E4002" s="53">
        <v>28789</v>
      </c>
      <c r="F4002" s="61">
        <f t="shared" si="439"/>
        <v>0</v>
      </c>
      <c r="G4002" s="62">
        <f t="shared" si="434"/>
        <v>0</v>
      </c>
      <c r="H4002" s="53"/>
      <c r="I4002" s="61">
        <f t="shared" si="435"/>
        <v>863.67</v>
      </c>
      <c r="J4002" s="62">
        <f t="shared" si="436"/>
        <v>5</v>
      </c>
      <c r="K4002" s="53"/>
      <c r="L4002" s="65">
        <f t="shared" si="440"/>
        <v>868.67</v>
      </c>
      <c r="M4002" s="55">
        <f t="shared" si="437"/>
        <v>0</v>
      </c>
      <c r="N4002" s="55">
        <f t="shared" si="438"/>
        <v>868.67</v>
      </c>
    </row>
    <row r="4003" spans="1:14" x14ac:dyDescent="0.3">
      <c r="A4003" s="29">
        <v>44856</v>
      </c>
      <c r="B4003" t="s">
        <v>23</v>
      </c>
      <c r="C4003" t="s">
        <v>11</v>
      </c>
      <c r="D4003" t="s">
        <v>13</v>
      </c>
      <c r="E4003" s="53">
        <v>27577</v>
      </c>
      <c r="F4003" s="61">
        <f t="shared" si="439"/>
        <v>0</v>
      </c>
      <c r="G4003" s="62">
        <f t="shared" si="434"/>
        <v>0</v>
      </c>
      <c r="H4003" s="53"/>
      <c r="I4003" s="61">
        <f t="shared" si="435"/>
        <v>0</v>
      </c>
      <c r="J4003" s="62">
        <f t="shared" si="436"/>
        <v>0</v>
      </c>
      <c r="K4003" s="53"/>
      <c r="L4003" s="65">
        <f t="shared" si="440"/>
        <v>0</v>
      </c>
      <c r="M4003" s="55">
        <f t="shared" si="437"/>
        <v>0</v>
      </c>
      <c r="N4003" s="55">
        <f t="shared" si="438"/>
        <v>0</v>
      </c>
    </row>
    <row r="4004" spans="1:14" x14ac:dyDescent="0.3">
      <c r="A4004" s="29">
        <v>44856</v>
      </c>
      <c r="B4004" t="s">
        <v>16</v>
      </c>
      <c r="C4004" t="s">
        <v>10</v>
      </c>
      <c r="D4004" t="s">
        <v>36</v>
      </c>
      <c r="E4004" s="53">
        <v>4211</v>
      </c>
      <c r="F4004" s="61">
        <f t="shared" si="439"/>
        <v>0</v>
      </c>
      <c r="G4004" s="62">
        <f t="shared" si="434"/>
        <v>0</v>
      </c>
      <c r="H4004" s="53"/>
      <c r="I4004" s="61">
        <f t="shared" si="435"/>
        <v>126.33</v>
      </c>
      <c r="J4004" s="62">
        <f t="shared" si="436"/>
        <v>5</v>
      </c>
      <c r="K4004" s="53"/>
      <c r="L4004" s="65">
        <f t="shared" si="440"/>
        <v>131.32999999999998</v>
      </c>
      <c r="M4004" s="55">
        <f t="shared" si="437"/>
        <v>0</v>
      </c>
      <c r="N4004" s="55">
        <f t="shared" si="438"/>
        <v>131.32999999999998</v>
      </c>
    </row>
    <row r="4005" spans="1:14" x14ac:dyDescent="0.3">
      <c r="A4005" s="29">
        <v>44856</v>
      </c>
      <c r="B4005" t="s">
        <v>22</v>
      </c>
      <c r="C4005" t="s">
        <v>11</v>
      </c>
      <c r="D4005" t="s">
        <v>36</v>
      </c>
      <c r="E4005" s="53">
        <v>32576</v>
      </c>
      <c r="F4005" s="61">
        <f t="shared" si="439"/>
        <v>0</v>
      </c>
      <c r="G4005" s="62">
        <f t="shared" si="434"/>
        <v>0</v>
      </c>
      <c r="H4005" s="53"/>
      <c r="I4005" s="61">
        <f t="shared" si="435"/>
        <v>0</v>
      </c>
      <c r="J4005" s="62">
        <f t="shared" si="436"/>
        <v>0</v>
      </c>
      <c r="K4005" s="53"/>
      <c r="L4005" s="65">
        <f t="shared" si="440"/>
        <v>0</v>
      </c>
      <c r="M4005" s="55">
        <f t="shared" si="437"/>
        <v>0</v>
      </c>
      <c r="N4005" s="55">
        <f t="shared" si="438"/>
        <v>0</v>
      </c>
    </row>
    <row r="4006" spans="1:14" x14ac:dyDescent="0.3">
      <c r="A4006" s="29">
        <v>44856</v>
      </c>
      <c r="B4006" t="s">
        <v>24</v>
      </c>
      <c r="C4006" t="s">
        <v>12</v>
      </c>
      <c r="D4006" t="s">
        <v>36</v>
      </c>
      <c r="E4006" s="53">
        <v>27043</v>
      </c>
      <c r="F4006" s="61">
        <f t="shared" si="439"/>
        <v>0</v>
      </c>
      <c r="G4006" s="62">
        <f t="shared" si="434"/>
        <v>0</v>
      </c>
      <c r="H4006" s="53"/>
      <c r="I4006" s="61">
        <f t="shared" si="435"/>
        <v>811.29</v>
      </c>
      <c r="J4006" s="62">
        <f t="shared" si="436"/>
        <v>5</v>
      </c>
      <c r="K4006" s="53"/>
      <c r="L4006" s="65">
        <f t="shared" si="440"/>
        <v>816.29</v>
      </c>
      <c r="M4006" s="55">
        <f t="shared" si="437"/>
        <v>0</v>
      </c>
      <c r="N4006" s="55">
        <f t="shared" si="438"/>
        <v>816.29</v>
      </c>
    </row>
    <row r="4007" spans="1:14" x14ac:dyDescent="0.3">
      <c r="A4007" s="29">
        <v>44857</v>
      </c>
      <c r="B4007" t="s">
        <v>24</v>
      </c>
      <c r="C4007" t="s">
        <v>11</v>
      </c>
      <c r="D4007" t="s">
        <v>13</v>
      </c>
      <c r="E4007" s="53">
        <v>2302</v>
      </c>
      <c r="F4007" s="61">
        <f t="shared" si="439"/>
        <v>0</v>
      </c>
      <c r="G4007" s="62">
        <f t="shared" si="434"/>
        <v>0</v>
      </c>
      <c r="H4007" s="53"/>
      <c r="I4007" s="61">
        <f t="shared" si="435"/>
        <v>0</v>
      </c>
      <c r="J4007" s="62">
        <f t="shared" si="436"/>
        <v>0</v>
      </c>
      <c r="K4007" s="53"/>
      <c r="L4007" s="65">
        <f t="shared" si="440"/>
        <v>0</v>
      </c>
      <c r="M4007" s="55">
        <f t="shared" si="437"/>
        <v>0</v>
      </c>
      <c r="N4007" s="55">
        <f t="shared" si="438"/>
        <v>0</v>
      </c>
    </row>
    <row r="4008" spans="1:14" x14ac:dyDescent="0.3">
      <c r="A4008" s="29">
        <v>44857</v>
      </c>
      <c r="B4008" t="s">
        <v>23</v>
      </c>
      <c r="C4008" t="s">
        <v>11</v>
      </c>
      <c r="D4008" t="s">
        <v>13</v>
      </c>
      <c r="E4008" s="53">
        <v>46413</v>
      </c>
      <c r="F4008" s="61">
        <f t="shared" si="439"/>
        <v>0</v>
      </c>
      <c r="G4008" s="62">
        <f t="shared" si="434"/>
        <v>0</v>
      </c>
      <c r="H4008" s="53"/>
      <c r="I4008" s="61">
        <f t="shared" si="435"/>
        <v>0</v>
      </c>
      <c r="J4008" s="62">
        <f t="shared" si="436"/>
        <v>0</v>
      </c>
      <c r="K4008" s="53"/>
      <c r="L4008" s="65">
        <f t="shared" si="440"/>
        <v>0</v>
      </c>
      <c r="M4008" s="55">
        <f t="shared" si="437"/>
        <v>0</v>
      </c>
      <c r="N4008" s="55">
        <f t="shared" si="438"/>
        <v>0</v>
      </c>
    </row>
    <row r="4009" spans="1:14" x14ac:dyDescent="0.3">
      <c r="A4009" s="29">
        <v>44857</v>
      </c>
      <c r="B4009" t="s">
        <v>22</v>
      </c>
      <c r="C4009" t="s">
        <v>10</v>
      </c>
      <c r="D4009" t="s">
        <v>13</v>
      </c>
      <c r="E4009" s="53">
        <v>38960</v>
      </c>
      <c r="F4009" s="61">
        <f t="shared" si="439"/>
        <v>194.8</v>
      </c>
      <c r="G4009" s="62">
        <f t="shared" si="434"/>
        <v>0.1</v>
      </c>
      <c r="H4009" s="53"/>
      <c r="I4009" s="61">
        <f t="shared" si="435"/>
        <v>0</v>
      </c>
      <c r="J4009" s="62">
        <f t="shared" si="436"/>
        <v>0</v>
      </c>
      <c r="K4009" s="53"/>
      <c r="L4009" s="65">
        <f t="shared" si="440"/>
        <v>194.9</v>
      </c>
      <c r="M4009" s="55">
        <f t="shared" si="437"/>
        <v>194.9</v>
      </c>
      <c r="N4009" s="55">
        <f t="shared" si="438"/>
        <v>0</v>
      </c>
    </row>
    <row r="4010" spans="1:14" x14ac:dyDescent="0.3">
      <c r="A4010" s="29">
        <v>44857</v>
      </c>
      <c r="B4010" t="s">
        <v>20</v>
      </c>
      <c r="C4010" t="s">
        <v>11</v>
      </c>
      <c r="D4010" t="s">
        <v>13</v>
      </c>
      <c r="E4010" s="53">
        <v>25264</v>
      </c>
      <c r="F4010" s="61">
        <f t="shared" si="439"/>
        <v>0</v>
      </c>
      <c r="G4010" s="62">
        <f t="shared" si="434"/>
        <v>0</v>
      </c>
      <c r="H4010" s="53"/>
      <c r="I4010" s="61">
        <f t="shared" si="435"/>
        <v>0</v>
      </c>
      <c r="J4010" s="62">
        <f t="shared" si="436"/>
        <v>0</v>
      </c>
      <c r="K4010" s="53"/>
      <c r="L4010" s="65">
        <f t="shared" si="440"/>
        <v>0</v>
      </c>
      <c r="M4010" s="55">
        <f t="shared" si="437"/>
        <v>0</v>
      </c>
      <c r="N4010" s="55">
        <f t="shared" si="438"/>
        <v>0</v>
      </c>
    </row>
    <row r="4011" spans="1:14" x14ac:dyDescent="0.3">
      <c r="A4011" s="29">
        <v>44857</v>
      </c>
      <c r="B4011" t="s">
        <v>19</v>
      </c>
      <c r="C4011" t="s">
        <v>11</v>
      </c>
      <c r="D4011" t="s">
        <v>13</v>
      </c>
      <c r="E4011" s="53">
        <v>42584</v>
      </c>
      <c r="F4011" s="61">
        <f t="shared" si="439"/>
        <v>0</v>
      </c>
      <c r="G4011" s="62">
        <f t="shared" si="434"/>
        <v>0</v>
      </c>
      <c r="H4011" s="53"/>
      <c r="I4011" s="61">
        <f t="shared" si="435"/>
        <v>0</v>
      </c>
      <c r="J4011" s="62">
        <f t="shared" si="436"/>
        <v>0</v>
      </c>
      <c r="K4011" s="53"/>
      <c r="L4011" s="65">
        <f t="shared" si="440"/>
        <v>0</v>
      </c>
      <c r="M4011" s="55">
        <f t="shared" si="437"/>
        <v>0</v>
      </c>
      <c r="N4011" s="55">
        <f t="shared" si="438"/>
        <v>0</v>
      </c>
    </row>
    <row r="4012" spans="1:14" x14ac:dyDescent="0.3">
      <c r="A4012" s="29">
        <v>44857</v>
      </c>
      <c r="B4012" t="s">
        <v>21</v>
      </c>
      <c r="C4012" t="s">
        <v>11</v>
      </c>
      <c r="D4012" t="s">
        <v>13</v>
      </c>
      <c r="E4012" s="53">
        <v>22521</v>
      </c>
      <c r="F4012" s="61">
        <f t="shared" si="439"/>
        <v>0</v>
      </c>
      <c r="G4012" s="62">
        <f t="shared" si="434"/>
        <v>0</v>
      </c>
      <c r="H4012" s="53"/>
      <c r="I4012" s="61">
        <f t="shared" si="435"/>
        <v>0</v>
      </c>
      <c r="J4012" s="62">
        <f t="shared" si="436"/>
        <v>0</v>
      </c>
      <c r="K4012" s="53"/>
      <c r="L4012" s="65">
        <f t="shared" si="440"/>
        <v>0</v>
      </c>
      <c r="M4012" s="55">
        <f t="shared" si="437"/>
        <v>0</v>
      </c>
      <c r="N4012" s="55">
        <f t="shared" si="438"/>
        <v>0</v>
      </c>
    </row>
    <row r="4013" spans="1:14" x14ac:dyDescent="0.3">
      <c r="A4013" s="29">
        <v>44857</v>
      </c>
      <c r="B4013" t="s">
        <v>20</v>
      </c>
      <c r="C4013" t="s">
        <v>10</v>
      </c>
      <c r="D4013" t="s">
        <v>13</v>
      </c>
      <c r="E4013" s="53">
        <v>45295</v>
      </c>
      <c r="F4013" s="61">
        <f t="shared" si="439"/>
        <v>226.47499999999999</v>
      </c>
      <c r="G4013" s="62">
        <f t="shared" si="434"/>
        <v>0.1</v>
      </c>
      <c r="H4013" s="53"/>
      <c r="I4013" s="61">
        <f t="shared" si="435"/>
        <v>0</v>
      </c>
      <c r="J4013" s="62">
        <f t="shared" si="436"/>
        <v>0</v>
      </c>
      <c r="K4013" s="53"/>
      <c r="L4013" s="65">
        <f t="shared" si="440"/>
        <v>226.57499999999999</v>
      </c>
      <c r="M4013" s="55">
        <f t="shared" si="437"/>
        <v>226.57499999999999</v>
      </c>
      <c r="N4013" s="55">
        <f t="shared" si="438"/>
        <v>0</v>
      </c>
    </row>
    <row r="4014" spans="1:14" x14ac:dyDescent="0.3">
      <c r="A4014" s="29">
        <v>44857</v>
      </c>
      <c r="B4014" t="s">
        <v>21</v>
      </c>
      <c r="C4014" t="s">
        <v>10</v>
      </c>
      <c r="D4014" t="s">
        <v>36</v>
      </c>
      <c r="E4014" s="53">
        <v>16187</v>
      </c>
      <c r="F4014" s="61">
        <f t="shared" si="439"/>
        <v>0</v>
      </c>
      <c r="G4014" s="62">
        <f t="shared" si="434"/>
        <v>0</v>
      </c>
      <c r="H4014" s="53"/>
      <c r="I4014" s="61">
        <f t="shared" si="435"/>
        <v>485.60999999999996</v>
      </c>
      <c r="J4014" s="62">
        <f t="shared" si="436"/>
        <v>5</v>
      </c>
      <c r="K4014" s="53"/>
      <c r="L4014" s="65">
        <f t="shared" si="440"/>
        <v>490.60999999999996</v>
      </c>
      <c r="M4014" s="55">
        <f t="shared" si="437"/>
        <v>0</v>
      </c>
      <c r="N4014" s="55">
        <f t="shared" si="438"/>
        <v>490.60999999999996</v>
      </c>
    </row>
    <row r="4015" spans="1:14" x14ac:dyDescent="0.3">
      <c r="A4015" s="29">
        <v>44858</v>
      </c>
      <c r="B4015" t="s">
        <v>22</v>
      </c>
      <c r="C4015" t="s">
        <v>11</v>
      </c>
      <c r="D4015" t="s">
        <v>36</v>
      </c>
      <c r="E4015" s="53">
        <v>2861</v>
      </c>
      <c r="F4015" s="61">
        <f t="shared" si="439"/>
        <v>0</v>
      </c>
      <c r="G4015" s="62">
        <f t="shared" si="434"/>
        <v>0</v>
      </c>
      <c r="H4015" s="53"/>
      <c r="I4015" s="61">
        <f t="shared" si="435"/>
        <v>0</v>
      </c>
      <c r="J4015" s="62">
        <f t="shared" si="436"/>
        <v>0</v>
      </c>
      <c r="K4015" s="53"/>
      <c r="L4015" s="65">
        <f t="shared" si="440"/>
        <v>0</v>
      </c>
      <c r="M4015" s="55">
        <f t="shared" si="437"/>
        <v>0</v>
      </c>
      <c r="N4015" s="55">
        <f t="shared" si="438"/>
        <v>0</v>
      </c>
    </row>
    <row r="4016" spans="1:14" x14ac:dyDescent="0.3">
      <c r="A4016" s="29">
        <v>44858</v>
      </c>
      <c r="B4016" t="s">
        <v>17</v>
      </c>
      <c r="C4016" t="s">
        <v>10</v>
      </c>
      <c r="D4016" t="s">
        <v>36</v>
      </c>
      <c r="E4016" s="53">
        <v>29854</v>
      </c>
      <c r="F4016" s="61">
        <f t="shared" si="439"/>
        <v>0</v>
      </c>
      <c r="G4016" s="62">
        <f t="shared" si="434"/>
        <v>0</v>
      </c>
      <c r="H4016" s="53"/>
      <c r="I4016" s="61">
        <f t="shared" si="435"/>
        <v>895.62</v>
      </c>
      <c r="J4016" s="62">
        <f t="shared" si="436"/>
        <v>5</v>
      </c>
      <c r="K4016" s="53"/>
      <c r="L4016" s="65">
        <f t="shared" si="440"/>
        <v>900.62</v>
      </c>
      <c r="M4016" s="55">
        <f t="shared" si="437"/>
        <v>0</v>
      </c>
      <c r="N4016" s="55">
        <f t="shared" si="438"/>
        <v>900.62</v>
      </c>
    </row>
    <row r="4017" spans="1:14" x14ac:dyDescent="0.3">
      <c r="A4017" s="29">
        <v>44858</v>
      </c>
      <c r="B4017" t="s">
        <v>17</v>
      </c>
      <c r="C4017" t="s">
        <v>11</v>
      </c>
      <c r="D4017" t="s">
        <v>36</v>
      </c>
      <c r="E4017" s="53">
        <v>43398</v>
      </c>
      <c r="F4017" s="61">
        <f t="shared" si="439"/>
        <v>0</v>
      </c>
      <c r="G4017" s="62">
        <f t="shared" si="434"/>
        <v>0</v>
      </c>
      <c r="H4017" s="53"/>
      <c r="I4017" s="61">
        <f t="shared" si="435"/>
        <v>0</v>
      </c>
      <c r="J4017" s="62">
        <f t="shared" si="436"/>
        <v>0</v>
      </c>
      <c r="K4017" s="53"/>
      <c r="L4017" s="65">
        <f t="shared" si="440"/>
        <v>0</v>
      </c>
      <c r="M4017" s="55">
        <f t="shared" si="437"/>
        <v>0</v>
      </c>
      <c r="N4017" s="55">
        <f t="shared" si="438"/>
        <v>0</v>
      </c>
    </row>
    <row r="4018" spans="1:14" x14ac:dyDescent="0.3">
      <c r="A4018" s="29">
        <v>44858</v>
      </c>
      <c r="B4018" t="s">
        <v>16</v>
      </c>
      <c r="C4018" t="s">
        <v>10</v>
      </c>
      <c r="D4018" t="s">
        <v>13</v>
      </c>
      <c r="E4018" s="53">
        <v>2674</v>
      </c>
      <c r="F4018" s="61">
        <f t="shared" si="439"/>
        <v>13.370000000000001</v>
      </c>
      <c r="G4018" s="62">
        <f t="shared" si="434"/>
        <v>0.1</v>
      </c>
      <c r="H4018" s="53"/>
      <c r="I4018" s="61">
        <f t="shared" si="435"/>
        <v>0</v>
      </c>
      <c r="J4018" s="62">
        <f t="shared" si="436"/>
        <v>0</v>
      </c>
      <c r="K4018" s="53"/>
      <c r="L4018" s="65">
        <f t="shared" si="440"/>
        <v>13.47</v>
      </c>
      <c r="M4018" s="55">
        <f t="shared" si="437"/>
        <v>13.47</v>
      </c>
      <c r="N4018" s="55">
        <f t="shared" si="438"/>
        <v>0</v>
      </c>
    </row>
    <row r="4019" spans="1:14" x14ac:dyDescent="0.3">
      <c r="A4019" s="29">
        <v>44858</v>
      </c>
      <c r="B4019" t="s">
        <v>24</v>
      </c>
      <c r="C4019" t="s">
        <v>11</v>
      </c>
      <c r="D4019" t="s">
        <v>13</v>
      </c>
      <c r="E4019" s="53">
        <v>22139</v>
      </c>
      <c r="F4019" s="61">
        <f t="shared" si="439"/>
        <v>0</v>
      </c>
      <c r="G4019" s="62">
        <f t="shared" si="434"/>
        <v>0</v>
      </c>
      <c r="H4019" s="53"/>
      <c r="I4019" s="61">
        <f t="shared" si="435"/>
        <v>0</v>
      </c>
      <c r="J4019" s="62">
        <f t="shared" si="436"/>
        <v>0</v>
      </c>
      <c r="K4019" s="53"/>
      <c r="L4019" s="65">
        <f t="shared" si="440"/>
        <v>0</v>
      </c>
      <c r="M4019" s="55">
        <f t="shared" si="437"/>
        <v>0</v>
      </c>
      <c r="N4019" s="55">
        <f t="shared" si="438"/>
        <v>0</v>
      </c>
    </row>
    <row r="4020" spans="1:14" x14ac:dyDescent="0.3">
      <c r="A4020" s="29">
        <v>44858</v>
      </c>
      <c r="B4020" t="s">
        <v>21</v>
      </c>
      <c r="C4020" t="s">
        <v>11</v>
      </c>
      <c r="D4020" t="s">
        <v>13</v>
      </c>
      <c r="E4020" s="53">
        <v>45739</v>
      </c>
      <c r="F4020" s="61">
        <f t="shared" si="439"/>
        <v>0</v>
      </c>
      <c r="G4020" s="62">
        <f t="shared" si="434"/>
        <v>0</v>
      </c>
      <c r="H4020" s="53"/>
      <c r="I4020" s="61">
        <f t="shared" si="435"/>
        <v>0</v>
      </c>
      <c r="J4020" s="62">
        <f t="shared" si="436"/>
        <v>0</v>
      </c>
      <c r="K4020" s="53"/>
      <c r="L4020" s="65">
        <f t="shared" si="440"/>
        <v>0</v>
      </c>
      <c r="M4020" s="55">
        <f t="shared" si="437"/>
        <v>0</v>
      </c>
      <c r="N4020" s="55">
        <f t="shared" si="438"/>
        <v>0</v>
      </c>
    </row>
    <row r="4021" spans="1:14" x14ac:dyDescent="0.3">
      <c r="A4021" s="29">
        <v>44859</v>
      </c>
      <c r="B4021" t="s">
        <v>17</v>
      </c>
      <c r="C4021" t="s">
        <v>11</v>
      </c>
      <c r="D4021" t="s">
        <v>13</v>
      </c>
      <c r="E4021" s="53">
        <v>33979</v>
      </c>
      <c r="F4021" s="61">
        <f t="shared" si="439"/>
        <v>0</v>
      </c>
      <c r="G4021" s="62">
        <f t="shared" si="434"/>
        <v>0</v>
      </c>
      <c r="H4021" s="53"/>
      <c r="I4021" s="61">
        <f t="shared" si="435"/>
        <v>0</v>
      </c>
      <c r="J4021" s="62">
        <f t="shared" si="436"/>
        <v>0</v>
      </c>
      <c r="K4021" s="53"/>
      <c r="L4021" s="65">
        <f t="shared" si="440"/>
        <v>0</v>
      </c>
      <c r="M4021" s="55">
        <f t="shared" si="437"/>
        <v>0</v>
      </c>
      <c r="N4021" s="55">
        <f t="shared" si="438"/>
        <v>0</v>
      </c>
    </row>
    <row r="4022" spans="1:14" x14ac:dyDescent="0.3">
      <c r="A4022" s="29">
        <v>44859</v>
      </c>
      <c r="B4022" t="s">
        <v>20</v>
      </c>
      <c r="C4022" t="s">
        <v>10</v>
      </c>
      <c r="D4022" t="s">
        <v>13</v>
      </c>
      <c r="E4022" s="53">
        <v>16131</v>
      </c>
      <c r="F4022" s="61">
        <f t="shared" si="439"/>
        <v>80.655000000000001</v>
      </c>
      <c r="G4022" s="62">
        <f t="shared" si="434"/>
        <v>0.1</v>
      </c>
      <c r="H4022" s="53"/>
      <c r="I4022" s="61">
        <f t="shared" si="435"/>
        <v>0</v>
      </c>
      <c r="J4022" s="62">
        <f t="shared" si="436"/>
        <v>0</v>
      </c>
      <c r="K4022" s="53"/>
      <c r="L4022" s="65">
        <f t="shared" si="440"/>
        <v>80.754999999999995</v>
      </c>
      <c r="M4022" s="55">
        <f t="shared" si="437"/>
        <v>80.754999999999995</v>
      </c>
      <c r="N4022" s="55">
        <f t="shared" si="438"/>
        <v>0</v>
      </c>
    </row>
    <row r="4023" spans="1:14" x14ac:dyDescent="0.3">
      <c r="A4023" s="29">
        <v>44859</v>
      </c>
      <c r="B4023" t="s">
        <v>18</v>
      </c>
      <c r="C4023" t="s">
        <v>11</v>
      </c>
      <c r="D4023" t="s">
        <v>13</v>
      </c>
      <c r="E4023" s="53">
        <v>30709</v>
      </c>
      <c r="F4023" s="61">
        <f t="shared" si="439"/>
        <v>0</v>
      </c>
      <c r="G4023" s="62">
        <f t="shared" si="434"/>
        <v>0</v>
      </c>
      <c r="H4023" s="53"/>
      <c r="I4023" s="61">
        <f t="shared" si="435"/>
        <v>0</v>
      </c>
      <c r="J4023" s="62">
        <f t="shared" si="436"/>
        <v>0</v>
      </c>
      <c r="K4023" s="53"/>
      <c r="L4023" s="65">
        <f t="shared" si="440"/>
        <v>0</v>
      </c>
      <c r="M4023" s="55">
        <f t="shared" si="437"/>
        <v>0</v>
      </c>
      <c r="N4023" s="55">
        <f t="shared" si="438"/>
        <v>0</v>
      </c>
    </row>
    <row r="4024" spans="1:14" x14ac:dyDescent="0.3">
      <c r="A4024" s="29">
        <v>44859</v>
      </c>
      <c r="B4024" t="s">
        <v>22</v>
      </c>
      <c r="C4024" t="s">
        <v>12</v>
      </c>
      <c r="D4024" t="s">
        <v>13</v>
      </c>
      <c r="E4024" s="53">
        <v>538</v>
      </c>
      <c r="F4024" s="61">
        <f t="shared" si="439"/>
        <v>2.69</v>
      </c>
      <c r="G4024" s="62">
        <f t="shared" si="434"/>
        <v>0.1</v>
      </c>
      <c r="H4024" s="53"/>
      <c r="I4024" s="61">
        <f t="shared" si="435"/>
        <v>0</v>
      </c>
      <c r="J4024" s="62">
        <f t="shared" si="436"/>
        <v>0</v>
      </c>
      <c r="K4024" s="53"/>
      <c r="L4024" s="65">
        <f t="shared" si="440"/>
        <v>2.79</v>
      </c>
      <c r="M4024" s="55">
        <f t="shared" si="437"/>
        <v>2.79</v>
      </c>
      <c r="N4024" s="55">
        <f t="shared" si="438"/>
        <v>0</v>
      </c>
    </row>
    <row r="4025" spans="1:14" x14ac:dyDescent="0.3">
      <c r="A4025" s="29">
        <v>44859</v>
      </c>
      <c r="B4025" t="s">
        <v>20</v>
      </c>
      <c r="C4025" t="s">
        <v>12</v>
      </c>
      <c r="D4025" t="s">
        <v>13</v>
      </c>
      <c r="E4025" s="53">
        <v>22091</v>
      </c>
      <c r="F4025" s="61">
        <f t="shared" si="439"/>
        <v>110.455</v>
      </c>
      <c r="G4025" s="62">
        <f t="shared" si="434"/>
        <v>0.1</v>
      </c>
      <c r="H4025" s="53"/>
      <c r="I4025" s="61">
        <f t="shared" si="435"/>
        <v>0</v>
      </c>
      <c r="J4025" s="62">
        <f t="shared" si="436"/>
        <v>0</v>
      </c>
      <c r="K4025" s="53"/>
      <c r="L4025" s="65">
        <f t="shared" si="440"/>
        <v>110.55499999999999</v>
      </c>
      <c r="M4025" s="55">
        <f t="shared" si="437"/>
        <v>110.55499999999999</v>
      </c>
      <c r="N4025" s="55">
        <f t="shared" si="438"/>
        <v>0</v>
      </c>
    </row>
    <row r="4026" spans="1:14" x14ac:dyDescent="0.3">
      <c r="A4026" s="29">
        <v>44860</v>
      </c>
      <c r="B4026" t="s">
        <v>24</v>
      </c>
      <c r="C4026" t="s">
        <v>11</v>
      </c>
      <c r="D4026" t="s">
        <v>36</v>
      </c>
      <c r="E4026" s="53">
        <v>44746</v>
      </c>
      <c r="F4026" s="61">
        <f t="shared" si="439"/>
        <v>0</v>
      </c>
      <c r="G4026" s="62">
        <f t="shared" si="434"/>
        <v>0</v>
      </c>
      <c r="H4026" s="53"/>
      <c r="I4026" s="61">
        <f t="shared" si="435"/>
        <v>0</v>
      </c>
      <c r="J4026" s="62">
        <f t="shared" si="436"/>
        <v>0</v>
      </c>
      <c r="K4026" s="53"/>
      <c r="L4026" s="65">
        <f t="shared" si="440"/>
        <v>0</v>
      </c>
      <c r="M4026" s="55">
        <f t="shared" si="437"/>
        <v>0</v>
      </c>
      <c r="N4026" s="55">
        <f t="shared" si="438"/>
        <v>0</v>
      </c>
    </row>
    <row r="4027" spans="1:14" x14ac:dyDescent="0.3">
      <c r="A4027" s="29">
        <v>44860</v>
      </c>
      <c r="B4027" t="s">
        <v>16</v>
      </c>
      <c r="C4027" t="s">
        <v>12</v>
      </c>
      <c r="D4027" t="s">
        <v>13</v>
      </c>
      <c r="E4027" s="53">
        <v>254</v>
      </c>
      <c r="F4027" s="61">
        <f t="shared" si="439"/>
        <v>1.27</v>
      </c>
      <c r="G4027" s="62">
        <f t="shared" si="434"/>
        <v>0.1</v>
      </c>
      <c r="H4027" s="53"/>
      <c r="I4027" s="61">
        <f t="shared" si="435"/>
        <v>0</v>
      </c>
      <c r="J4027" s="62">
        <f t="shared" si="436"/>
        <v>0</v>
      </c>
      <c r="K4027" s="53"/>
      <c r="L4027" s="65">
        <f t="shared" si="440"/>
        <v>1.37</v>
      </c>
      <c r="M4027" s="55">
        <f t="shared" si="437"/>
        <v>1.37</v>
      </c>
      <c r="N4027" s="55">
        <f t="shared" si="438"/>
        <v>0</v>
      </c>
    </row>
    <row r="4028" spans="1:14" x14ac:dyDescent="0.3">
      <c r="A4028" s="29">
        <v>44860</v>
      </c>
      <c r="B4028" t="s">
        <v>17</v>
      </c>
      <c r="C4028" t="s">
        <v>12</v>
      </c>
      <c r="D4028" t="s">
        <v>13</v>
      </c>
      <c r="E4028" s="53">
        <v>22150</v>
      </c>
      <c r="F4028" s="61">
        <f t="shared" si="439"/>
        <v>110.75</v>
      </c>
      <c r="G4028" s="62">
        <f t="shared" si="434"/>
        <v>0.1</v>
      </c>
      <c r="H4028" s="53"/>
      <c r="I4028" s="61">
        <f t="shared" si="435"/>
        <v>0</v>
      </c>
      <c r="J4028" s="62">
        <f t="shared" si="436"/>
        <v>0</v>
      </c>
      <c r="K4028" s="53"/>
      <c r="L4028" s="65">
        <f t="shared" si="440"/>
        <v>110.85</v>
      </c>
      <c r="M4028" s="55">
        <f t="shared" si="437"/>
        <v>110.85</v>
      </c>
      <c r="N4028" s="55">
        <f t="shared" si="438"/>
        <v>0</v>
      </c>
    </row>
    <row r="4029" spans="1:14" x14ac:dyDescent="0.3">
      <c r="A4029" s="29">
        <v>44860</v>
      </c>
      <c r="B4029" t="s">
        <v>24</v>
      </c>
      <c r="C4029" t="s">
        <v>11</v>
      </c>
      <c r="D4029" t="s">
        <v>36</v>
      </c>
      <c r="E4029" s="53">
        <v>2857</v>
      </c>
      <c r="F4029" s="61">
        <f t="shared" si="439"/>
        <v>0</v>
      </c>
      <c r="G4029" s="62">
        <f t="shared" si="434"/>
        <v>0</v>
      </c>
      <c r="H4029" s="53"/>
      <c r="I4029" s="61">
        <f t="shared" si="435"/>
        <v>0</v>
      </c>
      <c r="J4029" s="62">
        <f t="shared" si="436"/>
        <v>0</v>
      </c>
      <c r="K4029" s="53"/>
      <c r="L4029" s="65">
        <f t="shared" si="440"/>
        <v>0</v>
      </c>
      <c r="M4029" s="55">
        <f t="shared" si="437"/>
        <v>0</v>
      </c>
      <c r="N4029" s="55">
        <f t="shared" si="438"/>
        <v>0</v>
      </c>
    </row>
    <row r="4030" spans="1:14" x14ac:dyDescent="0.3">
      <c r="A4030" s="29">
        <v>44860</v>
      </c>
      <c r="B4030" t="s">
        <v>24</v>
      </c>
      <c r="C4030" t="s">
        <v>10</v>
      </c>
      <c r="D4030" t="s">
        <v>36</v>
      </c>
      <c r="E4030" s="53">
        <v>17364</v>
      </c>
      <c r="F4030" s="61">
        <f t="shared" si="439"/>
        <v>0</v>
      </c>
      <c r="G4030" s="62">
        <f t="shared" si="434"/>
        <v>0</v>
      </c>
      <c r="H4030" s="53"/>
      <c r="I4030" s="61">
        <f t="shared" si="435"/>
        <v>520.91999999999996</v>
      </c>
      <c r="J4030" s="62">
        <f t="shared" si="436"/>
        <v>5</v>
      </c>
      <c r="K4030" s="53"/>
      <c r="L4030" s="65">
        <f t="shared" si="440"/>
        <v>525.91999999999996</v>
      </c>
      <c r="M4030" s="55">
        <f t="shared" si="437"/>
        <v>0</v>
      </c>
      <c r="N4030" s="55">
        <f t="shared" si="438"/>
        <v>525.91999999999996</v>
      </c>
    </row>
    <row r="4031" spans="1:14" x14ac:dyDescent="0.3">
      <c r="A4031" s="29">
        <v>44860</v>
      </c>
      <c r="B4031" t="s">
        <v>24</v>
      </c>
      <c r="C4031" t="s">
        <v>10</v>
      </c>
      <c r="D4031" t="s">
        <v>36</v>
      </c>
      <c r="E4031" s="53">
        <v>40826</v>
      </c>
      <c r="F4031" s="61">
        <f t="shared" si="439"/>
        <v>0</v>
      </c>
      <c r="G4031" s="62">
        <f t="shared" si="434"/>
        <v>0</v>
      </c>
      <c r="H4031" s="53"/>
      <c r="I4031" s="61">
        <f t="shared" si="435"/>
        <v>1224.78</v>
      </c>
      <c r="J4031" s="62">
        <f t="shared" si="436"/>
        <v>5</v>
      </c>
      <c r="K4031" s="53"/>
      <c r="L4031" s="65">
        <f t="shared" si="440"/>
        <v>1229.78</v>
      </c>
      <c r="M4031" s="55">
        <f t="shared" si="437"/>
        <v>0</v>
      </c>
      <c r="N4031" s="55">
        <f t="shared" si="438"/>
        <v>1229.78</v>
      </c>
    </row>
    <row r="4032" spans="1:14" x14ac:dyDescent="0.3">
      <c r="A4032" s="29">
        <v>44861</v>
      </c>
      <c r="B4032" t="s">
        <v>24</v>
      </c>
      <c r="C4032" t="s">
        <v>11</v>
      </c>
      <c r="D4032" t="s">
        <v>13</v>
      </c>
      <c r="E4032" s="53">
        <v>48952</v>
      </c>
      <c r="F4032" s="61">
        <f t="shared" si="439"/>
        <v>0</v>
      </c>
      <c r="G4032" s="62">
        <f t="shared" si="434"/>
        <v>0</v>
      </c>
      <c r="H4032" s="53"/>
      <c r="I4032" s="61">
        <f t="shared" si="435"/>
        <v>0</v>
      </c>
      <c r="J4032" s="62">
        <f t="shared" si="436"/>
        <v>0</v>
      </c>
      <c r="K4032" s="53"/>
      <c r="L4032" s="65">
        <f t="shared" si="440"/>
        <v>0</v>
      </c>
      <c r="M4032" s="55">
        <f t="shared" si="437"/>
        <v>0</v>
      </c>
      <c r="N4032" s="55">
        <f t="shared" si="438"/>
        <v>0</v>
      </c>
    </row>
    <row r="4033" spans="1:14" x14ac:dyDescent="0.3">
      <c r="A4033" s="29">
        <v>44861</v>
      </c>
      <c r="B4033" t="s">
        <v>24</v>
      </c>
      <c r="C4033" t="s">
        <v>10</v>
      </c>
      <c r="D4033" t="s">
        <v>13</v>
      </c>
      <c r="E4033" s="53">
        <v>20305</v>
      </c>
      <c r="F4033" s="61">
        <f t="shared" si="439"/>
        <v>101.52500000000001</v>
      </c>
      <c r="G4033" s="62">
        <f t="shared" si="434"/>
        <v>0.1</v>
      </c>
      <c r="H4033" s="53"/>
      <c r="I4033" s="61">
        <f t="shared" si="435"/>
        <v>0</v>
      </c>
      <c r="J4033" s="62">
        <f t="shared" si="436"/>
        <v>0</v>
      </c>
      <c r="K4033" s="53"/>
      <c r="L4033" s="65">
        <f t="shared" si="440"/>
        <v>101.625</v>
      </c>
      <c r="M4033" s="55">
        <f t="shared" si="437"/>
        <v>101.625</v>
      </c>
      <c r="N4033" s="55">
        <f t="shared" si="438"/>
        <v>0</v>
      </c>
    </row>
    <row r="4034" spans="1:14" x14ac:dyDescent="0.3">
      <c r="A4034" s="29">
        <v>44861</v>
      </c>
      <c r="B4034" t="s">
        <v>24</v>
      </c>
      <c r="C4034" t="s">
        <v>10</v>
      </c>
      <c r="D4034" t="s">
        <v>13</v>
      </c>
      <c r="E4034" s="53">
        <v>2947</v>
      </c>
      <c r="F4034" s="61">
        <f t="shared" si="439"/>
        <v>14.734999999999999</v>
      </c>
      <c r="G4034" s="62">
        <f t="shared" si="434"/>
        <v>0.1</v>
      </c>
      <c r="H4034" s="53"/>
      <c r="I4034" s="61">
        <f t="shared" si="435"/>
        <v>0</v>
      </c>
      <c r="J4034" s="62">
        <f t="shared" si="436"/>
        <v>0</v>
      </c>
      <c r="K4034" s="53"/>
      <c r="L4034" s="65">
        <f t="shared" si="440"/>
        <v>14.834999999999999</v>
      </c>
      <c r="M4034" s="55">
        <f t="shared" si="437"/>
        <v>14.834999999999999</v>
      </c>
      <c r="N4034" s="55">
        <f t="shared" si="438"/>
        <v>0</v>
      </c>
    </row>
    <row r="4035" spans="1:14" x14ac:dyDescent="0.3">
      <c r="A4035" s="29">
        <v>44861</v>
      </c>
      <c r="B4035" t="s">
        <v>24</v>
      </c>
      <c r="C4035" t="s">
        <v>11</v>
      </c>
      <c r="D4035" t="s">
        <v>13</v>
      </c>
      <c r="E4035" s="53">
        <v>39401</v>
      </c>
      <c r="F4035" s="61">
        <f t="shared" si="439"/>
        <v>0</v>
      </c>
      <c r="G4035" s="62">
        <f t="shared" si="434"/>
        <v>0</v>
      </c>
      <c r="H4035" s="53"/>
      <c r="I4035" s="61">
        <f t="shared" si="435"/>
        <v>0</v>
      </c>
      <c r="J4035" s="62">
        <f t="shared" si="436"/>
        <v>0</v>
      </c>
      <c r="K4035" s="53"/>
      <c r="L4035" s="65">
        <f t="shared" si="440"/>
        <v>0</v>
      </c>
      <c r="M4035" s="55">
        <f t="shared" si="437"/>
        <v>0</v>
      </c>
      <c r="N4035" s="55">
        <f t="shared" si="438"/>
        <v>0</v>
      </c>
    </row>
    <row r="4036" spans="1:14" x14ac:dyDescent="0.3">
      <c r="A4036" s="29">
        <v>44861</v>
      </c>
      <c r="B4036" t="s">
        <v>20</v>
      </c>
      <c r="C4036" t="s">
        <v>11</v>
      </c>
      <c r="D4036" t="s">
        <v>13</v>
      </c>
      <c r="E4036" s="53">
        <v>42040</v>
      </c>
      <c r="F4036" s="61">
        <f t="shared" si="439"/>
        <v>0</v>
      </c>
      <c r="G4036" s="62">
        <f t="shared" ref="G4036:G4099" si="441">IF(F:F&gt;0,0.1,0)</f>
        <v>0</v>
      </c>
      <c r="H4036" s="53"/>
      <c r="I4036" s="61">
        <f t="shared" ref="I4036:I4099" si="442">IF(AND(D:D="Overseas",C:C&lt;&gt;"Cash"),E:E*3%,0)</f>
        <v>0</v>
      </c>
      <c r="J4036" s="62">
        <f t="shared" ref="J4036:J4099" si="443">IF(I:I&gt;0,5,0)</f>
        <v>0</v>
      </c>
      <c r="K4036" s="53"/>
      <c r="L4036" s="65">
        <f t="shared" si="440"/>
        <v>0</v>
      </c>
      <c r="M4036" s="55">
        <f t="shared" ref="M4036:M4099" si="444">SUM(F4036:H4036)</f>
        <v>0</v>
      </c>
      <c r="N4036" s="55">
        <f t="shared" ref="N4036:N4099" si="445">SUM(I4036:K4036)</f>
        <v>0</v>
      </c>
    </row>
    <row r="4037" spans="1:14" x14ac:dyDescent="0.3">
      <c r="A4037" s="29">
        <v>44861</v>
      </c>
      <c r="B4037" t="s">
        <v>22</v>
      </c>
      <c r="C4037" t="s">
        <v>12</v>
      </c>
      <c r="D4037" t="s">
        <v>13</v>
      </c>
      <c r="E4037" s="53">
        <v>20563</v>
      </c>
      <c r="F4037" s="61">
        <f t="shared" ref="F4037:F4100" si="446">IF(AND(D:D="Local",C:C&lt;&gt;"Cash"),E:E*0.5%,0)</f>
        <v>102.815</v>
      </c>
      <c r="G4037" s="62">
        <f t="shared" si="441"/>
        <v>0.1</v>
      </c>
      <c r="H4037" s="53"/>
      <c r="I4037" s="61">
        <f t="shared" si="442"/>
        <v>0</v>
      </c>
      <c r="J4037" s="62">
        <f t="shared" si="443"/>
        <v>0</v>
      </c>
      <c r="K4037" s="53"/>
      <c r="L4037" s="65">
        <f t="shared" ref="L4037:L4100" si="447">SUM(F4037,G4037,I4037,J4037)</f>
        <v>102.91499999999999</v>
      </c>
      <c r="M4037" s="55">
        <f t="shared" si="444"/>
        <v>102.91499999999999</v>
      </c>
      <c r="N4037" s="55">
        <f t="shared" si="445"/>
        <v>0</v>
      </c>
    </row>
    <row r="4038" spans="1:14" x14ac:dyDescent="0.3">
      <c r="A4038" s="29">
        <v>44861</v>
      </c>
      <c r="B4038" t="s">
        <v>19</v>
      </c>
      <c r="C4038" t="s">
        <v>11</v>
      </c>
      <c r="D4038" t="s">
        <v>13</v>
      </c>
      <c r="E4038" s="53">
        <v>45328</v>
      </c>
      <c r="F4038" s="61">
        <f t="shared" si="446"/>
        <v>0</v>
      </c>
      <c r="G4038" s="62">
        <f t="shared" si="441"/>
        <v>0</v>
      </c>
      <c r="H4038" s="53"/>
      <c r="I4038" s="61">
        <f t="shared" si="442"/>
        <v>0</v>
      </c>
      <c r="J4038" s="62">
        <f t="shared" si="443"/>
        <v>0</v>
      </c>
      <c r="K4038" s="53"/>
      <c r="L4038" s="65">
        <f t="shared" si="447"/>
        <v>0</v>
      </c>
      <c r="M4038" s="55">
        <f t="shared" si="444"/>
        <v>0</v>
      </c>
      <c r="N4038" s="55">
        <f t="shared" si="445"/>
        <v>0</v>
      </c>
    </row>
    <row r="4039" spans="1:14" x14ac:dyDescent="0.3">
      <c r="A4039" s="29">
        <v>44862</v>
      </c>
      <c r="B4039" t="s">
        <v>20</v>
      </c>
      <c r="C4039" t="s">
        <v>11</v>
      </c>
      <c r="D4039" t="s">
        <v>36</v>
      </c>
      <c r="E4039" s="53">
        <v>13236</v>
      </c>
      <c r="F4039" s="61">
        <f t="shared" si="446"/>
        <v>0</v>
      </c>
      <c r="G4039" s="62">
        <f t="shared" si="441"/>
        <v>0</v>
      </c>
      <c r="H4039" s="53"/>
      <c r="I4039" s="61">
        <f t="shared" si="442"/>
        <v>0</v>
      </c>
      <c r="J4039" s="62">
        <f t="shared" si="443"/>
        <v>0</v>
      </c>
      <c r="K4039" s="53"/>
      <c r="L4039" s="65">
        <f t="shared" si="447"/>
        <v>0</v>
      </c>
      <c r="M4039" s="55">
        <f t="shared" si="444"/>
        <v>0</v>
      </c>
      <c r="N4039" s="55">
        <f t="shared" si="445"/>
        <v>0</v>
      </c>
    </row>
    <row r="4040" spans="1:14" x14ac:dyDescent="0.3">
      <c r="A4040" s="29">
        <v>44862</v>
      </c>
      <c r="B4040" t="s">
        <v>18</v>
      </c>
      <c r="C4040" t="s">
        <v>11</v>
      </c>
      <c r="D4040" t="s">
        <v>13</v>
      </c>
      <c r="E4040" s="53">
        <v>27592</v>
      </c>
      <c r="F4040" s="61">
        <f t="shared" si="446"/>
        <v>0</v>
      </c>
      <c r="G4040" s="62">
        <f t="shared" si="441"/>
        <v>0</v>
      </c>
      <c r="H4040" s="53"/>
      <c r="I4040" s="61">
        <f t="shared" si="442"/>
        <v>0</v>
      </c>
      <c r="J4040" s="62">
        <f t="shared" si="443"/>
        <v>0</v>
      </c>
      <c r="K4040" s="53"/>
      <c r="L4040" s="65">
        <f t="shared" si="447"/>
        <v>0</v>
      </c>
      <c r="M4040" s="55">
        <f t="shared" si="444"/>
        <v>0</v>
      </c>
      <c r="N4040" s="55">
        <f t="shared" si="445"/>
        <v>0</v>
      </c>
    </row>
    <row r="4041" spans="1:14" x14ac:dyDescent="0.3">
      <c r="A4041" s="29">
        <v>44862</v>
      </c>
      <c r="B4041" t="s">
        <v>18</v>
      </c>
      <c r="C4041" t="s">
        <v>11</v>
      </c>
      <c r="D4041" t="s">
        <v>13</v>
      </c>
      <c r="E4041" s="53">
        <v>21277</v>
      </c>
      <c r="F4041" s="61">
        <f t="shared" si="446"/>
        <v>0</v>
      </c>
      <c r="G4041" s="62">
        <f t="shared" si="441"/>
        <v>0</v>
      </c>
      <c r="H4041" s="53"/>
      <c r="I4041" s="61">
        <f t="shared" si="442"/>
        <v>0</v>
      </c>
      <c r="J4041" s="62">
        <f t="shared" si="443"/>
        <v>0</v>
      </c>
      <c r="K4041" s="53"/>
      <c r="L4041" s="65">
        <f t="shared" si="447"/>
        <v>0</v>
      </c>
      <c r="M4041" s="55">
        <f t="shared" si="444"/>
        <v>0</v>
      </c>
      <c r="N4041" s="55">
        <f t="shared" si="445"/>
        <v>0</v>
      </c>
    </row>
    <row r="4042" spans="1:14" x14ac:dyDescent="0.3">
      <c r="A4042" s="29">
        <v>44862</v>
      </c>
      <c r="B4042" t="s">
        <v>18</v>
      </c>
      <c r="C4042" t="s">
        <v>11</v>
      </c>
      <c r="D4042" t="s">
        <v>13</v>
      </c>
      <c r="E4042" s="53">
        <v>22583</v>
      </c>
      <c r="F4042" s="61">
        <f t="shared" si="446"/>
        <v>0</v>
      </c>
      <c r="G4042" s="62">
        <f t="shared" si="441"/>
        <v>0</v>
      </c>
      <c r="H4042" s="53"/>
      <c r="I4042" s="61">
        <f t="shared" si="442"/>
        <v>0</v>
      </c>
      <c r="J4042" s="62">
        <f t="shared" si="443"/>
        <v>0</v>
      </c>
      <c r="K4042" s="53"/>
      <c r="L4042" s="65">
        <f t="shared" si="447"/>
        <v>0</v>
      </c>
      <c r="M4042" s="55">
        <f t="shared" si="444"/>
        <v>0</v>
      </c>
      <c r="N4042" s="55">
        <f t="shared" si="445"/>
        <v>0</v>
      </c>
    </row>
    <row r="4043" spans="1:14" x14ac:dyDescent="0.3">
      <c r="A4043" s="29">
        <v>44862</v>
      </c>
      <c r="B4043" t="s">
        <v>18</v>
      </c>
      <c r="C4043" t="s">
        <v>11</v>
      </c>
      <c r="D4043" t="s">
        <v>36</v>
      </c>
      <c r="E4043" s="53">
        <v>43082</v>
      </c>
      <c r="F4043" s="61">
        <f t="shared" si="446"/>
        <v>0</v>
      </c>
      <c r="G4043" s="62">
        <f t="shared" si="441"/>
        <v>0</v>
      </c>
      <c r="H4043" s="53"/>
      <c r="I4043" s="61">
        <f t="shared" si="442"/>
        <v>0</v>
      </c>
      <c r="J4043" s="62">
        <f t="shared" si="443"/>
        <v>0</v>
      </c>
      <c r="K4043" s="53"/>
      <c r="L4043" s="65">
        <f t="shared" si="447"/>
        <v>0</v>
      </c>
      <c r="M4043" s="55">
        <f t="shared" si="444"/>
        <v>0</v>
      </c>
      <c r="N4043" s="55">
        <f t="shared" si="445"/>
        <v>0</v>
      </c>
    </row>
    <row r="4044" spans="1:14" x14ac:dyDescent="0.3">
      <c r="A4044" s="29">
        <v>44862</v>
      </c>
      <c r="B4044" t="s">
        <v>24</v>
      </c>
      <c r="C4044" t="s">
        <v>11</v>
      </c>
      <c r="D4044" t="s">
        <v>13</v>
      </c>
      <c r="E4044" s="53">
        <v>4841</v>
      </c>
      <c r="F4044" s="61">
        <f t="shared" si="446"/>
        <v>0</v>
      </c>
      <c r="G4044" s="62">
        <f t="shared" si="441"/>
        <v>0</v>
      </c>
      <c r="H4044" s="53"/>
      <c r="I4044" s="61">
        <f t="shared" si="442"/>
        <v>0</v>
      </c>
      <c r="J4044" s="62">
        <f t="shared" si="443"/>
        <v>0</v>
      </c>
      <c r="K4044" s="53"/>
      <c r="L4044" s="65">
        <f t="shared" si="447"/>
        <v>0</v>
      </c>
      <c r="M4044" s="55">
        <f t="shared" si="444"/>
        <v>0</v>
      </c>
      <c r="N4044" s="55">
        <f t="shared" si="445"/>
        <v>0</v>
      </c>
    </row>
    <row r="4045" spans="1:14" x14ac:dyDescent="0.3">
      <c r="A4045" s="29">
        <v>44862</v>
      </c>
      <c r="B4045" t="s">
        <v>18</v>
      </c>
      <c r="C4045" t="s">
        <v>11</v>
      </c>
      <c r="D4045" t="s">
        <v>36</v>
      </c>
      <c r="E4045" s="53">
        <v>27438</v>
      </c>
      <c r="F4045" s="61">
        <f t="shared" si="446"/>
        <v>0</v>
      </c>
      <c r="G4045" s="62">
        <f t="shared" si="441"/>
        <v>0</v>
      </c>
      <c r="H4045" s="53"/>
      <c r="I4045" s="61">
        <f t="shared" si="442"/>
        <v>0</v>
      </c>
      <c r="J4045" s="62">
        <f t="shared" si="443"/>
        <v>0</v>
      </c>
      <c r="K4045" s="53"/>
      <c r="L4045" s="65">
        <f t="shared" si="447"/>
        <v>0</v>
      </c>
      <c r="M4045" s="55">
        <f t="shared" si="444"/>
        <v>0</v>
      </c>
      <c r="N4045" s="55">
        <f t="shared" si="445"/>
        <v>0</v>
      </c>
    </row>
    <row r="4046" spans="1:14" x14ac:dyDescent="0.3">
      <c r="A4046" s="29">
        <v>44862</v>
      </c>
      <c r="B4046" t="s">
        <v>19</v>
      </c>
      <c r="C4046" t="s">
        <v>12</v>
      </c>
      <c r="D4046" t="s">
        <v>13</v>
      </c>
      <c r="E4046" s="53">
        <v>2356</v>
      </c>
      <c r="F4046" s="61">
        <f t="shared" si="446"/>
        <v>11.78</v>
      </c>
      <c r="G4046" s="62">
        <f t="shared" si="441"/>
        <v>0.1</v>
      </c>
      <c r="H4046" s="53"/>
      <c r="I4046" s="61">
        <f t="shared" si="442"/>
        <v>0</v>
      </c>
      <c r="J4046" s="62">
        <f t="shared" si="443"/>
        <v>0</v>
      </c>
      <c r="K4046" s="53"/>
      <c r="L4046" s="65">
        <f t="shared" si="447"/>
        <v>11.879999999999999</v>
      </c>
      <c r="M4046" s="55">
        <f t="shared" si="444"/>
        <v>11.879999999999999</v>
      </c>
      <c r="N4046" s="55">
        <f t="shared" si="445"/>
        <v>0</v>
      </c>
    </row>
    <row r="4047" spans="1:14" x14ac:dyDescent="0.3">
      <c r="A4047" s="29">
        <v>44862</v>
      </c>
      <c r="B4047" t="s">
        <v>16</v>
      </c>
      <c r="C4047" t="s">
        <v>11</v>
      </c>
      <c r="D4047" t="s">
        <v>13</v>
      </c>
      <c r="E4047" s="53">
        <v>40695</v>
      </c>
      <c r="F4047" s="61">
        <f t="shared" si="446"/>
        <v>0</v>
      </c>
      <c r="G4047" s="62">
        <f t="shared" si="441"/>
        <v>0</v>
      </c>
      <c r="H4047" s="53"/>
      <c r="I4047" s="61">
        <f t="shared" si="442"/>
        <v>0</v>
      </c>
      <c r="J4047" s="62">
        <f t="shared" si="443"/>
        <v>0</v>
      </c>
      <c r="K4047" s="53"/>
      <c r="L4047" s="65">
        <f t="shared" si="447"/>
        <v>0</v>
      </c>
      <c r="M4047" s="55">
        <f t="shared" si="444"/>
        <v>0</v>
      </c>
      <c r="N4047" s="55">
        <f t="shared" si="445"/>
        <v>0</v>
      </c>
    </row>
    <row r="4048" spans="1:14" x14ac:dyDescent="0.3">
      <c r="A4048" s="29">
        <v>44862</v>
      </c>
      <c r="B4048" t="s">
        <v>18</v>
      </c>
      <c r="C4048" t="s">
        <v>10</v>
      </c>
      <c r="D4048" t="s">
        <v>36</v>
      </c>
      <c r="E4048" s="53">
        <v>27364</v>
      </c>
      <c r="F4048" s="61">
        <f t="shared" si="446"/>
        <v>0</v>
      </c>
      <c r="G4048" s="62">
        <f t="shared" si="441"/>
        <v>0</v>
      </c>
      <c r="H4048" s="53"/>
      <c r="I4048" s="61">
        <f t="shared" si="442"/>
        <v>820.92</v>
      </c>
      <c r="J4048" s="62">
        <f t="shared" si="443"/>
        <v>5</v>
      </c>
      <c r="K4048" s="53"/>
      <c r="L4048" s="65">
        <f t="shared" si="447"/>
        <v>825.92</v>
      </c>
      <c r="M4048" s="55">
        <f t="shared" si="444"/>
        <v>0</v>
      </c>
      <c r="N4048" s="55">
        <f t="shared" si="445"/>
        <v>825.92</v>
      </c>
    </row>
    <row r="4049" spans="1:14" x14ac:dyDescent="0.3">
      <c r="A4049" s="29">
        <v>44862</v>
      </c>
      <c r="B4049" t="s">
        <v>23</v>
      </c>
      <c r="C4049" t="s">
        <v>11</v>
      </c>
      <c r="D4049" t="s">
        <v>13</v>
      </c>
      <c r="E4049" s="53">
        <v>26049</v>
      </c>
      <c r="F4049" s="61">
        <f t="shared" si="446"/>
        <v>0</v>
      </c>
      <c r="G4049" s="62">
        <f t="shared" si="441"/>
        <v>0</v>
      </c>
      <c r="H4049" s="53"/>
      <c r="I4049" s="61">
        <f t="shared" si="442"/>
        <v>0</v>
      </c>
      <c r="J4049" s="62">
        <f t="shared" si="443"/>
        <v>0</v>
      </c>
      <c r="K4049" s="53"/>
      <c r="L4049" s="65">
        <f t="shared" si="447"/>
        <v>0</v>
      </c>
      <c r="M4049" s="55">
        <f t="shared" si="444"/>
        <v>0</v>
      </c>
      <c r="N4049" s="55">
        <f t="shared" si="445"/>
        <v>0</v>
      </c>
    </row>
    <row r="4050" spans="1:14" x14ac:dyDescent="0.3">
      <c r="A4050" s="29">
        <v>44862</v>
      </c>
      <c r="B4050" t="s">
        <v>17</v>
      </c>
      <c r="C4050" t="s">
        <v>12</v>
      </c>
      <c r="D4050" t="s">
        <v>13</v>
      </c>
      <c r="E4050" s="53">
        <v>20347</v>
      </c>
      <c r="F4050" s="61">
        <f t="shared" si="446"/>
        <v>101.735</v>
      </c>
      <c r="G4050" s="62">
        <f t="shared" si="441"/>
        <v>0.1</v>
      </c>
      <c r="H4050" s="53"/>
      <c r="I4050" s="61">
        <f t="shared" si="442"/>
        <v>0</v>
      </c>
      <c r="J4050" s="62">
        <f t="shared" si="443"/>
        <v>0</v>
      </c>
      <c r="K4050" s="53"/>
      <c r="L4050" s="65">
        <f t="shared" si="447"/>
        <v>101.83499999999999</v>
      </c>
      <c r="M4050" s="55">
        <f t="shared" si="444"/>
        <v>101.83499999999999</v>
      </c>
      <c r="N4050" s="55">
        <f t="shared" si="445"/>
        <v>0</v>
      </c>
    </row>
    <row r="4051" spans="1:14" x14ac:dyDescent="0.3">
      <c r="A4051" s="29">
        <v>44866</v>
      </c>
      <c r="B4051" t="s">
        <v>22</v>
      </c>
      <c r="C4051" t="s">
        <v>11</v>
      </c>
      <c r="D4051" t="s">
        <v>13</v>
      </c>
      <c r="E4051" s="53">
        <v>27595</v>
      </c>
      <c r="F4051" s="61">
        <f t="shared" si="446"/>
        <v>0</v>
      </c>
      <c r="G4051" s="62">
        <f t="shared" si="441"/>
        <v>0</v>
      </c>
      <c r="H4051" s="53"/>
      <c r="I4051" s="61">
        <f t="shared" si="442"/>
        <v>0</v>
      </c>
      <c r="J4051" s="62">
        <f t="shared" si="443"/>
        <v>0</v>
      </c>
      <c r="K4051" s="53"/>
      <c r="L4051" s="65">
        <f t="shared" si="447"/>
        <v>0</v>
      </c>
      <c r="M4051" s="55">
        <f t="shared" si="444"/>
        <v>0</v>
      </c>
      <c r="N4051" s="55">
        <f t="shared" si="445"/>
        <v>0</v>
      </c>
    </row>
    <row r="4052" spans="1:14" x14ac:dyDescent="0.3">
      <c r="A4052" s="29">
        <v>44866</v>
      </c>
      <c r="B4052" t="s">
        <v>16</v>
      </c>
      <c r="C4052" t="s">
        <v>11</v>
      </c>
      <c r="D4052" t="s">
        <v>13</v>
      </c>
      <c r="E4052" s="53">
        <v>49619</v>
      </c>
      <c r="F4052" s="61">
        <f t="shared" si="446"/>
        <v>0</v>
      </c>
      <c r="G4052" s="62">
        <f t="shared" si="441"/>
        <v>0</v>
      </c>
      <c r="H4052" s="53"/>
      <c r="I4052" s="61">
        <f t="shared" si="442"/>
        <v>0</v>
      </c>
      <c r="J4052" s="62">
        <f t="shared" si="443"/>
        <v>0</v>
      </c>
      <c r="K4052" s="53"/>
      <c r="L4052" s="65">
        <f t="shared" si="447"/>
        <v>0</v>
      </c>
      <c r="M4052" s="55">
        <f t="shared" si="444"/>
        <v>0</v>
      </c>
      <c r="N4052" s="55">
        <f t="shared" si="445"/>
        <v>0</v>
      </c>
    </row>
    <row r="4053" spans="1:14" x14ac:dyDescent="0.3">
      <c r="A4053" s="29">
        <v>44866</v>
      </c>
      <c r="B4053" t="s">
        <v>20</v>
      </c>
      <c r="C4053" t="s">
        <v>11</v>
      </c>
      <c r="D4053" t="s">
        <v>13</v>
      </c>
      <c r="E4053" s="53">
        <v>23481</v>
      </c>
      <c r="F4053" s="61">
        <f t="shared" si="446"/>
        <v>0</v>
      </c>
      <c r="G4053" s="62">
        <f t="shared" si="441"/>
        <v>0</v>
      </c>
      <c r="H4053" s="53"/>
      <c r="I4053" s="61">
        <f t="shared" si="442"/>
        <v>0</v>
      </c>
      <c r="J4053" s="62">
        <f t="shared" si="443"/>
        <v>0</v>
      </c>
      <c r="K4053" s="53"/>
      <c r="L4053" s="65">
        <f t="shared" si="447"/>
        <v>0</v>
      </c>
      <c r="M4053" s="55">
        <f t="shared" si="444"/>
        <v>0</v>
      </c>
      <c r="N4053" s="55">
        <f t="shared" si="445"/>
        <v>0</v>
      </c>
    </row>
    <row r="4054" spans="1:14" x14ac:dyDescent="0.3">
      <c r="A4054" s="29">
        <v>44866</v>
      </c>
      <c r="B4054" t="s">
        <v>24</v>
      </c>
      <c r="C4054" t="s">
        <v>10</v>
      </c>
      <c r="D4054" t="s">
        <v>13</v>
      </c>
      <c r="E4054" s="53">
        <v>24070</v>
      </c>
      <c r="F4054" s="61">
        <f t="shared" si="446"/>
        <v>120.35000000000001</v>
      </c>
      <c r="G4054" s="62">
        <f t="shared" si="441"/>
        <v>0.1</v>
      </c>
      <c r="H4054" s="53"/>
      <c r="I4054" s="61">
        <f t="shared" si="442"/>
        <v>0</v>
      </c>
      <c r="J4054" s="62">
        <f t="shared" si="443"/>
        <v>0</v>
      </c>
      <c r="K4054" s="53"/>
      <c r="L4054" s="65">
        <f t="shared" si="447"/>
        <v>120.45</v>
      </c>
      <c r="M4054" s="55">
        <f t="shared" si="444"/>
        <v>120.45</v>
      </c>
      <c r="N4054" s="55">
        <f t="shared" si="445"/>
        <v>0</v>
      </c>
    </row>
    <row r="4055" spans="1:14" x14ac:dyDescent="0.3">
      <c r="A4055" s="29">
        <v>44866</v>
      </c>
      <c r="B4055" t="s">
        <v>19</v>
      </c>
      <c r="C4055" t="s">
        <v>12</v>
      </c>
      <c r="D4055" t="s">
        <v>13</v>
      </c>
      <c r="E4055" s="53">
        <v>37042</v>
      </c>
      <c r="F4055" s="61">
        <f t="shared" si="446"/>
        <v>185.21</v>
      </c>
      <c r="G4055" s="62">
        <f t="shared" si="441"/>
        <v>0.1</v>
      </c>
      <c r="H4055" s="53"/>
      <c r="I4055" s="61">
        <f t="shared" si="442"/>
        <v>0</v>
      </c>
      <c r="J4055" s="62">
        <f t="shared" si="443"/>
        <v>0</v>
      </c>
      <c r="K4055" s="53"/>
      <c r="L4055" s="65">
        <f t="shared" si="447"/>
        <v>185.31</v>
      </c>
      <c r="M4055" s="55">
        <f t="shared" si="444"/>
        <v>185.31</v>
      </c>
      <c r="N4055" s="55">
        <f t="shared" si="445"/>
        <v>0</v>
      </c>
    </row>
    <row r="4056" spans="1:14" x14ac:dyDescent="0.3">
      <c r="A4056" s="29">
        <v>44866</v>
      </c>
      <c r="B4056" t="s">
        <v>18</v>
      </c>
      <c r="C4056" t="s">
        <v>11</v>
      </c>
      <c r="D4056" t="s">
        <v>13</v>
      </c>
      <c r="E4056" s="53">
        <v>41054</v>
      </c>
      <c r="F4056" s="61">
        <f t="shared" si="446"/>
        <v>0</v>
      </c>
      <c r="G4056" s="62">
        <f t="shared" si="441"/>
        <v>0</v>
      </c>
      <c r="H4056" s="53"/>
      <c r="I4056" s="61">
        <f t="shared" si="442"/>
        <v>0</v>
      </c>
      <c r="J4056" s="62">
        <f t="shared" si="443"/>
        <v>0</v>
      </c>
      <c r="K4056" s="53"/>
      <c r="L4056" s="65">
        <f t="shared" si="447"/>
        <v>0</v>
      </c>
      <c r="M4056" s="55">
        <f t="shared" si="444"/>
        <v>0</v>
      </c>
      <c r="N4056" s="55">
        <f t="shared" si="445"/>
        <v>0</v>
      </c>
    </row>
    <row r="4057" spans="1:14" x14ac:dyDescent="0.3">
      <c r="A4057" s="29">
        <v>44867</v>
      </c>
      <c r="B4057" t="s">
        <v>15</v>
      </c>
      <c r="C4057" t="s">
        <v>12</v>
      </c>
      <c r="D4057" t="s">
        <v>13</v>
      </c>
      <c r="E4057" s="53">
        <v>14562</v>
      </c>
      <c r="F4057" s="61">
        <f t="shared" si="446"/>
        <v>72.81</v>
      </c>
      <c r="G4057" s="62">
        <f t="shared" si="441"/>
        <v>0.1</v>
      </c>
      <c r="H4057" s="53"/>
      <c r="I4057" s="61">
        <f t="shared" si="442"/>
        <v>0</v>
      </c>
      <c r="J4057" s="62">
        <f t="shared" si="443"/>
        <v>0</v>
      </c>
      <c r="K4057" s="53"/>
      <c r="L4057" s="65">
        <f t="shared" si="447"/>
        <v>72.91</v>
      </c>
      <c r="M4057" s="55">
        <f t="shared" si="444"/>
        <v>72.91</v>
      </c>
      <c r="N4057" s="55">
        <f t="shared" si="445"/>
        <v>0</v>
      </c>
    </row>
    <row r="4058" spans="1:14" x14ac:dyDescent="0.3">
      <c r="A4058" s="29">
        <v>44867</v>
      </c>
      <c r="B4058" t="s">
        <v>17</v>
      </c>
      <c r="C4058" t="s">
        <v>12</v>
      </c>
      <c r="D4058" t="s">
        <v>13</v>
      </c>
      <c r="E4058" s="53">
        <v>3024</v>
      </c>
      <c r="F4058" s="61">
        <f t="shared" si="446"/>
        <v>15.120000000000001</v>
      </c>
      <c r="G4058" s="62">
        <f t="shared" si="441"/>
        <v>0.1</v>
      </c>
      <c r="H4058" s="53"/>
      <c r="I4058" s="61">
        <f t="shared" si="442"/>
        <v>0</v>
      </c>
      <c r="J4058" s="62">
        <f t="shared" si="443"/>
        <v>0</v>
      </c>
      <c r="K4058" s="53"/>
      <c r="L4058" s="65">
        <f t="shared" si="447"/>
        <v>15.22</v>
      </c>
      <c r="M4058" s="55">
        <f t="shared" si="444"/>
        <v>15.22</v>
      </c>
      <c r="N4058" s="55">
        <f t="shared" si="445"/>
        <v>0</v>
      </c>
    </row>
    <row r="4059" spans="1:14" x14ac:dyDescent="0.3">
      <c r="A4059" s="29">
        <v>44867</v>
      </c>
      <c r="B4059" t="s">
        <v>20</v>
      </c>
      <c r="C4059" t="s">
        <v>10</v>
      </c>
      <c r="D4059" t="s">
        <v>13</v>
      </c>
      <c r="E4059" s="53">
        <v>26145</v>
      </c>
      <c r="F4059" s="61">
        <f t="shared" si="446"/>
        <v>130.72499999999999</v>
      </c>
      <c r="G4059" s="62">
        <f t="shared" si="441"/>
        <v>0.1</v>
      </c>
      <c r="H4059" s="53"/>
      <c r="I4059" s="61">
        <f t="shared" si="442"/>
        <v>0</v>
      </c>
      <c r="J4059" s="62">
        <f t="shared" si="443"/>
        <v>0</v>
      </c>
      <c r="K4059" s="53"/>
      <c r="L4059" s="65">
        <f t="shared" si="447"/>
        <v>130.82499999999999</v>
      </c>
      <c r="M4059" s="55">
        <f t="shared" si="444"/>
        <v>130.82499999999999</v>
      </c>
      <c r="N4059" s="55">
        <f t="shared" si="445"/>
        <v>0</v>
      </c>
    </row>
    <row r="4060" spans="1:14" x14ac:dyDescent="0.3">
      <c r="A4060" s="29">
        <v>44867</v>
      </c>
      <c r="B4060" t="s">
        <v>20</v>
      </c>
      <c r="C4060" t="s">
        <v>11</v>
      </c>
      <c r="D4060" t="s">
        <v>36</v>
      </c>
      <c r="E4060" s="53">
        <v>27029</v>
      </c>
      <c r="F4060" s="61">
        <f t="shared" si="446"/>
        <v>0</v>
      </c>
      <c r="G4060" s="62">
        <f t="shared" si="441"/>
        <v>0</v>
      </c>
      <c r="H4060" s="53"/>
      <c r="I4060" s="61">
        <f t="shared" si="442"/>
        <v>0</v>
      </c>
      <c r="J4060" s="62">
        <f t="shared" si="443"/>
        <v>0</v>
      </c>
      <c r="K4060" s="53"/>
      <c r="L4060" s="65">
        <f t="shared" si="447"/>
        <v>0</v>
      </c>
      <c r="M4060" s="55">
        <f t="shared" si="444"/>
        <v>0</v>
      </c>
      <c r="N4060" s="55">
        <f t="shared" si="445"/>
        <v>0</v>
      </c>
    </row>
    <row r="4061" spans="1:14" x14ac:dyDescent="0.3">
      <c r="A4061" s="29">
        <v>44868</v>
      </c>
      <c r="B4061" t="s">
        <v>24</v>
      </c>
      <c r="C4061" t="s">
        <v>12</v>
      </c>
      <c r="D4061" t="s">
        <v>36</v>
      </c>
      <c r="E4061" s="53">
        <v>15404</v>
      </c>
      <c r="F4061" s="61">
        <f t="shared" si="446"/>
        <v>0</v>
      </c>
      <c r="G4061" s="62">
        <f t="shared" si="441"/>
        <v>0</v>
      </c>
      <c r="H4061" s="53"/>
      <c r="I4061" s="61">
        <f t="shared" si="442"/>
        <v>462.12</v>
      </c>
      <c r="J4061" s="62">
        <f t="shared" si="443"/>
        <v>5</v>
      </c>
      <c r="K4061" s="53"/>
      <c r="L4061" s="65">
        <f t="shared" si="447"/>
        <v>467.12</v>
      </c>
      <c r="M4061" s="55">
        <f t="shared" si="444"/>
        <v>0</v>
      </c>
      <c r="N4061" s="55">
        <f t="shared" si="445"/>
        <v>467.12</v>
      </c>
    </row>
    <row r="4062" spans="1:14" x14ac:dyDescent="0.3">
      <c r="A4062" s="29">
        <v>44868</v>
      </c>
      <c r="B4062" t="s">
        <v>24</v>
      </c>
      <c r="C4062" t="s">
        <v>11</v>
      </c>
      <c r="D4062" t="s">
        <v>13</v>
      </c>
      <c r="E4062" s="53">
        <v>40106</v>
      </c>
      <c r="F4062" s="61">
        <f t="shared" si="446"/>
        <v>0</v>
      </c>
      <c r="G4062" s="62">
        <f t="shared" si="441"/>
        <v>0</v>
      </c>
      <c r="H4062" s="53"/>
      <c r="I4062" s="61">
        <f t="shared" si="442"/>
        <v>0</v>
      </c>
      <c r="J4062" s="62">
        <f t="shared" si="443"/>
        <v>0</v>
      </c>
      <c r="K4062" s="53"/>
      <c r="L4062" s="65">
        <f t="shared" si="447"/>
        <v>0</v>
      </c>
      <c r="M4062" s="55">
        <f t="shared" si="444"/>
        <v>0</v>
      </c>
      <c r="N4062" s="55">
        <f t="shared" si="445"/>
        <v>0</v>
      </c>
    </row>
    <row r="4063" spans="1:14" x14ac:dyDescent="0.3">
      <c r="A4063" s="29">
        <v>44868</v>
      </c>
      <c r="B4063" t="s">
        <v>22</v>
      </c>
      <c r="C4063" t="s">
        <v>12</v>
      </c>
      <c r="D4063" t="s">
        <v>13</v>
      </c>
      <c r="E4063" s="53">
        <v>21624</v>
      </c>
      <c r="F4063" s="61">
        <f t="shared" si="446"/>
        <v>108.12</v>
      </c>
      <c r="G4063" s="62">
        <f t="shared" si="441"/>
        <v>0.1</v>
      </c>
      <c r="H4063" s="53"/>
      <c r="I4063" s="61">
        <f t="shared" si="442"/>
        <v>0</v>
      </c>
      <c r="J4063" s="62">
        <f t="shared" si="443"/>
        <v>0</v>
      </c>
      <c r="K4063" s="53"/>
      <c r="L4063" s="65">
        <f t="shared" si="447"/>
        <v>108.22</v>
      </c>
      <c r="M4063" s="55">
        <f t="shared" si="444"/>
        <v>108.22</v>
      </c>
      <c r="N4063" s="55">
        <f t="shared" si="445"/>
        <v>0</v>
      </c>
    </row>
    <row r="4064" spans="1:14" x14ac:dyDescent="0.3">
      <c r="A4064" s="29">
        <v>44868</v>
      </c>
      <c r="B4064" t="s">
        <v>24</v>
      </c>
      <c r="C4064" t="s">
        <v>12</v>
      </c>
      <c r="D4064" t="s">
        <v>36</v>
      </c>
      <c r="E4064" s="53">
        <v>34589</v>
      </c>
      <c r="F4064" s="61">
        <f t="shared" si="446"/>
        <v>0</v>
      </c>
      <c r="G4064" s="62">
        <f t="shared" si="441"/>
        <v>0</v>
      </c>
      <c r="H4064" s="53"/>
      <c r="I4064" s="61">
        <f t="shared" si="442"/>
        <v>1037.67</v>
      </c>
      <c r="J4064" s="62">
        <f t="shared" si="443"/>
        <v>5</v>
      </c>
      <c r="K4064" s="53"/>
      <c r="L4064" s="65">
        <f t="shared" si="447"/>
        <v>1042.67</v>
      </c>
      <c r="M4064" s="55">
        <f t="shared" si="444"/>
        <v>0</v>
      </c>
      <c r="N4064" s="55">
        <f t="shared" si="445"/>
        <v>1042.67</v>
      </c>
    </row>
    <row r="4065" spans="1:14" x14ac:dyDescent="0.3">
      <c r="A4065" s="29">
        <v>44868</v>
      </c>
      <c r="B4065" t="s">
        <v>19</v>
      </c>
      <c r="C4065" t="s">
        <v>11</v>
      </c>
      <c r="D4065" t="s">
        <v>13</v>
      </c>
      <c r="E4065" s="53">
        <v>3463</v>
      </c>
      <c r="F4065" s="61">
        <f t="shared" si="446"/>
        <v>0</v>
      </c>
      <c r="G4065" s="62">
        <f t="shared" si="441"/>
        <v>0</v>
      </c>
      <c r="H4065" s="53"/>
      <c r="I4065" s="61">
        <f t="shared" si="442"/>
        <v>0</v>
      </c>
      <c r="J4065" s="62">
        <f t="shared" si="443"/>
        <v>0</v>
      </c>
      <c r="K4065" s="53"/>
      <c r="L4065" s="65">
        <f t="shared" si="447"/>
        <v>0</v>
      </c>
      <c r="M4065" s="55">
        <f t="shared" si="444"/>
        <v>0</v>
      </c>
      <c r="N4065" s="55">
        <f t="shared" si="445"/>
        <v>0</v>
      </c>
    </row>
    <row r="4066" spans="1:14" x14ac:dyDescent="0.3">
      <c r="A4066" s="29">
        <v>44868</v>
      </c>
      <c r="B4066" t="s">
        <v>17</v>
      </c>
      <c r="C4066" t="s">
        <v>11</v>
      </c>
      <c r="D4066" t="s">
        <v>13</v>
      </c>
      <c r="E4066" s="53">
        <v>19979</v>
      </c>
      <c r="F4066" s="61">
        <f t="shared" si="446"/>
        <v>0</v>
      </c>
      <c r="G4066" s="62">
        <f t="shared" si="441"/>
        <v>0</v>
      </c>
      <c r="H4066" s="53"/>
      <c r="I4066" s="61">
        <f t="shared" si="442"/>
        <v>0</v>
      </c>
      <c r="J4066" s="62">
        <f t="shared" si="443"/>
        <v>0</v>
      </c>
      <c r="K4066" s="53"/>
      <c r="L4066" s="65">
        <f t="shared" si="447"/>
        <v>0</v>
      </c>
      <c r="M4066" s="55">
        <f t="shared" si="444"/>
        <v>0</v>
      </c>
      <c r="N4066" s="55">
        <f t="shared" si="445"/>
        <v>0</v>
      </c>
    </row>
    <row r="4067" spans="1:14" x14ac:dyDescent="0.3">
      <c r="A4067" s="29">
        <v>44868</v>
      </c>
      <c r="B4067" t="s">
        <v>21</v>
      </c>
      <c r="C4067" t="s">
        <v>11</v>
      </c>
      <c r="D4067" t="s">
        <v>13</v>
      </c>
      <c r="E4067" s="53">
        <v>47178</v>
      </c>
      <c r="F4067" s="61">
        <f t="shared" si="446"/>
        <v>0</v>
      </c>
      <c r="G4067" s="62">
        <f t="shared" si="441"/>
        <v>0</v>
      </c>
      <c r="H4067" s="53"/>
      <c r="I4067" s="61">
        <f t="shared" si="442"/>
        <v>0</v>
      </c>
      <c r="J4067" s="62">
        <f t="shared" si="443"/>
        <v>0</v>
      </c>
      <c r="K4067" s="53"/>
      <c r="L4067" s="65">
        <f t="shared" si="447"/>
        <v>0</v>
      </c>
      <c r="M4067" s="55">
        <f t="shared" si="444"/>
        <v>0</v>
      </c>
      <c r="N4067" s="55">
        <f t="shared" si="445"/>
        <v>0</v>
      </c>
    </row>
    <row r="4068" spans="1:14" x14ac:dyDescent="0.3">
      <c r="A4068" s="29">
        <v>44868</v>
      </c>
      <c r="B4068" t="s">
        <v>22</v>
      </c>
      <c r="C4068" t="s">
        <v>11</v>
      </c>
      <c r="D4068" t="s">
        <v>13</v>
      </c>
      <c r="E4068" s="53">
        <v>42688</v>
      </c>
      <c r="F4068" s="61">
        <f t="shared" si="446"/>
        <v>0</v>
      </c>
      <c r="G4068" s="62">
        <f t="shared" si="441"/>
        <v>0</v>
      </c>
      <c r="H4068" s="53"/>
      <c r="I4068" s="61">
        <f t="shared" si="442"/>
        <v>0</v>
      </c>
      <c r="J4068" s="62">
        <f t="shared" si="443"/>
        <v>0</v>
      </c>
      <c r="K4068" s="53"/>
      <c r="L4068" s="65">
        <f t="shared" si="447"/>
        <v>0</v>
      </c>
      <c r="M4068" s="55">
        <f t="shared" si="444"/>
        <v>0</v>
      </c>
      <c r="N4068" s="55">
        <f t="shared" si="445"/>
        <v>0</v>
      </c>
    </row>
    <row r="4069" spans="1:14" x14ac:dyDescent="0.3">
      <c r="A4069" s="29">
        <v>44868</v>
      </c>
      <c r="B4069" t="s">
        <v>16</v>
      </c>
      <c r="C4069" t="s">
        <v>11</v>
      </c>
      <c r="D4069" t="s">
        <v>36</v>
      </c>
      <c r="E4069" s="53">
        <v>4870</v>
      </c>
      <c r="F4069" s="61">
        <f t="shared" si="446"/>
        <v>0</v>
      </c>
      <c r="G4069" s="62">
        <f t="shared" si="441"/>
        <v>0</v>
      </c>
      <c r="H4069" s="53"/>
      <c r="I4069" s="61">
        <f t="shared" si="442"/>
        <v>0</v>
      </c>
      <c r="J4069" s="62">
        <f t="shared" si="443"/>
        <v>0</v>
      </c>
      <c r="K4069" s="53"/>
      <c r="L4069" s="65">
        <f t="shared" si="447"/>
        <v>0</v>
      </c>
      <c r="M4069" s="55">
        <f t="shared" si="444"/>
        <v>0</v>
      </c>
      <c r="N4069" s="55">
        <f t="shared" si="445"/>
        <v>0</v>
      </c>
    </row>
    <row r="4070" spans="1:14" x14ac:dyDescent="0.3">
      <c r="A4070" s="29">
        <v>44868</v>
      </c>
      <c r="B4070" t="s">
        <v>24</v>
      </c>
      <c r="C4070" t="s">
        <v>11</v>
      </c>
      <c r="D4070" t="s">
        <v>13</v>
      </c>
      <c r="E4070" s="53">
        <v>20854</v>
      </c>
      <c r="F4070" s="61">
        <f t="shared" si="446"/>
        <v>0</v>
      </c>
      <c r="G4070" s="62">
        <f t="shared" si="441"/>
        <v>0</v>
      </c>
      <c r="H4070" s="53"/>
      <c r="I4070" s="61">
        <f t="shared" si="442"/>
        <v>0</v>
      </c>
      <c r="J4070" s="62">
        <f t="shared" si="443"/>
        <v>0</v>
      </c>
      <c r="K4070" s="53"/>
      <c r="L4070" s="65">
        <f t="shared" si="447"/>
        <v>0</v>
      </c>
      <c r="M4070" s="55">
        <f t="shared" si="444"/>
        <v>0</v>
      </c>
      <c r="N4070" s="55">
        <f t="shared" si="445"/>
        <v>0</v>
      </c>
    </row>
    <row r="4071" spans="1:14" x14ac:dyDescent="0.3">
      <c r="A4071" s="29">
        <v>44868</v>
      </c>
      <c r="B4071" t="s">
        <v>16</v>
      </c>
      <c r="C4071" t="s">
        <v>12</v>
      </c>
      <c r="D4071" t="s">
        <v>13</v>
      </c>
      <c r="E4071" s="53">
        <v>20188</v>
      </c>
      <c r="F4071" s="61">
        <f t="shared" si="446"/>
        <v>100.94</v>
      </c>
      <c r="G4071" s="62">
        <f t="shared" si="441"/>
        <v>0.1</v>
      </c>
      <c r="H4071" s="53"/>
      <c r="I4071" s="61">
        <f t="shared" si="442"/>
        <v>0</v>
      </c>
      <c r="J4071" s="62">
        <f t="shared" si="443"/>
        <v>0</v>
      </c>
      <c r="K4071" s="53"/>
      <c r="L4071" s="65">
        <f t="shared" si="447"/>
        <v>101.03999999999999</v>
      </c>
      <c r="M4071" s="55">
        <f t="shared" si="444"/>
        <v>101.03999999999999</v>
      </c>
      <c r="N4071" s="55">
        <f t="shared" si="445"/>
        <v>0</v>
      </c>
    </row>
    <row r="4072" spans="1:14" x14ac:dyDescent="0.3">
      <c r="A4072" s="29">
        <v>44869</v>
      </c>
      <c r="B4072" t="s">
        <v>23</v>
      </c>
      <c r="C4072" t="s">
        <v>11</v>
      </c>
      <c r="D4072" t="s">
        <v>13</v>
      </c>
      <c r="E4072" s="53">
        <v>26310</v>
      </c>
      <c r="F4072" s="61">
        <f t="shared" si="446"/>
        <v>0</v>
      </c>
      <c r="G4072" s="62">
        <f t="shared" si="441"/>
        <v>0</v>
      </c>
      <c r="H4072" s="53"/>
      <c r="I4072" s="61">
        <f t="shared" si="442"/>
        <v>0</v>
      </c>
      <c r="J4072" s="62">
        <f t="shared" si="443"/>
        <v>0</v>
      </c>
      <c r="K4072" s="53"/>
      <c r="L4072" s="65">
        <f t="shared" si="447"/>
        <v>0</v>
      </c>
      <c r="M4072" s="55">
        <f t="shared" si="444"/>
        <v>0</v>
      </c>
      <c r="N4072" s="55">
        <f t="shared" si="445"/>
        <v>0</v>
      </c>
    </row>
    <row r="4073" spans="1:14" x14ac:dyDescent="0.3">
      <c r="A4073" s="29">
        <v>44869</v>
      </c>
      <c r="B4073" t="s">
        <v>21</v>
      </c>
      <c r="C4073" t="s">
        <v>10</v>
      </c>
      <c r="D4073" t="s">
        <v>36</v>
      </c>
      <c r="E4073" s="53">
        <v>42786</v>
      </c>
      <c r="F4073" s="61">
        <f t="shared" si="446"/>
        <v>0</v>
      </c>
      <c r="G4073" s="62">
        <f t="shared" si="441"/>
        <v>0</v>
      </c>
      <c r="H4073" s="53"/>
      <c r="I4073" s="61">
        <f t="shared" si="442"/>
        <v>1283.58</v>
      </c>
      <c r="J4073" s="62">
        <f t="shared" si="443"/>
        <v>5</v>
      </c>
      <c r="K4073" s="53"/>
      <c r="L4073" s="65">
        <f t="shared" si="447"/>
        <v>1288.58</v>
      </c>
      <c r="M4073" s="55">
        <f t="shared" si="444"/>
        <v>0</v>
      </c>
      <c r="N4073" s="55">
        <f t="shared" si="445"/>
        <v>1288.58</v>
      </c>
    </row>
    <row r="4074" spans="1:14" x14ac:dyDescent="0.3">
      <c r="A4074" s="29">
        <v>44869</v>
      </c>
      <c r="B4074" t="s">
        <v>19</v>
      </c>
      <c r="C4074" t="s">
        <v>11</v>
      </c>
      <c r="D4074" t="s">
        <v>13</v>
      </c>
      <c r="E4074" s="53">
        <v>34997</v>
      </c>
      <c r="F4074" s="61">
        <f t="shared" si="446"/>
        <v>0</v>
      </c>
      <c r="G4074" s="62">
        <f t="shared" si="441"/>
        <v>0</v>
      </c>
      <c r="H4074" s="53"/>
      <c r="I4074" s="61">
        <f t="shared" si="442"/>
        <v>0</v>
      </c>
      <c r="J4074" s="62">
        <f t="shared" si="443"/>
        <v>0</v>
      </c>
      <c r="K4074" s="53"/>
      <c r="L4074" s="65">
        <f t="shared" si="447"/>
        <v>0</v>
      </c>
      <c r="M4074" s="55">
        <f t="shared" si="444"/>
        <v>0</v>
      </c>
      <c r="N4074" s="55">
        <f t="shared" si="445"/>
        <v>0</v>
      </c>
    </row>
    <row r="4075" spans="1:14" x14ac:dyDescent="0.3">
      <c r="A4075" s="29">
        <v>44869</v>
      </c>
      <c r="B4075" t="s">
        <v>17</v>
      </c>
      <c r="C4075" t="s">
        <v>11</v>
      </c>
      <c r="D4075" t="s">
        <v>13</v>
      </c>
      <c r="E4075" s="53">
        <v>14544</v>
      </c>
      <c r="F4075" s="61">
        <f t="shared" si="446"/>
        <v>0</v>
      </c>
      <c r="G4075" s="62">
        <f t="shared" si="441"/>
        <v>0</v>
      </c>
      <c r="H4075" s="53"/>
      <c r="I4075" s="61">
        <f t="shared" si="442"/>
        <v>0</v>
      </c>
      <c r="J4075" s="62">
        <f t="shared" si="443"/>
        <v>0</v>
      </c>
      <c r="K4075" s="53"/>
      <c r="L4075" s="65">
        <f t="shared" si="447"/>
        <v>0</v>
      </c>
      <c r="M4075" s="55">
        <f t="shared" si="444"/>
        <v>0</v>
      </c>
      <c r="N4075" s="55">
        <f t="shared" si="445"/>
        <v>0</v>
      </c>
    </row>
    <row r="4076" spans="1:14" x14ac:dyDescent="0.3">
      <c r="A4076" s="29">
        <v>44869</v>
      </c>
      <c r="B4076" t="s">
        <v>17</v>
      </c>
      <c r="C4076" t="s">
        <v>11</v>
      </c>
      <c r="D4076" t="s">
        <v>13</v>
      </c>
      <c r="E4076" s="53">
        <v>18879</v>
      </c>
      <c r="F4076" s="61">
        <f t="shared" si="446"/>
        <v>0</v>
      </c>
      <c r="G4076" s="62">
        <f t="shared" si="441"/>
        <v>0</v>
      </c>
      <c r="H4076" s="53"/>
      <c r="I4076" s="61">
        <f t="shared" si="442"/>
        <v>0</v>
      </c>
      <c r="J4076" s="62">
        <f t="shared" si="443"/>
        <v>0</v>
      </c>
      <c r="K4076" s="53"/>
      <c r="L4076" s="65">
        <f t="shared" si="447"/>
        <v>0</v>
      </c>
      <c r="M4076" s="55">
        <f t="shared" si="444"/>
        <v>0</v>
      </c>
      <c r="N4076" s="55">
        <f t="shared" si="445"/>
        <v>0</v>
      </c>
    </row>
    <row r="4077" spans="1:14" x14ac:dyDescent="0.3">
      <c r="A4077" s="29">
        <v>44870</v>
      </c>
      <c r="B4077" t="s">
        <v>19</v>
      </c>
      <c r="C4077" t="s">
        <v>11</v>
      </c>
      <c r="D4077" t="s">
        <v>13</v>
      </c>
      <c r="E4077" s="53">
        <v>10696</v>
      </c>
      <c r="F4077" s="61">
        <f t="shared" si="446"/>
        <v>0</v>
      </c>
      <c r="G4077" s="62">
        <f t="shared" si="441"/>
        <v>0</v>
      </c>
      <c r="H4077" s="53"/>
      <c r="I4077" s="61">
        <f t="shared" si="442"/>
        <v>0</v>
      </c>
      <c r="J4077" s="62">
        <f t="shared" si="443"/>
        <v>0</v>
      </c>
      <c r="K4077" s="53"/>
      <c r="L4077" s="65">
        <f t="shared" si="447"/>
        <v>0</v>
      </c>
      <c r="M4077" s="55">
        <f t="shared" si="444"/>
        <v>0</v>
      </c>
      <c r="N4077" s="55">
        <f t="shared" si="445"/>
        <v>0</v>
      </c>
    </row>
    <row r="4078" spans="1:14" x14ac:dyDescent="0.3">
      <c r="A4078" s="29">
        <v>44870</v>
      </c>
      <c r="B4078" t="s">
        <v>20</v>
      </c>
      <c r="C4078" t="s">
        <v>10</v>
      </c>
      <c r="D4078" t="s">
        <v>36</v>
      </c>
      <c r="E4078" s="53">
        <v>48734</v>
      </c>
      <c r="F4078" s="61">
        <f t="shared" si="446"/>
        <v>0</v>
      </c>
      <c r="G4078" s="62">
        <f t="shared" si="441"/>
        <v>0</v>
      </c>
      <c r="H4078" s="53"/>
      <c r="I4078" s="61">
        <f t="shared" si="442"/>
        <v>1462.02</v>
      </c>
      <c r="J4078" s="62">
        <f t="shared" si="443"/>
        <v>5</v>
      </c>
      <c r="K4078" s="53"/>
      <c r="L4078" s="65">
        <f t="shared" si="447"/>
        <v>1467.02</v>
      </c>
      <c r="M4078" s="55">
        <f t="shared" si="444"/>
        <v>0</v>
      </c>
      <c r="N4078" s="55">
        <f t="shared" si="445"/>
        <v>1467.02</v>
      </c>
    </row>
    <row r="4079" spans="1:14" x14ac:dyDescent="0.3">
      <c r="A4079" s="29">
        <v>44870</v>
      </c>
      <c r="B4079" t="s">
        <v>16</v>
      </c>
      <c r="C4079" t="s">
        <v>11</v>
      </c>
      <c r="D4079" t="s">
        <v>36</v>
      </c>
      <c r="E4079" s="53">
        <v>35429</v>
      </c>
      <c r="F4079" s="61">
        <f t="shared" si="446"/>
        <v>0</v>
      </c>
      <c r="G4079" s="62">
        <f t="shared" si="441"/>
        <v>0</v>
      </c>
      <c r="H4079" s="53"/>
      <c r="I4079" s="61">
        <f t="shared" si="442"/>
        <v>0</v>
      </c>
      <c r="J4079" s="62">
        <f t="shared" si="443"/>
        <v>0</v>
      </c>
      <c r="K4079" s="53"/>
      <c r="L4079" s="65">
        <f t="shared" si="447"/>
        <v>0</v>
      </c>
      <c r="M4079" s="55">
        <f t="shared" si="444"/>
        <v>0</v>
      </c>
      <c r="N4079" s="55">
        <f t="shared" si="445"/>
        <v>0</v>
      </c>
    </row>
    <row r="4080" spans="1:14" x14ac:dyDescent="0.3">
      <c r="A4080" s="29">
        <v>44870</v>
      </c>
      <c r="B4080" t="s">
        <v>24</v>
      </c>
      <c r="C4080" t="s">
        <v>10</v>
      </c>
      <c r="D4080" t="s">
        <v>13</v>
      </c>
      <c r="E4080" s="53">
        <v>44599</v>
      </c>
      <c r="F4080" s="61">
        <f t="shared" si="446"/>
        <v>222.995</v>
      </c>
      <c r="G4080" s="62">
        <f t="shared" si="441"/>
        <v>0.1</v>
      </c>
      <c r="H4080" s="53"/>
      <c r="I4080" s="61">
        <f t="shared" si="442"/>
        <v>0</v>
      </c>
      <c r="J4080" s="62">
        <f t="shared" si="443"/>
        <v>0</v>
      </c>
      <c r="K4080" s="53"/>
      <c r="L4080" s="65">
        <f t="shared" si="447"/>
        <v>223.095</v>
      </c>
      <c r="M4080" s="55">
        <f t="shared" si="444"/>
        <v>223.095</v>
      </c>
      <c r="N4080" s="55">
        <f t="shared" si="445"/>
        <v>0</v>
      </c>
    </row>
    <row r="4081" spans="1:14" x14ac:dyDescent="0.3">
      <c r="A4081" s="29">
        <v>44870</v>
      </c>
      <c r="B4081" t="s">
        <v>18</v>
      </c>
      <c r="C4081" t="s">
        <v>10</v>
      </c>
      <c r="D4081" t="s">
        <v>13</v>
      </c>
      <c r="E4081" s="53">
        <v>9970</v>
      </c>
      <c r="F4081" s="61">
        <f t="shared" si="446"/>
        <v>49.85</v>
      </c>
      <c r="G4081" s="62">
        <f t="shared" si="441"/>
        <v>0.1</v>
      </c>
      <c r="H4081" s="53"/>
      <c r="I4081" s="61">
        <f t="shared" si="442"/>
        <v>0</v>
      </c>
      <c r="J4081" s="62">
        <f t="shared" si="443"/>
        <v>0</v>
      </c>
      <c r="K4081" s="53"/>
      <c r="L4081" s="65">
        <f t="shared" si="447"/>
        <v>49.95</v>
      </c>
      <c r="M4081" s="55">
        <f t="shared" si="444"/>
        <v>49.95</v>
      </c>
      <c r="N4081" s="55">
        <f t="shared" si="445"/>
        <v>0</v>
      </c>
    </row>
    <row r="4082" spans="1:14" x14ac:dyDescent="0.3">
      <c r="A4082" s="29">
        <v>44870</v>
      </c>
      <c r="B4082" t="s">
        <v>16</v>
      </c>
      <c r="C4082" t="s">
        <v>12</v>
      </c>
      <c r="D4082" t="s">
        <v>13</v>
      </c>
      <c r="E4082" s="53">
        <v>36135</v>
      </c>
      <c r="F4082" s="61">
        <f t="shared" si="446"/>
        <v>180.67500000000001</v>
      </c>
      <c r="G4082" s="62">
        <f t="shared" si="441"/>
        <v>0.1</v>
      </c>
      <c r="H4082" s="53"/>
      <c r="I4082" s="61">
        <f t="shared" si="442"/>
        <v>0</v>
      </c>
      <c r="J4082" s="62">
        <f t="shared" si="443"/>
        <v>0</v>
      </c>
      <c r="K4082" s="53"/>
      <c r="L4082" s="65">
        <f t="shared" si="447"/>
        <v>180.77500000000001</v>
      </c>
      <c r="M4082" s="55">
        <f t="shared" si="444"/>
        <v>180.77500000000001</v>
      </c>
      <c r="N4082" s="55">
        <f t="shared" si="445"/>
        <v>0</v>
      </c>
    </row>
    <row r="4083" spans="1:14" x14ac:dyDescent="0.3">
      <c r="A4083" s="29">
        <v>44870</v>
      </c>
      <c r="B4083" t="s">
        <v>15</v>
      </c>
      <c r="C4083" t="s">
        <v>11</v>
      </c>
      <c r="D4083" t="s">
        <v>13</v>
      </c>
      <c r="E4083" s="53">
        <v>4854</v>
      </c>
      <c r="F4083" s="61">
        <f t="shared" si="446"/>
        <v>0</v>
      </c>
      <c r="G4083" s="62">
        <f t="shared" si="441"/>
        <v>0</v>
      </c>
      <c r="H4083" s="53"/>
      <c r="I4083" s="61">
        <f t="shared" si="442"/>
        <v>0</v>
      </c>
      <c r="J4083" s="62">
        <f t="shared" si="443"/>
        <v>0</v>
      </c>
      <c r="K4083" s="53"/>
      <c r="L4083" s="65">
        <f t="shared" si="447"/>
        <v>0</v>
      </c>
      <c r="M4083" s="55">
        <f t="shared" si="444"/>
        <v>0</v>
      </c>
      <c r="N4083" s="55">
        <f t="shared" si="445"/>
        <v>0</v>
      </c>
    </row>
    <row r="4084" spans="1:14" x14ac:dyDescent="0.3">
      <c r="A4084" s="29">
        <v>44870</v>
      </c>
      <c r="B4084" t="s">
        <v>16</v>
      </c>
      <c r="C4084" t="s">
        <v>10</v>
      </c>
      <c r="D4084" t="s">
        <v>13</v>
      </c>
      <c r="E4084" s="53">
        <v>1214</v>
      </c>
      <c r="F4084" s="61">
        <f t="shared" si="446"/>
        <v>6.07</v>
      </c>
      <c r="G4084" s="62">
        <f t="shared" si="441"/>
        <v>0.1</v>
      </c>
      <c r="H4084" s="53"/>
      <c r="I4084" s="61">
        <f t="shared" si="442"/>
        <v>0</v>
      </c>
      <c r="J4084" s="62">
        <f t="shared" si="443"/>
        <v>0</v>
      </c>
      <c r="K4084" s="53"/>
      <c r="L4084" s="65">
        <f t="shared" si="447"/>
        <v>6.17</v>
      </c>
      <c r="M4084" s="55">
        <f t="shared" si="444"/>
        <v>6.17</v>
      </c>
      <c r="N4084" s="55">
        <f t="shared" si="445"/>
        <v>0</v>
      </c>
    </row>
    <row r="4085" spans="1:14" x14ac:dyDescent="0.3">
      <c r="A4085" s="29">
        <v>44870</v>
      </c>
      <c r="B4085" t="s">
        <v>18</v>
      </c>
      <c r="C4085" t="s">
        <v>12</v>
      </c>
      <c r="D4085" t="s">
        <v>13</v>
      </c>
      <c r="E4085" s="53">
        <v>22502</v>
      </c>
      <c r="F4085" s="61">
        <f t="shared" si="446"/>
        <v>112.51</v>
      </c>
      <c r="G4085" s="62">
        <f t="shared" si="441"/>
        <v>0.1</v>
      </c>
      <c r="H4085" s="53"/>
      <c r="I4085" s="61">
        <f t="shared" si="442"/>
        <v>0</v>
      </c>
      <c r="J4085" s="62">
        <f t="shared" si="443"/>
        <v>0</v>
      </c>
      <c r="K4085" s="53"/>
      <c r="L4085" s="65">
        <f t="shared" si="447"/>
        <v>112.61</v>
      </c>
      <c r="M4085" s="55">
        <f t="shared" si="444"/>
        <v>112.61</v>
      </c>
      <c r="N4085" s="55">
        <f t="shared" si="445"/>
        <v>0</v>
      </c>
    </row>
    <row r="4086" spans="1:14" x14ac:dyDescent="0.3">
      <c r="A4086" s="29">
        <v>44870</v>
      </c>
      <c r="B4086" t="s">
        <v>17</v>
      </c>
      <c r="C4086" t="s">
        <v>11</v>
      </c>
      <c r="D4086" t="s">
        <v>13</v>
      </c>
      <c r="E4086" s="53">
        <v>16597</v>
      </c>
      <c r="F4086" s="61">
        <f t="shared" si="446"/>
        <v>0</v>
      </c>
      <c r="G4086" s="62">
        <f t="shared" si="441"/>
        <v>0</v>
      </c>
      <c r="H4086" s="53"/>
      <c r="I4086" s="61">
        <f t="shared" si="442"/>
        <v>0</v>
      </c>
      <c r="J4086" s="62">
        <f t="shared" si="443"/>
        <v>0</v>
      </c>
      <c r="K4086" s="53"/>
      <c r="L4086" s="65">
        <f t="shared" si="447"/>
        <v>0</v>
      </c>
      <c r="M4086" s="55">
        <f t="shared" si="444"/>
        <v>0</v>
      </c>
      <c r="N4086" s="55">
        <f t="shared" si="445"/>
        <v>0</v>
      </c>
    </row>
    <row r="4087" spans="1:14" x14ac:dyDescent="0.3">
      <c r="A4087" s="29">
        <v>44871</v>
      </c>
      <c r="B4087" t="s">
        <v>18</v>
      </c>
      <c r="C4087" t="s">
        <v>12</v>
      </c>
      <c r="D4087" t="s">
        <v>13</v>
      </c>
      <c r="E4087" s="53">
        <v>19883</v>
      </c>
      <c r="F4087" s="61">
        <f t="shared" si="446"/>
        <v>99.415000000000006</v>
      </c>
      <c r="G4087" s="62">
        <f t="shared" si="441"/>
        <v>0.1</v>
      </c>
      <c r="H4087" s="53"/>
      <c r="I4087" s="61">
        <f t="shared" si="442"/>
        <v>0</v>
      </c>
      <c r="J4087" s="62">
        <f t="shared" si="443"/>
        <v>0</v>
      </c>
      <c r="K4087" s="53"/>
      <c r="L4087" s="65">
        <f t="shared" si="447"/>
        <v>99.515000000000001</v>
      </c>
      <c r="M4087" s="55">
        <f t="shared" si="444"/>
        <v>99.515000000000001</v>
      </c>
      <c r="N4087" s="55">
        <f t="shared" si="445"/>
        <v>0</v>
      </c>
    </row>
    <row r="4088" spans="1:14" x14ac:dyDescent="0.3">
      <c r="A4088" s="29">
        <v>44871</v>
      </c>
      <c r="B4088" t="s">
        <v>24</v>
      </c>
      <c r="C4088" t="s">
        <v>10</v>
      </c>
      <c r="D4088" t="s">
        <v>13</v>
      </c>
      <c r="E4088" s="53">
        <v>10293</v>
      </c>
      <c r="F4088" s="61">
        <f t="shared" si="446"/>
        <v>51.465000000000003</v>
      </c>
      <c r="G4088" s="62">
        <f t="shared" si="441"/>
        <v>0.1</v>
      </c>
      <c r="H4088" s="53"/>
      <c r="I4088" s="61">
        <f t="shared" si="442"/>
        <v>0</v>
      </c>
      <c r="J4088" s="62">
        <f t="shared" si="443"/>
        <v>0</v>
      </c>
      <c r="K4088" s="53"/>
      <c r="L4088" s="65">
        <f t="shared" si="447"/>
        <v>51.565000000000005</v>
      </c>
      <c r="M4088" s="55">
        <f t="shared" si="444"/>
        <v>51.565000000000005</v>
      </c>
      <c r="N4088" s="55">
        <f t="shared" si="445"/>
        <v>0</v>
      </c>
    </row>
    <row r="4089" spans="1:14" x14ac:dyDescent="0.3">
      <c r="A4089" s="29">
        <v>44871</v>
      </c>
      <c r="B4089" t="s">
        <v>24</v>
      </c>
      <c r="C4089" t="s">
        <v>11</v>
      </c>
      <c r="D4089" t="s">
        <v>13</v>
      </c>
      <c r="E4089" s="53">
        <v>43783</v>
      </c>
      <c r="F4089" s="61">
        <f t="shared" si="446"/>
        <v>0</v>
      </c>
      <c r="G4089" s="62">
        <f t="shared" si="441"/>
        <v>0</v>
      </c>
      <c r="H4089" s="53"/>
      <c r="I4089" s="61">
        <f t="shared" si="442"/>
        <v>0</v>
      </c>
      <c r="J4089" s="62">
        <f t="shared" si="443"/>
        <v>0</v>
      </c>
      <c r="K4089" s="53"/>
      <c r="L4089" s="65">
        <f t="shared" si="447"/>
        <v>0</v>
      </c>
      <c r="M4089" s="55">
        <f t="shared" si="444"/>
        <v>0</v>
      </c>
      <c r="N4089" s="55">
        <f t="shared" si="445"/>
        <v>0</v>
      </c>
    </row>
    <row r="4090" spans="1:14" x14ac:dyDescent="0.3">
      <c r="A4090" s="29">
        <v>44871</v>
      </c>
      <c r="B4090" t="s">
        <v>24</v>
      </c>
      <c r="C4090" t="s">
        <v>11</v>
      </c>
      <c r="D4090" t="s">
        <v>36</v>
      </c>
      <c r="E4090" s="53">
        <v>29115</v>
      </c>
      <c r="F4090" s="61">
        <f t="shared" si="446"/>
        <v>0</v>
      </c>
      <c r="G4090" s="62">
        <f t="shared" si="441"/>
        <v>0</v>
      </c>
      <c r="H4090" s="53"/>
      <c r="I4090" s="61">
        <f t="shared" si="442"/>
        <v>0</v>
      </c>
      <c r="J4090" s="62">
        <f t="shared" si="443"/>
        <v>0</v>
      </c>
      <c r="K4090" s="53"/>
      <c r="L4090" s="65">
        <f t="shared" si="447"/>
        <v>0</v>
      </c>
      <c r="M4090" s="55">
        <f t="shared" si="444"/>
        <v>0</v>
      </c>
      <c r="N4090" s="55">
        <f t="shared" si="445"/>
        <v>0</v>
      </c>
    </row>
    <row r="4091" spans="1:14" x14ac:dyDescent="0.3">
      <c r="A4091" s="29">
        <v>44871</v>
      </c>
      <c r="B4091" t="s">
        <v>20</v>
      </c>
      <c r="C4091" t="s">
        <v>10</v>
      </c>
      <c r="D4091" t="s">
        <v>13</v>
      </c>
      <c r="E4091" s="53">
        <v>44473</v>
      </c>
      <c r="F4091" s="61">
        <f t="shared" si="446"/>
        <v>222.36500000000001</v>
      </c>
      <c r="G4091" s="62">
        <f t="shared" si="441"/>
        <v>0.1</v>
      </c>
      <c r="H4091" s="53"/>
      <c r="I4091" s="61">
        <f t="shared" si="442"/>
        <v>0</v>
      </c>
      <c r="J4091" s="62">
        <f t="shared" si="443"/>
        <v>0</v>
      </c>
      <c r="K4091" s="53"/>
      <c r="L4091" s="65">
        <f t="shared" si="447"/>
        <v>222.465</v>
      </c>
      <c r="M4091" s="55">
        <f t="shared" si="444"/>
        <v>222.465</v>
      </c>
      <c r="N4091" s="55">
        <f t="shared" si="445"/>
        <v>0</v>
      </c>
    </row>
    <row r="4092" spans="1:14" x14ac:dyDescent="0.3">
      <c r="A4092" s="29">
        <v>44871</v>
      </c>
      <c r="B4092" t="s">
        <v>24</v>
      </c>
      <c r="C4092" t="s">
        <v>11</v>
      </c>
      <c r="D4092" t="s">
        <v>13</v>
      </c>
      <c r="E4092" s="53">
        <v>48325</v>
      </c>
      <c r="F4092" s="61">
        <f t="shared" si="446"/>
        <v>0</v>
      </c>
      <c r="G4092" s="62">
        <f t="shared" si="441"/>
        <v>0</v>
      </c>
      <c r="H4092" s="53"/>
      <c r="I4092" s="61">
        <f t="shared" si="442"/>
        <v>0</v>
      </c>
      <c r="J4092" s="62">
        <f t="shared" si="443"/>
        <v>0</v>
      </c>
      <c r="K4092" s="53"/>
      <c r="L4092" s="65">
        <f t="shared" si="447"/>
        <v>0</v>
      </c>
      <c r="M4092" s="55">
        <f t="shared" si="444"/>
        <v>0</v>
      </c>
      <c r="N4092" s="55">
        <f t="shared" si="445"/>
        <v>0</v>
      </c>
    </row>
    <row r="4093" spans="1:14" x14ac:dyDescent="0.3">
      <c r="A4093" s="29">
        <v>44871</v>
      </c>
      <c r="B4093" t="s">
        <v>17</v>
      </c>
      <c r="C4093" t="s">
        <v>11</v>
      </c>
      <c r="D4093" t="s">
        <v>13</v>
      </c>
      <c r="E4093" s="53">
        <v>4051</v>
      </c>
      <c r="F4093" s="61">
        <f t="shared" si="446"/>
        <v>0</v>
      </c>
      <c r="G4093" s="62">
        <f t="shared" si="441"/>
        <v>0</v>
      </c>
      <c r="H4093" s="53"/>
      <c r="I4093" s="61">
        <f t="shared" si="442"/>
        <v>0</v>
      </c>
      <c r="J4093" s="62">
        <f t="shared" si="443"/>
        <v>0</v>
      </c>
      <c r="K4093" s="53"/>
      <c r="L4093" s="65">
        <f t="shared" si="447"/>
        <v>0</v>
      </c>
      <c r="M4093" s="55">
        <f t="shared" si="444"/>
        <v>0</v>
      </c>
      <c r="N4093" s="55">
        <f t="shared" si="445"/>
        <v>0</v>
      </c>
    </row>
    <row r="4094" spans="1:14" x14ac:dyDescent="0.3">
      <c r="A4094" s="29">
        <v>44872</v>
      </c>
      <c r="B4094" t="s">
        <v>17</v>
      </c>
      <c r="C4094" t="s">
        <v>11</v>
      </c>
      <c r="D4094" t="s">
        <v>13</v>
      </c>
      <c r="E4094" s="53">
        <v>43269</v>
      </c>
      <c r="F4094" s="61">
        <f t="shared" si="446"/>
        <v>0</v>
      </c>
      <c r="G4094" s="62">
        <f t="shared" si="441"/>
        <v>0</v>
      </c>
      <c r="H4094" s="53"/>
      <c r="I4094" s="61">
        <f t="shared" si="442"/>
        <v>0</v>
      </c>
      <c r="J4094" s="62">
        <f t="shared" si="443"/>
        <v>0</v>
      </c>
      <c r="K4094" s="53"/>
      <c r="L4094" s="65">
        <f t="shared" si="447"/>
        <v>0</v>
      </c>
      <c r="M4094" s="55">
        <f t="shared" si="444"/>
        <v>0</v>
      </c>
      <c r="N4094" s="55">
        <f t="shared" si="445"/>
        <v>0</v>
      </c>
    </row>
    <row r="4095" spans="1:14" x14ac:dyDescent="0.3">
      <c r="A4095" s="29">
        <v>44872</v>
      </c>
      <c r="B4095" t="s">
        <v>17</v>
      </c>
      <c r="C4095" t="s">
        <v>12</v>
      </c>
      <c r="D4095" t="s">
        <v>13</v>
      </c>
      <c r="E4095" s="53">
        <v>47323</v>
      </c>
      <c r="F4095" s="61">
        <f t="shared" si="446"/>
        <v>236.61500000000001</v>
      </c>
      <c r="G4095" s="62">
        <f t="shared" si="441"/>
        <v>0.1</v>
      </c>
      <c r="H4095" s="53"/>
      <c r="I4095" s="61">
        <f t="shared" si="442"/>
        <v>0</v>
      </c>
      <c r="J4095" s="62">
        <f t="shared" si="443"/>
        <v>0</v>
      </c>
      <c r="K4095" s="53"/>
      <c r="L4095" s="65">
        <f t="shared" si="447"/>
        <v>236.715</v>
      </c>
      <c r="M4095" s="55">
        <f t="shared" si="444"/>
        <v>236.715</v>
      </c>
      <c r="N4095" s="55">
        <f t="shared" si="445"/>
        <v>0</v>
      </c>
    </row>
    <row r="4096" spans="1:14" x14ac:dyDescent="0.3">
      <c r="A4096" s="29">
        <v>44872</v>
      </c>
      <c r="B4096" t="s">
        <v>17</v>
      </c>
      <c r="C4096" t="s">
        <v>11</v>
      </c>
      <c r="D4096" t="s">
        <v>13</v>
      </c>
      <c r="E4096" s="53">
        <v>31699</v>
      </c>
      <c r="F4096" s="61">
        <f t="shared" si="446"/>
        <v>0</v>
      </c>
      <c r="G4096" s="62">
        <f t="shared" si="441"/>
        <v>0</v>
      </c>
      <c r="H4096" s="53"/>
      <c r="I4096" s="61">
        <f t="shared" si="442"/>
        <v>0</v>
      </c>
      <c r="J4096" s="62">
        <f t="shared" si="443"/>
        <v>0</v>
      </c>
      <c r="K4096" s="53"/>
      <c r="L4096" s="65">
        <f t="shared" si="447"/>
        <v>0</v>
      </c>
      <c r="M4096" s="55">
        <f t="shared" si="444"/>
        <v>0</v>
      </c>
      <c r="N4096" s="55">
        <f t="shared" si="445"/>
        <v>0</v>
      </c>
    </row>
    <row r="4097" spans="1:14" x14ac:dyDescent="0.3">
      <c r="A4097" s="29">
        <v>44872</v>
      </c>
      <c r="B4097" t="s">
        <v>16</v>
      </c>
      <c r="C4097" t="s">
        <v>10</v>
      </c>
      <c r="D4097" t="s">
        <v>13</v>
      </c>
      <c r="E4097" s="53">
        <v>45773</v>
      </c>
      <c r="F4097" s="61">
        <f t="shared" si="446"/>
        <v>228.86500000000001</v>
      </c>
      <c r="G4097" s="62">
        <f t="shared" si="441"/>
        <v>0.1</v>
      </c>
      <c r="H4097" s="53"/>
      <c r="I4097" s="61">
        <f t="shared" si="442"/>
        <v>0</v>
      </c>
      <c r="J4097" s="62">
        <f t="shared" si="443"/>
        <v>0</v>
      </c>
      <c r="K4097" s="53"/>
      <c r="L4097" s="65">
        <f t="shared" si="447"/>
        <v>228.965</v>
      </c>
      <c r="M4097" s="55">
        <f t="shared" si="444"/>
        <v>228.965</v>
      </c>
      <c r="N4097" s="55">
        <f t="shared" si="445"/>
        <v>0</v>
      </c>
    </row>
    <row r="4098" spans="1:14" x14ac:dyDescent="0.3">
      <c r="A4098" s="29">
        <v>44872</v>
      </c>
      <c r="B4098" t="s">
        <v>23</v>
      </c>
      <c r="C4098" t="s">
        <v>10</v>
      </c>
      <c r="D4098" t="s">
        <v>13</v>
      </c>
      <c r="E4098" s="53">
        <v>28674</v>
      </c>
      <c r="F4098" s="61">
        <f t="shared" si="446"/>
        <v>143.37</v>
      </c>
      <c r="G4098" s="62">
        <f t="shared" si="441"/>
        <v>0.1</v>
      </c>
      <c r="H4098" s="53"/>
      <c r="I4098" s="61">
        <f t="shared" si="442"/>
        <v>0</v>
      </c>
      <c r="J4098" s="62">
        <f t="shared" si="443"/>
        <v>0</v>
      </c>
      <c r="K4098" s="53"/>
      <c r="L4098" s="65">
        <f t="shared" si="447"/>
        <v>143.47</v>
      </c>
      <c r="M4098" s="55">
        <f t="shared" si="444"/>
        <v>143.47</v>
      </c>
      <c r="N4098" s="55">
        <f t="shared" si="445"/>
        <v>0</v>
      </c>
    </row>
    <row r="4099" spans="1:14" x14ac:dyDescent="0.3">
      <c r="A4099" s="29">
        <v>44872</v>
      </c>
      <c r="B4099" t="s">
        <v>24</v>
      </c>
      <c r="C4099" t="s">
        <v>10</v>
      </c>
      <c r="D4099" t="s">
        <v>13</v>
      </c>
      <c r="E4099" s="53">
        <v>25433</v>
      </c>
      <c r="F4099" s="61">
        <f t="shared" si="446"/>
        <v>127.16500000000001</v>
      </c>
      <c r="G4099" s="62">
        <f t="shared" si="441"/>
        <v>0.1</v>
      </c>
      <c r="H4099" s="53"/>
      <c r="I4099" s="61">
        <f t="shared" si="442"/>
        <v>0</v>
      </c>
      <c r="J4099" s="62">
        <f t="shared" si="443"/>
        <v>0</v>
      </c>
      <c r="K4099" s="53"/>
      <c r="L4099" s="65">
        <f t="shared" si="447"/>
        <v>127.265</v>
      </c>
      <c r="M4099" s="55">
        <f t="shared" si="444"/>
        <v>127.265</v>
      </c>
      <c r="N4099" s="55">
        <f t="shared" si="445"/>
        <v>0</v>
      </c>
    </row>
    <row r="4100" spans="1:14" x14ac:dyDescent="0.3">
      <c r="A4100" s="29">
        <v>44872</v>
      </c>
      <c r="B4100" t="s">
        <v>21</v>
      </c>
      <c r="C4100" t="s">
        <v>11</v>
      </c>
      <c r="D4100" t="s">
        <v>36</v>
      </c>
      <c r="E4100" s="53">
        <v>46968</v>
      </c>
      <c r="F4100" s="61">
        <f t="shared" si="446"/>
        <v>0</v>
      </c>
      <c r="G4100" s="62">
        <f t="shared" ref="G4100:G4163" si="448">IF(F:F&gt;0,0.1,0)</f>
        <v>0</v>
      </c>
      <c r="H4100" s="53"/>
      <c r="I4100" s="61">
        <f t="shared" ref="I4100:I4163" si="449">IF(AND(D:D="Overseas",C:C&lt;&gt;"Cash"),E:E*3%,0)</f>
        <v>0</v>
      </c>
      <c r="J4100" s="62">
        <f t="shared" ref="J4100:J4163" si="450">IF(I:I&gt;0,5,0)</f>
        <v>0</v>
      </c>
      <c r="K4100" s="53"/>
      <c r="L4100" s="65">
        <f t="shared" si="447"/>
        <v>0</v>
      </c>
      <c r="M4100" s="55">
        <f t="shared" ref="M4100:M4163" si="451">SUM(F4100:H4100)</f>
        <v>0</v>
      </c>
      <c r="N4100" s="55">
        <f t="shared" ref="N4100:N4163" si="452">SUM(I4100:K4100)</f>
        <v>0</v>
      </c>
    </row>
    <row r="4101" spans="1:14" x14ac:dyDescent="0.3">
      <c r="A4101" s="29">
        <v>44873</v>
      </c>
      <c r="B4101" t="s">
        <v>20</v>
      </c>
      <c r="C4101" t="s">
        <v>11</v>
      </c>
      <c r="D4101" t="s">
        <v>36</v>
      </c>
      <c r="E4101" s="53">
        <v>33068</v>
      </c>
      <c r="F4101" s="61">
        <f t="shared" ref="F4101:F4164" si="453">IF(AND(D:D="Local",C:C&lt;&gt;"Cash"),E:E*0.5%,0)</f>
        <v>0</v>
      </c>
      <c r="G4101" s="62">
        <f t="shared" si="448"/>
        <v>0</v>
      </c>
      <c r="H4101" s="53"/>
      <c r="I4101" s="61">
        <f t="shared" si="449"/>
        <v>0</v>
      </c>
      <c r="J4101" s="62">
        <f t="shared" si="450"/>
        <v>0</v>
      </c>
      <c r="K4101" s="53"/>
      <c r="L4101" s="65">
        <f t="shared" ref="L4101:L4164" si="454">SUM(F4101,G4101,I4101,J4101)</f>
        <v>0</v>
      </c>
      <c r="M4101" s="55">
        <f t="shared" si="451"/>
        <v>0</v>
      </c>
      <c r="N4101" s="55">
        <f t="shared" si="452"/>
        <v>0</v>
      </c>
    </row>
    <row r="4102" spans="1:14" x14ac:dyDescent="0.3">
      <c r="A4102" s="29">
        <v>44873</v>
      </c>
      <c r="B4102" t="s">
        <v>17</v>
      </c>
      <c r="C4102" t="s">
        <v>10</v>
      </c>
      <c r="D4102" t="s">
        <v>13</v>
      </c>
      <c r="E4102" s="53">
        <v>30692</v>
      </c>
      <c r="F4102" s="61">
        <f t="shared" si="453"/>
        <v>153.46</v>
      </c>
      <c r="G4102" s="62">
        <f t="shared" si="448"/>
        <v>0.1</v>
      </c>
      <c r="H4102" s="53"/>
      <c r="I4102" s="61">
        <f t="shared" si="449"/>
        <v>0</v>
      </c>
      <c r="J4102" s="62">
        <f t="shared" si="450"/>
        <v>0</v>
      </c>
      <c r="K4102" s="53"/>
      <c r="L4102" s="65">
        <f t="shared" si="454"/>
        <v>153.56</v>
      </c>
      <c r="M4102" s="55">
        <f t="shared" si="451"/>
        <v>153.56</v>
      </c>
      <c r="N4102" s="55">
        <f t="shared" si="452"/>
        <v>0</v>
      </c>
    </row>
    <row r="4103" spans="1:14" x14ac:dyDescent="0.3">
      <c r="A4103" s="29">
        <v>44873</v>
      </c>
      <c r="B4103" t="s">
        <v>24</v>
      </c>
      <c r="C4103" t="s">
        <v>12</v>
      </c>
      <c r="D4103" t="s">
        <v>13</v>
      </c>
      <c r="E4103" s="53">
        <v>34048</v>
      </c>
      <c r="F4103" s="61">
        <f t="shared" si="453"/>
        <v>170.24</v>
      </c>
      <c r="G4103" s="62">
        <f t="shared" si="448"/>
        <v>0.1</v>
      </c>
      <c r="H4103" s="53"/>
      <c r="I4103" s="61">
        <f t="shared" si="449"/>
        <v>0</v>
      </c>
      <c r="J4103" s="62">
        <f t="shared" si="450"/>
        <v>0</v>
      </c>
      <c r="K4103" s="53"/>
      <c r="L4103" s="65">
        <f t="shared" si="454"/>
        <v>170.34</v>
      </c>
      <c r="M4103" s="55">
        <f t="shared" si="451"/>
        <v>170.34</v>
      </c>
      <c r="N4103" s="55">
        <f t="shared" si="452"/>
        <v>0</v>
      </c>
    </row>
    <row r="4104" spans="1:14" x14ac:dyDescent="0.3">
      <c r="A4104" s="29">
        <v>44873</v>
      </c>
      <c r="B4104" t="s">
        <v>15</v>
      </c>
      <c r="C4104" t="s">
        <v>12</v>
      </c>
      <c r="D4104" t="s">
        <v>13</v>
      </c>
      <c r="E4104" s="53">
        <v>19585</v>
      </c>
      <c r="F4104" s="61">
        <f t="shared" si="453"/>
        <v>97.924999999999997</v>
      </c>
      <c r="G4104" s="62">
        <f t="shared" si="448"/>
        <v>0.1</v>
      </c>
      <c r="H4104" s="53"/>
      <c r="I4104" s="61">
        <f t="shared" si="449"/>
        <v>0</v>
      </c>
      <c r="J4104" s="62">
        <f t="shared" si="450"/>
        <v>0</v>
      </c>
      <c r="K4104" s="53"/>
      <c r="L4104" s="65">
        <f t="shared" si="454"/>
        <v>98.024999999999991</v>
      </c>
      <c r="M4104" s="55">
        <f t="shared" si="451"/>
        <v>98.024999999999991</v>
      </c>
      <c r="N4104" s="55">
        <f t="shared" si="452"/>
        <v>0</v>
      </c>
    </row>
    <row r="4105" spans="1:14" x14ac:dyDescent="0.3">
      <c r="A4105" s="29">
        <v>44873</v>
      </c>
      <c r="B4105" t="s">
        <v>15</v>
      </c>
      <c r="C4105" t="s">
        <v>10</v>
      </c>
      <c r="D4105" t="s">
        <v>13</v>
      </c>
      <c r="E4105" s="53">
        <v>7658</v>
      </c>
      <c r="F4105" s="61">
        <f t="shared" si="453"/>
        <v>38.29</v>
      </c>
      <c r="G4105" s="62">
        <f t="shared" si="448"/>
        <v>0.1</v>
      </c>
      <c r="H4105" s="53"/>
      <c r="I4105" s="61">
        <f t="shared" si="449"/>
        <v>0</v>
      </c>
      <c r="J4105" s="62">
        <f t="shared" si="450"/>
        <v>0</v>
      </c>
      <c r="K4105" s="53"/>
      <c r="L4105" s="65">
        <f t="shared" si="454"/>
        <v>38.39</v>
      </c>
      <c r="M4105" s="55">
        <f t="shared" si="451"/>
        <v>38.39</v>
      </c>
      <c r="N4105" s="55">
        <f t="shared" si="452"/>
        <v>0</v>
      </c>
    </row>
    <row r="4106" spans="1:14" x14ac:dyDescent="0.3">
      <c r="A4106" s="29">
        <v>44873</v>
      </c>
      <c r="B4106" t="s">
        <v>22</v>
      </c>
      <c r="C4106" t="s">
        <v>12</v>
      </c>
      <c r="D4106" t="s">
        <v>36</v>
      </c>
      <c r="E4106" s="53">
        <v>27993</v>
      </c>
      <c r="F4106" s="61">
        <f t="shared" si="453"/>
        <v>0</v>
      </c>
      <c r="G4106" s="62">
        <f t="shared" si="448"/>
        <v>0</v>
      </c>
      <c r="H4106" s="53"/>
      <c r="I4106" s="61">
        <f t="shared" si="449"/>
        <v>839.79</v>
      </c>
      <c r="J4106" s="62">
        <f t="shared" si="450"/>
        <v>5</v>
      </c>
      <c r="K4106" s="53"/>
      <c r="L4106" s="65">
        <f t="shared" si="454"/>
        <v>844.79</v>
      </c>
      <c r="M4106" s="55">
        <f t="shared" si="451"/>
        <v>0</v>
      </c>
      <c r="N4106" s="55">
        <f t="shared" si="452"/>
        <v>844.79</v>
      </c>
    </row>
    <row r="4107" spans="1:14" x14ac:dyDescent="0.3">
      <c r="A4107" s="29">
        <v>44873</v>
      </c>
      <c r="B4107" t="s">
        <v>17</v>
      </c>
      <c r="C4107" t="s">
        <v>10</v>
      </c>
      <c r="D4107" t="s">
        <v>36</v>
      </c>
      <c r="E4107" s="53">
        <v>5156</v>
      </c>
      <c r="F4107" s="61">
        <f t="shared" si="453"/>
        <v>0</v>
      </c>
      <c r="G4107" s="62">
        <f t="shared" si="448"/>
        <v>0</v>
      </c>
      <c r="H4107" s="53"/>
      <c r="I4107" s="61">
        <f t="shared" si="449"/>
        <v>154.68</v>
      </c>
      <c r="J4107" s="62">
        <f t="shared" si="450"/>
        <v>5</v>
      </c>
      <c r="K4107" s="53"/>
      <c r="L4107" s="65">
        <f t="shared" si="454"/>
        <v>159.68</v>
      </c>
      <c r="M4107" s="55">
        <f t="shared" si="451"/>
        <v>0</v>
      </c>
      <c r="N4107" s="55">
        <f t="shared" si="452"/>
        <v>159.68</v>
      </c>
    </row>
    <row r="4108" spans="1:14" x14ac:dyDescent="0.3">
      <c r="A4108" s="29">
        <v>44873</v>
      </c>
      <c r="B4108" t="s">
        <v>16</v>
      </c>
      <c r="C4108" t="s">
        <v>10</v>
      </c>
      <c r="D4108" t="s">
        <v>36</v>
      </c>
      <c r="E4108" s="53">
        <v>6332</v>
      </c>
      <c r="F4108" s="61">
        <f t="shared" si="453"/>
        <v>0</v>
      </c>
      <c r="G4108" s="62">
        <f t="shared" si="448"/>
        <v>0</v>
      </c>
      <c r="H4108" s="53"/>
      <c r="I4108" s="61">
        <f t="shared" si="449"/>
        <v>189.95999999999998</v>
      </c>
      <c r="J4108" s="62">
        <f t="shared" si="450"/>
        <v>5</v>
      </c>
      <c r="K4108" s="53"/>
      <c r="L4108" s="65">
        <f t="shared" si="454"/>
        <v>194.95999999999998</v>
      </c>
      <c r="M4108" s="55">
        <f t="shared" si="451"/>
        <v>0</v>
      </c>
      <c r="N4108" s="55">
        <f t="shared" si="452"/>
        <v>194.95999999999998</v>
      </c>
    </row>
    <row r="4109" spans="1:14" x14ac:dyDescent="0.3">
      <c r="A4109" s="29">
        <v>44874</v>
      </c>
      <c r="B4109" t="s">
        <v>16</v>
      </c>
      <c r="C4109" t="s">
        <v>12</v>
      </c>
      <c r="D4109" t="s">
        <v>36</v>
      </c>
      <c r="E4109" s="53">
        <v>21716</v>
      </c>
      <c r="F4109" s="61">
        <f t="shared" si="453"/>
        <v>0</v>
      </c>
      <c r="G4109" s="62">
        <f t="shared" si="448"/>
        <v>0</v>
      </c>
      <c r="H4109" s="53"/>
      <c r="I4109" s="61">
        <f t="shared" si="449"/>
        <v>651.48</v>
      </c>
      <c r="J4109" s="62">
        <f t="shared" si="450"/>
        <v>5</v>
      </c>
      <c r="K4109" s="53"/>
      <c r="L4109" s="65">
        <f t="shared" si="454"/>
        <v>656.48</v>
      </c>
      <c r="M4109" s="55">
        <f t="shared" si="451"/>
        <v>0</v>
      </c>
      <c r="N4109" s="55">
        <f t="shared" si="452"/>
        <v>656.48</v>
      </c>
    </row>
    <row r="4110" spans="1:14" x14ac:dyDescent="0.3">
      <c r="A4110" s="29">
        <v>44874</v>
      </c>
      <c r="B4110" t="s">
        <v>18</v>
      </c>
      <c r="C4110" t="s">
        <v>10</v>
      </c>
      <c r="D4110" t="s">
        <v>13</v>
      </c>
      <c r="E4110" s="53">
        <v>28080</v>
      </c>
      <c r="F4110" s="61">
        <f t="shared" si="453"/>
        <v>140.4</v>
      </c>
      <c r="G4110" s="62">
        <f t="shared" si="448"/>
        <v>0.1</v>
      </c>
      <c r="H4110" s="53"/>
      <c r="I4110" s="61">
        <f t="shared" si="449"/>
        <v>0</v>
      </c>
      <c r="J4110" s="62">
        <f t="shared" si="450"/>
        <v>0</v>
      </c>
      <c r="K4110" s="53"/>
      <c r="L4110" s="65">
        <f t="shared" si="454"/>
        <v>140.5</v>
      </c>
      <c r="M4110" s="55">
        <f t="shared" si="451"/>
        <v>140.5</v>
      </c>
      <c r="N4110" s="55">
        <f t="shared" si="452"/>
        <v>0</v>
      </c>
    </row>
    <row r="4111" spans="1:14" x14ac:dyDescent="0.3">
      <c r="A4111" s="29">
        <v>44874</v>
      </c>
      <c r="B4111" t="s">
        <v>24</v>
      </c>
      <c r="C4111" t="s">
        <v>11</v>
      </c>
      <c r="D4111" t="s">
        <v>13</v>
      </c>
      <c r="E4111" s="53">
        <v>4703</v>
      </c>
      <c r="F4111" s="61">
        <f t="shared" si="453"/>
        <v>0</v>
      </c>
      <c r="G4111" s="62">
        <f t="shared" si="448"/>
        <v>0</v>
      </c>
      <c r="H4111" s="53"/>
      <c r="I4111" s="61">
        <f t="shared" si="449"/>
        <v>0</v>
      </c>
      <c r="J4111" s="62">
        <f t="shared" si="450"/>
        <v>0</v>
      </c>
      <c r="K4111" s="53"/>
      <c r="L4111" s="65">
        <f t="shared" si="454"/>
        <v>0</v>
      </c>
      <c r="M4111" s="55">
        <f t="shared" si="451"/>
        <v>0</v>
      </c>
      <c r="N4111" s="55">
        <f t="shared" si="452"/>
        <v>0</v>
      </c>
    </row>
    <row r="4112" spans="1:14" x14ac:dyDescent="0.3">
      <c r="A4112" s="29">
        <v>44874</v>
      </c>
      <c r="B4112" t="s">
        <v>24</v>
      </c>
      <c r="C4112" t="s">
        <v>12</v>
      </c>
      <c r="D4112" t="s">
        <v>36</v>
      </c>
      <c r="E4112" s="53">
        <v>37285</v>
      </c>
      <c r="F4112" s="61">
        <f t="shared" si="453"/>
        <v>0</v>
      </c>
      <c r="G4112" s="62">
        <f t="shared" si="448"/>
        <v>0</v>
      </c>
      <c r="H4112" s="53"/>
      <c r="I4112" s="61">
        <f t="shared" si="449"/>
        <v>1118.55</v>
      </c>
      <c r="J4112" s="62">
        <f t="shared" si="450"/>
        <v>5</v>
      </c>
      <c r="K4112" s="53"/>
      <c r="L4112" s="65">
        <f t="shared" si="454"/>
        <v>1123.55</v>
      </c>
      <c r="M4112" s="55">
        <f t="shared" si="451"/>
        <v>0</v>
      </c>
      <c r="N4112" s="55">
        <f t="shared" si="452"/>
        <v>1123.55</v>
      </c>
    </row>
    <row r="4113" spans="1:14" x14ac:dyDescent="0.3">
      <c r="A4113" s="29">
        <v>44874</v>
      </c>
      <c r="B4113" t="s">
        <v>22</v>
      </c>
      <c r="C4113" t="s">
        <v>12</v>
      </c>
      <c r="D4113" t="s">
        <v>13</v>
      </c>
      <c r="E4113" s="53">
        <v>42182</v>
      </c>
      <c r="F4113" s="61">
        <f t="shared" si="453"/>
        <v>210.91</v>
      </c>
      <c r="G4113" s="62">
        <f t="shared" si="448"/>
        <v>0.1</v>
      </c>
      <c r="H4113" s="53"/>
      <c r="I4113" s="61">
        <f t="shared" si="449"/>
        <v>0</v>
      </c>
      <c r="J4113" s="62">
        <f t="shared" si="450"/>
        <v>0</v>
      </c>
      <c r="K4113" s="53"/>
      <c r="L4113" s="65">
        <f t="shared" si="454"/>
        <v>211.01</v>
      </c>
      <c r="M4113" s="55">
        <f t="shared" si="451"/>
        <v>211.01</v>
      </c>
      <c r="N4113" s="55">
        <f t="shared" si="452"/>
        <v>0</v>
      </c>
    </row>
    <row r="4114" spans="1:14" x14ac:dyDescent="0.3">
      <c r="A4114" s="29">
        <v>44874</v>
      </c>
      <c r="B4114" t="s">
        <v>23</v>
      </c>
      <c r="C4114" t="s">
        <v>12</v>
      </c>
      <c r="D4114" t="s">
        <v>13</v>
      </c>
      <c r="E4114" s="53">
        <v>49321</v>
      </c>
      <c r="F4114" s="61">
        <f t="shared" si="453"/>
        <v>246.60500000000002</v>
      </c>
      <c r="G4114" s="62">
        <f t="shared" si="448"/>
        <v>0.1</v>
      </c>
      <c r="H4114" s="53"/>
      <c r="I4114" s="61">
        <f t="shared" si="449"/>
        <v>0</v>
      </c>
      <c r="J4114" s="62">
        <f t="shared" si="450"/>
        <v>0</v>
      </c>
      <c r="K4114" s="53"/>
      <c r="L4114" s="65">
        <f t="shared" si="454"/>
        <v>246.70500000000001</v>
      </c>
      <c r="M4114" s="55">
        <f t="shared" si="451"/>
        <v>246.70500000000001</v>
      </c>
      <c r="N4114" s="55">
        <f t="shared" si="452"/>
        <v>0</v>
      </c>
    </row>
    <row r="4115" spans="1:14" x14ac:dyDescent="0.3">
      <c r="A4115" s="29">
        <v>44874</v>
      </c>
      <c r="B4115" t="s">
        <v>20</v>
      </c>
      <c r="C4115" t="s">
        <v>11</v>
      </c>
      <c r="D4115" t="s">
        <v>13</v>
      </c>
      <c r="E4115" s="53">
        <v>49313</v>
      </c>
      <c r="F4115" s="61">
        <f t="shared" si="453"/>
        <v>0</v>
      </c>
      <c r="G4115" s="62">
        <f t="shared" si="448"/>
        <v>0</v>
      </c>
      <c r="H4115" s="53"/>
      <c r="I4115" s="61">
        <f t="shared" si="449"/>
        <v>0</v>
      </c>
      <c r="J4115" s="62">
        <f t="shared" si="450"/>
        <v>0</v>
      </c>
      <c r="K4115" s="53"/>
      <c r="L4115" s="65">
        <f t="shared" si="454"/>
        <v>0</v>
      </c>
      <c r="M4115" s="55">
        <f t="shared" si="451"/>
        <v>0</v>
      </c>
      <c r="N4115" s="55">
        <f t="shared" si="452"/>
        <v>0</v>
      </c>
    </row>
    <row r="4116" spans="1:14" x14ac:dyDescent="0.3">
      <c r="A4116" s="29">
        <v>44874</v>
      </c>
      <c r="B4116" t="s">
        <v>17</v>
      </c>
      <c r="C4116" t="s">
        <v>12</v>
      </c>
      <c r="D4116" t="s">
        <v>13</v>
      </c>
      <c r="E4116" s="53">
        <v>20141</v>
      </c>
      <c r="F4116" s="61">
        <f t="shared" si="453"/>
        <v>100.705</v>
      </c>
      <c r="G4116" s="62">
        <f t="shared" si="448"/>
        <v>0.1</v>
      </c>
      <c r="H4116" s="53"/>
      <c r="I4116" s="61">
        <f t="shared" si="449"/>
        <v>0</v>
      </c>
      <c r="J4116" s="62">
        <f t="shared" si="450"/>
        <v>0</v>
      </c>
      <c r="K4116" s="53"/>
      <c r="L4116" s="65">
        <f t="shared" si="454"/>
        <v>100.80499999999999</v>
      </c>
      <c r="M4116" s="55">
        <f t="shared" si="451"/>
        <v>100.80499999999999</v>
      </c>
      <c r="N4116" s="55">
        <f t="shared" si="452"/>
        <v>0</v>
      </c>
    </row>
    <row r="4117" spans="1:14" x14ac:dyDescent="0.3">
      <c r="A4117" s="29">
        <v>44875</v>
      </c>
      <c r="B4117" t="s">
        <v>20</v>
      </c>
      <c r="C4117" t="s">
        <v>12</v>
      </c>
      <c r="D4117" t="s">
        <v>13</v>
      </c>
      <c r="E4117" s="53">
        <v>37437</v>
      </c>
      <c r="F4117" s="61">
        <f t="shared" si="453"/>
        <v>187.185</v>
      </c>
      <c r="G4117" s="62">
        <f t="shared" si="448"/>
        <v>0.1</v>
      </c>
      <c r="H4117" s="53"/>
      <c r="I4117" s="61">
        <f t="shared" si="449"/>
        <v>0</v>
      </c>
      <c r="J4117" s="62">
        <f t="shared" si="450"/>
        <v>0</v>
      </c>
      <c r="K4117" s="53"/>
      <c r="L4117" s="65">
        <f t="shared" si="454"/>
        <v>187.285</v>
      </c>
      <c r="M4117" s="55">
        <f t="shared" si="451"/>
        <v>187.285</v>
      </c>
      <c r="N4117" s="55">
        <f t="shared" si="452"/>
        <v>0</v>
      </c>
    </row>
    <row r="4118" spans="1:14" x14ac:dyDescent="0.3">
      <c r="A4118" s="29">
        <v>44875</v>
      </c>
      <c r="B4118" t="s">
        <v>17</v>
      </c>
      <c r="C4118" t="s">
        <v>11</v>
      </c>
      <c r="D4118" t="s">
        <v>13</v>
      </c>
      <c r="E4118" s="53">
        <v>42826</v>
      </c>
      <c r="F4118" s="61">
        <f t="shared" si="453"/>
        <v>0</v>
      </c>
      <c r="G4118" s="62">
        <f t="shared" si="448"/>
        <v>0</v>
      </c>
      <c r="H4118" s="53"/>
      <c r="I4118" s="61">
        <f t="shared" si="449"/>
        <v>0</v>
      </c>
      <c r="J4118" s="62">
        <f t="shared" si="450"/>
        <v>0</v>
      </c>
      <c r="K4118" s="53"/>
      <c r="L4118" s="65">
        <f t="shared" si="454"/>
        <v>0</v>
      </c>
      <c r="M4118" s="55">
        <f t="shared" si="451"/>
        <v>0</v>
      </c>
      <c r="N4118" s="55">
        <f t="shared" si="452"/>
        <v>0</v>
      </c>
    </row>
    <row r="4119" spans="1:14" x14ac:dyDescent="0.3">
      <c r="A4119" s="29">
        <v>44875</v>
      </c>
      <c r="B4119" t="s">
        <v>16</v>
      </c>
      <c r="C4119" t="s">
        <v>11</v>
      </c>
      <c r="D4119" t="s">
        <v>36</v>
      </c>
      <c r="E4119" s="53">
        <v>26787</v>
      </c>
      <c r="F4119" s="61">
        <f t="shared" si="453"/>
        <v>0</v>
      </c>
      <c r="G4119" s="62">
        <f t="shared" si="448"/>
        <v>0</v>
      </c>
      <c r="H4119" s="53"/>
      <c r="I4119" s="61">
        <f t="shared" si="449"/>
        <v>0</v>
      </c>
      <c r="J4119" s="62">
        <f t="shared" si="450"/>
        <v>0</v>
      </c>
      <c r="K4119" s="53"/>
      <c r="L4119" s="65">
        <f t="shared" si="454"/>
        <v>0</v>
      </c>
      <c r="M4119" s="55">
        <f t="shared" si="451"/>
        <v>0</v>
      </c>
      <c r="N4119" s="55">
        <f t="shared" si="452"/>
        <v>0</v>
      </c>
    </row>
    <row r="4120" spans="1:14" x14ac:dyDescent="0.3">
      <c r="A4120" s="29">
        <v>44876</v>
      </c>
      <c r="B4120" t="s">
        <v>16</v>
      </c>
      <c r="C4120" t="s">
        <v>11</v>
      </c>
      <c r="D4120" t="s">
        <v>13</v>
      </c>
      <c r="E4120" s="53">
        <v>46719</v>
      </c>
      <c r="F4120" s="61">
        <f t="shared" si="453"/>
        <v>0</v>
      </c>
      <c r="G4120" s="62">
        <f t="shared" si="448"/>
        <v>0</v>
      </c>
      <c r="H4120" s="53"/>
      <c r="I4120" s="61">
        <f t="shared" si="449"/>
        <v>0</v>
      </c>
      <c r="J4120" s="62">
        <f t="shared" si="450"/>
        <v>0</v>
      </c>
      <c r="K4120" s="53"/>
      <c r="L4120" s="65">
        <f t="shared" si="454"/>
        <v>0</v>
      </c>
      <c r="M4120" s="55">
        <f t="shared" si="451"/>
        <v>0</v>
      </c>
      <c r="N4120" s="55">
        <f t="shared" si="452"/>
        <v>0</v>
      </c>
    </row>
    <row r="4121" spans="1:14" x14ac:dyDescent="0.3">
      <c r="A4121" s="29">
        <v>44876</v>
      </c>
      <c r="B4121" t="s">
        <v>24</v>
      </c>
      <c r="C4121" t="s">
        <v>12</v>
      </c>
      <c r="D4121" t="s">
        <v>13</v>
      </c>
      <c r="E4121" s="53">
        <v>4510</v>
      </c>
      <c r="F4121" s="61">
        <f t="shared" si="453"/>
        <v>22.55</v>
      </c>
      <c r="G4121" s="62">
        <f t="shared" si="448"/>
        <v>0.1</v>
      </c>
      <c r="H4121" s="53"/>
      <c r="I4121" s="61">
        <f t="shared" si="449"/>
        <v>0</v>
      </c>
      <c r="J4121" s="62">
        <f t="shared" si="450"/>
        <v>0</v>
      </c>
      <c r="K4121" s="53"/>
      <c r="L4121" s="65">
        <f t="shared" si="454"/>
        <v>22.650000000000002</v>
      </c>
      <c r="M4121" s="55">
        <f t="shared" si="451"/>
        <v>22.650000000000002</v>
      </c>
      <c r="N4121" s="55">
        <f t="shared" si="452"/>
        <v>0</v>
      </c>
    </row>
    <row r="4122" spans="1:14" x14ac:dyDescent="0.3">
      <c r="A4122" s="29">
        <v>44876</v>
      </c>
      <c r="B4122" t="s">
        <v>24</v>
      </c>
      <c r="C4122" t="s">
        <v>10</v>
      </c>
      <c r="D4122" t="s">
        <v>13</v>
      </c>
      <c r="E4122" s="53">
        <v>21248</v>
      </c>
      <c r="F4122" s="61">
        <f t="shared" si="453"/>
        <v>106.24000000000001</v>
      </c>
      <c r="G4122" s="62">
        <f t="shared" si="448"/>
        <v>0.1</v>
      </c>
      <c r="H4122" s="53"/>
      <c r="I4122" s="61">
        <f t="shared" si="449"/>
        <v>0</v>
      </c>
      <c r="J4122" s="62">
        <f t="shared" si="450"/>
        <v>0</v>
      </c>
      <c r="K4122" s="53"/>
      <c r="L4122" s="65">
        <f t="shared" si="454"/>
        <v>106.34</v>
      </c>
      <c r="M4122" s="55">
        <f t="shared" si="451"/>
        <v>106.34</v>
      </c>
      <c r="N4122" s="55">
        <f t="shared" si="452"/>
        <v>0</v>
      </c>
    </row>
    <row r="4123" spans="1:14" x14ac:dyDescent="0.3">
      <c r="A4123" s="29">
        <v>44876</v>
      </c>
      <c r="B4123" t="s">
        <v>22</v>
      </c>
      <c r="C4123" t="s">
        <v>11</v>
      </c>
      <c r="D4123" t="s">
        <v>13</v>
      </c>
      <c r="E4123" s="53">
        <v>40678</v>
      </c>
      <c r="F4123" s="61">
        <f t="shared" si="453"/>
        <v>0</v>
      </c>
      <c r="G4123" s="62">
        <f t="shared" si="448"/>
        <v>0</v>
      </c>
      <c r="H4123" s="53"/>
      <c r="I4123" s="61">
        <f t="shared" si="449"/>
        <v>0</v>
      </c>
      <c r="J4123" s="62">
        <f t="shared" si="450"/>
        <v>0</v>
      </c>
      <c r="K4123" s="53"/>
      <c r="L4123" s="65">
        <f t="shared" si="454"/>
        <v>0</v>
      </c>
      <c r="M4123" s="55">
        <f t="shared" si="451"/>
        <v>0</v>
      </c>
      <c r="N4123" s="55">
        <f t="shared" si="452"/>
        <v>0</v>
      </c>
    </row>
    <row r="4124" spans="1:14" x14ac:dyDescent="0.3">
      <c r="A4124" s="29">
        <v>44876</v>
      </c>
      <c r="B4124" t="s">
        <v>16</v>
      </c>
      <c r="C4124" t="s">
        <v>11</v>
      </c>
      <c r="D4124" t="s">
        <v>13</v>
      </c>
      <c r="E4124" s="53">
        <v>18021</v>
      </c>
      <c r="F4124" s="61">
        <f t="shared" si="453"/>
        <v>0</v>
      </c>
      <c r="G4124" s="62">
        <f t="shared" si="448"/>
        <v>0</v>
      </c>
      <c r="H4124" s="53"/>
      <c r="I4124" s="61">
        <f t="shared" si="449"/>
        <v>0</v>
      </c>
      <c r="J4124" s="62">
        <f t="shared" si="450"/>
        <v>0</v>
      </c>
      <c r="K4124" s="53"/>
      <c r="L4124" s="65">
        <f t="shared" si="454"/>
        <v>0</v>
      </c>
      <c r="M4124" s="55">
        <f t="shared" si="451"/>
        <v>0</v>
      </c>
      <c r="N4124" s="55">
        <f t="shared" si="452"/>
        <v>0</v>
      </c>
    </row>
    <row r="4125" spans="1:14" x14ac:dyDescent="0.3">
      <c r="A4125" s="29">
        <v>44876</v>
      </c>
      <c r="B4125" t="s">
        <v>22</v>
      </c>
      <c r="C4125" t="s">
        <v>11</v>
      </c>
      <c r="D4125" t="s">
        <v>13</v>
      </c>
      <c r="E4125" s="53">
        <v>15845</v>
      </c>
      <c r="F4125" s="61">
        <f t="shared" si="453"/>
        <v>0</v>
      </c>
      <c r="G4125" s="62">
        <f t="shared" si="448"/>
        <v>0</v>
      </c>
      <c r="H4125" s="53"/>
      <c r="I4125" s="61">
        <f t="shared" si="449"/>
        <v>0</v>
      </c>
      <c r="J4125" s="62">
        <f t="shared" si="450"/>
        <v>0</v>
      </c>
      <c r="K4125" s="53"/>
      <c r="L4125" s="65">
        <f t="shared" si="454"/>
        <v>0</v>
      </c>
      <c r="M4125" s="55">
        <f t="shared" si="451"/>
        <v>0</v>
      </c>
      <c r="N4125" s="55">
        <f t="shared" si="452"/>
        <v>0</v>
      </c>
    </row>
    <row r="4126" spans="1:14" x14ac:dyDescent="0.3">
      <c r="A4126" s="29">
        <v>44876</v>
      </c>
      <c r="B4126" t="s">
        <v>16</v>
      </c>
      <c r="C4126" t="s">
        <v>12</v>
      </c>
      <c r="D4126" t="s">
        <v>36</v>
      </c>
      <c r="E4126" s="53">
        <v>34500</v>
      </c>
      <c r="F4126" s="61">
        <f t="shared" si="453"/>
        <v>0</v>
      </c>
      <c r="G4126" s="62">
        <f t="shared" si="448"/>
        <v>0</v>
      </c>
      <c r="H4126" s="53"/>
      <c r="I4126" s="61">
        <f t="shared" si="449"/>
        <v>1035</v>
      </c>
      <c r="J4126" s="62">
        <f t="shared" si="450"/>
        <v>5</v>
      </c>
      <c r="K4126" s="53"/>
      <c r="L4126" s="65">
        <f t="shared" si="454"/>
        <v>1040</v>
      </c>
      <c r="M4126" s="55">
        <f t="shared" si="451"/>
        <v>0</v>
      </c>
      <c r="N4126" s="55">
        <f t="shared" si="452"/>
        <v>1040</v>
      </c>
    </row>
    <row r="4127" spans="1:14" x14ac:dyDescent="0.3">
      <c r="A4127" s="29">
        <v>44876</v>
      </c>
      <c r="B4127" t="s">
        <v>17</v>
      </c>
      <c r="C4127" t="s">
        <v>12</v>
      </c>
      <c r="D4127" t="s">
        <v>13</v>
      </c>
      <c r="E4127" s="53">
        <v>20518</v>
      </c>
      <c r="F4127" s="61">
        <f t="shared" si="453"/>
        <v>102.59</v>
      </c>
      <c r="G4127" s="62">
        <f t="shared" si="448"/>
        <v>0.1</v>
      </c>
      <c r="H4127" s="53"/>
      <c r="I4127" s="61">
        <f t="shared" si="449"/>
        <v>0</v>
      </c>
      <c r="J4127" s="62">
        <f t="shared" si="450"/>
        <v>0</v>
      </c>
      <c r="K4127" s="53"/>
      <c r="L4127" s="65">
        <f t="shared" si="454"/>
        <v>102.69</v>
      </c>
      <c r="M4127" s="55">
        <f t="shared" si="451"/>
        <v>102.69</v>
      </c>
      <c r="N4127" s="55">
        <f t="shared" si="452"/>
        <v>0</v>
      </c>
    </row>
    <row r="4128" spans="1:14" x14ac:dyDescent="0.3">
      <c r="A4128" s="29">
        <v>44876</v>
      </c>
      <c r="B4128" t="s">
        <v>15</v>
      </c>
      <c r="C4128" t="s">
        <v>10</v>
      </c>
      <c r="D4128" t="s">
        <v>13</v>
      </c>
      <c r="E4128" s="53">
        <v>41559</v>
      </c>
      <c r="F4128" s="61">
        <f t="shared" si="453"/>
        <v>207.79500000000002</v>
      </c>
      <c r="G4128" s="62">
        <f t="shared" si="448"/>
        <v>0.1</v>
      </c>
      <c r="H4128" s="53"/>
      <c r="I4128" s="61">
        <f t="shared" si="449"/>
        <v>0</v>
      </c>
      <c r="J4128" s="62">
        <f t="shared" si="450"/>
        <v>0</v>
      </c>
      <c r="K4128" s="53"/>
      <c r="L4128" s="65">
        <f t="shared" si="454"/>
        <v>207.89500000000001</v>
      </c>
      <c r="M4128" s="55">
        <f t="shared" si="451"/>
        <v>207.89500000000001</v>
      </c>
      <c r="N4128" s="55">
        <f t="shared" si="452"/>
        <v>0</v>
      </c>
    </row>
    <row r="4129" spans="1:14" x14ac:dyDescent="0.3">
      <c r="A4129" s="29">
        <v>44876</v>
      </c>
      <c r="B4129" t="s">
        <v>24</v>
      </c>
      <c r="C4129" t="s">
        <v>10</v>
      </c>
      <c r="D4129" t="s">
        <v>36</v>
      </c>
      <c r="E4129" s="53">
        <v>1343</v>
      </c>
      <c r="F4129" s="61">
        <f t="shared" si="453"/>
        <v>0</v>
      </c>
      <c r="G4129" s="62">
        <f t="shared" si="448"/>
        <v>0</v>
      </c>
      <c r="H4129" s="53"/>
      <c r="I4129" s="61">
        <f t="shared" si="449"/>
        <v>40.29</v>
      </c>
      <c r="J4129" s="62">
        <f t="shared" si="450"/>
        <v>5</v>
      </c>
      <c r="K4129" s="53"/>
      <c r="L4129" s="65">
        <f t="shared" si="454"/>
        <v>45.29</v>
      </c>
      <c r="M4129" s="55">
        <f t="shared" si="451"/>
        <v>0</v>
      </c>
      <c r="N4129" s="55">
        <f t="shared" si="452"/>
        <v>45.29</v>
      </c>
    </row>
    <row r="4130" spans="1:14" x14ac:dyDescent="0.3">
      <c r="A4130" s="29">
        <v>44876</v>
      </c>
      <c r="B4130" t="s">
        <v>19</v>
      </c>
      <c r="C4130" t="s">
        <v>11</v>
      </c>
      <c r="D4130" t="s">
        <v>36</v>
      </c>
      <c r="E4130" s="53">
        <v>28023</v>
      </c>
      <c r="F4130" s="61">
        <f t="shared" si="453"/>
        <v>0</v>
      </c>
      <c r="G4130" s="62">
        <f t="shared" si="448"/>
        <v>0</v>
      </c>
      <c r="H4130" s="53"/>
      <c r="I4130" s="61">
        <f t="shared" si="449"/>
        <v>0</v>
      </c>
      <c r="J4130" s="62">
        <f t="shared" si="450"/>
        <v>0</v>
      </c>
      <c r="K4130" s="53"/>
      <c r="L4130" s="65">
        <f t="shared" si="454"/>
        <v>0</v>
      </c>
      <c r="M4130" s="55">
        <f t="shared" si="451"/>
        <v>0</v>
      </c>
      <c r="N4130" s="55">
        <f t="shared" si="452"/>
        <v>0</v>
      </c>
    </row>
    <row r="4131" spans="1:14" x14ac:dyDescent="0.3">
      <c r="A4131" s="29">
        <v>44876</v>
      </c>
      <c r="B4131" t="s">
        <v>16</v>
      </c>
      <c r="C4131" t="s">
        <v>11</v>
      </c>
      <c r="D4131" t="s">
        <v>13</v>
      </c>
      <c r="E4131" s="53">
        <v>21340</v>
      </c>
      <c r="F4131" s="61">
        <f t="shared" si="453"/>
        <v>0</v>
      </c>
      <c r="G4131" s="62">
        <f t="shared" si="448"/>
        <v>0</v>
      </c>
      <c r="H4131" s="53"/>
      <c r="I4131" s="61">
        <f t="shared" si="449"/>
        <v>0</v>
      </c>
      <c r="J4131" s="62">
        <f t="shared" si="450"/>
        <v>0</v>
      </c>
      <c r="K4131" s="53"/>
      <c r="L4131" s="65">
        <f t="shared" si="454"/>
        <v>0</v>
      </c>
      <c r="M4131" s="55">
        <f t="shared" si="451"/>
        <v>0</v>
      </c>
      <c r="N4131" s="55">
        <f t="shared" si="452"/>
        <v>0</v>
      </c>
    </row>
    <row r="4132" spans="1:14" x14ac:dyDescent="0.3">
      <c r="A4132" s="29">
        <v>44877</v>
      </c>
      <c r="B4132" t="s">
        <v>23</v>
      </c>
      <c r="C4132" t="s">
        <v>10</v>
      </c>
      <c r="D4132" t="s">
        <v>13</v>
      </c>
      <c r="E4132" s="53">
        <v>14766</v>
      </c>
      <c r="F4132" s="61">
        <f t="shared" si="453"/>
        <v>73.83</v>
      </c>
      <c r="G4132" s="62">
        <f t="shared" si="448"/>
        <v>0.1</v>
      </c>
      <c r="H4132" s="53"/>
      <c r="I4132" s="61">
        <f t="shared" si="449"/>
        <v>0</v>
      </c>
      <c r="J4132" s="62">
        <f t="shared" si="450"/>
        <v>0</v>
      </c>
      <c r="K4132" s="53"/>
      <c r="L4132" s="65">
        <f t="shared" si="454"/>
        <v>73.929999999999993</v>
      </c>
      <c r="M4132" s="55">
        <f t="shared" si="451"/>
        <v>73.929999999999993</v>
      </c>
      <c r="N4132" s="55">
        <f t="shared" si="452"/>
        <v>0</v>
      </c>
    </row>
    <row r="4133" spans="1:14" x14ac:dyDescent="0.3">
      <c r="A4133" s="29">
        <v>44877</v>
      </c>
      <c r="B4133" t="s">
        <v>19</v>
      </c>
      <c r="C4133" t="s">
        <v>11</v>
      </c>
      <c r="D4133" t="s">
        <v>13</v>
      </c>
      <c r="E4133" s="53">
        <v>39223</v>
      </c>
      <c r="F4133" s="61">
        <f t="shared" si="453"/>
        <v>0</v>
      </c>
      <c r="G4133" s="62">
        <f t="shared" si="448"/>
        <v>0</v>
      </c>
      <c r="H4133" s="53"/>
      <c r="I4133" s="61">
        <f t="shared" si="449"/>
        <v>0</v>
      </c>
      <c r="J4133" s="62">
        <f t="shared" si="450"/>
        <v>0</v>
      </c>
      <c r="K4133" s="53"/>
      <c r="L4133" s="65">
        <f t="shared" si="454"/>
        <v>0</v>
      </c>
      <c r="M4133" s="55">
        <f t="shared" si="451"/>
        <v>0</v>
      </c>
      <c r="N4133" s="55">
        <f t="shared" si="452"/>
        <v>0</v>
      </c>
    </row>
    <row r="4134" spans="1:14" x14ac:dyDescent="0.3">
      <c r="A4134" s="29">
        <v>44877</v>
      </c>
      <c r="B4134" t="s">
        <v>24</v>
      </c>
      <c r="C4134" t="s">
        <v>10</v>
      </c>
      <c r="D4134" t="s">
        <v>13</v>
      </c>
      <c r="E4134" s="53">
        <v>16850</v>
      </c>
      <c r="F4134" s="61">
        <f t="shared" si="453"/>
        <v>84.25</v>
      </c>
      <c r="G4134" s="62">
        <f t="shared" si="448"/>
        <v>0.1</v>
      </c>
      <c r="H4134" s="53"/>
      <c r="I4134" s="61">
        <f t="shared" si="449"/>
        <v>0</v>
      </c>
      <c r="J4134" s="62">
        <f t="shared" si="450"/>
        <v>0</v>
      </c>
      <c r="K4134" s="53"/>
      <c r="L4134" s="65">
        <f t="shared" si="454"/>
        <v>84.35</v>
      </c>
      <c r="M4134" s="55">
        <f t="shared" si="451"/>
        <v>84.35</v>
      </c>
      <c r="N4134" s="55">
        <f t="shared" si="452"/>
        <v>0</v>
      </c>
    </row>
    <row r="4135" spans="1:14" x14ac:dyDescent="0.3">
      <c r="A4135" s="29">
        <v>44877</v>
      </c>
      <c r="B4135" t="s">
        <v>24</v>
      </c>
      <c r="C4135" t="s">
        <v>10</v>
      </c>
      <c r="D4135" t="s">
        <v>36</v>
      </c>
      <c r="E4135" s="53">
        <v>40970</v>
      </c>
      <c r="F4135" s="61">
        <f t="shared" si="453"/>
        <v>0</v>
      </c>
      <c r="G4135" s="62">
        <f t="shared" si="448"/>
        <v>0</v>
      </c>
      <c r="H4135" s="53"/>
      <c r="I4135" s="61">
        <f t="shared" si="449"/>
        <v>1229.0999999999999</v>
      </c>
      <c r="J4135" s="62">
        <f t="shared" si="450"/>
        <v>5</v>
      </c>
      <c r="K4135" s="53"/>
      <c r="L4135" s="65">
        <f t="shared" si="454"/>
        <v>1234.0999999999999</v>
      </c>
      <c r="M4135" s="55">
        <f t="shared" si="451"/>
        <v>0</v>
      </c>
      <c r="N4135" s="55">
        <f t="shared" si="452"/>
        <v>1234.0999999999999</v>
      </c>
    </row>
    <row r="4136" spans="1:14" x14ac:dyDescent="0.3">
      <c r="A4136" s="29">
        <v>44877</v>
      </c>
      <c r="B4136" t="s">
        <v>17</v>
      </c>
      <c r="C4136" t="s">
        <v>12</v>
      </c>
      <c r="D4136" t="s">
        <v>13</v>
      </c>
      <c r="E4136" s="53">
        <v>44036</v>
      </c>
      <c r="F4136" s="61">
        <f t="shared" si="453"/>
        <v>220.18</v>
      </c>
      <c r="G4136" s="62">
        <f t="shared" si="448"/>
        <v>0.1</v>
      </c>
      <c r="H4136" s="53"/>
      <c r="I4136" s="61">
        <f t="shared" si="449"/>
        <v>0</v>
      </c>
      <c r="J4136" s="62">
        <f t="shared" si="450"/>
        <v>0</v>
      </c>
      <c r="K4136" s="53"/>
      <c r="L4136" s="65">
        <f t="shared" si="454"/>
        <v>220.28</v>
      </c>
      <c r="M4136" s="55">
        <f t="shared" si="451"/>
        <v>220.28</v>
      </c>
      <c r="N4136" s="55">
        <f t="shared" si="452"/>
        <v>0</v>
      </c>
    </row>
    <row r="4137" spans="1:14" x14ac:dyDescent="0.3">
      <c r="A4137" s="29">
        <v>44877</v>
      </c>
      <c r="B4137" t="s">
        <v>17</v>
      </c>
      <c r="C4137" t="s">
        <v>10</v>
      </c>
      <c r="D4137" t="s">
        <v>36</v>
      </c>
      <c r="E4137" s="53">
        <v>34449</v>
      </c>
      <c r="F4137" s="61">
        <f t="shared" si="453"/>
        <v>0</v>
      </c>
      <c r="G4137" s="62">
        <f t="shared" si="448"/>
        <v>0</v>
      </c>
      <c r="H4137" s="53"/>
      <c r="I4137" s="61">
        <f t="shared" si="449"/>
        <v>1033.47</v>
      </c>
      <c r="J4137" s="62">
        <f t="shared" si="450"/>
        <v>5</v>
      </c>
      <c r="K4137" s="53"/>
      <c r="L4137" s="65">
        <f t="shared" si="454"/>
        <v>1038.47</v>
      </c>
      <c r="M4137" s="55">
        <f t="shared" si="451"/>
        <v>0</v>
      </c>
      <c r="N4137" s="55">
        <f t="shared" si="452"/>
        <v>1038.47</v>
      </c>
    </row>
    <row r="4138" spans="1:14" x14ac:dyDescent="0.3">
      <c r="A4138" s="29">
        <v>44877</v>
      </c>
      <c r="B4138" t="s">
        <v>15</v>
      </c>
      <c r="C4138" t="s">
        <v>12</v>
      </c>
      <c r="D4138" t="s">
        <v>36</v>
      </c>
      <c r="E4138" s="53">
        <v>8590</v>
      </c>
      <c r="F4138" s="61">
        <f t="shared" si="453"/>
        <v>0</v>
      </c>
      <c r="G4138" s="62">
        <f t="shared" si="448"/>
        <v>0</v>
      </c>
      <c r="H4138" s="53"/>
      <c r="I4138" s="61">
        <f t="shared" si="449"/>
        <v>257.7</v>
      </c>
      <c r="J4138" s="62">
        <f t="shared" si="450"/>
        <v>5</v>
      </c>
      <c r="K4138" s="53"/>
      <c r="L4138" s="65">
        <f t="shared" si="454"/>
        <v>262.7</v>
      </c>
      <c r="M4138" s="55">
        <f t="shared" si="451"/>
        <v>0</v>
      </c>
      <c r="N4138" s="55">
        <f t="shared" si="452"/>
        <v>262.7</v>
      </c>
    </row>
    <row r="4139" spans="1:14" x14ac:dyDescent="0.3">
      <c r="A4139" s="29">
        <v>44877</v>
      </c>
      <c r="B4139" t="s">
        <v>18</v>
      </c>
      <c r="C4139" t="s">
        <v>11</v>
      </c>
      <c r="D4139" t="s">
        <v>13</v>
      </c>
      <c r="E4139" s="53">
        <v>15495</v>
      </c>
      <c r="F4139" s="61">
        <f t="shared" si="453"/>
        <v>0</v>
      </c>
      <c r="G4139" s="62">
        <f t="shared" si="448"/>
        <v>0</v>
      </c>
      <c r="H4139" s="53"/>
      <c r="I4139" s="61">
        <f t="shared" si="449"/>
        <v>0</v>
      </c>
      <c r="J4139" s="62">
        <f t="shared" si="450"/>
        <v>0</v>
      </c>
      <c r="K4139" s="53"/>
      <c r="L4139" s="65">
        <f t="shared" si="454"/>
        <v>0</v>
      </c>
      <c r="M4139" s="55">
        <f t="shared" si="451"/>
        <v>0</v>
      </c>
      <c r="N4139" s="55">
        <f t="shared" si="452"/>
        <v>0</v>
      </c>
    </row>
    <row r="4140" spans="1:14" x14ac:dyDescent="0.3">
      <c r="A4140" s="29">
        <v>44877</v>
      </c>
      <c r="B4140" t="s">
        <v>20</v>
      </c>
      <c r="C4140" t="s">
        <v>11</v>
      </c>
      <c r="D4140" t="s">
        <v>13</v>
      </c>
      <c r="E4140" s="53">
        <v>20019</v>
      </c>
      <c r="F4140" s="61">
        <f t="shared" si="453"/>
        <v>0</v>
      </c>
      <c r="G4140" s="62">
        <f t="shared" si="448"/>
        <v>0</v>
      </c>
      <c r="H4140" s="53"/>
      <c r="I4140" s="61">
        <f t="shared" si="449"/>
        <v>0</v>
      </c>
      <c r="J4140" s="62">
        <f t="shared" si="450"/>
        <v>0</v>
      </c>
      <c r="K4140" s="53"/>
      <c r="L4140" s="65">
        <f t="shared" si="454"/>
        <v>0</v>
      </c>
      <c r="M4140" s="55">
        <f t="shared" si="451"/>
        <v>0</v>
      </c>
      <c r="N4140" s="55">
        <f t="shared" si="452"/>
        <v>0</v>
      </c>
    </row>
    <row r="4141" spans="1:14" x14ac:dyDescent="0.3">
      <c r="A4141" s="29">
        <v>44877</v>
      </c>
      <c r="B4141" t="s">
        <v>16</v>
      </c>
      <c r="C4141" t="s">
        <v>11</v>
      </c>
      <c r="D4141" t="s">
        <v>13</v>
      </c>
      <c r="E4141" s="53">
        <v>17922</v>
      </c>
      <c r="F4141" s="61">
        <f t="shared" si="453"/>
        <v>0</v>
      </c>
      <c r="G4141" s="62">
        <f t="shared" si="448"/>
        <v>0</v>
      </c>
      <c r="H4141" s="53"/>
      <c r="I4141" s="61">
        <f t="shared" si="449"/>
        <v>0</v>
      </c>
      <c r="J4141" s="62">
        <f t="shared" si="450"/>
        <v>0</v>
      </c>
      <c r="K4141" s="53"/>
      <c r="L4141" s="65">
        <f t="shared" si="454"/>
        <v>0</v>
      </c>
      <c r="M4141" s="55">
        <f t="shared" si="451"/>
        <v>0</v>
      </c>
      <c r="N4141" s="55">
        <f t="shared" si="452"/>
        <v>0</v>
      </c>
    </row>
    <row r="4142" spans="1:14" x14ac:dyDescent="0.3">
      <c r="A4142" s="29">
        <v>44877</v>
      </c>
      <c r="B4142" t="s">
        <v>24</v>
      </c>
      <c r="C4142" t="s">
        <v>11</v>
      </c>
      <c r="D4142" t="s">
        <v>36</v>
      </c>
      <c r="E4142" s="53">
        <v>46514</v>
      </c>
      <c r="F4142" s="61">
        <f t="shared" si="453"/>
        <v>0</v>
      </c>
      <c r="G4142" s="62">
        <f t="shared" si="448"/>
        <v>0</v>
      </c>
      <c r="H4142" s="53"/>
      <c r="I4142" s="61">
        <f t="shared" si="449"/>
        <v>0</v>
      </c>
      <c r="J4142" s="62">
        <f t="shared" si="450"/>
        <v>0</v>
      </c>
      <c r="K4142" s="53"/>
      <c r="L4142" s="65">
        <f t="shared" si="454"/>
        <v>0</v>
      </c>
      <c r="M4142" s="55">
        <f t="shared" si="451"/>
        <v>0</v>
      </c>
      <c r="N4142" s="55">
        <f t="shared" si="452"/>
        <v>0</v>
      </c>
    </row>
    <row r="4143" spans="1:14" x14ac:dyDescent="0.3">
      <c r="A4143" s="29">
        <v>44877</v>
      </c>
      <c r="B4143" t="s">
        <v>20</v>
      </c>
      <c r="C4143" t="s">
        <v>11</v>
      </c>
      <c r="D4143" t="s">
        <v>13</v>
      </c>
      <c r="E4143" s="53">
        <v>2240</v>
      </c>
      <c r="F4143" s="61">
        <f t="shared" si="453"/>
        <v>0</v>
      </c>
      <c r="G4143" s="62">
        <f t="shared" si="448"/>
        <v>0</v>
      </c>
      <c r="H4143" s="53"/>
      <c r="I4143" s="61">
        <f t="shared" si="449"/>
        <v>0</v>
      </c>
      <c r="J4143" s="62">
        <f t="shared" si="450"/>
        <v>0</v>
      </c>
      <c r="K4143" s="53"/>
      <c r="L4143" s="65">
        <f t="shared" si="454"/>
        <v>0</v>
      </c>
      <c r="M4143" s="55">
        <f t="shared" si="451"/>
        <v>0</v>
      </c>
      <c r="N4143" s="55">
        <f t="shared" si="452"/>
        <v>0</v>
      </c>
    </row>
    <row r="4144" spans="1:14" x14ac:dyDescent="0.3">
      <c r="A4144" s="29">
        <v>44877</v>
      </c>
      <c r="B4144" t="s">
        <v>15</v>
      </c>
      <c r="C4144" t="s">
        <v>10</v>
      </c>
      <c r="D4144" t="s">
        <v>13</v>
      </c>
      <c r="E4144" s="53">
        <v>14467</v>
      </c>
      <c r="F4144" s="61">
        <f t="shared" si="453"/>
        <v>72.335000000000008</v>
      </c>
      <c r="G4144" s="62">
        <f t="shared" si="448"/>
        <v>0.1</v>
      </c>
      <c r="H4144" s="53"/>
      <c r="I4144" s="61">
        <f t="shared" si="449"/>
        <v>0</v>
      </c>
      <c r="J4144" s="62">
        <f t="shared" si="450"/>
        <v>0</v>
      </c>
      <c r="K4144" s="53"/>
      <c r="L4144" s="65">
        <f t="shared" si="454"/>
        <v>72.435000000000002</v>
      </c>
      <c r="M4144" s="55">
        <f t="shared" si="451"/>
        <v>72.435000000000002</v>
      </c>
      <c r="N4144" s="55">
        <f t="shared" si="452"/>
        <v>0</v>
      </c>
    </row>
    <row r="4145" spans="1:14" x14ac:dyDescent="0.3">
      <c r="A4145" s="29">
        <v>44877</v>
      </c>
      <c r="B4145" t="s">
        <v>24</v>
      </c>
      <c r="C4145" t="s">
        <v>11</v>
      </c>
      <c r="D4145" t="s">
        <v>13</v>
      </c>
      <c r="E4145" s="53">
        <v>12076</v>
      </c>
      <c r="F4145" s="61">
        <f t="shared" si="453"/>
        <v>0</v>
      </c>
      <c r="G4145" s="62">
        <f t="shared" si="448"/>
        <v>0</v>
      </c>
      <c r="H4145" s="53"/>
      <c r="I4145" s="61">
        <f t="shared" si="449"/>
        <v>0</v>
      </c>
      <c r="J4145" s="62">
        <f t="shared" si="450"/>
        <v>0</v>
      </c>
      <c r="K4145" s="53"/>
      <c r="L4145" s="65">
        <f t="shared" si="454"/>
        <v>0</v>
      </c>
      <c r="M4145" s="55">
        <f t="shared" si="451"/>
        <v>0</v>
      </c>
      <c r="N4145" s="55">
        <f t="shared" si="452"/>
        <v>0</v>
      </c>
    </row>
    <row r="4146" spans="1:14" x14ac:dyDescent="0.3">
      <c r="A4146" s="29">
        <v>44878</v>
      </c>
      <c r="B4146" t="s">
        <v>16</v>
      </c>
      <c r="C4146" t="s">
        <v>11</v>
      </c>
      <c r="D4146" t="s">
        <v>13</v>
      </c>
      <c r="E4146" s="53">
        <v>16016</v>
      </c>
      <c r="F4146" s="61">
        <f t="shared" si="453"/>
        <v>0</v>
      </c>
      <c r="G4146" s="62">
        <f t="shared" si="448"/>
        <v>0</v>
      </c>
      <c r="H4146" s="53"/>
      <c r="I4146" s="61">
        <f t="shared" si="449"/>
        <v>0</v>
      </c>
      <c r="J4146" s="62">
        <f t="shared" si="450"/>
        <v>0</v>
      </c>
      <c r="K4146" s="53"/>
      <c r="L4146" s="65">
        <f t="shared" si="454"/>
        <v>0</v>
      </c>
      <c r="M4146" s="55">
        <f t="shared" si="451"/>
        <v>0</v>
      </c>
      <c r="N4146" s="55">
        <f t="shared" si="452"/>
        <v>0</v>
      </c>
    </row>
    <row r="4147" spans="1:14" x14ac:dyDescent="0.3">
      <c r="A4147" s="29">
        <v>44878</v>
      </c>
      <c r="B4147" t="s">
        <v>17</v>
      </c>
      <c r="C4147" t="s">
        <v>12</v>
      </c>
      <c r="D4147" t="s">
        <v>13</v>
      </c>
      <c r="E4147" s="53">
        <v>48657</v>
      </c>
      <c r="F4147" s="61">
        <f t="shared" si="453"/>
        <v>243.285</v>
      </c>
      <c r="G4147" s="62">
        <f t="shared" si="448"/>
        <v>0.1</v>
      </c>
      <c r="H4147" s="53"/>
      <c r="I4147" s="61">
        <f t="shared" si="449"/>
        <v>0</v>
      </c>
      <c r="J4147" s="62">
        <f t="shared" si="450"/>
        <v>0</v>
      </c>
      <c r="K4147" s="53"/>
      <c r="L4147" s="65">
        <f t="shared" si="454"/>
        <v>243.38499999999999</v>
      </c>
      <c r="M4147" s="55">
        <f t="shared" si="451"/>
        <v>243.38499999999999</v>
      </c>
      <c r="N4147" s="55">
        <f t="shared" si="452"/>
        <v>0</v>
      </c>
    </row>
    <row r="4148" spans="1:14" x14ac:dyDescent="0.3">
      <c r="A4148" s="29">
        <v>44878</v>
      </c>
      <c r="B4148" t="s">
        <v>16</v>
      </c>
      <c r="C4148" t="s">
        <v>11</v>
      </c>
      <c r="D4148" t="s">
        <v>13</v>
      </c>
      <c r="E4148" s="53">
        <v>39312</v>
      </c>
      <c r="F4148" s="61">
        <f t="shared" si="453"/>
        <v>0</v>
      </c>
      <c r="G4148" s="62">
        <f t="shared" si="448"/>
        <v>0</v>
      </c>
      <c r="H4148" s="53"/>
      <c r="I4148" s="61">
        <f t="shared" si="449"/>
        <v>0</v>
      </c>
      <c r="J4148" s="62">
        <f t="shared" si="450"/>
        <v>0</v>
      </c>
      <c r="K4148" s="53"/>
      <c r="L4148" s="65">
        <f t="shared" si="454"/>
        <v>0</v>
      </c>
      <c r="M4148" s="55">
        <f t="shared" si="451"/>
        <v>0</v>
      </c>
      <c r="N4148" s="55">
        <f t="shared" si="452"/>
        <v>0</v>
      </c>
    </row>
    <row r="4149" spans="1:14" x14ac:dyDescent="0.3">
      <c r="A4149" s="29">
        <v>44878</v>
      </c>
      <c r="B4149" t="s">
        <v>17</v>
      </c>
      <c r="C4149" t="s">
        <v>11</v>
      </c>
      <c r="D4149" t="s">
        <v>13</v>
      </c>
      <c r="E4149" s="53">
        <v>13914</v>
      </c>
      <c r="F4149" s="61">
        <f t="shared" si="453"/>
        <v>0</v>
      </c>
      <c r="G4149" s="62">
        <f t="shared" si="448"/>
        <v>0</v>
      </c>
      <c r="H4149" s="53"/>
      <c r="I4149" s="61">
        <f t="shared" si="449"/>
        <v>0</v>
      </c>
      <c r="J4149" s="62">
        <f t="shared" si="450"/>
        <v>0</v>
      </c>
      <c r="K4149" s="53"/>
      <c r="L4149" s="65">
        <f t="shared" si="454"/>
        <v>0</v>
      </c>
      <c r="M4149" s="55">
        <f t="shared" si="451"/>
        <v>0</v>
      </c>
      <c r="N4149" s="55">
        <f t="shared" si="452"/>
        <v>0</v>
      </c>
    </row>
    <row r="4150" spans="1:14" x14ac:dyDescent="0.3">
      <c r="A4150" s="29">
        <v>44878</v>
      </c>
      <c r="B4150" t="s">
        <v>21</v>
      </c>
      <c r="C4150" t="s">
        <v>10</v>
      </c>
      <c r="D4150" t="s">
        <v>36</v>
      </c>
      <c r="E4150" s="53">
        <v>13874</v>
      </c>
      <c r="F4150" s="61">
        <f t="shared" si="453"/>
        <v>0</v>
      </c>
      <c r="G4150" s="62">
        <f t="shared" si="448"/>
        <v>0</v>
      </c>
      <c r="H4150" s="53"/>
      <c r="I4150" s="61">
        <f t="shared" si="449"/>
        <v>416.21999999999997</v>
      </c>
      <c r="J4150" s="62">
        <f t="shared" si="450"/>
        <v>5</v>
      </c>
      <c r="K4150" s="53"/>
      <c r="L4150" s="65">
        <f t="shared" si="454"/>
        <v>421.21999999999997</v>
      </c>
      <c r="M4150" s="55">
        <f t="shared" si="451"/>
        <v>0</v>
      </c>
      <c r="N4150" s="55">
        <f t="shared" si="452"/>
        <v>421.21999999999997</v>
      </c>
    </row>
    <row r="4151" spans="1:14" x14ac:dyDescent="0.3">
      <c r="A4151" s="29">
        <v>44878</v>
      </c>
      <c r="B4151" t="s">
        <v>20</v>
      </c>
      <c r="C4151" t="s">
        <v>12</v>
      </c>
      <c r="D4151" t="s">
        <v>13</v>
      </c>
      <c r="E4151" s="53">
        <v>47866</v>
      </c>
      <c r="F4151" s="61">
        <f t="shared" si="453"/>
        <v>239.33</v>
      </c>
      <c r="G4151" s="62">
        <f t="shared" si="448"/>
        <v>0.1</v>
      </c>
      <c r="H4151" s="53"/>
      <c r="I4151" s="61">
        <f t="shared" si="449"/>
        <v>0</v>
      </c>
      <c r="J4151" s="62">
        <f t="shared" si="450"/>
        <v>0</v>
      </c>
      <c r="K4151" s="53"/>
      <c r="L4151" s="65">
        <f t="shared" si="454"/>
        <v>239.43</v>
      </c>
      <c r="M4151" s="55">
        <f t="shared" si="451"/>
        <v>239.43</v>
      </c>
      <c r="N4151" s="55">
        <f t="shared" si="452"/>
        <v>0</v>
      </c>
    </row>
    <row r="4152" spans="1:14" x14ac:dyDescent="0.3">
      <c r="A4152" s="29">
        <v>44879</v>
      </c>
      <c r="B4152" t="s">
        <v>18</v>
      </c>
      <c r="C4152" t="s">
        <v>11</v>
      </c>
      <c r="D4152" t="s">
        <v>36</v>
      </c>
      <c r="E4152" s="53">
        <v>879</v>
      </c>
      <c r="F4152" s="61">
        <f t="shared" si="453"/>
        <v>0</v>
      </c>
      <c r="G4152" s="62">
        <f t="shared" si="448"/>
        <v>0</v>
      </c>
      <c r="H4152" s="53"/>
      <c r="I4152" s="61">
        <f t="shared" si="449"/>
        <v>0</v>
      </c>
      <c r="J4152" s="62">
        <f t="shared" si="450"/>
        <v>0</v>
      </c>
      <c r="K4152" s="53"/>
      <c r="L4152" s="65">
        <f t="shared" si="454"/>
        <v>0</v>
      </c>
      <c r="M4152" s="55">
        <f t="shared" si="451"/>
        <v>0</v>
      </c>
      <c r="N4152" s="55">
        <f t="shared" si="452"/>
        <v>0</v>
      </c>
    </row>
    <row r="4153" spans="1:14" x14ac:dyDescent="0.3">
      <c r="A4153" s="29">
        <v>44879</v>
      </c>
      <c r="B4153" t="s">
        <v>17</v>
      </c>
      <c r="C4153" t="s">
        <v>10</v>
      </c>
      <c r="D4153" t="s">
        <v>13</v>
      </c>
      <c r="E4153" s="53">
        <v>15049</v>
      </c>
      <c r="F4153" s="61">
        <f t="shared" si="453"/>
        <v>75.245000000000005</v>
      </c>
      <c r="G4153" s="62">
        <f t="shared" si="448"/>
        <v>0.1</v>
      </c>
      <c r="H4153" s="53"/>
      <c r="I4153" s="61">
        <f t="shared" si="449"/>
        <v>0</v>
      </c>
      <c r="J4153" s="62">
        <f t="shared" si="450"/>
        <v>0</v>
      </c>
      <c r="K4153" s="53"/>
      <c r="L4153" s="65">
        <f t="shared" si="454"/>
        <v>75.344999999999999</v>
      </c>
      <c r="M4153" s="55">
        <f t="shared" si="451"/>
        <v>75.344999999999999</v>
      </c>
      <c r="N4153" s="55">
        <f t="shared" si="452"/>
        <v>0</v>
      </c>
    </row>
    <row r="4154" spans="1:14" x14ac:dyDescent="0.3">
      <c r="A4154" s="29">
        <v>44879</v>
      </c>
      <c r="B4154" t="s">
        <v>21</v>
      </c>
      <c r="C4154" t="s">
        <v>10</v>
      </c>
      <c r="D4154" t="s">
        <v>36</v>
      </c>
      <c r="E4154" s="53">
        <v>23379</v>
      </c>
      <c r="F4154" s="61">
        <f t="shared" si="453"/>
        <v>0</v>
      </c>
      <c r="G4154" s="62">
        <f t="shared" si="448"/>
        <v>0</v>
      </c>
      <c r="H4154" s="53"/>
      <c r="I4154" s="61">
        <f t="shared" si="449"/>
        <v>701.37</v>
      </c>
      <c r="J4154" s="62">
        <f t="shared" si="450"/>
        <v>5</v>
      </c>
      <c r="K4154" s="53"/>
      <c r="L4154" s="65">
        <f t="shared" si="454"/>
        <v>706.37</v>
      </c>
      <c r="M4154" s="55">
        <f t="shared" si="451"/>
        <v>0</v>
      </c>
      <c r="N4154" s="55">
        <f t="shared" si="452"/>
        <v>706.37</v>
      </c>
    </row>
    <row r="4155" spans="1:14" x14ac:dyDescent="0.3">
      <c r="A4155" s="29">
        <v>44879</v>
      </c>
      <c r="B4155" t="s">
        <v>16</v>
      </c>
      <c r="C4155" t="s">
        <v>12</v>
      </c>
      <c r="D4155" t="s">
        <v>36</v>
      </c>
      <c r="E4155" s="53">
        <v>46979</v>
      </c>
      <c r="F4155" s="61">
        <f t="shared" si="453"/>
        <v>0</v>
      </c>
      <c r="G4155" s="62">
        <f t="shared" si="448"/>
        <v>0</v>
      </c>
      <c r="H4155" s="53"/>
      <c r="I4155" s="61">
        <f t="shared" si="449"/>
        <v>1409.37</v>
      </c>
      <c r="J4155" s="62">
        <f t="shared" si="450"/>
        <v>5</v>
      </c>
      <c r="K4155" s="53"/>
      <c r="L4155" s="65">
        <f t="shared" si="454"/>
        <v>1414.37</v>
      </c>
      <c r="M4155" s="55">
        <f t="shared" si="451"/>
        <v>0</v>
      </c>
      <c r="N4155" s="55">
        <f t="shared" si="452"/>
        <v>1414.37</v>
      </c>
    </row>
    <row r="4156" spans="1:14" x14ac:dyDescent="0.3">
      <c r="A4156" s="29">
        <v>44879</v>
      </c>
      <c r="B4156" t="s">
        <v>17</v>
      </c>
      <c r="C4156" t="s">
        <v>11</v>
      </c>
      <c r="D4156" t="s">
        <v>13</v>
      </c>
      <c r="E4156" s="53">
        <v>32260</v>
      </c>
      <c r="F4156" s="61">
        <f t="shared" si="453"/>
        <v>0</v>
      </c>
      <c r="G4156" s="62">
        <f t="shared" si="448"/>
        <v>0</v>
      </c>
      <c r="H4156" s="53"/>
      <c r="I4156" s="61">
        <f t="shared" si="449"/>
        <v>0</v>
      </c>
      <c r="J4156" s="62">
        <f t="shared" si="450"/>
        <v>0</v>
      </c>
      <c r="K4156" s="53"/>
      <c r="L4156" s="65">
        <f t="shared" si="454"/>
        <v>0</v>
      </c>
      <c r="M4156" s="55">
        <f t="shared" si="451"/>
        <v>0</v>
      </c>
      <c r="N4156" s="55">
        <f t="shared" si="452"/>
        <v>0</v>
      </c>
    </row>
    <row r="4157" spans="1:14" x14ac:dyDescent="0.3">
      <c r="A4157" s="29">
        <v>44880</v>
      </c>
      <c r="B4157" t="s">
        <v>16</v>
      </c>
      <c r="C4157" t="s">
        <v>11</v>
      </c>
      <c r="D4157" t="s">
        <v>13</v>
      </c>
      <c r="E4157" s="53">
        <v>38724</v>
      </c>
      <c r="F4157" s="61">
        <f t="shared" si="453"/>
        <v>0</v>
      </c>
      <c r="G4157" s="62">
        <f t="shared" si="448"/>
        <v>0</v>
      </c>
      <c r="H4157" s="53"/>
      <c r="I4157" s="61">
        <f t="shared" si="449"/>
        <v>0</v>
      </c>
      <c r="J4157" s="62">
        <f t="shared" si="450"/>
        <v>0</v>
      </c>
      <c r="K4157" s="53"/>
      <c r="L4157" s="65">
        <f t="shared" si="454"/>
        <v>0</v>
      </c>
      <c r="M4157" s="55">
        <f t="shared" si="451"/>
        <v>0</v>
      </c>
      <c r="N4157" s="55">
        <f t="shared" si="452"/>
        <v>0</v>
      </c>
    </row>
    <row r="4158" spans="1:14" x14ac:dyDescent="0.3">
      <c r="A4158" s="29">
        <v>44880</v>
      </c>
      <c r="B4158" t="s">
        <v>19</v>
      </c>
      <c r="C4158" t="s">
        <v>10</v>
      </c>
      <c r="D4158" t="s">
        <v>13</v>
      </c>
      <c r="E4158" s="53">
        <v>2481</v>
      </c>
      <c r="F4158" s="61">
        <f t="shared" si="453"/>
        <v>12.405000000000001</v>
      </c>
      <c r="G4158" s="62">
        <f t="shared" si="448"/>
        <v>0.1</v>
      </c>
      <c r="H4158" s="53"/>
      <c r="I4158" s="61">
        <f t="shared" si="449"/>
        <v>0</v>
      </c>
      <c r="J4158" s="62">
        <f t="shared" si="450"/>
        <v>0</v>
      </c>
      <c r="K4158" s="53"/>
      <c r="L4158" s="65">
        <f t="shared" si="454"/>
        <v>12.505000000000001</v>
      </c>
      <c r="M4158" s="55">
        <f t="shared" si="451"/>
        <v>12.505000000000001</v>
      </c>
      <c r="N4158" s="55">
        <f t="shared" si="452"/>
        <v>0</v>
      </c>
    </row>
    <row r="4159" spans="1:14" x14ac:dyDescent="0.3">
      <c r="A4159" s="29">
        <v>44880</v>
      </c>
      <c r="B4159" t="s">
        <v>21</v>
      </c>
      <c r="C4159" t="s">
        <v>11</v>
      </c>
      <c r="D4159" t="s">
        <v>13</v>
      </c>
      <c r="E4159" s="53">
        <v>28225</v>
      </c>
      <c r="F4159" s="61">
        <f t="shared" si="453"/>
        <v>0</v>
      </c>
      <c r="G4159" s="62">
        <f t="shared" si="448"/>
        <v>0</v>
      </c>
      <c r="H4159" s="53"/>
      <c r="I4159" s="61">
        <f t="shared" si="449"/>
        <v>0</v>
      </c>
      <c r="J4159" s="62">
        <f t="shared" si="450"/>
        <v>0</v>
      </c>
      <c r="K4159" s="53"/>
      <c r="L4159" s="65">
        <f t="shared" si="454"/>
        <v>0</v>
      </c>
      <c r="M4159" s="55">
        <f t="shared" si="451"/>
        <v>0</v>
      </c>
      <c r="N4159" s="55">
        <f t="shared" si="452"/>
        <v>0</v>
      </c>
    </row>
    <row r="4160" spans="1:14" x14ac:dyDescent="0.3">
      <c r="A4160" s="29">
        <v>44880</v>
      </c>
      <c r="B4160" t="s">
        <v>17</v>
      </c>
      <c r="C4160" t="s">
        <v>11</v>
      </c>
      <c r="D4160" t="s">
        <v>36</v>
      </c>
      <c r="E4160" s="53">
        <v>2957</v>
      </c>
      <c r="F4160" s="61">
        <f t="shared" si="453"/>
        <v>0</v>
      </c>
      <c r="G4160" s="62">
        <f t="shared" si="448"/>
        <v>0</v>
      </c>
      <c r="H4160" s="53"/>
      <c r="I4160" s="61">
        <f t="shared" si="449"/>
        <v>0</v>
      </c>
      <c r="J4160" s="62">
        <f t="shared" si="450"/>
        <v>0</v>
      </c>
      <c r="K4160" s="53"/>
      <c r="L4160" s="65">
        <f t="shared" si="454"/>
        <v>0</v>
      </c>
      <c r="M4160" s="55">
        <f t="shared" si="451"/>
        <v>0</v>
      </c>
      <c r="N4160" s="55">
        <f t="shared" si="452"/>
        <v>0</v>
      </c>
    </row>
    <row r="4161" spans="1:14" x14ac:dyDescent="0.3">
      <c r="A4161" s="29">
        <v>44880</v>
      </c>
      <c r="B4161" t="s">
        <v>16</v>
      </c>
      <c r="C4161" t="s">
        <v>11</v>
      </c>
      <c r="D4161" t="s">
        <v>13</v>
      </c>
      <c r="E4161" s="53">
        <v>7933</v>
      </c>
      <c r="F4161" s="61">
        <f t="shared" si="453"/>
        <v>0</v>
      </c>
      <c r="G4161" s="62">
        <f t="shared" si="448"/>
        <v>0</v>
      </c>
      <c r="H4161" s="53"/>
      <c r="I4161" s="61">
        <f t="shared" si="449"/>
        <v>0</v>
      </c>
      <c r="J4161" s="62">
        <f t="shared" si="450"/>
        <v>0</v>
      </c>
      <c r="K4161" s="53"/>
      <c r="L4161" s="65">
        <f t="shared" si="454"/>
        <v>0</v>
      </c>
      <c r="M4161" s="55">
        <f t="shared" si="451"/>
        <v>0</v>
      </c>
      <c r="N4161" s="55">
        <f t="shared" si="452"/>
        <v>0</v>
      </c>
    </row>
    <row r="4162" spans="1:14" x14ac:dyDescent="0.3">
      <c r="A4162" s="29">
        <v>44880</v>
      </c>
      <c r="B4162" t="s">
        <v>24</v>
      </c>
      <c r="C4162" t="s">
        <v>11</v>
      </c>
      <c r="D4162" t="s">
        <v>13</v>
      </c>
      <c r="E4162" s="53">
        <v>27236</v>
      </c>
      <c r="F4162" s="61">
        <f t="shared" si="453"/>
        <v>0</v>
      </c>
      <c r="G4162" s="62">
        <f t="shared" si="448"/>
        <v>0</v>
      </c>
      <c r="H4162" s="53"/>
      <c r="I4162" s="61">
        <f t="shared" si="449"/>
        <v>0</v>
      </c>
      <c r="J4162" s="62">
        <f t="shared" si="450"/>
        <v>0</v>
      </c>
      <c r="K4162" s="53"/>
      <c r="L4162" s="65">
        <f t="shared" si="454"/>
        <v>0</v>
      </c>
      <c r="M4162" s="55">
        <f t="shared" si="451"/>
        <v>0</v>
      </c>
      <c r="N4162" s="55">
        <f t="shared" si="452"/>
        <v>0</v>
      </c>
    </row>
    <row r="4163" spans="1:14" x14ac:dyDescent="0.3">
      <c r="A4163" s="29">
        <v>44880</v>
      </c>
      <c r="B4163" t="s">
        <v>16</v>
      </c>
      <c r="C4163" t="s">
        <v>11</v>
      </c>
      <c r="D4163" t="s">
        <v>36</v>
      </c>
      <c r="E4163" s="53">
        <v>30374</v>
      </c>
      <c r="F4163" s="61">
        <f t="shared" si="453"/>
        <v>0</v>
      </c>
      <c r="G4163" s="62">
        <f t="shared" si="448"/>
        <v>0</v>
      </c>
      <c r="H4163" s="53"/>
      <c r="I4163" s="61">
        <f t="shared" si="449"/>
        <v>0</v>
      </c>
      <c r="J4163" s="62">
        <f t="shared" si="450"/>
        <v>0</v>
      </c>
      <c r="K4163" s="53"/>
      <c r="L4163" s="65">
        <f t="shared" si="454"/>
        <v>0</v>
      </c>
      <c r="M4163" s="55">
        <f t="shared" si="451"/>
        <v>0</v>
      </c>
      <c r="N4163" s="55">
        <f t="shared" si="452"/>
        <v>0</v>
      </c>
    </row>
    <row r="4164" spans="1:14" x14ac:dyDescent="0.3">
      <c r="A4164" s="29">
        <v>44880</v>
      </c>
      <c r="B4164" t="s">
        <v>19</v>
      </c>
      <c r="C4164" t="s">
        <v>10</v>
      </c>
      <c r="D4164" t="s">
        <v>13</v>
      </c>
      <c r="E4164" s="53">
        <v>36631</v>
      </c>
      <c r="F4164" s="61">
        <f t="shared" si="453"/>
        <v>183.155</v>
      </c>
      <c r="G4164" s="62">
        <f t="shared" ref="G4164:G4227" si="455">IF(F:F&gt;0,0.1,0)</f>
        <v>0.1</v>
      </c>
      <c r="H4164" s="53"/>
      <c r="I4164" s="61">
        <f t="shared" ref="I4164:I4227" si="456">IF(AND(D:D="Overseas",C:C&lt;&gt;"Cash"),E:E*3%,0)</f>
        <v>0</v>
      </c>
      <c r="J4164" s="62">
        <f t="shared" ref="J4164:J4227" si="457">IF(I:I&gt;0,5,0)</f>
        <v>0</v>
      </c>
      <c r="K4164" s="53"/>
      <c r="L4164" s="65">
        <f t="shared" si="454"/>
        <v>183.255</v>
      </c>
      <c r="M4164" s="55">
        <f t="shared" ref="M4164:M4227" si="458">SUM(F4164:H4164)</f>
        <v>183.255</v>
      </c>
      <c r="N4164" s="55">
        <f t="shared" ref="N4164:N4227" si="459">SUM(I4164:K4164)</f>
        <v>0</v>
      </c>
    </row>
    <row r="4165" spans="1:14" x14ac:dyDescent="0.3">
      <c r="A4165" s="29">
        <v>44880</v>
      </c>
      <c r="B4165" t="s">
        <v>16</v>
      </c>
      <c r="C4165" t="s">
        <v>12</v>
      </c>
      <c r="D4165" t="s">
        <v>13</v>
      </c>
      <c r="E4165" s="53">
        <v>24765</v>
      </c>
      <c r="F4165" s="61">
        <f t="shared" ref="F4165:F4228" si="460">IF(AND(D:D="Local",C:C&lt;&gt;"Cash"),E:E*0.5%,0)</f>
        <v>123.825</v>
      </c>
      <c r="G4165" s="62">
        <f t="shared" si="455"/>
        <v>0.1</v>
      </c>
      <c r="H4165" s="53"/>
      <c r="I4165" s="61">
        <f t="shared" si="456"/>
        <v>0</v>
      </c>
      <c r="J4165" s="62">
        <f t="shared" si="457"/>
        <v>0</v>
      </c>
      <c r="K4165" s="53"/>
      <c r="L4165" s="65">
        <f t="shared" ref="L4165:L4228" si="461">SUM(F4165,G4165,I4165,J4165)</f>
        <v>123.925</v>
      </c>
      <c r="M4165" s="55">
        <f t="shared" si="458"/>
        <v>123.925</v>
      </c>
      <c r="N4165" s="55">
        <f t="shared" si="459"/>
        <v>0</v>
      </c>
    </row>
    <row r="4166" spans="1:14" x14ac:dyDescent="0.3">
      <c r="A4166" s="29">
        <v>44880</v>
      </c>
      <c r="B4166" t="s">
        <v>17</v>
      </c>
      <c r="C4166" t="s">
        <v>10</v>
      </c>
      <c r="D4166" t="s">
        <v>13</v>
      </c>
      <c r="E4166" s="53">
        <v>32867</v>
      </c>
      <c r="F4166" s="61">
        <f t="shared" si="460"/>
        <v>164.33500000000001</v>
      </c>
      <c r="G4166" s="62">
        <f t="shared" si="455"/>
        <v>0.1</v>
      </c>
      <c r="H4166" s="53"/>
      <c r="I4166" s="61">
        <f t="shared" si="456"/>
        <v>0</v>
      </c>
      <c r="J4166" s="62">
        <f t="shared" si="457"/>
        <v>0</v>
      </c>
      <c r="K4166" s="53"/>
      <c r="L4166" s="65">
        <f t="shared" si="461"/>
        <v>164.435</v>
      </c>
      <c r="M4166" s="55">
        <f t="shared" si="458"/>
        <v>164.435</v>
      </c>
      <c r="N4166" s="55">
        <f t="shared" si="459"/>
        <v>0</v>
      </c>
    </row>
    <row r="4167" spans="1:14" x14ac:dyDescent="0.3">
      <c r="A4167" s="29">
        <v>44880</v>
      </c>
      <c r="B4167" t="s">
        <v>19</v>
      </c>
      <c r="C4167" t="s">
        <v>10</v>
      </c>
      <c r="D4167" t="s">
        <v>36</v>
      </c>
      <c r="E4167" s="53">
        <v>38335</v>
      </c>
      <c r="F4167" s="61">
        <f t="shared" si="460"/>
        <v>0</v>
      </c>
      <c r="G4167" s="62">
        <f t="shared" si="455"/>
        <v>0</v>
      </c>
      <c r="H4167" s="53"/>
      <c r="I4167" s="61">
        <f t="shared" si="456"/>
        <v>1150.05</v>
      </c>
      <c r="J4167" s="62">
        <f t="shared" si="457"/>
        <v>5</v>
      </c>
      <c r="K4167" s="53"/>
      <c r="L4167" s="65">
        <f t="shared" si="461"/>
        <v>1155.05</v>
      </c>
      <c r="M4167" s="55">
        <f t="shared" si="458"/>
        <v>0</v>
      </c>
      <c r="N4167" s="55">
        <f t="shared" si="459"/>
        <v>1155.05</v>
      </c>
    </row>
    <row r="4168" spans="1:14" x14ac:dyDescent="0.3">
      <c r="A4168" s="29">
        <v>44880</v>
      </c>
      <c r="B4168" t="s">
        <v>19</v>
      </c>
      <c r="C4168" t="s">
        <v>11</v>
      </c>
      <c r="D4168" t="s">
        <v>13</v>
      </c>
      <c r="E4168" s="53">
        <v>39256</v>
      </c>
      <c r="F4168" s="61">
        <f t="shared" si="460"/>
        <v>0</v>
      </c>
      <c r="G4168" s="62">
        <f t="shared" si="455"/>
        <v>0</v>
      </c>
      <c r="H4168" s="53"/>
      <c r="I4168" s="61">
        <f t="shared" si="456"/>
        <v>0</v>
      </c>
      <c r="J4168" s="62">
        <f t="shared" si="457"/>
        <v>0</v>
      </c>
      <c r="K4168" s="53"/>
      <c r="L4168" s="65">
        <f t="shared" si="461"/>
        <v>0</v>
      </c>
      <c r="M4168" s="55">
        <f t="shared" si="458"/>
        <v>0</v>
      </c>
      <c r="N4168" s="55">
        <f t="shared" si="459"/>
        <v>0</v>
      </c>
    </row>
    <row r="4169" spans="1:14" x14ac:dyDescent="0.3">
      <c r="A4169" s="29">
        <v>44880</v>
      </c>
      <c r="B4169" t="s">
        <v>24</v>
      </c>
      <c r="C4169" t="s">
        <v>10</v>
      </c>
      <c r="D4169" t="s">
        <v>13</v>
      </c>
      <c r="E4169" s="53">
        <v>452</v>
      </c>
      <c r="F4169" s="61">
        <f t="shared" si="460"/>
        <v>2.2600000000000002</v>
      </c>
      <c r="G4169" s="62">
        <f t="shared" si="455"/>
        <v>0.1</v>
      </c>
      <c r="H4169" s="53"/>
      <c r="I4169" s="61">
        <f t="shared" si="456"/>
        <v>0</v>
      </c>
      <c r="J4169" s="62">
        <f t="shared" si="457"/>
        <v>0</v>
      </c>
      <c r="K4169" s="53"/>
      <c r="L4169" s="65">
        <f t="shared" si="461"/>
        <v>2.3600000000000003</v>
      </c>
      <c r="M4169" s="55">
        <f t="shared" si="458"/>
        <v>2.3600000000000003</v>
      </c>
      <c r="N4169" s="55">
        <f t="shared" si="459"/>
        <v>0</v>
      </c>
    </row>
    <row r="4170" spans="1:14" x14ac:dyDescent="0.3">
      <c r="A4170" s="29">
        <v>44880</v>
      </c>
      <c r="B4170" t="s">
        <v>16</v>
      </c>
      <c r="C4170" t="s">
        <v>11</v>
      </c>
      <c r="D4170" t="s">
        <v>36</v>
      </c>
      <c r="E4170" s="53">
        <v>24338</v>
      </c>
      <c r="F4170" s="61">
        <f t="shared" si="460"/>
        <v>0</v>
      </c>
      <c r="G4170" s="62">
        <f t="shared" si="455"/>
        <v>0</v>
      </c>
      <c r="H4170" s="53"/>
      <c r="I4170" s="61">
        <f t="shared" si="456"/>
        <v>0</v>
      </c>
      <c r="J4170" s="62">
        <f t="shared" si="457"/>
        <v>0</v>
      </c>
      <c r="K4170" s="53"/>
      <c r="L4170" s="65">
        <f t="shared" si="461"/>
        <v>0</v>
      </c>
      <c r="M4170" s="55">
        <f t="shared" si="458"/>
        <v>0</v>
      </c>
      <c r="N4170" s="55">
        <f t="shared" si="459"/>
        <v>0</v>
      </c>
    </row>
    <row r="4171" spans="1:14" x14ac:dyDescent="0.3">
      <c r="A4171" s="29">
        <v>44880</v>
      </c>
      <c r="B4171" t="s">
        <v>22</v>
      </c>
      <c r="C4171" t="s">
        <v>12</v>
      </c>
      <c r="D4171" t="s">
        <v>13</v>
      </c>
      <c r="E4171" s="53">
        <v>27358</v>
      </c>
      <c r="F4171" s="61">
        <f t="shared" si="460"/>
        <v>136.79</v>
      </c>
      <c r="G4171" s="62">
        <f t="shared" si="455"/>
        <v>0.1</v>
      </c>
      <c r="H4171" s="53"/>
      <c r="I4171" s="61">
        <f t="shared" si="456"/>
        <v>0</v>
      </c>
      <c r="J4171" s="62">
        <f t="shared" si="457"/>
        <v>0</v>
      </c>
      <c r="K4171" s="53"/>
      <c r="L4171" s="65">
        <f t="shared" si="461"/>
        <v>136.88999999999999</v>
      </c>
      <c r="M4171" s="55">
        <f t="shared" si="458"/>
        <v>136.88999999999999</v>
      </c>
      <c r="N4171" s="55">
        <f t="shared" si="459"/>
        <v>0</v>
      </c>
    </row>
    <row r="4172" spans="1:14" x14ac:dyDescent="0.3">
      <c r="A4172" s="29">
        <v>44881</v>
      </c>
      <c r="B4172" t="s">
        <v>20</v>
      </c>
      <c r="C4172" t="s">
        <v>10</v>
      </c>
      <c r="D4172" t="s">
        <v>36</v>
      </c>
      <c r="E4172" s="53">
        <v>2409</v>
      </c>
      <c r="F4172" s="61">
        <f t="shared" si="460"/>
        <v>0</v>
      </c>
      <c r="G4172" s="62">
        <f t="shared" si="455"/>
        <v>0</v>
      </c>
      <c r="H4172" s="53"/>
      <c r="I4172" s="61">
        <f t="shared" si="456"/>
        <v>72.27</v>
      </c>
      <c r="J4172" s="62">
        <f t="shared" si="457"/>
        <v>5</v>
      </c>
      <c r="K4172" s="53"/>
      <c r="L4172" s="65">
        <f t="shared" si="461"/>
        <v>77.27</v>
      </c>
      <c r="M4172" s="55">
        <f t="shared" si="458"/>
        <v>0</v>
      </c>
      <c r="N4172" s="55">
        <f t="shared" si="459"/>
        <v>77.27</v>
      </c>
    </row>
    <row r="4173" spans="1:14" x14ac:dyDescent="0.3">
      <c r="A4173" s="29">
        <v>44881</v>
      </c>
      <c r="B4173" t="s">
        <v>19</v>
      </c>
      <c r="C4173" t="s">
        <v>10</v>
      </c>
      <c r="D4173" t="s">
        <v>13</v>
      </c>
      <c r="E4173" s="53">
        <v>10312</v>
      </c>
      <c r="F4173" s="61">
        <f t="shared" si="460"/>
        <v>51.56</v>
      </c>
      <c r="G4173" s="62">
        <f t="shared" si="455"/>
        <v>0.1</v>
      </c>
      <c r="H4173" s="53"/>
      <c r="I4173" s="61">
        <f t="shared" si="456"/>
        <v>0</v>
      </c>
      <c r="J4173" s="62">
        <f t="shared" si="457"/>
        <v>0</v>
      </c>
      <c r="K4173" s="53"/>
      <c r="L4173" s="65">
        <f t="shared" si="461"/>
        <v>51.660000000000004</v>
      </c>
      <c r="M4173" s="55">
        <f t="shared" si="458"/>
        <v>51.660000000000004</v>
      </c>
      <c r="N4173" s="55">
        <f t="shared" si="459"/>
        <v>0</v>
      </c>
    </row>
    <row r="4174" spans="1:14" x14ac:dyDescent="0.3">
      <c r="A4174" s="29">
        <v>44881</v>
      </c>
      <c r="B4174" t="s">
        <v>19</v>
      </c>
      <c r="C4174" t="s">
        <v>11</v>
      </c>
      <c r="D4174" t="s">
        <v>36</v>
      </c>
      <c r="E4174" s="53">
        <v>15949</v>
      </c>
      <c r="F4174" s="61">
        <f t="shared" si="460"/>
        <v>0</v>
      </c>
      <c r="G4174" s="62">
        <f t="shared" si="455"/>
        <v>0</v>
      </c>
      <c r="H4174" s="53"/>
      <c r="I4174" s="61">
        <f t="shared" si="456"/>
        <v>0</v>
      </c>
      <c r="J4174" s="62">
        <f t="shared" si="457"/>
        <v>0</v>
      </c>
      <c r="K4174" s="53"/>
      <c r="L4174" s="65">
        <f t="shared" si="461"/>
        <v>0</v>
      </c>
      <c r="M4174" s="55">
        <f t="shared" si="458"/>
        <v>0</v>
      </c>
      <c r="N4174" s="55">
        <f t="shared" si="459"/>
        <v>0</v>
      </c>
    </row>
    <row r="4175" spans="1:14" x14ac:dyDescent="0.3">
      <c r="A4175" s="29">
        <v>44881</v>
      </c>
      <c r="B4175" t="s">
        <v>20</v>
      </c>
      <c r="C4175" t="s">
        <v>10</v>
      </c>
      <c r="D4175" t="s">
        <v>13</v>
      </c>
      <c r="E4175" s="53">
        <v>18946</v>
      </c>
      <c r="F4175" s="61">
        <f t="shared" si="460"/>
        <v>94.73</v>
      </c>
      <c r="G4175" s="62">
        <f t="shared" si="455"/>
        <v>0.1</v>
      </c>
      <c r="H4175" s="53"/>
      <c r="I4175" s="61">
        <f t="shared" si="456"/>
        <v>0</v>
      </c>
      <c r="J4175" s="62">
        <f t="shared" si="457"/>
        <v>0</v>
      </c>
      <c r="K4175" s="53"/>
      <c r="L4175" s="65">
        <f t="shared" si="461"/>
        <v>94.83</v>
      </c>
      <c r="M4175" s="55">
        <f t="shared" si="458"/>
        <v>94.83</v>
      </c>
      <c r="N4175" s="55">
        <f t="shared" si="459"/>
        <v>0</v>
      </c>
    </row>
    <row r="4176" spans="1:14" x14ac:dyDescent="0.3">
      <c r="A4176" s="29">
        <v>44881</v>
      </c>
      <c r="B4176" t="s">
        <v>24</v>
      </c>
      <c r="C4176" t="s">
        <v>10</v>
      </c>
      <c r="D4176" t="s">
        <v>13</v>
      </c>
      <c r="E4176" s="53">
        <v>17334</v>
      </c>
      <c r="F4176" s="61">
        <f t="shared" si="460"/>
        <v>86.67</v>
      </c>
      <c r="G4176" s="62">
        <f t="shared" si="455"/>
        <v>0.1</v>
      </c>
      <c r="H4176" s="53"/>
      <c r="I4176" s="61">
        <f t="shared" si="456"/>
        <v>0</v>
      </c>
      <c r="J4176" s="62">
        <f t="shared" si="457"/>
        <v>0</v>
      </c>
      <c r="K4176" s="53"/>
      <c r="L4176" s="65">
        <f t="shared" si="461"/>
        <v>86.77</v>
      </c>
      <c r="M4176" s="55">
        <f t="shared" si="458"/>
        <v>86.77</v>
      </c>
      <c r="N4176" s="55">
        <f t="shared" si="459"/>
        <v>0</v>
      </c>
    </row>
    <row r="4177" spans="1:14" x14ac:dyDescent="0.3">
      <c r="A4177" s="29">
        <v>44881</v>
      </c>
      <c r="B4177" t="s">
        <v>17</v>
      </c>
      <c r="C4177" t="s">
        <v>11</v>
      </c>
      <c r="D4177" t="s">
        <v>36</v>
      </c>
      <c r="E4177" s="53">
        <v>5355</v>
      </c>
      <c r="F4177" s="61">
        <f t="shared" si="460"/>
        <v>0</v>
      </c>
      <c r="G4177" s="62">
        <f t="shared" si="455"/>
        <v>0</v>
      </c>
      <c r="H4177" s="53"/>
      <c r="I4177" s="61">
        <f t="shared" si="456"/>
        <v>0</v>
      </c>
      <c r="J4177" s="62">
        <f t="shared" si="457"/>
        <v>0</v>
      </c>
      <c r="K4177" s="53"/>
      <c r="L4177" s="65">
        <f t="shared" si="461"/>
        <v>0</v>
      </c>
      <c r="M4177" s="55">
        <f t="shared" si="458"/>
        <v>0</v>
      </c>
      <c r="N4177" s="55">
        <f t="shared" si="459"/>
        <v>0</v>
      </c>
    </row>
    <row r="4178" spans="1:14" x14ac:dyDescent="0.3">
      <c r="A4178" s="29">
        <v>44881</v>
      </c>
      <c r="B4178" t="s">
        <v>23</v>
      </c>
      <c r="C4178" t="s">
        <v>10</v>
      </c>
      <c r="D4178" t="s">
        <v>13</v>
      </c>
      <c r="E4178" s="53">
        <v>34442</v>
      </c>
      <c r="F4178" s="61">
        <f t="shared" si="460"/>
        <v>172.21</v>
      </c>
      <c r="G4178" s="62">
        <f t="shared" si="455"/>
        <v>0.1</v>
      </c>
      <c r="H4178" s="53"/>
      <c r="I4178" s="61">
        <f t="shared" si="456"/>
        <v>0</v>
      </c>
      <c r="J4178" s="62">
        <f t="shared" si="457"/>
        <v>0</v>
      </c>
      <c r="K4178" s="53"/>
      <c r="L4178" s="65">
        <f t="shared" si="461"/>
        <v>172.31</v>
      </c>
      <c r="M4178" s="55">
        <f t="shared" si="458"/>
        <v>172.31</v>
      </c>
      <c r="N4178" s="55">
        <f t="shared" si="459"/>
        <v>0</v>
      </c>
    </row>
    <row r="4179" spans="1:14" x14ac:dyDescent="0.3">
      <c r="A4179" s="29">
        <v>44881</v>
      </c>
      <c r="B4179" t="s">
        <v>24</v>
      </c>
      <c r="C4179" t="s">
        <v>10</v>
      </c>
      <c r="D4179" t="s">
        <v>13</v>
      </c>
      <c r="E4179" s="53">
        <v>32272</v>
      </c>
      <c r="F4179" s="61">
        <f t="shared" si="460"/>
        <v>161.36000000000001</v>
      </c>
      <c r="G4179" s="62">
        <f t="shared" si="455"/>
        <v>0.1</v>
      </c>
      <c r="H4179" s="53"/>
      <c r="I4179" s="61">
        <f t="shared" si="456"/>
        <v>0</v>
      </c>
      <c r="J4179" s="62">
        <f t="shared" si="457"/>
        <v>0</v>
      </c>
      <c r="K4179" s="53"/>
      <c r="L4179" s="65">
        <f t="shared" si="461"/>
        <v>161.46</v>
      </c>
      <c r="M4179" s="55">
        <f t="shared" si="458"/>
        <v>161.46</v>
      </c>
      <c r="N4179" s="55">
        <f t="shared" si="459"/>
        <v>0</v>
      </c>
    </row>
    <row r="4180" spans="1:14" x14ac:dyDescent="0.3">
      <c r="A4180" s="29">
        <v>44881</v>
      </c>
      <c r="B4180" t="s">
        <v>24</v>
      </c>
      <c r="C4180" t="s">
        <v>10</v>
      </c>
      <c r="D4180" t="s">
        <v>36</v>
      </c>
      <c r="E4180" s="53">
        <v>22842</v>
      </c>
      <c r="F4180" s="61">
        <f t="shared" si="460"/>
        <v>0</v>
      </c>
      <c r="G4180" s="62">
        <f t="shared" si="455"/>
        <v>0</v>
      </c>
      <c r="H4180" s="53"/>
      <c r="I4180" s="61">
        <f t="shared" si="456"/>
        <v>685.26</v>
      </c>
      <c r="J4180" s="62">
        <f t="shared" si="457"/>
        <v>5</v>
      </c>
      <c r="K4180" s="53"/>
      <c r="L4180" s="65">
        <f t="shared" si="461"/>
        <v>690.26</v>
      </c>
      <c r="M4180" s="55">
        <f t="shared" si="458"/>
        <v>0</v>
      </c>
      <c r="N4180" s="55">
        <f t="shared" si="459"/>
        <v>690.26</v>
      </c>
    </row>
    <row r="4181" spans="1:14" x14ac:dyDescent="0.3">
      <c r="A4181" s="29">
        <v>44882</v>
      </c>
      <c r="B4181" t="s">
        <v>18</v>
      </c>
      <c r="C4181" t="s">
        <v>10</v>
      </c>
      <c r="D4181" t="s">
        <v>13</v>
      </c>
      <c r="E4181" s="53">
        <v>49194</v>
      </c>
      <c r="F4181" s="61">
        <f t="shared" si="460"/>
        <v>245.97</v>
      </c>
      <c r="G4181" s="62">
        <f t="shared" si="455"/>
        <v>0.1</v>
      </c>
      <c r="H4181" s="53"/>
      <c r="I4181" s="61">
        <f t="shared" si="456"/>
        <v>0</v>
      </c>
      <c r="J4181" s="62">
        <f t="shared" si="457"/>
        <v>0</v>
      </c>
      <c r="K4181" s="53"/>
      <c r="L4181" s="65">
        <f t="shared" si="461"/>
        <v>246.07</v>
      </c>
      <c r="M4181" s="55">
        <f t="shared" si="458"/>
        <v>246.07</v>
      </c>
      <c r="N4181" s="55">
        <f t="shared" si="459"/>
        <v>0</v>
      </c>
    </row>
    <row r="4182" spans="1:14" x14ac:dyDescent="0.3">
      <c r="A4182" s="29">
        <v>44882</v>
      </c>
      <c r="B4182" t="s">
        <v>24</v>
      </c>
      <c r="C4182" t="s">
        <v>12</v>
      </c>
      <c r="D4182" t="s">
        <v>13</v>
      </c>
      <c r="E4182" s="53">
        <v>18535</v>
      </c>
      <c r="F4182" s="61">
        <f t="shared" si="460"/>
        <v>92.674999999999997</v>
      </c>
      <c r="G4182" s="62">
        <f t="shared" si="455"/>
        <v>0.1</v>
      </c>
      <c r="H4182" s="53"/>
      <c r="I4182" s="61">
        <f t="shared" si="456"/>
        <v>0</v>
      </c>
      <c r="J4182" s="62">
        <f t="shared" si="457"/>
        <v>0</v>
      </c>
      <c r="K4182" s="53"/>
      <c r="L4182" s="65">
        <f t="shared" si="461"/>
        <v>92.774999999999991</v>
      </c>
      <c r="M4182" s="55">
        <f t="shared" si="458"/>
        <v>92.774999999999991</v>
      </c>
      <c r="N4182" s="55">
        <f t="shared" si="459"/>
        <v>0</v>
      </c>
    </row>
    <row r="4183" spans="1:14" x14ac:dyDescent="0.3">
      <c r="A4183" s="29">
        <v>44882</v>
      </c>
      <c r="B4183" t="s">
        <v>19</v>
      </c>
      <c r="C4183" t="s">
        <v>11</v>
      </c>
      <c r="D4183" t="s">
        <v>13</v>
      </c>
      <c r="E4183" s="53">
        <v>27546</v>
      </c>
      <c r="F4183" s="61">
        <f t="shared" si="460"/>
        <v>0</v>
      </c>
      <c r="G4183" s="62">
        <f t="shared" si="455"/>
        <v>0</v>
      </c>
      <c r="H4183" s="53"/>
      <c r="I4183" s="61">
        <f t="shared" si="456"/>
        <v>0</v>
      </c>
      <c r="J4183" s="62">
        <f t="shared" si="457"/>
        <v>0</v>
      </c>
      <c r="K4183" s="53"/>
      <c r="L4183" s="65">
        <f t="shared" si="461"/>
        <v>0</v>
      </c>
      <c r="M4183" s="55">
        <f t="shared" si="458"/>
        <v>0</v>
      </c>
      <c r="N4183" s="55">
        <f t="shared" si="459"/>
        <v>0</v>
      </c>
    </row>
    <row r="4184" spans="1:14" x14ac:dyDescent="0.3">
      <c r="A4184" s="29">
        <v>44882</v>
      </c>
      <c r="B4184" t="s">
        <v>19</v>
      </c>
      <c r="C4184" t="s">
        <v>11</v>
      </c>
      <c r="D4184" t="s">
        <v>13</v>
      </c>
      <c r="E4184" s="53">
        <v>9546</v>
      </c>
      <c r="F4184" s="61">
        <f t="shared" si="460"/>
        <v>0</v>
      </c>
      <c r="G4184" s="62">
        <f t="shared" si="455"/>
        <v>0</v>
      </c>
      <c r="H4184" s="53"/>
      <c r="I4184" s="61">
        <f t="shared" si="456"/>
        <v>0</v>
      </c>
      <c r="J4184" s="62">
        <f t="shared" si="457"/>
        <v>0</v>
      </c>
      <c r="K4184" s="53"/>
      <c r="L4184" s="65">
        <f t="shared" si="461"/>
        <v>0</v>
      </c>
      <c r="M4184" s="55">
        <f t="shared" si="458"/>
        <v>0</v>
      </c>
      <c r="N4184" s="55">
        <f t="shared" si="459"/>
        <v>0</v>
      </c>
    </row>
    <row r="4185" spans="1:14" x14ac:dyDescent="0.3">
      <c r="A4185" s="29">
        <v>44882</v>
      </c>
      <c r="B4185" t="s">
        <v>23</v>
      </c>
      <c r="C4185" t="s">
        <v>12</v>
      </c>
      <c r="D4185" t="s">
        <v>13</v>
      </c>
      <c r="E4185" s="53">
        <v>177</v>
      </c>
      <c r="F4185" s="61">
        <f t="shared" si="460"/>
        <v>0.88500000000000001</v>
      </c>
      <c r="G4185" s="62">
        <f t="shared" si="455"/>
        <v>0.1</v>
      </c>
      <c r="H4185" s="53"/>
      <c r="I4185" s="61">
        <f t="shared" si="456"/>
        <v>0</v>
      </c>
      <c r="J4185" s="62">
        <f t="shared" si="457"/>
        <v>0</v>
      </c>
      <c r="K4185" s="53"/>
      <c r="L4185" s="65">
        <f t="shared" si="461"/>
        <v>0.98499999999999999</v>
      </c>
      <c r="M4185" s="55">
        <f t="shared" si="458"/>
        <v>0.98499999999999999</v>
      </c>
      <c r="N4185" s="55">
        <f t="shared" si="459"/>
        <v>0</v>
      </c>
    </row>
    <row r="4186" spans="1:14" x14ac:dyDescent="0.3">
      <c r="A4186" s="29">
        <v>44882</v>
      </c>
      <c r="B4186" t="s">
        <v>24</v>
      </c>
      <c r="C4186" t="s">
        <v>10</v>
      </c>
      <c r="D4186" t="s">
        <v>13</v>
      </c>
      <c r="E4186" s="53">
        <v>30392</v>
      </c>
      <c r="F4186" s="61">
        <f t="shared" si="460"/>
        <v>151.96</v>
      </c>
      <c r="G4186" s="62">
        <f t="shared" si="455"/>
        <v>0.1</v>
      </c>
      <c r="H4186" s="53"/>
      <c r="I4186" s="61">
        <f t="shared" si="456"/>
        <v>0</v>
      </c>
      <c r="J4186" s="62">
        <f t="shared" si="457"/>
        <v>0</v>
      </c>
      <c r="K4186" s="53"/>
      <c r="L4186" s="65">
        <f t="shared" si="461"/>
        <v>152.06</v>
      </c>
      <c r="M4186" s="55">
        <f t="shared" si="458"/>
        <v>152.06</v>
      </c>
      <c r="N4186" s="55">
        <f t="shared" si="459"/>
        <v>0</v>
      </c>
    </row>
    <row r="4187" spans="1:14" x14ac:dyDescent="0.3">
      <c r="A4187" s="29">
        <v>44882</v>
      </c>
      <c r="B4187" t="s">
        <v>17</v>
      </c>
      <c r="C4187" t="s">
        <v>10</v>
      </c>
      <c r="D4187" t="s">
        <v>13</v>
      </c>
      <c r="E4187" s="53">
        <v>47326</v>
      </c>
      <c r="F4187" s="61">
        <f t="shared" si="460"/>
        <v>236.63</v>
      </c>
      <c r="G4187" s="62">
        <f t="shared" si="455"/>
        <v>0.1</v>
      </c>
      <c r="H4187" s="53"/>
      <c r="I4187" s="61">
        <f t="shared" si="456"/>
        <v>0</v>
      </c>
      <c r="J4187" s="62">
        <f t="shared" si="457"/>
        <v>0</v>
      </c>
      <c r="K4187" s="53"/>
      <c r="L4187" s="65">
        <f t="shared" si="461"/>
        <v>236.73</v>
      </c>
      <c r="M4187" s="55">
        <f t="shared" si="458"/>
        <v>236.73</v>
      </c>
      <c r="N4187" s="55">
        <f t="shared" si="459"/>
        <v>0</v>
      </c>
    </row>
    <row r="4188" spans="1:14" x14ac:dyDescent="0.3">
      <c r="A4188" s="29">
        <v>44883</v>
      </c>
      <c r="B4188" t="s">
        <v>24</v>
      </c>
      <c r="C4188" t="s">
        <v>12</v>
      </c>
      <c r="D4188" t="s">
        <v>13</v>
      </c>
      <c r="E4188" s="53">
        <v>39318</v>
      </c>
      <c r="F4188" s="61">
        <f t="shared" si="460"/>
        <v>196.59</v>
      </c>
      <c r="G4188" s="62">
        <f t="shared" si="455"/>
        <v>0.1</v>
      </c>
      <c r="H4188" s="53"/>
      <c r="I4188" s="61">
        <f t="shared" si="456"/>
        <v>0</v>
      </c>
      <c r="J4188" s="62">
        <f t="shared" si="457"/>
        <v>0</v>
      </c>
      <c r="K4188" s="53"/>
      <c r="L4188" s="65">
        <f t="shared" si="461"/>
        <v>196.69</v>
      </c>
      <c r="M4188" s="55">
        <f t="shared" si="458"/>
        <v>196.69</v>
      </c>
      <c r="N4188" s="55">
        <f t="shared" si="459"/>
        <v>0</v>
      </c>
    </row>
    <row r="4189" spans="1:14" x14ac:dyDescent="0.3">
      <c r="A4189" s="29">
        <v>44883</v>
      </c>
      <c r="B4189" t="s">
        <v>24</v>
      </c>
      <c r="C4189" t="s">
        <v>12</v>
      </c>
      <c r="D4189" t="s">
        <v>13</v>
      </c>
      <c r="E4189" s="53">
        <v>46576</v>
      </c>
      <c r="F4189" s="61">
        <f t="shared" si="460"/>
        <v>232.88</v>
      </c>
      <c r="G4189" s="62">
        <f t="shared" si="455"/>
        <v>0.1</v>
      </c>
      <c r="H4189" s="53"/>
      <c r="I4189" s="61">
        <f t="shared" si="456"/>
        <v>0</v>
      </c>
      <c r="J4189" s="62">
        <f t="shared" si="457"/>
        <v>0</v>
      </c>
      <c r="K4189" s="53"/>
      <c r="L4189" s="65">
        <f t="shared" si="461"/>
        <v>232.98</v>
      </c>
      <c r="M4189" s="55">
        <f t="shared" si="458"/>
        <v>232.98</v>
      </c>
      <c r="N4189" s="55">
        <f t="shared" si="459"/>
        <v>0</v>
      </c>
    </row>
    <row r="4190" spans="1:14" x14ac:dyDescent="0.3">
      <c r="A4190" s="29">
        <v>44883</v>
      </c>
      <c r="B4190" t="s">
        <v>24</v>
      </c>
      <c r="C4190" t="s">
        <v>11</v>
      </c>
      <c r="D4190" t="s">
        <v>36</v>
      </c>
      <c r="E4190" s="53">
        <v>1533</v>
      </c>
      <c r="F4190" s="61">
        <f t="shared" si="460"/>
        <v>0</v>
      </c>
      <c r="G4190" s="62">
        <f t="shared" si="455"/>
        <v>0</v>
      </c>
      <c r="H4190" s="53"/>
      <c r="I4190" s="61">
        <f t="shared" si="456"/>
        <v>0</v>
      </c>
      <c r="J4190" s="62">
        <f t="shared" si="457"/>
        <v>0</v>
      </c>
      <c r="K4190" s="53"/>
      <c r="L4190" s="65">
        <f t="shared" si="461"/>
        <v>0</v>
      </c>
      <c r="M4190" s="55">
        <f t="shared" si="458"/>
        <v>0</v>
      </c>
      <c r="N4190" s="55">
        <f t="shared" si="459"/>
        <v>0</v>
      </c>
    </row>
    <row r="4191" spans="1:14" x14ac:dyDescent="0.3">
      <c r="A4191" s="29">
        <v>44883</v>
      </c>
      <c r="B4191" t="s">
        <v>20</v>
      </c>
      <c r="C4191" t="s">
        <v>11</v>
      </c>
      <c r="D4191" t="s">
        <v>13</v>
      </c>
      <c r="E4191" s="53">
        <v>7088</v>
      </c>
      <c r="F4191" s="61">
        <f t="shared" si="460"/>
        <v>0</v>
      </c>
      <c r="G4191" s="62">
        <f t="shared" si="455"/>
        <v>0</v>
      </c>
      <c r="H4191" s="53"/>
      <c r="I4191" s="61">
        <f t="shared" si="456"/>
        <v>0</v>
      </c>
      <c r="J4191" s="62">
        <f t="shared" si="457"/>
        <v>0</v>
      </c>
      <c r="K4191" s="53"/>
      <c r="L4191" s="65">
        <f t="shared" si="461"/>
        <v>0</v>
      </c>
      <c r="M4191" s="55">
        <f t="shared" si="458"/>
        <v>0</v>
      </c>
      <c r="N4191" s="55">
        <f t="shared" si="459"/>
        <v>0</v>
      </c>
    </row>
    <row r="4192" spans="1:14" x14ac:dyDescent="0.3">
      <c r="A4192" s="29">
        <v>44883</v>
      </c>
      <c r="B4192" t="s">
        <v>17</v>
      </c>
      <c r="C4192" t="s">
        <v>12</v>
      </c>
      <c r="D4192" t="s">
        <v>36</v>
      </c>
      <c r="E4192" s="53">
        <v>6886</v>
      </c>
      <c r="F4192" s="61">
        <f t="shared" si="460"/>
        <v>0</v>
      </c>
      <c r="G4192" s="62">
        <f t="shared" si="455"/>
        <v>0</v>
      </c>
      <c r="H4192" s="53"/>
      <c r="I4192" s="61">
        <f t="shared" si="456"/>
        <v>206.57999999999998</v>
      </c>
      <c r="J4192" s="62">
        <f t="shared" si="457"/>
        <v>5</v>
      </c>
      <c r="K4192" s="53"/>
      <c r="L4192" s="65">
        <f t="shared" si="461"/>
        <v>211.57999999999998</v>
      </c>
      <c r="M4192" s="55">
        <f t="shared" si="458"/>
        <v>0</v>
      </c>
      <c r="N4192" s="55">
        <f t="shared" si="459"/>
        <v>211.57999999999998</v>
      </c>
    </row>
    <row r="4193" spans="1:14" x14ac:dyDescent="0.3">
      <c r="A4193" s="29">
        <v>44883</v>
      </c>
      <c r="B4193" t="s">
        <v>18</v>
      </c>
      <c r="C4193" t="s">
        <v>11</v>
      </c>
      <c r="D4193" t="s">
        <v>13</v>
      </c>
      <c r="E4193" s="53">
        <v>6881</v>
      </c>
      <c r="F4193" s="61">
        <f t="shared" si="460"/>
        <v>0</v>
      </c>
      <c r="G4193" s="62">
        <f t="shared" si="455"/>
        <v>0</v>
      </c>
      <c r="H4193" s="53"/>
      <c r="I4193" s="61">
        <f t="shared" si="456"/>
        <v>0</v>
      </c>
      <c r="J4193" s="62">
        <f t="shared" si="457"/>
        <v>0</v>
      </c>
      <c r="K4193" s="53"/>
      <c r="L4193" s="65">
        <f t="shared" si="461"/>
        <v>0</v>
      </c>
      <c r="M4193" s="55">
        <f t="shared" si="458"/>
        <v>0</v>
      </c>
      <c r="N4193" s="55">
        <f t="shared" si="459"/>
        <v>0</v>
      </c>
    </row>
    <row r="4194" spans="1:14" x14ac:dyDescent="0.3">
      <c r="A4194" s="29">
        <v>44883</v>
      </c>
      <c r="B4194" t="s">
        <v>19</v>
      </c>
      <c r="C4194" t="s">
        <v>12</v>
      </c>
      <c r="D4194" t="s">
        <v>13</v>
      </c>
      <c r="E4194" s="53">
        <v>22959</v>
      </c>
      <c r="F4194" s="61">
        <f t="shared" si="460"/>
        <v>114.795</v>
      </c>
      <c r="G4194" s="62">
        <f t="shared" si="455"/>
        <v>0.1</v>
      </c>
      <c r="H4194" s="53"/>
      <c r="I4194" s="61">
        <f t="shared" si="456"/>
        <v>0</v>
      </c>
      <c r="J4194" s="62">
        <f t="shared" si="457"/>
        <v>0</v>
      </c>
      <c r="K4194" s="53"/>
      <c r="L4194" s="65">
        <f t="shared" si="461"/>
        <v>114.895</v>
      </c>
      <c r="M4194" s="55">
        <f t="shared" si="458"/>
        <v>114.895</v>
      </c>
      <c r="N4194" s="55">
        <f t="shared" si="459"/>
        <v>0</v>
      </c>
    </row>
    <row r="4195" spans="1:14" x14ac:dyDescent="0.3">
      <c r="A4195" s="29">
        <v>44883</v>
      </c>
      <c r="B4195" t="s">
        <v>17</v>
      </c>
      <c r="C4195" t="s">
        <v>11</v>
      </c>
      <c r="D4195" t="s">
        <v>13</v>
      </c>
      <c r="E4195" s="53">
        <v>44735</v>
      </c>
      <c r="F4195" s="61">
        <f t="shared" si="460"/>
        <v>0</v>
      </c>
      <c r="G4195" s="62">
        <f t="shared" si="455"/>
        <v>0</v>
      </c>
      <c r="H4195" s="53"/>
      <c r="I4195" s="61">
        <f t="shared" si="456"/>
        <v>0</v>
      </c>
      <c r="J4195" s="62">
        <f t="shared" si="457"/>
        <v>0</v>
      </c>
      <c r="K4195" s="53"/>
      <c r="L4195" s="65">
        <f t="shared" si="461"/>
        <v>0</v>
      </c>
      <c r="M4195" s="55">
        <f t="shared" si="458"/>
        <v>0</v>
      </c>
      <c r="N4195" s="55">
        <f t="shared" si="459"/>
        <v>0</v>
      </c>
    </row>
    <row r="4196" spans="1:14" x14ac:dyDescent="0.3">
      <c r="A4196" s="29">
        <v>44883</v>
      </c>
      <c r="B4196" t="s">
        <v>21</v>
      </c>
      <c r="C4196" t="s">
        <v>12</v>
      </c>
      <c r="D4196" t="s">
        <v>13</v>
      </c>
      <c r="E4196" s="53">
        <v>41273</v>
      </c>
      <c r="F4196" s="61">
        <f t="shared" si="460"/>
        <v>206.36500000000001</v>
      </c>
      <c r="G4196" s="62">
        <f t="shared" si="455"/>
        <v>0.1</v>
      </c>
      <c r="H4196" s="53"/>
      <c r="I4196" s="61">
        <f t="shared" si="456"/>
        <v>0</v>
      </c>
      <c r="J4196" s="62">
        <f t="shared" si="457"/>
        <v>0</v>
      </c>
      <c r="K4196" s="53"/>
      <c r="L4196" s="65">
        <f t="shared" si="461"/>
        <v>206.465</v>
      </c>
      <c r="M4196" s="55">
        <f t="shared" si="458"/>
        <v>206.465</v>
      </c>
      <c r="N4196" s="55">
        <f t="shared" si="459"/>
        <v>0</v>
      </c>
    </row>
    <row r="4197" spans="1:14" x14ac:dyDescent="0.3">
      <c r="A4197" s="29">
        <v>44884</v>
      </c>
      <c r="B4197" t="s">
        <v>20</v>
      </c>
      <c r="C4197" t="s">
        <v>11</v>
      </c>
      <c r="D4197" t="s">
        <v>13</v>
      </c>
      <c r="E4197" s="53">
        <v>34017</v>
      </c>
      <c r="F4197" s="61">
        <f t="shared" si="460"/>
        <v>0</v>
      </c>
      <c r="G4197" s="62">
        <f t="shared" si="455"/>
        <v>0</v>
      </c>
      <c r="H4197" s="53"/>
      <c r="I4197" s="61">
        <f t="shared" si="456"/>
        <v>0</v>
      </c>
      <c r="J4197" s="62">
        <f t="shared" si="457"/>
        <v>0</v>
      </c>
      <c r="K4197" s="53"/>
      <c r="L4197" s="65">
        <f t="shared" si="461"/>
        <v>0</v>
      </c>
      <c r="M4197" s="55">
        <f t="shared" si="458"/>
        <v>0</v>
      </c>
      <c r="N4197" s="55">
        <f t="shared" si="459"/>
        <v>0</v>
      </c>
    </row>
    <row r="4198" spans="1:14" x14ac:dyDescent="0.3">
      <c r="A4198" s="29">
        <v>44884</v>
      </c>
      <c r="B4198" t="s">
        <v>24</v>
      </c>
      <c r="C4198" t="s">
        <v>11</v>
      </c>
      <c r="D4198" t="s">
        <v>13</v>
      </c>
      <c r="E4198" s="53">
        <v>14766</v>
      </c>
      <c r="F4198" s="61">
        <f t="shared" si="460"/>
        <v>0</v>
      </c>
      <c r="G4198" s="62">
        <f t="shared" si="455"/>
        <v>0</v>
      </c>
      <c r="H4198" s="53"/>
      <c r="I4198" s="61">
        <f t="shared" si="456"/>
        <v>0</v>
      </c>
      <c r="J4198" s="62">
        <f t="shared" si="457"/>
        <v>0</v>
      </c>
      <c r="K4198" s="53"/>
      <c r="L4198" s="65">
        <f t="shared" si="461"/>
        <v>0</v>
      </c>
      <c r="M4198" s="55">
        <f t="shared" si="458"/>
        <v>0</v>
      </c>
      <c r="N4198" s="55">
        <f t="shared" si="459"/>
        <v>0</v>
      </c>
    </row>
    <row r="4199" spans="1:14" x14ac:dyDescent="0.3">
      <c r="A4199" s="29">
        <v>44884</v>
      </c>
      <c r="B4199" t="s">
        <v>21</v>
      </c>
      <c r="C4199" t="s">
        <v>10</v>
      </c>
      <c r="D4199" t="s">
        <v>13</v>
      </c>
      <c r="E4199" s="53">
        <v>15740</v>
      </c>
      <c r="F4199" s="61">
        <f t="shared" si="460"/>
        <v>78.7</v>
      </c>
      <c r="G4199" s="62">
        <f t="shared" si="455"/>
        <v>0.1</v>
      </c>
      <c r="H4199" s="53"/>
      <c r="I4199" s="61">
        <f t="shared" si="456"/>
        <v>0</v>
      </c>
      <c r="J4199" s="62">
        <f t="shared" si="457"/>
        <v>0</v>
      </c>
      <c r="K4199" s="53"/>
      <c r="L4199" s="65">
        <f t="shared" si="461"/>
        <v>78.8</v>
      </c>
      <c r="M4199" s="55">
        <f t="shared" si="458"/>
        <v>78.8</v>
      </c>
      <c r="N4199" s="55">
        <f t="shared" si="459"/>
        <v>0</v>
      </c>
    </row>
    <row r="4200" spans="1:14" x14ac:dyDescent="0.3">
      <c r="A4200" s="29">
        <v>44885</v>
      </c>
      <c r="B4200" t="s">
        <v>24</v>
      </c>
      <c r="C4200" t="s">
        <v>10</v>
      </c>
      <c r="D4200" t="s">
        <v>36</v>
      </c>
      <c r="E4200" s="53">
        <v>45634</v>
      </c>
      <c r="F4200" s="61">
        <f t="shared" si="460"/>
        <v>0</v>
      </c>
      <c r="G4200" s="62">
        <f t="shared" si="455"/>
        <v>0</v>
      </c>
      <c r="H4200" s="53"/>
      <c r="I4200" s="61">
        <f t="shared" si="456"/>
        <v>1369.02</v>
      </c>
      <c r="J4200" s="62">
        <f t="shared" si="457"/>
        <v>5</v>
      </c>
      <c r="K4200" s="53"/>
      <c r="L4200" s="65">
        <f t="shared" si="461"/>
        <v>1374.02</v>
      </c>
      <c r="M4200" s="55">
        <f t="shared" si="458"/>
        <v>0</v>
      </c>
      <c r="N4200" s="55">
        <f t="shared" si="459"/>
        <v>1374.02</v>
      </c>
    </row>
    <row r="4201" spans="1:14" x14ac:dyDescent="0.3">
      <c r="A4201" s="29">
        <v>44885</v>
      </c>
      <c r="B4201" t="s">
        <v>21</v>
      </c>
      <c r="C4201" t="s">
        <v>10</v>
      </c>
      <c r="D4201" t="s">
        <v>13</v>
      </c>
      <c r="E4201" s="53">
        <v>8349</v>
      </c>
      <c r="F4201" s="61">
        <f t="shared" si="460"/>
        <v>41.744999999999997</v>
      </c>
      <c r="G4201" s="62">
        <f t="shared" si="455"/>
        <v>0.1</v>
      </c>
      <c r="H4201" s="53"/>
      <c r="I4201" s="61">
        <f t="shared" si="456"/>
        <v>0</v>
      </c>
      <c r="J4201" s="62">
        <f t="shared" si="457"/>
        <v>0</v>
      </c>
      <c r="K4201" s="53"/>
      <c r="L4201" s="65">
        <f t="shared" si="461"/>
        <v>41.844999999999999</v>
      </c>
      <c r="M4201" s="55">
        <f t="shared" si="458"/>
        <v>41.844999999999999</v>
      </c>
      <c r="N4201" s="55">
        <f t="shared" si="459"/>
        <v>0</v>
      </c>
    </row>
    <row r="4202" spans="1:14" x14ac:dyDescent="0.3">
      <c r="A4202" s="29">
        <v>44885</v>
      </c>
      <c r="B4202" t="s">
        <v>17</v>
      </c>
      <c r="C4202" t="s">
        <v>10</v>
      </c>
      <c r="D4202" t="s">
        <v>13</v>
      </c>
      <c r="E4202" s="53">
        <v>34625</v>
      </c>
      <c r="F4202" s="61">
        <f t="shared" si="460"/>
        <v>173.125</v>
      </c>
      <c r="G4202" s="62">
        <f t="shared" si="455"/>
        <v>0.1</v>
      </c>
      <c r="H4202" s="53"/>
      <c r="I4202" s="61">
        <f t="shared" si="456"/>
        <v>0</v>
      </c>
      <c r="J4202" s="62">
        <f t="shared" si="457"/>
        <v>0</v>
      </c>
      <c r="K4202" s="53"/>
      <c r="L4202" s="65">
        <f t="shared" si="461"/>
        <v>173.22499999999999</v>
      </c>
      <c r="M4202" s="55">
        <f t="shared" si="458"/>
        <v>173.22499999999999</v>
      </c>
      <c r="N4202" s="55">
        <f t="shared" si="459"/>
        <v>0</v>
      </c>
    </row>
    <row r="4203" spans="1:14" x14ac:dyDescent="0.3">
      <c r="A4203" s="29">
        <v>44885</v>
      </c>
      <c r="B4203" t="s">
        <v>20</v>
      </c>
      <c r="C4203" t="s">
        <v>10</v>
      </c>
      <c r="D4203" t="s">
        <v>36</v>
      </c>
      <c r="E4203" s="53">
        <v>24525</v>
      </c>
      <c r="F4203" s="61">
        <f t="shared" si="460"/>
        <v>0</v>
      </c>
      <c r="G4203" s="62">
        <f t="shared" si="455"/>
        <v>0</v>
      </c>
      <c r="H4203" s="53"/>
      <c r="I4203" s="61">
        <f t="shared" si="456"/>
        <v>735.75</v>
      </c>
      <c r="J4203" s="62">
        <f t="shared" si="457"/>
        <v>5</v>
      </c>
      <c r="K4203" s="53"/>
      <c r="L4203" s="65">
        <f t="shared" si="461"/>
        <v>740.75</v>
      </c>
      <c r="M4203" s="55">
        <f t="shared" si="458"/>
        <v>0</v>
      </c>
      <c r="N4203" s="55">
        <f t="shared" si="459"/>
        <v>740.75</v>
      </c>
    </row>
    <row r="4204" spans="1:14" x14ac:dyDescent="0.3">
      <c r="A4204" s="29">
        <v>44885</v>
      </c>
      <c r="B4204" t="s">
        <v>24</v>
      </c>
      <c r="C4204" t="s">
        <v>11</v>
      </c>
      <c r="D4204" t="s">
        <v>13</v>
      </c>
      <c r="E4204" s="53">
        <v>42545</v>
      </c>
      <c r="F4204" s="61">
        <f t="shared" si="460"/>
        <v>0</v>
      </c>
      <c r="G4204" s="62">
        <f t="shared" si="455"/>
        <v>0</v>
      </c>
      <c r="H4204" s="53"/>
      <c r="I4204" s="61">
        <f t="shared" si="456"/>
        <v>0</v>
      </c>
      <c r="J4204" s="62">
        <f t="shared" si="457"/>
        <v>0</v>
      </c>
      <c r="K4204" s="53"/>
      <c r="L4204" s="65">
        <f t="shared" si="461"/>
        <v>0</v>
      </c>
      <c r="M4204" s="55">
        <f t="shared" si="458"/>
        <v>0</v>
      </c>
      <c r="N4204" s="55">
        <f t="shared" si="459"/>
        <v>0</v>
      </c>
    </row>
    <row r="4205" spans="1:14" x14ac:dyDescent="0.3">
      <c r="A4205" s="29">
        <v>44885</v>
      </c>
      <c r="B4205" t="s">
        <v>18</v>
      </c>
      <c r="C4205" t="s">
        <v>12</v>
      </c>
      <c r="D4205" t="s">
        <v>36</v>
      </c>
      <c r="E4205" s="53">
        <v>16007</v>
      </c>
      <c r="F4205" s="61">
        <f t="shared" si="460"/>
        <v>0</v>
      </c>
      <c r="G4205" s="62">
        <f t="shared" si="455"/>
        <v>0</v>
      </c>
      <c r="H4205" s="53"/>
      <c r="I4205" s="61">
        <f t="shared" si="456"/>
        <v>480.21</v>
      </c>
      <c r="J4205" s="62">
        <f t="shared" si="457"/>
        <v>5</v>
      </c>
      <c r="K4205" s="53"/>
      <c r="L4205" s="65">
        <f t="shared" si="461"/>
        <v>485.21</v>
      </c>
      <c r="M4205" s="55">
        <f t="shared" si="458"/>
        <v>0</v>
      </c>
      <c r="N4205" s="55">
        <f t="shared" si="459"/>
        <v>485.21</v>
      </c>
    </row>
    <row r="4206" spans="1:14" x14ac:dyDescent="0.3">
      <c r="A4206" s="29">
        <v>44885</v>
      </c>
      <c r="B4206" t="s">
        <v>18</v>
      </c>
      <c r="C4206" t="s">
        <v>12</v>
      </c>
      <c r="D4206" t="s">
        <v>13</v>
      </c>
      <c r="E4206" s="53">
        <v>43834</v>
      </c>
      <c r="F4206" s="61">
        <f t="shared" si="460"/>
        <v>219.17000000000002</v>
      </c>
      <c r="G4206" s="62">
        <f t="shared" si="455"/>
        <v>0.1</v>
      </c>
      <c r="H4206" s="53"/>
      <c r="I4206" s="61">
        <f t="shared" si="456"/>
        <v>0</v>
      </c>
      <c r="J4206" s="62">
        <f t="shared" si="457"/>
        <v>0</v>
      </c>
      <c r="K4206" s="53"/>
      <c r="L4206" s="65">
        <f t="shared" si="461"/>
        <v>219.27</v>
      </c>
      <c r="M4206" s="55">
        <f t="shared" si="458"/>
        <v>219.27</v>
      </c>
      <c r="N4206" s="55">
        <f t="shared" si="459"/>
        <v>0</v>
      </c>
    </row>
    <row r="4207" spans="1:14" x14ac:dyDescent="0.3">
      <c r="A4207" s="29">
        <v>44886</v>
      </c>
      <c r="B4207" t="s">
        <v>16</v>
      </c>
      <c r="C4207" t="s">
        <v>10</v>
      </c>
      <c r="D4207" t="s">
        <v>13</v>
      </c>
      <c r="E4207" s="53">
        <v>40506</v>
      </c>
      <c r="F4207" s="61">
        <f t="shared" si="460"/>
        <v>202.53</v>
      </c>
      <c r="G4207" s="62">
        <f t="shared" si="455"/>
        <v>0.1</v>
      </c>
      <c r="H4207" s="53"/>
      <c r="I4207" s="61">
        <f t="shared" si="456"/>
        <v>0</v>
      </c>
      <c r="J4207" s="62">
        <f t="shared" si="457"/>
        <v>0</v>
      </c>
      <c r="K4207" s="53"/>
      <c r="L4207" s="65">
        <f t="shared" si="461"/>
        <v>202.63</v>
      </c>
      <c r="M4207" s="55">
        <f t="shared" si="458"/>
        <v>202.63</v>
      </c>
      <c r="N4207" s="55">
        <f t="shared" si="459"/>
        <v>0</v>
      </c>
    </row>
    <row r="4208" spans="1:14" x14ac:dyDescent="0.3">
      <c r="A4208" s="29">
        <v>44886</v>
      </c>
      <c r="B4208" t="s">
        <v>24</v>
      </c>
      <c r="C4208" t="s">
        <v>11</v>
      </c>
      <c r="D4208" t="s">
        <v>36</v>
      </c>
      <c r="E4208" s="53">
        <v>27882</v>
      </c>
      <c r="F4208" s="61">
        <f t="shared" si="460"/>
        <v>0</v>
      </c>
      <c r="G4208" s="62">
        <f t="shared" si="455"/>
        <v>0</v>
      </c>
      <c r="H4208" s="53"/>
      <c r="I4208" s="61">
        <f t="shared" si="456"/>
        <v>0</v>
      </c>
      <c r="J4208" s="62">
        <f t="shared" si="457"/>
        <v>0</v>
      </c>
      <c r="K4208" s="53"/>
      <c r="L4208" s="65">
        <f t="shared" si="461"/>
        <v>0</v>
      </c>
      <c r="M4208" s="55">
        <f t="shared" si="458"/>
        <v>0</v>
      </c>
      <c r="N4208" s="55">
        <f t="shared" si="459"/>
        <v>0</v>
      </c>
    </row>
    <row r="4209" spans="1:14" x14ac:dyDescent="0.3">
      <c r="A4209" s="29">
        <v>44886</v>
      </c>
      <c r="B4209" t="s">
        <v>17</v>
      </c>
      <c r="C4209" t="s">
        <v>10</v>
      </c>
      <c r="D4209" t="s">
        <v>13</v>
      </c>
      <c r="E4209" s="53">
        <v>29676</v>
      </c>
      <c r="F4209" s="61">
        <f t="shared" si="460"/>
        <v>148.38</v>
      </c>
      <c r="G4209" s="62">
        <f t="shared" si="455"/>
        <v>0.1</v>
      </c>
      <c r="H4209" s="53"/>
      <c r="I4209" s="61">
        <f t="shared" si="456"/>
        <v>0</v>
      </c>
      <c r="J4209" s="62">
        <f t="shared" si="457"/>
        <v>0</v>
      </c>
      <c r="K4209" s="53"/>
      <c r="L4209" s="65">
        <f t="shared" si="461"/>
        <v>148.47999999999999</v>
      </c>
      <c r="M4209" s="55">
        <f t="shared" si="458"/>
        <v>148.47999999999999</v>
      </c>
      <c r="N4209" s="55">
        <f t="shared" si="459"/>
        <v>0</v>
      </c>
    </row>
    <row r="4210" spans="1:14" x14ac:dyDescent="0.3">
      <c r="A4210" s="29">
        <v>44886</v>
      </c>
      <c r="B4210" t="s">
        <v>15</v>
      </c>
      <c r="C4210" t="s">
        <v>11</v>
      </c>
      <c r="D4210" t="s">
        <v>13</v>
      </c>
      <c r="E4210" s="53">
        <v>6562</v>
      </c>
      <c r="F4210" s="61">
        <f t="shared" si="460"/>
        <v>0</v>
      </c>
      <c r="G4210" s="62">
        <f t="shared" si="455"/>
        <v>0</v>
      </c>
      <c r="H4210" s="53"/>
      <c r="I4210" s="61">
        <f t="shared" si="456"/>
        <v>0</v>
      </c>
      <c r="J4210" s="62">
        <f t="shared" si="457"/>
        <v>0</v>
      </c>
      <c r="K4210" s="53"/>
      <c r="L4210" s="65">
        <f t="shared" si="461"/>
        <v>0</v>
      </c>
      <c r="M4210" s="55">
        <f t="shared" si="458"/>
        <v>0</v>
      </c>
      <c r="N4210" s="55">
        <f t="shared" si="459"/>
        <v>0</v>
      </c>
    </row>
    <row r="4211" spans="1:14" x14ac:dyDescent="0.3">
      <c r="A4211" s="29">
        <v>44886</v>
      </c>
      <c r="B4211" t="s">
        <v>19</v>
      </c>
      <c r="C4211" t="s">
        <v>12</v>
      </c>
      <c r="D4211" t="s">
        <v>13</v>
      </c>
      <c r="E4211" s="53">
        <v>8604</v>
      </c>
      <c r="F4211" s="61">
        <f t="shared" si="460"/>
        <v>43.02</v>
      </c>
      <c r="G4211" s="62">
        <f t="shared" si="455"/>
        <v>0.1</v>
      </c>
      <c r="H4211" s="53"/>
      <c r="I4211" s="61">
        <f t="shared" si="456"/>
        <v>0</v>
      </c>
      <c r="J4211" s="62">
        <f t="shared" si="457"/>
        <v>0</v>
      </c>
      <c r="K4211" s="53"/>
      <c r="L4211" s="65">
        <f t="shared" si="461"/>
        <v>43.120000000000005</v>
      </c>
      <c r="M4211" s="55">
        <f t="shared" si="458"/>
        <v>43.120000000000005</v>
      </c>
      <c r="N4211" s="55">
        <f t="shared" si="459"/>
        <v>0</v>
      </c>
    </row>
    <row r="4212" spans="1:14" x14ac:dyDescent="0.3">
      <c r="A4212" s="29">
        <v>44886</v>
      </c>
      <c r="B4212" t="s">
        <v>19</v>
      </c>
      <c r="C4212" t="s">
        <v>11</v>
      </c>
      <c r="D4212" t="s">
        <v>13</v>
      </c>
      <c r="E4212" s="53">
        <v>30108</v>
      </c>
      <c r="F4212" s="61">
        <f t="shared" si="460"/>
        <v>0</v>
      </c>
      <c r="G4212" s="62">
        <f t="shared" si="455"/>
        <v>0</v>
      </c>
      <c r="H4212" s="53"/>
      <c r="I4212" s="61">
        <f t="shared" si="456"/>
        <v>0</v>
      </c>
      <c r="J4212" s="62">
        <f t="shared" si="457"/>
        <v>0</v>
      </c>
      <c r="K4212" s="53"/>
      <c r="L4212" s="65">
        <f t="shared" si="461"/>
        <v>0</v>
      </c>
      <c r="M4212" s="55">
        <f t="shared" si="458"/>
        <v>0</v>
      </c>
      <c r="N4212" s="55">
        <f t="shared" si="459"/>
        <v>0</v>
      </c>
    </row>
    <row r="4213" spans="1:14" x14ac:dyDescent="0.3">
      <c r="A4213" s="29">
        <v>44886</v>
      </c>
      <c r="B4213" t="s">
        <v>17</v>
      </c>
      <c r="C4213" t="s">
        <v>11</v>
      </c>
      <c r="D4213" t="s">
        <v>13</v>
      </c>
      <c r="E4213" s="53">
        <v>47557</v>
      </c>
      <c r="F4213" s="61">
        <f t="shared" si="460"/>
        <v>0</v>
      </c>
      <c r="G4213" s="62">
        <f t="shared" si="455"/>
        <v>0</v>
      </c>
      <c r="H4213" s="53"/>
      <c r="I4213" s="61">
        <f t="shared" si="456"/>
        <v>0</v>
      </c>
      <c r="J4213" s="62">
        <f t="shared" si="457"/>
        <v>0</v>
      </c>
      <c r="K4213" s="53"/>
      <c r="L4213" s="65">
        <f t="shared" si="461"/>
        <v>0</v>
      </c>
      <c r="M4213" s="55">
        <f t="shared" si="458"/>
        <v>0</v>
      </c>
      <c r="N4213" s="55">
        <f t="shared" si="459"/>
        <v>0</v>
      </c>
    </row>
    <row r="4214" spans="1:14" x14ac:dyDescent="0.3">
      <c r="A4214" s="29">
        <v>44886</v>
      </c>
      <c r="B4214" t="s">
        <v>24</v>
      </c>
      <c r="C4214" t="s">
        <v>10</v>
      </c>
      <c r="D4214" t="s">
        <v>13</v>
      </c>
      <c r="E4214" s="53">
        <v>2005</v>
      </c>
      <c r="F4214" s="61">
        <f t="shared" si="460"/>
        <v>10.025</v>
      </c>
      <c r="G4214" s="62">
        <f t="shared" si="455"/>
        <v>0.1</v>
      </c>
      <c r="H4214" s="53"/>
      <c r="I4214" s="61">
        <f t="shared" si="456"/>
        <v>0</v>
      </c>
      <c r="J4214" s="62">
        <f t="shared" si="457"/>
        <v>0</v>
      </c>
      <c r="K4214" s="53"/>
      <c r="L4214" s="65">
        <f t="shared" si="461"/>
        <v>10.125</v>
      </c>
      <c r="M4214" s="55">
        <f t="shared" si="458"/>
        <v>10.125</v>
      </c>
      <c r="N4214" s="55">
        <f t="shared" si="459"/>
        <v>0</v>
      </c>
    </row>
    <row r="4215" spans="1:14" x14ac:dyDescent="0.3">
      <c r="A4215" s="29">
        <v>44887</v>
      </c>
      <c r="B4215" t="s">
        <v>24</v>
      </c>
      <c r="C4215" t="s">
        <v>11</v>
      </c>
      <c r="D4215" t="s">
        <v>13</v>
      </c>
      <c r="E4215" s="53">
        <v>2386</v>
      </c>
      <c r="F4215" s="61">
        <f t="shared" si="460"/>
        <v>0</v>
      </c>
      <c r="G4215" s="62">
        <f t="shared" si="455"/>
        <v>0</v>
      </c>
      <c r="H4215" s="53"/>
      <c r="I4215" s="61">
        <f t="shared" si="456"/>
        <v>0</v>
      </c>
      <c r="J4215" s="62">
        <f t="shared" si="457"/>
        <v>0</v>
      </c>
      <c r="K4215" s="53"/>
      <c r="L4215" s="65">
        <f t="shared" si="461"/>
        <v>0</v>
      </c>
      <c r="M4215" s="55">
        <f t="shared" si="458"/>
        <v>0</v>
      </c>
      <c r="N4215" s="55">
        <f t="shared" si="459"/>
        <v>0</v>
      </c>
    </row>
    <row r="4216" spans="1:14" x14ac:dyDescent="0.3">
      <c r="A4216" s="29">
        <v>44887</v>
      </c>
      <c r="B4216" t="s">
        <v>17</v>
      </c>
      <c r="C4216" t="s">
        <v>11</v>
      </c>
      <c r="D4216" t="s">
        <v>13</v>
      </c>
      <c r="E4216" s="53">
        <v>9917</v>
      </c>
      <c r="F4216" s="61">
        <f t="shared" si="460"/>
        <v>0</v>
      </c>
      <c r="G4216" s="62">
        <f t="shared" si="455"/>
        <v>0</v>
      </c>
      <c r="H4216" s="53"/>
      <c r="I4216" s="61">
        <f t="shared" si="456"/>
        <v>0</v>
      </c>
      <c r="J4216" s="62">
        <f t="shared" si="457"/>
        <v>0</v>
      </c>
      <c r="K4216" s="53"/>
      <c r="L4216" s="65">
        <f t="shared" si="461"/>
        <v>0</v>
      </c>
      <c r="M4216" s="55">
        <f t="shared" si="458"/>
        <v>0</v>
      </c>
      <c r="N4216" s="55">
        <f t="shared" si="459"/>
        <v>0</v>
      </c>
    </row>
    <row r="4217" spans="1:14" x14ac:dyDescent="0.3">
      <c r="A4217" s="29">
        <v>44887</v>
      </c>
      <c r="B4217" t="s">
        <v>24</v>
      </c>
      <c r="C4217" t="s">
        <v>11</v>
      </c>
      <c r="D4217" t="s">
        <v>36</v>
      </c>
      <c r="E4217" s="53">
        <v>44578</v>
      </c>
      <c r="F4217" s="61">
        <f t="shared" si="460"/>
        <v>0</v>
      </c>
      <c r="G4217" s="62">
        <f t="shared" si="455"/>
        <v>0</v>
      </c>
      <c r="H4217" s="53"/>
      <c r="I4217" s="61">
        <f t="shared" si="456"/>
        <v>0</v>
      </c>
      <c r="J4217" s="62">
        <f t="shared" si="457"/>
        <v>0</v>
      </c>
      <c r="K4217" s="53"/>
      <c r="L4217" s="65">
        <f t="shared" si="461"/>
        <v>0</v>
      </c>
      <c r="M4217" s="55">
        <f t="shared" si="458"/>
        <v>0</v>
      </c>
      <c r="N4217" s="55">
        <f t="shared" si="459"/>
        <v>0</v>
      </c>
    </row>
    <row r="4218" spans="1:14" x14ac:dyDescent="0.3">
      <c r="A4218" s="29">
        <v>44887</v>
      </c>
      <c r="B4218" t="s">
        <v>24</v>
      </c>
      <c r="C4218" t="s">
        <v>10</v>
      </c>
      <c r="D4218" t="s">
        <v>13</v>
      </c>
      <c r="E4218" s="53">
        <v>46584</v>
      </c>
      <c r="F4218" s="61">
        <f t="shared" si="460"/>
        <v>232.92000000000002</v>
      </c>
      <c r="G4218" s="62">
        <f t="shared" si="455"/>
        <v>0.1</v>
      </c>
      <c r="H4218" s="53"/>
      <c r="I4218" s="61">
        <f t="shared" si="456"/>
        <v>0</v>
      </c>
      <c r="J4218" s="62">
        <f t="shared" si="457"/>
        <v>0</v>
      </c>
      <c r="K4218" s="53"/>
      <c r="L4218" s="65">
        <f t="shared" si="461"/>
        <v>233.02</v>
      </c>
      <c r="M4218" s="55">
        <f t="shared" si="458"/>
        <v>233.02</v>
      </c>
      <c r="N4218" s="55">
        <f t="shared" si="459"/>
        <v>0</v>
      </c>
    </row>
    <row r="4219" spans="1:14" x14ac:dyDescent="0.3">
      <c r="A4219" s="29">
        <v>44887</v>
      </c>
      <c r="B4219" t="s">
        <v>24</v>
      </c>
      <c r="C4219" t="s">
        <v>11</v>
      </c>
      <c r="D4219" t="s">
        <v>36</v>
      </c>
      <c r="E4219" s="53">
        <v>27661</v>
      </c>
      <c r="F4219" s="61">
        <f t="shared" si="460"/>
        <v>0</v>
      </c>
      <c r="G4219" s="62">
        <f t="shared" si="455"/>
        <v>0</v>
      </c>
      <c r="H4219" s="53"/>
      <c r="I4219" s="61">
        <f t="shared" si="456"/>
        <v>0</v>
      </c>
      <c r="J4219" s="62">
        <f t="shared" si="457"/>
        <v>0</v>
      </c>
      <c r="K4219" s="53"/>
      <c r="L4219" s="65">
        <f t="shared" si="461"/>
        <v>0</v>
      </c>
      <c r="M4219" s="55">
        <f t="shared" si="458"/>
        <v>0</v>
      </c>
      <c r="N4219" s="55">
        <f t="shared" si="459"/>
        <v>0</v>
      </c>
    </row>
    <row r="4220" spans="1:14" x14ac:dyDescent="0.3">
      <c r="A4220" s="29">
        <v>44887</v>
      </c>
      <c r="B4220" t="s">
        <v>21</v>
      </c>
      <c r="C4220" t="s">
        <v>12</v>
      </c>
      <c r="D4220" t="s">
        <v>36</v>
      </c>
      <c r="E4220" s="53">
        <v>28213</v>
      </c>
      <c r="F4220" s="61">
        <f t="shared" si="460"/>
        <v>0</v>
      </c>
      <c r="G4220" s="62">
        <f t="shared" si="455"/>
        <v>0</v>
      </c>
      <c r="H4220" s="53"/>
      <c r="I4220" s="61">
        <f t="shared" si="456"/>
        <v>846.39</v>
      </c>
      <c r="J4220" s="62">
        <f t="shared" si="457"/>
        <v>5</v>
      </c>
      <c r="K4220" s="53"/>
      <c r="L4220" s="65">
        <f t="shared" si="461"/>
        <v>851.39</v>
      </c>
      <c r="M4220" s="55">
        <f t="shared" si="458"/>
        <v>0</v>
      </c>
      <c r="N4220" s="55">
        <f t="shared" si="459"/>
        <v>851.39</v>
      </c>
    </row>
    <row r="4221" spans="1:14" x14ac:dyDescent="0.3">
      <c r="A4221" s="29">
        <v>44887</v>
      </c>
      <c r="B4221" t="s">
        <v>24</v>
      </c>
      <c r="C4221" t="s">
        <v>10</v>
      </c>
      <c r="D4221" t="s">
        <v>36</v>
      </c>
      <c r="E4221" s="53">
        <v>43640</v>
      </c>
      <c r="F4221" s="61">
        <f t="shared" si="460"/>
        <v>0</v>
      </c>
      <c r="G4221" s="62">
        <f t="shared" si="455"/>
        <v>0</v>
      </c>
      <c r="H4221" s="53"/>
      <c r="I4221" s="61">
        <f t="shared" si="456"/>
        <v>1309.2</v>
      </c>
      <c r="J4221" s="62">
        <f t="shared" si="457"/>
        <v>5</v>
      </c>
      <c r="K4221" s="53"/>
      <c r="L4221" s="65">
        <f t="shared" si="461"/>
        <v>1314.2</v>
      </c>
      <c r="M4221" s="55">
        <f t="shared" si="458"/>
        <v>0</v>
      </c>
      <c r="N4221" s="55">
        <f t="shared" si="459"/>
        <v>1314.2</v>
      </c>
    </row>
    <row r="4222" spans="1:14" x14ac:dyDescent="0.3">
      <c r="A4222" s="29">
        <v>44888</v>
      </c>
      <c r="B4222" t="s">
        <v>24</v>
      </c>
      <c r="C4222" t="s">
        <v>10</v>
      </c>
      <c r="D4222" t="s">
        <v>13</v>
      </c>
      <c r="E4222" s="53">
        <v>8156</v>
      </c>
      <c r="F4222" s="61">
        <f t="shared" si="460"/>
        <v>40.78</v>
      </c>
      <c r="G4222" s="62">
        <f t="shared" si="455"/>
        <v>0.1</v>
      </c>
      <c r="H4222" s="53"/>
      <c r="I4222" s="61">
        <f t="shared" si="456"/>
        <v>0</v>
      </c>
      <c r="J4222" s="62">
        <f t="shared" si="457"/>
        <v>0</v>
      </c>
      <c r="K4222" s="53"/>
      <c r="L4222" s="65">
        <f t="shared" si="461"/>
        <v>40.880000000000003</v>
      </c>
      <c r="M4222" s="55">
        <f t="shared" si="458"/>
        <v>40.880000000000003</v>
      </c>
      <c r="N4222" s="55">
        <f t="shared" si="459"/>
        <v>0</v>
      </c>
    </row>
    <row r="4223" spans="1:14" x14ac:dyDescent="0.3">
      <c r="A4223" s="29">
        <v>44888</v>
      </c>
      <c r="B4223" t="s">
        <v>22</v>
      </c>
      <c r="C4223" t="s">
        <v>12</v>
      </c>
      <c r="D4223" t="s">
        <v>13</v>
      </c>
      <c r="E4223" s="53">
        <v>16162</v>
      </c>
      <c r="F4223" s="61">
        <f t="shared" si="460"/>
        <v>80.81</v>
      </c>
      <c r="G4223" s="62">
        <f t="shared" si="455"/>
        <v>0.1</v>
      </c>
      <c r="H4223" s="53"/>
      <c r="I4223" s="61">
        <f t="shared" si="456"/>
        <v>0</v>
      </c>
      <c r="J4223" s="62">
        <f t="shared" si="457"/>
        <v>0</v>
      </c>
      <c r="K4223" s="53"/>
      <c r="L4223" s="65">
        <f t="shared" si="461"/>
        <v>80.91</v>
      </c>
      <c r="M4223" s="55">
        <f t="shared" si="458"/>
        <v>80.91</v>
      </c>
      <c r="N4223" s="55">
        <f t="shared" si="459"/>
        <v>0</v>
      </c>
    </row>
    <row r="4224" spans="1:14" x14ac:dyDescent="0.3">
      <c r="A4224" s="29">
        <v>44888</v>
      </c>
      <c r="B4224" t="s">
        <v>24</v>
      </c>
      <c r="C4224" t="s">
        <v>11</v>
      </c>
      <c r="D4224" t="s">
        <v>13</v>
      </c>
      <c r="E4224" s="53">
        <v>48971</v>
      </c>
      <c r="F4224" s="61">
        <f t="shared" si="460"/>
        <v>0</v>
      </c>
      <c r="G4224" s="62">
        <f t="shared" si="455"/>
        <v>0</v>
      </c>
      <c r="H4224" s="53"/>
      <c r="I4224" s="61">
        <f t="shared" si="456"/>
        <v>0</v>
      </c>
      <c r="J4224" s="62">
        <f t="shared" si="457"/>
        <v>0</v>
      </c>
      <c r="K4224" s="53"/>
      <c r="L4224" s="65">
        <f t="shared" si="461"/>
        <v>0</v>
      </c>
      <c r="M4224" s="55">
        <f t="shared" si="458"/>
        <v>0</v>
      </c>
      <c r="N4224" s="55">
        <f t="shared" si="459"/>
        <v>0</v>
      </c>
    </row>
    <row r="4225" spans="1:14" x14ac:dyDescent="0.3">
      <c r="A4225" s="29">
        <v>44888</v>
      </c>
      <c r="B4225" t="s">
        <v>19</v>
      </c>
      <c r="C4225" t="s">
        <v>11</v>
      </c>
      <c r="D4225" t="s">
        <v>13</v>
      </c>
      <c r="E4225" s="53">
        <v>35342</v>
      </c>
      <c r="F4225" s="61">
        <f t="shared" si="460"/>
        <v>0</v>
      </c>
      <c r="G4225" s="62">
        <f t="shared" si="455"/>
        <v>0</v>
      </c>
      <c r="H4225" s="53"/>
      <c r="I4225" s="61">
        <f t="shared" si="456"/>
        <v>0</v>
      </c>
      <c r="J4225" s="62">
        <f t="shared" si="457"/>
        <v>0</v>
      </c>
      <c r="K4225" s="53"/>
      <c r="L4225" s="65">
        <f t="shared" si="461"/>
        <v>0</v>
      </c>
      <c r="M4225" s="55">
        <f t="shared" si="458"/>
        <v>0</v>
      </c>
      <c r="N4225" s="55">
        <f t="shared" si="459"/>
        <v>0</v>
      </c>
    </row>
    <row r="4226" spans="1:14" x14ac:dyDescent="0.3">
      <c r="A4226" s="29">
        <v>44888</v>
      </c>
      <c r="B4226" t="s">
        <v>16</v>
      </c>
      <c r="C4226" t="s">
        <v>11</v>
      </c>
      <c r="D4226" t="s">
        <v>36</v>
      </c>
      <c r="E4226" s="53">
        <v>7171</v>
      </c>
      <c r="F4226" s="61">
        <f t="shared" si="460"/>
        <v>0</v>
      </c>
      <c r="G4226" s="62">
        <f t="shared" si="455"/>
        <v>0</v>
      </c>
      <c r="H4226" s="53"/>
      <c r="I4226" s="61">
        <f t="shared" si="456"/>
        <v>0</v>
      </c>
      <c r="J4226" s="62">
        <f t="shared" si="457"/>
        <v>0</v>
      </c>
      <c r="K4226" s="53"/>
      <c r="L4226" s="65">
        <f t="shared" si="461"/>
        <v>0</v>
      </c>
      <c r="M4226" s="55">
        <f t="shared" si="458"/>
        <v>0</v>
      </c>
      <c r="N4226" s="55">
        <f t="shared" si="459"/>
        <v>0</v>
      </c>
    </row>
    <row r="4227" spans="1:14" x14ac:dyDescent="0.3">
      <c r="A4227" s="29">
        <v>44889</v>
      </c>
      <c r="B4227" t="s">
        <v>18</v>
      </c>
      <c r="C4227" t="s">
        <v>10</v>
      </c>
      <c r="D4227" t="s">
        <v>13</v>
      </c>
      <c r="E4227" s="53">
        <v>37891</v>
      </c>
      <c r="F4227" s="61">
        <f t="shared" si="460"/>
        <v>189.45500000000001</v>
      </c>
      <c r="G4227" s="62">
        <f t="shared" si="455"/>
        <v>0.1</v>
      </c>
      <c r="H4227" s="53"/>
      <c r="I4227" s="61">
        <f t="shared" si="456"/>
        <v>0</v>
      </c>
      <c r="J4227" s="62">
        <f t="shared" si="457"/>
        <v>0</v>
      </c>
      <c r="K4227" s="53"/>
      <c r="L4227" s="65">
        <f t="shared" si="461"/>
        <v>189.55500000000001</v>
      </c>
      <c r="M4227" s="55">
        <f t="shared" si="458"/>
        <v>189.55500000000001</v>
      </c>
      <c r="N4227" s="55">
        <f t="shared" si="459"/>
        <v>0</v>
      </c>
    </row>
    <row r="4228" spans="1:14" x14ac:dyDescent="0.3">
      <c r="A4228" s="29">
        <v>44889</v>
      </c>
      <c r="B4228" t="s">
        <v>17</v>
      </c>
      <c r="C4228" t="s">
        <v>11</v>
      </c>
      <c r="D4228" t="s">
        <v>13</v>
      </c>
      <c r="E4228" s="53">
        <v>10753</v>
      </c>
      <c r="F4228" s="61">
        <f t="shared" si="460"/>
        <v>0</v>
      </c>
      <c r="G4228" s="62">
        <f t="shared" ref="G4228:G4291" si="462">IF(F:F&gt;0,0.1,0)</f>
        <v>0</v>
      </c>
      <c r="H4228" s="53"/>
      <c r="I4228" s="61">
        <f t="shared" ref="I4228:I4291" si="463">IF(AND(D:D="Overseas",C:C&lt;&gt;"Cash"),E:E*3%,0)</f>
        <v>0</v>
      </c>
      <c r="J4228" s="62">
        <f t="shared" ref="J4228:J4291" si="464">IF(I:I&gt;0,5,0)</f>
        <v>0</v>
      </c>
      <c r="K4228" s="53"/>
      <c r="L4228" s="65">
        <f t="shared" si="461"/>
        <v>0</v>
      </c>
      <c r="M4228" s="55">
        <f t="shared" ref="M4228:M4291" si="465">SUM(F4228:H4228)</f>
        <v>0</v>
      </c>
      <c r="N4228" s="55">
        <f t="shared" ref="N4228:N4291" si="466">SUM(I4228:K4228)</f>
        <v>0</v>
      </c>
    </row>
    <row r="4229" spans="1:14" x14ac:dyDescent="0.3">
      <c r="A4229" s="29">
        <v>44889</v>
      </c>
      <c r="B4229" t="s">
        <v>16</v>
      </c>
      <c r="C4229" t="s">
        <v>11</v>
      </c>
      <c r="D4229" t="s">
        <v>13</v>
      </c>
      <c r="E4229" s="53">
        <v>7988</v>
      </c>
      <c r="F4229" s="61">
        <f t="shared" ref="F4229:F4292" si="467">IF(AND(D:D="Local",C:C&lt;&gt;"Cash"),E:E*0.5%,0)</f>
        <v>0</v>
      </c>
      <c r="G4229" s="62">
        <f t="shared" si="462"/>
        <v>0</v>
      </c>
      <c r="H4229" s="53"/>
      <c r="I4229" s="61">
        <f t="shared" si="463"/>
        <v>0</v>
      </c>
      <c r="J4229" s="62">
        <f t="shared" si="464"/>
        <v>0</v>
      </c>
      <c r="K4229" s="53"/>
      <c r="L4229" s="65">
        <f t="shared" ref="L4229:L4292" si="468">SUM(F4229,G4229,I4229,J4229)</f>
        <v>0</v>
      </c>
      <c r="M4229" s="55">
        <f t="shared" si="465"/>
        <v>0</v>
      </c>
      <c r="N4229" s="55">
        <f t="shared" si="466"/>
        <v>0</v>
      </c>
    </row>
    <row r="4230" spans="1:14" x14ac:dyDescent="0.3">
      <c r="A4230" s="29">
        <v>44889</v>
      </c>
      <c r="B4230" t="s">
        <v>16</v>
      </c>
      <c r="C4230" t="s">
        <v>11</v>
      </c>
      <c r="D4230" t="s">
        <v>13</v>
      </c>
      <c r="E4230" s="53">
        <v>812</v>
      </c>
      <c r="F4230" s="61">
        <f t="shared" si="467"/>
        <v>0</v>
      </c>
      <c r="G4230" s="62">
        <f t="shared" si="462"/>
        <v>0</v>
      </c>
      <c r="H4230" s="53"/>
      <c r="I4230" s="61">
        <f t="shared" si="463"/>
        <v>0</v>
      </c>
      <c r="J4230" s="62">
        <f t="shared" si="464"/>
        <v>0</v>
      </c>
      <c r="K4230" s="53"/>
      <c r="L4230" s="65">
        <f t="shared" si="468"/>
        <v>0</v>
      </c>
      <c r="M4230" s="55">
        <f t="shared" si="465"/>
        <v>0</v>
      </c>
      <c r="N4230" s="55">
        <f t="shared" si="466"/>
        <v>0</v>
      </c>
    </row>
    <row r="4231" spans="1:14" x14ac:dyDescent="0.3">
      <c r="A4231" s="29">
        <v>44889</v>
      </c>
      <c r="B4231" t="s">
        <v>15</v>
      </c>
      <c r="C4231" t="s">
        <v>11</v>
      </c>
      <c r="D4231" t="s">
        <v>36</v>
      </c>
      <c r="E4231" s="53">
        <v>31107</v>
      </c>
      <c r="F4231" s="61">
        <f t="shared" si="467"/>
        <v>0</v>
      </c>
      <c r="G4231" s="62">
        <f t="shared" si="462"/>
        <v>0</v>
      </c>
      <c r="H4231" s="53"/>
      <c r="I4231" s="61">
        <f t="shared" si="463"/>
        <v>0</v>
      </c>
      <c r="J4231" s="62">
        <f t="shared" si="464"/>
        <v>0</v>
      </c>
      <c r="K4231" s="53"/>
      <c r="L4231" s="65">
        <f t="shared" si="468"/>
        <v>0</v>
      </c>
      <c r="M4231" s="55">
        <f t="shared" si="465"/>
        <v>0</v>
      </c>
      <c r="N4231" s="55">
        <f t="shared" si="466"/>
        <v>0</v>
      </c>
    </row>
    <row r="4232" spans="1:14" x14ac:dyDescent="0.3">
      <c r="A4232" s="29">
        <v>44889</v>
      </c>
      <c r="B4232" t="s">
        <v>24</v>
      </c>
      <c r="C4232" t="s">
        <v>11</v>
      </c>
      <c r="D4232" t="s">
        <v>13</v>
      </c>
      <c r="E4232" s="53">
        <v>32575</v>
      </c>
      <c r="F4232" s="61">
        <f t="shared" si="467"/>
        <v>0</v>
      </c>
      <c r="G4232" s="62">
        <f t="shared" si="462"/>
        <v>0</v>
      </c>
      <c r="H4232" s="53"/>
      <c r="I4232" s="61">
        <f t="shared" si="463"/>
        <v>0</v>
      </c>
      <c r="J4232" s="62">
        <f t="shared" si="464"/>
        <v>0</v>
      </c>
      <c r="K4232" s="53"/>
      <c r="L4232" s="65">
        <f t="shared" si="468"/>
        <v>0</v>
      </c>
      <c r="M4232" s="55">
        <f t="shared" si="465"/>
        <v>0</v>
      </c>
      <c r="N4232" s="55">
        <f t="shared" si="466"/>
        <v>0</v>
      </c>
    </row>
    <row r="4233" spans="1:14" x14ac:dyDescent="0.3">
      <c r="A4233" s="29">
        <v>44889</v>
      </c>
      <c r="B4233" t="s">
        <v>24</v>
      </c>
      <c r="C4233" t="s">
        <v>11</v>
      </c>
      <c r="D4233" t="s">
        <v>36</v>
      </c>
      <c r="E4233" s="53">
        <v>47229</v>
      </c>
      <c r="F4233" s="61">
        <f t="shared" si="467"/>
        <v>0</v>
      </c>
      <c r="G4233" s="62">
        <f t="shared" si="462"/>
        <v>0</v>
      </c>
      <c r="H4233" s="53"/>
      <c r="I4233" s="61">
        <f t="shared" si="463"/>
        <v>0</v>
      </c>
      <c r="J4233" s="62">
        <f t="shared" si="464"/>
        <v>0</v>
      </c>
      <c r="K4233" s="53"/>
      <c r="L4233" s="65">
        <f t="shared" si="468"/>
        <v>0</v>
      </c>
      <c r="M4233" s="55">
        <f t="shared" si="465"/>
        <v>0</v>
      </c>
      <c r="N4233" s="55">
        <f t="shared" si="466"/>
        <v>0</v>
      </c>
    </row>
    <row r="4234" spans="1:14" x14ac:dyDescent="0.3">
      <c r="A4234" s="29">
        <v>44889</v>
      </c>
      <c r="B4234" t="s">
        <v>18</v>
      </c>
      <c r="C4234" t="s">
        <v>12</v>
      </c>
      <c r="D4234" t="s">
        <v>36</v>
      </c>
      <c r="E4234" s="53">
        <v>34740</v>
      </c>
      <c r="F4234" s="61">
        <f t="shared" si="467"/>
        <v>0</v>
      </c>
      <c r="G4234" s="62">
        <f t="shared" si="462"/>
        <v>0</v>
      </c>
      <c r="H4234" s="53"/>
      <c r="I4234" s="61">
        <f t="shared" si="463"/>
        <v>1042.2</v>
      </c>
      <c r="J4234" s="62">
        <f t="shared" si="464"/>
        <v>5</v>
      </c>
      <c r="K4234" s="53"/>
      <c r="L4234" s="65">
        <f t="shared" si="468"/>
        <v>1047.2</v>
      </c>
      <c r="M4234" s="55">
        <f t="shared" si="465"/>
        <v>0</v>
      </c>
      <c r="N4234" s="55">
        <f t="shared" si="466"/>
        <v>1047.2</v>
      </c>
    </row>
    <row r="4235" spans="1:14" x14ac:dyDescent="0.3">
      <c r="A4235" s="29">
        <v>44889</v>
      </c>
      <c r="B4235" t="s">
        <v>24</v>
      </c>
      <c r="C4235" t="s">
        <v>12</v>
      </c>
      <c r="D4235" t="s">
        <v>13</v>
      </c>
      <c r="E4235" s="53">
        <v>42559</v>
      </c>
      <c r="F4235" s="61">
        <f t="shared" si="467"/>
        <v>212.79500000000002</v>
      </c>
      <c r="G4235" s="62">
        <f t="shared" si="462"/>
        <v>0.1</v>
      </c>
      <c r="H4235" s="53"/>
      <c r="I4235" s="61">
        <f t="shared" si="463"/>
        <v>0</v>
      </c>
      <c r="J4235" s="62">
        <f t="shared" si="464"/>
        <v>0</v>
      </c>
      <c r="K4235" s="53"/>
      <c r="L4235" s="65">
        <f t="shared" si="468"/>
        <v>212.89500000000001</v>
      </c>
      <c r="M4235" s="55">
        <f t="shared" si="465"/>
        <v>212.89500000000001</v>
      </c>
      <c r="N4235" s="55">
        <f t="shared" si="466"/>
        <v>0</v>
      </c>
    </row>
    <row r="4236" spans="1:14" x14ac:dyDescent="0.3">
      <c r="A4236" s="29">
        <v>44889</v>
      </c>
      <c r="B4236" t="s">
        <v>24</v>
      </c>
      <c r="C4236" t="s">
        <v>11</v>
      </c>
      <c r="D4236" t="s">
        <v>13</v>
      </c>
      <c r="E4236" s="53">
        <v>12087</v>
      </c>
      <c r="F4236" s="61">
        <f t="shared" si="467"/>
        <v>0</v>
      </c>
      <c r="G4236" s="62">
        <f t="shared" si="462"/>
        <v>0</v>
      </c>
      <c r="H4236" s="53"/>
      <c r="I4236" s="61">
        <f t="shared" si="463"/>
        <v>0</v>
      </c>
      <c r="J4236" s="62">
        <f t="shared" si="464"/>
        <v>0</v>
      </c>
      <c r="K4236" s="53"/>
      <c r="L4236" s="65">
        <f t="shared" si="468"/>
        <v>0</v>
      </c>
      <c r="M4236" s="55">
        <f t="shared" si="465"/>
        <v>0</v>
      </c>
      <c r="N4236" s="55">
        <f t="shared" si="466"/>
        <v>0</v>
      </c>
    </row>
    <row r="4237" spans="1:14" x14ac:dyDescent="0.3">
      <c r="A4237" s="29">
        <v>44890</v>
      </c>
      <c r="B4237" t="s">
        <v>18</v>
      </c>
      <c r="C4237" t="s">
        <v>10</v>
      </c>
      <c r="D4237" t="s">
        <v>13</v>
      </c>
      <c r="E4237" s="53">
        <v>9469</v>
      </c>
      <c r="F4237" s="61">
        <f t="shared" si="467"/>
        <v>47.344999999999999</v>
      </c>
      <c r="G4237" s="62">
        <f t="shared" si="462"/>
        <v>0.1</v>
      </c>
      <c r="H4237" s="53"/>
      <c r="I4237" s="61">
        <f t="shared" si="463"/>
        <v>0</v>
      </c>
      <c r="J4237" s="62">
        <f t="shared" si="464"/>
        <v>0</v>
      </c>
      <c r="K4237" s="53"/>
      <c r="L4237" s="65">
        <f t="shared" si="468"/>
        <v>47.445</v>
      </c>
      <c r="M4237" s="55">
        <f t="shared" si="465"/>
        <v>47.445</v>
      </c>
      <c r="N4237" s="55">
        <f t="shared" si="466"/>
        <v>0</v>
      </c>
    </row>
    <row r="4238" spans="1:14" x14ac:dyDescent="0.3">
      <c r="A4238" s="29">
        <v>44890</v>
      </c>
      <c r="B4238" t="s">
        <v>24</v>
      </c>
      <c r="C4238" t="s">
        <v>10</v>
      </c>
      <c r="D4238" t="s">
        <v>36</v>
      </c>
      <c r="E4238" s="53">
        <v>9642</v>
      </c>
      <c r="F4238" s="61">
        <f t="shared" si="467"/>
        <v>0</v>
      </c>
      <c r="G4238" s="62">
        <f t="shared" si="462"/>
        <v>0</v>
      </c>
      <c r="H4238" s="53"/>
      <c r="I4238" s="61">
        <f t="shared" si="463"/>
        <v>289.26</v>
      </c>
      <c r="J4238" s="62">
        <f t="shared" si="464"/>
        <v>5</v>
      </c>
      <c r="K4238" s="53"/>
      <c r="L4238" s="65">
        <f t="shared" si="468"/>
        <v>294.26</v>
      </c>
      <c r="M4238" s="55">
        <f t="shared" si="465"/>
        <v>0</v>
      </c>
      <c r="N4238" s="55">
        <f t="shared" si="466"/>
        <v>294.26</v>
      </c>
    </row>
    <row r="4239" spans="1:14" x14ac:dyDescent="0.3">
      <c r="A4239" s="29">
        <v>44890</v>
      </c>
      <c r="B4239" t="s">
        <v>19</v>
      </c>
      <c r="C4239" t="s">
        <v>11</v>
      </c>
      <c r="D4239" t="s">
        <v>13</v>
      </c>
      <c r="E4239" s="53">
        <v>31379</v>
      </c>
      <c r="F4239" s="61">
        <f t="shared" si="467"/>
        <v>0</v>
      </c>
      <c r="G4239" s="62">
        <f t="shared" si="462"/>
        <v>0</v>
      </c>
      <c r="H4239" s="53"/>
      <c r="I4239" s="61">
        <f t="shared" si="463"/>
        <v>0</v>
      </c>
      <c r="J4239" s="62">
        <f t="shared" si="464"/>
        <v>0</v>
      </c>
      <c r="K4239" s="53"/>
      <c r="L4239" s="65">
        <f t="shared" si="468"/>
        <v>0</v>
      </c>
      <c r="M4239" s="55">
        <f t="shared" si="465"/>
        <v>0</v>
      </c>
      <c r="N4239" s="55">
        <f t="shared" si="466"/>
        <v>0</v>
      </c>
    </row>
    <row r="4240" spans="1:14" x14ac:dyDescent="0.3">
      <c r="A4240" s="29">
        <v>44890</v>
      </c>
      <c r="B4240" t="s">
        <v>18</v>
      </c>
      <c r="C4240" t="s">
        <v>12</v>
      </c>
      <c r="D4240" t="s">
        <v>13</v>
      </c>
      <c r="E4240" s="53">
        <v>1918</v>
      </c>
      <c r="F4240" s="61">
        <f t="shared" si="467"/>
        <v>9.59</v>
      </c>
      <c r="G4240" s="62">
        <f t="shared" si="462"/>
        <v>0.1</v>
      </c>
      <c r="H4240" s="53"/>
      <c r="I4240" s="61">
        <f t="shared" si="463"/>
        <v>0</v>
      </c>
      <c r="J4240" s="62">
        <f t="shared" si="464"/>
        <v>0</v>
      </c>
      <c r="K4240" s="53"/>
      <c r="L4240" s="65">
        <f t="shared" si="468"/>
        <v>9.69</v>
      </c>
      <c r="M4240" s="55">
        <f t="shared" si="465"/>
        <v>9.69</v>
      </c>
      <c r="N4240" s="55">
        <f t="shared" si="466"/>
        <v>0</v>
      </c>
    </row>
    <row r="4241" spans="1:14" x14ac:dyDescent="0.3">
      <c r="A4241" s="29">
        <v>44890</v>
      </c>
      <c r="B4241" t="s">
        <v>18</v>
      </c>
      <c r="C4241" t="s">
        <v>11</v>
      </c>
      <c r="D4241" t="s">
        <v>13</v>
      </c>
      <c r="E4241" s="53">
        <v>17031</v>
      </c>
      <c r="F4241" s="61">
        <f t="shared" si="467"/>
        <v>0</v>
      </c>
      <c r="G4241" s="62">
        <f t="shared" si="462"/>
        <v>0</v>
      </c>
      <c r="H4241" s="53"/>
      <c r="I4241" s="61">
        <f t="shared" si="463"/>
        <v>0</v>
      </c>
      <c r="J4241" s="62">
        <f t="shared" si="464"/>
        <v>0</v>
      </c>
      <c r="K4241" s="53"/>
      <c r="L4241" s="65">
        <f t="shared" si="468"/>
        <v>0</v>
      </c>
      <c r="M4241" s="55">
        <f t="shared" si="465"/>
        <v>0</v>
      </c>
      <c r="N4241" s="55">
        <f t="shared" si="466"/>
        <v>0</v>
      </c>
    </row>
    <row r="4242" spans="1:14" x14ac:dyDescent="0.3">
      <c r="A4242" s="29">
        <v>44890</v>
      </c>
      <c r="B4242" t="s">
        <v>24</v>
      </c>
      <c r="C4242" t="s">
        <v>10</v>
      </c>
      <c r="D4242" t="s">
        <v>13</v>
      </c>
      <c r="E4242" s="53">
        <v>37525</v>
      </c>
      <c r="F4242" s="61">
        <f t="shared" si="467"/>
        <v>187.625</v>
      </c>
      <c r="G4242" s="62">
        <f t="shared" si="462"/>
        <v>0.1</v>
      </c>
      <c r="H4242" s="53"/>
      <c r="I4242" s="61">
        <f t="shared" si="463"/>
        <v>0</v>
      </c>
      <c r="J4242" s="62">
        <f t="shared" si="464"/>
        <v>0</v>
      </c>
      <c r="K4242" s="53"/>
      <c r="L4242" s="65">
        <f t="shared" si="468"/>
        <v>187.72499999999999</v>
      </c>
      <c r="M4242" s="55">
        <f t="shared" si="465"/>
        <v>187.72499999999999</v>
      </c>
      <c r="N4242" s="55">
        <f t="shared" si="466"/>
        <v>0</v>
      </c>
    </row>
    <row r="4243" spans="1:14" x14ac:dyDescent="0.3">
      <c r="A4243" s="29">
        <v>44890</v>
      </c>
      <c r="B4243" t="s">
        <v>20</v>
      </c>
      <c r="C4243" t="s">
        <v>10</v>
      </c>
      <c r="D4243" t="s">
        <v>36</v>
      </c>
      <c r="E4243" s="53">
        <v>27208</v>
      </c>
      <c r="F4243" s="61">
        <f t="shared" si="467"/>
        <v>0</v>
      </c>
      <c r="G4243" s="62">
        <f t="shared" si="462"/>
        <v>0</v>
      </c>
      <c r="H4243" s="53"/>
      <c r="I4243" s="61">
        <f t="shared" si="463"/>
        <v>816.24</v>
      </c>
      <c r="J4243" s="62">
        <f t="shared" si="464"/>
        <v>5</v>
      </c>
      <c r="K4243" s="53"/>
      <c r="L4243" s="65">
        <f t="shared" si="468"/>
        <v>821.24</v>
      </c>
      <c r="M4243" s="55">
        <f t="shared" si="465"/>
        <v>0</v>
      </c>
      <c r="N4243" s="55">
        <f t="shared" si="466"/>
        <v>821.24</v>
      </c>
    </row>
    <row r="4244" spans="1:14" x14ac:dyDescent="0.3">
      <c r="A4244" s="29">
        <v>44890</v>
      </c>
      <c r="B4244" t="s">
        <v>15</v>
      </c>
      <c r="C4244" t="s">
        <v>12</v>
      </c>
      <c r="D4244" t="s">
        <v>13</v>
      </c>
      <c r="E4244" s="53">
        <v>38129</v>
      </c>
      <c r="F4244" s="61">
        <f t="shared" si="467"/>
        <v>190.64500000000001</v>
      </c>
      <c r="G4244" s="62">
        <f t="shared" si="462"/>
        <v>0.1</v>
      </c>
      <c r="H4244" s="53"/>
      <c r="I4244" s="61">
        <f t="shared" si="463"/>
        <v>0</v>
      </c>
      <c r="J4244" s="62">
        <f t="shared" si="464"/>
        <v>0</v>
      </c>
      <c r="K4244" s="53"/>
      <c r="L4244" s="65">
        <f t="shared" si="468"/>
        <v>190.745</v>
      </c>
      <c r="M4244" s="55">
        <f t="shared" si="465"/>
        <v>190.745</v>
      </c>
      <c r="N4244" s="55">
        <f t="shared" si="466"/>
        <v>0</v>
      </c>
    </row>
    <row r="4245" spans="1:14" x14ac:dyDescent="0.3">
      <c r="A4245" s="29">
        <v>44890</v>
      </c>
      <c r="B4245" t="s">
        <v>24</v>
      </c>
      <c r="C4245" t="s">
        <v>12</v>
      </c>
      <c r="D4245" t="s">
        <v>36</v>
      </c>
      <c r="E4245" s="53">
        <v>21222</v>
      </c>
      <c r="F4245" s="61">
        <f t="shared" si="467"/>
        <v>0</v>
      </c>
      <c r="G4245" s="62">
        <f t="shared" si="462"/>
        <v>0</v>
      </c>
      <c r="H4245" s="53"/>
      <c r="I4245" s="61">
        <f t="shared" si="463"/>
        <v>636.66</v>
      </c>
      <c r="J4245" s="62">
        <f t="shared" si="464"/>
        <v>5</v>
      </c>
      <c r="K4245" s="53"/>
      <c r="L4245" s="65">
        <f t="shared" si="468"/>
        <v>641.66</v>
      </c>
      <c r="M4245" s="55">
        <f t="shared" si="465"/>
        <v>0</v>
      </c>
      <c r="N4245" s="55">
        <f t="shared" si="466"/>
        <v>641.66</v>
      </c>
    </row>
    <row r="4246" spans="1:14" x14ac:dyDescent="0.3">
      <c r="A4246" s="29">
        <v>44891</v>
      </c>
      <c r="B4246" t="s">
        <v>20</v>
      </c>
      <c r="C4246" t="s">
        <v>11</v>
      </c>
      <c r="D4246" t="s">
        <v>36</v>
      </c>
      <c r="E4246" s="53">
        <v>6619</v>
      </c>
      <c r="F4246" s="61">
        <f t="shared" si="467"/>
        <v>0</v>
      </c>
      <c r="G4246" s="62">
        <f t="shared" si="462"/>
        <v>0</v>
      </c>
      <c r="H4246" s="53"/>
      <c r="I4246" s="61">
        <f t="shared" si="463"/>
        <v>0</v>
      </c>
      <c r="J4246" s="62">
        <f t="shared" si="464"/>
        <v>0</v>
      </c>
      <c r="K4246" s="53"/>
      <c r="L4246" s="65">
        <f t="shared" si="468"/>
        <v>0</v>
      </c>
      <c r="M4246" s="55">
        <f t="shared" si="465"/>
        <v>0</v>
      </c>
      <c r="N4246" s="55">
        <f t="shared" si="466"/>
        <v>0</v>
      </c>
    </row>
    <row r="4247" spans="1:14" x14ac:dyDescent="0.3">
      <c r="A4247" s="29">
        <v>44891</v>
      </c>
      <c r="B4247" t="s">
        <v>18</v>
      </c>
      <c r="C4247" t="s">
        <v>11</v>
      </c>
      <c r="D4247" t="s">
        <v>13</v>
      </c>
      <c r="E4247" s="53">
        <v>39612</v>
      </c>
      <c r="F4247" s="61">
        <f t="shared" si="467"/>
        <v>0</v>
      </c>
      <c r="G4247" s="62">
        <f t="shared" si="462"/>
        <v>0</v>
      </c>
      <c r="H4247" s="53"/>
      <c r="I4247" s="61">
        <f t="shared" si="463"/>
        <v>0</v>
      </c>
      <c r="J4247" s="62">
        <f t="shared" si="464"/>
        <v>0</v>
      </c>
      <c r="K4247" s="53"/>
      <c r="L4247" s="65">
        <f t="shared" si="468"/>
        <v>0</v>
      </c>
      <c r="M4247" s="55">
        <f t="shared" si="465"/>
        <v>0</v>
      </c>
      <c r="N4247" s="55">
        <f t="shared" si="466"/>
        <v>0</v>
      </c>
    </row>
    <row r="4248" spans="1:14" x14ac:dyDescent="0.3">
      <c r="A4248" s="29">
        <v>44891</v>
      </c>
      <c r="B4248" t="s">
        <v>24</v>
      </c>
      <c r="C4248" t="s">
        <v>12</v>
      </c>
      <c r="D4248" t="s">
        <v>13</v>
      </c>
      <c r="E4248" s="53">
        <v>15129</v>
      </c>
      <c r="F4248" s="61">
        <f t="shared" si="467"/>
        <v>75.644999999999996</v>
      </c>
      <c r="G4248" s="62">
        <f t="shared" si="462"/>
        <v>0.1</v>
      </c>
      <c r="H4248" s="53"/>
      <c r="I4248" s="61">
        <f t="shared" si="463"/>
        <v>0</v>
      </c>
      <c r="J4248" s="62">
        <f t="shared" si="464"/>
        <v>0</v>
      </c>
      <c r="K4248" s="53"/>
      <c r="L4248" s="65">
        <f t="shared" si="468"/>
        <v>75.74499999999999</v>
      </c>
      <c r="M4248" s="55">
        <f t="shared" si="465"/>
        <v>75.74499999999999</v>
      </c>
      <c r="N4248" s="55">
        <f t="shared" si="466"/>
        <v>0</v>
      </c>
    </row>
    <row r="4249" spans="1:14" x14ac:dyDescent="0.3">
      <c r="A4249" s="29">
        <v>44891</v>
      </c>
      <c r="B4249" t="s">
        <v>16</v>
      </c>
      <c r="C4249" t="s">
        <v>12</v>
      </c>
      <c r="D4249" t="s">
        <v>36</v>
      </c>
      <c r="E4249" s="53">
        <v>18177</v>
      </c>
      <c r="F4249" s="61">
        <f t="shared" si="467"/>
        <v>0</v>
      </c>
      <c r="G4249" s="62">
        <f t="shared" si="462"/>
        <v>0</v>
      </c>
      <c r="H4249" s="53"/>
      <c r="I4249" s="61">
        <f t="shared" si="463"/>
        <v>545.30999999999995</v>
      </c>
      <c r="J4249" s="62">
        <f t="shared" si="464"/>
        <v>5</v>
      </c>
      <c r="K4249" s="53"/>
      <c r="L4249" s="65">
        <f t="shared" si="468"/>
        <v>550.30999999999995</v>
      </c>
      <c r="M4249" s="55">
        <f t="shared" si="465"/>
        <v>0</v>
      </c>
      <c r="N4249" s="55">
        <f t="shared" si="466"/>
        <v>550.30999999999995</v>
      </c>
    </row>
    <row r="4250" spans="1:14" x14ac:dyDescent="0.3">
      <c r="A4250" s="29">
        <v>44891</v>
      </c>
      <c r="B4250" t="s">
        <v>16</v>
      </c>
      <c r="C4250" t="s">
        <v>11</v>
      </c>
      <c r="D4250" t="s">
        <v>13</v>
      </c>
      <c r="E4250" s="53">
        <v>25236</v>
      </c>
      <c r="F4250" s="61">
        <f t="shared" si="467"/>
        <v>0</v>
      </c>
      <c r="G4250" s="62">
        <f t="shared" si="462"/>
        <v>0</v>
      </c>
      <c r="H4250" s="53"/>
      <c r="I4250" s="61">
        <f t="shared" si="463"/>
        <v>0</v>
      </c>
      <c r="J4250" s="62">
        <f t="shared" si="464"/>
        <v>0</v>
      </c>
      <c r="K4250" s="53"/>
      <c r="L4250" s="65">
        <f t="shared" si="468"/>
        <v>0</v>
      </c>
      <c r="M4250" s="55">
        <f t="shared" si="465"/>
        <v>0</v>
      </c>
      <c r="N4250" s="55">
        <f t="shared" si="466"/>
        <v>0</v>
      </c>
    </row>
    <row r="4251" spans="1:14" x14ac:dyDescent="0.3">
      <c r="A4251" s="29">
        <v>44891</v>
      </c>
      <c r="B4251" t="s">
        <v>20</v>
      </c>
      <c r="C4251" t="s">
        <v>11</v>
      </c>
      <c r="D4251" t="s">
        <v>13</v>
      </c>
      <c r="E4251" s="53">
        <v>39610</v>
      </c>
      <c r="F4251" s="61">
        <f t="shared" si="467"/>
        <v>0</v>
      </c>
      <c r="G4251" s="62">
        <f t="shared" si="462"/>
        <v>0</v>
      </c>
      <c r="H4251" s="53"/>
      <c r="I4251" s="61">
        <f t="shared" si="463"/>
        <v>0</v>
      </c>
      <c r="J4251" s="62">
        <f t="shared" si="464"/>
        <v>0</v>
      </c>
      <c r="K4251" s="53"/>
      <c r="L4251" s="65">
        <f t="shared" si="468"/>
        <v>0</v>
      </c>
      <c r="M4251" s="55">
        <f t="shared" si="465"/>
        <v>0</v>
      </c>
      <c r="N4251" s="55">
        <f t="shared" si="466"/>
        <v>0</v>
      </c>
    </row>
    <row r="4252" spans="1:14" x14ac:dyDescent="0.3">
      <c r="A4252" s="29">
        <v>44891</v>
      </c>
      <c r="B4252" t="s">
        <v>18</v>
      </c>
      <c r="C4252" t="s">
        <v>11</v>
      </c>
      <c r="D4252" t="s">
        <v>13</v>
      </c>
      <c r="E4252" s="53">
        <v>15739</v>
      </c>
      <c r="F4252" s="61">
        <f t="shared" si="467"/>
        <v>0</v>
      </c>
      <c r="G4252" s="62">
        <f t="shared" si="462"/>
        <v>0</v>
      </c>
      <c r="H4252" s="53"/>
      <c r="I4252" s="61">
        <f t="shared" si="463"/>
        <v>0</v>
      </c>
      <c r="J4252" s="62">
        <f t="shared" si="464"/>
        <v>0</v>
      </c>
      <c r="K4252" s="53"/>
      <c r="L4252" s="65">
        <f t="shared" si="468"/>
        <v>0</v>
      </c>
      <c r="M4252" s="55">
        <f t="shared" si="465"/>
        <v>0</v>
      </c>
      <c r="N4252" s="55">
        <f t="shared" si="466"/>
        <v>0</v>
      </c>
    </row>
    <row r="4253" spans="1:14" x14ac:dyDescent="0.3">
      <c r="A4253" s="29">
        <v>44891</v>
      </c>
      <c r="B4253" t="s">
        <v>16</v>
      </c>
      <c r="C4253" t="s">
        <v>11</v>
      </c>
      <c r="D4253" t="s">
        <v>13</v>
      </c>
      <c r="E4253" s="53">
        <v>14127</v>
      </c>
      <c r="F4253" s="61">
        <f t="shared" si="467"/>
        <v>0</v>
      </c>
      <c r="G4253" s="62">
        <f t="shared" si="462"/>
        <v>0</v>
      </c>
      <c r="H4253" s="53"/>
      <c r="I4253" s="61">
        <f t="shared" si="463"/>
        <v>0</v>
      </c>
      <c r="J4253" s="62">
        <f t="shared" si="464"/>
        <v>0</v>
      </c>
      <c r="K4253" s="53"/>
      <c r="L4253" s="65">
        <f t="shared" si="468"/>
        <v>0</v>
      </c>
      <c r="M4253" s="55">
        <f t="shared" si="465"/>
        <v>0</v>
      </c>
      <c r="N4253" s="55">
        <f t="shared" si="466"/>
        <v>0</v>
      </c>
    </row>
    <row r="4254" spans="1:14" x14ac:dyDescent="0.3">
      <c r="A4254" s="29">
        <v>44892</v>
      </c>
      <c r="B4254" t="s">
        <v>20</v>
      </c>
      <c r="C4254" t="s">
        <v>10</v>
      </c>
      <c r="D4254" t="s">
        <v>36</v>
      </c>
      <c r="E4254" s="53">
        <v>10541</v>
      </c>
      <c r="F4254" s="61">
        <f t="shared" si="467"/>
        <v>0</v>
      </c>
      <c r="G4254" s="62">
        <f t="shared" si="462"/>
        <v>0</v>
      </c>
      <c r="H4254" s="53"/>
      <c r="I4254" s="61">
        <f t="shared" si="463"/>
        <v>316.22999999999996</v>
      </c>
      <c r="J4254" s="62">
        <f t="shared" si="464"/>
        <v>5</v>
      </c>
      <c r="K4254" s="53"/>
      <c r="L4254" s="65">
        <f t="shared" si="468"/>
        <v>321.22999999999996</v>
      </c>
      <c r="M4254" s="55">
        <f t="shared" si="465"/>
        <v>0</v>
      </c>
      <c r="N4254" s="55">
        <f t="shared" si="466"/>
        <v>321.22999999999996</v>
      </c>
    </row>
    <row r="4255" spans="1:14" x14ac:dyDescent="0.3">
      <c r="A4255" s="29">
        <v>44892</v>
      </c>
      <c r="B4255" t="s">
        <v>19</v>
      </c>
      <c r="C4255" t="s">
        <v>11</v>
      </c>
      <c r="D4255" t="s">
        <v>13</v>
      </c>
      <c r="E4255" s="53">
        <v>42087</v>
      </c>
      <c r="F4255" s="61">
        <f t="shared" si="467"/>
        <v>0</v>
      </c>
      <c r="G4255" s="62">
        <f t="shared" si="462"/>
        <v>0</v>
      </c>
      <c r="H4255" s="53"/>
      <c r="I4255" s="61">
        <f t="shared" si="463"/>
        <v>0</v>
      </c>
      <c r="J4255" s="62">
        <f t="shared" si="464"/>
        <v>0</v>
      </c>
      <c r="K4255" s="53"/>
      <c r="L4255" s="65">
        <f t="shared" si="468"/>
        <v>0</v>
      </c>
      <c r="M4255" s="55">
        <f t="shared" si="465"/>
        <v>0</v>
      </c>
      <c r="N4255" s="55">
        <f t="shared" si="466"/>
        <v>0</v>
      </c>
    </row>
    <row r="4256" spans="1:14" x14ac:dyDescent="0.3">
      <c r="A4256" s="29">
        <v>44892</v>
      </c>
      <c r="B4256" t="s">
        <v>16</v>
      </c>
      <c r="C4256" t="s">
        <v>11</v>
      </c>
      <c r="D4256" t="s">
        <v>36</v>
      </c>
      <c r="E4256" s="53">
        <v>24319</v>
      </c>
      <c r="F4256" s="61">
        <f t="shared" si="467"/>
        <v>0</v>
      </c>
      <c r="G4256" s="62">
        <f t="shared" si="462"/>
        <v>0</v>
      </c>
      <c r="H4256" s="53"/>
      <c r="I4256" s="61">
        <f t="shared" si="463"/>
        <v>0</v>
      </c>
      <c r="J4256" s="62">
        <f t="shared" si="464"/>
        <v>0</v>
      </c>
      <c r="K4256" s="53"/>
      <c r="L4256" s="65">
        <f t="shared" si="468"/>
        <v>0</v>
      </c>
      <c r="M4256" s="55">
        <f t="shared" si="465"/>
        <v>0</v>
      </c>
      <c r="N4256" s="55">
        <f t="shared" si="466"/>
        <v>0</v>
      </c>
    </row>
    <row r="4257" spans="1:14" x14ac:dyDescent="0.3">
      <c r="A4257" s="29">
        <v>44893</v>
      </c>
      <c r="B4257" t="s">
        <v>17</v>
      </c>
      <c r="C4257" t="s">
        <v>10</v>
      </c>
      <c r="D4257" t="s">
        <v>13</v>
      </c>
      <c r="E4257" s="53">
        <v>8538</v>
      </c>
      <c r="F4257" s="61">
        <f t="shared" si="467"/>
        <v>42.69</v>
      </c>
      <c r="G4257" s="62">
        <f t="shared" si="462"/>
        <v>0.1</v>
      </c>
      <c r="H4257" s="53"/>
      <c r="I4257" s="61">
        <f t="shared" si="463"/>
        <v>0</v>
      </c>
      <c r="J4257" s="62">
        <f t="shared" si="464"/>
        <v>0</v>
      </c>
      <c r="K4257" s="53"/>
      <c r="L4257" s="65">
        <f t="shared" si="468"/>
        <v>42.79</v>
      </c>
      <c r="M4257" s="55">
        <f t="shared" si="465"/>
        <v>42.79</v>
      </c>
      <c r="N4257" s="55">
        <f t="shared" si="466"/>
        <v>0</v>
      </c>
    </row>
    <row r="4258" spans="1:14" x14ac:dyDescent="0.3">
      <c r="A4258" s="29">
        <v>44893</v>
      </c>
      <c r="B4258" t="s">
        <v>18</v>
      </c>
      <c r="C4258" t="s">
        <v>10</v>
      </c>
      <c r="D4258" t="s">
        <v>13</v>
      </c>
      <c r="E4258" s="53">
        <v>33865</v>
      </c>
      <c r="F4258" s="61">
        <f t="shared" si="467"/>
        <v>169.32500000000002</v>
      </c>
      <c r="G4258" s="62">
        <f t="shared" si="462"/>
        <v>0.1</v>
      </c>
      <c r="H4258" s="53"/>
      <c r="I4258" s="61">
        <f t="shared" si="463"/>
        <v>0</v>
      </c>
      <c r="J4258" s="62">
        <f t="shared" si="464"/>
        <v>0</v>
      </c>
      <c r="K4258" s="53"/>
      <c r="L4258" s="65">
        <f t="shared" si="468"/>
        <v>169.42500000000001</v>
      </c>
      <c r="M4258" s="55">
        <f t="shared" si="465"/>
        <v>169.42500000000001</v>
      </c>
      <c r="N4258" s="55">
        <f t="shared" si="466"/>
        <v>0</v>
      </c>
    </row>
    <row r="4259" spans="1:14" x14ac:dyDescent="0.3">
      <c r="A4259" s="29">
        <v>44893</v>
      </c>
      <c r="B4259" t="s">
        <v>24</v>
      </c>
      <c r="C4259" t="s">
        <v>11</v>
      </c>
      <c r="D4259" t="s">
        <v>13</v>
      </c>
      <c r="E4259" s="53">
        <v>13263</v>
      </c>
      <c r="F4259" s="61">
        <f t="shared" si="467"/>
        <v>0</v>
      </c>
      <c r="G4259" s="62">
        <f t="shared" si="462"/>
        <v>0</v>
      </c>
      <c r="H4259" s="53"/>
      <c r="I4259" s="61">
        <f t="shared" si="463"/>
        <v>0</v>
      </c>
      <c r="J4259" s="62">
        <f t="shared" si="464"/>
        <v>0</v>
      </c>
      <c r="K4259" s="53"/>
      <c r="L4259" s="65">
        <f t="shared" si="468"/>
        <v>0</v>
      </c>
      <c r="M4259" s="55">
        <f t="shared" si="465"/>
        <v>0</v>
      </c>
      <c r="N4259" s="55">
        <f t="shared" si="466"/>
        <v>0</v>
      </c>
    </row>
    <row r="4260" spans="1:14" x14ac:dyDescent="0.3">
      <c r="A4260" s="29">
        <v>44893</v>
      </c>
      <c r="B4260" t="s">
        <v>17</v>
      </c>
      <c r="C4260" t="s">
        <v>12</v>
      </c>
      <c r="D4260" t="s">
        <v>36</v>
      </c>
      <c r="E4260" s="53">
        <v>42540</v>
      </c>
      <c r="F4260" s="61">
        <f t="shared" si="467"/>
        <v>0</v>
      </c>
      <c r="G4260" s="62">
        <f t="shared" si="462"/>
        <v>0</v>
      </c>
      <c r="H4260" s="53"/>
      <c r="I4260" s="61">
        <f t="shared" si="463"/>
        <v>1276.2</v>
      </c>
      <c r="J4260" s="62">
        <f t="shared" si="464"/>
        <v>5</v>
      </c>
      <c r="K4260" s="53"/>
      <c r="L4260" s="65">
        <f t="shared" si="468"/>
        <v>1281.2</v>
      </c>
      <c r="M4260" s="55">
        <f t="shared" si="465"/>
        <v>0</v>
      </c>
      <c r="N4260" s="55">
        <f t="shared" si="466"/>
        <v>1281.2</v>
      </c>
    </row>
    <row r="4261" spans="1:14" x14ac:dyDescent="0.3">
      <c r="A4261" s="29">
        <v>44893</v>
      </c>
      <c r="B4261" t="s">
        <v>16</v>
      </c>
      <c r="C4261" t="s">
        <v>11</v>
      </c>
      <c r="D4261" t="s">
        <v>13</v>
      </c>
      <c r="E4261" s="53">
        <v>10370</v>
      </c>
      <c r="F4261" s="61">
        <f t="shared" si="467"/>
        <v>0</v>
      </c>
      <c r="G4261" s="62">
        <f t="shared" si="462"/>
        <v>0</v>
      </c>
      <c r="H4261" s="53"/>
      <c r="I4261" s="61">
        <f t="shared" si="463"/>
        <v>0</v>
      </c>
      <c r="J4261" s="62">
        <f t="shared" si="464"/>
        <v>0</v>
      </c>
      <c r="K4261" s="53"/>
      <c r="L4261" s="65">
        <f t="shared" si="468"/>
        <v>0</v>
      </c>
      <c r="M4261" s="55">
        <f t="shared" si="465"/>
        <v>0</v>
      </c>
      <c r="N4261" s="55">
        <f t="shared" si="466"/>
        <v>0</v>
      </c>
    </row>
    <row r="4262" spans="1:14" x14ac:dyDescent="0.3">
      <c r="A4262" s="29">
        <v>44893</v>
      </c>
      <c r="B4262" t="s">
        <v>17</v>
      </c>
      <c r="C4262" t="s">
        <v>10</v>
      </c>
      <c r="D4262" t="s">
        <v>13</v>
      </c>
      <c r="E4262" s="53">
        <v>46157</v>
      </c>
      <c r="F4262" s="61">
        <f t="shared" si="467"/>
        <v>230.785</v>
      </c>
      <c r="G4262" s="62">
        <f t="shared" si="462"/>
        <v>0.1</v>
      </c>
      <c r="H4262" s="53"/>
      <c r="I4262" s="61">
        <f t="shared" si="463"/>
        <v>0</v>
      </c>
      <c r="J4262" s="62">
        <f t="shared" si="464"/>
        <v>0</v>
      </c>
      <c r="K4262" s="53"/>
      <c r="L4262" s="65">
        <f t="shared" si="468"/>
        <v>230.88499999999999</v>
      </c>
      <c r="M4262" s="55">
        <f t="shared" si="465"/>
        <v>230.88499999999999</v>
      </c>
      <c r="N4262" s="55">
        <f t="shared" si="466"/>
        <v>0</v>
      </c>
    </row>
    <row r="4263" spans="1:14" x14ac:dyDescent="0.3">
      <c r="A4263" s="29">
        <v>44893</v>
      </c>
      <c r="B4263" t="s">
        <v>16</v>
      </c>
      <c r="C4263" t="s">
        <v>11</v>
      </c>
      <c r="D4263" t="s">
        <v>13</v>
      </c>
      <c r="E4263" s="53">
        <v>4554</v>
      </c>
      <c r="F4263" s="61">
        <f t="shared" si="467"/>
        <v>0</v>
      </c>
      <c r="G4263" s="62">
        <f t="shared" si="462"/>
        <v>0</v>
      </c>
      <c r="H4263" s="53"/>
      <c r="I4263" s="61">
        <f t="shared" si="463"/>
        <v>0</v>
      </c>
      <c r="J4263" s="62">
        <f t="shared" si="464"/>
        <v>0</v>
      </c>
      <c r="K4263" s="53"/>
      <c r="L4263" s="65">
        <f t="shared" si="468"/>
        <v>0</v>
      </c>
      <c r="M4263" s="55">
        <f t="shared" si="465"/>
        <v>0</v>
      </c>
      <c r="N4263" s="55">
        <f t="shared" si="466"/>
        <v>0</v>
      </c>
    </row>
    <row r="4264" spans="1:14" x14ac:dyDescent="0.3">
      <c r="A4264" s="29">
        <v>44893</v>
      </c>
      <c r="B4264" t="s">
        <v>15</v>
      </c>
      <c r="C4264" t="s">
        <v>10</v>
      </c>
      <c r="D4264" t="s">
        <v>36</v>
      </c>
      <c r="E4264" s="53">
        <v>19118</v>
      </c>
      <c r="F4264" s="61">
        <f t="shared" si="467"/>
        <v>0</v>
      </c>
      <c r="G4264" s="62">
        <f t="shared" si="462"/>
        <v>0</v>
      </c>
      <c r="H4264" s="53"/>
      <c r="I4264" s="61">
        <f t="shared" si="463"/>
        <v>573.54</v>
      </c>
      <c r="J4264" s="62">
        <f t="shared" si="464"/>
        <v>5</v>
      </c>
      <c r="K4264" s="53"/>
      <c r="L4264" s="65">
        <f t="shared" si="468"/>
        <v>578.54</v>
      </c>
      <c r="M4264" s="55">
        <f t="shared" si="465"/>
        <v>0</v>
      </c>
      <c r="N4264" s="55">
        <f t="shared" si="466"/>
        <v>578.54</v>
      </c>
    </row>
    <row r="4265" spans="1:14" x14ac:dyDescent="0.3">
      <c r="A4265" s="29">
        <v>44893</v>
      </c>
      <c r="B4265" t="s">
        <v>18</v>
      </c>
      <c r="C4265" t="s">
        <v>10</v>
      </c>
      <c r="D4265" t="s">
        <v>13</v>
      </c>
      <c r="E4265" s="53">
        <v>26328</v>
      </c>
      <c r="F4265" s="61">
        <f t="shared" si="467"/>
        <v>131.64000000000001</v>
      </c>
      <c r="G4265" s="62">
        <f t="shared" si="462"/>
        <v>0.1</v>
      </c>
      <c r="H4265" s="53"/>
      <c r="I4265" s="61">
        <f t="shared" si="463"/>
        <v>0</v>
      </c>
      <c r="J4265" s="62">
        <f t="shared" si="464"/>
        <v>0</v>
      </c>
      <c r="K4265" s="53"/>
      <c r="L4265" s="65">
        <f t="shared" si="468"/>
        <v>131.74</v>
      </c>
      <c r="M4265" s="55">
        <f t="shared" si="465"/>
        <v>131.74</v>
      </c>
      <c r="N4265" s="55">
        <f t="shared" si="466"/>
        <v>0</v>
      </c>
    </row>
    <row r="4266" spans="1:14" x14ac:dyDescent="0.3">
      <c r="A4266" s="29">
        <v>44893</v>
      </c>
      <c r="B4266" t="s">
        <v>17</v>
      </c>
      <c r="C4266" t="s">
        <v>11</v>
      </c>
      <c r="D4266" t="s">
        <v>13</v>
      </c>
      <c r="E4266" s="53">
        <v>8181</v>
      </c>
      <c r="F4266" s="61">
        <f t="shared" si="467"/>
        <v>0</v>
      </c>
      <c r="G4266" s="62">
        <f t="shared" si="462"/>
        <v>0</v>
      </c>
      <c r="H4266" s="53"/>
      <c r="I4266" s="61">
        <f t="shared" si="463"/>
        <v>0</v>
      </c>
      <c r="J4266" s="62">
        <f t="shared" si="464"/>
        <v>0</v>
      </c>
      <c r="K4266" s="53"/>
      <c r="L4266" s="65">
        <f t="shared" si="468"/>
        <v>0</v>
      </c>
      <c r="M4266" s="55">
        <f t="shared" si="465"/>
        <v>0</v>
      </c>
      <c r="N4266" s="55">
        <f t="shared" si="466"/>
        <v>0</v>
      </c>
    </row>
    <row r="4267" spans="1:14" x14ac:dyDescent="0.3">
      <c r="A4267" s="29">
        <v>44896</v>
      </c>
      <c r="B4267" t="s">
        <v>21</v>
      </c>
      <c r="C4267" t="s">
        <v>11</v>
      </c>
      <c r="D4267" t="s">
        <v>13</v>
      </c>
      <c r="E4267" s="53">
        <v>36043</v>
      </c>
      <c r="F4267" s="61">
        <f t="shared" si="467"/>
        <v>0</v>
      </c>
      <c r="G4267" s="62">
        <f t="shared" si="462"/>
        <v>0</v>
      </c>
      <c r="H4267" s="53"/>
      <c r="I4267" s="61">
        <f t="shared" si="463"/>
        <v>0</v>
      </c>
      <c r="J4267" s="62">
        <f t="shared" si="464"/>
        <v>0</v>
      </c>
      <c r="K4267" s="53"/>
      <c r="L4267" s="65">
        <f t="shared" si="468"/>
        <v>0</v>
      </c>
      <c r="M4267" s="55">
        <f t="shared" si="465"/>
        <v>0</v>
      </c>
      <c r="N4267" s="55">
        <f t="shared" si="466"/>
        <v>0</v>
      </c>
    </row>
    <row r="4268" spans="1:14" x14ac:dyDescent="0.3">
      <c r="A4268" s="29">
        <v>44896</v>
      </c>
      <c r="B4268" t="s">
        <v>21</v>
      </c>
      <c r="C4268" t="s">
        <v>11</v>
      </c>
      <c r="D4268" t="s">
        <v>13</v>
      </c>
      <c r="E4268" s="53">
        <v>47699</v>
      </c>
      <c r="F4268" s="61">
        <f t="shared" si="467"/>
        <v>0</v>
      </c>
      <c r="G4268" s="62">
        <f t="shared" si="462"/>
        <v>0</v>
      </c>
      <c r="H4268" s="53"/>
      <c r="I4268" s="61">
        <f t="shared" si="463"/>
        <v>0</v>
      </c>
      <c r="J4268" s="62">
        <f t="shared" si="464"/>
        <v>0</v>
      </c>
      <c r="K4268" s="53"/>
      <c r="L4268" s="65">
        <f t="shared" si="468"/>
        <v>0</v>
      </c>
      <c r="M4268" s="55">
        <f t="shared" si="465"/>
        <v>0</v>
      </c>
      <c r="N4268" s="55">
        <f t="shared" si="466"/>
        <v>0</v>
      </c>
    </row>
    <row r="4269" spans="1:14" x14ac:dyDescent="0.3">
      <c r="A4269" s="29">
        <v>44896</v>
      </c>
      <c r="B4269" t="s">
        <v>23</v>
      </c>
      <c r="C4269" t="s">
        <v>11</v>
      </c>
      <c r="D4269" t="s">
        <v>13</v>
      </c>
      <c r="E4269" s="53">
        <v>40894</v>
      </c>
      <c r="F4269" s="61">
        <f t="shared" si="467"/>
        <v>0</v>
      </c>
      <c r="G4269" s="62">
        <f t="shared" si="462"/>
        <v>0</v>
      </c>
      <c r="H4269" s="53"/>
      <c r="I4269" s="61">
        <f t="shared" si="463"/>
        <v>0</v>
      </c>
      <c r="J4269" s="62">
        <f t="shared" si="464"/>
        <v>0</v>
      </c>
      <c r="K4269" s="53"/>
      <c r="L4269" s="65">
        <f t="shared" si="468"/>
        <v>0</v>
      </c>
      <c r="M4269" s="55">
        <f t="shared" si="465"/>
        <v>0</v>
      </c>
      <c r="N4269" s="55">
        <f t="shared" si="466"/>
        <v>0</v>
      </c>
    </row>
    <row r="4270" spans="1:14" x14ac:dyDescent="0.3">
      <c r="A4270" s="29">
        <v>44896</v>
      </c>
      <c r="B4270" t="s">
        <v>16</v>
      </c>
      <c r="C4270" t="s">
        <v>12</v>
      </c>
      <c r="D4270" t="s">
        <v>13</v>
      </c>
      <c r="E4270" s="53">
        <v>8502</v>
      </c>
      <c r="F4270" s="61">
        <f t="shared" si="467"/>
        <v>42.51</v>
      </c>
      <c r="G4270" s="62">
        <f t="shared" si="462"/>
        <v>0.1</v>
      </c>
      <c r="H4270" s="53"/>
      <c r="I4270" s="61">
        <f t="shared" si="463"/>
        <v>0</v>
      </c>
      <c r="J4270" s="62">
        <f t="shared" si="464"/>
        <v>0</v>
      </c>
      <c r="K4270" s="53"/>
      <c r="L4270" s="65">
        <f t="shared" si="468"/>
        <v>42.61</v>
      </c>
      <c r="M4270" s="55">
        <f t="shared" si="465"/>
        <v>42.61</v>
      </c>
      <c r="N4270" s="55">
        <f t="shared" si="466"/>
        <v>0</v>
      </c>
    </row>
    <row r="4271" spans="1:14" x14ac:dyDescent="0.3">
      <c r="A4271" s="29">
        <v>44896</v>
      </c>
      <c r="B4271" t="s">
        <v>20</v>
      </c>
      <c r="C4271" t="s">
        <v>11</v>
      </c>
      <c r="D4271" t="s">
        <v>13</v>
      </c>
      <c r="E4271" s="53">
        <v>47572</v>
      </c>
      <c r="F4271" s="61">
        <f t="shared" si="467"/>
        <v>0</v>
      </c>
      <c r="G4271" s="62">
        <f t="shared" si="462"/>
        <v>0</v>
      </c>
      <c r="H4271" s="53"/>
      <c r="I4271" s="61">
        <f t="shared" si="463"/>
        <v>0</v>
      </c>
      <c r="J4271" s="62">
        <f t="shared" si="464"/>
        <v>0</v>
      </c>
      <c r="K4271" s="53"/>
      <c r="L4271" s="65">
        <f t="shared" si="468"/>
        <v>0</v>
      </c>
      <c r="M4271" s="55">
        <f t="shared" si="465"/>
        <v>0</v>
      </c>
      <c r="N4271" s="55">
        <f t="shared" si="466"/>
        <v>0</v>
      </c>
    </row>
    <row r="4272" spans="1:14" x14ac:dyDescent="0.3">
      <c r="A4272" s="29">
        <v>44896</v>
      </c>
      <c r="B4272" t="s">
        <v>18</v>
      </c>
      <c r="C4272" t="s">
        <v>12</v>
      </c>
      <c r="D4272" t="s">
        <v>13</v>
      </c>
      <c r="E4272" s="53">
        <v>12232</v>
      </c>
      <c r="F4272" s="61">
        <f t="shared" si="467"/>
        <v>61.160000000000004</v>
      </c>
      <c r="G4272" s="62">
        <f t="shared" si="462"/>
        <v>0.1</v>
      </c>
      <c r="H4272" s="53"/>
      <c r="I4272" s="61">
        <f t="shared" si="463"/>
        <v>0</v>
      </c>
      <c r="J4272" s="62">
        <f t="shared" si="464"/>
        <v>0</v>
      </c>
      <c r="K4272" s="53"/>
      <c r="L4272" s="65">
        <f t="shared" si="468"/>
        <v>61.260000000000005</v>
      </c>
      <c r="M4272" s="55">
        <f t="shared" si="465"/>
        <v>61.260000000000005</v>
      </c>
      <c r="N4272" s="55">
        <f t="shared" si="466"/>
        <v>0</v>
      </c>
    </row>
    <row r="4273" spans="1:14" x14ac:dyDescent="0.3">
      <c r="A4273" s="29">
        <v>44896</v>
      </c>
      <c r="B4273" t="s">
        <v>24</v>
      </c>
      <c r="C4273" t="s">
        <v>12</v>
      </c>
      <c r="D4273" t="s">
        <v>13</v>
      </c>
      <c r="E4273" s="53">
        <v>4336</v>
      </c>
      <c r="F4273" s="61">
        <f t="shared" si="467"/>
        <v>21.68</v>
      </c>
      <c r="G4273" s="62">
        <f t="shared" si="462"/>
        <v>0.1</v>
      </c>
      <c r="H4273" s="53"/>
      <c r="I4273" s="61">
        <f t="shared" si="463"/>
        <v>0</v>
      </c>
      <c r="J4273" s="62">
        <f t="shared" si="464"/>
        <v>0</v>
      </c>
      <c r="K4273" s="53"/>
      <c r="L4273" s="65">
        <f t="shared" si="468"/>
        <v>21.78</v>
      </c>
      <c r="M4273" s="55">
        <f t="shared" si="465"/>
        <v>21.78</v>
      </c>
      <c r="N4273" s="55">
        <f t="shared" si="466"/>
        <v>0</v>
      </c>
    </row>
    <row r="4274" spans="1:14" x14ac:dyDescent="0.3">
      <c r="A4274" s="29">
        <v>44896</v>
      </c>
      <c r="B4274" t="s">
        <v>20</v>
      </c>
      <c r="C4274" t="s">
        <v>11</v>
      </c>
      <c r="D4274" t="s">
        <v>13</v>
      </c>
      <c r="E4274" s="53">
        <v>82</v>
      </c>
      <c r="F4274" s="61">
        <f t="shared" si="467"/>
        <v>0</v>
      </c>
      <c r="G4274" s="62">
        <f t="shared" si="462"/>
        <v>0</v>
      </c>
      <c r="H4274" s="53"/>
      <c r="I4274" s="61">
        <f t="shared" si="463"/>
        <v>0</v>
      </c>
      <c r="J4274" s="62">
        <f t="shared" si="464"/>
        <v>0</v>
      </c>
      <c r="K4274" s="53"/>
      <c r="L4274" s="65">
        <f t="shared" si="468"/>
        <v>0</v>
      </c>
      <c r="M4274" s="55">
        <f t="shared" si="465"/>
        <v>0</v>
      </c>
      <c r="N4274" s="55">
        <f t="shared" si="466"/>
        <v>0</v>
      </c>
    </row>
    <row r="4275" spans="1:14" x14ac:dyDescent="0.3">
      <c r="A4275" s="29">
        <v>44896</v>
      </c>
      <c r="B4275" t="s">
        <v>19</v>
      </c>
      <c r="C4275" t="s">
        <v>10</v>
      </c>
      <c r="D4275" t="s">
        <v>36</v>
      </c>
      <c r="E4275" s="53">
        <v>10144</v>
      </c>
      <c r="F4275" s="61">
        <f t="shared" si="467"/>
        <v>0</v>
      </c>
      <c r="G4275" s="62">
        <f t="shared" si="462"/>
        <v>0</v>
      </c>
      <c r="H4275" s="53"/>
      <c r="I4275" s="61">
        <f t="shared" si="463"/>
        <v>304.32</v>
      </c>
      <c r="J4275" s="62">
        <f t="shared" si="464"/>
        <v>5</v>
      </c>
      <c r="K4275" s="53"/>
      <c r="L4275" s="65">
        <f t="shared" si="468"/>
        <v>309.32</v>
      </c>
      <c r="M4275" s="55">
        <f t="shared" si="465"/>
        <v>0</v>
      </c>
      <c r="N4275" s="55">
        <f t="shared" si="466"/>
        <v>309.32</v>
      </c>
    </row>
    <row r="4276" spans="1:14" x14ac:dyDescent="0.3">
      <c r="A4276" s="29">
        <v>44896</v>
      </c>
      <c r="B4276" t="s">
        <v>24</v>
      </c>
      <c r="C4276" t="s">
        <v>11</v>
      </c>
      <c r="D4276" t="s">
        <v>13</v>
      </c>
      <c r="E4276" s="53">
        <v>13174</v>
      </c>
      <c r="F4276" s="61">
        <f t="shared" si="467"/>
        <v>0</v>
      </c>
      <c r="G4276" s="62">
        <f t="shared" si="462"/>
        <v>0</v>
      </c>
      <c r="H4276" s="53"/>
      <c r="I4276" s="61">
        <f t="shared" si="463"/>
        <v>0</v>
      </c>
      <c r="J4276" s="62">
        <f t="shared" si="464"/>
        <v>0</v>
      </c>
      <c r="K4276" s="53"/>
      <c r="L4276" s="65">
        <f t="shared" si="468"/>
        <v>0</v>
      </c>
      <c r="M4276" s="55">
        <f t="shared" si="465"/>
        <v>0</v>
      </c>
      <c r="N4276" s="55">
        <f t="shared" si="466"/>
        <v>0</v>
      </c>
    </row>
    <row r="4277" spans="1:14" x14ac:dyDescent="0.3">
      <c r="A4277" s="29">
        <v>44896</v>
      </c>
      <c r="B4277" t="s">
        <v>16</v>
      </c>
      <c r="C4277" t="s">
        <v>11</v>
      </c>
      <c r="D4277" t="s">
        <v>36</v>
      </c>
      <c r="E4277" s="53">
        <v>3985</v>
      </c>
      <c r="F4277" s="61">
        <f t="shared" si="467"/>
        <v>0</v>
      </c>
      <c r="G4277" s="62">
        <f t="shared" si="462"/>
        <v>0</v>
      </c>
      <c r="H4277" s="53"/>
      <c r="I4277" s="61">
        <f t="shared" si="463"/>
        <v>0</v>
      </c>
      <c r="J4277" s="62">
        <f t="shared" si="464"/>
        <v>0</v>
      </c>
      <c r="K4277" s="53"/>
      <c r="L4277" s="65">
        <f t="shared" si="468"/>
        <v>0</v>
      </c>
      <c r="M4277" s="55">
        <f t="shared" si="465"/>
        <v>0</v>
      </c>
      <c r="N4277" s="55">
        <f t="shared" si="466"/>
        <v>0</v>
      </c>
    </row>
    <row r="4278" spans="1:14" x14ac:dyDescent="0.3">
      <c r="A4278" s="29">
        <v>44896</v>
      </c>
      <c r="B4278" t="s">
        <v>15</v>
      </c>
      <c r="C4278" t="s">
        <v>11</v>
      </c>
      <c r="D4278" t="s">
        <v>36</v>
      </c>
      <c r="E4278" s="53">
        <v>12809</v>
      </c>
      <c r="F4278" s="61">
        <f t="shared" si="467"/>
        <v>0</v>
      </c>
      <c r="G4278" s="62">
        <f t="shared" si="462"/>
        <v>0</v>
      </c>
      <c r="H4278" s="53"/>
      <c r="I4278" s="61">
        <f t="shared" si="463"/>
        <v>0</v>
      </c>
      <c r="J4278" s="62">
        <f t="shared" si="464"/>
        <v>0</v>
      </c>
      <c r="K4278" s="53"/>
      <c r="L4278" s="65">
        <f t="shared" si="468"/>
        <v>0</v>
      </c>
      <c r="M4278" s="55">
        <f t="shared" si="465"/>
        <v>0</v>
      </c>
      <c r="N4278" s="55">
        <f t="shared" si="466"/>
        <v>0</v>
      </c>
    </row>
    <row r="4279" spans="1:14" x14ac:dyDescent="0.3">
      <c r="A4279" s="29">
        <v>44896</v>
      </c>
      <c r="B4279" t="s">
        <v>17</v>
      </c>
      <c r="C4279" t="s">
        <v>11</v>
      </c>
      <c r="D4279" t="s">
        <v>13</v>
      </c>
      <c r="E4279" s="53">
        <v>13195</v>
      </c>
      <c r="F4279" s="61">
        <f t="shared" si="467"/>
        <v>0</v>
      </c>
      <c r="G4279" s="62">
        <f t="shared" si="462"/>
        <v>0</v>
      </c>
      <c r="H4279" s="53"/>
      <c r="I4279" s="61">
        <f t="shared" si="463"/>
        <v>0</v>
      </c>
      <c r="J4279" s="62">
        <f t="shared" si="464"/>
        <v>0</v>
      </c>
      <c r="K4279" s="53"/>
      <c r="L4279" s="65">
        <f t="shared" si="468"/>
        <v>0</v>
      </c>
      <c r="M4279" s="55">
        <f t="shared" si="465"/>
        <v>0</v>
      </c>
      <c r="N4279" s="55">
        <f t="shared" si="466"/>
        <v>0</v>
      </c>
    </row>
    <row r="4280" spans="1:14" x14ac:dyDescent="0.3">
      <c r="A4280" s="29">
        <v>44896</v>
      </c>
      <c r="B4280" t="s">
        <v>17</v>
      </c>
      <c r="C4280" t="s">
        <v>10</v>
      </c>
      <c r="D4280" t="s">
        <v>13</v>
      </c>
      <c r="E4280" s="53">
        <v>48417</v>
      </c>
      <c r="F4280" s="61">
        <f t="shared" si="467"/>
        <v>242.08500000000001</v>
      </c>
      <c r="G4280" s="62">
        <f t="shared" si="462"/>
        <v>0.1</v>
      </c>
      <c r="H4280" s="53"/>
      <c r="I4280" s="61">
        <f t="shared" si="463"/>
        <v>0</v>
      </c>
      <c r="J4280" s="62">
        <f t="shared" si="464"/>
        <v>0</v>
      </c>
      <c r="K4280" s="53"/>
      <c r="L4280" s="65">
        <f t="shared" si="468"/>
        <v>242.185</v>
      </c>
      <c r="M4280" s="55">
        <f t="shared" si="465"/>
        <v>242.185</v>
      </c>
      <c r="N4280" s="55">
        <f t="shared" si="466"/>
        <v>0</v>
      </c>
    </row>
    <row r="4281" spans="1:14" x14ac:dyDescent="0.3">
      <c r="A4281" s="29">
        <v>44896</v>
      </c>
      <c r="B4281" t="s">
        <v>23</v>
      </c>
      <c r="C4281" t="s">
        <v>12</v>
      </c>
      <c r="D4281" t="s">
        <v>13</v>
      </c>
      <c r="E4281" s="53">
        <v>47861</v>
      </c>
      <c r="F4281" s="61">
        <f t="shared" si="467"/>
        <v>239.30500000000001</v>
      </c>
      <c r="G4281" s="62">
        <f t="shared" si="462"/>
        <v>0.1</v>
      </c>
      <c r="H4281" s="53"/>
      <c r="I4281" s="61">
        <f t="shared" si="463"/>
        <v>0</v>
      </c>
      <c r="J4281" s="62">
        <f t="shared" si="464"/>
        <v>0</v>
      </c>
      <c r="K4281" s="53"/>
      <c r="L4281" s="65">
        <f t="shared" si="468"/>
        <v>239.405</v>
      </c>
      <c r="M4281" s="55">
        <f t="shared" si="465"/>
        <v>239.405</v>
      </c>
      <c r="N4281" s="55">
        <f t="shared" si="466"/>
        <v>0</v>
      </c>
    </row>
    <row r="4282" spans="1:14" x14ac:dyDescent="0.3">
      <c r="A4282" s="29">
        <v>44896</v>
      </c>
      <c r="B4282" t="s">
        <v>16</v>
      </c>
      <c r="C4282" t="s">
        <v>11</v>
      </c>
      <c r="D4282" t="s">
        <v>13</v>
      </c>
      <c r="E4282" s="53">
        <v>20612</v>
      </c>
      <c r="F4282" s="61">
        <f t="shared" si="467"/>
        <v>0</v>
      </c>
      <c r="G4282" s="62">
        <f t="shared" si="462"/>
        <v>0</v>
      </c>
      <c r="H4282" s="53"/>
      <c r="I4282" s="61">
        <f t="shared" si="463"/>
        <v>0</v>
      </c>
      <c r="J4282" s="62">
        <f t="shared" si="464"/>
        <v>0</v>
      </c>
      <c r="K4282" s="53"/>
      <c r="L4282" s="65">
        <f t="shared" si="468"/>
        <v>0</v>
      </c>
      <c r="M4282" s="55">
        <f t="shared" si="465"/>
        <v>0</v>
      </c>
      <c r="N4282" s="55">
        <f t="shared" si="466"/>
        <v>0</v>
      </c>
    </row>
    <row r="4283" spans="1:14" x14ac:dyDescent="0.3">
      <c r="A4283" s="29">
        <v>44896</v>
      </c>
      <c r="B4283" t="s">
        <v>16</v>
      </c>
      <c r="C4283" t="s">
        <v>11</v>
      </c>
      <c r="D4283" t="s">
        <v>13</v>
      </c>
      <c r="E4283" s="53">
        <v>41838</v>
      </c>
      <c r="F4283" s="61">
        <f t="shared" si="467"/>
        <v>0</v>
      </c>
      <c r="G4283" s="62">
        <f t="shared" si="462"/>
        <v>0</v>
      </c>
      <c r="H4283" s="53"/>
      <c r="I4283" s="61">
        <f t="shared" si="463"/>
        <v>0</v>
      </c>
      <c r="J4283" s="62">
        <f t="shared" si="464"/>
        <v>0</v>
      </c>
      <c r="K4283" s="53"/>
      <c r="L4283" s="65">
        <f t="shared" si="468"/>
        <v>0</v>
      </c>
      <c r="M4283" s="55">
        <f t="shared" si="465"/>
        <v>0</v>
      </c>
      <c r="N4283" s="55">
        <f t="shared" si="466"/>
        <v>0</v>
      </c>
    </row>
    <row r="4284" spans="1:14" x14ac:dyDescent="0.3">
      <c r="A4284" s="29">
        <v>44896</v>
      </c>
      <c r="B4284" t="s">
        <v>20</v>
      </c>
      <c r="C4284" t="s">
        <v>11</v>
      </c>
      <c r="D4284" t="s">
        <v>36</v>
      </c>
      <c r="E4284" s="53">
        <v>9309</v>
      </c>
      <c r="F4284" s="61">
        <f t="shared" si="467"/>
        <v>0</v>
      </c>
      <c r="G4284" s="62">
        <f t="shared" si="462"/>
        <v>0</v>
      </c>
      <c r="H4284" s="53"/>
      <c r="I4284" s="61">
        <f t="shared" si="463"/>
        <v>0</v>
      </c>
      <c r="J4284" s="62">
        <f t="shared" si="464"/>
        <v>0</v>
      </c>
      <c r="K4284" s="53"/>
      <c r="L4284" s="65">
        <f t="shared" si="468"/>
        <v>0</v>
      </c>
      <c r="M4284" s="55">
        <f t="shared" si="465"/>
        <v>0</v>
      </c>
      <c r="N4284" s="55">
        <f t="shared" si="466"/>
        <v>0</v>
      </c>
    </row>
    <row r="4285" spans="1:14" x14ac:dyDescent="0.3">
      <c r="A4285" s="29">
        <v>44896</v>
      </c>
      <c r="B4285" t="s">
        <v>19</v>
      </c>
      <c r="C4285" t="s">
        <v>10</v>
      </c>
      <c r="D4285" t="s">
        <v>13</v>
      </c>
      <c r="E4285" s="53">
        <v>26410</v>
      </c>
      <c r="F4285" s="61">
        <f t="shared" si="467"/>
        <v>132.05000000000001</v>
      </c>
      <c r="G4285" s="62">
        <f t="shared" si="462"/>
        <v>0.1</v>
      </c>
      <c r="H4285" s="53"/>
      <c r="I4285" s="61">
        <f t="shared" si="463"/>
        <v>0</v>
      </c>
      <c r="J4285" s="62">
        <f t="shared" si="464"/>
        <v>0</v>
      </c>
      <c r="K4285" s="53"/>
      <c r="L4285" s="65">
        <f t="shared" si="468"/>
        <v>132.15</v>
      </c>
      <c r="M4285" s="55">
        <f t="shared" si="465"/>
        <v>132.15</v>
      </c>
      <c r="N4285" s="55">
        <f t="shared" si="466"/>
        <v>0</v>
      </c>
    </row>
    <row r="4286" spans="1:14" x14ac:dyDescent="0.3">
      <c r="A4286" s="29">
        <v>44896</v>
      </c>
      <c r="B4286" t="s">
        <v>24</v>
      </c>
      <c r="C4286" t="s">
        <v>10</v>
      </c>
      <c r="D4286" t="s">
        <v>13</v>
      </c>
      <c r="E4286" s="53">
        <v>13839</v>
      </c>
      <c r="F4286" s="61">
        <f t="shared" si="467"/>
        <v>69.195000000000007</v>
      </c>
      <c r="G4286" s="62">
        <f t="shared" si="462"/>
        <v>0.1</v>
      </c>
      <c r="H4286" s="53"/>
      <c r="I4286" s="61">
        <f t="shared" si="463"/>
        <v>0</v>
      </c>
      <c r="J4286" s="62">
        <f t="shared" si="464"/>
        <v>0</v>
      </c>
      <c r="K4286" s="53"/>
      <c r="L4286" s="65">
        <f t="shared" si="468"/>
        <v>69.295000000000002</v>
      </c>
      <c r="M4286" s="55">
        <f t="shared" si="465"/>
        <v>69.295000000000002</v>
      </c>
      <c r="N4286" s="55">
        <f t="shared" si="466"/>
        <v>0</v>
      </c>
    </row>
    <row r="4287" spans="1:14" x14ac:dyDescent="0.3">
      <c r="A4287" s="29">
        <v>44896</v>
      </c>
      <c r="B4287" t="s">
        <v>21</v>
      </c>
      <c r="C4287" t="s">
        <v>11</v>
      </c>
      <c r="D4287" t="s">
        <v>13</v>
      </c>
      <c r="E4287" s="53">
        <v>5566</v>
      </c>
      <c r="F4287" s="61">
        <f t="shared" si="467"/>
        <v>0</v>
      </c>
      <c r="G4287" s="62">
        <f t="shared" si="462"/>
        <v>0</v>
      </c>
      <c r="H4287" s="53"/>
      <c r="I4287" s="61">
        <f t="shared" si="463"/>
        <v>0</v>
      </c>
      <c r="J4287" s="62">
        <f t="shared" si="464"/>
        <v>0</v>
      </c>
      <c r="K4287" s="53"/>
      <c r="L4287" s="65">
        <f t="shared" si="468"/>
        <v>0</v>
      </c>
      <c r="M4287" s="55">
        <f t="shared" si="465"/>
        <v>0</v>
      </c>
      <c r="N4287" s="55">
        <f t="shared" si="466"/>
        <v>0</v>
      </c>
    </row>
    <row r="4288" spans="1:14" x14ac:dyDescent="0.3">
      <c r="A4288" s="29">
        <v>44896</v>
      </c>
      <c r="B4288" t="s">
        <v>22</v>
      </c>
      <c r="C4288" t="s">
        <v>12</v>
      </c>
      <c r="D4288" t="s">
        <v>13</v>
      </c>
      <c r="E4288" s="53">
        <v>28476</v>
      </c>
      <c r="F4288" s="61">
        <f t="shared" si="467"/>
        <v>142.38</v>
      </c>
      <c r="G4288" s="62">
        <f t="shared" si="462"/>
        <v>0.1</v>
      </c>
      <c r="H4288" s="53"/>
      <c r="I4288" s="61">
        <f t="shared" si="463"/>
        <v>0</v>
      </c>
      <c r="J4288" s="62">
        <f t="shared" si="464"/>
        <v>0</v>
      </c>
      <c r="K4288" s="53"/>
      <c r="L4288" s="65">
        <f t="shared" si="468"/>
        <v>142.47999999999999</v>
      </c>
      <c r="M4288" s="55">
        <f t="shared" si="465"/>
        <v>142.47999999999999</v>
      </c>
      <c r="N4288" s="55">
        <f t="shared" si="466"/>
        <v>0</v>
      </c>
    </row>
    <row r="4289" spans="1:14" x14ac:dyDescent="0.3">
      <c r="A4289" s="29">
        <v>44896</v>
      </c>
      <c r="B4289" t="s">
        <v>19</v>
      </c>
      <c r="C4289" t="s">
        <v>11</v>
      </c>
      <c r="D4289" t="s">
        <v>36</v>
      </c>
      <c r="E4289" s="53">
        <v>49449</v>
      </c>
      <c r="F4289" s="61">
        <f t="shared" si="467"/>
        <v>0</v>
      </c>
      <c r="G4289" s="62">
        <f t="shared" si="462"/>
        <v>0</v>
      </c>
      <c r="H4289" s="53"/>
      <c r="I4289" s="61">
        <f t="shared" si="463"/>
        <v>0</v>
      </c>
      <c r="J4289" s="62">
        <f t="shared" si="464"/>
        <v>0</v>
      </c>
      <c r="K4289" s="53"/>
      <c r="L4289" s="65">
        <f t="shared" si="468"/>
        <v>0</v>
      </c>
      <c r="M4289" s="55">
        <f t="shared" si="465"/>
        <v>0</v>
      </c>
      <c r="N4289" s="55">
        <f t="shared" si="466"/>
        <v>0</v>
      </c>
    </row>
    <row r="4290" spans="1:14" x14ac:dyDescent="0.3">
      <c r="A4290" s="29">
        <v>44897</v>
      </c>
      <c r="B4290" t="s">
        <v>24</v>
      </c>
      <c r="C4290" t="s">
        <v>11</v>
      </c>
      <c r="D4290" t="s">
        <v>13</v>
      </c>
      <c r="E4290" s="53">
        <v>16577</v>
      </c>
      <c r="F4290" s="61">
        <f t="shared" si="467"/>
        <v>0</v>
      </c>
      <c r="G4290" s="62">
        <f t="shared" si="462"/>
        <v>0</v>
      </c>
      <c r="H4290" s="53"/>
      <c r="I4290" s="61">
        <f t="shared" si="463"/>
        <v>0</v>
      </c>
      <c r="J4290" s="62">
        <f t="shared" si="464"/>
        <v>0</v>
      </c>
      <c r="K4290" s="53"/>
      <c r="L4290" s="65">
        <f t="shared" si="468"/>
        <v>0</v>
      </c>
      <c r="M4290" s="55">
        <f t="shared" si="465"/>
        <v>0</v>
      </c>
      <c r="N4290" s="55">
        <f t="shared" si="466"/>
        <v>0</v>
      </c>
    </row>
    <row r="4291" spans="1:14" x14ac:dyDescent="0.3">
      <c r="A4291" s="29">
        <v>44897</v>
      </c>
      <c r="B4291" t="s">
        <v>20</v>
      </c>
      <c r="C4291" t="s">
        <v>11</v>
      </c>
      <c r="D4291" t="s">
        <v>13</v>
      </c>
      <c r="E4291" s="53">
        <v>7563</v>
      </c>
      <c r="F4291" s="61">
        <f t="shared" si="467"/>
        <v>0</v>
      </c>
      <c r="G4291" s="62">
        <f t="shared" si="462"/>
        <v>0</v>
      </c>
      <c r="H4291" s="53"/>
      <c r="I4291" s="61">
        <f t="shared" si="463"/>
        <v>0</v>
      </c>
      <c r="J4291" s="62">
        <f t="shared" si="464"/>
        <v>0</v>
      </c>
      <c r="K4291" s="53"/>
      <c r="L4291" s="65">
        <f t="shared" si="468"/>
        <v>0</v>
      </c>
      <c r="M4291" s="55">
        <f t="shared" si="465"/>
        <v>0</v>
      </c>
      <c r="N4291" s="55">
        <f t="shared" si="466"/>
        <v>0</v>
      </c>
    </row>
    <row r="4292" spans="1:14" x14ac:dyDescent="0.3">
      <c r="A4292" s="29">
        <v>44897</v>
      </c>
      <c r="B4292" t="s">
        <v>19</v>
      </c>
      <c r="C4292" t="s">
        <v>11</v>
      </c>
      <c r="D4292" t="s">
        <v>13</v>
      </c>
      <c r="E4292" s="53">
        <v>29134</v>
      </c>
      <c r="F4292" s="61">
        <f t="shared" si="467"/>
        <v>0</v>
      </c>
      <c r="G4292" s="62">
        <f t="shared" ref="G4292:G4355" si="469">IF(F:F&gt;0,0.1,0)</f>
        <v>0</v>
      </c>
      <c r="H4292" s="53"/>
      <c r="I4292" s="61">
        <f t="shared" ref="I4292:I4355" si="470">IF(AND(D:D="Overseas",C:C&lt;&gt;"Cash"),E:E*3%,0)</f>
        <v>0</v>
      </c>
      <c r="J4292" s="62">
        <f t="shared" ref="J4292:J4355" si="471">IF(I:I&gt;0,5,0)</f>
        <v>0</v>
      </c>
      <c r="K4292" s="53"/>
      <c r="L4292" s="65">
        <f t="shared" si="468"/>
        <v>0</v>
      </c>
      <c r="M4292" s="55">
        <f t="shared" ref="M4292:M4355" si="472">SUM(F4292:H4292)</f>
        <v>0</v>
      </c>
      <c r="N4292" s="55">
        <f t="shared" ref="N4292:N4355" si="473">SUM(I4292:K4292)</f>
        <v>0</v>
      </c>
    </row>
    <row r="4293" spans="1:14" x14ac:dyDescent="0.3">
      <c r="A4293" s="29">
        <v>44897</v>
      </c>
      <c r="B4293" t="s">
        <v>24</v>
      </c>
      <c r="C4293" t="s">
        <v>11</v>
      </c>
      <c r="D4293" t="s">
        <v>13</v>
      </c>
      <c r="E4293" s="53">
        <v>24787</v>
      </c>
      <c r="F4293" s="61">
        <f t="shared" ref="F4293:F4356" si="474">IF(AND(D:D="Local",C:C&lt;&gt;"Cash"),E:E*0.5%,0)</f>
        <v>0</v>
      </c>
      <c r="G4293" s="62">
        <f t="shared" si="469"/>
        <v>0</v>
      </c>
      <c r="H4293" s="53"/>
      <c r="I4293" s="61">
        <f t="shared" si="470"/>
        <v>0</v>
      </c>
      <c r="J4293" s="62">
        <f t="shared" si="471"/>
        <v>0</v>
      </c>
      <c r="K4293" s="53"/>
      <c r="L4293" s="65">
        <f t="shared" ref="L4293:L4356" si="475">SUM(F4293,G4293,I4293,J4293)</f>
        <v>0</v>
      </c>
      <c r="M4293" s="55">
        <f t="shared" si="472"/>
        <v>0</v>
      </c>
      <c r="N4293" s="55">
        <f t="shared" si="473"/>
        <v>0</v>
      </c>
    </row>
    <row r="4294" spans="1:14" x14ac:dyDescent="0.3">
      <c r="A4294" s="29">
        <v>44897</v>
      </c>
      <c r="B4294" t="s">
        <v>17</v>
      </c>
      <c r="C4294" t="s">
        <v>10</v>
      </c>
      <c r="D4294" t="s">
        <v>13</v>
      </c>
      <c r="E4294" s="53">
        <v>27459</v>
      </c>
      <c r="F4294" s="61">
        <f t="shared" si="474"/>
        <v>137.29500000000002</v>
      </c>
      <c r="G4294" s="62">
        <f t="shared" si="469"/>
        <v>0.1</v>
      </c>
      <c r="H4294" s="53"/>
      <c r="I4294" s="61">
        <f t="shared" si="470"/>
        <v>0</v>
      </c>
      <c r="J4294" s="62">
        <f t="shared" si="471"/>
        <v>0</v>
      </c>
      <c r="K4294" s="53"/>
      <c r="L4294" s="65">
        <f t="shared" si="475"/>
        <v>137.39500000000001</v>
      </c>
      <c r="M4294" s="55">
        <f t="shared" si="472"/>
        <v>137.39500000000001</v>
      </c>
      <c r="N4294" s="55">
        <f t="shared" si="473"/>
        <v>0</v>
      </c>
    </row>
    <row r="4295" spans="1:14" x14ac:dyDescent="0.3">
      <c r="A4295" s="29">
        <v>44897</v>
      </c>
      <c r="B4295" t="s">
        <v>16</v>
      </c>
      <c r="C4295" t="s">
        <v>12</v>
      </c>
      <c r="D4295" t="s">
        <v>13</v>
      </c>
      <c r="E4295" s="53">
        <v>36780</v>
      </c>
      <c r="F4295" s="61">
        <f t="shared" si="474"/>
        <v>183.9</v>
      </c>
      <c r="G4295" s="62">
        <f t="shared" si="469"/>
        <v>0.1</v>
      </c>
      <c r="H4295" s="53"/>
      <c r="I4295" s="61">
        <f t="shared" si="470"/>
        <v>0</v>
      </c>
      <c r="J4295" s="62">
        <f t="shared" si="471"/>
        <v>0</v>
      </c>
      <c r="K4295" s="53"/>
      <c r="L4295" s="65">
        <f t="shared" si="475"/>
        <v>184</v>
      </c>
      <c r="M4295" s="55">
        <f t="shared" si="472"/>
        <v>184</v>
      </c>
      <c r="N4295" s="55">
        <f t="shared" si="473"/>
        <v>0</v>
      </c>
    </row>
    <row r="4296" spans="1:14" x14ac:dyDescent="0.3">
      <c r="A4296" s="29">
        <v>44897</v>
      </c>
      <c r="B4296" t="s">
        <v>16</v>
      </c>
      <c r="C4296" t="s">
        <v>11</v>
      </c>
      <c r="D4296" t="s">
        <v>13</v>
      </c>
      <c r="E4296" s="53">
        <v>5778</v>
      </c>
      <c r="F4296" s="61">
        <f t="shared" si="474"/>
        <v>0</v>
      </c>
      <c r="G4296" s="62">
        <f t="shared" si="469"/>
        <v>0</v>
      </c>
      <c r="H4296" s="53"/>
      <c r="I4296" s="61">
        <f t="shared" si="470"/>
        <v>0</v>
      </c>
      <c r="J4296" s="62">
        <f t="shared" si="471"/>
        <v>0</v>
      </c>
      <c r="K4296" s="53"/>
      <c r="L4296" s="65">
        <f t="shared" si="475"/>
        <v>0</v>
      </c>
      <c r="M4296" s="55">
        <f t="shared" si="472"/>
        <v>0</v>
      </c>
      <c r="N4296" s="55">
        <f t="shared" si="473"/>
        <v>0</v>
      </c>
    </row>
    <row r="4297" spans="1:14" x14ac:dyDescent="0.3">
      <c r="A4297" s="29">
        <v>44897</v>
      </c>
      <c r="B4297" t="s">
        <v>20</v>
      </c>
      <c r="C4297" t="s">
        <v>11</v>
      </c>
      <c r="D4297" t="s">
        <v>13</v>
      </c>
      <c r="E4297" s="53">
        <v>4916</v>
      </c>
      <c r="F4297" s="61">
        <f t="shared" si="474"/>
        <v>0</v>
      </c>
      <c r="G4297" s="62">
        <f t="shared" si="469"/>
        <v>0</v>
      </c>
      <c r="H4297" s="53"/>
      <c r="I4297" s="61">
        <f t="shared" si="470"/>
        <v>0</v>
      </c>
      <c r="J4297" s="62">
        <f t="shared" si="471"/>
        <v>0</v>
      </c>
      <c r="K4297" s="53"/>
      <c r="L4297" s="65">
        <f t="shared" si="475"/>
        <v>0</v>
      </c>
      <c r="M4297" s="55">
        <f t="shared" si="472"/>
        <v>0</v>
      </c>
      <c r="N4297" s="55">
        <f t="shared" si="473"/>
        <v>0</v>
      </c>
    </row>
    <row r="4298" spans="1:14" x14ac:dyDescent="0.3">
      <c r="A4298" s="29">
        <v>44897</v>
      </c>
      <c r="B4298" t="s">
        <v>24</v>
      </c>
      <c r="C4298" t="s">
        <v>10</v>
      </c>
      <c r="D4298" t="s">
        <v>13</v>
      </c>
      <c r="E4298" s="53">
        <v>12166</v>
      </c>
      <c r="F4298" s="61">
        <f t="shared" si="474"/>
        <v>60.83</v>
      </c>
      <c r="G4298" s="62">
        <f t="shared" si="469"/>
        <v>0.1</v>
      </c>
      <c r="H4298" s="53"/>
      <c r="I4298" s="61">
        <f t="shared" si="470"/>
        <v>0</v>
      </c>
      <c r="J4298" s="62">
        <f t="shared" si="471"/>
        <v>0</v>
      </c>
      <c r="K4298" s="53"/>
      <c r="L4298" s="65">
        <f t="shared" si="475"/>
        <v>60.93</v>
      </c>
      <c r="M4298" s="55">
        <f t="shared" si="472"/>
        <v>60.93</v>
      </c>
      <c r="N4298" s="55">
        <f t="shared" si="473"/>
        <v>0</v>
      </c>
    </row>
    <row r="4299" spans="1:14" x14ac:dyDescent="0.3">
      <c r="A4299" s="29">
        <v>44897</v>
      </c>
      <c r="B4299" t="s">
        <v>17</v>
      </c>
      <c r="C4299" t="s">
        <v>11</v>
      </c>
      <c r="D4299" t="s">
        <v>13</v>
      </c>
      <c r="E4299" s="53">
        <v>19386</v>
      </c>
      <c r="F4299" s="61">
        <f t="shared" si="474"/>
        <v>0</v>
      </c>
      <c r="G4299" s="62">
        <f t="shared" si="469"/>
        <v>0</v>
      </c>
      <c r="H4299" s="53"/>
      <c r="I4299" s="61">
        <f t="shared" si="470"/>
        <v>0</v>
      </c>
      <c r="J4299" s="62">
        <f t="shared" si="471"/>
        <v>0</v>
      </c>
      <c r="K4299" s="53"/>
      <c r="L4299" s="65">
        <f t="shared" si="475"/>
        <v>0</v>
      </c>
      <c r="M4299" s="55">
        <f t="shared" si="472"/>
        <v>0</v>
      </c>
      <c r="N4299" s="55">
        <f t="shared" si="473"/>
        <v>0</v>
      </c>
    </row>
    <row r="4300" spans="1:14" x14ac:dyDescent="0.3">
      <c r="A4300" s="29">
        <v>44897</v>
      </c>
      <c r="B4300" t="s">
        <v>22</v>
      </c>
      <c r="C4300" t="s">
        <v>10</v>
      </c>
      <c r="D4300" t="s">
        <v>36</v>
      </c>
      <c r="E4300" s="53">
        <v>19871</v>
      </c>
      <c r="F4300" s="61">
        <f t="shared" si="474"/>
        <v>0</v>
      </c>
      <c r="G4300" s="62">
        <f t="shared" si="469"/>
        <v>0</v>
      </c>
      <c r="H4300" s="53"/>
      <c r="I4300" s="61">
        <f t="shared" si="470"/>
        <v>596.13</v>
      </c>
      <c r="J4300" s="62">
        <f t="shared" si="471"/>
        <v>5</v>
      </c>
      <c r="K4300" s="53"/>
      <c r="L4300" s="65">
        <f t="shared" si="475"/>
        <v>601.13</v>
      </c>
      <c r="M4300" s="55">
        <f t="shared" si="472"/>
        <v>0</v>
      </c>
      <c r="N4300" s="55">
        <f t="shared" si="473"/>
        <v>601.13</v>
      </c>
    </row>
    <row r="4301" spans="1:14" x14ac:dyDescent="0.3">
      <c r="A4301" s="29">
        <v>44897</v>
      </c>
      <c r="B4301" t="s">
        <v>24</v>
      </c>
      <c r="C4301" t="s">
        <v>12</v>
      </c>
      <c r="D4301" t="s">
        <v>13</v>
      </c>
      <c r="E4301" s="53">
        <v>22578</v>
      </c>
      <c r="F4301" s="61">
        <f t="shared" si="474"/>
        <v>112.89</v>
      </c>
      <c r="G4301" s="62">
        <f t="shared" si="469"/>
        <v>0.1</v>
      </c>
      <c r="H4301" s="53"/>
      <c r="I4301" s="61">
        <f t="shared" si="470"/>
        <v>0</v>
      </c>
      <c r="J4301" s="62">
        <f t="shared" si="471"/>
        <v>0</v>
      </c>
      <c r="K4301" s="53"/>
      <c r="L4301" s="65">
        <f t="shared" si="475"/>
        <v>112.99</v>
      </c>
      <c r="M4301" s="55">
        <f t="shared" si="472"/>
        <v>112.99</v>
      </c>
      <c r="N4301" s="55">
        <f t="shared" si="473"/>
        <v>0</v>
      </c>
    </row>
    <row r="4302" spans="1:14" x14ac:dyDescent="0.3">
      <c r="A4302" s="29">
        <v>44897</v>
      </c>
      <c r="B4302" t="s">
        <v>20</v>
      </c>
      <c r="C4302" t="s">
        <v>11</v>
      </c>
      <c r="D4302" t="s">
        <v>13</v>
      </c>
      <c r="E4302" s="53">
        <v>25367</v>
      </c>
      <c r="F4302" s="61">
        <f t="shared" si="474"/>
        <v>0</v>
      </c>
      <c r="G4302" s="62">
        <f t="shared" si="469"/>
        <v>0</v>
      </c>
      <c r="H4302" s="53"/>
      <c r="I4302" s="61">
        <f t="shared" si="470"/>
        <v>0</v>
      </c>
      <c r="J4302" s="62">
        <f t="shared" si="471"/>
        <v>0</v>
      </c>
      <c r="K4302" s="53"/>
      <c r="L4302" s="65">
        <f t="shared" si="475"/>
        <v>0</v>
      </c>
      <c r="M4302" s="55">
        <f t="shared" si="472"/>
        <v>0</v>
      </c>
      <c r="N4302" s="55">
        <f t="shared" si="473"/>
        <v>0</v>
      </c>
    </row>
    <row r="4303" spans="1:14" x14ac:dyDescent="0.3">
      <c r="A4303" s="29">
        <v>44897</v>
      </c>
      <c r="B4303" t="s">
        <v>22</v>
      </c>
      <c r="C4303" t="s">
        <v>11</v>
      </c>
      <c r="D4303" t="s">
        <v>13</v>
      </c>
      <c r="E4303" s="53">
        <v>4180</v>
      </c>
      <c r="F4303" s="61">
        <f t="shared" si="474"/>
        <v>0</v>
      </c>
      <c r="G4303" s="62">
        <f t="shared" si="469"/>
        <v>0</v>
      </c>
      <c r="H4303" s="53"/>
      <c r="I4303" s="61">
        <f t="shared" si="470"/>
        <v>0</v>
      </c>
      <c r="J4303" s="62">
        <f t="shared" si="471"/>
        <v>0</v>
      </c>
      <c r="K4303" s="53"/>
      <c r="L4303" s="65">
        <f t="shared" si="475"/>
        <v>0</v>
      </c>
      <c r="M4303" s="55">
        <f t="shared" si="472"/>
        <v>0</v>
      </c>
      <c r="N4303" s="55">
        <f t="shared" si="473"/>
        <v>0</v>
      </c>
    </row>
    <row r="4304" spans="1:14" x14ac:dyDescent="0.3">
      <c r="A4304" s="29">
        <v>44897</v>
      </c>
      <c r="B4304" t="s">
        <v>15</v>
      </c>
      <c r="C4304" t="s">
        <v>12</v>
      </c>
      <c r="D4304" t="s">
        <v>13</v>
      </c>
      <c r="E4304" s="53">
        <v>45949</v>
      </c>
      <c r="F4304" s="61">
        <f t="shared" si="474"/>
        <v>229.745</v>
      </c>
      <c r="G4304" s="62">
        <f t="shared" si="469"/>
        <v>0.1</v>
      </c>
      <c r="H4304" s="53"/>
      <c r="I4304" s="61">
        <f t="shared" si="470"/>
        <v>0</v>
      </c>
      <c r="J4304" s="62">
        <f t="shared" si="471"/>
        <v>0</v>
      </c>
      <c r="K4304" s="53"/>
      <c r="L4304" s="65">
        <f t="shared" si="475"/>
        <v>229.845</v>
      </c>
      <c r="M4304" s="55">
        <f t="shared" si="472"/>
        <v>229.845</v>
      </c>
      <c r="N4304" s="55">
        <f t="shared" si="473"/>
        <v>0</v>
      </c>
    </row>
    <row r="4305" spans="1:14" x14ac:dyDescent="0.3">
      <c r="A4305" s="29">
        <v>44897</v>
      </c>
      <c r="B4305" t="s">
        <v>21</v>
      </c>
      <c r="C4305" t="s">
        <v>11</v>
      </c>
      <c r="D4305" t="s">
        <v>13</v>
      </c>
      <c r="E4305" s="53">
        <v>17824</v>
      </c>
      <c r="F4305" s="61">
        <f t="shared" si="474"/>
        <v>0</v>
      </c>
      <c r="G4305" s="62">
        <f t="shared" si="469"/>
        <v>0</v>
      </c>
      <c r="H4305" s="53"/>
      <c r="I4305" s="61">
        <f t="shared" si="470"/>
        <v>0</v>
      </c>
      <c r="J4305" s="62">
        <f t="shared" si="471"/>
        <v>0</v>
      </c>
      <c r="K4305" s="53"/>
      <c r="L4305" s="65">
        <f t="shared" si="475"/>
        <v>0</v>
      </c>
      <c r="M4305" s="55">
        <f t="shared" si="472"/>
        <v>0</v>
      </c>
      <c r="N4305" s="55">
        <f t="shared" si="473"/>
        <v>0</v>
      </c>
    </row>
    <row r="4306" spans="1:14" x14ac:dyDescent="0.3">
      <c r="A4306" s="29">
        <v>44898</v>
      </c>
      <c r="B4306" t="s">
        <v>24</v>
      </c>
      <c r="C4306" t="s">
        <v>11</v>
      </c>
      <c r="D4306" t="s">
        <v>13</v>
      </c>
      <c r="E4306" s="53">
        <v>39188</v>
      </c>
      <c r="F4306" s="61">
        <f t="shared" si="474"/>
        <v>0</v>
      </c>
      <c r="G4306" s="62">
        <f t="shared" si="469"/>
        <v>0</v>
      </c>
      <c r="H4306" s="53"/>
      <c r="I4306" s="61">
        <f t="shared" si="470"/>
        <v>0</v>
      </c>
      <c r="J4306" s="62">
        <f t="shared" si="471"/>
        <v>0</v>
      </c>
      <c r="K4306" s="53"/>
      <c r="L4306" s="65">
        <f t="shared" si="475"/>
        <v>0</v>
      </c>
      <c r="M4306" s="55">
        <f t="shared" si="472"/>
        <v>0</v>
      </c>
      <c r="N4306" s="55">
        <f t="shared" si="473"/>
        <v>0</v>
      </c>
    </row>
    <row r="4307" spans="1:14" x14ac:dyDescent="0.3">
      <c r="A4307" s="29">
        <v>44898</v>
      </c>
      <c r="B4307" t="s">
        <v>16</v>
      </c>
      <c r="C4307" t="s">
        <v>11</v>
      </c>
      <c r="D4307" t="s">
        <v>36</v>
      </c>
      <c r="E4307" s="53">
        <v>23413</v>
      </c>
      <c r="F4307" s="61">
        <f t="shared" si="474"/>
        <v>0</v>
      </c>
      <c r="G4307" s="62">
        <f t="shared" si="469"/>
        <v>0</v>
      </c>
      <c r="H4307" s="53"/>
      <c r="I4307" s="61">
        <f t="shared" si="470"/>
        <v>0</v>
      </c>
      <c r="J4307" s="62">
        <f t="shared" si="471"/>
        <v>0</v>
      </c>
      <c r="K4307" s="53"/>
      <c r="L4307" s="65">
        <f t="shared" si="475"/>
        <v>0</v>
      </c>
      <c r="M4307" s="55">
        <f t="shared" si="472"/>
        <v>0</v>
      </c>
      <c r="N4307" s="55">
        <f t="shared" si="473"/>
        <v>0</v>
      </c>
    </row>
    <row r="4308" spans="1:14" x14ac:dyDescent="0.3">
      <c r="A4308" s="29">
        <v>44898</v>
      </c>
      <c r="B4308" t="s">
        <v>18</v>
      </c>
      <c r="C4308" t="s">
        <v>12</v>
      </c>
      <c r="D4308" t="s">
        <v>13</v>
      </c>
      <c r="E4308" s="53">
        <v>3909</v>
      </c>
      <c r="F4308" s="61">
        <f t="shared" si="474"/>
        <v>19.545000000000002</v>
      </c>
      <c r="G4308" s="62">
        <f t="shared" si="469"/>
        <v>0.1</v>
      </c>
      <c r="H4308" s="53"/>
      <c r="I4308" s="61">
        <f t="shared" si="470"/>
        <v>0</v>
      </c>
      <c r="J4308" s="62">
        <f t="shared" si="471"/>
        <v>0</v>
      </c>
      <c r="K4308" s="53"/>
      <c r="L4308" s="65">
        <f t="shared" si="475"/>
        <v>19.645000000000003</v>
      </c>
      <c r="M4308" s="55">
        <f t="shared" si="472"/>
        <v>19.645000000000003</v>
      </c>
      <c r="N4308" s="55">
        <f t="shared" si="473"/>
        <v>0</v>
      </c>
    </row>
    <row r="4309" spans="1:14" x14ac:dyDescent="0.3">
      <c r="A4309" s="29">
        <v>44898</v>
      </c>
      <c r="B4309" t="s">
        <v>16</v>
      </c>
      <c r="C4309" t="s">
        <v>12</v>
      </c>
      <c r="D4309" t="s">
        <v>36</v>
      </c>
      <c r="E4309" s="53">
        <v>35814</v>
      </c>
      <c r="F4309" s="61">
        <f t="shared" si="474"/>
        <v>0</v>
      </c>
      <c r="G4309" s="62">
        <f t="shared" si="469"/>
        <v>0</v>
      </c>
      <c r="H4309" s="53"/>
      <c r="I4309" s="61">
        <f t="shared" si="470"/>
        <v>1074.42</v>
      </c>
      <c r="J4309" s="62">
        <f t="shared" si="471"/>
        <v>5</v>
      </c>
      <c r="K4309" s="53"/>
      <c r="L4309" s="65">
        <f t="shared" si="475"/>
        <v>1079.42</v>
      </c>
      <c r="M4309" s="55">
        <f t="shared" si="472"/>
        <v>0</v>
      </c>
      <c r="N4309" s="55">
        <f t="shared" si="473"/>
        <v>1079.42</v>
      </c>
    </row>
    <row r="4310" spans="1:14" x14ac:dyDescent="0.3">
      <c r="A4310" s="29">
        <v>44898</v>
      </c>
      <c r="B4310" t="s">
        <v>24</v>
      </c>
      <c r="C4310" t="s">
        <v>10</v>
      </c>
      <c r="D4310" t="s">
        <v>36</v>
      </c>
      <c r="E4310" s="53">
        <v>39931</v>
      </c>
      <c r="F4310" s="61">
        <f t="shared" si="474"/>
        <v>0</v>
      </c>
      <c r="G4310" s="62">
        <f t="shared" si="469"/>
        <v>0</v>
      </c>
      <c r="H4310" s="53"/>
      <c r="I4310" s="61">
        <f t="shared" si="470"/>
        <v>1197.93</v>
      </c>
      <c r="J4310" s="62">
        <f t="shared" si="471"/>
        <v>5</v>
      </c>
      <c r="K4310" s="53"/>
      <c r="L4310" s="65">
        <f t="shared" si="475"/>
        <v>1202.93</v>
      </c>
      <c r="M4310" s="55">
        <f t="shared" si="472"/>
        <v>0</v>
      </c>
      <c r="N4310" s="55">
        <f t="shared" si="473"/>
        <v>1202.93</v>
      </c>
    </row>
    <row r="4311" spans="1:14" x14ac:dyDescent="0.3">
      <c r="A4311" s="29">
        <v>44898</v>
      </c>
      <c r="B4311" t="s">
        <v>24</v>
      </c>
      <c r="C4311" t="s">
        <v>11</v>
      </c>
      <c r="D4311" t="s">
        <v>36</v>
      </c>
      <c r="E4311" s="53">
        <v>26986</v>
      </c>
      <c r="F4311" s="61">
        <f t="shared" si="474"/>
        <v>0</v>
      </c>
      <c r="G4311" s="62">
        <f t="shared" si="469"/>
        <v>0</v>
      </c>
      <c r="H4311" s="53"/>
      <c r="I4311" s="61">
        <f t="shared" si="470"/>
        <v>0</v>
      </c>
      <c r="J4311" s="62">
        <f t="shared" si="471"/>
        <v>0</v>
      </c>
      <c r="K4311" s="53"/>
      <c r="L4311" s="65">
        <f t="shared" si="475"/>
        <v>0</v>
      </c>
      <c r="M4311" s="55">
        <f t="shared" si="472"/>
        <v>0</v>
      </c>
      <c r="N4311" s="55">
        <f t="shared" si="473"/>
        <v>0</v>
      </c>
    </row>
    <row r="4312" spans="1:14" x14ac:dyDescent="0.3">
      <c r="A4312" s="29">
        <v>44898</v>
      </c>
      <c r="B4312" t="s">
        <v>18</v>
      </c>
      <c r="C4312" t="s">
        <v>11</v>
      </c>
      <c r="D4312" t="s">
        <v>13</v>
      </c>
      <c r="E4312" s="53">
        <v>40019</v>
      </c>
      <c r="F4312" s="61">
        <f t="shared" si="474"/>
        <v>0</v>
      </c>
      <c r="G4312" s="62">
        <f t="shared" si="469"/>
        <v>0</v>
      </c>
      <c r="H4312" s="53"/>
      <c r="I4312" s="61">
        <f t="shared" si="470"/>
        <v>0</v>
      </c>
      <c r="J4312" s="62">
        <f t="shared" si="471"/>
        <v>0</v>
      </c>
      <c r="K4312" s="53"/>
      <c r="L4312" s="65">
        <f t="shared" si="475"/>
        <v>0</v>
      </c>
      <c r="M4312" s="55">
        <f t="shared" si="472"/>
        <v>0</v>
      </c>
      <c r="N4312" s="55">
        <f t="shared" si="473"/>
        <v>0</v>
      </c>
    </row>
    <row r="4313" spans="1:14" x14ac:dyDescent="0.3">
      <c r="A4313" s="29">
        <v>44898</v>
      </c>
      <c r="B4313" t="s">
        <v>15</v>
      </c>
      <c r="C4313" t="s">
        <v>11</v>
      </c>
      <c r="D4313" t="s">
        <v>13</v>
      </c>
      <c r="E4313" s="53">
        <v>42617</v>
      </c>
      <c r="F4313" s="61">
        <f t="shared" si="474"/>
        <v>0</v>
      </c>
      <c r="G4313" s="62">
        <f t="shared" si="469"/>
        <v>0</v>
      </c>
      <c r="H4313" s="53"/>
      <c r="I4313" s="61">
        <f t="shared" si="470"/>
        <v>0</v>
      </c>
      <c r="J4313" s="62">
        <f t="shared" si="471"/>
        <v>0</v>
      </c>
      <c r="K4313" s="53"/>
      <c r="L4313" s="65">
        <f t="shared" si="475"/>
        <v>0</v>
      </c>
      <c r="M4313" s="55">
        <f t="shared" si="472"/>
        <v>0</v>
      </c>
      <c r="N4313" s="55">
        <f t="shared" si="473"/>
        <v>0</v>
      </c>
    </row>
    <row r="4314" spans="1:14" x14ac:dyDescent="0.3">
      <c r="A4314" s="29">
        <v>44898</v>
      </c>
      <c r="B4314" t="s">
        <v>15</v>
      </c>
      <c r="C4314" t="s">
        <v>11</v>
      </c>
      <c r="D4314" t="s">
        <v>13</v>
      </c>
      <c r="E4314" s="53">
        <v>45557</v>
      </c>
      <c r="F4314" s="61">
        <f t="shared" si="474"/>
        <v>0</v>
      </c>
      <c r="G4314" s="62">
        <f t="shared" si="469"/>
        <v>0</v>
      </c>
      <c r="H4314" s="53"/>
      <c r="I4314" s="61">
        <f t="shared" si="470"/>
        <v>0</v>
      </c>
      <c r="J4314" s="62">
        <f t="shared" si="471"/>
        <v>0</v>
      </c>
      <c r="K4314" s="53"/>
      <c r="L4314" s="65">
        <f t="shared" si="475"/>
        <v>0</v>
      </c>
      <c r="M4314" s="55">
        <f t="shared" si="472"/>
        <v>0</v>
      </c>
      <c r="N4314" s="55">
        <f t="shared" si="473"/>
        <v>0</v>
      </c>
    </row>
    <row r="4315" spans="1:14" x14ac:dyDescent="0.3">
      <c r="A4315" s="29">
        <v>44898</v>
      </c>
      <c r="B4315" t="s">
        <v>24</v>
      </c>
      <c r="C4315" t="s">
        <v>12</v>
      </c>
      <c r="D4315" t="s">
        <v>13</v>
      </c>
      <c r="E4315" s="53">
        <v>2302</v>
      </c>
      <c r="F4315" s="61">
        <f t="shared" si="474"/>
        <v>11.51</v>
      </c>
      <c r="G4315" s="62">
        <f t="shared" si="469"/>
        <v>0.1</v>
      </c>
      <c r="H4315" s="53"/>
      <c r="I4315" s="61">
        <f t="shared" si="470"/>
        <v>0</v>
      </c>
      <c r="J4315" s="62">
        <f t="shared" si="471"/>
        <v>0</v>
      </c>
      <c r="K4315" s="53"/>
      <c r="L4315" s="65">
        <f t="shared" si="475"/>
        <v>11.61</v>
      </c>
      <c r="M4315" s="55">
        <f t="shared" si="472"/>
        <v>11.61</v>
      </c>
      <c r="N4315" s="55">
        <f t="shared" si="473"/>
        <v>0</v>
      </c>
    </row>
    <row r="4316" spans="1:14" x14ac:dyDescent="0.3">
      <c r="A4316" s="29">
        <v>44898</v>
      </c>
      <c r="B4316" t="s">
        <v>16</v>
      </c>
      <c r="C4316" t="s">
        <v>10</v>
      </c>
      <c r="D4316" t="s">
        <v>13</v>
      </c>
      <c r="E4316" s="53">
        <v>18101</v>
      </c>
      <c r="F4316" s="61">
        <f t="shared" si="474"/>
        <v>90.504999999999995</v>
      </c>
      <c r="G4316" s="62">
        <f t="shared" si="469"/>
        <v>0.1</v>
      </c>
      <c r="H4316" s="53"/>
      <c r="I4316" s="61">
        <f t="shared" si="470"/>
        <v>0</v>
      </c>
      <c r="J4316" s="62">
        <f t="shared" si="471"/>
        <v>0</v>
      </c>
      <c r="K4316" s="53"/>
      <c r="L4316" s="65">
        <f t="shared" si="475"/>
        <v>90.60499999999999</v>
      </c>
      <c r="M4316" s="55">
        <f t="shared" si="472"/>
        <v>90.60499999999999</v>
      </c>
      <c r="N4316" s="55">
        <f t="shared" si="473"/>
        <v>0</v>
      </c>
    </row>
    <row r="4317" spans="1:14" x14ac:dyDescent="0.3">
      <c r="A4317" s="29">
        <v>44898</v>
      </c>
      <c r="B4317" t="s">
        <v>16</v>
      </c>
      <c r="C4317" t="s">
        <v>11</v>
      </c>
      <c r="D4317" t="s">
        <v>13</v>
      </c>
      <c r="E4317" s="53">
        <v>42345</v>
      </c>
      <c r="F4317" s="61">
        <f t="shared" si="474"/>
        <v>0</v>
      </c>
      <c r="G4317" s="62">
        <f t="shared" si="469"/>
        <v>0</v>
      </c>
      <c r="H4317" s="53"/>
      <c r="I4317" s="61">
        <f t="shared" si="470"/>
        <v>0</v>
      </c>
      <c r="J4317" s="62">
        <f t="shared" si="471"/>
        <v>0</v>
      </c>
      <c r="K4317" s="53"/>
      <c r="L4317" s="65">
        <f t="shared" si="475"/>
        <v>0</v>
      </c>
      <c r="M4317" s="55">
        <f t="shared" si="472"/>
        <v>0</v>
      </c>
      <c r="N4317" s="55">
        <f t="shared" si="473"/>
        <v>0</v>
      </c>
    </row>
    <row r="4318" spans="1:14" x14ac:dyDescent="0.3">
      <c r="A4318" s="29">
        <v>44898</v>
      </c>
      <c r="B4318" t="s">
        <v>23</v>
      </c>
      <c r="C4318" t="s">
        <v>11</v>
      </c>
      <c r="D4318" t="s">
        <v>36</v>
      </c>
      <c r="E4318" s="53">
        <v>10159</v>
      </c>
      <c r="F4318" s="61">
        <f t="shared" si="474"/>
        <v>0</v>
      </c>
      <c r="G4318" s="62">
        <f t="shared" si="469"/>
        <v>0</v>
      </c>
      <c r="H4318" s="53"/>
      <c r="I4318" s="61">
        <f t="shared" si="470"/>
        <v>0</v>
      </c>
      <c r="J4318" s="62">
        <f t="shared" si="471"/>
        <v>0</v>
      </c>
      <c r="K4318" s="53"/>
      <c r="L4318" s="65">
        <f t="shared" si="475"/>
        <v>0</v>
      </c>
      <c r="M4318" s="55">
        <f t="shared" si="472"/>
        <v>0</v>
      </c>
      <c r="N4318" s="55">
        <f t="shared" si="473"/>
        <v>0</v>
      </c>
    </row>
    <row r="4319" spans="1:14" x14ac:dyDescent="0.3">
      <c r="A4319" s="29">
        <v>44898</v>
      </c>
      <c r="B4319" t="s">
        <v>19</v>
      </c>
      <c r="C4319" t="s">
        <v>10</v>
      </c>
      <c r="D4319" t="s">
        <v>13</v>
      </c>
      <c r="E4319" s="53">
        <v>16668</v>
      </c>
      <c r="F4319" s="61">
        <f t="shared" si="474"/>
        <v>83.34</v>
      </c>
      <c r="G4319" s="62">
        <f t="shared" si="469"/>
        <v>0.1</v>
      </c>
      <c r="H4319" s="53"/>
      <c r="I4319" s="61">
        <f t="shared" si="470"/>
        <v>0</v>
      </c>
      <c r="J4319" s="62">
        <f t="shared" si="471"/>
        <v>0</v>
      </c>
      <c r="K4319" s="53"/>
      <c r="L4319" s="65">
        <f t="shared" si="475"/>
        <v>83.44</v>
      </c>
      <c r="M4319" s="55">
        <f t="shared" si="472"/>
        <v>83.44</v>
      </c>
      <c r="N4319" s="55">
        <f t="shared" si="473"/>
        <v>0</v>
      </c>
    </row>
    <row r="4320" spans="1:14" x14ac:dyDescent="0.3">
      <c r="A4320" s="29">
        <v>44898</v>
      </c>
      <c r="B4320" t="s">
        <v>19</v>
      </c>
      <c r="C4320" t="s">
        <v>10</v>
      </c>
      <c r="D4320" t="s">
        <v>13</v>
      </c>
      <c r="E4320" s="53">
        <v>21646</v>
      </c>
      <c r="F4320" s="61">
        <f t="shared" si="474"/>
        <v>108.23</v>
      </c>
      <c r="G4320" s="62">
        <f t="shared" si="469"/>
        <v>0.1</v>
      </c>
      <c r="H4320" s="53"/>
      <c r="I4320" s="61">
        <f t="shared" si="470"/>
        <v>0</v>
      </c>
      <c r="J4320" s="62">
        <f t="shared" si="471"/>
        <v>0</v>
      </c>
      <c r="K4320" s="53"/>
      <c r="L4320" s="65">
        <f t="shared" si="475"/>
        <v>108.33</v>
      </c>
      <c r="M4320" s="55">
        <f t="shared" si="472"/>
        <v>108.33</v>
      </c>
      <c r="N4320" s="55">
        <f t="shared" si="473"/>
        <v>0</v>
      </c>
    </row>
    <row r="4321" spans="1:14" x14ac:dyDescent="0.3">
      <c r="A4321" s="29">
        <v>44898</v>
      </c>
      <c r="B4321" t="s">
        <v>20</v>
      </c>
      <c r="C4321" t="s">
        <v>11</v>
      </c>
      <c r="D4321" t="s">
        <v>13</v>
      </c>
      <c r="E4321" s="53">
        <v>43141</v>
      </c>
      <c r="F4321" s="61">
        <f t="shared" si="474"/>
        <v>0</v>
      </c>
      <c r="G4321" s="62">
        <f t="shared" si="469"/>
        <v>0</v>
      </c>
      <c r="H4321" s="53"/>
      <c r="I4321" s="61">
        <f t="shared" si="470"/>
        <v>0</v>
      </c>
      <c r="J4321" s="62">
        <f t="shared" si="471"/>
        <v>0</v>
      </c>
      <c r="K4321" s="53"/>
      <c r="L4321" s="65">
        <f t="shared" si="475"/>
        <v>0</v>
      </c>
      <c r="M4321" s="55">
        <f t="shared" si="472"/>
        <v>0</v>
      </c>
      <c r="N4321" s="55">
        <f t="shared" si="473"/>
        <v>0</v>
      </c>
    </row>
    <row r="4322" spans="1:14" x14ac:dyDescent="0.3">
      <c r="A4322" s="29">
        <v>44898</v>
      </c>
      <c r="B4322" t="s">
        <v>19</v>
      </c>
      <c r="C4322" t="s">
        <v>11</v>
      </c>
      <c r="D4322" t="s">
        <v>13</v>
      </c>
      <c r="E4322" s="53">
        <v>9026</v>
      </c>
      <c r="F4322" s="61">
        <f t="shared" si="474"/>
        <v>0</v>
      </c>
      <c r="G4322" s="62">
        <f t="shared" si="469"/>
        <v>0</v>
      </c>
      <c r="H4322" s="53"/>
      <c r="I4322" s="61">
        <f t="shared" si="470"/>
        <v>0</v>
      </c>
      <c r="J4322" s="62">
        <f t="shared" si="471"/>
        <v>0</v>
      </c>
      <c r="K4322" s="53"/>
      <c r="L4322" s="65">
        <f t="shared" si="475"/>
        <v>0</v>
      </c>
      <c r="M4322" s="55">
        <f t="shared" si="472"/>
        <v>0</v>
      </c>
      <c r="N4322" s="55">
        <f t="shared" si="473"/>
        <v>0</v>
      </c>
    </row>
    <row r="4323" spans="1:14" x14ac:dyDescent="0.3">
      <c r="A4323" s="29">
        <v>44898</v>
      </c>
      <c r="B4323" t="s">
        <v>17</v>
      </c>
      <c r="C4323" t="s">
        <v>11</v>
      </c>
      <c r="D4323" t="s">
        <v>13</v>
      </c>
      <c r="E4323" s="53">
        <v>31323</v>
      </c>
      <c r="F4323" s="61">
        <f t="shared" si="474"/>
        <v>0</v>
      </c>
      <c r="G4323" s="62">
        <f t="shared" si="469"/>
        <v>0</v>
      </c>
      <c r="H4323" s="53"/>
      <c r="I4323" s="61">
        <f t="shared" si="470"/>
        <v>0</v>
      </c>
      <c r="J4323" s="62">
        <f t="shared" si="471"/>
        <v>0</v>
      </c>
      <c r="K4323" s="53"/>
      <c r="L4323" s="65">
        <f t="shared" si="475"/>
        <v>0</v>
      </c>
      <c r="M4323" s="55">
        <f t="shared" si="472"/>
        <v>0</v>
      </c>
      <c r="N4323" s="55">
        <f t="shared" si="473"/>
        <v>0</v>
      </c>
    </row>
    <row r="4324" spans="1:14" x14ac:dyDescent="0.3">
      <c r="A4324" s="29">
        <v>44899</v>
      </c>
      <c r="B4324" t="s">
        <v>19</v>
      </c>
      <c r="C4324" t="s">
        <v>11</v>
      </c>
      <c r="D4324" t="s">
        <v>13</v>
      </c>
      <c r="E4324" s="53">
        <v>1306</v>
      </c>
      <c r="F4324" s="61">
        <f t="shared" si="474"/>
        <v>0</v>
      </c>
      <c r="G4324" s="62">
        <f t="shared" si="469"/>
        <v>0</v>
      </c>
      <c r="H4324" s="53"/>
      <c r="I4324" s="61">
        <f t="shared" si="470"/>
        <v>0</v>
      </c>
      <c r="J4324" s="62">
        <f t="shared" si="471"/>
        <v>0</v>
      </c>
      <c r="K4324" s="53"/>
      <c r="L4324" s="65">
        <f t="shared" si="475"/>
        <v>0</v>
      </c>
      <c r="M4324" s="55">
        <f t="shared" si="472"/>
        <v>0</v>
      </c>
      <c r="N4324" s="55">
        <f t="shared" si="473"/>
        <v>0</v>
      </c>
    </row>
    <row r="4325" spans="1:14" x14ac:dyDescent="0.3">
      <c r="A4325" s="29">
        <v>44899</v>
      </c>
      <c r="B4325" t="s">
        <v>24</v>
      </c>
      <c r="C4325" t="s">
        <v>10</v>
      </c>
      <c r="D4325" t="s">
        <v>13</v>
      </c>
      <c r="E4325" s="53">
        <v>17553</v>
      </c>
      <c r="F4325" s="61">
        <f t="shared" si="474"/>
        <v>87.765000000000001</v>
      </c>
      <c r="G4325" s="62">
        <f t="shared" si="469"/>
        <v>0.1</v>
      </c>
      <c r="H4325" s="53"/>
      <c r="I4325" s="61">
        <f t="shared" si="470"/>
        <v>0</v>
      </c>
      <c r="J4325" s="62">
        <f t="shared" si="471"/>
        <v>0</v>
      </c>
      <c r="K4325" s="53"/>
      <c r="L4325" s="65">
        <f t="shared" si="475"/>
        <v>87.864999999999995</v>
      </c>
      <c r="M4325" s="55">
        <f t="shared" si="472"/>
        <v>87.864999999999995</v>
      </c>
      <c r="N4325" s="55">
        <f t="shared" si="473"/>
        <v>0</v>
      </c>
    </row>
    <row r="4326" spans="1:14" x14ac:dyDescent="0.3">
      <c r="A4326" s="29">
        <v>44899</v>
      </c>
      <c r="B4326" t="s">
        <v>20</v>
      </c>
      <c r="C4326" t="s">
        <v>11</v>
      </c>
      <c r="D4326" t="s">
        <v>13</v>
      </c>
      <c r="E4326" s="53">
        <v>30295</v>
      </c>
      <c r="F4326" s="61">
        <f t="shared" si="474"/>
        <v>0</v>
      </c>
      <c r="G4326" s="62">
        <f t="shared" si="469"/>
        <v>0</v>
      </c>
      <c r="H4326" s="53"/>
      <c r="I4326" s="61">
        <f t="shared" si="470"/>
        <v>0</v>
      </c>
      <c r="J4326" s="62">
        <f t="shared" si="471"/>
        <v>0</v>
      </c>
      <c r="K4326" s="53"/>
      <c r="L4326" s="65">
        <f t="shared" si="475"/>
        <v>0</v>
      </c>
      <c r="M4326" s="55">
        <f t="shared" si="472"/>
        <v>0</v>
      </c>
      <c r="N4326" s="55">
        <f t="shared" si="473"/>
        <v>0</v>
      </c>
    </row>
    <row r="4327" spans="1:14" x14ac:dyDescent="0.3">
      <c r="A4327" s="29">
        <v>44899</v>
      </c>
      <c r="B4327" t="s">
        <v>17</v>
      </c>
      <c r="C4327" t="s">
        <v>11</v>
      </c>
      <c r="D4327" t="s">
        <v>36</v>
      </c>
      <c r="E4327" s="53">
        <v>11433</v>
      </c>
      <c r="F4327" s="61">
        <f t="shared" si="474"/>
        <v>0</v>
      </c>
      <c r="G4327" s="62">
        <f t="shared" si="469"/>
        <v>0</v>
      </c>
      <c r="H4327" s="53"/>
      <c r="I4327" s="61">
        <f t="shared" si="470"/>
        <v>0</v>
      </c>
      <c r="J4327" s="62">
        <f t="shared" si="471"/>
        <v>0</v>
      </c>
      <c r="K4327" s="53"/>
      <c r="L4327" s="65">
        <f t="shared" si="475"/>
        <v>0</v>
      </c>
      <c r="M4327" s="55">
        <f t="shared" si="472"/>
        <v>0</v>
      </c>
      <c r="N4327" s="55">
        <f t="shared" si="473"/>
        <v>0</v>
      </c>
    </row>
    <row r="4328" spans="1:14" x14ac:dyDescent="0.3">
      <c r="A4328" s="29">
        <v>44899</v>
      </c>
      <c r="B4328" t="s">
        <v>16</v>
      </c>
      <c r="C4328" t="s">
        <v>12</v>
      </c>
      <c r="D4328" t="s">
        <v>13</v>
      </c>
      <c r="E4328" s="53">
        <v>22413</v>
      </c>
      <c r="F4328" s="61">
        <f t="shared" si="474"/>
        <v>112.065</v>
      </c>
      <c r="G4328" s="62">
        <f t="shared" si="469"/>
        <v>0.1</v>
      </c>
      <c r="H4328" s="53"/>
      <c r="I4328" s="61">
        <f t="shared" si="470"/>
        <v>0</v>
      </c>
      <c r="J4328" s="62">
        <f t="shared" si="471"/>
        <v>0</v>
      </c>
      <c r="K4328" s="53"/>
      <c r="L4328" s="65">
        <f t="shared" si="475"/>
        <v>112.16499999999999</v>
      </c>
      <c r="M4328" s="55">
        <f t="shared" si="472"/>
        <v>112.16499999999999</v>
      </c>
      <c r="N4328" s="55">
        <f t="shared" si="473"/>
        <v>0</v>
      </c>
    </row>
    <row r="4329" spans="1:14" x14ac:dyDescent="0.3">
      <c r="A4329" s="29">
        <v>44899</v>
      </c>
      <c r="B4329" t="s">
        <v>17</v>
      </c>
      <c r="C4329" t="s">
        <v>10</v>
      </c>
      <c r="D4329" t="s">
        <v>13</v>
      </c>
      <c r="E4329" s="53">
        <v>43187</v>
      </c>
      <c r="F4329" s="61">
        <f t="shared" si="474"/>
        <v>215.935</v>
      </c>
      <c r="G4329" s="62">
        <f t="shared" si="469"/>
        <v>0.1</v>
      </c>
      <c r="H4329" s="53"/>
      <c r="I4329" s="61">
        <f t="shared" si="470"/>
        <v>0</v>
      </c>
      <c r="J4329" s="62">
        <f t="shared" si="471"/>
        <v>0</v>
      </c>
      <c r="K4329" s="53"/>
      <c r="L4329" s="65">
        <f t="shared" si="475"/>
        <v>216.035</v>
      </c>
      <c r="M4329" s="55">
        <f t="shared" si="472"/>
        <v>216.035</v>
      </c>
      <c r="N4329" s="55">
        <f t="shared" si="473"/>
        <v>0</v>
      </c>
    </row>
    <row r="4330" spans="1:14" x14ac:dyDescent="0.3">
      <c r="A4330" s="29">
        <v>44899</v>
      </c>
      <c r="B4330" t="s">
        <v>16</v>
      </c>
      <c r="C4330" t="s">
        <v>10</v>
      </c>
      <c r="D4330" t="s">
        <v>13</v>
      </c>
      <c r="E4330" s="53">
        <v>41875</v>
      </c>
      <c r="F4330" s="61">
        <f t="shared" si="474"/>
        <v>209.375</v>
      </c>
      <c r="G4330" s="62">
        <f t="shared" si="469"/>
        <v>0.1</v>
      </c>
      <c r="H4330" s="53"/>
      <c r="I4330" s="61">
        <f t="shared" si="470"/>
        <v>0</v>
      </c>
      <c r="J4330" s="62">
        <f t="shared" si="471"/>
        <v>0</v>
      </c>
      <c r="K4330" s="53"/>
      <c r="L4330" s="65">
        <f t="shared" si="475"/>
        <v>209.47499999999999</v>
      </c>
      <c r="M4330" s="55">
        <f t="shared" si="472"/>
        <v>209.47499999999999</v>
      </c>
      <c r="N4330" s="55">
        <f t="shared" si="473"/>
        <v>0</v>
      </c>
    </row>
    <row r="4331" spans="1:14" x14ac:dyDescent="0.3">
      <c r="A4331" s="29">
        <v>44899</v>
      </c>
      <c r="B4331" t="s">
        <v>16</v>
      </c>
      <c r="C4331" t="s">
        <v>12</v>
      </c>
      <c r="D4331" t="s">
        <v>13</v>
      </c>
      <c r="E4331" s="53">
        <v>43844</v>
      </c>
      <c r="F4331" s="61">
        <f t="shared" si="474"/>
        <v>219.22</v>
      </c>
      <c r="G4331" s="62">
        <f t="shared" si="469"/>
        <v>0.1</v>
      </c>
      <c r="H4331" s="53"/>
      <c r="I4331" s="61">
        <f t="shared" si="470"/>
        <v>0</v>
      </c>
      <c r="J4331" s="62">
        <f t="shared" si="471"/>
        <v>0</v>
      </c>
      <c r="K4331" s="53"/>
      <c r="L4331" s="65">
        <f t="shared" si="475"/>
        <v>219.32</v>
      </c>
      <c r="M4331" s="55">
        <f t="shared" si="472"/>
        <v>219.32</v>
      </c>
      <c r="N4331" s="55">
        <f t="shared" si="473"/>
        <v>0</v>
      </c>
    </row>
    <row r="4332" spans="1:14" x14ac:dyDescent="0.3">
      <c r="A4332" s="29">
        <v>44899</v>
      </c>
      <c r="B4332" t="s">
        <v>17</v>
      </c>
      <c r="C4332" t="s">
        <v>11</v>
      </c>
      <c r="D4332" t="s">
        <v>36</v>
      </c>
      <c r="E4332" s="53">
        <v>13286</v>
      </c>
      <c r="F4332" s="61">
        <f t="shared" si="474"/>
        <v>0</v>
      </c>
      <c r="G4332" s="62">
        <f t="shared" si="469"/>
        <v>0</v>
      </c>
      <c r="H4332" s="53"/>
      <c r="I4332" s="61">
        <f t="shared" si="470"/>
        <v>0</v>
      </c>
      <c r="J4332" s="62">
        <f t="shared" si="471"/>
        <v>0</v>
      </c>
      <c r="K4332" s="53"/>
      <c r="L4332" s="65">
        <f t="shared" si="475"/>
        <v>0</v>
      </c>
      <c r="M4332" s="55">
        <f t="shared" si="472"/>
        <v>0</v>
      </c>
      <c r="N4332" s="55">
        <f t="shared" si="473"/>
        <v>0</v>
      </c>
    </row>
    <row r="4333" spans="1:14" x14ac:dyDescent="0.3">
      <c r="A4333" s="29">
        <v>44899</v>
      </c>
      <c r="B4333" t="s">
        <v>24</v>
      </c>
      <c r="C4333" t="s">
        <v>11</v>
      </c>
      <c r="D4333" t="s">
        <v>13</v>
      </c>
      <c r="E4333" s="53">
        <v>17461</v>
      </c>
      <c r="F4333" s="61">
        <f t="shared" si="474"/>
        <v>0</v>
      </c>
      <c r="G4333" s="62">
        <f t="shared" si="469"/>
        <v>0</v>
      </c>
      <c r="H4333" s="53"/>
      <c r="I4333" s="61">
        <f t="shared" si="470"/>
        <v>0</v>
      </c>
      <c r="J4333" s="62">
        <f t="shared" si="471"/>
        <v>0</v>
      </c>
      <c r="K4333" s="53"/>
      <c r="L4333" s="65">
        <f t="shared" si="475"/>
        <v>0</v>
      </c>
      <c r="M4333" s="55">
        <f t="shared" si="472"/>
        <v>0</v>
      </c>
      <c r="N4333" s="55">
        <f t="shared" si="473"/>
        <v>0</v>
      </c>
    </row>
    <row r="4334" spans="1:14" x14ac:dyDescent="0.3">
      <c r="A4334" s="29">
        <v>44899</v>
      </c>
      <c r="B4334" t="s">
        <v>23</v>
      </c>
      <c r="C4334" t="s">
        <v>10</v>
      </c>
      <c r="D4334" t="s">
        <v>13</v>
      </c>
      <c r="E4334" s="53">
        <v>22076</v>
      </c>
      <c r="F4334" s="61">
        <f t="shared" si="474"/>
        <v>110.38</v>
      </c>
      <c r="G4334" s="62">
        <f t="shared" si="469"/>
        <v>0.1</v>
      </c>
      <c r="H4334" s="53"/>
      <c r="I4334" s="61">
        <f t="shared" si="470"/>
        <v>0</v>
      </c>
      <c r="J4334" s="62">
        <f t="shared" si="471"/>
        <v>0</v>
      </c>
      <c r="K4334" s="53"/>
      <c r="L4334" s="65">
        <f t="shared" si="475"/>
        <v>110.47999999999999</v>
      </c>
      <c r="M4334" s="55">
        <f t="shared" si="472"/>
        <v>110.47999999999999</v>
      </c>
      <c r="N4334" s="55">
        <f t="shared" si="473"/>
        <v>0</v>
      </c>
    </row>
    <row r="4335" spans="1:14" x14ac:dyDescent="0.3">
      <c r="A4335" s="29">
        <v>44899</v>
      </c>
      <c r="B4335" t="s">
        <v>24</v>
      </c>
      <c r="C4335" t="s">
        <v>11</v>
      </c>
      <c r="D4335" t="s">
        <v>13</v>
      </c>
      <c r="E4335" s="53">
        <v>21521</v>
      </c>
      <c r="F4335" s="61">
        <f t="shared" si="474"/>
        <v>0</v>
      </c>
      <c r="G4335" s="62">
        <f t="shared" si="469"/>
        <v>0</v>
      </c>
      <c r="H4335" s="53"/>
      <c r="I4335" s="61">
        <f t="shared" si="470"/>
        <v>0</v>
      </c>
      <c r="J4335" s="62">
        <f t="shared" si="471"/>
        <v>0</v>
      </c>
      <c r="K4335" s="53"/>
      <c r="L4335" s="65">
        <f t="shared" si="475"/>
        <v>0</v>
      </c>
      <c r="M4335" s="55">
        <f t="shared" si="472"/>
        <v>0</v>
      </c>
      <c r="N4335" s="55">
        <f t="shared" si="473"/>
        <v>0</v>
      </c>
    </row>
    <row r="4336" spans="1:14" x14ac:dyDescent="0.3">
      <c r="A4336" s="29">
        <v>44899</v>
      </c>
      <c r="B4336" t="s">
        <v>16</v>
      </c>
      <c r="C4336" t="s">
        <v>11</v>
      </c>
      <c r="D4336" t="s">
        <v>36</v>
      </c>
      <c r="E4336" s="53">
        <v>41969</v>
      </c>
      <c r="F4336" s="61">
        <f t="shared" si="474"/>
        <v>0</v>
      </c>
      <c r="G4336" s="62">
        <f t="shared" si="469"/>
        <v>0</v>
      </c>
      <c r="H4336" s="53"/>
      <c r="I4336" s="61">
        <f t="shared" si="470"/>
        <v>0</v>
      </c>
      <c r="J4336" s="62">
        <f t="shared" si="471"/>
        <v>0</v>
      </c>
      <c r="K4336" s="53"/>
      <c r="L4336" s="65">
        <f t="shared" si="475"/>
        <v>0</v>
      </c>
      <c r="M4336" s="55">
        <f t="shared" si="472"/>
        <v>0</v>
      </c>
      <c r="N4336" s="55">
        <f t="shared" si="473"/>
        <v>0</v>
      </c>
    </row>
    <row r="4337" spans="1:14" x14ac:dyDescent="0.3">
      <c r="A4337" s="29">
        <v>44899</v>
      </c>
      <c r="B4337" t="s">
        <v>17</v>
      </c>
      <c r="C4337" t="s">
        <v>10</v>
      </c>
      <c r="D4337" t="s">
        <v>13</v>
      </c>
      <c r="E4337" s="53">
        <v>22057</v>
      </c>
      <c r="F4337" s="61">
        <f t="shared" si="474"/>
        <v>110.285</v>
      </c>
      <c r="G4337" s="62">
        <f t="shared" si="469"/>
        <v>0.1</v>
      </c>
      <c r="H4337" s="53"/>
      <c r="I4337" s="61">
        <f t="shared" si="470"/>
        <v>0</v>
      </c>
      <c r="J4337" s="62">
        <f t="shared" si="471"/>
        <v>0</v>
      </c>
      <c r="K4337" s="53"/>
      <c r="L4337" s="65">
        <f t="shared" si="475"/>
        <v>110.38499999999999</v>
      </c>
      <c r="M4337" s="55">
        <f t="shared" si="472"/>
        <v>110.38499999999999</v>
      </c>
      <c r="N4337" s="55">
        <f t="shared" si="473"/>
        <v>0</v>
      </c>
    </row>
    <row r="4338" spans="1:14" x14ac:dyDescent="0.3">
      <c r="A4338" s="29">
        <v>44899</v>
      </c>
      <c r="B4338" t="s">
        <v>17</v>
      </c>
      <c r="C4338" t="s">
        <v>11</v>
      </c>
      <c r="D4338" t="s">
        <v>13</v>
      </c>
      <c r="E4338" s="53">
        <v>9666</v>
      </c>
      <c r="F4338" s="61">
        <f t="shared" si="474"/>
        <v>0</v>
      </c>
      <c r="G4338" s="62">
        <f t="shared" si="469"/>
        <v>0</v>
      </c>
      <c r="H4338" s="53"/>
      <c r="I4338" s="61">
        <f t="shared" si="470"/>
        <v>0</v>
      </c>
      <c r="J4338" s="62">
        <f t="shared" si="471"/>
        <v>0</v>
      </c>
      <c r="K4338" s="53"/>
      <c r="L4338" s="65">
        <f t="shared" si="475"/>
        <v>0</v>
      </c>
      <c r="M4338" s="55">
        <f t="shared" si="472"/>
        <v>0</v>
      </c>
      <c r="N4338" s="55">
        <f t="shared" si="473"/>
        <v>0</v>
      </c>
    </row>
    <row r="4339" spans="1:14" x14ac:dyDescent="0.3">
      <c r="A4339" s="29">
        <v>44899</v>
      </c>
      <c r="B4339" t="s">
        <v>19</v>
      </c>
      <c r="C4339" t="s">
        <v>10</v>
      </c>
      <c r="D4339" t="s">
        <v>13</v>
      </c>
      <c r="E4339" s="53">
        <v>3030</v>
      </c>
      <c r="F4339" s="61">
        <f t="shared" si="474"/>
        <v>15.15</v>
      </c>
      <c r="G4339" s="62">
        <f t="shared" si="469"/>
        <v>0.1</v>
      </c>
      <c r="H4339" s="53"/>
      <c r="I4339" s="61">
        <f t="shared" si="470"/>
        <v>0</v>
      </c>
      <c r="J4339" s="62">
        <f t="shared" si="471"/>
        <v>0</v>
      </c>
      <c r="K4339" s="53"/>
      <c r="L4339" s="65">
        <f t="shared" si="475"/>
        <v>15.25</v>
      </c>
      <c r="M4339" s="55">
        <f t="shared" si="472"/>
        <v>15.25</v>
      </c>
      <c r="N4339" s="55">
        <f t="shared" si="473"/>
        <v>0</v>
      </c>
    </row>
    <row r="4340" spans="1:14" x14ac:dyDescent="0.3">
      <c r="A4340" s="29">
        <v>44899</v>
      </c>
      <c r="B4340" t="s">
        <v>21</v>
      </c>
      <c r="C4340" t="s">
        <v>11</v>
      </c>
      <c r="D4340" t="s">
        <v>13</v>
      </c>
      <c r="E4340" s="53">
        <v>20731</v>
      </c>
      <c r="F4340" s="61">
        <f t="shared" si="474"/>
        <v>0</v>
      </c>
      <c r="G4340" s="62">
        <f t="shared" si="469"/>
        <v>0</v>
      </c>
      <c r="H4340" s="53"/>
      <c r="I4340" s="61">
        <f t="shared" si="470"/>
        <v>0</v>
      </c>
      <c r="J4340" s="62">
        <f t="shared" si="471"/>
        <v>0</v>
      </c>
      <c r="K4340" s="53"/>
      <c r="L4340" s="65">
        <f t="shared" si="475"/>
        <v>0</v>
      </c>
      <c r="M4340" s="55">
        <f t="shared" si="472"/>
        <v>0</v>
      </c>
      <c r="N4340" s="55">
        <f t="shared" si="473"/>
        <v>0</v>
      </c>
    </row>
    <row r="4341" spans="1:14" x14ac:dyDescent="0.3">
      <c r="A4341" s="29">
        <v>44899</v>
      </c>
      <c r="B4341" t="s">
        <v>24</v>
      </c>
      <c r="C4341" t="s">
        <v>11</v>
      </c>
      <c r="D4341" t="s">
        <v>13</v>
      </c>
      <c r="E4341" s="53">
        <v>11033</v>
      </c>
      <c r="F4341" s="61">
        <f t="shared" si="474"/>
        <v>0</v>
      </c>
      <c r="G4341" s="62">
        <f t="shared" si="469"/>
        <v>0</v>
      </c>
      <c r="H4341" s="53"/>
      <c r="I4341" s="61">
        <f t="shared" si="470"/>
        <v>0</v>
      </c>
      <c r="J4341" s="62">
        <f t="shared" si="471"/>
        <v>0</v>
      </c>
      <c r="K4341" s="53"/>
      <c r="L4341" s="65">
        <f t="shared" si="475"/>
        <v>0</v>
      </c>
      <c r="M4341" s="55">
        <f t="shared" si="472"/>
        <v>0</v>
      </c>
      <c r="N4341" s="55">
        <f t="shared" si="473"/>
        <v>0</v>
      </c>
    </row>
    <row r="4342" spans="1:14" x14ac:dyDescent="0.3">
      <c r="A4342" s="29">
        <v>44899</v>
      </c>
      <c r="B4342" t="s">
        <v>24</v>
      </c>
      <c r="C4342" t="s">
        <v>10</v>
      </c>
      <c r="D4342" t="s">
        <v>13</v>
      </c>
      <c r="E4342" s="53">
        <v>38067</v>
      </c>
      <c r="F4342" s="61">
        <f t="shared" si="474"/>
        <v>190.33500000000001</v>
      </c>
      <c r="G4342" s="62">
        <f t="shared" si="469"/>
        <v>0.1</v>
      </c>
      <c r="H4342" s="53"/>
      <c r="I4342" s="61">
        <f t="shared" si="470"/>
        <v>0</v>
      </c>
      <c r="J4342" s="62">
        <f t="shared" si="471"/>
        <v>0</v>
      </c>
      <c r="K4342" s="53"/>
      <c r="L4342" s="65">
        <f t="shared" si="475"/>
        <v>190.435</v>
      </c>
      <c r="M4342" s="55">
        <f t="shared" si="472"/>
        <v>190.435</v>
      </c>
      <c r="N4342" s="55">
        <f t="shared" si="473"/>
        <v>0</v>
      </c>
    </row>
    <row r="4343" spans="1:14" x14ac:dyDescent="0.3">
      <c r="A4343" s="29">
        <v>44899</v>
      </c>
      <c r="B4343" t="s">
        <v>18</v>
      </c>
      <c r="C4343" t="s">
        <v>11</v>
      </c>
      <c r="D4343" t="s">
        <v>13</v>
      </c>
      <c r="E4343" s="53">
        <v>35166</v>
      </c>
      <c r="F4343" s="61">
        <f t="shared" si="474"/>
        <v>0</v>
      </c>
      <c r="G4343" s="62">
        <f t="shared" si="469"/>
        <v>0</v>
      </c>
      <c r="H4343" s="53"/>
      <c r="I4343" s="61">
        <f t="shared" si="470"/>
        <v>0</v>
      </c>
      <c r="J4343" s="62">
        <f t="shared" si="471"/>
        <v>0</v>
      </c>
      <c r="K4343" s="53"/>
      <c r="L4343" s="65">
        <f t="shared" si="475"/>
        <v>0</v>
      </c>
      <c r="M4343" s="55">
        <f t="shared" si="472"/>
        <v>0</v>
      </c>
      <c r="N4343" s="55">
        <f t="shared" si="473"/>
        <v>0</v>
      </c>
    </row>
    <row r="4344" spans="1:14" x14ac:dyDescent="0.3">
      <c r="A4344" s="29">
        <v>44899</v>
      </c>
      <c r="B4344" t="s">
        <v>16</v>
      </c>
      <c r="C4344" t="s">
        <v>11</v>
      </c>
      <c r="D4344" t="s">
        <v>13</v>
      </c>
      <c r="E4344" s="53">
        <v>25700</v>
      </c>
      <c r="F4344" s="61">
        <f t="shared" si="474"/>
        <v>0</v>
      </c>
      <c r="G4344" s="62">
        <f t="shared" si="469"/>
        <v>0</v>
      </c>
      <c r="H4344" s="53"/>
      <c r="I4344" s="61">
        <f t="shared" si="470"/>
        <v>0</v>
      </c>
      <c r="J4344" s="62">
        <f t="shared" si="471"/>
        <v>0</v>
      </c>
      <c r="K4344" s="53"/>
      <c r="L4344" s="65">
        <f t="shared" si="475"/>
        <v>0</v>
      </c>
      <c r="M4344" s="55">
        <f t="shared" si="472"/>
        <v>0</v>
      </c>
      <c r="N4344" s="55">
        <f t="shared" si="473"/>
        <v>0</v>
      </c>
    </row>
    <row r="4345" spans="1:14" x14ac:dyDescent="0.3">
      <c r="A4345" s="29">
        <v>44899</v>
      </c>
      <c r="B4345" t="s">
        <v>24</v>
      </c>
      <c r="C4345" t="s">
        <v>11</v>
      </c>
      <c r="D4345" t="s">
        <v>36</v>
      </c>
      <c r="E4345" s="53">
        <v>27145</v>
      </c>
      <c r="F4345" s="61">
        <f t="shared" si="474"/>
        <v>0</v>
      </c>
      <c r="G4345" s="62">
        <f t="shared" si="469"/>
        <v>0</v>
      </c>
      <c r="H4345" s="53"/>
      <c r="I4345" s="61">
        <f t="shared" si="470"/>
        <v>0</v>
      </c>
      <c r="J4345" s="62">
        <f t="shared" si="471"/>
        <v>0</v>
      </c>
      <c r="K4345" s="53"/>
      <c r="L4345" s="65">
        <f t="shared" si="475"/>
        <v>0</v>
      </c>
      <c r="M4345" s="55">
        <f t="shared" si="472"/>
        <v>0</v>
      </c>
      <c r="N4345" s="55">
        <f t="shared" si="473"/>
        <v>0</v>
      </c>
    </row>
    <row r="4346" spans="1:14" x14ac:dyDescent="0.3">
      <c r="A4346" s="29">
        <v>44899</v>
      </c>
      <c r="B4346" t="s">
        <v>22</v>
      </c>
      <c r="C4346" t="s">
        <v>11</v>
      </c>
      <c r="D4346" t="s">
        <v>13</v>
      </c>
      <c r="E4346" s="53">
        <v>2742</v>
      </c>
      <c r="F4346" s="61">
        <f t="shared" si="474"/>
        <v>0</v>
      </c>
      <c r="G4346" s="62">
        <f t="shared" si="469"/>
        <v>0</v>
      </c>
      <c r="H4346" s="53"/>
      <c r="I4346" s="61">
        <f t="shared" si="470"/>
        <v>0</v>
      </c>
      <c r="J4346" s="62">
        <f t="shared" si="471"/>
        <v>0</v>
      </c>
      <c r="K4346" s="53"/>
      <c r="L4346" s="65">
        <f t="shared" si="475"/>
        <v>0</v>
      </c>
      <c r="M4346" s="55">
        <f t="shared" si="472"/>
        <v>0</v>
      </c>
      <c r="N4346" s="55">
        <f t="shared" si="473"/>
        <v>0</v>
      </c>
    </row>
    <row r="4347" spans="1:14" x14ac:dyDescent="0.3">
      <c r="A4347" s="29">
        <v>44899</v>
      </c>
      <c r="B4347" t="s">
        <v>22</v>
      </c>
      <c r="C4347" t="s">
        <v>11</v>
      </c>
      <c r="D4347" t="s">
        <v>13</v>
      </c>
      <c r="E4347" s="53">
        <v>7788</v>
      </c>
      <c r="F4347" s="61">
        <f t="shared" si="474"/>
        <v>0</v>
      </c>
      <c r="G4347" s="62">
        <f t="shared" si="469"/>
        <v>0</v>
      </c>
      <c r="H4347" s="53"/>
      <c r="I4347" s="61">
        <f t="shared" si="470"/>
        <v>0</v>
      </c>
      <c r="J4347" s="62">
        <f t="shared" si="471"/>
        <v>0</v>
      </c>
      <c r="K4347" s="53"/>
      <c r="L4347" s="65">
        <f t="shared" si="475"/>
        <v>0</v>
      </c>
      <c r="M4347" s="55">
        <f t="shared" si="472"/>
        <v>0</v>
      </c>
      <c r="N4347" s="55">
        <f t="shared" si="473"/>
        <v>0</v>
      </c>
    </row>
    <row r="4348" spans="1:14" x14ac:dyDescent="0.3">
      <c r="A4348" s="29">
        <v>44899</v>
      </c>
      <c r="B4348" t="s">
        <v>19</v>
      </c>
      <c r="C4348" t="s">
        <v>11</v>
      </c>
      <c r="D4348" t="s">
        <v>13</v>
      </c>
      <c r="E4348" s="53">
        <v>44450</v>
      </c>
      <c r="F4348" s="61">
        <f t="shared" si="474"/>
        <v>0</v>
      </c>
      <c r="G4348" s="62">
        <f t="shared" si="469"/>
        <v>0</v>
      </c>
      <c r="H4348" s="53"/>
      <c r="I4348" s="61">
        <f t="shared" si="470"/>
        <v>0</v>
      </c>
      <c r="J4348" s="62">
        <f t="shared" si="471"/>
        <v>0</v>
      </c>
      <c r="K4348" s="53"/>
      <c r="L4348" s="65">
        <f t="shared" si="475"/>
        <v>0</v>
      </c>
      <c r="M4348" s="55">
        <f t="shared" si="472"/>
        <v>0</v>
      </c>
      <c r="N4348" s="55">
        <f t="shared" si="473"/>
        <v>0</v>
      </c>
    </row>
    <row r="4349" spans="1:14" x14ac:dyDescent="0.3">
      <c r="A4349" s="29">
        <v>44899</v>
      </c>
      <c r="B4349" t="s">
        <v>18</v>
      </c>
      <c r="C4349" t="s">
        <v>11</v>
      </c>
      <c r="D4349" t="s">
        <v>13</v>
      </c>
      <c r="E4349" s="53">
        <v>47448</v>
      </c>
      <c r="F4349" s="61">
        <f t="shared" si="474"/>
        <v>0</v>
      </c>
      <c r="G4349" s="62">
        <f t="shared" si="469"/>
        <v>0</v>
      </c>
      <c r="H4349" s="53"/>
      <c r="I4349" s="61">
        <f t="shared" si="470"/>
        <v>0</v>
      </c>
      <c r="J4349" s="62">
        <f t="shared" si="471"/>
        <v>0</v>
      </c>
      <c r="K4349" s="53"/>
      <c r="L4349" s="65">
        <f t="shared" si="475"/>
        <v>0</v>
      </c>
      <c r="M4349" s="55">
        <f t="shared" si="472"/>
        <v>0</v>
      </c>
      <c r="N4349" s="55">
        <f t="shared" si="473"/>
        <v>0</v>
      </c>
    </row>
    <row r="4350" spans="1:14" x14ac:dyDescent="0.3">
      <c r="A4350" s="29">
        <v>44899</v>
      </c>
      <c r="B4350" t="s">
        <v>17</v>
      </c>
      <c r="C4350" t="s">
        <v>12</v>
      </c>
      <c r="D4350" t="s">
        <v>13</v>
      </c>
      <c r="E4350" s="53">
        <v>48336</v>
      </c>
      <c r="F4350" s="61">
        <f t="shared" si="474"/>
        <v>241.68</v>
      </c>
      <c r="G4350" s="62">
        <f t="shared" si="469"/>
        <v>0.1</v>
      </c>
      <c r="H4350" s="53"/>
      <c r="I4350" s="61">
        <f t="shared" si="470"/>
        <v>0</v>
      </c>
      <c r="J4350" s="62">
        <f t="shared" si="471"/>
        <v>0</v>
      </c>
      <c r="K4350" s="53"/>
      <c r="L4350" s="65">
        <f t="shared" si="475"/>
        <v>241.78</v>
      </c>
      <c r="M4350" s="55">
        <f t="shared" si="472"/>
        <v>241.78</v>
      </c>
      <c r="N4350" s="55">
        <f t="shared" si="473"/>
        <v>0</v>
      </c>
    </row>
    <row r="4351" spans="1:14" x14ac:dyDescent="0.3">
      <c r="A4351" s="29">
        <v>44899</v>
      </c>
      <c r="B4351" t="s">
        <v>24</v>
      </c>
      <c r="C4351" t="s">
        <v>12</v>
      </c>
      <c r="D4351" t="s">
        <v>13</v>
      </c>
      <c r="E4351" s="53">
        <v>4513</v>
      </c>
      <c r="F4351" s="61">
        <f t="shared" si="474"/>
        <v>22.565000000000001</v>
      </c>
      <c r="G4351" s="62">
        <f t="shared" si="469"/>
        <v>0.1</v>
      </c>
      <c r="H4351" s="53"/>
      <c r="I4351" s="61">
        <f t="shared" si="470"/>
        <v>0</v>
      </c>
      <c r="J4351" s="62">
        <f t="shared" si="471"/>
        <v>0</v>
      </c>
      <c r="K4351" s="53"/>
      <c r="L4351" s="65">
        <f t="shared" si="475"/>
        <v>22.665000000000003</v>
      </c>
      <c r="M4351" s="55">
        <f t="shared" si="472"/>
        <v>22.665000000000003</v>
      </c>
      <c r="N4351" s="55">
        <f t="shared" si="473"/>
        <v>0</v>
      </c>
    </row>
    <row r="4352" spans="1:14" x14ac:dyDescent="0.3">
      <c r="A4352" s="29">
        <v>44899</v>
      </c>
      <c r="B4352" t="s">
        <v>18</v>
      </c>
      <c r="C4352" t="s">
        <v>11</v>
      </c>
      <c r="D4352" t="s">
        <v>13</v>
      </c>
      <c r="E4352" s="53">
        <v>11891</v>
      </c>
      <c r="F4352" s="61">
        <f t="shared" si="474"/>
        <v>0</v>
      </c>
      <c r="G4352" s="62">
        <f t="shared" si="469"/>
        <v>0</v>
      </c>
      <c r="H4352" s="53"/>
      <c r="I4352" s="61">
        <f t="shared" si="470"/>
        <v>0</v>
      </c>
      <c r="J4352" s="62">
        <f t="shared" si="471"/>
        <v>0</v>
      </c>
      <c r="K4352" s="53"/>
      <c r="L4352" s="65">
        <f t="shared" si="475"/>
        <v>0</v>
      </c>
      <c r="M4352" s="55">
        <f t="shared" si="472"/>
        <v>0</v>
      </c>
      <c r="N4352" s="55">
        <f t="shared" si="473"/>
        <v>0</v>
      </c>
    </row>
    <row r="4353" spans="1:14" x14ac:dyDescent="0.3">
      <c r="A4353" s="29">
        <v>44900</v>
      </c>
      <c r="B4353" t="s">
        <v>23</v>
      </c>
      <c r="C4353" t="s">
        <v>11</v>
      </c>
      <c r="D4353" t="s">
        <v>13</v>
      </c>
      <c r="E4353" s="53">
        <v>34794</v>
      </c>
      <c r="F4353" s="61">
        <f t="shared" si="474"/>
        <v>0</v>
      </c>
      <c r="G4353" s="62">
        <f t="shared" si="469"/>
        <v>0</v>
      </c>
      <c r="H4353" s="53"/>
      <c r="I4353" s="61">
        <f t="shared" si="470"/>
        <v>0</v>
      </c>
      <c r="J4353" s="62">
        <f t="shared" si="471"/>
        <v>0</v>
      </c>
      <c r="K4353" s="53"/>
      <c r="L4353" s="65">
        <f t="shared" si="475"/>
        <v>0</v>
      </c>
      <c r="M4353" s="55">
        <f t="shared" si="472"/>
        <v>0</v>
      </c>
      <c r="N4353" s="55">
        <f t="shared" si="473"/>
        <v>0</v>
      </c>
    </row>
    <row r="4354" spans="1:14" x14ac:dyDescent="0.3">
      <c r="A4354" s="29">
        <v>44900</v>
      </c>
      <c r="B4354" t="s">
        <v>17</v>
      </c>
      <c r="C4354" t="s">
        <v>11</v>
      </c>
      <c r="D4354" t="s">
        <v>13</v>
      </c>
      <c r="E4354" s="53">
        <v>19853</v>
      </c>
      <c r="F4354" s="61">
        <f t="shared" si="474"/>
        <v>0</v>
      </c>
      <c r="G4354" s="62">
        <f t="shared" si="469"/>
        <v>0</v>
      </c>
      <c r="H4354" s="53"/>
      <c r="I4354" s="61">
        <f t="shared" si="470"/>
        <v>0</v>
      </c>
      <c r="J4354" s="62">
        <f t="shared" si="471"/>
        <v>0</v>
      </c>
      <c r="K4354" s="53"/>
      <c r="L4354" s="65">
        <f t="shared" si="475"/>
        <v>0</v>
      </c>
      <c r="M4354" s="55">
        <f t="shared" si="472"/>
        <v>0</v>
      </c>
      <c r="N4354" s="55">
        <f t="shared" si="473"/>
        <v>0</v>
      </c>
    </row>
    <row r="4355" spans="1:14" x14ac:dyDescent="0.3">
      <c r="A4355" s="29">
        <v>44900</v>
      </c>
      <c r="B4355" t="s">
        <v>16</v>
      </c>
      <c r="C4355" t="s">
        <v>11</v>
      </c>
      <c r="D4355" t="s">
        <v>13</v>
      </c>
      <c r="E4355" s="53">
        <v>3500</v>
      </c>
      <c r="F4355" s="61">
        <f t="shared" si="474"/>
        <v>0</v>
      </c>
      <c r="G4355" s="62">
        <f t="shared" si="469"/>
        <v>0</v>
      </c>
      <c r="H4355" s="53"/>
      <c r="I4355" s="61">
        <f t="shared" si="470"/>
        <v>0</v>
      </c>
      <c r="J4355" s="62">
        <f t="shared" si="471"/>
        <v>0</v>
      </c>
      <c r="K4355" s="53"/>
      <c r="L4355" s="65">
        <f t="shared" si="475"/>
        <v>0</v>
      </c>
      <c r="M4355" s="55">
        <f t="shared" si="472"/>
        <v>0</v>
      </c>
      <c r="N4355" s="55">
        <f t="shared" si="473"/>
        <v>0</v>
      </c>
    </row>
    <row r="4356" spans="1:14" x14ac:dyDescent="0.3">
      <c r="A4356" s="29">
        <v>44900</v>
      </c>
      <c r="B4356" t="s">
        <v>18</v>
      </c>
      <c r="C4356" t="s">
        <v>10</v>
      </c>
      <c r="D4356" t="s">
        <v>13</v>
      </c>
      <c r="E4356" s="53">
        <v>46809</v>
      </c>
      <c r="F4356" s="61">
        <f t="shared" si="474"/>
        <v>234.04500000000002</v>
      </c>
      <c r="G4356" s="62">
        <f t="shared" ref="G4356:G4419" si="476">IF(F:F&gt;0,0.1,0)</f>
        <v>0.1</v>
      </c>
      <c r="H4356" s="53"/>
      <c r="I4356" s="61">
        <f t="shared" ref="I4356:I4419" si="477">IF(AND(D:D="Overseas",C:C&lt;&gt;"Cash"),E:E*3%,0)</f>
        <v>0</v>
      </c>
      <c r="J4356" s="62">
        <f t="shared" ref="J4356:J4419" si="478">IF(I:I&gt;0,5,0)</f>
        <v>0</v>
      </c>
      <c r="K4356" s="53"/>
      <c r="L4356" s="65">
        <f t="shared" si="475"/>
        <v>234.14500000000001</v>
      </c>
      <c r="M4356" s="55">
        <f t="shared" ref="M4356:M4419" si="479">SUM(F4356:H4356)</f>
        <v>234.14500000000001</v>
      </c>
      <c r="N4356" s="55">
        <f t="shared" ref="N4356:N4419" si="480">SUM(I4356:K4356)</f>
        <v>0</v>
      </c>
    </row>
    <row r="4357" spans="1:14" x14ac:dyDescent="0.3">
      <c r="A4357" s="29">
        <v>44900</v>
      </c>
      <c r="B4357" t="s">
        <v>22</v>
      </c>
      <c r="C4357" t="s">
        <v>11</v>
      </c>
      <c r="D4357" t="s">
        <v>13</v>
      </c>
      <c r="E4357" s="53">
        <v>43929</v>
      </c>
      <c r="F4357" s="61">
        <f t="shared" ref="F4357:F4420" si="481">IF(AND(D:D="Local",C:C&lt;&gt;"Cash"),E:E*0.5%,0)</f>
        <v>0</v>
      </c>
      <c r="G4357" s="62">
        <f t="shared" si="476"/>
        <v>0</v>
      </c>
      <c r="H4357" s="53"/>
      <c r="I4357" s="61">
        <f t="shared" si="477"/>
        <v>0</v>
      </c>
      <c r="J4357" s="62">
        <f t="shared" si="478"/>
        <v>0</v>
      </c>
      <c r="K4357" s="53"/>
      <c r="L4357" s="65">
        <f t="shared" ref="L4357:L4420" si="482">SUM(F4357,G4357,I4357,J4357)</f>
        <v>0</v>
      </c>
      <c r="M4357" s="55">
        <f t="shared" si="479"/>
        <v>0</v>
      </c>
      <c r="N4357" s="55">
        <f t="shared" si="480"/>
        <v>0</v>
      </c>
    </row>
    <row r="4358" spans="1:14" x14ac:dyDescent="0.3">
      <c r="A4358" s="29">
        <v>44900</v>
      </c>
      <c r="B4358" t="s">
        <v>19</v>
      </c>
      <c r="C4358" t="s">
        <v>11</v>
      </c>
      <c r="D4358" t="s">
        <v>13</v>
      </c>
      <c r="E4358" s="53">
        <v>15159</v>
      </c>
      <c r="F4358" s="61">
        <f t="shared" si="481"/>
        <v>0</v>
      </c>
      <c r="G4358" s="62">
        <f t="shared" si="476"/>
        <v>0</v>
      </c>
      <c r="H4358" s="53"/>
      <c r="I4358" s="61">
        <f t="shared" si="477"/>
        <v>0</v>
      </c>
      <c r="J4358" s="62">
        <f t="shared" si="478"/>
        <v>0</v>
      </c>
      <c r="K4358" s="53"/>
      <c r="L4358" s="65">
        <f t="shared" si="482"/>
        <v>0</v>
      </c>
      <c r="M4358" s="55">
        <f t="shared" si="479"/>
        <v>0</v>
      </c>
      <c r="N4358" s="55">
        <f t="shared" si="480"/>
        <v>0</v>
      </c>
    </row>
    <row r="4359" spans="1:14" x14ac:dyDescent="0.3">
      <c r="A4359" s="29">
        <v>44900</v>
      </c>
      <c r="B4359" t="s">
        <v>22</v>
      </c>
      <c r="C4359" t="s">
        <v>12</v>
      </c>
      <c r="D4359" t="s">
        <v>13</v>
      </c>
      <c r="E4359" s="53">
        <v>862</v>
      </c>
      <c r="F4359" s="61">
        <f t="shared" si="481"/>
        <v>4.3100000000000005</v>
      </c>
      <c r="G4359" s="62">
        <f t="shared" si="476"/>
        <v>0.1</v>
      </c>
      <c r="H4359" s="53"/>
      <c r="I4359" s="61">
        <f t="shared" si="477"/>
        <v>0</v>
      </c>
      <c r="J4359" s="62">
        <f t="shared" si="478"/>
        <v>0</v>
      </c>
      <c r="K4359" s="53"/>
      <c r="L4359" s="65">
        <f t="shared" si="482"/>
        <v>4.41</v>
      </c>
      <c r="M4359" s="55">
        <f t="shared" si="479"/>
        <v>4.41</v>
      </c>
      <c r="N4359" s="55">
        <f t="shared" si="480"/>
        <v>0</v>
      </c>
    </row>
    <row r="4360" spans="1:14" x14ac:dyDescent="0.3">
      <c r="A4360" s="29">
        <v>44900</v>
      </c>
      <c r="B4360" t="s">
        <v>19</v>
      </c>
      <c r="C4360" t="s">
        <v>11</v>
      </c>
      <c r="D4360" t="s">
        <v>13</v>
      </c>
      <c r="E4360" s="53">
        <v>49655</v>
      </c>
      <c r="F4360" s="61">
        <f t="shared" si="481"/>
        <v>0</v>
      </c>
      <c r="G4360" s="62">
        <f t="shared" si="476"/>
        <v>0</v>
      </c>
      <c r="H4360" s="53"/>
      <c r="I4360" s="61">
        <f t="shared" si="477"/>
        <v>0</v>
      </c>
      <c r="J4360" s="62">
        <f t="shared" si="478"/>
        <v>0</v>
      </c>
      <c r="K4360" s="53"/>
      <c r="L4360" s="65">
        <f t="shared" si="482"/>
        <v>0</v>
      </c>
      <c r="M4360" s="55">
        <f t="shared" si="479"/>
        <v>0</v>
      </c>
      <c r="N4360" s="55">
        <f t="shared" si="480"/>
        <v>0</v>
      </c>
    </row>
    <row r="4361" spans="1:14" x14ac:dyDescent="0.3">
      <c r="A4361" s="29">
        <v>44900</v>
      </c>
      <c r="B4361" t="s">
        <v>23</v>
      </c>
      <c r="C4361" t="s">
        <v>10</v>
      </c>
      <c r="D4361" t="s">
        <v>36</v>
      </c>
      <c r="E4361" s="53">
        <v>2029</v>
      </c>
      <c r="F4361" s="61">
        <f t="shared" si="481"/>
        <v>0</v>
      </c>
      <c r="G4361" s="62">
        <f t="shared" si="476"/>
        <v>0</v>
      </c>
      <c r="H4361" s="53"/>
      <c r="I4361" s="61">
        <f t="shared" si="477"/>
        <v>60.87</v>
      </c>
      <c r="J4361" s="62">
        <f t="shared" si="478"/>
        <v>5</v>
      </c>
      <c r="K4361" s="53"/>
      <c r="L4361" s="65">
        <f t="shared" si="482"/>
        <v>65.87</v>
      </c>
      <c r="M4361" s="55">
        <f t="shared" si="479"/>
        <v>0</v>
      </c>
      <c r="N4361" s="55">
        <f t="shared" si="480"/>
        <v>65.87</v>
      </c>
    </row>
    <row r="4362" spans="1:14" x14ac:dyDescent="0.3">
      <c r="A4362" s="29">
        <v>44900</v>
      </c>
      <c r="B4362" t="s">
        <v>15</v>
      </c>
      <c r="C4362" t="s">
        <v>10</v>
      </c>
      <c r="D4362" t="s">
        <v>13</v>
      </c>
      <c r="E4362" s="53">
        <v>25341</v>
      </c>
      <c r="F4362" s="61">
        <f t="shared" si="481"/>
        <v>126.705</v>
      </c>
      <c r="G4362" s="62">
        <f t="shared" si="476"/>
        <v>0.1</v>
      </c>
      <c r="H4362" s="53"/>
      <c r="I4362" s="61">
        <f t="shared" si="477"/>
        <v>0</v>
      </c>
      <c r="J4362" s="62">
        <f t="shared" si="478"/>
        <v>0</v>
      </c>
      <c r="K4362" s="53"/>
      <c r="L4362" s="65">
        <f t="shared" si="482"/>
        <v>126.80499999999999</v>
      </c>
      <c r="M4362" s="55">
        <f t="shared" si="479"/>
        <v>126.80499999999999</v>
      </c>
      <c r="N4362" s="55">
        <f t="shared" si="480"/>
        <v>0</v>
      </c>
    </row>
    <row r="4363" spans="1:14" x14ac:dyDescent="0.3">
      <c r="A4363" s="29">
        <v>44900</v>
      </c>
      <c r="B4363" t="s">
        <v>15</v>
      </c>
      <c r="C4363" t="s">
        <v>10</v>
      </c>
      <c r="D4363" t="s">
        <v>13</v>
      </c>
      <c r="E4363" s="53">
        <v>14865</v>
      </c>
      <c r="F4363" s="61">
        <f t="shared" si="481"/>
        <v>74.325000000000003</v>
      </c>
      <c r="G4363" s="62">
        <f t="shared" si="476"/>
        <v>0.1</v>
      </c>
      <c r="H4363" s="53"/>
      <c r="I4363" s="61">
        <f t="shared" si="477"/>
        <v>0</v>
      </c>
      <c r="J4363" s="62">
        <f t="shared" si="478"/>
        <v>0</v>
      </c>
      <c r="K4363" s="53"/>
      <c r="L4363" s="65">
        <f t="shared" si="482"/>
        <v>74.424999999999997</v>
      </c>
      <c r="M4363" s="55">
        <f t="shared" si="479"/>
        <v>74.424999999999997</v>
      </c>
      <c r="N4363" s="55">
        <f t="shared" si="480"/>
        <v>0</v>
      </c>
    </row>
    <row r="4364" spans="1:14" x14ac:dyDescent="0.3">
      <c r="A4364" s="29">
        <v>44900</v>
      </c>
      <c r="B4364" t="s">
        <v>24</v>
      </c>
      <c r="C4364" t="s">
        <v>11</v>
      </c>
      <c r="D4364" t="s">
        <v>36</v>
      </c>
      <c r="E4364" s="53">
        <v>27033</v>
      </c>
      <c r="F4364" s="61">
        <f t="shared" si="481"/>
        <v>0</v>
      </c>
      <c r="G4364" s="62">
        <f t="shared" si="476"/>
        <v>0</v>
      </c>
      <c r="H4364" s="53"/>
      <c r="I4364" s="61">
        <f t="shared" si="477"/>
        <v>0</v>
      </c>
      <c r="J4364" s="62">
        <f t="shared" si="478"/>
        <v>0</v>
      </c>
      <c r="K4364" s="53"/>
      <c r="L4364" s="65">
        <f t="shared" si="482"/>
        <v>0</v>
      </c>
      <c r="M4364" s="55">
        <f t="shared" si="479"/>
        <v>0</v>
      </c>
      <c r="N4364" s="55">
        <f t="shared" si="480"/>
        <v>0</v>
      </c>
    </row>
    <row r="4365" spans="1:14" x14ac:dyDescent="0.3">
      <c r="A4365" s="29">
        <v>44900</v>
      </c>
      <c r="B4365" t="s">
        <v>19</v>
      </c>
      <c r="C4365" t="s">
        <v>12</v>
      </c>
      <c r="D4365" t="s">
        <v>13</v>
      </c>
      <c r="E4365" s="53">
        <v>37884</v>
      </c>
      <c r="F4365" s="61">
        <f t="shared" si="481"/>
        <v>189.42000000000002</v>
      </c>
      <c r="G4365" s="62">
        <f t="shared" si="476"/>
        <v>0.1</v>
      </c>
      <c r="H4365" s="53"/>
      <c r="I4365" s="61">
        <f t="shared" si="477"/>
        <v>0</v>
      </c>
      <c r="J4365" s="62">
        <f t="shared" si="478"/>
        <v>0</v>
      </c>
      <c r="K4365" s="53"/>
      <c r="L4365" s="65">
        <f t="shared" si="482"/>
        <v>189.52</v>
      </c>
      <c r="M4365" s="55">
        <f t="shared" si="479"/>
        <v>189.52</v>
      </c>
      <c r="N4365" s="55">
        <f t="shared" si="480"/>
        <v>0</v>
      </c>
    </row>
    <row r="4366" spans="1:14" x14ac:dyDescent="0.3">
      <c r="A4366" s="29">
        <v>44900</v>
      </c>
      <c r="B4366" t="s">
        <v>24</v>
      </c>
      <c r="C4366" t="s">
        <v>11</v>
      </c>
      <c r="D4366" t="s">
        <v>13</v>
      </c>
      <c r="E4366" s="53">
        <v>23591</v>
      </c>
      <c r="F4366" s="61">
        <f t="shared" si="481"/>
        <v>0</v>
      </c>
      <c r="G4366" s="62">
        <f t="shared" si="476"/>
        <v>0</v>
      </c>
      <c r="H4366" s="53"/>
      <c r="I4366" s="61">
        <f t="shared" si="477"/>
        <v>0</v>
      </c>
      <c r="J4366" s="62">
        <f t="shared" si="478"/>
        <v>0</v>
      </c>
      <c r="K4366" s="53"/>
      <c r="L4366" s="65">
        <f t="shared" si="482"/>
        <v>0</v>
      </c>
      <c r="M4366" s="55">
        <f t="shared" si="479"/>
        <v>0</v>
      </c>
      <c r="N4366" s="55">
        <f t="shared" si="480"/>
        <v>0</v>
      </c>
    </row>
    <row r="4367" spans="1:14" x14ac:dyDescent="0.3">
      <c r="A4367" s="29">
        <v>44900</v>
      </c>
      <c r="B4367" t="s">
        <v>24</v>
      </c>
      <c r="C4367" t="s">
        <v>12</v>
      </c>
      <c r="D4367" t="s">
        <v>13</v>
      </c>
      <c r="E4367" s="53">
        <v>6406</v>
      </c>
      <c r="F4367" s="61">
        <f t="shared" si="481"/>
        <v>32.03</v>
      </c>
      <c r="G4367" s="62">
        <f t="shared" si="476"/>
        <v>0.1</v>
      </c>
      <c r="H4367" s="53"/>
      <c r="I4367" s="61">
        <f t="shared" si="477"/>
        <v>0</v>
      </c>
      <c r="J4367" s="62">
        <f t="shared" si="478"/>
        <v>0</v>
      </c>
      <c r="K4367" s="53"/>
      <c r="L4367" s="65">
        <f t="shared" si="482"/>
        <v>32.130000000000003</v>
      </c>
      <c r="M4367" s="55">
        <f t="shared" si="479"/>
        <v>32.130000000000003</v>
      </c>
      <c r="N4367" s="55">
        <f t="shared" si="480"/>
        <v>0</v>
      </c>
    </row>
    <row r="4368" spans="1:14" x14ac:dyDescent="0.3">
      <c r="A4368" s="29">
        <v>44900</v>
      </c>
      <c r="B4368" t="s">
        <v>19</v>
      </c>
      <c r="C4368" t="s">
        <v>11</v>
      </c>
      <c r="D4368" t="s">
        <v>36</v>
      </c>
      <c r="E4368" s="53">
        <v>41024</v>
      </c>
      <c r="F4368" s="61">
        <f t="shared" si="481"/>
        <v>0</v>
      </c>
      <c r="G4368" s="62">
        <f t="shared" si="476"/>
        <v>0</v>
      </c>
      <c r="H4368" s="53"/>
      <c r="I4368" s="61">
        <f t="shared" si="477"/>
        <v>0</v>
      </c>
      <c r="J4368" s="62">
        <f t="shared" si="478"/>
        <v>0</v>
      </c>
      <c r="K4368" s="53"/>
      <c r="L4368" s="65">
        <f t="shared" si="482"/>
        <v>0</v>
      </c>
      <c r="M4368" s="55">
        <f t="shared" si="479"/>
        <v>0</v>
      </c>
      <c r="N4368" s="55">
        <f t="shared" si="480"/>
        <v>0</v>
      </c>
    </row>
    <row r="4369" spans="1:14" x14ac:dyDescent="0.3">
      <c r="A4369" s="29">
        <v>44900</v>
      </c>
      <c r="B4369" t="s">
        <v>16</v>
      </c>
      <c r="C4369" t="s">
        <v>10</v>
      </c>
      <c r="D4369" t="s">
        <v>13</v>
      </c>
      <c r="E4369" s="53">
        <v>30690</v>
      </c>
      <c r="F4369" s="61">
        <f t="shared" si="481"/>
        <v>153.45000000000002</v>
      </c>
      <c r="G4369" s="62">
        <f t="shared" si="476"/>
        <v>0.1</v>
      </c>
      <c r="H4369" s="53"/>
      <c r="I4369" s="61">
        <f t="shared" si="477"/>
        <v>0</v>
      </c>
      <c r="J4369" s="62">
        <f t="shared" si="478"/>
        <v>0</v>
      </c>
      <c r="K4369" s="53"/>
      <c r="L4369" s="65">
        <f t="shared" si="482"/>
        <v>153.55000000000001</v>
      </c>
      <c r="M4369" s="55">
        <f t="shared" si="479"/>
        <v>153.55000000000001</v>
      </c>
      <c r="N4369" s="55">
        <f t="shared" si="480"/>
        <v>0</v>
      </c>
    </row>
    <row r="4370" spans="1:14" x14ac:dyDescent="0.3">
      <c r="A4370" s="29">
        <v>44900</v>
      </c>
      <c r="B4370" t="s">
        <v>17</v>
      </c>
      <c r="C4370" t="s">
        <v>11</v>
      </c>
      <c r="D4370" t="s">
        <v>13</v>
      </c>
      <c r="E4370" s="53">
        <v>8667</v>
      </c>
      <c r="F4370" s="61">
        <f t="shared" si="481"/>
        <v>0</v>
      </c>
      <c r="G4370" s="62">
        <f t="shared" si="476"/>
        <v>0</v>
      </c>
      <c r="H4370" s="53"/>
      <c r="I4370" s="61">
        <f t="shared" si="477"/>
        <v>0</v>
      </c>
      <c r="J4370" s="62">
        <f t="shared" si="478"/>
        <v>0</v>
      </c>
      <c r="K4370" s="53"/>
      <c r="L4370" s="65">
        <f t="shared" si="482"/>
        <v>0</v>
      </c>
      <c r="M4370" s="55">
        <f t="shared" si="479"/>
        <v>0</v>
      </c>
      <c r="N4370" s="55">
        <f t="shared" si="480"/>
        <v>0</v>
      </c>
    </row>
    <row r="4371" spans="1:14" x14ac:dyDescent="0.3">
      <c r="A4371" s="29">
        <v>44900</v>
      </c>
      <c r="B4371" t="s">
        <v>19</v>
      </c>
      <c r="C4371" t="s">
        <v>11</v>
      </c>
      <c r="D4371" t="s">
        <v>13</v>
      </c>
      <c r="E4371" s="53">
        <v>45573</v>
      </c>
      <c r="F4371" s="61">
        <f t="shared" si="481"/>
        <v>0</v>
      </c>
      <c r="G4371" s="62">
        <f t="shared" si="476"/>
        <v>0</v>
      </c>
      <c r="H4371" s="53"/>
      <c r="I4371" s="61">
        <f t="shared" si="477"/>
        <v>0</v>
      </c>
      <c r="J4371" s="62">
        <f t="shared" si="478"/>
        <v>0</v>
      </c>
      <c r="K4371" s="53"/>
      <c r="L4371" s="65">
        <f t="shared" si="482"/>
        <v>0</v>
      </c>
      <c r="M4371" s="55">
        <f t="shared" si="479"/>
        <v>0</v>
      </c>
      <c r="N4371" s="55">
        <f t="shared" si="480"/>
        <v>0</v>
      </c>
    </row>
    <row r="4372" spans="1:14" x14ac:dyDescent="0.3">
      <c r="A4372" s="29">
        <v>44900</v>
      </c>
      <c r="B4372" t="s">
        <v>17</v>
      </c>
      <c r="C4372" t="s">
        <v>10</v>
      </c>
      <c r="D4372" t="s">
        <v>13</v>
      </c>
      <c r="E4372" s="53">
        <v>28719</v>
      </c>
      <c r="F4372" s="61">
        <f t="shared" si="481"/>
        <v>143.595</v>
      </c>
      <c r="G4372" s="62">
        <f t="shared" si="476"/>
        <v>0.1</v>
      </c>
      <c r="H4372" s="53"/>
      <c r="I4372" s="61">
        <f t="shared" si="477"/>
        <v>0</v>
      </c>
      <c r="J4372" s="62">
        <f t="shared" si="478"/>
        <v>0</v>
      </c>
      <c r="K4372" s="53"/>
      <c r="L4372" s="65">
        <f t="shared" si="482"/>
        <v>143.69499999999999</v>
      </c>
      <c r="M4372" s="55">
        <f t="shared" si="479"/>
        <v>143.69499999999999</v>
      </c>
      <c r="N4372" s="55">
        <f t="shared" si="480"/>
        <v>0</v>
      </c>
    </row>
    <row r="4373" spans="1:14" x14ac:dyDescent="0.3">
      <c r="A4373" s="29">
        <v>44900</v>
      </c>
      <c r="B4373" t="s">
        <v>17</v>
      </c>
      <c r="C4373" t="s">
        <v>11</v>
      </c>
      <c r="D4373" t="s">
        <v>13</v>
      </c>
      <c r="E4373" s="53">
        <v>5921</v>
      </c>
      <c r="F4373" s="61">
        <f t="shared" si="481"/>
        <v>0</v>
      </c>
      <c r="G4373" s="62">
        <f t="shared" si="476"/>
        <v>0</v>
      </c>
      <c r="H4373" s="53"/>
      <c r="I4373" s="61">
        <f t="shared" si="477"/>
        <v>0</v>
      </c>
      <c r="J4373" s="62">
        <f t="shared" si="478"/>
        <v>0</v>
      </c>
      <c r="K4373" s="53"/>
      <c r="L4373" s="65">
        <f t="shared" si="482"/>
        <v>0</v>
      </c>
      <c r="M4373" s="55">
        <f t="shared" si="479"/>
        <v>0</v>
      </c>
      <c r="N4373" s="55">
        <f t="shared" si="480"/>
        <v>0</v>
      </c>
    </row>
    <row r="4374" spans="1:14" x14ac:dyDescent="0.3">
      <c r="A4374" s="29">
        <v>44900</v>
      </c>
      <c r="B4374" t="s">
        <v>17</v>
      </c>
      <c r="C4374" t="s">
        <v>10</v>
      </c>
      <c r="D4374" t="s">
        <v>13</v>
      </c>
      <c r="E4374" s="53">
        <v>13810</v>
      </c>
      <c r="F4374" s="61">
        <f t="shared" si="481"/>
        <v>69.05</v>
      </c>
      <c r="G4374" s="62">
        <f t="shared" si="476"/>
        <v>0.1</v>
      </c>
      <c r="H4374" s="53"/>
      <c r="I4374" s="61">
        <f t="shared" si="477"/>
        <v>0</v>
      </c>
      <c r="J4374" s="62">
        <f t="shared" si="478"/>
        <v>0</v>
      </c>
      <c r="K4374" s="53"/>
      <c r="L4374" s="65">
        <f t="shared" si="482"/>
        <v>69.149999999999991</v>
      </c>
      <c r="M4374" s="55">
        <f t="shared" si="479"/>
        <v>69.149999999999991</v>
      </c>
      <c r="N4374" s="55">
        <f t="shared" si="480"/>
        <v>0</v>
      </c>
    </row>
    <row r="4375" spans="1:14" x14ac:dyDescent="0.3">
      <c r="A4375" s="29">
        <v>44900</v>
      </c>
      <c r="B4375" t="s">
        <v>20</v>
      </c>
      <c r="C4375" t="s">
        <v>10</v>
      </c>
      <c r="D4375" t="s">
        <v>13</v>
      </c>
      <c r="E4375" s="53">
        <v>17786</v>
      </c>
      <c r="F4375" s="61">
        <f t="shared" si="481"/>
        <v>88.93</v>
      </c>
      <c r="G4375" s="62">
        <f t="shared" si="476"/>
        <v>0.1</v>
      </c>
      <c r="H4375" s="53"/>
      <c r="I4375" s="61">
        <f t="shared" si="477"/>
        <v>0</v>
      </c>
      <c r="J4375" s="62">
        <f t="shared" si="478"/>
        <v>0</v>
      </c>
      <c r="K4375" s="53"/>
      <c r="L4375" s="65">
        <f t="shared" si="482"/>
        <v>89.03</v>
      </c>
      <c r="M4375" s="55">
        <f t="shared" si="479"/>
        <v>89.03</v>
      </c>
      <c r="N4375" s="55">
        <f t="shared" si="480"/>
        <v>0</v>
      </c>
    </row>
    <row r="4376" spans="1:14" x14ac:dyDescent="0.3">
      <c r="A4376" s="29">
        <v>44900</v>
      </c>
      <c r="B4376" t="s">
        <v>20</v>
      </c>
      <c r="C4376" t="s">
        <v>10</v>
      </c>
      <c r="D4376" t="s">
        <v>13</v>
      </c>
      <c r="E4376" s="53">
        <v>8838</v>
      </c>
      <c r="F4376" s="61">
        <f t="shared" si="481"/>
        <v>44.19</v>
      </c>
      <c r="G4376" s="62">
        <f t="shared" si="476"/>
        <v>0.1</v>
      </c>
      <c r="H4376" s="53"/>
      <c r="I4376" s="61">
        <f t="shared" si="477"/>
        <v>0</v>
      </c>
      <c r="J4376" s="62">
        <f t="shared" si="478"/>
        <v>0</v>
      </c>
      <c r="K4376" s="53"/>
      <c r="L4376" s="65">
        <f t="shared" si="482"/>
        <v>44.29</v>
      </c>
      <c r="M4376" s="55">
        <f t="shared" si="479"/>
        <v>44.29</v>
      </c>
      <c r="N4376" s="55">
        <f t="shared" si="480"/>
        <v>0</v>
      </c>
    </row>
    <row r="4377" spans="1:14" x14ac:dyDescent="0.3">
      <c r="A4377" s="29">
        <v>44900</v>
      </c>
      <c r="B4377" t="s">
        <v>23</v>
      </c>
      <c r="C4377" t="s">
        <v>11</v>
      </c>
      <c r="D4377" t="s">
        <v>13</v>
      </c>
      <c r="E4377" s="53">
        <v>20753</v>
      </c>
      <c r="F4377" s="61">
        <f t="shared" si="481"/>
        <v>0</v>
      </c>
      <c r="G4377" s="62">
        <f t="shared" si="476"/>
        <v>0</v>
      </c>
      <c r="H4377" s="53"/>
      <c r="I4377" s="61">
        <f t="shared" si="477"/>
        <v>0</v>
      </c>
      <c r="J4377" s="62">
        <f t="shared" si="478"/>
        <v>0</v>
      </c>
      <c r="K4377" s="53"/>
      <c r="L4377" s="65">
        <f t="shared" si="482"/>
        <v>0</v>
      </c>
      <c r="M4377" s="55">
        <f t="shared" si="479"/>
        <v>0</v>
      </c>
      <c r="N4377" s="55">
        <f t="shared" si="480"/>
        <v>0</v>
      </c>
    </row>
    <row r="4378" spans="1:14" x14ac:dyDescent="0.3">
      <c r="A4378" s="29">
        <v>44900</v>
      </c>
      <c r="B4378" t="s">
        <v>24</v>
      </c>
      <c r="C4378" t="s">
        <v>11</v>
      </c>
      <c r="D4378" t="s">
        <v>13</v>
      </c>
      <c r="E4378" s="53">
        <v>26766</v>
      </c>
      <c r="F4378" s="61">
        <f t="shared" si="481"/>
        <v>0</v>
      </c>
      <c r="G4378" s="62">
        <f t="shared" si="476"/>
        <v>0</v>
      </c>
      <c r="H4378" s="53"/>
      <c r="I4378" s="61">
        <f t="shared" si="477"/>
        <v>0</v>
      </c>
      <c r="J4378" s="62">
        <f t="shared" si="478"/>
        <v>0</v>
      </c>
      <c r="K4378" s="53"/>
      <c r="L4378" s="65">
        <f t="shared" si="482"/>
        <v>0</v>
      </c>
      <c r="M4378" s="55">
        <f t="shared" si="479"/>
        <v>0</v>
      </c>
      <c r="N4378" s="55">
        <f t="shared" si="480"/>
        <v>0</v>
      </c>
    </row>
    <row r="4379" spans="1:14" x14ac:dyDescent="0.3">
      <c r="A4379" s="29">
        <v>44900</v>
      </c>
      <c r="B4379" t="s">
        <v>23</v>
      </c>
      <c r="C4379" t="s">
        <v>11</v>
      </c>
      <c r="D4379" t="s">
        <v>13</v>
      </c>
      <c r="E4379" s="53">
        <v>25802</v>
      </c>
      <c r="F4379" s="61">
        <f t="shared" si="481"/>
        <v>0</v>
      </c>
      <c r="G4379" s="62">
        <f t="shared" si="476"/>
        <v>0</v>
      </c>
      <c r="H4379" s="53"/>
      <c r="I4379" s="61">
        <f t="shared" si="477"/>
        <v>0</v>
      </c>
      <c r="J4379" s="62">
        <f t="shared" si="478"/>
        <v>0</v>
      </c>
      <c r="K4379" s="53"/>
      <c r="L4379" s="65">
        <f t="shared" si="482"/>
        <v>0</v>
      </c>
      <c r="M4379" s="55">
        <f t="shared" si="479"/>
        <v>0</v>
      </c>
      <c r="N4379" s="55">
        <f t="shared" si="480"/>
        <v>0</v>
      </c>
    </row>
    <row r="4380" spans="1:14" x14ac:dyDescent="0.3">
      <c r="A4380" s="29">
        <v>44900</v>
      </c>
      <c r="B4380" t="s">
        <v>22</v>
      </c>
      <c r="C4380" t="s">
        <v>10</v>
      </c>
      <c r="D4380" t="s">
        <v>36</v>
      </c>
      <c r="E4380" s="53">
        <v>45610</v>
      </c>
      <c r="F4380" s="61">
        <f t="shared" si="481"/>
        <v>0</v>
      </c>
      <c r="G4380" s="62">
        <f t="shared" si="476"/>
        <v>0</v>
      </c>
      <c r="H4380" s="53"/>
      <c r="I4380" s="61">
        <f t="shared" si="477"/>
        <v>1368.3</v>
      </c>
      <c r="J4380" s="62">
        <f t="shared" si="478"/>
        <v>5</v>
      </c>
      <c r="K4380" s="53"/>
      <c r="L4380" s="65">
        <f t="shared" si="482"/>
        <v>1373.3</v>
      </c>
      <c r="M4380" s="55">
        <f t="shared" si="479"/>
        <v>0</v>
      </c>
      <c r="N4380" s="55">
        <f t="shared" si="480"/>
        <v>1373.3</v>
      </c>
    </row>
    <row r="4381" spans="1:14" x14ac:dyDescent="0.3">
      <c r="A4381" s="29">
        <v>44901</v>
      </c>
      <c r="B4381" t="s">
        <v>16</v>
      </c>
      <c r="C4381" t="s">
        <v>11</v>
      </c>
      <c r="D4381" t="s">
        <v>36</v>
      </c>
      <c r="E4381" s="53">
        <v>36535</v>
      </c>
      <c r="F4381" s="61">
        <f t="shared" si="481"/>
        <v>0</v>
      </c>
      <c r="G4381" s="62">
        <f t="shared" si="476"/>
        <v>0</v>
      </c>
      <c r="H4381" s="53"/>
      <c r="I4381" s="61">
        <f t="shared" si="477"/>
        <v>0</v>
      </c>
      <c r="J4381" s="62">
        <f t="shared" si="478"/>
        <v>0</v>
      </c>
      <c r="K4381" s="53"/>
      <c r="L4381" s="65">
        <f t="shared" si="482"/>
        <v>0</v>
      </c>
      <c r="M4381" s="55">
        <f t="shared" si="479"/>
        <v>0</v>
      </c>
      <c r="N4381" s="55">
        <f t="shared" si="480"/>
        <v>0</v>
      </c>
    </row>
    <row r="4382" spans="1:14" x14ac:dyDescent="0.3">
      <c r="A4382" s="29">
        <v>44901</v>
      </c>
      <c r="B4382" t="s">
        <v>18</v>
      </c>
      <c r="C4382" t="s">
        <v>11</v>
      </c>
      <c r="D4382" t="s">
        <v>13</v>
      </c>
      <c r="E4382" s="53">
        <v>40873</v>
      </c>
      <c r="F4382" s="61">
        <f t="shared" si="481"/>
        <v>0</v>
      </c>
      <c r="G4382" s="62">
        <f t="shared" si="476"/>
        <v>0</v>
      </c>
      <c r="H4382" s="53"/>
      <c r="I4382" s="61">
        <f t="shared" si="477"/>
        <v>0</v>
      </c>
      <c r="J4382" s="62">
        <f t="shared" si="478"/>
        <v>0</v>
      </c>
      <c r="K4382" s="53"/>
      <c r="L4382" s="65">
        <f t="shared" si="482"/>
        <v>0</v>
      </c>
      <c r="M4382" s="55">
        <f t="shared" si="479"/>
        <v>0</v>
      </c>
      <c r="N4382" s="55">
        <f t="shared" si="480"/>
        <v>0</v>
      </c>
    </row>
    <row r="4383" spans="1:14" x14ac:dyDescent="0.3">
      <c r="A4383" s="29">
        <v>44901</v>
      </c>
      <c r="B4383" t="s">
        <v>20</v>
      </c>
      <c r="C4383" t="s">
        <v>10</v>
      </c>
      <c r="D4383" t="s">
        <v>13</v>
      </c>
      <c r="E4383" s="53">
        <v>23496</v>
      </c>
      <c r="F4383" s="61">
        <f t="shared" si="481"/>
        <v>117.48</v>
      </c>
      <c r="G4383" s="62">
        <f t="shared" si="476"/>
        <v>0.1</v>
      </c>
      <c r="H4383" s="53"/>
      <c r="I4383" s="61">
        <f t="shared" si="477"/>
        <v>0</v>
      </c>
      <c r="J4383" s="62">
        <f t="shared" si="478"/>
        <v>0</v>
      </c>
      <c r="K4383" s="53"/>
      <c r="L4383" s="65">
        <f t="shared" si="482"/>
        <v>117.58</v>
      </c>
      <c r="M4383" s="55">
        <f t="shared" si="479"/>
        <v>117.58</v>
      </c>
      <c r="N4383" s="55">
        <f t="shared" si="480"/>
        <v>0</v>
      </c>
    </row>
    <row r="4384" spans="1:14" x14ac:dyDescent="0.3">
      <c r="A4384" s="29">
        <v>44901</v>
      </c>
      <c r="B4384" t="s">
        <v>19</v>
      </c>
      <c r="C4384" t="s">
        <v>10</v>
      </c>
      <c r="D4384" t="s">
        <v>13</v>
      </c>
      <c r="E4384" s="53">
        <v>31310</v>
      </c>
      <c r="F4384" s="61">
        <f t="shared" si="481"/>
        <v>156.55000000000001</v>
      </c>
      <c r="G4384" s="62">
        <f t="shared" si="476"/>
        <v>0.1</v>
      </c>
      <c r="H4384" s="53"/>
      <c r="I4384" s="61">
        <f t="shared" si="477"/>
        <v>0</v>
      </c>
      <c r="J4384" s="62">
        <f t="shared" si="478"/>
        <v>0</v>
      </c>
      <c r="K4384" s="53"/>
      <c r="L4384" s="65">
        <f t="shared" si="482"/>
        <v>156.65</v>
      </c>
      <c r="M4384" s="55">
        <f t="shared" si="479"/>
        <v>156.65</v>
      </c>
      <c r="N4384" s="55">
        <f t="shared" si="480"/>
        <v>0</v>
      </c>
    </row>
    <row r="4385" spans="1:14" x14ac:dyDescent="0.3">
      <c r="A4385" s="29">
        <v>44901</v>
      </c>
      <c r="B4385" t="s">
        <v>16</v>
      </c>
      <c r="C4385" t="s">
        <v>10</v>
      </c>
      <c r="D4385" t="s">
        <v>13</v>
      </c>
      <c r="E4385" s="53">
        <v>49426</v>
      </c>
      <c r="F4385" s="61">
        <f t="shared" si="481"/>
        <v>247.13</v>
      </c>
      <c r="G4385" s="62">
        <f t="shared" si="476"/>
        <v>0.1</v>
      </c>
      <c r="H4385" s="53"/>
      <c r="I4385" s="61">
        <f t="shared" si="477"/>
        <v>0</v>
      </c>
      <c r="J4385" s="62">
        <f t="shared" si="478"/>
        <v>0</v>
      </c>
      <c r="K4385" s="53"/>
      <c r="L4385" s="65">
        <f t="shared" si="482"/>
        <v>247.23</v>
      </c>
      <c r="M4385" s="55">
        <f t="shared" si="479"/>
        <v>247.23</v>
      </c>
      <c r="N4385" s="55">
        <f t="shared" si="480"/>
        <v>0</v>
      </c>
    </row>
    <row r="4386" spans="1:14" x14ac:dyDescent="0.3">
      <c r="A4386" s="29">
        <v>44901</v>
      </c>
      <c r="B4386" t="s">
        <v>21</v>
      </c>
      <c r="C4386" t="s">
        <v>10</v>
      </c>
      <c r="D4386" t="s">
        <v>36</v>
      </c>
      <c r="E4386" s="53">
        <v>41173</v>
      </c>
      <c r="F4386" s="61">
        <f t="shared" si="481"/>
        <v>0</v>
      </c>
      <c r="G4386" s="62">
        <f t="shared" si="476"/>
        <v>0</v>
      </c>
      <c r="H4386" s="53"/>
      <c r="I4386" s="61">
        <f t="shared" si="477"/>
        <v>1235.19</v>
      </c>
      <c r="J4386" s="62">
        <f t="shared" si="478"/>
        <v>5</v>
      </c>
      <c r="K4386" s="53"/>
      <c r="L4386" s="65">
        <f t="shared" si="482"/>
        <v>1240.19</v>
      </c>
      <c r="M4386" s="55">
        <f t="shared" si="479"/>
        <v>0</v>
      </c>
      <c r="N4386" s="55">
        <f t="shared" si="480"/>
        <v>1240.19</v>
      </c>
    </row>
    <row r="4387" spans="1:14" x14ac:dyDescent="0.3">
      <c r="A4387" s="29">
        <v>44901</v>
      </c>
      <c r="B4387" t="s">
        <v>24</v>
      </c>
      <c r="C4387" t="s">
        <v>12</v>
      </c>
      <c r="D4387" t="s">
        <v>36</v>
      </c>
      <c r="E4387" s="53">
        <v>26563</v>
      </c>
      <c r="F4387" s="61">
        <f t="shared" si="481"/>
        <v>0</v>
      </c>
      <c r="G4387" s="62">
        <f t="shared" si="476"/>
        <v>0</v>
      </c>
      <c r="H4387" s="53"/>
      <c r="I4387" s="61">
        <f t="shared" si="477"/>
        <v>796.89</v>
      </c>
      <c r="J4387" s="62">
        <f t="shared" si="478"/>
        <v>5</v>
      </c>
      <c r="K4387" s="53"/>
      <c r="L4387" s="65">
        <f t="shared" si="482"/>
        <v>801.89</v>
      </c>
      <c r="M4387" s="55">
        <f t="shared" si="479"/>
        <v>0</v>
      </c>
      <c r="N4387" s="55">
        <f t="shared" si="480"/>
        <v>801.89</v>
      </c>
    </row>
    <row r="4388" spans="1:14" x14ac:dyDescent="0.3">
      <c r="A4388" s="29">
        <v>44901</v>
      </c>
      <c r="B4388" t="s">
        <v>16</v>
      </c>
      <c r="C4388" t="s">
        <v>10</v>
      </c>
      <c r="D4388" t="s">
        <v>36</v>
      </c>
      <c r="E4388" s="53">
        <v>39687</v>
      </c>
      <c r="F4388" s="61">
        <f t="shared" si="481"/>
        <v>0</v>
      </c>
      <c r="G4388" s="62">
        <f t="shared" si="476"/>
        <v>0</v>
      </c>
      <c r="H4388" s="53"/>
      <c r="I4388" s="61">
        <f t="shared" si="477"/>
        <v>1190.6099999999999</v>
      </c>
      <c r="J4388" s="62">
        <f t="shared" si="478"/>
        <v>5</v>
      </c>
      <c r="K4388" s="53"/>
      <c r="L4388" s="65">
        <f t="shared" si="482"/>
        <v>1195.6099999999999</v>
      </c>
      <c r="M4388" s="55">
        <f t="shared" si="479"/>
        <v>0</v>
      </c>
      <c r="N4388" s="55">
        <f t="shared" si="480"/>
        <v>1195.6099999999999</v>
      </c>
    </row>
    <row r="4389" spans="1:14" x14ac:dyDescent="0.3">
      <c r="A4389" s="29">
        <v>44901</v>
      </c>
      <c r="B4389" t="s">
        <v>24</v>
      </c>
      <c r="C4389" t="s">
        <v>11</v>
      </c>
      <c r="D4389" t="s">
        <v>13</v>
      </c>
      <c r="E4389" s="53">
        <v>46260</v>
      </c>
      <c r="F4389" s="61">
        <f t="shared" si="481"/>
        <v>0</v>
      </c>
      <c r="G4389" s="62">
        <f t="shared" si="476"/>
        <v>0</v>
      </c>
      <c r="H4389" s="53"/>
      <c r="I4389" s="61">
        <f t="shared" si="477"/>
        <v>0</v>
      </c>
      <c r="J4389" s="62">
        <f t="shared" si="478"/>
        <v>0</v>
      </c>
      <c r="K4389" s="53"/>
      <c r="L4389" s="65">
        <f t="shared" si="482"/>
        <v>0</v>
      </c>
      <c r="M4389" s="55">
        <f t="shared" si="479"/>
        <v>0</v>
      </c>
      <c r="N4389" s="55">
        <f t="shared" si="480"/>
        <v>0</v>
      </c>
    </row>
    <row r="4390" spans="1:14" x14ac:dyDescent="0.3">
      <c r="A4390" s="29">
        <v>44901</v>
      </c>
      <c r="B4390" t="s">
        <v>24</v>
      </c>
      <c r="C4390" t="s">
        <v>11</v>
      </c>
      <c r="D4390" t="s">
        <v>36</v>
      </c>
      <c r="E4390" s="53">
        <v>37490</v>
      </c>
      <c r="F4390" s="61">
        <f t="shared" si="481"/>
        <v>0</v>
      </c>
      <c r="G4390" s="62">
        <f t="shared" si="476"/>
        <v>0</v>
      </c>
      <c r="H4390" s="53"/>
      <c r="I4390" s="61">
        <f t="shared" si="477"/>
        <v>0</v>
      </c>
      <c r="J4390" s="62">
        <f t="shared" si="478"/>
        <v>0</v>
      </c>
      <c r="K4390" s="53"/>
      <c r="L4390" s="65">
        <f t="shared" si="482"/>
        <v>0</v>
      </c>
      <c r="M4390" s="55">
        <f t="shared" si="479"/>
        <v>0</v>
      </c>
      <c r="N4390" s="55">
        <f t="shared" si="480"/>
        <v>0</v>
      </c>
    </row>
    <row r="4391" spans="1:14" x14ac:dyDescent="0.3">
      <c r="A4391" s="29">
        <v>44901</v>
      </c>
      <c r="B4391" t="s">
        <v>20</v>
      </c>
      <c r="C4391" t="s">
        <v>11</v>
      </c>
      <c r="D4391" t="s">
        <v>36</v>
      </c>
      <c r="E4391" s="53">
        <v>7687</v>
      </c>
      <c r="F4391" s="61">
        <f t="shared" si="481"/>
        <v>0</v>
      </c>
      <c r="G4391" s="62">
        <f t="shared" si="476"/>
        <v>0</v>
      </c>
      <c r="H4391" s="53"/>
      <c r="I4391" s="61">
        <f t="shared" si="477"/>
        <v>0</v>
      </c>
      <c r="J4391" s="62">
        <f t="shared" si="478"/>
        <v>0</v>
      </c>
      <c r="K4391" s="53"/>
      <c r="L4391" s="65">
        <f t="shared" si="482"/>
        <v>0</v>
      </c>
      <c r="M4391" s="55">
        <f t="shared" si="479"/>
        <v>0</v>
      </c>
      <c r="N4391" s="55">
        <f t="shared" si="480"/>
        <v>0</v>
      </c>
    </row>
    <row r="4392" spans="1:14" x14ac:dyDescent="0.3">
      <c r="A4392" s="29">
        <v>44901</v>
      </c>
      <c r="B4392" t="s">
        <v>16</v>
      </c>
      <c r="C4392" t="s">
        <v>11</v>
      </c>
      <c r="D4392" t="s">
        <v>13</v>
      </c>
      <c r="E4392" s="53">
        <v>12185</v>
      </c>
      <c r="F4392" s="61">
        <f t="shared" si="481"/>
        <v>0</v>
      </c>
      <c r="G4392" s="62">
        <f t="shared" si="476"/>
        <v>0</v>
      </c>
      <c r="H4392" s="53"/>
      <c r="I4392" s="61">
        <f t="shared" si="477"/>
        <v>0</v>
      </c>
      <c r="J4392" s="62">
        <f t="shared" si="478"/>
        <v>0</v>
      </c>
      <c r="K4392" s="53"/>
      <c r="L4392" s="65">
        <f t="shared" si="482"/>
        <v>0</v>
      </c>
      <c r="M4392" s="55">
        <f t="shared" si="479"/>
        <v>0</v>
      </c>
      <c r="N4392" s="55">
        <f t="shared" si="480"/>
        <v>0</v>
      </c>
    </row>
    <row r="4393" spans="1:14" x14ac:dyDescent="0.3">
      <c r="A4393" s="29">
        <v>44901</v>
      </c>
      <c r="B4393" t="s">
        <v>22</v>
      </c>
      <c r="C4393" t="s">
        <v>11</v>
      </c>
      <c r="D4393" t="s">
        <v>13</v>
      </c>
      <c r="E4393" s="53">
        <v>7292</v>
      </c>
      <c r="F4393" s="61">
        <f t="shared" si="481"/>
        <v>0</v>
      </c>
      <c r="G4393" s="62">
        <f t="shared" si="476"/>
        <v>0</v>
      </c>
      <c r="H4393" s="53"/>
      <c r="I4393" s="61">
        <f t="shared" si="477"/>
        <v>0</v>
      </c>
      <c r="J4393" s="62">
        <f t="shared" si="478"/>
        <v>0</v>
      </c>
      <c r="K4393" s="53"/>
      <c r="L4393" s="65">
        <f t="shared" si="482"/>
        <v>0</v>
      </c>
      <c r="M4393" s="55">
        <f t="shared" si="479"/>
        <v>0</v>
      </c>
      <c r="N4393" s="55">
        <f t="shared" si="480"/>
        <v>0</v>
      </c>
    </row>
    <row r="4394" spans="1:14" x14ac:dyDescent="0.3">
      <c r="A4394" s="29">
        <v>44901</v>
      </c>
      <c r="B4394" t="s">
        <v>17</v>
      </c>
      <c r="C4394" t="s">
        <v>12</v>
      </c>
      <c r="D4394" t="s">
        <v>36</v>
      </c>
      <c r="E4394" s="53">
        <v>36922</v>
      </c>
      <c r="F4394" s="61">
        <f t="shared" si="481"/>
        <v>0</v>
      </c>
      <c r="G4394" s="62">
        <f t="shared" si="476"/>
        <v>0</v>
      </c>
      <c r="H4394" s="53"/>
      <c r="I4394" s="61">
        <f t="shared" si="477"/>
        <v>1107.6599999999999</v>
      </c>
      <c r="J4394" s="62">
        <f t="shared" si="478"/>
        <v>5</v>
      </c>
      <c r="K4394" s="53"/>
      <c r="L4394" s="65">
        <f t="shared" si="482"/>
        <v>1112.6599999999999</v>
      </c>
      <c r="M4394" s="55">
        <f t="shared" si="479"/>
        <v>0</v>
      </c>
      <c r="N4394" s="55">
        <f t="shared" si="480"/>
        <v>1112.6599999999999</v>
      </c>
    </row>
    <row r="4395" spans="1:14" x14ac:dyDescent="0.3">
      <c r="A4395" s="29">
        <v>44901</v>
      </c>
      <c r="B4395" t="s">
        <v>18</v>
      </c>
      <c r="C4395" t="s">
        <v>11</v>
      </c>
      <c r="D4395" t="s">
        <v>13</v>
      </c>
      <c r="E4395" s="53">
        <v>7008</v>
      </c>
      <c r="F4395" s="61">
        <f t="shared" si="481"/>
        <v>0</v>
      </c>
      <c r="G4395" s="62">
        <f t="shared" si="476"/>
        <v>0</v>
      </c>
      <c r="H4395" s="53"/>
      <c r="I4395" s="61">
        <f t="shared" si="477"/>
        <v>0</v>
      </c>
      <c r="J4395" s="62">
        <f t="shared" si="478"/>
        <v>0</v>
      </c>
      <c r="K4395" s="53"/>
      <c r="L4395" s="65">
        <f t="shared" si="482"/>
        <v>0</v>
      </c>
      <c r="M4395" s="55">
        <f t="shared" si="479"/>
        <v>0</v>
      </c>
      <c r="N4395" s="55">
        <f t="shared" si="480"/>
        <v>0</v>
      </c>
    </row>
    <row r="4396" spans="1:14" x14ac:dyDescent="0.3">
      <c r="A4396" s="29">
        <v>44901</v>
      </c>
      <c r="B4396" t="s">
        <v>20</v>
      </c>
      <c r="C4396" t="s">
        <v>12</v>
      </c>
      <c r="D4396" t="s">
        <v>13</v>
      </c>
      <c r="E4396" s="53">
        <v>232</v>
      </c>
      <c r="F4396" s="61">
        <f t="shared" si="481"/>
        <v>1.1599999999999999</v>
      </c>
      <c r="G4396" s="62">
        <f t="shared" si="476"/>
        <v>0.1</v>
      </c>
      <c r="H4396" s="53"/>
      <c r="I4396" s="61">
        <f t="shared" si="477"/>
        <v>0</v>
      </c>
      <c r="J4396" s="62">
        <f t="shared" si="478"/>
        <v>0</v>
      </c>
      <c r="K4396" s="53"/>
      <c r="L4396" s="65">
        <f t="shared" si="482"/>
        <v>1.26</v>
      </c>
      <c r="M4396" s="55">
        <f t="shared" si="479"/>
        <v>1.26</v>
      </c>
      <c r="N4396" s="55">
        <f t="shared" si="480"/>
        <v>0</v>
      </c>
    </row>
    <row r="4397" spans="1:14" x14ac:dyDescent="0.3">
      <c r="A4397" s="29">
        <v>44901</v>
      </c>
      <c r="B4397" t="s">
        <v>24</v>
      </c>
      <c r="C4397" t="s">
        <v>10</v>
      </c>
      <c r="D4397" t="s">
        <v>13</v>
      </c>
      <c r="E4397" s="53">
        <v>46710</v>
      </c>
      <c r="F4397" s="61">
        <f t="shared" si="481"/>
        <v>233.55</v>
      </c>
      <c r="G4397" s="62">
        <f t="shared" si="476"/>
        <v>0.1</v>
      </c>
      <c r="H4397" s="53"/>
      <c r="I4397" s="61">
        <f t="shared" si="477"/>
        <v>0</v>
      </c>
      <c r="J4397" s="62">
        <f t="shared" si="478"/>
        <v>0</v>
      </c>
      <c r="K4397" s="53"/>
      <c r="L4397" s="65">
        <f t="shared" si="482"/>
        <v>233.65</v>
      </c>
      <c r="M4397" s="55">
        <f t="shared" si="479"/>
        <v>233.65</v>
      </c>
      <c r="N4397" s="55">
        <f t="shared" si="480"/>
        <v>0</v>
      </c>
    </row>
    <row r="4398" spans="1:14" x14ac:dyDescent="0.3">
      <c r="A4398" s="29">
        <v>44901</v>
      </c>
      <c r="B4398" t="s">
        <v>18</v>
      </c>
      <c r="C4398" t="s">
        <v>10</v>
      </c>
      <c r="D4398" t="s">
        <v>13</v>
      </c>
      <c r="E4398" s="53">
        <v>5033</v>
      </c>
      <c r="F4398" s="61">
        <f t="shared" si="481"/>
        <v>25.164999999999999</v>
      </c>
      <c r="G4398" s="62">
        <f t="shared" si="476"/>
        <v>0.1</v>
      </c>
      <c r="H4398" s="53"/>
      <c r="I4398" s="61">
        <f t="shared" si="477"/>
        <v>0</v>
      </c>
      <c r="J4398" s="62">
        <f t="shared" si="478"/>
        <v>0</v>
      </c>
      <c r="K4398" s="53"/>
      <c r="L4398" s="65">
        <f t="shared" si="482"/>
        <v>25.265000000000001</v>
      </c>
      <c r="M4398" s="55">
        <f t="shared" si="479"/>
        <v>25.265000000000001</v>
      </c>
      <c r="N4398" s="55">
        <f t="shared" si="480"/>
        <v>0</v>
      </c>
    </row>
    <row r="4399" spans="1:14" x14ac:dyDescent="0.3">
      <c r="A4399" s="29">
        <v>44901</v>
      </c>
      <c r="B4399" t="s">
        <v>24</v>
      </c>
      <c r="C4399" t="s">
        <v>11</v>
      </c>
      <c r="D4399" t="s">
        <v>13</v>
      </c>
      <c r="E4399" s="53">
        <v>22204</v>
      </c>
      <c r="F4399" s="61">
        <f t="shared" si="481"/>
        <v>0</v>
      </c>
      <c r="G4399" s="62">
        <f t="shared" si="476"/>
        <v>0</v>
      </c>
      <c r="H4399" s="53"/>
      <c r="I4399" s="61">
        <f t="shared" si="477"/>
        <v>0</v>
      </c>
      <c r="J4399" s="62">
        <f t="shared" si="478"/>
        <v>0</v>
      </c>
      <c r="K4399" s="53"/>
      <c r="L4399" s="65">
        <f t="shared" si="482"/>
        <v>0</v>
      </c>
      <c r="M4399" s="55">
        <f t="shared" si="479"/>
        <v>0</v>
      </c>
      <c r="N4399" s="55">
        <f t="shared" si="480"/>
        <v>0</v>
      </c>
    </row>
    <row r="4400" spans="1:14" x14ac:dyDescent="0.3">
      <c r="A4400" s="29">
        <v>44901</v>
      </c>
      <c r="B4400" t="s">
        <v>16</v>
      </c>
      <c r="C4400" t="s">
        <v>12</v>
      </c>
      <c r="D4400" t="s">
        <v>36</v>
      </c>
      <c r="E4400" s="53">
        <v>25073</v>
      </c>
      <c r="F4400" s="61">
        <f t="shared" si="481"/>
        <v>0</v>
      </c>
      <c r="G4400" s="62">
        <f t="shared" si="476"/>
        <v>0</v>
      </c>
      <c r="H4400" s="53"/>
      <c r="I4400" s="61">
        <f t="shared" si="477"/>
        <v>752.18999999999994</v>
      </c>
      <c r="J4400" s="62">
        <f t="shared" si="478"/>
        <v>5</v>
      </c>
      <c r="K4400" s="53"/>
      <c r="L4400" s="65">
        <f t="shared" si="482"/>
        <v>757.18999999999994</v>
      </c>
      <c r="M4400" s="55">
        <f t="shared" si="479"/>
        <v>0</v>
      </c>
      <c r="N4400" s="55">
        <f t="shared" si="480"/>
        <v>757.18999999999994</v>
      </c>
    </row>
    <row r="4401" spans="1:14" x14ac:dyDescent="0.3">
      <c r="A4401" s="29">
        <v>44901</v>
      </c>
      <c r="B4401" t="s">
        <v>21</v>
      </c>
      <c r="C4401" t="s">
        <v>10</v>
      </c>
      <c r="D4401" t="s">
        <v>13</v>
      </c>
      <c r="E4401" s="53">
        <v>5501</v>
      </c>
      <c r="F4401" s="61">
        <f t="shared" si="481"/>
        <v>27.504999999999999</v>
      </c>
      <c r="G4401" s="62">
        <f t="shared" si="476"/>
        <v>0.1</v>
      </c>
      <c r="H4401" s="53"/>
      <c r="I4401" s="61">
        <f t="shared" si="477"/>
        <v>0</v>
      </c>
      <c r="J4401" s="62">
        <f t="shared" si="478"/>
        <v>0</v>
      </c>
      <c r="K4401" s="53"/>
      <c r="L4401" s="65">
        <f t="shared" si="482"/>
        <v>27.605</v>
      </c>
      <c r="M4401" s="55">
        <f t="shared" si="479"/>
        <v>27.605</v>
      </c>
      <c r="N4401" s="55">
        <f t="shared" si="480"/>
        <v>0</v>
      </c>
    </row>
    <row r="4402" spans="1:14" x14ac:dyDescent="0.3">
      <c r="A4402" s="29">
        <v>44901</v>
      </c>
      <c r="B4402" t="s">
        <v>24</v>
      </c>
      <c r="C4402" t="s">
        <v>11</v>
      </c>
      <c r="D4402" t="s">
        <v>36</v>
      </c>
      <c r="E4402" s="53">
        <v>10293</v>
      </c>
      <c r="F4402" s="61">
        <f t="shared" si="481"/>
        <v>0</v>
      </c>
      <c r="G4402" s="62">
        <f t="shared" si="476"/>
        <v>0</v>
      </c>
      <c r="H4402" s="53"/>
      <c r="I4402" s="61">
        <f t="shared" si="477"/>
        <v>0</v>
      </c>
      <c r="J4402" s="62">
        <f t="shared" si="478"/>
        <v>0</v>
      </c>
      <c r="K4402" s="53"/>
      <c r="L4402" s="65">
        <f t="shared" si="482"/>
        <v>0</v>
      </c>
      <c r="M4402" s="55">
        <f t="shared" si="479"/>
        <v>0</v>
      </c>
      <c r="N4402" s="55">
        <f t="shared" si="480"/>
        <v>0</v>
      </c>
    </row>
    <row r="4403" spans="1:14" x14ac:dyDescent="0.3">
      <c r="A4403" s="29">
        <v>44901</v>
      </c>
      <c r="B4403" t="s">
        <v>16</v>
      </c>
      <c r="C4403" t="s">
        <v>12</v>
      </c>
      <c r="D4403" t="s">
        <v>13</v>
      </c>
      <c r="E4403" s="53">
        <v>39004</v>
      </c>
      <c r="F4403" s="61">
        <f t="shared" si="481"/>
        <v>195.02</v>
      </c>
      <c r="G4403" s="62">
        <f t="shared" si="476"/>
        <v>0.1</v>
      </c>
      <c r="H4403" s="53"/>
      <c r="I4403" s="61">
        <f t="shared" si="477"/>
        <v>0</v>
      </c>
      <c r="J4403" s="62">
        <f t="shared" si="478"/>
        <v>0</v>
      </c>
      <c r="K4403" s="53"/>
      <c r="L4403" s="65">
        <f t="shared" si="482"/>
        <v>195.12</v>
      </c>
      <c r="M4403" s="55">
        <f t="shared" si="479"/>
        <v>195.12</v>
      </c>
      <c r="N4403" s="55">
        <f t="shared" si="480"/>
        <v>0</v>
      </c>
    </row>
    <row r="4404" spans="1:14" x14ac:dyDescent="0.3">
      <c r="A4404" s="29">
        <v>44901</v>
      </c>
      <c r="B4404" t="s">
        <v>17</v>
      </c>
      <c r="C4404" t="s">
        <v>10</v>
      </c>
      <c r="D4404" t="s">
        <v>13</v>
      </c>
      <c r="E4404" s="53">
        <v>41985</v>
      </c>
      <c r="F4404" s="61">
        <f t="shared" si="481"/>
        <v>209.92500000000001</v>
      </c>
      <c r="G4404" s="62">
        <f t="shared" si="476"/>
        <v>0.1</v>
      </c>
      <c r="H4404" s="53"/>
      <c r="I4404" s="61">
        <f t="shared" si="477"/>
        <v>0</v>
      </c>
      <c r="J4404" s="62">
        <f t="shared" si="478"/>
        <v>0</v>
      </c>
      <c r="K4404" s="53"/>
      <c r="L4404" s="65">
        <f t="shared" si="482"/>
        <v>210.02500000000001</v>
      </c>
      <c r="M4404" s="55">
        <f t="shared" si="479"/>
        <v>210.02500000000001</v>
      </c>
      <c r="N4404" s="55">
        <f t="shared" si="480"/>
        <v>0</v>
      </c>
    </row>
    <row r="4405" spans="1:14" x14ac:dyDescent="0.3">
      <c r="A4405" s="29">
        <v>44901</v>
      </c>
      <c r="B4405" t="s">
        <v>18</v>
      </c>
      <c r="C4405" t="s">
        <v>10</v>
      </c>
      <c r="D4405" t="s">
        <v>36</v>
      </c>
      <c r="E4405" s="53">
        <v>11913</v>
      </c>
      <c r="F4405" s="61">
        <f t="shared" si="481"/>
        <v>0</v>
      </c>
      <c r="G4405" s="62">
        <f t="shared" si="476"/>
        <v>0</v>
      </c>
      <c r="H4405" s="53"/>
      <c r="I4405" s="61">
        <f t="shared" si="477"/>
        <v>357.39</v>
      </c>
      <c r="J4405" s="62">
        <f t="shared" si="478"/>
        <v>5</v>
      </c>
      <c r="K4405" s="53"/>
      <c r="L4405" s="65">
        <f t="shared" si="482"/>
        <v>362.39</v>
      </c>
      <c r="M4405" s="55">
        <f t="shared" si="479"/>
        <v>0</v>
      </c>
      <c r="N4405" s="55">
        <f t="shared" si="480"/>
        <v>362.39</v>
      </c>
    </row>
    <row r="4406" spans="1:14" x14ac:dyDescent="0.3">
      <c r="A4406" s="29">
        <v>44901</v>
      </c>
      <c r="B4406" t="s">
        <v>16</v>
      </c>
      <c r="C4406" t="s">
        <v>11</v>
      </c>
      <c r="D4406" t="s">
        <v>13</v>
      </c>
      <c r="E4406" s="53">
        <v>8922</v>
      </c>
      <c r="F4406" s="61">
        <f t="shared" si="481"/>
        <v>0</v>
      </c>
      <c r="G4406" s="62">
        <f t="shared" si="476"/>
        <v>0</v>
      </c>
      <c r="H4406" s="53"/>
      <c r="I4406" s="61">
        <f t="shared" si="477"/>
        <v>0</v>
      </c>
      <c r="J4406" s="62">
        <f t="shared" si="478"/>
        <v>0</v>
      </c>
      <c r="K4406" s="53"/>
      <c r="L4406" s="65">
        <f t="shared" si="482"/>
        <v>0</v>
      </c>
      <c r="M4406" s="55">
        <f t="shared" si="479"/>
        <v>0</v>
      </c>
      <c r="N4406" s="55">
        <f t="shared" si="480"/>
        <v>0</v>
      </c>
    </row>
    <row r="4407" spans="1:14" x14ac:dyDescent="0.3">
      <c r="A4407" s="29">
        <v>44902</v>
      </c>
      <c r="B4407" t="s">
        <v>21</v>
      </c>
      <c r="C4407" t="s">
        <v>10</v>
      </c>
      <c r="D4407" t="s">
        <v>13</v>
      </c>
      <c r="E4407" s="53">
        <v>29736</v>
      </c>
      <c r="F4407" s="61">
        <f t="shared" si="481"/>
        <v>148.68</v>
      </c>
      <c r="G4407" s="62">
        <f t="shared" si="476"/>
        <v>0.1</v>
      </c>
      <c r="H4407" s="53"/>
      <c r="I4407" s="61">
        <f t="shared" si="477"/>
        <v>0</v>
      </c>
      <c r="J4407" s="62">
        <f t="shared" si="478"/>
        <v>0</v>
      </c>
      <c r="K4407" s="53"/>
      <c r="L4407" s="65">
        <f t="shared" si="482"/>
        <v>148.78</v>
      </c>
      <c r="M4407" s="55">
        <f t="shared" si="479"/>
        <v>148.78</v>
      </c>
      <c r="N4407" s="55">
        <f t="shared" si="480"/>
        <v>0</v>
      </c>
    </row>
    <row r="4408" spans="1:14" x14ac:dyDescent="0.3">
      <c r="A4408" s="29">
        <v>44902</v>
      </c>
      <c r="B4408" t="s">
        <v>18</v>
      </c>
      <c r="C4408" t="s">
        <v>12</v>
      </c>
      <c r="D4408" t="s">
        <v>13</v>
      </c>
      <c r="E4408" s="53">
        <v>39736</v>
      </c>
      <c r="F4408" s="61">
        <f t="shared" si="481"/>
        <v>198.68</v>
      </c>
      <c r="G4408" s="62">
        <f t="shared" si="476"/>
        <v>0.1</v>
      </c>
      <c r="H4408" s="53"/>
      <c r="I4408" s="61">
        <f t="shared" si="477"/>
        <v>0</v>
      </c>
      <c r="J4408" s="62">
        <f t="shared" si="478"/>
        <v>0</v>
      </c>
      <c r="K4408" s="53"/>
      <c r="L4408" s="65">
        <f t="shared" si="482"/>
        <v>198.78</v>
      </c>
      <c r="M4408" s="55">
        <f t="shared" si="479"/>
        <v>198.78</v>
      </c>
      <c r="N4408" s="55">
        <f t="shared" si="480"/>
        <v>0</v>
      </c>
    </row>
    <row r="4409" spans="1:14" x14ac:dyDescent="0.3">
      <c r="A4409" s="29">
        <v>44902</v>
      </c>
      <c r="B4409" t="s">
        <v>16</v>
      </c>
      <c r="C4409" t="s">
        <v>12</v>
      </c>
      <c r="D4409" t="s">
        <v>13</v>
      </c>
      <c r="E4409" s="53">
        <v>8085</v>
      </c>
      <c r="F4409" s="61">
        <f t="shared" si="481"/>
        <v>40.425000000000004</v>
      </c>
      <c r="G4409" s="62">
        <f t="shared" si="476"/>
        <v>0.1</v>
      </c>
      <c r="H4409" s="53"/>
      <c r="I4409" s="61">
        <f t="shared" si="477"/>
        <v>0</v>
      </c>
      <c r="J4409" s="62">
        <f t="shared" si="478"/>
        <v>0</v>
      </c>
      <c r="K4409" s="53"/>
      <c r="L4409" s="65">
        <f t="shared" si="482"/>
        <v>40.525000000000006</v>
      </c>
      <c r="M4409" s="55">
        <f t="shared" si="479"/>
        <v>40.525000000000006</v>
      </c>
      <c r="N4409" s="55">
        <f t="shared" si="480"/>
        <v>0</v>
      </c>
    </row>
    <row r="4410" spans="1:14" x14ac:dyDescent="0.3">
      <c r="A4410" s="29">
        <v>44902</v>
      </c>
      <c r="B4410" t="s">
        <v>24</v>
      </c>
      <c r="C4410" t="s">
        <v>10</v>
      </c>
      <c r="D4410" t="s">
        <v>13</v>
      </c>
      <c r="E4410" s="53">
        <v>20043</v>
      </c>
      <c r="F4410" s="61">
        <f t="shared" si="481"/>
        <v>100.215</v>
      </c>
      <c r="G4410" s="62">
        <f t="shared" si="476"/>
        <v>0.1</v>
      </c>
      <c r="H4410" s="53"/>
      <c r="I4410" s="61">
        <f t="shared" si="477"/>
        <v>0</v>
      </c>
      <c r="J4410" s="62">
        <f t="shared" si="478"/>
        <v>0</v>
      </c>
      <c r="K4410" s="53"/>
      <c r="L4410" s="65">
        <f t="shared" si="482"/>
        <v>100.315</v>
      </c>
      <c r="M4410" s="55">
        <f t="shared" si="479"/>
        <v>100.315</v>
      </c>
      <c r="N4410" s="55">
        <f t="shared" si="480"/>
        <v>0</v>
      </c>
    </row>
    <row r="4411" spans="1:14" x14ac:dyDescent="0.3">
      <c r="A4411" s="29">
        <v>44902</v>
      </c>
      <c r="B4411" t="s">
        <v>20</v>
      </c>
      <c r="C4411" t="s">
        <v>11</v>
      </c>
      <c r="D4411" t="s">
        <v>13</v>
      </c>
      <c r="E4411" s="53">
        <v>26119</v>
      </c>
      <c r="F4411" s="61">
        <f t="shared" si="481"/>
        <v>0</v>
      </c>
      <c r="G4411" s="62">
        <f t="shared" si="476"/>
        <v>0</v>
      </c>
      <c r="H4411" s="53"/>
      <c r="I4411" s="61">
        <f t="shared" si="477"/>
        <v>0</v>
      </c>
      <c r="J4411" s="62">
        <f t="shared" si="478"/>
        <v>0</v>
      </c>
      <c r="K4411" s="53"/>
      <c r="L4411" s="65">
        <f t="shared" si="482"/>
        <v>0</v>
      </c>
      <c r="M4411" s="55">
        <f t="shared" si="479"/>
        <v>0</v>
      </c>
      <c r="N4411" s="55">
        <f t="shared" si="480"/>
        <v>0</v>
      </c>
    </row>
    <row r="4412" spans="1:14" x14ac:dyDescent="0.3">
      <c r="A4412" s="29">
        <v>44902</v>
      </c>
      <c r="B4412" t="s">
        <v>18</v>
      </c>
      <c r="C4412" t="s">
        <v>12</v>
      </c>
      <c r="D4412" t="s">
        <v>13</v>
      </c>
      <c r="E4412" s="53">
        <v>40204</v>
      </c>
      <c r="F4412" s="61">
        <f t="shared" si="481"/>
        <v>201.02</v>
      </c>
      <c r="G4412" s="62">
        <f t="shared" si="476"/>
        <v>0.1</v>
      </c>
      <c r="H4412" s="53"/>
      <c r="I4412" s="61">
        <f t="shared" si="477"/>
        <v>0</v>
      </c>
      <c r="J4412" s="62">
        <f t="shared" si="478"/>
        <v>0</v>
      </c>
      <c r="K4412" s="53"/>
      <c r="L4412" s="65">
        <f t="shared" si="482"/>
        <v>201.12</v>
      </c>
      <c r="M4412" s="55">
        <f t="shared" si="479"/>
        <v>201.12</v>
      </c>
      <c r="N4412" s="55">
        <f t="shared" si="480"/>
        <v>0</v>
      </c>
    </row>
    <row r="4413" spans="1:14" x14ac:dyDescent="0.3">
      <c r="A4413" s="29">
        <v>44902</v>
      </c>
      <c r="B4413" t="s">
        <v>24</v>
      </c>
      <c r="C4413" t="s">
        <v>11</v>
      </c>
      <c r="D4413" t="s">
        <v>13</v>
      </c>
      <c r="E4413" s="53">
        <v>36988</v>
      </c>
      <c r="F4413" s="61">
        <f t="shared" si="481"/>
        <v>0</v>
      </c>
      <c r="G4413" s="62">
        <f t="shared" si="476"/>
        <v>0</v>
      </c>
      <c r="H4413" s="53"/>
      <c r="I4413" s="61">
        <f t="shared" si="477"/>
        <v>0</v>
      </c>
      <c r="J4413" s="62">
        <f t="shared" si="478"/>
        <v>0</v>
      </c>
      <c r="K4413" s="53"/>
      <c r="L4413" s="65">
        <f t="shared" si="482"/>
        <v>0</v>
      </c>
      <c r="M4413" s="55">
        <f t="shared" si="479"/>
        <v>0</v>
      </c>
      <c r="N4413" s="55">
        <f t="shared" si="480"/>
        <v>0</v>
      </c>
    </row>
    <row r="4414" spans="1:14" x14ac:dyDescent="0.3">
      <c r="A4414" s="29">
        <v>44902</v>
      </c>
      <c r="B4414" t="s">
        <v>17</v>
      </c>
      <c r="C4414" t="s">
        <v>12</v>
      </c>
      <c r="D4414" t="s">
        <v>36</v>
      </c>
      <c r="E4414" s="53">
        <v>29187</v>
      </c>
      <c r="F4414" s="61">
        <f t="shared" si="481"/>
        <v>0</v>
      </c>
      <c r="G4414" s="62">
        <f t="shared" si="476"/>
        <v>0</v>
      </c>
      <c r="H4414" s="53"/>
      <c r="I4414" s="61">
        <f t="shared" si="477"/>
        <v>875.61</v>
      </c>
      <c r="J4414" s="62">
        <f t="shared" si="478"/>
        <v>5</v>
      </c>
      <c r="K4414" s="53"/>
      <c r="L4414" s="65">
        <f t="shared" si="482"/>
        <v>880.61</v>
      </c>
      <c r="M4414" s="55">
        <f t="shared" si="479"/>
        <v>0</v>
      </c>
      <c r="N4414" s="55">
        <f t="shared" si="480"/>
        <v>880.61</v>
      </c>
    </row>
    <row r="4415" spans="1:14" x14ac:dyDescent="0.3">
      <c r="A4415" s="29">
        <v>44902</v>
      </c>
      <c r="B4415" t="s">
        <v>24</v>
      </c>
      <c r="C4415" t="s">
        <v>10</v>
      </c>
      <c r="D4415" t="s">
        <v>13</v>
      </c>
      <c r="E4415" s="53">
        <v>3094</v>
      </c>
      <c r="F4415" s="61">
        <f t="shared" si="481"/>
        <v>15.47</v>
      </c>
      <c r="G4415" s="62">
        <f t="shared" si="476"/>
        <v>0.1</v>
      </c>
      <c r="H4415" s="53"/>
      <c r="I4415" s="61">
        <f t="shared" si="477"/>
        <v>0</v>
      </c>
      <c r="J4415" s="62">
        <f t="shared" si="478"/>
        <v>0</v>
      </c>
      <c r="K4415" s="53"/>
      <c r="L4415" s="65">
        <f t="shared" si="482"/>
        <v>15.57</v>
      </c>
      <c r="M4415" s="55">
        <f t="shared" si="479"/>
        <v>15.57</v>
      </c>
      <c r="N4415" s="55">
        <f t="shared" si="480"/>
        <v>0</v>
      </c>
    </row>
    <row r="4416" spans="1:14" x14ac:dyDescent="0.3">
      <c r="A4416" s="29">
        <v>44902</v>
      </c>
      <c r="B4416" t="s">
        <v>16</v>
      </c>
      <c r="C4416" t="s">
        <v>11</v>
      </c>
      <c r="D4416" t="s">
        <v>36</v>
      </c>
      <c r="E4416" s="53">
        <v>9380</v>
      </c>
      <c r="F4416" s="61">
        <f t="shared" si="481"/>
        <v>0</v>
      </c>
      <c r="G4416" s="62">
        <f t="shared" si="476"/>
        <v>0</v>
      </c>
      <c r="H4416" s="53"/>
      <c r="I4416" s="61">
        <f t="shared" si="477"/>
        <v>0</v>
      </c>
      <c r="J4416" s="62">
        <f t="shared" si="478"/>
        <v>0</v>
      </c>
      <c r="K4416" s="53"/>
      <c r="L4416" s="65">
        <f t="shared" si="482"/>
        <v>0</v>
      </c>
      <c r="M4416" s="55">
        <f t="shared" si="479"/>
        <v>0</v>
      </c>
      <c r="N4416" s="55">
        <f t="shared" si="480"/>
        <v>0</v>
      </c>
    </row>
    <row r="4417" spans="1:14" x14ac:dyDescent="0.3">
      <c r="A4417" s="29">
        <v>44902</v>
      </c>
      <c r="B4417" t="s">
        <v>20</v>
      </c>
      <c r="C4417" t="s">
        <v>11</v>
      </c>
      <c r="D4417" t="s">
        <v>36</v>
      </c>
      <c r="E4417" s="53">
        <v>40010</v>
      </c>
      <c r="F4417" s="61">
        <f t="shared" si="481"/>
        <v>0</v>
      </c>
      <c r="G4417" s="62">
        <f t="shared" si="476"/>
        <v>0</v>
      </c>
      <c r="H4417" s="53"/>
      <c r="I4417" s="61">
        <f t="shared" si="477"/>
        <v>0</v>
      </c>
      <c r="J4417" s="62">
        <f t="shared" si="478"/>
        <v>0</v>
      </c>
      <c r="K4417" s="53"/>
      <c r="L4417" s="65">
        <f t="shared" si="482"/>
        <v>0</v>
      </c>
      <c r="M4417" s="55">
        <f t="shared" si="479"/>
        <v>0</v>
      </c>
      <c r="N4417" s="55">
        <f t="shared" si="480"/>
        <v>0</v>
      </c>
    </row>
    <row r="4418" spans="1:14" x14ac:dyDescent="0.3">
      <c r="A4418" s="29">
        <v>44902</v>
      </c>
      <c r="B4418" t="s">
        <v>22</v>
      </c>
      <c r="C4418" t="s">
        <v>11</v>
      </c>
      <c r="D4418" t="s">
        <v>13</v>
      </c>
      <c r="E4418" s="53">
        <v>12816</v>
      </c>
      <c r="F4418" s="61">
        <f t="shared" si="481"/>
        <v>0</v>
      </c>
      <c r="G4418" s="62">
        <f t="shared" si="476"/>
        <v>0</v>
      </c>
      <c r="H4418" s="53"/>
      <c r="I4418" s="61">
        <f t="shared" si="477"/>
        <v>0</v>
      </c>
      <c r="J4418" s="62">
        <f t="shared" si="478"/>
        <v>0</v>
      </c>
      <c r="K4418" s="53"/>
      <c r="L4418" s="65">
        <f t="shared" si="482"/>
        <v>0</v>
      </c>
      <c r="M4418" s="55">
        <f t="shared" si="479"/>
        <v>0</v>
      </c>
      <c r="N4418" s="55">
        <f t="shared" si="480"/>
        <v>0</v>
      </c>
    </row>
    <row r="4419" spans="1:14" x14ac:dyDescent="0.3">
      <c r="A4419" s="29">
        <v>44902</v>
      </c>
      <c r="B4419" t="s">
        <v>17</v>
      </c>
      <c r="C4419" t="s">
        <v>12</v>
      </c>
      <c r="D4419" t="s">
        <v>36</v>
      </c>
      <c r="E4419" s="53">
        <v>38207</v>
      </c>
      <c r="F4419" s="61">
        <f t="shared" si="481"/>
        <v>0</v>
      </c>
      <c r="G4419" s="62">
        <f t="shared" si="476"/>
        <v>0</v>
      </c>
      <c r="H4419" s="53"/>
      <c r="I4419" s="61">
        <f t="shared" si="477"/>
        <v>1146.21</v>
      </c>
      <c r="J4419" s="62">
        <f t="shared" si="478"/>
        <v>5</v>
      </c>
      <c r="K4419" s="53"/>
      <c r="L4419" s="65">
        <f t="shared" si="482"/>
        <v>1151.21</v>
      </c>
      <c r="M4419" s="55">
        <f t="shared" si="479"/>
        <v>0</v>
      </c>
      <c r="N4419" s="55">
        <f t="shared" si="480"/>
        <v>1151.21</v>
      </c>
    </row>
    <row r="4420" spans="1:14" x14ac:dyDescent="0.3">
      <c r="A4420" s="29">
        <v>44902</v>
      </c>
      <c r="B4420" t="s">
        <v>24</v>
      </c>
      <c r="C4420" t="s">
        <v>11</v>
      </c>
      <c r="D4420" t="s">
        <v>13</v>
      </c>
      <c r="E4420" s="53">
        <v>24744</v>
      </c>
      <c r="F4420" s="61">
        <f t="shared" si="481"/>
        <v>0</v>
      </c>
      <c r="G4420" s="62">
        <f t="shared" ref="G4420:G4483" si="483">IF(F:F&gt;0,0.1,0)</f>
        <v>0</v>
      </c>
      <c r="H4420" s="53"/>
      <c r="I4420" s="61">
        <f t="shared" ref="I4420:I4483" si="484">IF(AND(D:D="Overseas",C:C&lt;&gt;"Cash"),E:E*3%,0)</f>
        <v>0</v>
      </c>
      <c r="J4420" s="62">
        <f t="shared" ref="J4420:J4483" si="485">IF(I:I&gt;0,5,0)</f>
        <v>0</v>
      </c>
      <c r="K4420" s="53"/>
      <c r="L4420" s="65">
        <f t="shared" si="482"/>
        <v>0</v>
      </c>
      <c r="M4420" s="55">
        <f t="shared" ref="M4420:M4483" si="486">SUM(F4420:H4420)</f>
        <v>0</v>
      </c>
      <c r="N4420" s="55">
        <f t="shared" ref="N4420:N4483" si="487">SUM(I4420:K4420)</f>
        <v>0</v>
      </c>
    </row>
    <row r="4421" spans="1:14" x14ac:dyDescent="0.3">
      <c r="A4421" s="29">
        <v>44902</v>
      </c>
      <c r="B4421" t="s">
        <v>24</v>
      </c>
      <c r="C4421" t="s">
        <v>11</v>
      </c>
      <c r="D4421" t="s">
        <v>13</v>
      </c>
      <c r="E4421" s="53">
        <v>21497</v>
      </c>
      <c r="F4421" s="61">
        <f t="shared" ref="F4421:F4484" si="488">IF(AND(D:D="Local",C:C&lt;&gt;"Cash"),E:E*0.5%,0)</f>
        <v>0</v>
      </c>
      <c r="G4421" s="62">
        <f t="shared" si="483"/>
        <v>0</v>
      </c>
      <c r="H4421" s="53"/>
      <c r="I4421" s="61">
        <f t="shared" si="484"/>
        <v>0</v>
      </c>
      <c r="J4421" s="62">
        <f t="shared" si="485"/>
        <v>0</v>
      </c>
      <c r="K4421" s="53"/>
      <c r="L4421" s="65">
        <f t="shared" ref="L4421:L4484" si="489">SUM(F4421,G4421,I4421,J4421)</f>
        <v>0</v>
      </c>
      <c r="M4421" s="55">
        <f t="shared" si="486"/>
        <v>0</v>
      </c>
      <c r="N4421" s="55">
        <f t="shared" si="487"/>
        <v>0</v>
      </c>
    </row>
    <row r="4422" spans="1:14" x14ac:dyDescent="0.3">
      <c r="A4422" s="29">
        <v>44902</v>
      </c>
      <c r="B4422" t="s">
        <v>18</v>
      </c>
      <c r="C4422" t="s">
        <v>10</v>
      </c>
      <c r="D4422" t="s">
        <v>13</v>
      </c>
      <c r="E4422" s="53">
        <v>1003</v>
      </c>
      <c r="F4422" s="61">
        <f t="shared" si="488"/>
        <v>5.0149999999999997</v>
      </c>
      <c r="G4422" s="62">
        <f t="shared" si="483"/>
        <v>0.1</v>
      </c>
      <c r="H4422" s="53"/>
      <c r="I4422" s="61">
        <f t="shared" si="484"/>
        <v>0</v>
      </c>
      <c r="J4422" s="62">
        <f t="shared" si="485"/>
        <v>0</v>
      </c>
      <c r="K4422" s="53"/>
      <c r="L4422" s="65">
        <f t="shared" si="489"/>
        <v>5.1149999999999993</v>
      </c>
      <c r="M4422" s="55">
        <f t="shared" si="486"/>
        <v>5.1149999999999993</v>
      </c>
      <c r="N4422" s="55">
        <f t="shared" si="487"/>
        <v>0</v>
      </c>
    </row>
    <row r="4423" spans="1:14" x14ac:dyDescent="0.3">
      <c r="A4423" s="29">
        <v>44902</v>
      </c>
      <c r="B4423" t="s">
        <v>24</v>
      </c>
      <c r="C4423" t="s">
        <v>11</v>
      </c>
      <c r="D4423" t="s">
        <v>13</v>
      </c>
      <c r="E4423" s="53">
        <v>25143</v>
      </c>
      <c r="F4423" s="61">
        <f t="shared" si="488"/>
        <v>0</v>
      </c>
      <c r="G4423" s="62">
        <f t="shared" si="483"/>
        <v>0</v>
      </c>
      <c r="H4423" s="53"/>
      <c r="I4423" s="61">
        <f t="shared" si="484"/>
        <v>0</v>
      </c>
      <c r="J4423" s="62">
        <f t="shared" si="485"/>
        <v>0</v>
      </c>
      <c r="K4423" s="53"/>
      <c r="L4423" s="65">
        <f t="shared" si="489"/>
        <v>0</v>
      </c>
      <c r="M4423" s="55">
        <f t="shared" si="486"/>
        <v>0</v>
      </c>
      <c r="N4423" s="55">
        <f t="shared" si="487"/>
        <v>0</v>
      </c>
    </row>
    <row r="4424" spans="1:14" x14ac:dyDescent="0.3">
      <c r="A4424" s="29">
        <v>44902</v>
      </c>
      <c r="B4424" t="s">
        <v>18</v>
      </c>
      <c r="C4424" t="s">
        <v>10</v>
      </c>
      <c r="D4424" t="s">
        <v>36</v>
      </c>
      <c r="E4424" s="53">
        <v>44593</v>
      </c>
      <c r="F4424" s="61">
        <f t="shared" si="488"/>
        <v>0</v>
      </c>
      <c r="G4424" s="62">
        <f t="shared" si="483"/>
        <v>0</v>
      </c>
      <c r="H4424" s="53"/>
      <c r="I4424" s="61">
        <f t="shared" si="484"/>
        <v>1337.79</v>
      </c>
      <c r="J4424" s="62">
        <f t="shared" si="485"/>
        <v>5</v>
      </c>
      <c r="K4424" s="53"/>
      <c r="L4424" s="65">
        <f t="shared" si="489"/>
        <v>1342.79</v>
      </c>
      <c r="M4424" s="55">
        <f t="shared" si="486"/>
        <v>0</v>
      </c>
      <c r="N4424" s="55">
        <f t="shared" si="487"/>
        <v>1342.79</v>
      </c>
    </row>
    <row r="4425" spans="1:14" x14ac:dyDescent="0.3">
      <c r="A4425" s="29">
        <v>44902</v>
      </c>
      <c r="B4425" t="s">
        <v>24</v>
      </c>
      <c r="C4425" t="s">
        <v>10</v>
      </c>
      <c r="D4425" t="s">
        <v>13</v>
      </c>
      <c r="E4425" s="53">
        <v>36141</v>
      </c>
      <c r="F4425" s="61">
        <f t="shared" si="488"/>
        <v>180.70500000000001</v>
      </c>
      <c r="G4425" s="62">
        <f t="shared" si="483"/>
        <v>0.1</v>
      </c>
      <c r="H4425" s="53"/>
      <c r="I4425" s="61">
        <f t="shared" si="484"/>
        <v>0</v>
      </c>
      <c r="J4425" s="62">
        <f t="shared" si="485"/>
        <v>0</v>
      </c>
      <c r="K4425" s="53"/>
      <c r="L4425" s="65">
        <f t="shared" si="489"/>
        <v>180.80500000000001</v>
      </c>
      <c r="M4425" s="55">
        <f t="shared" si="486"/>
        <v>180.80500000000001</v>
      </c>
      <c r="N4425" s="55">
        <f t="shared" si="487"/>
        <v>0</v>
      </c>
    </row>
    <row r="4426" spans="1:14" x14ac:dyDescent="0.3">
      <c r="A4426" s="29">
        <v>44902</v>
      </c>
      <c r="B4426" t="s">
        <v>24</v>
      </c>
      <c r="C4426" t="s">
        <v>10</v>
      </c>
      <c r="D4426" t="s">
        <v>36</v>
      </c>
      <c r="E4426" s="53">
        <v>12968</v>
      </c>
      <c r="F4426" s="61">
        <f t="shared" si="488"/>
        <v>0</v>
      </c>
      <c r="G4426" s="62">
        <f t="shared" si="483"/>
        <v>0</v>
      </c>
      <c r="H4426" s="53"/>
      <c r="I4426" s="61">
        <f t="shared" si="484"/>
        <v>389.03999999999996</v>
      </c>
      <c r="J4426" s="62">
        <f t="shared" si="485"/>
        <v>5</v>
      </c>
      <c r="K4426" s="53"/>
      <c r="L4426" s="65">
        <f t="shared" si="489"/>
        <v>394.03999999999996</v>
      </c>
      <c r="M4426" s="55">
        <f t="shared" si="486"/>
        <v>0</v>
      </c>
      <c r="N4426" s="55">
        <f t="shared" si="487"/>
        <v>394.03999999999996</v>
      </c>
    </row>
    <row r="4427" spans="1:14" x14ac:dyDescent="0.3">
      <c r="A4427" s="29">
        <v>44902</v>
      </c>
      <c r="B4427" t="s">
        <v>24</v>
      </c>
      <c r="C4427" t="s">
        <v>10</v>
      </c>
      <c r="D4427" t="s">
        <v>13</v>
      </c>
      <c r="E4427" s="53">
        <v>48211</v>
      </c>
      <c r="F4427" s="61">
        <f t="shared" si="488"/>
        <v>241.05500000000001</v>
      </c>
      <c r="G4427" s="62">
        <f t="shared" si="483"/>
        <v>0.1</v>
      </c>
      <c r="H4427" s="53"/>
      <c r="I4427" s="61">
        <f t="shared" si="484"/>
        <v>0</v>
      </c>
      <c r="J4427" s="62">
        <f t="shared" si="485"/>
        <v>0</v>
      </c>
      <c r="K4427" s="53"/>
      <c r="L4427" s="65">
        <f t="shared" si="489"/>
        <v>241.155</v>
      </c>
      <c r="M4427" s="55">
        <f t="shared" si="486"/>
        <v>241.155</v>
      </c>
      <c r="N4427" s="55">
        <f t="shared" si="487"/>
        <v>0</v>
      </c>
    </row>
    <row r="4428" spans="1:14" x14ac:dyDescent="0.3">
      <c r="A4428" s="29">
        <v>44902</v>
      </c>
      <c r="B4428" t="s">
        <v>19</v>
      </c>
      <c r="C4428" t="s">
        <v>10</v>
      </c>
      <c r="D4428" t="s">
        <v>36</v>
      </c>
      <c r="E4428" s="53">
        <v>33870</v>
      </c>
      <c r="F4428" s="61">
        <f t="shared" si="488"/>
        <v>0</v>
      </c>
      <c r="G4428" s="62">
        <f t="shared" si="483"/>
        <v>0</v>
      </c>
      <c r="H4428" s="53"/>
      <c r="I4428" s="61">
        <f t="shared" si="484"/>
        <v>1016.0999999999999</v>
      </c>
      <c r="J4428" s="62">
        <f t="shared" si="485"/>
        <v>5</v>
      </c>
      <c r="K4428" s="53"/>
      <c r="L4428" s="65">
        <f t="shared" si="489"/>
        <v>1021.0999999999999</v>
      </c>
      <c r="M4428" s="55">
        <f t="shared" si="486"/>
        <v>0</v>
      </c>
      <c r="N4428" s="55">
        <f t="shared" si="487"/>
        <v>1021.0999999999999</v>
      </c>
    </row>
    <row r="4429" spans="1:14" x14ac:dyDescent="0.3">
      <c r="A4429" s="29">
        <v>44902</v>
      </c>
      <c r="B4429" t="s">
        <v>18</v>
      </c>
      <c r="C4429" t="s">
        <v>11</v>
      </c>
      <c r="D4429" t="s">
        <v>13</v>
      </c>
      <c r="E4429" s="53">
        <v>17125</v>
      </c>
      <c r="F4429" s="61">
        <f t="shared" si="488"/>
        <v>0</v>
      </c>
      <c r="G4429" s="62">
        <f t="shared" si="483"/>
        <v>0</v>
      </c>
      <c r="H4429" s="53"/>
      <c r="I4429" s="61">
        <f t="shared" si="484"/>
        <v>0</v>
      </c>
      <c r="J4429" s="62">
        <f t="shared" si="485"/>
        <v>0</v>
      </c>
      <c r="K4429" s="53"/>
      <c r="L4429" s="65">
        <f t="shared" si="489"/>
        <v>0</v>
      </c>
      <c r="M4429" s="55">
        <f t="shared" si="486"/>
        <v>0</v>
      </c>
      <c r="N4429" s="55">
        <f t="shared" si="487"/>
        <v>0</v>
      </c>
    </row>
    <row r="4430" spans="1:14" x14ac:dyDescent="0.3">
      <c r="A4430" s="29">
        <v>44902</v>
      </c>
      <c r="B4430" t="s">
        <v>24</v>
      </c>
      <c r="C4430" t="s">
        <v>10</v>
      </c>
      <c r="D4430" t="s">
        <v>36</v>
      </c>
      <c r="E4430" s="53">
        <v>49341</v>
      </c>
      <c r="F4430" s="61">
        <f t="shared" si="488"/>
        <v>0</v>
      </c>
      <c r="G4430" s="62">
        <f t="shared" si="483"/>
        <v>0</v>
      </c>
      <c r="H4430" s="53"/>
      <c r="I4430" s="61">
        <f t="shared" si="484"/>
        <v>1480.23</v>
      </c>
      <c r="J4430" s="62">
        <f t="shared" si="485"/>
        <v>5</v>
      </c>
      <c r="K4430" s="53"/>
      <c r="L4430" s="65">
        <f t="shared" si="489"/>
        <v>1485.23</v>
      </c>
      <c r="M4430" s="55">
        <f t="shared" si="486"/>
        <v>0</v>
      </c>
      <c r="N4430" s="55">
        <f t="shared" si="487"/>
        <v>1485.23</v>
      </c>
    </row>
    <row r="4431" spans="1:14" x14ac:dyDescent="0.3">
      <c r="A4431" s="29">
        <v>44902</v>
      </c>
      <c r="B4431" t="s">
        <v>22</v>
      </c>
      <c r="C4431" t="s">
        <v>12</v>
      </c>
      <c r="D4431" t="s">
        <v>13</v>
      </c>
      <c r="E4431" s="53">
        <v>7375</v>
      </c>
      <c r="F4431" s="61">
        <f t="shared" si="488"/>
        <v>36.875</v>
      </c>
      <c r="G4431" s="62">
        <f t="shared" si="483"/>
        <v>0.1</v>
      </c>
      <c r="H4431" s="53"/>
      <c r="I4431" s="61">
        <f t="shared" si="484"/>
        <v>0</v>
      </c>
      <c r="J4431" s="62">
        <f t="shared" si="485"/>
        <v>0</v>
      </c>
      <c r="K4431" s="53"/>
      <c r="L4431" s="65">
        <f t="shared" si="489"/>
        <v>36.975000000000001</v>
      </c>
      <c r="M4431" s="55">
        <f t="shared" si="486"/>
        <v>36.975000000000001</v>
      </c>
      <c r="N4431" s="55">
        <f t="shared" si="487"/>
        <v>0</v>
      </c>
    </row>
    <row r="4432" spans="1:14" x14ac:dyDescent="0.3">
      <c r="A4432" s="29">
        <v>44902</v>
      </c>
      <c r="B4432" t="s">
        <v>17</v>
      </c>
      <c r="C4432" t="s">
        <v>11</v>
      </c>
      <c r="D4432" t="s">
        <v>13</v>
      </c>
      <c r="E4432" s="53">
        <v>23950</v>
      </c>
      <c r="F4432" s="61">
        <f t="shared" si="488"/>
        <v>0</v>
      </c>
      <c r="G4432" s="62">
        <f t="shared" si="483"/>
        <v>0</v>
      </c>
      <c r="H4432" s="53"/>
      <c r="I4432" s="61">
        <f t="shared" si="484"/>
        <v>0</v>
      </c>
      <c r="J4432" s="62">
        <f t="shared" si="485"/>
        <v>0</v>
      </c>
      <c r="K4432" s="53"/>
      <c r="L4432" s="65">
        <f t="shared" si="489"/>
        <v>0</v>
      </c>
      <c r="M4432" s="55">
        <f t="shared" si="486"/>
        <v>0</v>
      </c>
      <c r="N4432" s="55">
        <f t="shared" si="487"/>
        <v>0</v>
      </c>
    </row>
    <row r="4433" spans="1:14" x14ac:dyDescent="0.3">
      <c r="A4433" s="29">
        <v>44902</v>
      </c>
      <c r="B4433" t="s">
        <v>24</v>
      </c>
      <c r="C4433" t="s">
        <v>11</v>
      </c>
      <c r="D4433" t="s">
        <v>13</v>
      </c>
      <c r="E4433" s="53">
        <v>3712</v>
      </c>
      <c r="F4433" s="61">
        <f t="shared" si="488"/>
        <v>0</v>
      </c>
      <c r="G4433" s="62">
        <f t="shared" si="483"/>
        <v>0</v>
      </c>
      <c r="H4433" s="53"/>
      <c r="I4433" s="61">
        <f t="shared" si="484"/>
        <v>0</v>
      </c>
      <c r="J4433" s="62">
        <f t="shared" si="485"/>
        <v>0</v>
      </c>
      <c r="K4433" s="53"/>
      <c r="L4433" s="65">
        <f t="shared" si="489"/>
        <v>0</v>
      </c>
      <c r="M4433" s="55">
        <f t="shared" si="486"/>
        <v>0</v>
      </c>
      <c r="N4433" s="55">
        <f t="shared" si="487"/>
        <v>0</v>
      </c>
    </row>
    <row r="4434" spans="1:14" x14ac:dyDescent="0.3">
      <c r="A4434" s="29">
        <v>44903</v>
      </c>
      <c r="B4434" t="s">
        <v>17</v>
      </c>
      <c r="C4434" t="s">
        <v>11</v>
      </c>
      <c r="D4434" t="s">
        <v>13</v>
      </c>
      <c r="E4434" s="53">
        <v>2353</v>
      </c>
      <c r="F4434" s="61">
        <f t="shared" si="488"/>
        <v>0</v>
      </c>
      <c r="G4434" s="62">
        <f t="shared" si="483"/>
        <v>0</v>
      </c>
      <c r="H4434" s="53"/>
      <c r="I4434" s="61">
        <f t="shared" si="484"/>
        <v>0</v>
      </c>
      <c r="J4434" s="62">
        <f t="shared" si="485"/>
        <v>0</v>
      </c>
      <c r="K4434" s="53"/>
      <c r="L4434" s="65">
        <f t="shared" si="489"/>
        <v>0</v>
      </c>
      <c r="M4434" s="55">
        <f t="shared" si="486"/>
        <v>0</v>
      </c>
      <c r="N4434" s="55">
        <f t="shared" si="487"/>
        <v>0</v>
      </c>
    </row>
    <row r="4435" spans="1:14" x14ac:dyDescent="0.3">
      <c r="A4435" s="29">
        <v>44903</v>
      </c>
      <c r="B4435" t="s">
        <v>18</v>
      </c>
      <c r="C4435" t="s">
        <v>11</v>
      </c>
      <c r="D4435" t="s">
        <v>13</v>
      </c>
      <c r="E4435" s="53">
        <v>36566</v>
      </c>
      <c r="F4435" s="61">
        <f t="shared" si="488"/>
        <v>0</v>
      </c>
      <c r="G4435" s="62">
        <f t="shared" si="483"/>
        <v>0</v>
      </c>
      <c r="H4435" s="53"/>
      <c r="I4435" s="61">
        <f t="shared" si="484"/>
        <v>0</v>
      </c>
      <c r="J4435" s="62">
        <f t="shared" si="485"/>
        <v>0</v>
      </c>
      <c r="K4435" s="53"/>
      <c r="L4435" s="65">
        <f t="shared" si="489"/>
        <v>0</v>
      </c>
      <c r="M4435" s="55">
        <f t="shared" si="486"/>
        <v>0</v>
      </c>
      <c r="N4435" s="55">
        <f t="shared" si="487"/>
        <v>0</v>
      </c>
    </row>
    <row r="4436" spans="1:14" x14ac:dyDescent="0.3">
      <c r="A4436" s="29">
        <v>44903</v>
      </c>
      <c r="B4436" t="s">
        <v>17</v>
      </c>
      <c r="C4436" t="s">
        <v>11</v>
      </c>
      <c r="D4436" t="s">
        <v>36</v>
      </c>
      <c r="E4436" s="53">
        <v>9953</v>
      </c>
      <c r="F4436" s="61">
        <f t="shared" si="488"/>
        <v>0</v>
      </c>
      <c r="G4436" s="62">
        <f t="shared" si="483"/>
        <v>0</v>
      </c>
      <c r="H4436" s="53"/>
      <c r="I4436" s="61">
        <f t="shared" si="484"/>
        <v>0</v>
      </c>
      <c r="J4436" s="62">
        <f t="shared" si="485"/>
        <v>0</v>
      </c>
      <c r="K4436" s="53"/>
      <c r="L4436" s="65">
        <f t="shared" si="489"/>
        <v>0</v>
      </c>
      <c r="M4436" s="55">
        <f t="shared" si="486"/>
        <v>0</v>
      </c>
      <c r="N4436" s="55">
        <f t="shared" si="487"/>
        <v>0</v>
      </c>
    </row>
    <row r="4437" spans="1:14" x14ac:dyDescent="0.3">
      <c r="A4437" s="29">
        <v>44903</v>
      </c>
      <c r="B4437" t="s">
        <v>17</v>
      </c>
      <c r="C4437" t="s">
        <v>10</v>
      </c>
      <c r="D4437" t="s">
        <v>13</v>
      </c>
      <c r="E4437" s="53">
        <v>3730</v>
      </c>
      <c r="F4437" s="61">
        <f t="shared" si="488"/>
        <v>18.650000000000002</v>
      </c>
      <c r="G4437" s="62">
        <f t="shared" si="483"/>
        <v>0.1</v>
      </c>
      <c r="H4437" s="53"/>
      <c r="I4437" s="61">
        <f t="shared" si="484"/>
        <v>0</v>
      </c>
      <c r="J4437" s="62">
        <f t="shared" si="485"/>
        <v>0</v>
      </c>
      <c r="K4437" s="53"/>
      <c r="L4437" s="65">
        <f t="shared" si="489"/>
        <v>18.750000000000004</v>
      </c>
      <c r="M4437" s="55">
        <f t="shared" si="486"/>
        <v>18.750000000000004</v>
      </c>
      <c r="N4437" s="55">
        <f t="shared" si="487"/>
        <v>0</v>
      </c>
    </row>
    <row r="4438" spans="1:14" x14ac:dyDescent="0.3">
      <c r="A4438" s="29">
        <v>44903</v>
      </c>
      <c r="B4438" t="s">
        <v>24</v>
      </c>
      <c r="C4438" t="s">
        <v>10</v>
      </c>
      <c r="D4438" t="s">
        <v>13</v>
      </c>
      <c r="E4438" s="53">
        <v>39650</v>
      </c>
      <c r="F4438" s="61">
        <f t="shared" si="488"/>
        <v>198.25</v>
      </c>
      <c r="G4438" s="62">
        <f t="shared" si="483"/>
        <v>0.1</v>
      </c>
      <c r="H4438" s="53"/>
      <c r="I4438" s="61">
        <f t="shared" si="484"/>
        <v>0</v>
      </c>
      <c r="J4438" s="62">
        <f t="shared" si="485"/>
        <v>0</v>
      </c>
      <c r="K4438" s="53"/>
      <c r="L4438" s="65">
        <f t="shared" si="489"/>
        <v>198.35</v>
      </c>
      <c r="M4438" s="55">
        <f t="shared" si="486"/>
        <v>198.35</v>
      </c>
      <c r="N4438" s="55">
        <f t="shared" si="487"/>
        <v>0</v>
      </c>
    </row>
    <row r="4439" spans="1:14" x14ac:dyDescent="0.3">
      <c r="A4439" s="29">
        <v>44903</v>
      </c>
      <c r="B4439" t="s">
        <v>24</v>
      </c>
      <c r="C4439" t="s">
        <v>10</v>
      </c>
      <c r="D4439" t="s">
        <v>13</v>
      </c>
      <c r="E4439" s="53">
        <v>24441</v>
      </c>
      <c r="F4439" s="61">
        <f t="shared" si="488"/>
        <v>122.205</v>
      </c>
      <c r="G4439" s="62">
        <f t="shared" si="483"/>
        <v>0.1</v>
      </c>
      <c r="H4439" s="53"/>
      <c r="I4439" s="61">
        <f t="shared" si="484"/>
        <v>0</v>
      </c>
      <c r="J4439" s="62">
        <f t="shared" si="485"/>
        <v>0</v>
      </c>
      <c r="K4439" s="53"/>
      <c r="L4439" s="65">
        <f t="shared" si="489"/>
        <v>122.30499999999999</v>
      </c>
      <c r="M4439" s="55">
        <f t="shared" si="486"/>
        <v>122.30499999999999</v>
      </c>
      <c r="N4439" s="55">
        <f t="shared" si="487"/>
        <v>0</v>
      </c>
    </row>
    <row r="4440" spans="1:14" x14ac:dyDescent="0.3">
      <c r="A4440" s="29">
        <v>44903</v>
      </c>
      <c r="B4440" t="s">
        <v>22</v>
      </c>
      <c r="C4440" t="s">
        <v>11</v>
      </c>
      <c r="D4440" t="s">
        <v>13</v>
      </c>
      <c r="E4440" s="53">
        <v>10931</v>
      </c>
      <c r="F4440" s="61">
        <f t="shared" si="488"/>
        <v>0</v>
      </c>
      <c r="G4440" s="62">
        <f t="shared" si="483"/>
        <v>0</v>
      </c>
      <c r="H4440" s="53"/>
      <c r="I4440" s="61">
        <f t="shared" si="484"/>
        <v>0</v>
      </c>
      <c r="J4440" s="62">
        <f t="shared" si="485"/>
        <v>0</v>
      </c>
      <c r="K4440" s="53"/>
      <c r="L4440" s="65">
        <f t="shared" si="489"/>
        <v>0</v>
      </c>
      <c r="M4440" s="55">
        <f t="shared" si="486"/>
        <v>0</v>
      </c>
      <c r="N4440" s="55">
        <f t="shared" si="487"/>
        <v>0</v>
      </c>
    </row>
    <row r="4441" spans="1:14" x14ac:dyDescent="0.3">
      <c r="A4441" s="29">
        <v>44903</v>
      </c>
      <c r="B4441" t="s">
        <v>18</v>
      </c>
      <c r="C4441" t="s">
        <v>11</v>
      </c>
      <c r="D4441" t="s">
        <v>13</v>
      </c>
      <c r="E4441" s="53">
        <v>9477</v>
      </c>
      <c r="F4441" s="61">
        <f t="shared" si="488"/>
        <v>0</v>
      </c>
      <c r="G4441" s="62">
        <f t="shared" si="483"/>
        <v>0</v>
      </c>
      <c r="H4441" s="53"/>
      <c r="I4441" s="61">
        <f t="shared" si="484"/>
        <v>0</v>
      </c>
      <c r="J4441" s="62">
        <f t="shared" si="485"/>
        <v>0</v>
      </c>
      <c r="K4441" s="53"/>
      <c r="L4441" s="65">
        <f t="shared" si="489"/>
        <v>0</v>
      </c>
      <c r="M4441" s="55">
        <f t="shared" si="486"/>
        <v>0</v>
      </c>
      <c r="N4441" s="55">
        <f t="shared" si="487"/>
        <v>0</v>
      </c>
    </row>
    <row r="4442" spans="1:14" x14ac:dyDescent="0.3">
      <c r="A4442" s="29">
        <v>44903</v>
      </c>
      <c r="B4442" t="s">
        <v>20</v>
      </c>
      <c r="C4442" t="s">
        <v>11</v>
      </c>
      <c r="D4442" t="s">
        <v>36</v>
      </c>
      <c r="E4442" s="53">
        <v>36155</v>
      </c>
      <c r="F4442" s="61">
        <f t="shared" si="488"/>
        <v>0</v>
      </c>
      <c r="G4442" s="62">
        <f t="shared" si="483"/>
        <v>0</v>
      </c>
      <c r="H4442" s="53"/>
      <c r="I4442" s="61">
        <f t="shared" si="484"/>
        <v>0</v>
      </c>
      <c r="J4442" s="62">
        <f t="shared" si="485"/>
        <v>0</v>
      </c>
      <c r="K4442" s="53"/>
      <c r="L4442" s="65">
        <f t="shared" si="489"/>
        <v>0</v>
      </c>
      <c r="M4442" s="55">
        <f t="shared" si="486"/>
        <v>0</v>
      </c>
      <c r="N4442" s="55">
        <f t="shared" si="487"/>
        <v>0</v>
      </c>
    </row>
    <row r="4443" spans="1:14" x14ac:dyDescent="0.3">
      <c r="A4443" s="29">
        <v>44903</v>
      </c>
      <c r="B4443" t="s">
        <v>19</v>
      </c>
      <c r="C4443" t="s">
        <v>10</v>
      </c>
      <c r="D4443" t="s">
        <v>36</v>
      </c>
      <c r="E4443" s="53">
        <v>24653</v>
      </c>
      <c r="F4443" s="61">
        <f t="shared" si="488"/>
        <v>0</v>
      </c>
      <c r="G4443" s="62">
        <f t="shared" si="483"/>
        <v>0</v>
      </c>
      <c r="H4443" s="53"/>
      <c r="I4443" s="61">
        <f t="shared" si="484"/>
        <v>739.58999999999992</v>
      </c>
      <c r="J4443" s="62">
        <f t="shared" si="485"/>
        <v>5</v>
      </c>
      <c r="K4443" s="53"/>
      <c r="L4443" s="65">
        <f t="shared" si="489"/>
        <v>744.58999999999992</v>
      </c>
      <c r="M4443" s="55">
        <f t="shared" si="486"/>
        <v>0</v>
      </c>
      <c r="N4443" s="55">
        <f t="shared" si="487"/>
        <v>744.58999999999992</v>
      </c>
    </row>
    <row r="4444" spans="1:14" x14ac:dyDescent="0.3">
      <c r="A4444" s="29">
        <v>44903</v>
      </c>
      <c r="B4444" t="s">
        <v>18</v>
      </c>
      <c r="C4444" t="s">
        <v>10</v>
      </c>
      <c r="D4444" t="s">
        <v>36</v>
      </c>
      <c r="E4444" s="53">
        <v>27806</v>
      </c>
      <c r="F4444" s="61">
        <f t="shared" si="488"/>
        <v>0</v>
      </c>
      <c r="G4444" s="62">
        <f t="shared" si="483"/>
        <v>0</v>
      </c>
      <c r="H4444" s="53"/>
      <c r="I4444" s="61">
        <f t="shared" si="484"/>
        <v>834.18</v>
      </c>
      <c r="J4444" s="62">
        <f t="shared" si="485"/>
        <v>5</v>
      </c>
      <c r="K4444" s="53"/>
      <c r="L4444" s="65">
        <f t="shared" si="489"/>
        <v>839.18</v>
      </c>
      <c r="M4444" s="55">
        <f t="shared" si="486"/>
        <v>0</v>
      </c>
      <c r="N4444" s="55">
        <f t="shared" si="487"/>
        <v>839.18</v>
      </c>
    </row>
    <row r="4445" spans="1:14" x14ac:dyDescent="0.3">
      <c r="A4445" s="29">
        <v>44903</v>
      </c>
      <c r="B4445" t="s">
        <v>16</v>
      </c>
      <c r="C4445" t="s">
        <v>10</v>
      </c>
      <c r="D4445" t="s">
        <v>13</v>
      </c>
      <c r="E4445" s="53">
        <v>7681</v>
      </c>
      <c r="F4445" s="61">
        <f t="shared" si="488"/>
        <v>38.405000000000001</v>
      </c>
      <c r="G4445" s="62">
        <f t="shared" si="483"/>
        <v>0.1</v>
      </c>
      <c r="H4445" s="53"/>
      <c r="I4445" s="61">
        <f t="shared" si="484"/>
        <v>0</v>
      </c>
      <c r="J4445" s="62">
        <f t="shared" si="485"/>
        <v>0</v>
      </c>
      <c r="K4445" s="53"/>
      <c r="L4445" s="65">
        <f t="shared" si="489"/>
        <v>38.505000000000003</v>
      </c>
      <c r="M4445" s="55">
        <f t="shared" si="486"/>
        <v>38.505000000000003</v>
      </c>
      <c r="N4445" s="55">
        <f t="shared" si="487"/>
        <v>0</v>
      </c>
    </row>
    <row r="4446" spans="1:14" x14ac:dyDescent="0.3">
      <c r="A4446" s="29">
        <v>44903</v>
      </c>
      <c r="B4446" t="s">
        <v>24</v>
      </c>
      <c r="C4446" t="s">
        <v>10</v>
      </c>
      <c r="D4446" t="s">
        <v>13</v>
      </c>
      <c r="E4446" s="53">
        <v>27032</v>
      </c>
      <c r="F4446" s="61">
        <f t="shared" si="488"/>
        <v>135.16</v>
      </c>
      <c r="G4446" s="62">
        <f t="shared" si="483"/>
        <v>0.1</v>
      </c>
      <c r="H4446" s="53"/>
      <c r="I4446" s="61">
        <f t="shared" si="484"/>
        <v>0</v>
      </c>
      <c r="J4446" s="62">
        <f t="shared" si="485"/>
        <v>0</v>
      </c>
      <c r="K4446" s="53"/>
      <c r="L4446" s="65">
        <f t="shared" si="489"/>
        <v>135.26</v>
      </c>
      <c r="M4446" s="55">
        <f t="shared" si="486"/>
        <v>135.26</v>
      </c>
      <c r="N4446" s="55">
        <f t="shared" si="487"/>
        <v>0</v>
      </c>
    </row>
    <row r="4447" spans="1:14" x14ac:dyDescent="0.3">
      <c r="A4447" s="29">
        <v>44903</v>
      </c>
      <c r="B4447" t="s">
        <v>17</v>
      </c>
      <c r="C4447" t="s">
        <v>12</v>
      </c>
      <c r="D4447" t="s">
        <v>13</v>
      </c>
      <c r="E4447" s="53">
        <v>10103</v>
      </c>
      <c r="F4447" s="61">
        <f t="shared" si="488"/>
        <v>50.515000000000001</v>
      </c>
      <c r="G4447" s="62">
        <f t="shared" si="483"/>
        <v>0.1</v>
      </c>
      <c r="H4447" s="53"/>
      <c r="I4447" s="61">
        <f t="shared" si="484"/>
        <v>0</v>
      </c>
      <c r="J4447" s="62">
        <f t="shared" si="485"/>
        <v>0</v>
      </c>
      <c r="K4447" s="53"/>
      <c r="L4447" s="65">
        <f t="shared" si="489"/>
        <v>50.615000000000002</v>
      </c>
      <c r="M4447" s="55">
        <f t="shared" si="486"/>
        <v>50.615000000000002</v>
      </c>
      <c r="N4447" s="55">
        <f t="shared" si="487"/>
        <v>0</v>
      </c>
    </row>
    <row r="4448" spans="1:14" x14ac:dyDescent="0.3">
      <c r="A4448" s="29">
        <v>44903</v>
      </c>
      <c r="B4448" t="s">
        <v>15</v>
      </c>
      <c r="C4448" t="s">
        <v>11</v>
      </c>
      <c r="D4448" t="s">
        <v>36</v>
      </c>
      <c r="E4448" s="53">
        <v>47828</v>
      </c>
      <c r="F4448" s="61">
        <f t="shared" si="488"/>
        <v>0</v>
      </c>
      <c r="G4448" s="62">
        <f t="shared" si="483"/>
        <v>0</v>
      </c>
      <c r="H4448" s="53"/>
      <c r="I4448" s="61">
        <f t="shared" si="484"/>
        <v>0</v>
      </c>
      <c r="J4448" s="62">
        <f t="shared" si="485"/>
        <v>0</v>
      </c>
      <c r="K4448" s="53"/>
      <c r="L4448" s="65">
        <f t="shared" si="489"/>
        <v>0</v>
      </c>
      <c r="M4448" s="55">
        <f t="shared" si="486"/>
        <v>0</v>
      </c>
      <c r="N4448" s="55">
        <f t="shared" si="487"/>
        <v>0</v>
      </c>
    </row>
    <row r="4449" spans="1:14" x14ac:dyDescent="0.3">
      <c r="A4449" s="29">
        <v>44903</v>
      </c>
      <c r="B4449" t="s">
        <v>16</v>
      </c>
      <c r="C4449" t="s">
        <v>12</v>
      </c>
      <c r="D4449" t="s">
        <v>36</v>
      </c>
      <c r="E4449" s="53">
        <v>25616</v>
      </c>
      <c r="F4449" s="61">
        <f t="shared" si="488"/>
        <v>0</v>
      </c>
      <c r="G4449" s="62">
        <f t="shared" si="483"/>
        <v>0</v>
      </c>
      <c r="H4449" s="53"/>
      <c r="I4449" s="61">
        <f t="shared" si="484"/>
        <v>768.48</v>
      </c>
      <c r="J4449" s="62">
        <f t="shared" si="485"/>
        <v>5</v>
      </c>
      <c r="K4449" s="53"/>
      <c r="L4449" s="65">
        <f t="shared" si="489"/>
        <v>773.48</v>
      </c>
      <c r="M4449" s="55">
        <f t="shared" si="486"/>
        <v>0</v>
      </c>
      <c r="N4449" s="55">
        <f t="shared" si="487"/>
        <v>773.48</v>
      </c>
    </row>
    <row r="4450" spans="1:14" x14ac:dyDescent="0.3">
      <c r="A4450" s="29">
        <v>44903</v>
      </c>
      <c r="B4450" t="s">
        <v>24</v>
      </c>
      <c r="C4450" t="s">
        <v>10</v>
      </c>
      <c r="D4450" t="s">
        <v>36</v>
      </c>
      <c r="E4450" s="53">
        <v>42654</v>
      </c>
      <c r="F4450" s="61">
        <f t="shared" si="488"/>
        <v>0</v>
      </c>
      <c r="G4450" s="62">
        <f t="shared" si="483"/>
        <v>0</v>
      </c>
      <c r="H4450" s="53"/>
      <c r="I4450" s="61">
        <f t="shared" si="484"/>
        <v>1279.6199999999999</v>
      </c>
      <c r="J4450" s="62">
        <f t="shared" si="485"/>
        <v>5</v>
      </c>
      <c r="K4450" s="53"/>
      <c r="L4450" s="65">
        <f t="shared" si="489"/>
        <v>1284.6199999999999</v>
      </c>
      <c r="M4450" s="55">
        <f t="shared" si="486"/>
        <v>0</v>
      </c>
      <c r="N4450" s="55">
        <f t="shared" si="487"/>
        <v>1284.6199999999999</v>
      </c>
    </row>
    <row r="4451" spans="1:14" x14ac:dyDescent="0.3">
      <c r="A4451" s="29">
        <v>44903</v>
      </c>
      <c r="B4451" t="s">
        <v>24</v>
      </c>
      <c r="C4451" t="s">
        <v>10</v>
      </c>
      <c r="D4451" t="s">
        <v>13</v>
      </c>
      <c r="E4451" s="53">
        <v>25416</v>
      </c>
      <c r="F4451" s="61">
        <f t="shared" si="488"/>
        <v>127.08</v>
      </c>
      <c r="G4451" s="62">
        <f t="shared" si="483"/>
        <v>0.1</v>
      </c>
      <c r="H4451" s="53"/>
      <c r="I4451" s="61">
        <f t="shared" si="484"/>
        <v>0</v>
      </c>
      <c r="J4451" s="62">
        <f t="shared" si="485"/>
        <v>0</v>
      </c>
      <c r="K4451" s="53"/>
      <c r="L4451" s="65">
        <f t="shared" si="489"/>
        <v>127.17999999999999</v>
      </c>
      <c r="M4451" s="55">
        <f t="shared" si="486"/>
        <v>127.17999999999999</v>
      </c>
      <c r="N4451" s="55">
        <f t="shared" si="487"/>
        <v>0</v>
      </c>
    </row>
    <row r="4452" spans="1:14" x14ac:dyDescent="0.3">
      <c r="A4452" s="29">
        <v>44903</v>
      </c>
      <c r="B4452" t="s">
        <v>17</v>
      </c>
      <c r="C4452" t="s">
        <v>11</v>
      </c>
      <c r="D4452" t="s">
        <v>13</v>
      </c>
      <c r="E4452" s="53">
        <v>15015</v>
      </c>
      <c r="F4452" s="61">
        <f t="shared" si="488"/>
        <v>0</v>
      </c>
      <c r="G4452" s="62">
        <f t="shared" si="483"/>
        <v>0</v>
      </c>
      <c r="H4452" s="53"/>
      <c r="I4452" s="61">
        <f t="shared" si="484"/>
        <v>0</v>
      </c>
      <c r="J4452" s="62">
        <f t="shared" si="485"/>
        <v>0</v>
      </c>
      <c r="K4452" s="53"/>
      <c r="L4452" s="65">
        <f t="shared" si="489"/>
        <v>0</v>
      </c>
      <c r="M4452" s="55">
        <f t="shared" si="486"/>
        <v>0</v>
      </c>
      <c r="N4452" s="55">
        <f t="shared" si="487"/>
        <v>0</v>
      </c>
    </row>
    <row r="4453" spans="1:14" x14ac:dyDescent="0.3">
      <c r="A4453" s="29">
        <v>44903</v>
      </c>
      <c r="B4453" t="s">
        <v>15</v>
      </c>
      <c r="C4453" t="s">
        <v>12</v>
      </c>
      <c r="D4453" t="s">
        <v>36</v>
      </c>
      <c r="E4453" s="53">
        <v>47494</v>
      </c>
      <c r="F4453" s="61">
        <f t="shared" si="488"/>
        <v>0</v>
      </c>
      <c r="G4453" s="62">
        <f t="shared" si="483"/>
        <v>0</v>
      </c>
      <c r="H4453" s="53"/>
      <c r="I4453" s="61">
        <f t="shared" si="484"/>
        <v>1424.82</v>
      </c>
      <c r="J4453" s="62">
        <f t="shared" si="485"/>
        <v>5</v>
      </c>
      <c r="K4453" s="53"/>
      <c r="L4453" s="65">
        <f t="shared" si="489"/>
        <v>1429.82</v>
      </c>
      <c r="M4453" s="55">
        <f t="shared" si="486"/>
        <v>0</v>
      </c>
      <c r="N4453" s="55">
        <f t="shared" si="487"/>
        <v>1429.82</v>
      </c>
    </row>
    <row r="4454" spans="1:14" x14ac:dyDescent="0.3">
      <c r="A4454" s="29">
        <v>44903</v>
      </c>
      <c r="B4454" t="s">
        <v>16</v>
      </c>
      <c r="C4454" t="s">
        <v>12</v>
      </c>
      <c r="D4454" t="s">
        <v>13</v>
      </c>
      <c r="E4454" s="53">
        <v>46331</v>
      </c>
      <c r="F4454" s="61">
        <f t="shared" si="488"/>
        <v>231.655</v>
      </c>
      <c r="G4454" s="62">
        <f t="shared" si="483"/>
        <v>0.1</v>
      </c>
      <c r="H4454" s="53"/>
      <c r="I4454" s="61">
        <f t="shared" si="484"/>
        <v>0</v>
      </c>
      <c r="J4454" s="62">
        <f t="shared" si="485"/>
        <v>0</v>
      </c>
      <c r="K4454" s="53"/>
      <c r="L4454" s="65">
        <f t="shared" si="489"/>
        <v>231.755</v>
      </c>
      <c r="M4454" s="55">
        <f t="shared" si="486"/>
        <v>231.755</v>
      </c>
      <c r="N4454" s="55">
        <f t="shared" si="487"/>
        <v>0</v>
      </c>
    </row>
    <row r="4455" spans="1:14" x14ac:dyDescent="0.3">
      <c r="A4455" s="29">
        <v>44903</v>
      </c>
      <c r="B4455" t="s">
        <v>23</v>
      </c>
      <c r="C4455" t="s">
        <v>12</v>
      </c>
      <c r="D4455" t="s">
        <v>13</v>
      </c>
      <c r="E4455" s="53">
        <v>27095</v>
      </c>
      <c r="F4455" s="61">
        <f t="shared" si="488"/>
        <v>135.47499999999999</v>
      </c>
      <c r="G4455" s="62">
        <f t="shared" si="483"/>
        <v>0.1</v>
      </c>
      <c r="H4455" s="53"/>
      <c r="I4455" s="61">
        <f t="shared" si="484"/>
        <v>0</v>
      </c>
      <c r="J4455" s="62">
        <f t="shared" si="485"/>
        <v>0</v>
      </c>
      <c r="K4455" s="53"/>
      <c r="L4455" s="65">
        <f t="shared" si="489"/>
        <v>135.57499999999999</v>
      </c>
      <c r="M4455" s="55">
        <f t="shared" si="486"/>
        <v>135.57499999999999</v>
      </c>
      <c r="N4455" s="55">
        <f t="shared" si="487"/>
        <v>0</v>
      </c>
    </row>
    <row r="4456" spans="1:14" x14ac:dyDescent="0.3">
      <c r="A4456" s="29">
        <v>44903</v>
      </c>
      <c r="B4456" t="s">
        <v>20</v>
      </c>
      <c r="C4456" t="s">
        <v>10</v>
      </c>
      <c r="D4456" t="s">
        <v>13</v>
      </c>
      <c r="E4456" s="53">
        <v>13336</v>
      </c>
      <c r="F4456" s="61">
        <f t="shared" si="488"/>
        <v>66.680000000000007</v>
      </c>
      <c r="G4456" s="62">
        <f t="shared" si="483"/>
        <v>0.1</v>
      </c>
      <c r="H4456" s="53"/>
      <c r="I4456" s="61">
        <f t="shared" si="484"/>
        <v>0</v>
      </c>
      <c r="J4456" s="62">
        <f t="shared" si="485"/>
        <v>0</v>
      </c>
      <c r="K4456" s="53"/>
      <c r="L4456" s="65">
        <f t="shared" si="489"/>
        <v>66.78</v>
      </c>
      <c r="M4456" s="55">
        <f t="shared" si="486"/>
        <v>66.78</v>
      </c>
      <c r="N4456" s="55">
        <f t="shared" si="487"/>
        <v>0</v>
      </c>
    </row>
    <row r="4457" spans="1:14" x14ac:dyDescent="0.3">
      <c r="A4457" s="29">
        <v>44904</v>
      </c>
      <c r="B4457" t="s">
        <v>15</v>
      </c>
      <c r="C4457" t="s">
        <v>11</v>
      </c>
      <c r="D4457" t="s">
        <v>36</v>
      </c>
      <c r="E4457" s="53">
        <v>49594</v>
      </c>
      <c r="F4457" s="61">
        <f t="shared" si="488"/>
        <v>0</v>
      </c>
      <c r="G4457" s="62">
        <f t="shared" si="483"/>
        <v>0</v>
      </c>
      <c r="H4457" s="53"/>
      <c r="I4457" s="61">
        <f t="shared" si="484"/>
        <v>0</v>
      </c>
      <c r="J4457" s="62">
        <f t="shared" si="485"/>
        <v>0</v>
      </c>
      <c r="K4457" s="53"/>
      <c r="L4457" s="65">
        <f t="shared" si="489"/>
        <v>0</v>
      </c>
      <c r="M4457" s="55">
        <f t="shared" si="486"/>
        <v>0</v>
      </c>
      <c r="N4457" s="55">
        <f t="shared" si="487"/>
        <v>0</v>
      </c>
    </row>
    <row r="4458" spans="1:14" x14ac:dyDescent="0.3">
      <c r="A4458" s="29">
        <v>44904</v>
      </c>
      <c r="B4458" t="s">
        <v>22</v>
      </c>
      <c r="C4458" t="s">
        <v>10</v>
      </c>
      <c r="D4458" t="s">
        <v>13</v>
      </c>
      <c r="E4458" s="53">
        <v>48727</v>
      </c>
      <c r="F4458" s="61">
        <f t="shared" si="488"/>
        <v>243.63499999999999</v>
      </c>
      <c r="G4458" s="62">
        <f t="shared" si="483"/>
        <v>0.1</v>
      </c>
      <c r="H4458" s="53"/>
      <c r="I4458" s="61">
        <f t="shared" si="484"/>
        <v>0</v>
      </c>
      <c r="J4458" s="62">
        <f t="shared" si="485"/>
        <v>0</v>
      </c>
      <c r="K4458" s="53"/>
      <c r="L4458" s="65">
        <f t="shared" si="489"/>
        <v>243.73499999999999</v>
      </c>
      <c r="M4458" s="55">
        <f t="shared" si="486"/>
        <v>243.73499999999999</v>
      </c>
      <c r="N4458" s="55">
        <f t="shared" si="487"/>
        <v>0</v>
      </c>
    </row>
    <row r="4459" spans="1:14" x14ac:dyDescent="0.3">
      <c r="A4459" s="29">
        <v>44904</v>
      </c>
      <c r="B4459" t="s">
        <v>19</v>
      </c>
      <c r="C4459" t="s">
        <v>11</v>
      </c>
      <c r="D4459" t="s">
        <v>13</v>
      </c>
      <c r="E4459" s="53">
        <v>44479</v>
      </c>
      <c r="F4459" s="61">
        <f t="shared" si="488"/>
        <v>0</v>
      </c>
      <c r="G4459" s="62">
        <f t="shared" si="483"/>
        <v>0</v>
      </c>
      <c r="H4459" s="53"/>
      <c r="I4459" s="61">
        <f t="shared" si="484"/>
        <v>0</v>
      </c>
      <c r="J4459" s="62">
        <f t="shared" si="485"/>
        <v>0</v>
      </c>
      <c r="K4459" s="53"/>
      <c r="L4459" s="65">
        <f t="shared" si="489"/>
        <v>0</v>
      </c>
      <c r="M4459" s="55">
        <f t="shared" si="486"/>
        <v>0</v>
      </c>
      <c r="N4459" s="55">
        <f t="shared" si="487"/>
        <v>0</v>
      </c>
    </row>
    <row r="4460" spans="1:14" x14ac:dyDescent="0.3">
      <c r="A4460" s="29">
        <v>44904</v>
      </c>
      <c r="B4460" t="s">
        <v>22</v>
      </c>
      <c r="C4460" t="s">
        <v>11</v>
      </c>
      <c r="D4460" t="s">
        <v>36</v>
      </c>
      <c r="E4460" s="53">
        <v>39810</v>
      </c>
      <c r="F4460" s="61">
        <f t="shared" si="488"/>
        <v>0</v>
      </c>
      <c r="G4460" s="62">
        <f t="shared" si="483"/>
        <v>0</v>
      </c>
      <c r="H4460" s="53"/>
      <c r="I4460" s="61">
        <f t="shared" si="484"/>
        <v>0</v>
      </c>
      <c r="J4460" s="62">
        <f t="shared" si="485"/>
        <v>0</v>
      </c>
      <c r="K4460" s="53"/>
      <c r="L4460" s="65">
        <f t="shared" si="489"/>
        <v>0</v>
      </c>
      <c r="M4460" s="55">
        <f t="shared" si="486"/>
        <v>0</v>
      </c>
      <c r="N4460" s="55">
        <f t="shared" si="487"/>
        <v>0</v>
      </c>
    </row>
    <row r="4461" spans="1:14" x14ac:dyDescent="0.3">
      <c r="A4461" s="29">
        <v>44904</v>
      </c>
      <c r="B4461" t="s">
        <v>19</v>
      </c>
      <c r="C4461" t="s">
        <v>11</v>
      </c>
      <c r="D4461" t="s">
        <v>36</v>
      </c>
      <c r="E4461" s="53">
        <v>16054</v>
      </c>
      <c r="F4461" s="61">
        <f t="shared" si="488"/>
        <v>0</v>
      </c>
      <c r="G4461" s="62">
        <f t="shared" si="483"/>
        <v>0</v>
      </c>
      <c r="H4461" s="53"/>
      <c r="I4461" s="61">
        <f t="shared" si="484"/>
        <v>0</v>
      </c>
      <c r="J4461" s="62">
        <f t="shared" si="485"/>
        <v>0</v>
      </c>
      <c r="K4461" s="53"/>
      <c r="L4461" s="65">
        <f t="shared" si="489"/>
        <v>0</v>
      </c>
      <c r="M4461" s="55">
        <f t="shared" si="486"/>
        <v>0</v>
      </c>
      <c r="N4461" s="55">
        <f t="shared" si="487"/>
        <v>0</v>
      </c>
    </row>
    <row r="4462" spans="1:14" x14ac:dyDescent="0.3">
      <c r="A4462" s="29">
        <v>44904</v>
      </c>
      <c r="B4462" t="s">
        <v>21</v>
      </c>
      <c r="C4462" t="s">
        <v>11</v>
      </c>
      <c r="D4462" t="s">
        <v>13</v>
      </c>
      <c r="E4462" s="53">
        <v>11847</v>
      </c>
      <c r="F4462" s="61">
        <f t="shared" si="488"/>
        <v>0</v>
      </c>
      <c r="G4462" s="62">
        <f t="shared" si="483"/>
        <v>0</v>
      </c>
      <c r="H4462" s="53"/>
      <c r="I4462" s="61">
        <f t="shared" si="484"/>
        <v>0</v>
      </c>
      <c r="J4462" s="62">
        <f t="shared" si="485"/>
        <v>0</v>
      </c>
      <c r="K4462" s="53"/>
      <c r="L4462" s="65">
        <f t="shared" si="489"/>
        <v>0</v>
      </c>
      <c r="M4462" s="55">
        <f t="shared" si="486"/>
        <v>0</v>
      </c>
      <c r="N4462" s="55">
        <f t="shared" si="487"/>
        <v>0</v>
      </c>
    </row>
    <row r="4463" spans="1:14" x14ac:dyDescent="0.3">
      <c r="A4463" s="29">
        <v>44904</v>
      </c>
      <c r="B4463" t="s">
        <v>20</v>
      </c>
      <c r="C4463" t="s">
        <v>10</v>
      </c>
      <c r="D4463" t="s">
        <v>13</v>
      </c>
      <c r="E4463" s="53">
        <v>39527</v>
      </c>
      <c r="F4463" s="61">
        <f t="shared" si="488"/>
        <v>197.63499999999999</v>
      </c>
      <c r="G4463" s="62">
        <f t="shared" si="483"/>
        <v>0.1</v>
      </c>
      <c r="H4463" s="53"/>
      <c r="I4463" s="61">
        <f t="shared" si="484"/>
        <v>0</v>
      </c>
      <c r="J4463" s="62">
        <f t="shared" si="485"/>
        <v>0</v>
      </c>
      <c r="K4463" s="53"/>
      <c r="L4463" s="65">
        <f t="shared" si="489"/>
        <v>197.73499999999999</v>
      </c>
      <c r="M4463" s="55">
        <f t="shared" si="486"/>
        <v>197.73499999999999</v>
      </c>
      <c r="N4463" s="55">
        <f t="shared" si="487"/>
        <v>0</v>
      </c>
    </row>
    <row r="4464" spans="1:14" x14ac:dyDescent="0.3">
      <c r="A4464" s="29">
        <v>44904</v>
      </c>
      <c r="B4464" t="s">
        <v>22</v>
      </c>
      <c r="C4464" t="s">
        <v>12</v>
      </c>
      <c r="D4464" t="s">
        <v>13</v>
      </c>
      <c r="E4464" s="53">
        <v>8050</v>
      </c>
      <c r="F4464" s="61">
        <f t="shared" si="488"/>
        <v>40.25</v>
      </c>
      <c r="G4464" s="62">
        <f t="shared" si="483"/>
        <v>0.1</v>
      </c>
      <c r="H4464" s="53"/>
      <c r="I4464" s="61">
        <f t="shared" si="484"/>
        <v>0</v>
      </c>
      <c r="J4464" s="62">
        <f t="shared" si="485"/>
        <v>0</v>
      </c>
      <c r="K4464" s="53"/>
      <c r="L4464" s="65">
        <f t="shared" si="489"/>
        <v>40.35</v>
      </c>
      <c r="M4464" s="55">
        <f t="shared" si="486"/>
        <v>40.35</v>
      </c>
      <c r="N4464" s="55">
        <f t="shared" si="487"/>
        <v>0</v>
      </c>
    </row>
    <row r="4465" spans="1:14" x14ac:dyDescent="0.3">
      <c r="A4465" s="29">
        <v>44904</v>
      </c>
      <c r="B4465" t="s">
        <v>24</v>
      </c>
      <c r="C4465" t="s">
        <v>10</v>
      </c>
      <c r="D4465" t="s">
        <v>13</v>
      </c>
      <c r="E4465" s="53">
        <v>2847</v>
      </c>
      <c r="F4465" s="61">
        <f t="shared" si="488"/>
        <v>14.234999999999999</v>
      </c>
      <c r="G4465" s="62">
        <f t="shared" si="483"/>
        <v>0.1</v>
      </c>
      <c r="H4465" s="53"/>
      <c r="I4465" s="61">
        <f t="shared" si="484"/>
        <v>0</v>
      </c>
      <c r="J4465" s="62">
        <f t="shared" si="485"/>
        <v>0</v>
      </c>
      <c r="K4465" s="53"/>
      <c r="L4465" s="65">
        <f t="shared" si="489"/>
        <v>14.334999999999999</v>
      </c>
      <c r="M4465" s="55">
        <f t="shared" si="486"/>
        <v>14.334999999999999</v>
      </c>
      <c r="N4465" s="55">
        <f t="shared" si="487"/>
        <v>0</v>
      </c>
    </row>
    <row r="4466" spans="1:14" x14ac:dyDescent="0.3">
      <c r="A4466" s="29">
        <v>44904</v>
      </c>
      <c r="B4466" t="s">
        <v>19</v>
      </c>
      <c r="C4466" t="s">
        <v>11</v>
      </c>
      <c r="D4466" t="s">
        <v>13</v>
      </c>
      <c r="E4466" s="53">
        <v>18091</v>
      </c>
      <c r="F4466" s="61">
        <f t="shared" si="488"/>
        <v>0</v>
      </c>
      <c r="G4466" s="62">
        <f t="shared" si="483"/>
        <v>0</v>
      </c>
      <c r="H4466" s="53"/>
      <c r="I4466" s="61">
        <f t="shared" si="484"/>
        <v>0</v>
      </c>
      <c r="J4466" s="62">
        <f t="shared" si="485"/>
        <v>0</v>
      </c>
      <c r="K4466" s="53"/>
      <c r="L4466" s="65">
        <f t="shared" si="489"/>
        <v>0</v>
      </c>
      <c r="M4466" s="55">
        <f t="shared" si="486"/>
        <v>0</v>
      </c>
      <c r="N4466" s="55">
        <f t="shared" si="487"/>
        <v>0</v>
      </c>
    </row>
    <row r="4467" spans="1:14" x14ac:dyDescent="0.3">
      <c r="A4467" s="29">
        <v>44904</v>
      </c>
      <c r="B4467" t="s">
        <v>16</v>
      </c>
      <c r="C4467" t="s">
        <v>10</v>
      </c>
      <c r="D4467" t="s">
        <v>13</v>
      </c>
      <c r="E4467" s="53">
        <v>27155</v>
      </c>
      <c r="F4467" s="61">
        <f t="shared" si="488"/>
        <v>135.77500000000001</v>
      </c>
      <c r="G4467" s="62">
        <f t="shared" si="483"/>
        <v>0.1</v>
      </c>
      <c r="H4467" s="53"/>
      <c r="I4467" s="61">
        <f t="shared" si="484"/>
        <v>0</v>
      </c>
      <c r="J4467" s="62">
        <f t="shared" si="485"/>
        <v>0</v>
      </c>
      <c r="K4467" s="53"/>
      <c r="L4467" s="65">
        <f t="shared" si="489"/>
        <v>135.875</v>
      </c>
      <c r="M4467" s="55">
        <f t="shared" si="486"/>
        <v>135.875</v>
      </c>
      <c r="N4467" s="55">
        <f t="shared" si="487"/>
        <v>0</v>
      </c>
    </row>
    <row r="4468" spans="1:14" x14ac:dyDescent="0.3">
      <c r="A4468" s="29">
        <v>44904</v>
      </c>
      <c r="B4468" t="s">
        <v>17</v>
      </c>
      <c r="C4468" t="s">
        <v>12</v>
      </c>
      <c r="D4468" t="s">
        <v>13</v>
      </c>
      <c r="E4468" s="53">
        <v>6679</v>
      </c>
      <c r="F4468" s="61">
        <f t="shared" si="488"/>
        <v>33.395000000000003</v>
      </c>
      <c r="G4468" s="62">
        <f t="shared" si="483"/>
        <v>0.1</v>
      </c>
      <c r="H4468" s="53"/>
      <c r="I4468" s="61">
        <f t="shared" si="484"/>
        <v>0</v>
      </c>
      <c r="J4468" s="62">
        <f t="shared" si="485"/>
        <v>0</v>
      </c>
      <c r="K4468" s="53"/>
      <c r="L4468" s="65">
        <f t="shared" si="489"/>
        <v>33.495000000000005</v>
      </c>
      <c r="M4468" s="55">
        <f t="shared" si="486"/>
        <v>33.495000000000005</v>
      </c>
      <c r="N4468" s="55">
        <f t="shared" si="487"/>
        <v>0</v>
      </c>
    </row>
    <row r="4469" spans="1:14" x14ac:dyDescent="0.3">
      <c r="A4469" s="29">
        <v>44904</v>
      </c>
      <c r="B4469" t="s">
        <v>16</v>
      </c>
      <c r="C4469" t="s">
        <v>11</v>
      </c>
      <c r="D4469" t="s">
        <v>13</v>
      </c>
      <c r="E4469" s="53">
        <v>10268</v>
      </c>
      <c r="F4469" s="61">
        <f t="shared" si="488"/>
        <v>0</v>
      </c>
      <c r="G4469" s="62">
        <f t="shared" si="483"/>
        <v>0</v>
      </c>
      <c r="H4469" s="53"/>
      <c r="I4469" s="61">
        <f t="shared" si="484"/>
        <v>0</v>
      </c>
      <c r="J4469" s="62">
        <f t="shared" si="485"/>
        <v>0</v>
      </c>
      <c r="K4469" s="53"/>
      <c r="L4469" s="65">
        <f t="shared" si="489"/>
        <v>0</v>
      </c>
      <c r="M4469" s="55">
        <f t="shared" si="486"/>
        <v>0</v>
      </c>
      <c r="N4469" s="55">
        <f t="shared" si="487"/>
        <v>0</v>
      </c>
    </row>
    <row r="4470" spans="1:14" x14ac:dyDescent="0.3">
      <c r="A4470" s="29">
        <v>44904</v>
      </c>
      <c r="B4470" t="s">
        <v>22</v>
      </c>
      <c r="C4470" t="s">
        <v>11</v>
      </c>
      <c r="D4470" t="s">
        <v>13</v>
      </c>
      <c r="E4470" s="53">
        <v>25238</v>
      </c>
      <c r="F4470" s="61">
        <f t="shared" si="488"/>
        <v>0</v>
      </c>
      <c r="G4470" s="62">
        <f t="shared" si="483"/>
        <v>0</v>
      </c>
      <c r="H4470" s="53"/>
      <c r="I4470" s="61">
        <f t="shared" si="484"/>
        <v>0</v>
      </c>
      <c r="J4470" s="62">
        <f t="shared" si="485"/>
        <v>0</v>
      </c>
      <c r="K4470" s="53"/>
      <c r="L4470" s="65">
        <f t="shared" si="489"/>
        <v>0</v>
      </c>
      <c r="M4470" s="55">
        <f t="shared" si="486"/>
        <v>0</v>
      </c>
      <c r="N4470" s="55">
        <f t="shared" si="487"/>
        <v>0</v>
      </c>
    </row>
    <row r="4471" spans="1:14" x14ac:dyDescent="0.3">
      <c r="A4471" s="29">
        <v>44904</v>
      </c>
      <c r="B4471" t="s">
        <v>20</v>
      </c>
      <c r="C4471" t="s">
        <v>11</v>
      </c>
      <c r="D4471" t="s">
        <v>13</v>
      </c>
      <c r="E4471" s="53">
        <v>39629</v>
      </c>
      <c r="F4471" s="61">
        <f t="shared" si="488"/>
        <v>0</v>
      </c>
      <c r="G4471" s="62">
        <f t="shared" si="483"/>
        <v>0</v>
      </c>
      <c r="H4471" s="53"/>
      <c r="I4471" s="61">
        <f t="shared" si="484"/>
        <v>0</v>
      </c>
      <c r="J4471" s="62">
        <f t="shared" si="485"/>
        <v>0</v>
      </c>
      <c r="K4471" s="53"/>
      <c r="L4471" s="65">
        <f t="shared" si="489"/>
        <v>0</v>
      </c>
      <c r="M4471" s="55">
        <f t="shared" si="486"/>
        <v>0</v>
      </c>
      <c r="N4471" s="55">
        <f t="shared" si="487"/>
        <v>0</v>
      </c>
    </row>
    <row r="4472" spans="1:14" x14ac:dyDescent="0.3">
      <c r="A4472" s="29">
        <v>44904</v>
      </c>
      <c r="B4472" t="s">
        <v>20</v>
      </c>
      <c r="C4472" t="s">
        <v>10</v>
      </c>
      <c r="D4472" t="s">
        <v>13</v>
      </c>
      <c r="E4472" s="53">
        <v>13446</v>
      </c>
      <c r="F4472" s="61">
        <f t="shared" si="488"/>
        <v>67.23</v>
      </c>
      <c r="G4472" s="62">
        <f t="shared" si="483"/>
        <v>0.1</v>
      </c>
      <c r="H4472" s="53"/>
      <c r="I4472" s="61">
        <f t="shared" si="484"/>
        <v>0</v>
      </c>
      <c r="J4472" s="62">
        <f t="shared" si="485"/>
        <v>0</v>
      </c>
      <c r="K4472" s="53"/>
      <c r="L4472" s="65">
        <f t="shared" si="489"/>
        <v>67.33</v>
      </c>
      <c r="M4472" s="55">
        <f t="shared" si="486"/>
        <v>67.33</v>
      </c>
      <c r="N4472" s="55">
        <f t="shared" si="487"/>
        <v>0</v>
      </c>
    </row>
    <row r="4473" spans="1:14" x14ac:dyDescent="0.3">
      <c r="A4473" s="29">
        <v>44904</v>
      </c>
      <c r="B4473" t="s">
        <v>22</v>
      </c>
      <c r="C4473" t="s">
        <v>12</v>
      </c>
      <c r="D4473" t="s">
        <v>36</v>
      </c>
      <c r="E4473" s="53">
        <v>27660</v>
      </c>
      <c r="F4473" s="61">
        <f t="shared" si="488"/>
        <v>0</v>
      </c>
      <c r="G4473" s="62">
        <f t="shared" si="483"/>
        <v>0</v>
      </c>
      <c r="H4473" s="53"/>
      <c r="I4473" s="61">
        <f t="shared" si="484"/>
        <v>829.8</v>
      </c>
      <c r="J4473" s="62">
        <f t="shared" si="485"/>
        <v>5</v>
      </c>
      <c r="K4473" s="53"/>
      <c r="L4473" s="65">
        <f t="shared" si="489"/>
        <v>834.8</v>
      </c>
      <c r="M4473" s="55">
        <f t="shared" si="486"/>
        <v>0</v>
      </c>
      <c r="N4473" s="55">
        <f t="shared" si="487"/>
        <v>834.8</v>
      </c>
    </row>
    <row r="4474" spans="1:14" x14ac:dyDescent="0.3">
      <c r="A4474" s="29">
        <v>44904</v>
      </c>
      <c r="B4474" t="s">
        <v>15</v>
      </c>
      <c r="C4474" t="s">
        <v>10</v>
      </c>
      <c r="D4474" t="s">
        <v>13</v>
      </c>
      <c r="E4474" s="53">
        <v>11614</v>
      </c>
      <c r="F4474" s="61">
        <f t="shared" si="488"/>
        <v>58.07</v>
      </c>
      <c r="G4474" s="62">
        <f t="shared" si="483"/>
        <v>0.1</v>
      </c>
      <c r="H4474" s="53"/>
      <c r="I4474" s="61">
        <f t="shared" si="484"/>
        <v>0</v>
      </c>
      <c r="J4474" s="62">
        <f t="shared" si="485"/>
        <v>0</v>
      </c>
      <c r="K4474" s="53"/>
      <c r="L4474" s="65">
        <f t="shared" si="489"/>
        <v>58.17</v>
      </c>
      <c r="M4474" s="55">
        <f t="shared" si="486"/>
        <v>58.17</v>
      </c>
      <c r="N4474" s="55">
        <f t="shared" si="487"/>
        <v>0</v>
      </c>
    </row>
    <row r="4475" spans="1:14" x14ac:dyDescent="0.3">
      <c r="A4475" s="29">
        <v>44904</v>
      </c>
      <c r="B4475" t="s">
        <v>23</v>
      </c>
      <c r="C4475" t="s">
        <v>10</v>
      </c>
      <c r="D4475" t="s">
        <v>36</v>
      </c>
      <c r="E4475" s="53">
        <v>17555</v>
      </c>
      <c r="F4475" s="61">
        <f t="shared" si="488"/>
        <v>0</v>
      </c>
      <c r="G4475" s="62">
        <f t="shared" si="483"/>
        <v>0</v>
      </c>
      <c r="H4475" s="53"/>
      <c r="I4475" s="61">
        <f t="shared" si="484"/>
        <v>526.65</v>
      </c>
      <c r="J4475" s="62">
        <f t="shared" si="485"/>
        <v>5</v>
      </c>
      <c r="K4475" s="53"/>
      <c r="L4475" s="65">
        <f t="shared" si="489"/>
        <v>531.65</v>
      </c>
      <c r="M4475" s="55">
        <f t="shared" si="486"/>
        <v>0</v>
      </c>
      <c r="N4475" s="55">
        <f t="shared" si="487"/>
        <v>531.65</v>
      </c>
    </row>
    <row r="4476" spans="1:14" x14ac:dyDescent="0.3">
      <c r="A4476" s="29">
        <v>44904</v>
      </c>
      <c r="B4476" t="s">
        <v>17</v>
      </c>
      <c r="C4476" t="s">
        <v>11</v>
      </c>
      <c r="D4476" t="s">
        <v>13</v>
      </c>
      <c r="E4476" s="53">
        <v>30433</v>
      </c>
      <c r="F4476" s="61">
        <f t="shared" si="488"/>
        <v>0</v>
      </c>
      <c r="G4476" s="62">
        <f t="shared" si="483"/>
        <v>0</v>
      </c>
      <c r="H4476" s="53"/>
      <c r="I4476" s="61">
        <f t="shared" si="484"/>
        <v>0</v>
      </c>
      <c r="J4476" s="62">
        <f t="shared" si="485"/>
        <v>0</v>
      </c>
      <c r="K4476" s="53"/>
      <c r="L4476" s="65">
        <f t="shared" si="489"/>
        <v>0</v>
      </c>
      <c r="M4476" s="55">
        <f t="shared" si="486"/>
        <v>0</v>
      </c>
      <c r="N4476" s="55">
        <f t="shared" si="487"/>
        <v>0</v>
      </c>
    </row>
    <row r="4477" spans="1:14" x14ac:dyDescent="0.3">
      <c r="A4477" s="29">
        <v>44904</v>
      </c>
      <c r="B4477" t="s">
        <v>16</v>
      </c>
      <c r="C4477" t="s">
        <v>11</v>
      </c>
      <c r="D4477" t="s">
        <v>13</v>
      </c>
      <c r="E4477" s="53">
        <v>29464</v>
      </c>
      <c r="F4477" s="61">
        <f t="shared" si="488"/>
        <v>0</v>
      </c>
      <c r="G4477" s="62">
        <f t="shared" si="483"/>
        <v>0</v>
      </c>
      <c r="H4477" s="53"/>
      <c r="I4477" s="61">
        <f t="shared" si="484"/>
        <v>0</v>
      </c>
      <c r="J4477" s="62">
        <f t="shared" si="485"/>
        <v>0</v>
      </c>
      <c r="K4477" s="53"/>
      <c r="L4477" s="65">
        <f t="shared" si="489"/>
        <v>0</v>
      </c>
      <c r="M4477" s="55">
        <f t="shared" si="486"/>
        <v>0</v>
      </c>
      <c r="N4477" s="55">
        <f t="shared" si="487"/>
        <v>0</v>
      </c>
    </row>
    <row r="4478" spans="1:14" x14ac:dyDescent="0.3">
      <c r="A4478" s="29">
        <v>44904</v>
      </c>
      <c r="B4478" t="s">
        <v>17</v>
      </c>
      <c r="C4478" t="s">
        <v>10</v>
      </c>
      <c r="D4478" t="s">
        <v>36</v>
      </c>
      <c r="E4478" s="53">
        <v>23136</v>
      </c>
      <c r="F4478" s="61">
        <f t="shared" si="488"/>
        <v>0</v>
      </c>
      <c r="G4478" s="62">
        <f t="shared" si="483"/>
        <v>0</v>
      </c>
      <c r="H4478" s="53"/>
      <c r="I4478" s="61">
        <f t="shared" si="484"/>
        <v>694.07999999999993</v>
      </c>
      <c r="J4478" s="62">
        <f t="shared" si="485"/>
        <v>5</v>
      </c>
      <c r="K4478" s="53"/>
      <c r="L4478" s="65">
        <f t="shared" si="489"/>
        <v>699.07999999999993</v>
      </c>
      <c r="M4478" s="55">
        <f t="shared" si="486"/>
        <v>0</v>
      </c>
      <c r="N4478" s="55">
        <f t="shared" si="487"/>
        <v>699.07999999999993</v>
      </c>
    </row>
    <row r="4479" spans="1:14" x14ac:dyDescent="0.3">
      <c r="A4479" s="29">
        <v>44904</v>
      </c>
      <c r="B4479" t="s">
        <v>24</v>
      </c>
      <c r="C4479" t="s">
        <v>12</v>
      </c>
      <c r="D4479" t="s">
        <v>13</v>
      </c>
      <c r="E4479" s="53">
        <v>12763</v>
      </c>
      <c r="F4479" s="61">
        <f t="shared" si="488"/>
        <v>63.815000000000005</v>
      </c>
      <c r="G4479" s="62">
        <f t="shared" si="483"/>
        <v>0.1</v>
      </c>
      <c r="H4479" s="53"/>
      <c r="I4479" s="61">
        <f t="shared" si="484"/>
        <v>0</v>
      </c>
      <c r="J4479" s="62">
        <f t="shared" si="485"/>
        <v>0</v>
      </c>
      <c r="K4479" s="53"/>
      <c r="L4479" s="65">
        <f t="shared" si="489"/>
        <v>63.915000000000006</v>
      </c>
      <c r="M4479" s="55">
        <f t="shared" si="486"/>
        <v>63.915000000000006</v>
      </c>
      <c r="N4479" s="55">
        <f t="shared" si="487"/>
        <v>0</v>
      </c>
    </row>
    <row r="4480" spans="1:14" x14ac:dyDescent="0.3">
      <c r="A4480" s="29">
        <v>44905</v>
      </c>
      <c r="B4480" t="s">
        <v>16</v>
      </c>
      <c r="C4480" t="s">
        <v>10</v>
      </c>
      <c r="D4480" t="s">
        <v>13</v>
      </c>
      <c r="E4480" s="53">
        <v>20711</v>
      </c>
      <c r="F4480" s="61">
        <f t="shared" si="488"/>
        <v>103.55500000000001</v>
      </c>
      <c r="G4480" s="62">
        <f t="shared" si="483"/>
        <v>0.1</v>
      </c>
      <c r="H4480" s="53"/>
      <c r="I4480" s="61">
        <f t="shared" si="484"/>
        <v>0</v>
      </c>
      <c r="J4480" s="62">
        <f t="shared" si="485"/>
        <v>0</v>
      </c>
      <c r="K4480" s="53"/>
      <c r="L4480" s="65">
        <f t="shared" si="489"/>
        <v>103.655</v>
      </c>
      <c r="M4480" s="55">
        <f t="shared" si="486"/>
        <v>103.655</v>
      </c>
      <c r="N4480" s="55">
        <f t="shared" si="487"/>
        <v>0</v>
      </c>
    </row>
    <row r="4481" spans="1:14" x14ac:dyDescent="0.3">
      <c r="A4481" s="29">
        <v>44905</v>
      </c>
      <c r="B4481" t="s">
        <v>17</v>
      </c>
      <c r="C4481" t="s">
        <v>10</v>
      </c>
      <c r="D4481" t="s">
        <v>13</v>
      </c>
      <c r="E4481" s="53">
        <v>1470</v>
      </c>
      <c r="F4481" s="61">
        <f t="shared" si="488"/>
        <v>7.3500000000000005</v>
      </c>
      <c r="G4481" s="62">
        <f t="shared" si="483"/>
        <v>0.1</v>
      </c>
      <c r="H4481" s="53"/>
      <c r="I4481" s="61">
        <f t="shared" si="484"/>
        <v>0</v>
      </c>
      <c r="J4481" s="62">
        <f t="shared" si="485"/>
        <v>0</v>
      </c>
      <c r="K4481" s="53"/>
      <c r="L4481" s="65">
        <f t="shared" si="489"/>
        <v>7.45</v>
      </c>
      <c r="M4481" s="55">
        <f t="shared" si="486"/>
        <v>7.45</v>
      </c>
      <c r="N4481" s="55">
        <f t="shared" si="487"/>
        <v>0</v>
      </c>
    </row>
    <row r="4482" spans="1:14" x14ac:dyDescent="0.3">
      <c r="A4482" s="29">
        <v>44905</v>
      </c>
      <c r="B4482" t="s">
        <v>16</v>
      </c>
      <c r="C4482" t="s">
        <v>10</v>
      </c>
      <c r="D4482" t="s">
        <v>13</v>
      </c>
      <c r="E4482" s="53">
        <v>3135</v>
      </c>
      <c r="F4482" s="61">
        <f t="shared" si="488"/>
        <v>15.675000000000001</v>
      </c>
      <c r="G4482" s="62">
        <f t="shared" si="483"/>
        <v>0.1</v>
      </c>
      <c r="H4482" s="53"/>
      <c r="I4482" s="61">
        <f t="shared" si="484"/>
        <v>0</v>
      </c>
      <c r="J4482" s="62">
        <f t="shared" si="485"/>
        <v>0</v>
      </c>
      <c r="K4482" s="53"/>
      <c r="L4482" s="65">
        <f t="shared" si="489"/>
        <v>15.775</v>
      </c>
      <c r="M4482" s="55">
        <f t="shared" si="486"/>
        <v>15.775</v>
      </c>
      <c r="N4482" s="55">
        <f t="shared" si="487"/>
        <v>0</v>
      </c>
    </row>
    <row r="4483" spans="1:14" x14ac:dyDescent="0.3">
      <c r="A4483" s="29">
        <v>44905</v>
      </c>
      <c r="B4483" t="s">
        <v>20</v>
      </c>
      <c r="C4483" t="s">
        <v>12</v>
      </c>
      <c r="D4483" t="s">
        <v>13</v>
      </c>
      <c r="E4483" s="53">
        <v>28873</v>
      </c>
      <c r="F4483" s="61">
        <f t="shared" si="488"/>
        <v>144.36500000000001</v>
      </c>
      <c r="G4483" s="62">
        <f t="shared" si="483"/>
        <v>0.1</v>
      </c>
      <c r="H4483" s="53"/>
      <c r="I4483" s="61">
        <f t="shared" si="484"/>
        <v>0</v>
      </c>
      <c r="J4483" s="62">
        <f t="shared" si="485"/>
        <v>0</v>
      </c>
      <c r="K4483" s="53"/>
      <c r="L4483" s="65">
        <f t="shared" si="489"/>
        <v>144.465</v>
      </c>
      <c r="M4483" s="55">
        <f t="shared" si="486"/>
        <v>144.465</v>
      </c>
      <c r="N4483" s="55">
        <f t="shared" si="487"/>
        <v>0</v>
      </c>
    </row>
    <row r="4484" spans="1:14" x14ac:dyDescent="0.3">
      <c r="A4484" s="29">
        <v>44905</v>
      </c>
      <c r="B4484" t="s">
        <v>17</v>
      </c>
      <c r="C4484" t="s">
        <v>10</v>
      </c>
      <c r="D4484" t="s">
        <v>13</v>
      </c>
      <c r="E4484" s="53">
        <v>35671</v>
      </c>
      <c r="F4484" s="61">
        <f t="shared" si="488"/>
        <v>178.35499999999999</v>
      </c>
      <c r="G4484" s="62">
        <f t="shared" ref="G4484:G4547" si="490">IF(F:F&gt;0,0.1,0)</f>
        <v>0.1</v>
      </c>
      <c r="H4484" s="53"/>
      <c r="I4484" s="61">
        <f t="shared" ref="I4484:I4547" si="491">IF(AND(D:D="Overseas",C:C&lt;&gt;"Cash"),E:E*3%,0)</f>
        <v>0</v>
      </c>
      <c r="J4484" s="62">
        <f t="shared" ref="J4484:J4547" si="492">IF(I:I&gt;0,5,0)</f>
        <v>0</v>
      </c>
      <c r="K4484" s="53"/>
      <c r="L4484" s="65">
        <f t="shared" si="489"/>
        <v>178.45499999999998</v>
      </c>
      <c r="M4484" s="55">
        <f t="shared" ref="M4484:M4547" si="493">SUM(F4484:H4484)</f>
        <v>178.45499999999998</v>
      </c>
      <c r="N4484" s="55">
        <f t="shared" ref="N4484:N4547" si="494">SUM(I4484:K4484)</f>
        <v>0</v>
      </c>
    </row>
    <row r="4485" spans="1:14" x14ac:dyDescent="0.3">
      <c r="A4485" s="29">
        <v>44905</v>
      </c>
      <c r="B4485" t="s">
        <v>17</v>
      </c>
      <c r="C4485" t="s">
        <v>12</v>
      </c>
      <c r="D4485" t="s">
        <v>36</v>
      </c>
      <c r="E4485" s="53">
        <v>25415</v>
      </c>
      <c r="F4485" s="61">
        <f t="shared" ref="F4485:F4548" si="495">IF(AND(D:D="Local",C:C&lt;&gt;"Cash"),E:E*0.5%,0)</f>
        <v>0</v>
      </c>
      <c r="G4485" s="62">
        <f t="shared" si="490"/>
        <v>0</v>
      </c>
      <c r="H4485" s="53"/>
      <c r="I4485" s="61">
        <f t="shared" si="491"/>
        <v>762.44999999999993</v>
      </c>
      <c r="J4485" s="62">
        <f t="shared" si="492"/>
        <v>5</v>
      </c>
      <c r="K4485" s="53"/>
      <c r="L4485" s="65">
        <f t="shared" ref="L4485:L4548" si="496">SUM(F4485,G4485,I4485,J4485)</f>
        <v>767.44999999999993</v>
      </c>
      <c r="M4485" s="55">
        <f t="shared" si="493"/>
        <v>0</v>
      </c>
      <c r="N4485" s="55">
        <f t="shared" si="494"/>
        <v>767.44999999999993</v>
      </c>
    </row>
    <row r="4486" spans="1:14" x14ac:dyDescent="0.3">
      <c r="A4486" s="29">
        <v>44905</v>
      </c>
      <c r="B4486" t="s">
        <v>16</v>
      </c>
      <c r="C4486" t="s">
        <v>11</v>
      </c>
      <c r="D4486" t="s">
        <v>13</v>
      </c>
      <c r="E4486" s="53">
        <v>17208</v>
      </c>
      <c r="F4486" s="61">
        <f t="shared" si="495"/>
        <v>0</v>
      </c>
      <c r="G4486" s="62">
        <f t="shared" si="490"/>
        <v>0</v>
      </c>
      <c r="H4486" s="53"/>
      <c r="I4486" s="61">
        <f t="shared" si="491"/>
        <v>0</v>
      </c>
      <c r="J4486" s="62">
        <f t="shared" si="492"/>
        <v>0</v>
      </c>
      <c r="K4486" s="53"/>
      <c r="L4486" s="65">
        <f t="shared" si="496"/>
        <v>0</v>
      </c>
      <c r="M4486" s="55">
        <f t="shared" si="493"/>
        <v>0</v>
      </c>
      <c r="N4486" s="55">
        <f t="shared" si="494"/>
        <v>0</v>
      </c>
    </row>
    <row r="4487" spans="1:14" x14ac:dyDescent="0.3">
      <c r="A4487" s="29">
        <v>44905</v>
      </c>
      <c r="B4487" t="s">
        <v>19</v>
      </c>
      <c r="C4487" t="s">
        <v>10</v>
      </c>
      <c r="D4487" t="s">
        <v>13</v>
      </c>
      <c r="E4487" s="53">
        <v>17663</v>
      </c>
      <c r="F4487" s="61">
        <f t="shared" si="495"/>
        <v>88.314999999999998</v>
      </c>
      <c r="G4487" s="62">
        <f t="shared" si="490"/>
        <v>0.1</v>
      </c>
      <c r="H4487" s="53"/>
      <c r="I4487" s="61">
        <f t="shared" si="491"/>
        <v>0</v>
      </c>
      <c r="J4487" s="62">
        <f t="shared" si="492"/>
        <v>0</v>
      </c>
      <c r="K4487" s="53"/>
      <c r="L4487" s="65">
        <f t="shared" si="496"/>
        <v>88.414999999999992</v>
      </c>
      <c r="M4487" s="55">
        <f t="shared" si="493"/>
        <v>88.414999999999992</v>
      </c>
      <c r="N4487" s="55">
        <f t="shared" si="494"/>
        <v>0</v>
      </c>
    </row>
    <row r="4488" spans="1:14" x14ac:dyDescent="0.3">
      <c r="A4488" s="29">
        <v>44905</v>
      </c>
      <c r="B4488" t="s">
        <v>18</v>
      </c>
      <c r="C4488" t="s">
        <v>10</v>
      </c>
      <c r="D4488" t="s">
        <v>13</v>
      </c>
      <c r="E4488" s="53">
        <v>31898</v>
      </c>
      <c r="F4488" s="61">
        <f t="shared" si="495"/>
        <v>159.49</v>
      </c>
      <c r="G4488" s="62">
        <f t="shared" si="490"/>
        <v>0.1</v>
      </c>
      <c r="H4488" s="53"/>
      <c r="I4488" s="61">
        <f t="shared" si="491"/>
        <v>0</v>
      </c>
      <c r="J4488" s="62">
        <f t="shared" si="492"/>
        <v>0</v>
      </c>
      <c r="K4488" s="53"/>
      <c r="L4488" s="65">
        <f t="shared" si="496"/>
        <v>159.59</v>
      </c>
      <c r="M4488" s="55">
        <f t="shared" si="493"/>
        <v>159.59</v>
      </c>
      <c r="N4488" s="55">
        <f t="shared" si="494"/>
        <v>0</v>
      </c>
    </row>
    <row r="4489" spans="1:14" x14ac:dyDescent="0.3">
      <c r="A4489" s="29">
        <v>44905</v>
      </c>
      <c r="B4489" t="s">
        <v>18</v>
      </c>
      <c r="C4489" t="s">
        <v>11</v>
      </c>
      <c r="D4489" t="s">
        <v>13</v>
      </c>
      <c r="E4489" s="53">
        <v>48935</v>
      </c>
      <c r="F4489" s="61">
        <f t="shared" si="495"/>
        <v>0</v>
      </c>
      <c r="G4489" s="62">
        <f t="shared" si="490"/>
        <v>0</v>
      </c>
      <c r="H4489" s="53"/>
      <c r="I4489" s="61">
        <f t="shared" si="491"/>
        <v>0</v>
      </c>
      <c r="J4489" s="62">
        <f t="shared" si="492"/>
        <v>0</v>
      </c>
      <c r="K4489" s="53"/>
      <c r="L4489" s="65">
        <f t="shared" si="496"/>
        <v>0</v>
      </c>
      <c r="M4489" s="55">
        <f t="shared" si="493"/>
        <v>0</v>
      </c>
      <c r="N4489" s="55">
        <f t="shared" si="494"/>
        <v>0</v>
      </c>
    </row>
    <row r="4490" spans="1:14" x14ac:dyDescent="0.3">
      <c r="A4490" s="29">
        <v>44905</v>
      </c>
      <c r="B4490" t="s">
        <v>19</v>
      </c>
      <c r="C4490" t="s">
        <v>10</v>
      </c>
      <c r="D4490" t="s">
        <v>13</v>
      </c>
      <c r="E4490" s="53">
        <v>18512</v>
      </c>
      <c r="F4490" s="61">
        <f t="shared" si="495"/>
        <v>92.56</v>
      </c>
      <c r="G4490" s="62">
        <f t="shared" si="490"/>
        <v>0.1</v>
      </c>
      <c r="H4490" s="53"/>
      <c r="I4490" s="61">
        <f t="shared" si="491"/>
        <v>0</v>
      </c>
      <c r="J4490" s="62">
        <f t="shared" si="492"/>
        <v>0</v>
      </c>
      <c r="K4490" s="53"/>
      <c r="L4490" s="65">
        <f t="shared" si="496"/>
        <v>92.66</v>
      </c>
      <c r="M4490" s="55">
        <f t="shared" si="493"/>
        <v>92.66</v>
      </c>
      <c r="N4490" s="55">
        <f t="shared" si="494"/>
        <v>0</v>
      </c>
    </row>
    <row r="4491" spans="1:14" x14ac:dyDescent="0.3">
      <c r="A4491" s="29">
        <v>44905</v>
      </c>
      <c r="B4491" t="s">
        <v>17</v>
      </c>
      <c r="C4491" t="s">
        <v>11</v>
      </c>
      <c r="D4491" t="s">
        <v>13</v>
      </c>
      <c r="E4491" s="53">
        <v>37064</v>
      </c>
      <c r="F4491" s="61">
        <f t="shared" si="495"/>
        <v>0</v>
      </c>
      <c r="G4491" s="62">
        <f t="shared" si="490"/>
        <v>0</v>
      </c>
      <c r="H4491" s="53"/>
      <c r="I4491" s="61">
        <f t="shared" si="491"/>
        <v>0</v>
      </c>
      <c r="J4491" s="62">
        <f t="shared" si="492"/>
        <v>0</v>
      </c>
      <c r="K4491" s="53"/>
      <c r="L4491" s="65">
        <f t="shared" si="496"/>
        <v>0</v>
      </c>
      <c r="M4491" s="55">
        <f t="shared" si="493"/>
        <v>0</v>
      </c>
      <c r="N4491" s="55">
        <f t="shared" si="494"/>
        <v>0</v>
      </c>
    </row>
    <row r="4492" spans="1:14" x14ac:dyDescent="0.3">
      <c r="A4492" s="29">
        <v>44905</v>
      </c>
      <c r="B4492" t="s">
        <v>24</v>
      </c>
      <c r="C4492" t="s">
        <v>10</v>
      </c>
      <c r="D4492" t="s">
        <v>13</v>
      </c>
      <c r="E4492" s="53">
        <v>18024</v>
      </c>
      <c r="F4492" s="61">
        <f t="shared" si="495"/>
        <v>90.12</v>
      </c>
      <c r="G4492" s="62">
        <f t="shared" si="490"/>
        <v>0.1</v>
      </c>
      <c r="H4492" s="53"/>
      <c r="I4492" s="61">
        <f t="shared" si="491"/>
        <v>0</v>
      </c>
      <c r="J4492" s="62">
        <f t="shared" si="492"/>
        <v>0</v>
      </c>
      <c r="K4492" s="53"/>
      <c r="L4492" s="65">
        <f t="shared" si="496"/>
        <v>90.22</v>
      </c>
      <c r="M4492" s="55">
        <f t="shared" si="493"/>
        <v>90.22</v>
      </c>
      <c r="N4492" s="55">
        <f t="shared" si="494"/>
        <v>0</v>
      </c>
    </row>
    <row r="4493" spans="1:14" x14ac:dyDescent="0.3">
      <c r="A4493" s="29">
        <v>44905</v>
      </c>
      <c r="B4493" t="s">
        <v>20</v>
      </c>
      <c r="C4493" t="s">
        <v>10</v>
      </c>
      <c r="D4493" t="s">
        <v>13</v>
      </c>
      <c r="E4493" s="53">
        <v>34253</v>
      </c>
      <c r="F4493" s="61">
        <f t="shared" si="495"/>
        <v>171.26500000000001</v>
      </c>
      <c r="G4493" s="62">
        <f t="shared" si="490"/>
        <v>0.1</v>
      </c>
      <c r="H4493" s="53"/>
      <c r="I4493" s="61">
        <f t="shared" si="491"/>
        <v>0</v>
      </c>
      <c r="J4493" s="62">
        <f t="shared" si="492"/>
        <v>0</v>
      </c>
      <c r="K4493" s="53"/>
      <c r="L4493" s="65">
        <f t="shared" si="496"/>
        <v>171.36500000000001</v>
      </c>
      <c r="M4493" s="55">
        <f t="shared" si="493"/>
        <v>171.36500000000001</v>
      </c>
      <c r="N4493" s="55">
        <f t="shared" si="494"/>
        <v>0</v>
      </c>
    </row>
    <row r="4494" spans="1:14" x14ac:dyDescent="0.3">
      <c r="A4494" s="29">
        <v>44905</v>
      </c>
      <c r="B4494" t="s">
        <v>23</v>
      </c>
      <c r="C4494" t="s">
        <v>10</v>
      </c>
      <c r="D4494" t="s">
        <v>36</v>
      </c>
      <c r="E4494" s="53">
        <v>44062</v>
      </c>
      <c r="F4494" s="61">
        <f t="shared" si="495"/>
        <v>0</v>
      </c>
      <c r="G4494" s="62">
        <f t="shared" si="490"/>
        <v>0</v>
      </c>
      <c r="H4494" s="53"/>
      <c r="I4494" s="61">
        <f t="shared" si="491"/>
        <v>1321.86</v>
      </c>
      <c r="J4494" s="62">
        <f t="shared" si="492"/>
        <v>5</v>
      </c>
      <c r="K4494" s="53"/>
      <c r="L4494" s="65">
        <f t="shared" si="496"/>
        <v>1326.86</v>
      </c>
      <c r="M4494" s="55">
        <f t="shared" si="493"/>
        <v>0</v>
      </c>
      <c r="N4494" s="55">
        <f t="shared" si="494"/>
        <v>1326.86</v>
      </c>
    </row>
    <row r="4495" spans="1:14" x14ac:dyDescent="0.3">
      <c r="A4495" s="29">
        <v>44905</v>
      </c>
      <c r="B4495" t="s">
        <v>20</v>
      </c>
      <c r="C4495" t="s">
        <v>11</v>
      </c>
      <c r="D4495" t="s">
        <v>13</v>
      </c>
      <c r="E4495" s="53">
        <v>31875</v>
      </c>
      <c r="F4495" s="61">
        <f t="shared" si="495"/>
        <v>0</v>
      </c>
      <c r="G4495" s="62">
        <f t="shared" si="490"/>
        <v>0</v>
      </c>
      <c r="H4495" s="53"/>
      <c r="I4495" s="61">
        <f t="shared" si="491"/>
        <v>0</v>
      </c>
      <c r="J4495" s="62">
        <f t="shared" si="492"/>
        <v>0</v>
      </c>
      <c r="K4495" s="53"/>
      <c r="L4495" s="65">
        <f t="shared" si="496"/>
        <v>0</v>
      </c>
      <c r="M4495" s="55">
        <f t="shared" si="493"/>
        <v>0</v>
      </c>
      <c r="N4495" s="55">
        <f t="shared" si="494"/>
        <v>0</v>
      </c>
    </row>
    <row r="4496" spans="1:14" x14ac:dyDescent="0.3">
      <c r="A4496" s="29">
        <v>44905</v>
      </c>
      <c r="B4496" t="s">
        <v>24</v>
      </c>
      <c r="C4496" t="s">
        <v>11</v>
      </c>
      <c r="D4496" t="s">
        <v>13</v>
      </c>
      <c r="E4496" s="53">
        <v>45260</v>
      </c>
      <c r="F4496" s="61">
        <f t="shared" si="495"/>
        <v>0</v>
      </c>
      <c r="G4496" s="62">
        <f t="shared" si="490"/>
        <v>0</v>
      </c>
      <c r="H4496" s="53"/>
      <c r="I4496" s="61">
        <f t="shared" si="491"/>
        <v>0</v>
      </c>
      <c r="J4496" s="62">
        <f t="shared" si="492"/>
        <v>0</v>
      </c>
      <c r="K4496" s="53"/>
      <c r="L4496" s="65">
        <f t="shared" si="496"/>
        <v>0</v>
      </c>
      <c r="M4496" s="55">
        <f t="shared" si="493"/>
        <v>0</v>
      </c>
      <c r="N4496" s="55">
        <f t="shared" si="494"/>
        <v>0</v>
      </c>
    </row>
    <row r="4497" spans="1:14" x14ac:dyDescent="0.3">
      <c r="A4497" s="29">
        <v>44905</v>
      </c>
      <c r="B4497" t="s">
        <v>18</v>
      </c>
      <c r="C4497" t="s">
        <v>12</v>
      </c>
      <c r="D4497" t="s">
        <v>13</v>
      </c>
      <c r="E4497" s="53">
        <v>47901</v>
      </c>
      <c r="F4497" s="61">
        <f t="shared" si="495"/>
        <v>239.505</v>
      </c>
      <c r="G4497" s="62">
        <f t="shared" si="490"/>
        <v>0.1</v>
      </c>
      <c r="H4497" s="53"/>
      <c r="I4497" s="61">
        <f t="shared" si="491"/>
        <v>0</v>
      </c>
      <c r="J4497" s="62">
        <f t="shared" si="492"/>
        <v>0</v>
      </c>
      <c r="K4497" s="53"/>
      <c r="L4497" s="65">
        <f t="shared" si="496"/>
        <v>239.60499999999999</v>
      </c>
      <c r="M4497" s="55">
        <f t="shared" si="493"/>
        <v>239.60499999999999</v>
      </c>
      <c r="N4497" s="55">
        <f t="shared" si="494"/>
        <v>0</v>
      </c>
    </row>
    <row r="4498" spans="1:14" x14ac:dyDescent="0.3">
      <c r="A4498" s="29">
        <v>44905</v>
      </c>
      <c r="B4498" t="s">
        <v>18</v>
      </c>
      <c r="C4498" t="s">
        <v>11</v>
      </c>
      <c r="D4498" t="s">
        <v>36</v>
      </c>
      <c r="E4498" s="53">
        <v>29316</v>
      </c>
      <c r="F4498" s="61">
        <f t="shared" si="495"/>
        <v>0</v>
      </c>
      <c r="G4498" s="62">
        <f t="shared" si="490"/>
        <v>0</v>
      </c>
      <c r="H4498" s="53"/>
      <c r="I4498" s="61">
        <f t="shared" si="491"/>
        <v>0</v>
      </c>
      <c r="J4498" s="62">
        <f t="shared" si="492"/>
        <v>0</v>
      </c>
      <c r="K4498" s="53"/>
      <c r="L4498" s="65">
        <f t="shared" si="496"/>
        <v>0</v>
      </c>
      <c r="M4498" s="55">
        <f t="shared" si="493"/>
        <v>0</v>
      </c>
      <c r="N4498" s="55">
        <f t="shared" si="494"/>
        <v>0</v>
      </c>
    </row>
    <row r="4499" spans="1:14" x14ac:dyDescent="0.3">
      <c r="A4499" s="29">
        <v>44905</v>
      </c>
      <c r="B4499" t="s">
        <v>17</v>
      </c>
      <c r="C4499" t="s">
        <v>10</v>
      </c>
      <c r="D4499" t="s">
        <v>13</v>
      </c>
      <c r="E4499" s="53">
        <v>33283</v>
      </c>
      <c r="F4499" s="61">
        <f t="shared" si="495"/>
        <v>166.41499999999999</v>
      </c>
      <c r="G4499" s="62">
        <f t="shared" si="490"/>
        <v>0.1</v>
      </c>
      <c r="H4499" s="53"/>
      <c r="I4499" s="61">
        <f t="shared" si="491"/>
        <v>0</v>
      </c>
      <c r="J4499" s="62">
        <f t="shared" si="492"/>
        <v>0</v>
      </c>
      <c r="K4499" s="53"/>
      <c r="L4499" s="65">
        <f t="shared" si="496"/>
        <v>166.51499999999999</v>
      </c>
      <c r="M4499" s="55">
        <f t="shared" si="493"/>
        <v>166.51499999999999</v>
      </c>
      <c r="N4499" s="55">
        <f t="shared" si="494"/>
        <v>0</v>
      </c>
    </row>
    <row r="4500" spans="1:14" x14ac:dyDescent="0.3">
      <c r="A4500" s="29">
        <v>44905</v>
      </c>
      <c r="B4500" t="s">
        <v>22</v>
      </c>
      <c r="C4500" t="s">
        <v>12</v>
      </c>
      <c r="D4500" t="s">
        <v>13</v>
      </c>
      <c r="E4500" s="53">
        <v>28492</v>
      </c>
      <c r="F4500" s="61">
        <f t="shared" si="495"/>
        <v>142.46</v>
      </c>
      <c r="G4500" s="62">
        <f t="shared" si="490"/>
        <v>0.1</v>
      </c>
      <c r="H4500" s="53"/>
      <c r="I4500" s="61">
        <f t="shared" si="491"/>
        <v>0</v>
      </c>
      <c r="J4500" s="62">
        <f t="shared" si="492"/>
        <v>0</v>
      </c>
      <c r="K4500" s="53"/>
      <c r="L4500" s="65">
        <f t="shared" si="496"/>
        <v>142.56</v>
      </c>
      <c r="M4500" s="55">
        <f t="shared" si="493"/>
        <v>142.56</v>
      </c>
      <c r="N4500" s="55">
        <f t="shared" si="494"/>
        <v>0</v>
      </c>
    </row>
    <row r="4501" spans="1:14" x14ac:dyDescent="0.3">
      <c r="A4501" s="29">
        <v>44905</v>
      </c>
      <c r="B4501" t="s">
        <v>21</v>
      </c>
      <c r="C4501" t="s">
        <v>10</v>
      </c>
      <c r="D4501" t="s">
        <v>13</v>
      </c>
      <c r="E4501" s="53">
        <v>32754</v>
      </c>
      <c r="F4501" s="61">
        <f t="shared" si="495"/>
        <v>163.77000000000001</v>
      </c>
      <c r="G4501" s="62">
        <f t="shared" si="490"/>
        <v>0.1</v>
      </c>
      <c r="H4501" s="53"/>
      <c r="I4501" s="61">
        <f t="shared" si="491"/>
        <v>0</v>
      </c>
      <c r="J4501" s="62">
        <f t="shared" si="492"/>
        <v>0</v>
      </c>
      <c r="K4501" s="53"/>
      <c r="L4501" s="65">
        <f t="shared" si="496"/>
        <v>163.87</v>
      </c>
      <c r="M4501" s="55">
        <f t="shared" si="493"/>
        <v>163.87</v>
      </c>
      <c r="N4501" s="55">
        <f t="shared" si="494"/>
        <v>0</v>
      </c>
    </row>
    <row r="4502" spans="1:14" x14ac:dyDescent="0.3">
      <c r="A4502" s="29">
        <v>44906</v>
      </c>
      <c r="B4502" t="s">
        <v>19</v>
      </c>
      <c r="C4502" t="s">
        <v>11</v>
      </c>
      <c r="D4502" t="s">
        <v>13</v>
      </c>
      <c r="E4502" s="53">
        <v>25681</v>
      </c>
      <c r="F4502" s="61">
        <f t="shared" si="495"/>
        <v>0</v>
      </c>
      <c r="G4502" s="62">
        <f t="shared" si="490"/>
        <v>0</v>
      </c>
      <c r="H4502" s="53"/>
      <c r="I4502" s="61">
        <f t="shared" si="491"/>
        <v>0</v>
      </c>
      <c r="J4502" s="62">
        <f t="shared" si="492"/>
        <v>0</v>
      </c>
      <c r="K4502" s="53"/>
      <c r="L4502" s="65">
        <f t="shared" si="496"/>
        <v>0</v>
      </c>
      <c r="M4502" s="55">
        <f t="shared" si="493"/>
        <v>0</v>
      </c>
      <c r="N4502" s="55">
        <f t="shared" si="494"/>
        <v>0</v>
      </c>
    </row>
    <row r="4503" spans="1:14" x14ac:dyDescent="0.3">
      <c r="A4503" s="29">
        <v>44906</v>
      </c>
      <c r="B4503" t="s">
        <v>17</v>
      </c>
      <c r="C4503" t="s">
        <v>11</v>
      </c>
      <c r="D4503" t="s">
        <v>13</v>
      </c>
      <c r="E4503" s="53">
        <v>40223</v>
      </c>
      <c r="F4503" s="61">
        <f t="shared" si="495"/>
        <v>0</v>
      </c>
      <c r="G4503" s="62">
        <f t="shared" si="490"/>
        <v>0</v>
      </c>
      <c r="H4503" s="53"/>
      <c r="I4503" s="61">
        <f t="shared" si="491"/>
        <v>0</v>
      </c>
      <c r="J4503" s="62">
        <f t="shared" si="492"/>
        <v>0</v>
      </c>
      <c r="K4503" s="53"/>
      <c r="L4503" s="65">
        <f t="shared" si="496"/>
        <v>0</v>
      </c>
      <c r="M4503" s="55">
        <f t="shared" si="493"/>
        <v>0</v>
      </c>
      <c r="N4503" s="55">
        <f t="shared" si="494"/>
        <v>0</v>
      </c>
    </row>
    <row r="4504" spans="1:14" x14ac:dyDescent="0.3">
      <c r="A4504" s="29">
        <v>44906</v>
      </c>
      <c r="B4504" t="s">
        <v>20</v>
      </c>
      <c r="C4504" t="s">
        <v>11</v>
      </c>
      <c r="D4504" t="s">
        <v>13</v>
      </c>
      <c r="E4504" s="53">
        <v>30887</v>
      </c>
      <c r="F4504" s="61">
        <f t="shared" si="495"/>
        <v>0</v>
      </c>
      <c r="G4504" s="62">
        <f t="shared" si="490"/>
        <v>0</v>
      </c>
      <c r="H4504" s="53"/>
      <c r="I4504" s="61">
        <f t="shared" si="491"/>
        <v>0</v>
      </c>
      <c r="J4504" s="62">
        <f t="shared" si="492"/>
        <v>0</v>
      </c>
      <c r="K4504" s="53"/>
      <c r="L4504" s="65">
        <f t="shared" si="496"/>
        <v>0</v>
      </c>
      <c r="M4504" s="55">
        <f t="shared" si="493"/>
        <v>0</v>
      </c>
      <c r="N4504" s="55">
        <f t="shared" si="494"/>
        <v>0</v>
      </c>
    </row>
    <row r="4505" spans="1:14" x14ac:dyDescent="0.3">
      <c r="A4505" s="29">
        <v>44906</v>
      </c>
      <c r="B4505" t="s">
        <v>15</v>
      </c>
      <c r="C4505" t="s">
        <v>10</v>
      </c>
      <c r="D4505" t="s">
        <v>13</v>
      </c>
      <c r="E4505" s="53">
        <v>48780</v>
      </c>
      <c r="F4505" s="61">
        <f t="shared" si="495"/>
        <v>243.9</v>
      </c>
      <c r="G4505" s="62">
        <f t="shared" si="490"/>
        <v>0.1</v>
      </c>
      <c r="H4505" s="53"/>
      <c r="I4505" s="61">
        <f t="shared" si="491"/>
        <v>0</v>
      </c>
      <c r="J4505" s="62">
        <f t="shared" si="492"/>
        <v>0</v>
      </c>
      <c r="K4505" s="53"/>
      <c r="L4505" s="65">
        <f t="shared" si="496"/>
        <v>244</v>
      </c>
      <c r="M4505" s="55">
        <f t="shared" si="493"/>
        <v>244</v>
      </c>
      <c r="N4505" s="55">
        <f t="shared" si="494"/>
        <v>0</v>
      </c>
    </row>
    <row r="4506" spans="1:14" x14ac:dyDescent="0.3">
      <c r="A4506" s="29">
        <v>44906</v>
      </c>
      <c r="B4506" t="s">
        <v>16</v>
      </c>
      <c r="C4506" t="s">
        <v>10</v>
      </c>
      <c r="D4506" t="s">
        <v>36</v>
      </c>
      <c r="E4506" s="53">
        <v>40118</v>
      </c>
      <c r="F4506" s="61">
        <f t="shared" si="495"/>
        <v>0</v>
      </c>
      <c r="G4506" s="62">
        <f t="shared" si="490"/>
        <v>0</v>
      </c>
      <c r="H4506" s="53"/>
      <c r="I4506" s="61">
        <f t="shared" si="491"/>
        <v>1203.54</v>
      </c>
      <c r="J4506" s="62">
        <f t="shared" si="492"/>
        <v>5</v>
      </c>
      <c r="K4506" s="53"/>
      <c r="L4506" s="65">
        <f t="shared" si="496"/>
        <v>1208.54</v>
      </c>
      <c r="M4506" s="55">
        <f t="shared" si="493"/>
        <v>0</v>
      </c>
      <c r="N4506" s="55">
        <f t="shared" si="494"/>
        <v>1208.54</v>
      </c>
    </row>
    <row r="4507" spans="1:14" x14ac:dyDescent="0.3">
      <c r="A4507" s="29">
        <v>44906</v>
      </c>
      <c r="B4507" t="s">
        <v>20</v>
      </c>
      <c r="C4507" t="s">
        <v>10</v>
      </c>
      <c r="D4507" t="s">
        <v>13</v>
      </c>
      <c r="E4507" s="53">
        <v>30596</v>
      </c>
      <c r="F4507" s="61">
        <f t="shared" si="495"/>
        <v>152.97999999999999</v>
      </c>
      <c r="G4507" s="62">
        <f t="shared" si="490"/>
        <v>0.1</v>
      </c>
      <c r="H4507" s="53"/>
      <c r="I4507" s="61">
        <f t="shared" si="491"/>
        <v>0</v>
      </c>
      <c r="J4507" s="62">
        <f t="shared" si="492"/>
        <v>0</v>
      </c>
      <c r="K4507" s="53"/>
      <c r="L4507" s="65">
        <f t="shared" si="496"/>
        <v>153.07999999999998</v>
      </c>
      <c r="M4507" s="55">
        <f t="shared" si="493"/>
        <v>153.07999999999998</v>
      </c>
      <c r="N4507" s="55">
        <f t="shared" si="494"/>
        <v>0</v>
      </c>
    </row>
    <row r="4508" spans="1:14" x14ac:dyDescent="0.3">
      <c r="A4508" s="29">
        <v>44906</v>
      </c>
      <c r="B4508" t="s">
        <v>24</v>
      </c>
      <c r="C4508" t="s">
        <v>11</v>
      </c>
      <c r="D4508" t="s">
        <v>13</v>
      </c>
      <c r="E4508" s="53">
        <v>16174</v>
      </c>
      <c r="F4508" s="61">
        <f t="shared" si="495"/>
        <v>0</v>
      </c>
      <c r="G4508" s="62">
        <f t="shared" si="490"/>
        <v>0</v>
      </c>
      <c r="H4508" s="53"/>
      <c r="I4508" s="61">
        <f t="shared" si="491"/>
        <v>0</v>
      </c>
      <c r="J4508" s="62">
        <f t="shared" si="492"/>
        <v>0</v>
      </c>
      <c r="K4508" s="53"/>
      <c r="L4508" s="65">
        <f t="shared" si="496"/>
        <v>0</v>
      </c>
      <c r="M4508" s="55">
        <f t="shared" si="493"/>
        <v>0</v>
      </c>
      <c r="N4508" s="55">
        <f t="shared" si="494"/>
        <v>0</v>
      </c>
    </row>
    <row r="4509" spans="1:14" x14ac:dyDescent="0.3">
      <c r="A4509" s="29">
        <v>44906</v>
      </c>
      <c r="B4509" t="s">
        <v>18</v>
      </c>
      <c r="C4509" t="s">
        <v>10</v>
      </c>
      <c r="D4509" t="s">
        <v>13</v>
      </c>
      <c r="E4509" s="53">
        <v>27880</v>
      </c>
      <c r="F4509" s="61">
        <f t="shared" si="495"/>
        <v>139.4</v>
      </c>
      <c r="G4509" s="62">
        <f t="shared" si="490"/>
        <v>0.1</v>
      </c>
      <c r="H4509" s="53"/>
      <c r="I4509" s="61">
        <f t="shared" si="491"/>
        <v>0</v>
      </c>
      <c r="J4509" s="62">
        <f t="shared" si="492"/>
        <v>0</v>
      </c>
      <c r="K4509" s="53"/>
      <c r="L4509" s="65">
        <f t="shared" si="496"/>
        <v>139.5</v>
      </c>
      <c r="M4509" s="55">
        <f t="shared" si="493"/>
        <v>139.5</v>
      </c>
      <c r="N4509" s="55">
        <f t="shared" si="494"/>
        <v>0</v>
      </c>
    </row>
    <row r="4510" spans="1:14" x14ac:dyDescent="0.3">
      <c r="A4510" s="29">
        <v>44906</v>
      </c>
      <c r="B4510" t="s">
        <v>23</v>
      </c>
      <c r="C4510" t="s">
        <v>11</v>
      </c>
      <c r="D4510" t="s">
        <v>13</v>
      </c>
      <c r="E4510" s="53">
        <v>2785</v>
      </c>
      <c r="F4510" s="61">
        <f t="shared" si="495"/>
        <v>0</v>
      </c>
      <c r="G4510" s="62">
        <f t="shared" si="490"/>
        <v>0</v>
      </c>
      <c r="H4510" s="53"/>
      <c r="I4510" s="61">
        <f t="shared" si="491"/>
        <v>0</v>
      </c>
      <c r="J4510" s="62">
        <f t="shared" si="492"/>
        <v>0</v>
      </c>
      <c r="K4510" s="53"/>
      <c r="L4510" s="65">
        <f t="shared" si="496"/>
        <v>0</v>
      </c>
      <c r="M4510" s="55">
        <f t="shared" si="493"/>
        <v>0</v>
      </c>
      <c r="N4510" s="55">
        <f t="shared" si="494"/>
        <v>0</v>
      </c>
    </row>
    <row r="4511" spans="1:14" x14ac:dyDescent="0.3">
      <c r="A4511" s="29">
        <v>44906</v>
      </c>
      <c r="B4511" t="s">
        <v>17</v>
      </c>
      <c r="C4511" t="s">
        <v>10</v>
      </c>
      <c r="D4511" t="s">
        <v>13</v>
      </c>
      <c r="E4511" s="53">
        <v>600</v>
      </c>
      <c r="F4511" s="61">
        <f t="shared" si="495"/>
        <v>3</v>
      </c>
      <c r="G4511" s="62">
        <f t="shared" si="490"/>
        <v>0.1</v>
      </c>
      <c r="H4511" s="53"/>
      <c r="I4511" s="61">
        <f t="shared" si="491"/>
        <v>0</v>
      </c>
      <c r="J4511" s="62">
        <f t="shared" si="492"/>
        <v>0</v>
      </c>
      <c r="K4511" s="53"/>
      <c r="L4511" s="65">
        <f t="shared" si="496"/>
        <v>3.1</v>
      </c>
      <c r="M4511" s="55">
        <f t="shared" si="493"/>
        <v>3.1</v>
      </c>
      <c r="N4511" s="55">
        <f t="shared" si="494"/>
        <v>0</v>
      </c>
    </row>
    <row r="4512" spans="1:14" x14ac:dyDescent="0.3">
      <c r="A4512" s="29">
        <v>44906</v>
      </c>
      <c r="B4512" t="s">
        <v>20</v>
      </c>
      <c r="C4512" t="s">
        <v>10</v>
      </c>
      <c r="D4512" t="s">
        <v>13</v>
      </c>
      <c r="E4512" s="53">
        <v>49893</v>
      </c>
      <c r="F4512" s="61">
        <f t="shared" si="495"/>
        <v>249.465</v>
      </c>
      <c r="G4512" s="62">
        <f t="shared" si="490"/>
        <v>0.1</v>
      </c>
      <c r="H4512" s="53"/>
      <c r="I4512" s="61">
        <f t="shared" si="491"/>
        <v>0</v>
      </c>
      <c r="J4512" s="62">
        <f t="shared" si="492"/>
        <v>0</v>
      </c>
      <c r="K4512" s="53"/>
      <c r="L4512" s="65">
        <f t="shared" si="496"/>
        <v>249.565</v>
      </c>
      <c r="M4512" s="55">
        <f t="shared" si="493"/>
        <v>249.565</v>
      </c>
      <c r="N4512" s="55">
        <f t="shared" si="494"/>
        <v>0</v>
      </c>
    </row>
    <row r="4513" spans="1:14" x14ac:dyDescent="0.3">
      <c r="A4513" s="29">
        <v>44906</v>
      </c>
      <c r="B4513" t="s">
        <v>24</v>
      </c>
      <c r="C4513" t="s">
        <v>11</v>
      </c>
      <c r="D4513" t="s">
        <v>13</v>
      </c>
      <c r="E4513" s="53">
        <v>33322</v>
      </c>
      <c r="F4513" s="61">
        <f t="shared" si="495"/>
        <v>0</v>
      </c>
      <c r="G4513" s="62">
        <f t="shared" si="490"/>
        <v>0</v>
      </c>
      <c r="H4513" s="53"/>
      <c r="I4513" s="61">
        <f t="shared" si="491"/>
        <v>0</v>
      </c>
      <c r="J4513" s="62">
        <f t="shared" si="492"/>
        <v>0</v>
      </c>
      <c r="K4513" s="53"/>
      <c r="L4513" s="65">
        <f t="shared" si="496"/>
        <v>0</v>
      </c>
      <c r="M4513" s="55">
        <f t="shared" si="493"/>
        <v>0</v>
      </c>
      <c r="N4513" s="55">
        <f t="shared" si="494"/>
        <v>0</v>
      </c>
    </row>
    <row r="4514" spans="1:14" x14ac:dyDescent="0.3">
      <c r="A4514" s="29">
        <v>44906</v>
      </c>
      <c r="B4514" t="s">
        <v>20</v>
      </c>
      <c r="C4514" t="s">
        <v>10</v>
      </c>
      <c r="D4514" t="s">
        <v>13</v>
      </c>
      <c r="E4514" s="53">
        <v>684</v>
      </c>
      <c r="F4514" s="61">
        <f t="shared" si="495"/>
        <v>3.42</v>
      </c>
      <c r="G4514" s="62">
        <f t="shared" si="490"/>
        <v>0.1</v>
      </c>
      <c r="H4514" s="53"/>
      <c r="I4514" s="61">
        <f t="shared" si="491"/>
        <v>0</v>
      </c>
      <c r="J4514" s="62">
        <f t="shared" si="492"/>
        <v>0</v>
      </c>
      <c r="K4514" s="53"/>
      <c r="L4514" s="65">
        <f t="shared" si="496"/>
        <v>3.52</v>
      </c>
      <c r="M4514" s="55">
        <f t="shared" si="493"/>
        <v>3.52</v>
      </c>
      <c r="N4514" s="55">
        <f t="shared" si="494"/>
        <v>0</v>
      </c>
    </row>
    <row r="4515" spans="1:14" x14ac:dyDescent="0.3">
      <c r="A4515" s="29">
        <v>44906</v>
      </c>
      <c r="B4515" t="s">
        <v>17</v>
      </c>
      <c r="C4515" t="s">
        <v>11</v>
      </c>
      <c r="D4515" t="s">
        <v>13</v>
      </c>
      <c r="E4515" s="53">
        <v>2351</v>
      </c>
      <c r="F4515" s="61">
        <f t="shared" si="495"/>
        <v>0</v>
      </c>
      <c r="G4515" s="62">
        <f t="shared" si="490"/>
        <v>0</v>
      </c>
      <c r="H4515" s="53"/>
      <c r="I4515" s="61">
        <f t="shared" si="491"/>
        <v>0</v>
      </c>
      <c r="J4515" s="62">
        <f t="shared" si="492"/>
        <v>0</v>
      </c>
      <c r="K4515" s="53"/>
      <c r="L4515" s="65">
        <f t="shared" si="496"/>
        <v>0</v>
      </c>
      <c r="M4515" s="55">
        <f t="shared" si="493"/>
        <v>0</v>
      </c>
      <c r="N4515" s="55">
        <f t="shared" si="494"/>
        <v>0</v>
      </c>
    </row>
    <row r="4516" spans="1:14" x14ac:dyDescent="0.3">
      <c r="A4516" s="29">
        <v>44906</v>
      </c>
      <c r="B4516" t="s">
        <v>21</v>
      </c>
      <c r="C4516" t="s">
        <v>10</v>
      </c>
      <c r="D4516" t="s">
        <v>13</v>
      </c>
      <c r="E4516" s="53">
        <v>31279</v>
      </c>
      <c r="F4516" s="61">
        <f t="shared" si="495"/>
        <v>156.39500000000001</v>
      </c>
      <c r="G4516" s="62">
        <f t="shared" si="490"/>
        <v>0.1</v>
      </c>
      <c r="H4516" s="53"/>
      <c r="I4516" s="61">
        <f t="shared" si="491"/>
        <v>0</v>
      </c>
      <c r="J4516" s="62">
        <f t="shared" si="492"/>
        <v>0</v>
      </c>
      <c r="K4516" s="53"/>
      <c r="L4516" s="65">
        <f t="shared" si="496"/>
        <v>156.495</v>
      </c>
      <c r="M4516" s="55">
        <f t="shared" si="493"/>
        <v>156.495</v>
      </c>
      <c r="N4516" s="55">
        <f t="shared" si="494"/>
        <v>0</v>
      </c>
    </row>
    <row r="4517" spans="1:14" x14ac:dyDescent="0.3">
      <c r="A4517" s="29">
        <v>44906</v>
      </c>
      <c r="B4517" t="s">
        <v>24</v>
      </c>
      <c r="C4517" t="s">
        <v>11</v>
      </c>
      <c r="D4517" t="s">
        <v>13</v>
      </c>
      <c r="E4517" s="53">
        <v>18267</v>
      </c>
      <c r="F4517" s="61">
        <f t="shared" si="495"/>
        <v>0</v>
      </c>
      <c r="G4517" s="62">
        <f t="shared" si="490"/>
        <v>0</v>
      </c>
      <c r="H4517" s="53"/>
      <c r="I4517" s="61">
        <f t="shared" si="491"/>
        <v>0</v>
      </c>
      <c r="J4517" s="62">
        <f t="shared" si="492"/>
        <v>0</v>
      </c>
      <c r="K4517" s="53"/>
      <c r="L4517" s="65">
        <f t="shared" si="496"/>
        <v>0</v>
      </c>
      <c r="M4517" s="55">
        <f t="shared" si="493"/>
        <v>0</v>
      </c>
      <c r="N4517" s="55">
        <f t="shared" si="494"/>
        <v>0</v>
      </c>
    </row>
    <row r="4518" spans="1:14" x14ac:dyDescent="0.3">
      <c r="A4518" s="29">
        <v>44906</v>
      </c>
      <c r="B4518" t="s">
        <v>19</v>
      </c>
      <c r="C4518" t="s">
        <v>10</v>
      </c>
      <c r="D4518" t="s">
        <v>13</v>
      </c>
      <c r="E4518" s="53">
        <v>36300</v>
      </c>
      <c r="F4518" s="61">
        <f t="shared" si="495"/>
        <v>181.5</v>
      </c>
      <c r="G4518" s="62">
        <f t="shared" si="490"/>
        <v>0.1</v>
      </c>
      <c r="H4518" s="53"/>
      <c r="I4518" s="61">
        <f t="shared" si="491"/>
        <v>0</v>
      </c>
      <c r="J4518" s="62">
        <f t="shared" si="492"/>
        <v>0</v>
      </c>
      <c r="K4518" s="53"/>
      <c r="L4518" s="65">
        <f t="shared" si="496"/>
        <v>181.6</v>
      </c>
      <c r="M4518" s="55">
        <f t="shared" si="493"/>
        <v>181.6</v>
      </c>
      <c r="N4518" s="55">
        <f t="shared" si="494"/>
        <v>0</v>
      </c>
    </row>
    <row r="4519" spans="1:14" x14ac:dyDescent="0.3">
      <c r="A4519" s="29">
        <v>44906</v>
      </c>
      <c r="B4519" t="s">
        <v>21</v>
      </c>
      <c r="C4519" t="s">
        <v>10</v>
      </c>
      <c r="D4519" t="s">
        <v>36</v>
      </c>
      <c r="E4519" s="53">
        <v>7464</v>
      </c>
      <c r="F4519" s="61">
        <f t="shared" si="495"/>
        <v>0</v>
      </c>
      <c r="G4519" s="62">
        <f t="shared" si="490"/>
        <v>0</v>
      </c>
      <c r="H4519" s="53"/>
      <c r="I4519" s="61">
        <f t="shared" si="491"/>
        <v>223.92</v>
      </c>
      <c r="J4519" s="62">
        <f t="shared" si="492"/>
        <v>5</v>
      </c>
      <c r="K4519" s="53"/>
      <c r="L4519" s="65">
        <f t="shared" si="496"/>
        <v>228.92</v>
      </c>
      <c r="M4519" s="55">
        <f t="shared" si="493"/>
        <v>0</v>
      </c>
      <c r="N4519" s="55">
        <f t="shared" si="494"/>
        <v>228.92</v>
      </c>
    </row>
    <row r="4520" spans="1:14" x14ac:dyDescent="0.3">
      <c r="A4520" s="29">
        <v>44906</v>
      </c>
      <c r="B4520" t="s">
        <v>19</v>
      </c>
      <c r="C4520" t="s">
        <v>11</v>
      </c>
      <c r="D4520" t="s">
        <v>13</v>
      </c>
      <c r="E4520" s="53">
        <v>17756</v>
      </c>
      <c r="F4520" s="61">
        <f t="shared" si="495"/>
        <v>0</v>
      </c>
      <c r="G4520" s="62">
        <f t="shared" si="490"/>
        <v>0</v>
      </c>
      <c r="H4520" s="53"/>
      <c r="I4520" s="61">
        <f t="shared" si="491"/>
        <v>0</v>
      </c>
      <c r="J4520" s="62">
        <f t="shared" si="492"/>
        <v>0</v>
      </c>
      <c r="K4520" s="53"/>
      <c r="L4520" s="65">
        <f t="shared" si="496"/>
        <v>0</v>
      </c>
      <c r="M4520" s="55">
        <f t="shared" si="493"/>
        <v>0</v>
      </c>
      <c r="N4520" s="55">
        <f t="shared" si="494"/>
        <v>0</v>
      </c>
    </row>
    <row r="4521" spans="1:14" x14ac:dyDescent="0.3">
      <c r="A4521" s="29">
        <v>44906</v>
      </c>
      <c r="B4521" t="s">
        <v>17</v>
      </c>
      <c r="C4521" t="s">
        <v>11</v>
      </c>
      <c r="D4521" t="s">
        <v>13</v>
      </c>
      <c r="E4521" s="53">
        <v>14831</v>
      </c>
      <c r="F4521" s="61">
        <f t="shared" si="495"/>
        <v>0</v>
      </c>
      <c r="G4521" s="62">
        <f t="shared" si="490"/>
        <v>0</v>
      </c>
      <c r="H4521" s="53"/>
      <c r="I4521" s="61">
        <f t="shared" si="491"/>
        <v>0</v>
      </c>
      <c r="J4521" s="62">
        <f t="shared" si="492"/>
        <v>0</v>
      </c>
      <c r="K4521" s="53"/>
      <c r="L4521" s="65">
        <f t="shared" si="496"/>
        <v>0</v>
      </c>
      <c r="M4521" s="55">
        <f t="shared" si="493"/>
        <v>0</v>
      </c>
      <c r="N4521" s="55">
        <f t="shared" si="494"/>
        <v>0</v>
      </c>
    </row>
    <row r="4522" spans="1:14" x14ac:dyDescent="0.3">
      <c r="A4522" s="29">
        <v>44906</v>
      </c>
      <c r="B4522" t="s">
        <v>24</v>
      </c>
      <c r="C4522" t="s">
        <v>10</v>
      </c>
      <c r="D4522" t="s">
        <v>36</v>
      </c>
      <c r="E4522" s="53">
        <v>39266</v>
      </c>
      <c r="F4522" s="61">
        <f t="shared" si="495"/>
        <v>0</v>
      </c>
      <c r="G4522" s="62">
        <f t="shared" si="490"/>
        <v>0</v>
      </c>
      <c r="H4522" s="53"/>
      <c r="I4522" s="61">
        <f t="shared" si="491"/>
        <v>1177.98</v>
      </c>
      <c r="J4522" s="62">
        <f t="shared" si="492"/>
        <v>5</v>
      </c>
      <c r="K4522" s="53"/>
      <c r="L4522" s="65">
        <f t="shared" si="496"/>
        <v>1182.98</v>
      </c>
      <c r="M4522" s="55">
        <f t="shared" si="493"/>
        <v>0</v>
      </c>
      <c r="N4522" s="55">
        <f t="shared" si="494"/>
        <v>1182.98</v>
      </c>
    </row>
    <row r="4523" spans="1:14" x14ac:dyDescent="0.3">
      <c r="A4523" s="29">
        <v>44906</v>
      </c>
      <c r="B4523" t="s">
        <v>16</v>
      </c>
      <c r="C4523" t="s">
        <v>11</v>
      </c>
      <c r="D4523" t="s">
        <v>13</v>
      </c>
      <c r="E4523" s="53">
        <v>42219</v>
      </c>
      <c r="F4523" s="61">
        <f t="shared" si="495"/>
        <v>0</v>
      </c>
      <c r="G4523" s="62">
        <f t="shared" si="490"/>
        <v>0</v>
      </c>
      <c r="H4523" s="53"/>
      <c r="I4523" s="61">
        <f t="shared" si="491"/>
        <v>0</v>
      </c>
      <c r="J4523" s="62">
        <f t="shared" si="492"/>
        <v>0</v>
      </c>
      <c r="K4523" s="53"/>
      <c r="L4523" s="65">
        <f t="shared" si="496"/>
        <v>0</v>
      </c>
      <c r="M4523" s="55">
        <f t="shared" si="493"/>
        <v>0</v>
      </c>
      <c r="N4523" s="55">
        <f t="shared" si="494"/>
        <v>0</v>
      </c>
    </row>
    <row r="4524" spans="1:14" x14ac:dyDescent="0.3">
      <c r="A4524" s="29">
        <v>44906</v>
      </c>
      <c r="B4524" t="s">
        <v>15</v>
      </c>
      <c r="C4524" t="s">
        <v>11</v>
      </c>
      <c r="D4524" t="s">
        <v>13</v>
      </c>
      <c r="E4524" s="53">
        <v>33926</v>
      </c>
      <c r="F4524" s="61">
        <f t="shared" si="495"/>
        <v>0</v>
      </c>
      <c r="G4524" s="62">
        <f t="shared" si="490"/>
        <v>0</v>
      </c>
      <c r="H4524" s="53"/>
      <c r="I4524" s="61">
        <f t="shared" si="491"/>
        <v>0</v>
      </c>
      <c r="J4524" s="62">
        <f t="shared" si="492"/>
        <v>0</v>
      </c>
      <c r="K4524" s="53"/>
      <c r="L4524" s="65">
        <f t="shared" si="496"/>
        <v>0</v>
      </c>
      <c r="M4524" s="55">
        <f t="shared" si="493"/>
        <v>0</v>
      </c>
      <c r="N4524" s="55">
        <f t="shared" si="494"/>
        <v>0</v>
      </c>
    </row>
    <row r="4525" spans="1:14" x14ac:dyDescent="0.3">
      <c r="A4525" s="29">
        <v>44906</v>
      </c>
      <c r="B4525" t="s">
        <v>15</v>
      </c>
      <c r="C4525" t="s">
        <v>12</v>
      </c>
      <c r="D4525" t="s">
        <v>13</v>
      </c>
      <c r="E4525" s="53">
        <v>11650</v>
      </c>
      <c r="F4525" s="61">
        <f t="shared" si="495"/>
        <v>58.25</v>
      </c>
      <c r="G4525" s="62">
        <f t="shared" si="490"/>
        <v>0.1</v>
      </c>
      <c r="H4525" s="53"/>
      <c r="I4525" s="61">
        <f t="shared" si="491"/>
        <v>0</v>
      </c>
      <c r="J4525" s="62">
        <f t="shared" si="492"/>
        <v>0</v>
      </c>
      <c r="K4525" s="53"/>
      <c r="L4525" s="65">
        <f t="shared" si="496"/>
        <v>58.35</v>
      </c>
      <c r="M4525" s="55">
        <f t="shared" si="493"/>
        <v>58.35</v>
      </c>
      <c r="N4525" s="55">
        <f t="shared" si="494"/>
        <v>0</v>
      </c>
    </row>
    <row r="4526" spans="1:14" x14ac:dyDescent="0.3">
      <c r="A4526" s="29">
        <v>44906</v>
      </c>
      <c r="B4526" t="s">
        <v>17</v>
      </c>
      <c r="C4526" t="s">
        <v>11</v>
      </c>
      <c r="D4526" t="s">
        <v>36</v>
      </c>
      <c r="E4526" s="53">
        <v>42183</v>
      </c>
      <c r="F4526" s="61">
        <f t="shared" si="495"/>
        <v>0</v>
      </c>
      <c r="G4526" s="62">
        <f t="shared" si="490"/>
        <v>0</v>
      </c>
      <c r="H4526" s="53"/>
      <c r="I4526" s="61">
        <f t="shared" si="491"/>
        <v>0</v>
      </c>
      <c r="J4526" s="62">
        <f t="shared" si="492"/>
        <v>0</v>
      </c>
      <c r="K4526" s="53"/>
      <c r="L4526" s="65">
        <f t="shared" si="496"/>
        <v>0</v>
      </c>
      <c r="M4526" s="55">
        <f t="shared" si="493"/>
        <v>0</v>
      </c>
      <c r="N4526" s="55">
        <f t="shared" si="494"/>
        <v>0</v>
      </c>
    </row>
    <row r="4527" spans="1:14" x14ac:dyDescent="0.3">
      <c r="A4527" s="29">
        <v>44906</v>
      </c>
      <c r="B4527" t="s">
        <v>16</v>
      </c>
      <c r="C4527" t="s">
        <v>11</v>
      </c>
      <c r="D4527" t="s">
        <v>13</v>
      </c>
      <c r="E4527" s="53">
        <v>11850</v>
      </c>
      <c r="F4527" s="61">
        <f t="shared" si="495"/>
        <v>0</v>
      </c>
      <c r="G4527" s="62">
        <f t="shared" si="490"/>
        <v>0</v>
      </c>
      <c r="H4527" s="53"/>
      <c r="I4527" s="61">
        <f t="shared" si="491"/>
        <v>0</v>
      </c>
      <c r="J4527" s="62">
        <f t="shared" si="492"/>
        <v>0</v>
      </c>
      <c r="K4527" s="53"/>
      <c r="L4527" s="65">
        <f t="shared" si="496"/>
        <v>0</v>
      </c>
      <c r="M4527" s="55">
        <f t="shared" si="493"/>
        <v>0</v>
      </c>
      <c r="N4527" s="55">
        <f t="shared" si="494"/>
        <v>0</v>
      </c>
    </row>
    <row r="4528" spans="1:14" x14ac:dyDescent="0.3">
      <c r="A4528" s="29">
        <v>44906</v>
      </c>
      <c r="B4528" t="s">
        <v>24</v>
      </c>
      <c r="C4528" t="s">
        <v>10</v>
      </c>
      <c r="D4528" t="s">
        <v>13</v>
      </c>
      <c r="E4528" s="53">
        <v>11741</v>
      </c>
      <c r="F4528" s="61">
        <f t="shared" si="495"/>
        <v>58.704999999999998</v>
      </c>
      <c r="G4528" s="62">
        <f t="shared" si="490"/>
        <v>0.1</v>
      </c>
      <c r="H4528" s="53"/>
      <c r="I4528" s="61">
        <f t="shared" si="491"/>
        <v>0</v>
      </c>
      <c r="J4528" s="62">
        <f t="shared" si="492"/>
        <v>0</v>
      </c>
      <c r="K4528" s="53"/>
      <c r="L4528" s="65">
        <f t="shared" si="496"/>
        <v>58.805</v>
      </c>
      <c r="M4528" s="55">
        <f t="shared" si="493"/>
        <v>58.805</v>
      </c>
      <c r="N4528" s="55">
        <f t="shared" si="494"/>
        <v>0</v>
      </c>
    </row>
    <row r="4529" spans="1:14" x14ac:dyDescent="0.3">
      <c r="A4529" s="29">
        <v>44906</v>
      </c>
      <c r="B4529" t="s">
        <v>17</v>
      </c>
      <c r="C4529" t="s">
        <v>11</v>
      </c>
      <c r="D4529" t="s">
        <v>36</v>
      </c>
      <c r="E4529" s="53">
        <v>19233</v>
      </c>
      <c r="F4529" s="61">
        <f t="shared" si="495"/>
        <v>0</v>
      </c>
      <c r="G4529" s="62">
        <f t="shared" si="490"/>
        <v>0</v>
      </c>
      <c r="H4529" s="53"/>
      <c r="I4529" s="61">
        <f t="shared" si="491"/>
        <v>0</v>
      </c>
      <c r="J4529" s="62">
        <f t="shared" si="492"/>
        <v>0</v>
      </c>
      <c r="K4529" s="53"/>
      <c r="L4529" s="65">
        <f t="shared" si="496"/>
        <v>0</v>
      </c>
      <c r="M4529" s="55">
        <f t="shared" si="493"/>
        <v>0</v>
      </c>
      <c r="N4529" s="55">
        <f t="shared" si="494"/>
        <v>0</v>
      </c>
    </row>
    <row r="4530" spans="1:14" x14ac:dyDescent="0.3">
      <c r="A4530" s="29">
        <v>44906</v>
      </c>
      <c r="B4530" t="s">
        <v>22</v>
      </c>
      <c r="C4530" t="s">
        <v>11</v>
      </c>
      <c r="D4530" t="s">
        <v>13</v>
      </c>
      <c r="E4530" s="53">
        <v>27468</v>
      </c>
      <c r="F4530" s="61">
        <f t="shared" si="495"/>
        <v>0</v>
      </c>
      <c r="G4530" s="62">
        <f t="shared" si="490"/>
        <v>0</v>
      </c>
      <c r="H4530" s="53"/>
      <c r="I4530" s="61">
        <f t="shared" si="491"/>
        <v>0</v>
      </c>
      <c r="J4530" s="62">
        <f t="shared" si="492"/>
        <v>0</v>
      </c>
      <c r="K4530" s="53"/>
      <c r="L4530" s="65">
        <f t="shared" si="496"/>
        <v>0</v>
      </c>
      <c r="M4530" s="55">
        <f t="shared" si="493"/>
        <v>0</v>
      </c>
      <c r="N4530" s="55">
        <f t="shared" si="494"/>
        <v>0</v>
      </c>
    </row>
    <row r="4531" spans="1:14" x14ac:dyDescent="0.3">
      <c r="A4531" s="29">
        <v>44906</v>
      </c>
      <c r="B4531" t="s">
        <v>19</v>
      </c>
      <c r="C4531" t="s">
        <v>10</v>
      </c>
      <c r="D4531" t="s">
        <v>13</v>
      </c>
      <c r="E4531" s="53">
        <v>45845</v>
      </c>
      <c r="F4531" s="61">
        <f t="shared" si="495"/>
        <v>229.22499999999999</v>
      </c>
      <c r="G4531" s="62">
        <f t="shared" si="490"/>
        <v>0.1</v>
      </c>
      <c r="H4531" s="53"/>
      <c r="I4531" s="61">
        <f t="shared" si="491"/>
        <v>0</v>
      </c>
      <c r="J4531" s="62">
        <f t="shared" si="492"/>
        <v>0</v>
      </c>
      <c r="K4531" s="53"/>
      <c r="L4531" s="65">
        <f t="shared" si="496"/>
        <v>229.32499999999999</v>
      </c>
      <c r="M4531" s="55">
        <f t="shared" si="493"/>
        <v>229.32499999999999</v>
      </c>
      <c r="N4531" s="55">
        <f t="shared" si="494"/>
        <v>0</v>
      </c>
    </row>
    <row r="4532" spans="1:14" x14ac:dyDescent="0.3">
      <c r="A4532" s="29">
        <v>44906</v>
      </c>
      <c r="B4532" t="s">
        <v>24</v>
      </c>
      <c r="C4532" t="s">
        <v>11</v>
      </c>
      <c r="D4532" t="s">
        <v>36</v>
      </c>
      <c r="E4532" s="53">
        <v>26181</v>
      </c>
      <c r="F4532" s="61">
        <f t="shared" si="495"/>
        <v>0</v>
      </c>
      <c r="G4532" s="62">
        <f t="shared" si="490"/>
        <v>0</v>
      </c>
      <c r="H4532" s="53"/>
      <c r="I4532" s="61">
        <f t="shared" si="491"/>
        <v>0</v>
      </c>
      <c r="J4532" s="62">
        <f t="shared" si="492"/>
        <v>0</v>
      </c>
      <c r="K4532" s="53"/>
      <c r="L4532" s="65">
        <f t="shared" si="496"/>
        <v>0</v>
      </c>
      <c r="M4532" s="55">
        <f t="shared" si="493"/>
        <v>0</v>
      </c>
      <c r="N4532" s="55">
        <f t="shared" si="494"/>
        <v>0</v>
      </c>
    </row>
    <row r="4533" spans="1:14" x14ac:dyDescent="0.3">
      <c r="A4533" s="29">
        <v>44906</v>
      </c>
      <c r="B4533" t="s">
        <v>19</v>
      </c>
      <c r="C4533" t="s">
        <v>11</v>
      </c>
      <c r="D4533" t="s">
        <v>13</v>
      </c>
      <c r="E4533" s="53">
        <v>37607</v>
      </c>
      <c r="F4533" s="61">
        <f t="shared" si="495"/>
        <v>0</v>
      </c>
      <c r="G4533" s="62">
        <f t="shared" si="490"/>
        <v>0</v>
      </c>
      <c r="H4533" s="53"/>
      <c r="I4533" s="61">
        <f t="shared" si="491"/>
        <v>0</v>
      </c>
      <c r="J4533" s="62">
        <f t="shared" si="492"/>
        <v>0</v>
      </c>
      <c r="K4533" s="53"/>
      <c r="L4533" s="65">
        <f t="shared" si="496"/>
        <v>0</v>
      </c>
      <c r="M4533" s="55">
        <f t="shared" si="493"/>
        <v>0</v>
      </c>
      <c r="N4533" s="55">
        <f t="shared" si="494"/>
        <v>0</v>
      </c>
    </row>
    <row r="4534" spans="1:14" x14ac:dyDescent="0.3">
      <c r="A4534" s="29">
        <v>44906</v>
      </c>
      <c r="B4534" t="s">
        <v>16</v>
      </c>
      <c r="C4534" t="s">
        <v>11</v>
      </c>
      <c r="D4534" t="s">
        <v>13</v>
      </c>
      <c r="E4534" s="53">
        <v>46957</v>
      </c>
      <c r="F4534" s="61">
        <f t="shared" si="495"/>
        <v>0</v>
      </c>
      <c r="G4534" s="62">
        <f t="shared" si="490"/>
        <v>0</v>
      </c>
      <c r="H4534" s="53"/>
      <c r="I4534" s="61">
        <f t="shared" si="491"/>
        <v>0</v>
      </c>
      <c r="J4534" s="62">
        <f t="shared" si="492"/>
        <v>0</v>
      </c>
      <c r="K4534" s="53"/>
      <c r="L4534" s="65">
        <f t="shared" si="496"/>
        <v>0</v>
      </c>
      <c r="M4534" s="55">
        <f t="shared" si="493"/>
        <v>0</v>
      </c>
      <c r="N4534" s="55">
        <f t="shared" si="494"/>
        <v>0</v>
      </c>
    </row>
    <row r="4535" spans="1:14" x14ac:dyDescent="0.3">
      <c r="A4535" s="29">
        <v>44907</v>
      </c>
      <c r="B4535" t="s">
        <v>16</v>
      </c>
      <c r="C4535" t="s">
        <v>12</v>
      </c>
      <c r="D4535" t="s">
        <v>13</v>
      </c>
      <c r="E4535" s="53">
        <v>41909</v>
      </c>
      <c r="F4535" s="61">
        <f t="shared" si="495"/>
        <v>209.54500000000002</v>
      </c>
      <c r="G4535" s="62">
        <f t="shared" si="490"/>
        <v>0.1</v>
      </c>
      <c r="H4535" s="53"/>
      <c r="I4535" s="61">
        <f t="shared" si="491"/>
        <v>0</v>
      </c>
      <c r="J4535" s="62">
        <f t="shared" si="492"/>
        <v>0</v>
      </c>
      <c r="K4535" s="53"/>
      <c r="L4535" s="65">
        <f t="shared" si="496"/>
        <v>209.64500000000001</v>
      </c>
      <c r="M4535" s="55">
        <f t="shared" si="493"/>
        <v>209.64500000000001</v>
      </c>
      <c r="N4535" s="55">
        <f t="shared" si="494"/>
        <v>0</v>
      </c>
    </row>
    <row r="4536" spans="1:14" x14ac:dyDescent="0.3">
      <c r="A4536" s="29">
        <v>44907</v>
      </c>
      <c r="B4536" t="s">
        <v>22</v>
      </c>
      <c r="C4536" t="s">
        <v>11</v>
      </c>
      <c r="D4536" t="s">
        <v>13</v>
      </c>
      <c r="E4536" s="53">
        <v>40330</v>
      </c>
      <c r="F4536" s="61">
        <f t="shared" si="495"/>
        <v>0</v>
      </c>
      <c r="G4536" s="62">
        <f t="shared" si="490"/>
        <v>0</v>
      </c>
      <c r="H4536" s="53"/>
      <c r="I4536" s="61">
        <f t="shared" si="491"/>
        <v>0</v>
      </c>
      <c r="J4536" s="62">
        <f t="shared" si="492"/>
        <v>0</v>
      </c>
      <c r="K4536" s="53"/>
      <c r="L4536" s="65">
        <f t="shared" si="496"/>
        <v>0</v>
      </c>
      <c r="M4536" s="55">
        <f t="shared" si="493"/>
        <v>0</v>
      </c>
      <c r="N4536" s="55">
        <f t="shared" si="494"/>
        <v>0</v>
      </c>
    </row>
    <row r="4537" spans="1:14" x14ac:dyDescent="0.3">
      <c r="A4537" s="29">
        <v>44907</v>
      </c>
      <c r="B4537" t="s">
        <v>23</v>
      </c>
      <c r="C4537" t="s">
        <v>11</v>
      </c>
      <c r="D4537" t="s">
        <v>13</v>
      </c>
      <c r="E4537" s="53">
        <v>36898</v>
      </c>
      <c r="F4537" s="61">
        <f t="shared" si="495"/>
        <v>0</v>
      </c>
      <c r="G4537" s="62">
        <f t="shared" si="490"/>
        <v>0</v>
      </c>
      <c r="H4537" s="53"/>
      <c r="I4537" s="61">
        <f t="shared" si="491"/>
        <v>0</v>
      </c>
      <c r="J4537" s="62">
        <f t="shared" si="492"/>
        <v>0</v>
      </c>
      <c r="K4537" s="53"/>
      <c r="L4537" s="65">
        <f t="shared" si="496"/>
        <v>0</v>
      </c>
      <c r="M4537" s="55">
        <f t="shared" si="493"/>
        <v>0</v>
      </c>
      <c r="N4537" s="55">
        <f t="shared" si="494"/>
        <v>0</v>
      </c>
    </row>
    <row r="4538" spans="1:14" x14ac:dyDescent="0.3">
      <c r="A4538" s="29">
        <v>44907</v>
      </c>
      <c r="B4538" t="s">
        <v>16</v>
      </c>
      <c r="C4538" t="s">
        <v>11</v>
      </c>
      <c r="D4538" t="s">
        <v>13</v>
      </c>
      <c r="E4538" s="53">
        <v>47542</v>
      </c>
      <c r="F4538" s="61">
        <f t="shared" si="495"/>
        <v>0</v>
      </c>
      <c r="G4538" s="62">
        <f t="shared" si="490"/>
        <v>0</v>
      </c>
      <c r="H4538" s="53"/>
      <c r="I4538" s="61">
        <f t="shared" si="491"/>
        <v>0</v>
      </c>
      <c r="J4538" s="62">
        <f t="shared" si="492"/>
        <v>0</v>
      </c>
      <c r="K4538" s="53"/>
      <c r="L4538" s="65">
        <f t="shared" si="496"/>
        <v>0</v>
      </c>
      <c r="M4538" s="55">
        <f t="shared" si="493"/>
        <v>0</v>
      </c>
      <c r="N4538" s="55">
        <f t="shared" si="494"/>
        <v>0</v>
      </c>
    </row>
    <row r="4539" spans="1:14" x14ac:dyDescent="0.3">
      <c r="A4539" s="29">
        <v>44907</v>
      </c>
      <c r="B4539" t="s">
        <v>16</v>
      </c>
      <c r="C4539" t="s">
        <v>11</v>
      </c>
      <c r="D4539" t="s">
        <v>36</v>
      </c>
      <c r="E4539" s="53">
        <v>21962</v>
      </c>
      <c r="F4539" s="61">
        <f t="shared" si="495"/>
        <v>0</v>
      </c>
      <c r="G4539" s="62">
        <f t="shared" si="490"/>
        <v>0</v>
      </c>
      <c r="H4539" s="53"/>
      <c r="I4539" s="61">
        <f t="shared" si="491"/>
        <v>0</v>
      </c>
      <c r="J4539" s="62">
        <f t="shared" si="492"/>
        <v>0</v>
      </c>
      <c r="K4539" s="53"/>
      <c r="L4539" s="65">
        <f t="shared" si="496"/>
        <v>0</v>
      </c>
      <c r="M4539" s="55">
        <f t="shared" si="493"/>
        <v>0</v>
      </c>
      <c r="N4539" s="55">
        <f t="shared" si="494"/>
        <v>0</v>
      </c>
    </row>
    <row r="4540" spans="1:14" x14ac:dyDescent="0.3">
      <c r="A4540" s="29">
        <v>44907</v>
      </c>
      <c r="B4540" t="s">
        <v>24</v>
      </c>
      <c r="C4540" t="s">
        <v>11</v>
      </c>
      <c r="D4540" t="s">
        <v>36</v>
      </c>
      <c r="E4540" s="53">
        <v>41398</v>
      </c>
      <c r="F4540" s="61">
        <f t="shared" si="495"/>
        <v>0</v>
      </c>
      <c r="G4540" s="62">
        <f t="shared" si="490"/>
        <v>0</v>
      </c>
      <c r="H4540" s="53"/>
      <c r="I4540" s="61">
        <f t="shared" si="491"/>
        <v>0</v>
      </c>
      <c r="J4540" s="62">
        <f t="shared" si="492"/>
        <v>0</v>
      </c>
      <c r="K4540" s="53"/>
      <c r="L4540" s="65">
        <f t="shared" si="496"/>
        <v>0</v>
      </c>
      <c r="M4540" s="55">
        <f t="shared" si="493"/>
        <v>0</v>
      </c>
      <c r="N4540" s="55">
        <f t="shared" si="494"/>
        <v>0</v>
      </c>
    </row>
    <row r="4541" spans="1:14" x14ac:dyDescent="0.3">
      <c r="A4541" s="29">
        <v>44907</v>
      </c>
      <c r="B4541" t="s">
        <v>21</v>
      </c>
      <c r="C4541" t="s">
        <v>12</v>
      </c>
      <c r="D4541" t="s">
        <v>36</v>
      </c>
      <c r="E4541" s="53">
        <v>17971</v>
      </c>
      <c r="F4541" s="61">
        <f t="shared" si="495"/>
        <v>0</v>
      </c>
      <c r="G4541" s="62">
        <f t="shared" si="490"/>
        <v>0</v>
      </c>
      <c r="H4541" s="53"/>
      <c r="I4541" s="61">
        <f t="shared" si="491"/>
        <v>539.13</v>
      </c>
      <c r="J4541" s="62">
        <f t="shared" si="492"/>
        <v>5</v>
      </c>
      <c r="K4541" s="53"/>
      <c r="L4541" s="65">
        <f t="shared" si="496"/>
        <v>544.13</v>
      </c>
      <c r="M4541" s="55">
        <f t="shared" si="493"/>
        <v>0</v>
      </c>
      <c r="N4541" s="55">
        <f t="shared" si="494"/>
        <v>544.13</v>
      </c>
    </row>
    <row r="4542" spans="1:14" x14ac:dyDescent="0.3">
      <c r="A4542" s="29">
        <v>44907</v>
      </c>
      <c r="B4542" t="s">
        <v>17</v>
      </c>
      <c r="C4542" t="s">
        <v>11</v>
      </c>
      <c r="D4542" t="s">
        <v>13</v>
      </c>
      <c r="E4542" s="53">
        <v>47970</v>
      </c>
      <c r="F4542" s="61">
        <f t="shared" si="495"/>
        <v>0</v>
      </c>
      <c r="G4542" s="62">
        <f t="shared" si="490"/>
        <v>0</v>
      </c>
      <c r="H4542" s="53"/>
      <c r="I4542" s="61">
        <f t="shared" si="491"/>
        <v>0</v>
      </c>
      <c r="J4542" s="62">
        <f t="shared" si="492"/>
        <v>0</v>
      </c>
      <c r="K4542" s="53"/>
      <c r="L4542" s="65">
        <f t="shared" si="496"/>
        <v>0</v>
      </c>
      <c r="M4542" s="55">
        <f t="shared" si="493"/>
        <v>0</v>
      </c>
      <c r="N4542" s="55">
        <f t="shared" si="494"/>
        <v>0</v>
      </c>
    </row>
    <row r="4543" spans="1:14" x14ac:dyDescent="0.3">
      <c r="A4543" s="29">
        <v>44907</v>
      </c>
      <c r="B4543" t="s">
        <v>19</v>
      </c>
      <c r="C4543" t="s">
        <v>12</v>
      </c>
      <c r="D4543" t="s">
        <v>13</v>
      </c>
      <c r="E4543" s="53">
        <v>9387</v>
      </c>
      <c r="F4543" s="61">
        <f t="shared" si="495"/>
        <v>46.935000000000002</v>
      </c>
      <c r="G4543" s="62">
        <f t="shared" si="490"/>
        <v>0.1</v>
      </c>
      <c r="H4543" s="53"/>
      <c r="I4543" s="61">
        <f t="shared" si="491"/>
        <v>0</v>
      </c>
      <c r="J4543" s="62">
        <f t="shared" si="492"/>
        <v>0</v>
      </c>
      <c r="K4543" s="53"/>
      <c r="L4543" s="65">
        <f t="shared" si="496"/>
        <v>47.035000000000004</v>
      </c>
      <c r="M4543" s="55">
        <f t="shared" si="493"/>
        <v>47.035000000000004</v>
      </c>
      <c r="N4543" s="55">
        <f t="shared" si="494"/>
        <v>0</v>
      </c>
    </row>
    <row r="4544" spans="1:14" x14ac:dyDescent="0.3">
      <c r="A4544" s="29">
        <v>44907</v>
      </c>
      <c r="B4544" t="s">
        <v>17</v>
      </c>
      <c r="C4544" t="s">
        <v>11</v>
      </c>
      <c r="D4544" t="s">
        <v>36</v>
      </c>
      <c r="E4544" s="53">
        <v>24302</v>
      </c>
      <c r="F4544" s="61">
        <f t="shared" si="495"/>
        <v>0</v>
      </c>
      <c r="G4544" s="62">
        <f t="shared" si="490"/>
        <v>0</v>
      </c>
      <c r="H4544" s="53"/>
      <c r="I4544" s="61">
        <f t="shared" si="491"/>
        <v>0</v>
      </c>
      <c r="J4544" s="62">
        <f t="shared" si="492"/>
        <v>0</v>
      </c>
      <c r="K4544" s="53"/>
      <c r="L4544" s="65">
        <f t="shared" si="496"/>
        <v>0</v>
      </c>
      <c r="M4544" s="55">
        <f t="shared" si="493"/>
        <v>0</v>
      </c>
      <c r="N4544" s="55">
        <f t="shared" si="494"/>
        <v>0</v>
      </c>
    </row>
    <row r="4545" spans="1:14" x14ac:dyDescent="0.3">
      <c r="A4545" s="29">
        <v>44907</v>
      </c>
      <c r="B4545" t="s">
        <v>21</v>
      </c>
      <c r="C4545" t="s">
        <v>12</v>
      </c>
      <c r="D4545" t="s">
        <v>36</v>
      </c>
      <c r="E4545" s="53">
        <v>20577</v>
      </c>
      <c r="F4545" s="61">
        <f t="shared" si="495"/>
        <v>0</v>
      </c>
      <c r="G4545" s="62">
        <f t="shared" si="490"/>
        <v>0</v>
      </c>
      <c r="H4545" s="53"/>
      <c r="I4545" s="61">
        <f t="shared" si="491"/>
        <v>617.30999999999995</v>
      </c>
      <c r="J4545" s="62">
        <f t="shared" si="492"/>
        <v>5</v>
      </c>
      <c r="K4545" s="53"/>
      <c r="L4545" s="65">
        <f t="shared" si="496"/>
        <v>622.30999999999995</v>
      </c>
      <c r="M4545" s="55">
        <f t="shared" si="493"/>
        <v>0</v>
      </c>
      <c r="N4545" s="55">
        <f t="shared" si="494"/>
        <v>622.30999999999995</v>
      </c>
    </row>
    <row r="4546" spans="1:14" x14ac:dyDescent="0.3">
      <c r="A4546" s="29">
        <v>44907</v>
      </c>
      <c r="B4546" t="s">
        <v>24</v>
      </c>
      <c r="C4546" t="s">
        <v>11</v>
      </c>
      <c r="D4546" t="s">
        <v>13</v>
      </c>
      <c r="E4546" s="53">
        <v>31026</v>
      </c>
      <c r="F4546" s="61">
        <f t="shared" si="495"/>
        <v>0</v>
      </c>
      <c r="G4546" s="62">
        <f t="shared" si="490"/>
        <v>0</v>
      </c>
      <c r="H4546" s="53"/>
      <c r="I4546" s="61">
        <f t="shared" si="491"/>
        <v>0</v>
      </c>
      <c r="J4546" s="62">
        <f t="shared" si="492"/>
        <v>0</v>
      </c>
      <c r="K4546" s="53"/>
      <c r="L4546" s="65">
        <f t="shared" si="496"/>
        <v>0</v>
      </c>
      <c r="M4546" s="55">
        <f t="shared" si="493"/>
        <v>0</v>
      </c>
      <c r="N4546" s="55">
        <f t="shared" si="494"/>
        <v>0</v>
      </c>
    </row>
    <row r="4547" spans="1:14" x14ac:dyDescent="0.3">
      <c r="A4547" s="29">
        <v>44907</v>
      </c>
      <c r="B4547" t="s">
        <v>22</v>
      </c>
      <c r="C4547" t="s">
        <v>11</v>
      </c>
      <c r="D4547" t="s">
        <v>13</v>
      </c>
      <c r="E4547" s="53">
        <v>24406</v>
      </c>
      <c r="F4547" s="61">
        <f t="shared" si="495"/>
        <v>0</v>
      </c>
      <c r="G4547" s="62">
        <f t="shared" si="490"/>
        <v>0</v>
      </c>
      <c r="H4547" s="53"/>
      <c r="I4547" s="61">
        <f t="shared" si="491"/>
        <v>0</v>
      </c>
      <c r="J4547" s="62">
        <f t="shared" si="492"/>
        <v>0</v>
      </c>
      <c r="K4547" s="53"/>
      <c r="L4547" s="65">
        <f t="shared" si="496"/>
        <v>0</v>
      </c>
      <c r="M4547" s="55">
        <f t="shared" si="493"/>
        <v>0</v>
      </c>
      <c r="N4547" s="55">
        <f t="shared" si="494"/>
        <v>0</v>
      </c>
    </row>
    <row r="4548" spans="1:14" x14ac:dyDescent="0.3">
      <c r="A4548" s="29">
        <v>44907</v>
      </c>
      <c r="B4548" t="s">
        <v>19</v>
      </c>
      <c r="C4548" t="s">
        <v>12</v>
      </c>
      <c r="D4548" t="s">
        <v>13</v>
      </c>
      <c r="E4548" s="53">
        <v>6678</v>
      </c>
      <c r="F4548" s="61">
        <f t="shared" si="495"/>
        <v>33.39</v>
      </c>
      <c r="G4548" s="62">
        <f t="shared" ref="G4548:G4611" si="497">IF(F:F&gt;0,0.1,0)</f>
        <v>0.1</v>
      </c>
      <c r="H4548" s="53"/>
      <c r="I4548" s="61">
        <f t="shared" ref="I4548:I4611" si="498">IF(AND(D:D="Overseas",C:C&lt;&gt;"Cash"),E:E*3%,0)</f>
        <v>0</v>
      </c>
      <c r="J4548" s="62">
        <f t="shared" ref="J4548:J4611" si="499">IF(I:I&gt;0,5,0)</f>
        <v>0</v>
      </c>
      <c r="K4548" s="53"/>
      <c r="L4548" s="65">
        <f t="shared" si="496"/>
        <v>33.49</v>
      </c>
      <c r="M4548" s="55">
        <f t="shared" ref="M4548:M4611" si="500">SUM(F4548:H4548)</f>
        <v>33.49</v>
      </c>
      <c r="N4548" s="55">
        <f t="shared" ref="N4548:N4611" si="501">SUM(I4548:K4548)</f>
        <v>0</v>
      </c>
    </row>
    <row r="4549" spans="1:14" x14ac:dyDescent="0.3">
      <c r="A4549" s="29">
        <v>44907</v>
      </c>
      <c r="B4549" t="s">
        <v>16</v>
      </c>
      <c r="C4549" t="s">
        <v>10</v>
      </c>
      <c r="D4549" t="s">
        <v>13</v>
      </c>
      <c r="E4549" s="53">
        <v>48901</v>
      </c>
      <c r="F4549" s="61">
        <f t="shared" ref="F4549:F4612" si="502">IF(AND(D:D="Local",C:C&lt;&gt;"Cash"),E:E*0.5%,0)</f>
        <v>244.505</v>
      </c>
      <c r="G4549" s="62">
        <f t="shared" si="497"/>
        <v>0.1</v>
      </c>
      <c r="H4549" s="53"/>
      <c r="I4549" s="61">
        <f t="shared" si="498"/>
        <v>0</v>
      </c>
      <c r="J4549" s="62">
        <f t="shared" si="499"/>
        <v>0</v>
      </c>
      <c r="K4549" s="53"/>
      <c r="L4549" s="65">
        <f t="shared" ref="L4549:L4612" si="503">SUM(F4549,G4549,I4549,J4549)</f>
        <v>244.60499999999999</v>
      </c>
      <c r="M4549" s="55">
        <f t="shared" si="500"/>
        <v>244.60499999999999</v>
      </c>
      <c r="N4549" s="55">
        <f t="shared" si="501"/>
        <v>0</v>
      </c>
    </row>
    <row r="4550" spans="1:14" x14ac:dyDescent="0.3">
      <c r="A4550" s="29">
        <v>44907</v>
      </c>
      <c r="B4550" t="s">
        <v>24</v>
      </c>
      <c r="C4550" t="s">
        <v>11</v>
      </c>
      <c r="D4550" t="s">
        <v>36</v>
      </c>
      <c r="E4550" s="53">
        <v>27151</v>
      </c>
      <c r="F4550" s="61">
        <f t="shared" si="502"/>
        <v>0</v>
      </c>
      <c r="G4550" s="62">
        <f t="shared" si="497"/>
        <v>0</v>
      </c>
      <c r="H4550" s="53"/>
      <c r="I4550" s="61">
        <f t="shared" si="498"/>
        <v>0</v>
      </c>
      <c r="J4550" s="62">
        <f t="shared" si="499"/>
        <v>0</v>
      </c>
      <c r="K4550" s="53"/>
      <c r="L4550" s="65">
        <f t="shared" si="503"/>
        <v>0</v>
      </c>
      <c r="M4550" s="55">
        <f t="shared" si="500"/>
        <v>0</v>
      </c>
      <c r="N4550" s="55">
        <f t="shared" si="501"/>
        <v>0</v>
      </c>
    </row>
    <row r="4551" spans="1:14" x14ac:dyDescent="0.3">
      <c r="A4551" s="29">
        <v>44907</v>
      </c>
      <c r="B4551" t="s">
        <v>18</v>
      </c>
      <c r="C4551" t="s">
        <v>12</v>
      </c>
      <c r="D4551" t="s">
        <v>13</v>
      </c>
      <c r="E4551" s="53">
        <v>31100</v>
      </c>
      <c r="F4551" s="61">
        <f t="shared" si="502"/>
        <v>155.5</v>
      </c>
      <c r="G4551" s="62">
        <f t="shared" si="497"/>
        <v>0.1</v>
      </c>
      <c r="H4551" s="53"/>
      <c r="I4551" s="61">
        <f t="shared" si="498"/>
        <v>0</v>
      </c>
      <c r="J4551" s="62">
        <f t="shared" si="499"/>
        <v>0</v>
      </c>
      <c r="K4551" s="53"/>
      <c r="L4551" s="65">
        <f t="shared" si="503"/>
        <v>155.6</v>
      </c>
      <c r="M4551" s="55">
        <f t="shared" si="500"/>
        <v>155.6</v>
      </c>
      <c r="N4551" s="55">
        <f t="shared" si="501"/>
        <v>0</v>
      </c>
    </row>
    <row r="4552" spans="1:14" x14ac:dyDescent="0.3">
      <c r="A4552" s="29">
        <v>44907</v>
      </c>
      <c r="B4552" t="s">
        <v>17</v>
      </c>
      <c r="C4552" t="s">
        <v>11</v>
      </c>
      <c r="D4552" t="s">
        <v>36</v>
      </c>
      <c r="E4552" s="53">
        <v>5246</v>
      </c>
      <c r="F4552" s="61">
        <f t="shared" si="502"/>
        <v>0</v>
      </c>
      <c r="G4552" s="62">
        <f t="shared" si="497"/>
        <v>0</v>
      </c>
      <c r="H4552" s="53"/>
      <c r="I4552" s="61">
        <f t="shared" si="498"/>
        <v>0</v>
      </c>
      <c r="J4552" s="62">
        <f t="shared" si="499"/>
        <v>0</v>
      </c>
      <c r="K4552" s="53"/>
      <c r="L4552" s="65">
        <f t="shared" si="503"/>
        <v>0</v>
      </c>
      <c r="M4552" s="55">
        <f t="shared" si="500"/>
        <v>0</v>
      </c>
      <c r="N4552" s="55">
        <f t="shared" si="501"/>
        <v>0</v>
      </c>
    </row>
    <row r="4553" spans="1:14" x14ac:dyDescent="0.3">
      <c r="A4553" s="29">
        <v>44907</v>
      </c>
      <c r="B4553" t="s">
        <v>24</v>
      </c>
      <c r="C4553" t="s">
        <v>11</v>
      </c>
      <c r="D4553" t="s">
        <v>13</v>
      </c>
      <c r="E4553" s="53">
        <v>25017</v>
      </c>
      <c r="F4553" s="61">
        <f t="shared" si="502"/>
        <v>0</v>
      </c>
      <c r="G4553" s="62">
        <f t="shared" si="497"/>
        <v>0</v>
      </c>
      <c r="H4553" s="53"/>
      <c r="I4553" s="61">
        <f t="shared" si="498"/>
        <v>0</v>
      </c>
      <c r="J4553" s="62">
        <f t="shared" si="499"/>
        <v>0</v>
      </c>
      <c r="K4553" s="53"/>
      <c r="L4553" s="65">
        <f t="shared" si="503"/>
        <v>0</v>
      </c>
      <c r="M4553" s="55">
        <f t="shared" si="500"/>
        <v>0</v>
      </c>
      <c r="N4553" s="55">
        <f t="shared" si="501"/>
        <v>0</v>
      </c>
    </row>
    <row r="4554" spans="1:14" x14ac:dyDescent="0.3">
      <c r="A4554" s="29">
        <v>44907</v>
      </c>
      <c r="B4554" t="s">
        <v>19</v>
      </c>
      <c r="C4554" t="s">
        <v>12</v>
      </c>
      <c r="D4554" t="s">
        <v>36</v>
      </c>
      <c r="E4554" s="53">
        <v>21477</v>
      </c>
      <c r="F4554" s="61">
        <f t="shared" si="502"/>
        <v>0</v>
      </c>
      <c r="G4554" s="62">
        <f t="shared" si="497"/>
        <v>0</v>
      </c>
      <c r="H4554" s="53"/>
      <c r="I4554" s="61">
        <f t="shared" si="498"/>
        <v>644.30999999999995</v>
      </c>
      <c r="J4554" s="62">
        <f t="shared" si="499"/>
        <v>5</v>
      </c>
      <c r="K4554" s="53"/>
      <c r="L4554" s="65">
        <f t="shared" si="503"/>
        <v>649.30999999999995</v>
      </c>
      <c r="M4554" s="55">
        <f t="shared" si="500"/>
        <v>0</v>
      </c>
      <c r="N4554" s="55">
        <f t="shared" si="501"/>
        <v>649.30999999999995</v>
      </c>
    </row>
    <row r="4555" spans="1:14" x14ac:dyDescent="0.3">
      <c r="A4555" s="29">
        <v>44907</v>
      </c>
      <c r="B4555" t="s">
        <v>23</v>
      </c>
      <c r="C4555" t="s">
        <v>11</v>
      </c>
      <c r="D4555" t="s">
        <v>13</v>
      </c>
      <c r="E4555" s="53">
        <v>42809</v>
      </c>
      <c r="F4555" s="61">
        <f t="shared" si="502"/>
        <v>0</v>
      </c>
      <c r="G4555" s="62">
        <f t="shared" si="497"/>
        <v>0</v>
      </c>
      <c r="H4555" s="53"/>
      <c r="I4555" s="61">
        <f t="shared" si="498"/>
        <v>0</v>
      </c>
      <c r="J4555" s="62">
        <f t="shared" si="499"/>
        <v>0</v>
      </c>
      <c r="K4555" s="53"/>
      <c r="L4555" s="65">
        <f t="shared" si="503"/>
        <v>0</v>
      </c>
      <c r="M4555" s="55">
        <f t="shared" si="500"/>
        <v>0</v>
      </c>
      <c r="N4555" s="55">
        <f t="shared" si="501"/>
        <v>0</v>
      </c>
    </row>
    <row r="4556" spans="1:14" x14ac:dyDescent="0.3">
      <c r="A4556" s="29">
        <v>44907</v>
      </c>
      <c r="B4556" t="s">
        <v>15</v>
      </c>
      <c r="C4556" t="s">
        <v>10</v>
      </c>
      <c r="D4556" t="s">
        <v>36</v>
      </c>
      <c r="E4556" s="53">
        <v>4271</v>
      </c>
      <c r="F4556" s="61">
        <f t="shared" si="502"/>
        <v>0</v>
      </c>
      <c r="G4556" s="62">
        <f t="shared" si="497"/>
        <v>0</v>
      </c>
      <c r="H4556" s="53"/>
      <c r="I4556" s="61">
        <f t="shared" si="498"/>
        <v>128.13</v>
      </c>
      <c r="J4556" s="62">
        <f t="shared" si="499"/>
        <v>5</v>
      </c>
      <c r="K4556" s="53"/>
      <c r="L4556" s="65">
        <f t="shared" si="503"/>
        <v>133.13</v>
      </c>
      <c r="M4556" s="55">
        <f t="shared" si="500"/>
        <v>0</v>
      </c>
      <c r="N4556" s="55">
        <f t="shared" si="501"/>
        <v>133.13</v>
      </c>
    </row>
    <row r="4557" spans="1:14" x14ac:dyDescent="0.3">
      <c r="A4557" s="29">
        <v>44907</v>
      </c>
      <c r="B4557" t="s">
        <v>19</v>
      </c>
      <c r="C4557" t="s">
        <v>11</v>
      </c>
      <c r="D4557" t="s">
        <v>13</v>
      </c>
      <c r="E4557" s="53">
        <v>5097</v>
      </c>
      <c r="F4557" s="61">
        <f t="shared" si="502"/>
        <v>0</v>
      </c>
      <c r="G4557" s="62">
        <f t="shared" si="497"/>
        <v>0</v>
      </c>
      <c r="H4557" s="53"/>
      <c r="I4557" s="61">
        <f t="shared" si="498"/>
        <v>0</v>
      </c>
      <c r="J4557" s="62">
        <f t="shared" si="499"/>
        <v>0</v>
      </c>
      <c r="K4557" s="53"/>
      <c r="L4557" s="65">
        <f t="shared" si="503"/>
        <v>0</v>
      </c>
      <c r="M4557" s="55">
        <f t="shared" si="500"/>
        <v>0</v>
      </c>
      <c r="N4557" s="55">
        <f t="shared" si="501"/>
        <v>0</v>
      </c>
    </row>
    <row r="4558" spans="1:14" x14ac:dyDescent="0.3">
      <c r="A4558" s="29">
        <v>44907</v>
      </c>
      <c r="B4558" t="s">
        <v>16</v>
      </c>
      <c r="C4558" t="s">
        <v>10</v>
      </c>
      <c r="D4558" t="s">
        <v>36</v>
      </c>
      <c r="E4558" s="53">
        <v>9536</v>
      </c>
      <c r="F4558" s="61">
        <f t="shared" si="502"/>
        <v>0</v>
      </c>
      <c r="G4558" s="62">
        <f t="shared" si="497"/>
        <v>0</v>
      </c>
      <c r="H4558" s="53"/>
      <c r="I4558" s="61">
        <f t="shared" si="498"/>
        <v>286.08</v>
      </c>
      <c r="J4558" s="62">
        <f t="shared" si="499"/>
        <v>5</v>
      </c>
      <c r="K4558" s="53"/>
      <c r="L4558" s="65">
        <f t="shared" si="503"/>
        <v>291.08</v>
      </c>
      <c r="M4558" s="55">
        <f t="shared" si="500"/>
        <v>0</v>
      </c>
      <c r="N4558" s="55">
        <f t="shared" si="501"/>
        <v>291.08</v>
      </c>
    </row>
    <row r="4559" spans="1:14" x14ac:dyDescent="0.3">
      <c r="A4559" s="29">
        <v>44907</v>
      </c>
      <c r="B4559" t="s">
        <v>17</v>
      </c>
      <c r="C4559" t="s">
        <v>11</v>
      </c>
      <c r="D4559" t="s">
        <v>36</v>
      </c>
      <c r="E4559" s="53">
        <v>41819</v>
      </c>
      <c r="F4559" s="61">
        <f t="shared" si="502"/>
        <v>0</v>
      </c>
      <c r="G4559" s="62">
        <f t="shared" si="497"/>
        <v>0</v>
      </c>
      <c r="H4559" s="53"/>
      <c r="I4559" s="61">
        <f t="shared" si="498"/>
        <v>0</v>
      </c>
      <c r="J4559" s="62">
        <f t="shared" si="499"/>
        <v>0</v>
      </c>
      <c r="K4559" s="53"/>
      <c r="L4559" s="65">
        <f t="shared" si="503"/>
        <v>0</v>
      </c>
      <c r="M4559" s="55">
        <f t="shared" si="500"/>
        <v>0</v>
      </c>
      <c r="N4559" s="55">
        <f t="shared" si="501"/>
        <v>0</v>
      </c>
    </row>
    <row r="4560" spans="1:14" x14ac:dyDescent="0.3">
      <c r="A4560" s="29">
        <v>44908</v>
      </c>
      <c r="B4560" t="s">
        <v>20</v>
      </c>
      <c r="C4560" t="s">
        <v>11</v>
      </c>
      <c r="D4560" t="s">
        <v>13</v>
      </c>
      <c r="E4560" s="53">
        <v>38007</v>
      </c>
      <c r="F4560" s="61">
        <f t="shared" si="502"/>
        <v>0</v>
      </c>
      <c r="G4560" s="62">
        <f t="shared" si="497"/>
        <v>0</v>
      </c>
      <c r="H4560" s="53"/>
      <c r="I4560" s="61">
        <f t="shared" si="498"/>
        <v>0</v>
      </c>
      <c r="J4560" s="62">
        <f t="shared" si="499"/>
        <v>0</v>
      </c>
      <c r="K4560" s="53"/>
      <c r="L4560" s="65">
        <f t="shared" si="503"/>
        <v>0</v>
      </c>
      <c r="M4560" s="55">
        <f t="shared" si="500"/>
        <v>0</v>
      </c>
      <c r="N4560" s="55">
        <f t="shared" si="501"/>
        <v>0</v>
      </c>
    </row>
    <row r="4561" spans="1:14" x14ac:dyDescent="0.3">
      <c r="A4561" s="29">
        <v>44908</v>
      </c>
      <c r="B4561" t="s">
        <v>16</v>
      </c>
      <c r="C4561" t="s">
        <v>11</v>
      </c>
      <c r="D4561" t="s">
        <v>13</v>
      </c>
      <c r="E4561" s="53">
        <v>32914</v>
      </c>
      <c r="F4561" s="61">
        <f t="shared" si="502"/>
        <v>0</v>
      </c>
      <c r="G4561" s="62">
        <f t="shared" si="497"/>
        <v>0</v>
      </c>
      <c r="H4561" s="53"/>
      <c r="I4561" s="61">
        <f t="shared" si="498"/>
        <v>0</v>
      </c>
      <c r="J4561" s="62">
        <f t="shared" si="499"/>
        <v>0</v>
      </c>
      <c r="K4561" s="53"/>
      <c r="L4561" s="65">
        <f t="shared" si="503"/>
        <v>0</v>
      </c>
      <c r="M4561" s="55">
        <f t="shared" si="500"/>
        <v>0</v>
      </c>
      <c r="N4561" s="55">
        <f t="shared" si="501"/>
        <v>0</v>
      </c>
    </row>
    <row r="4562" spans="1:14" x14ac:dyDescent="0.3">
      <c r="A4562" s="29">
        <v>44908</v>
      </c>
      <c r="B4562" t="s">
        <v>24</v>
      </c>
      <c r="C4562" t="s">
        <v>11</v>
      </c>
      <c r="D4562" t="s">
        <v>13</v>
      </c>
      <c r="E4562" s="53">
        <v>25811</v>
      </c>
      <c r="F4562" s="61">
        <f t="shared" si="502"/>
        <v>0</v>
      </c>
      <c r="G4562" s="62">
        <f t="shared" si="497"/>
        <v>0</v>
      </c>
      <c r="H4562" s="53"/>
      <c r="I4562" s="61">
        <f t="shared" si="498"/>
        <v>0</v>
      </c>
      <c r="J4562" s="62">
        <f t="shared" si="499"/>
        <v>0</v>
      </c>
      <c r="K4562" s="53"/>
      <c r="L4562" s="65">
        <f t="shared" si="503"/>
        <v>0</v>
      </c>
      <c r="M4562" s="55">
        <f t="shared" si="500"/>
        <v>0</v>
      </c>
      <c r="N4562" s="55">
        <f t="shared" si="501"/>
        <v>0</v>
      </c>
    </row>
    <row r="4563" spans="1:14" x14ac:dyDescent="0.3">
      <c r="A4563" s="29">
        <v>44908</v>
      </c>
      <c r="B4563" t="s">
        <v>17</v>
      </c>
      <c r="C4563" t="s">
        <v>12</v>
      </c>
      <c r="D4563" t="s">
        <v>13</v>
      </c>
      <c r="E4563" s="53">
        <v>41929</v>
      </c>
      <c r="F4563" s="61">
        <f t="shared" si="502"/>
        <v>209.64500000000001</v>
      </c>
      <c r="G4563" s="62">
        <f t="shared" si="497"/>
        <v>0.1</v>
      </c>
      <c r="H4563" s="53"/>
      <c r="I4563" s="61">
        <f t="shared" si="498"/>
        <v>0</v>
      </c>
      <c r="J4563" s="62">
        <f t="shared" si="499"/>
        <v>0</v>
      </c>
      <c r="K4563" s="53"/>
      <c r="L4563" s="65">
        <f t="shared" si="503"/>
        <v>209.745</v>
      </c>
      <c r="M4563" s="55">
        <f t="shared" si="500"/>
        <v>209.745</v>
      </c>
      <c r="N4563" s="55">
        <f t="shared" si="501"/>
        <v>0</v>
      </c>
    </row>
    <row r="4564" spans="1:14" x14ac:dyDescent="0.3">
      <c r="A4564" s="29">
        <v>44908</v>
      </c>
      <c r="B4564" t="s">
        <v>16</v>
      </c>
      <c r="C4564" t="s">
        <v>10</v>
      </c>
      <c r="D4564" t="s">
        <v>13</v>
      </c>
      <c r="E4564" s="53">
        <v>1875</v>
      </c>
      <c r="F4564" s="61">
        <f t="shared" si="502"/>
        <v>9.375</v>
      </c>
      <c r="G4564" s="62">
        <f t="shared" si="497"/>
        <v>0.1</v>
      </c>
      <c r="H4564" s="53"/>
      <c r="I4564" s="61">
        <f t="shared" si="498"/>
        <v>0</v>
      </c>
      <c r="J4564" s="62">
        <f t="shared" si="499"/>
        <v>0</v>
      </c>
      <c r="K4564" s="53"/>
      <c r="L4564" s="65">
        <f t="shared" si="503"/>
        <v>9.4749999999999996</v>
      </c>
      <c r="M4564" s="55">
        <f t="shared" si="500"/>
        <v>9.4749999999999996</v>
      </c>
      <c r="N4564" s="55">
        <f t="shared" si="501"/>
        <v>0</v>
      </c>
    </row>
    <row r="4565" spans="1:14" x14ac:dyDescent="0.3">
      <c r="A4565" s="29">
        <v>44908</v>
      </c>
      <c r="B4565" t="s">
        <v>20</v>
      </c>
      <c r="C4565" t="s">
        <v>10</v>
      </c>
      <c r="D4565" t="s">
        <v>13</v>
      </c>
      <c r="E4565" s="53">
        <v>8395</v>
      </c>
      <c r="F4565" s="61">
        <f t="shared" si="502"/>
        <v>41.975000000000001</v>
      </c>
      <c r="G4565" s="62">
        <f t="shared" si="497"/>
        <v>0.1</v>
      </c>
      <c r="H4565" s="53"/>
      <c r="I4565" s="61">
        <f t="shared" si="498"/>
        <v>0</v>
      </c>
      <c r="J4565" s="62">
        <f t="shared" si="499"/>
        <v>0</v>
      </c>
      <c r="K4565" s="53"/>
      <c r="L4565" s="65">
        <f t="shared" si="503"/>
        <v>42.075000000000003</v>
      </c>
      <c r="M4565" s="55">
        <f t="shared" si="500"/>
        <v>42.075000000000003</v>
      </c>
      <c r="N4565" s="55">
        <f t="shared" si="501"/>
        <v>0</v>
      </c>
    </row>
    <row r="4566" spans="1:14" x14ac:dyDescent="0.3">
      <c r="A4566" s="29">
        <v>44908</v>
      </c>
      <c r="B4566" t="s">
        <v>24</v>
      </c>
      <c r="C4566" t="s">
        <v>10</v>
      </c>
      <c r="D4566" t="s">
        <v>36</v>
      </c>
      <c r="E4566" s="53">
        <v>11712</v>
      </c>
      <c r="F4566" s="61">
        <f t="shared" si="502"/>
        <v>0</v>
      </c>
      <c r="G4566" s="62">
        <f t="shared" si="497"/>
        <v>0</v>
      </c>
      <c r="H4566" s="53"/>
      <c r="I4566" s="61">
        <f t="shared" si="498"/>
        <v>351.36</v>
      </c>
      <c r="J4566" s="62">
        <f t="shared" si="499"/>
        <v>5</v>
      </c>
      <c r="K4566" s="53"/>
      <c r="L4566" s="65">
        <f t="shared" si="503"/>
        <v>356.36</v>
      </c>
      <c r="M4566" s="55">
        <f t="shared" si="500"/>
        <v>0</v>
      </c>
      <c r="N4566" s="55">
        <f t="shared" si="501"/>
        <v>356.36</v>
      </c>
    </row>
    <row r="4567" spans="1:14" x14ac:dyDescent="0.3">
      <c r="A4567" s="29">
        <v>44908</v>
      </c>
      <c r="B4567" t="s">
        <v>19</v>
      </c>
      <c r="C4567" t="s">
        <v>10</v>
      </c>
      <c r="D4567" t="s">
        <v>13</v>
      </c>
      <c r="E4567" s="53">
        <v>18028</v>
      </c>
      <c r="F4567" s="61">
        <f t="shared" si="502"/>
        <v>90.14</v>
      </c>
      <c r="G4567" s="62">
        <f t="shared" si="497"/>
        <v>0.1</v>
      </c>
      <c r="H4567" s="53"/>
      <c r="I4567" s="61">
        <f t="shared" si="498"/>
        <v>0</v>
      </c>
      <c r="J4567" s="62">
        <f t="shared" si="499"/>
        <v>0</v>
      </c>
      <c r="K4567" s="53"/>
      <c r="L4567" s="65">
        <f t="shared" si="503"/>
        <v>90.24</v>
      </c>
      <c r="M4567" s="55">
        <f t="shared" si="500"/>
        <v>90.24</v>
      </c>
      <c r="N4567" s="55">
        <f t="shared" si="501"/>
        <v>0</v>
      </c>
    </row>
    <row r="4568" spans="1:14" x14ac:dyDescent="0.3">
      <c r="A4568" s="29">
        <v>44908</v>
      </c>
      <c r="B4568" t="s">
        <v>16</v>
      </c>
      <c r="C4568" t="s">
        <v>11</v>
      </c>
      <c r="D4568" t="s">
        <v>13</v>
      </c>
      <c r="E4568" s="53">
        <v>39924</v>
      </c>
      <c r="F4568" s="61">
        <f t="shared" si="502"/>
        <v>0</v>
      </c>
      <c r="G4568" s="62">
        <f t="shared" si="497"/>
        <v>0</v>
      </c>
      <c r="H4568" s="53"/>
      <c r="I4568" s="61">
        <f t="shared" si="498"/>
        <v>0</v>
      </c>
      <c r="J4568" s="62">
        <f t="shared" si="499"/>
        <v>0</v>
      </c>
      <c r="K4568" s="53"/>
      <c r="L4568" s="65">
        <f t="shared" si="503"/>
        <v>0</v>
      </c>
      <c r="M4568" s="55">
        <f t="shared" si="500"/>
        <v>0</v>
      </c>
      <c r="N4568" s="55">
        <f t="shared" si="501"/>
        <v>0</v>
      </c>
    </row>
    <row r="4569" spans="1:14" x14ac:dyDescent="0.3">
      <c r="A4569" s="29">
        <v>44908</v>
      </c>
      <c r="B4569" t="s">
        <v>16</v>
      </c>
      <c r="C4569" t="s">
        <v>11</v>
      </c>
      <c r="D4569" t="s">
        <v>36</v>
      </c>
      <c r="E4569" s="53">
        <v>31920</v>
      </c>
      <c r="F4569" s="61">
        <f t="shared" si="502"/>
        <v>0</v>
      </c>
      <c r="G4569" s="62">
        <f t="shared" si="497"/>
        <v>0</v>
      </c>
      <c r="H4569" s="53"/>
      <c r="I4569" s="61">
        <f t="shared" si="498"/>
        <v>0</v>
      </c>
      <c r="J4569" s="62">
        <f t="shared" si="499"/>
        <v>0</v>
      </c>
      <c r="K4569" s="53"/>
      <c r="L4569" s="65">
        <f t="shared" si="503"/>
        <v>0</v>
      </c>
      <c r="M4569" s="55">
        <f t="shared" si="500"/>
        <v>0</v>
      </c>
      <c r="N4569" s="55">
        <f t="shared" si="501"/>
        <v>0</v>
      </c>
    </row>
    <row r="4570" spans="1:14" x14ac:dyDescent="0.3">
      <c r="A4570" s="29">
        <v>44908</v>
      </c>
      <c r="B4570" t="s">
        <v>18</v>
      </c>
      <c r="C4570" t="s">
        <v>11</v>
      </c>
      <c r="D4570" t="s">
        <v>13</v>
      </c>
      <c r="E4570" s="53">
        <v>16816</v>
      </c>
      <c r="F4570" s="61">
        <f t="shared" si="502"/>
        <v>0</v>
      </c>
      <c r="G4570" s="62">
        <f t="shared" si="497"/>
        <v>0</v>
      </c>
      <c r="H4570" s="53"/>
      <c r="I4570" s="61">
        <f t="shared" si="498"/>
        <v>0</v>
      </c>
      <c r="J4570" s="62">
        <f t="shared" si="499"/>
        <v>0</v>
      </c>
      <c r="K4570" s="53"/>
      <c r="L4570" s="65">
        <f t="shared" si="503"/>
        <v>0</v>
      </c>
      <c r="M4570" s="55">
        <f t="shared" si="500"/>
        <v>0</v>
      </c>
      <c r="N4570" s="55">
        <f t="shared" si="501"/>
        <v>0</v>
      </c>
    </row>
    <row r="4571" spans="1:14" x14ac:dyDescent="0.3">
      <c r="A4571" s="29">
        <v>44908</v>
      </c>
      <c r="B4571" t="s">
        <v>24</v>
      </c>
      <c r="C4571" t="s">
        <v>12</v>
      </c>
      <c r="D4571" t="s">
        <v>36</v>
      </c>
      <c r="E4571" s="53">
        <v>37424</v>
      </c>
      <c r="F4571" s="61">
        <f t="shared" si="502"/>
        <v>0</v>
      </c>
      <c r="G4571" s="62">
        <f t="shared" si="497"/>
        <v>0</v>
      </c>
      <c r="H4571" s="53"/>
      <c r="I4571" s="61">
        <f t="shared" si="498"/>
        <v>1122.72</v>
      </c>
      <c r="J4571" s="62">
        <f t="shared" si="499"/>
        <v>5</v>
      </c>
      <c r="K4571" s="53"/>
      <c r="L4571" s="65">
        <f t="shared" si="503"/>
        <v>1127.72</v>
      </c>
      <c r="M4571" s="55">
        <f t="shared" si="500"/>
        <v>0</v>
      </c>
      <c r="N4571" s="55">
        <f t="shared" si="501"/>
        <v>1127.72</v>
      </c>
    </row>
    <row r="4572" spans="1:14" x14ac:dyDescent="0.3">
      <c r="A4572" s="29">
        <v>44908</v>
      </c>
      <c r="B4572" t="s">
        <v>17</v>
      </c>
      <c r="C4572" t="s">
        <v>10</v>
      </c>
      <c r="D4572" t="s">
        <v>13</v>
      </c>
      <c r="E4572" s="53">
        <v>12117</v>
      </c>
      <c r="F4572" s="61">
        <f t="shared" si="502"/>
        <v>60.585000000000001</v>
      </c>
      <c r="G4572" s="62">
        <f t="shared" si="497"/>
        <v>0.1</v>
      </c>
      <c r="H4572" s="53"/>
      <c r="I4572" s="61">
        <f t="shared" si="498"/>
        <v>0</v>
      </c>
      <c r="J4572" s="62">
        <f t="shared" si="499"/>
        <v>0</v>
      </c>
      <c r="K4572" s="53"/>
      <c r="L4572" s="65">
        <f t="shared" si="503"/>
        <v>60.685000000000002</v>
      </c>
      <c r="M4572" s="55">
        <f t="shared" si="500"/>
        <v>60.685000000000002</v>
      </c>
      <c r="N4572" s="55">
        <f t="shared" si="501"/>
        <v>0</v>
      </c>
    </row>
    <row r="4573" spans="1:14" x14ac:dyDescent="0.3">
      <c r="A4573" s="29">
        <v>44908</v>
      </c>
      <c r="B4573" t="s">
        <v>16</v>
      </c>
      <c r="C4573" t="s">
        <v>10</v>
      </c>
      <c r="D4573" t="s">
        <v>13</v>
      </c>
      <c r="E4573" s="53">
        <v>28442</v>
      </c>
      <c r="F4573" s="61">
        <f t="shared" si="502"/>
        <v>142.21</v>
      </c>
      <c r="G4573" s="62">
        <f t="shared" si="497"/>
        <v>0.1</v>
      </c>
      <c r="H4573" s="53"/>
      <c r="I4573" s="61">
        <f t="shared" si="498"/>
        <v>0</v>
      </c>
      <c r="J4573" s="62">
        <f t="shared" si="499"/>
        <v>0</v>
      </c>
      <c r="K4573" s="53"/>
      <c r="L4573" s="65">
        <f t="shared" si="503"/>
        <v>142.31</v>
      </c>
      <c r="M4573" s="55">
        <f t="shared" si="500"/>
        <v>142.31</v>
      </c>
      <c r="N4573" s="55">
        <f t="shared" si="501"/>
        <v>0</v>
      </c>
    </row>
    <row r="4574" spans="1:14" x14ac:dyDescent="0.3">
      <c r="A4574" s="29">
        <v>44908</v>
      </c>
      <c r="B4574" t="s">
        <v>24</v>
      </c>
      <c r="C4574" t="s">
        <v>10</v>
      </c>
      <c r="D4574" t="s">
        <v>13</v>
      </c>
      <c r="E4574" s="53">
        <v>7629</v>
      </c>
      <c r="F4574" s="61">
        <f t="shared" si="502"/>
        <v>38.145000000000003</v>
      </c>
      <c r="G4574" s="62">
        <f t="shared" si="497"/>
        <v>0.1</v>
      </c>
      <c r="H4574" s="53"/>
      <c r="I4574" s="61">
        <f t="shared" si="498"/>
        <v>0</v>
      </c>
      <c r="J4574" s="62">
        <f t="shared" si="499"/>
        <v>0</v>
      </c>
      <c r="K4574" s="53"/>
      <c r="L4574" s="65">
        <f t="shared" si="503"/>
        <v>38.245000000000005</v>
      </c>
      <c r="M4574" s="55">
        <f t="shared" si="500"/>
        <v>38.245000000000005</v>
      </c>
      <c r="N4574" s="55">
        <f t="shared" si="501"/>
        <v>0</v>
      </c>
    </row>
    <row r="4575" spans="1:14" x14ac:dyDescent="0.3">
      <c r="A4575" s="29">
        <v>44908</v>
      </c>
      <c r="B4575" t="s">
        <v>18</v>
      </c>
      <c r="C4575" t="s">
        <v>11</v>
      </c>
      <c r="D4575" t="s">
        <v>13</v>
      </c>
      <c r="E4575" s="53">
        <v>23212</v>
      </c>
      <c r="F4575" s="61">
        <f t="shared" si="502"/>
        <v>0</v>
      </c>
      <c r="G4575" s="62">
        <f t="shared" si="497"/>
        <v>0</v>
      </c>
      <c r="H4575" s="53"/>
      <c r="I4575" s="61">
        <f t="shared" si="498"/>
        <v>0</v>
      </c>
      <c r="J4575" s="62">
        <f t="shared" si="499"/>
        <v>0</v>
      </c>
      <c r="K4575" s="53"/>
      <c r="L4575" s="65">
        <f t="shared" si="503"/>
        <v>0</v>
      </c>
      <c r="M4575" s="55">
        <f t="shared" si="500"/>
        <v>0</v>
      </c>
      <c r="N4575" s="55">
        <f t="shared" si="501"/>
        <v>0</v>
      </c>
    </row>
    <row r="4576" spans="1:14" x14ac:dyDescent="0.3">
      <c r="A4576" s="29">
        <v>44908</v>
      </c>
      <c r="B4576" t="s">
        <v>24</v>
      </c>
      <c r="C4576" t="s">
        <v>11</v>
      </c>
      <c r="D4576" t="s">
        <v>13</v>
      </c>
      <c r="E4576" s="53">
        <v>44081</v>
      </c>
      <c r="F4576" s="61">
        <f t="shared" si="502"/>
        <v>0</v>
      </c>
      <c r="G4576" s="62">
        <f t="shared" si="497"/>
        <v>0</v>
      </c>
      <c r="H4576" s="53"/>
      <c r="I4576" s="61">
        <f t="shared" si="498"/>
        <v>0</v>
      </c>
      <c r="J4576" s="62">
        <f t="shared" si="499"/>
        <v>0</v>
      </c>
      <c r="K4576" s="53"/>
      <c r="L4576" s="65">
        <f t="shared" si="503"/>
        <v>0</v>
      </c>
      <c r="M4576" s="55">
        <f t="shared" si="500"/>
        <v>0</v>
      </c>
      <c r="N4576" s="55">
        <f t="shared" si="501"/>
        <v>0</v>
      </c>
    </row>
    <row r="4577" spans="1:14" x14ac:dyDescent="0.3">
      <c r="A4577" s="29">
        <v>44908</v>
      </c>
      <c r="B4577" t="s">
        <v>16</v>
      </c>
      <c r="C4577" t="s">
        <v>10</v>
      </c>
      <c r="D4577" t="s">
        <v>13</v>
      </c>
      <c r="E4577" s="53">
        <v>7632</v>
      </c>
      <c r="F4577" s="61">
        <f t="shared" si="502"/>
        <v>38.160000000000004</v>
      </c>
      <c r="G4577" s="62">
        <f t="shared" si="497"/>
        <v>0.1</v>
      </c>
      <c r="H4577" s="53"/>
      <c r="I4577" s="61">
        <f t="shared" si="498"/>
        <v>0</v>
      </c>
      <c r="J4577" s="62">
        <f t="shared" si="499"/>
        <v>0</v>
      </c>
      <c r="K4577" s="53"/>
      <c r="L4577" s="65">
        <f t="shared" si="503"/>
        <v>38.260000000000005</v>
      </c>
      <c r="M4577" s="55">
        <f t="shared" si="500"/>
        <v>38.260000000000005</v>
      </c>
      <c r="N4577" s="55">
        <f t="shared" si="501"/>
        <v>0</v>
      </c>
    </row>
    <row r="4578" spans="1:14" x14ac:dyDescent="0.3">
      <c r="A4578" s="29">
        <v>44908</v>
      </c>
      <c r="B4578" t="s">
        <v>16</v>
      </c>
      <c r="C4578" t="s">
        <v>11</v>
      </c>
      <c r="D4578" t="s">
        <v>13</v>
      </c>
      <c r="E4578" s="53">
        <v>25296</v>
      </c>
      <c r="F4578" s="61">
        <f t="shared" si="502"/>
        <v>0</v>
      </c>
      <c r="G4578" s="62">
        <f t="shared" si="497"/>
        <v>0</v>
      </c>
      <c r="H4578" s="53"/>
      <c r="I4578" s="61">
        <f t="shared" si="498"/>
        <v>0</v>
      </c>
      <c r="J4578" s="62">
        <f t="shared" si="499"/>
        <v>0</v>
      </c>
      <c r="K4578" s="53"/>
      <c r="L4578" s="65">
        <f t="shared" si="503"/>
        <v>0</v>
      </c>
      <c r="M4578" s="55">
        <f t="shared" si="500"/>
        <v>0</v>
      </c>
      <c r="N4578" s="55">
        <f t="shared" si="501"/>
        <v>0</v>
      </c>
    </row>
    <row r="4579" spans="1:14" x14ac:dyDescent="0.3">
      <c r="A4579" s="29">
        <v>44908</v>
      </c>
      <c r="B4579" t="s">
        <v>16</v>
      </c>
      <c r="C4579" t="s">
        <v>11</v>
      </c>
      <c r="D4579" t="s">
        <v>13</v>
      </c>
      <c r="E4579" s="53">
        <v>13114</v>
      </c>
      <c r="F4579" s="61">
        <f t="shared" si="502"/>
        <v>0</v>
      </c>
      <c r="G4579" s="62">
        <f t="shared" si="497"/>
        <v>0</v>
      </c>
      <c r="H4579" s="53"/>
      <c r="I4579" s="61">
        <f t="shared" si="498"/>
        <v>0</v>
      </c>
      <c r="J4579" s="62">
        <f t="shared" si="499"/>
        <v>0</v>
      </c>
      <c r="K4579" s="53"/>
      <c r="L4579" s="65">
        <f t="shared" si="503"/>
        <v>0</v>
      </c>
      <c r="M4579" s="55">
        <f t="shared" si="500"/>
        <v>0</v>
      </c>
      <c r="N4579" s="55">
        <f t="shared" si="501"/>
        <v>0</v>
      </c>
    </row>
    <row r="4580" spans="1:14" x14ac:dyDescent="0.3">
      <c r="A4580" s="29">
        <v>44908</v>
      </c>
      <c r="B4580" t="s">
        <v>24</v>
      </c>
      <c r="C4580" t="s">
        <v>10</v>
      </c>
      <c r="D4580" t="s">
        <v>13</v>
      </c>
      <c r="E4580" s="53">
        <v>32692</v>
      </c>
      <c r="F4580" s="61">
        <f t="shared" si="502"/>
        <v>163.46</v>
      </c>
      <c r="G4580" s="62">
        <f t="shared" si="497"/>
        <v>0.1</v>
      </c>
      <c r="H4580" s="53"/>
      <c r="I4580" s="61">
        <f t="shared" si="498"/>
        <v>0</v>
      </c>
      <c r="J4580" s="62">
        <f t="shared" si="499"/>
        <v>0</v>
      </c>
      <c r="K4580" s="53"/>
      <c r="L4580" s="65">
        <f t="shared" si="503"/>
        <v>163.56</v>
      </c>
      <c r="M4580" s="55">
        <f t="shared" si="500"/>
        <v>163.56</v>
      </c>
      <c r="N4580" s="55">
        <f t="shared" si="501"/>
        <v>0</v>
      </c>
    </row>
    <row r="4581" spans="1:14" x14ac:dyDescent="0.3">
      <c r="A4581" s="29">
        <v>44908</v>
      </c>
      <c r="B4581" t="s">
        <v>24</v>
      </c>
      <c r="C4581" t="s">
        <v>11</v>
      </c>
      <c r="D4581" t="s">
        <v>13</v>
      </c>
      <c r="E4581" s="53">
        <v>6037</v>
      </c>
      <c r="F4581" s="61">
        <f t="shared" si="502"/>
        <v>0</v>
      </c>
      <c r="G4581" s="62">
        <f t="shared" si="497"/>
        <v>0</v>
      </c>
      <c r="H4581" s="53"/>
      <c r="I4581" s="61">
        <f t="shared" si="498"/>
        <v>0</v>
      </c>
      <c r="J4581" s="62">
        <f t="shared" si="499"/>
        <v>0</v>
      </c>
      <c r="K4581" s="53"/>
      <c r="L4581" s="65">
        <f t="shared" si="503"/>
        <v>0</v>
      </c>
      <c r="M4581" s="55">
        <f t="shared" si="500"/>
        <v>0</v>
      </c>
      <c r="N4581" s="55">
        <f t="shared" si="501"/>
        <v>0</v>
      </c>
    </row>
    <row r="4582" spans="1:14" x14ac:dyDescent="0.3">
      <c r="A4582" s="29">
        <v>44908</v>
      </c>
      <c r="B4582" t="s">
        <v>24</v>
      </c>
      <c r="C4582" t="s">
        <v>10</v>
      </c>
      <c r="D4582" t="s">
        <v>13</v>
      </c>
      <c r="E4582" s="53">
        <v>29912</v>
      </c>
      <c r="F4582" s="61">
        <f t="shared" si="502"/>
        <v>149.56</v>
      </c>
      <c r="G4582" s="62">
        <f t="shared" si="497"/>
        <v>0.1</v>
      </c>
      <c r="H4582" s="53"/>
      <c r="I4582" s="61">
        <f t="shared" si="498"/>
        <v>0</v>
      </c>
      <c r="J4582" s="62">
        <f t="shared" si="499"/>
        <v>0</v>
      </c>
      <c r="K4582" s="53"/>
      <c r="L4582" s="65">
        <f t="shared" si="503"/>
        <v>149.66</v>
      </c>
      <c r="M4582" s="55">
        <f t="shared" si="500"/>
        <v>149.66</v>
      </c>
      <c r="N4582" s="55">
        <f t="shared" si="501"/>
        <v>0</v>
      </c>
    </row>
    <row r="4583" spans="1:14" x14ac:dyDescent="0.3">
      <c r="A4583" s="29">
        <v>44908</v>
      </c>
      <c r="B4583" t="s">
        <v>24</v>
      </c>
      <c r="C4583" t="s">
        <v>10</v>
      </c>
      <c r="D4583" t="s">
        <v>13</v>
      </c>
      <c r="E4583" s="53">
        <v>17890</v>
      </c>
      <c r="F4583" s="61">
        <f t="shared" si="502"/>
        <v>89.45</v>
      </c>
      <c r="G4583" s="62">
        <f t="shared" si="497"/>
        <v>0.1</v>
      </c>
      <c r="H4583" s="53"/>
      <c r="I4583" s="61">
        <f t="shared" si="498"/>
        <v>0</v>
      </c>
      <c r="J4583" s="62">
        <f t="shared" si="499"/>
        <v>0</v>
      </c>
      <c r="K4583" s="53"/>
      <c r="L4583" s="65">
        <f t="shared" si="503"/>
        <v>89.55</v>
      </c>
      <c r="M4583" s="55">
        <f t="shared" si="500"/>
        <v>89.55</v>
      </c>
      <c r="N4583" s="55">
        <f t="shared" si="501"/>
        <v>0</v>
      </c>
    </row>
    <row r="4584" spans="1:14" x14ac:dyDescent="0.3">
      <c r="A4584" s="29">
        <v>44908</v>
      </c>
      <c r="B4584" t="s">
        <v>24</v>
      </c>
      <c r="C4584" t="s">
        <v>11</v>
      </c>
      <c r="D4584" t="s">
        <v>13</v>
      </c>
      <c r="E4584" s="53">
        <v>25239</v>
      </c>
      <c r="F4584" s="61">
        <f t="shared" si="502"/>
        <v>0</v>
      </c>
      <c r="G4584" s="62">
        <f t="shared" si="497"/>
        <v>0</v>
      </c>
      <c r="H4584" s="53"/>
      <c r="I4584" s="61">
        <f t="shared" si="498"/>
        <v>0</v>
      </c>
      <c r="J4584" s="62">
        <f t="shared" si="499"/>
        <v>0</v>
      </c>
      <c r="K4584" s="53"/>
      <c r="L4584" s="65">
        <f t="shared" si="503"/>
        <v>0</v>
      </c>
      <c r="M4584" s="55">
        <f t="shared" si="500"/>
        <v>0</v>
      </c>
      <c r="N4584" s="55">
        <f t="shared" si="501"/>
        <v>0</v>
      </c>
    </row>
    <row r="4585" spans="1:14" x14ac:dyDescent="0.3">
      <c r="A4585" s="29">
        <v>44908</v>
      </c>
      <c r="B4585" t="s">
        <v>19</v>
      </c>
      <c r="C4585" t="s">
        <v>12</v>
      </c>
      <c r="D4585" t="s">
        <v>13</v>
      </c>
      <c r="E4585" s="53">
        <v>6209</v>
      </c>
      <c r="F4585" s="61">
        <f t="shared" si="502"/>
        <v>31.045000000000002</v>
      </c>
      <c r="G4585" s="62">
        <f t="shared" si="497"/>
        <v>0.1</v>
      </c>
      <c r="H4585" s="53"/>
      <c r="I4585" s="61">
        <f t="shared" si="498"/>
        <v>0</v>
      </c>
      <c r="J4585" s="62">
        <f t="shared" si="499"/>
        <v>0</v>
      </c>
      <c r="K4585" s="53"/>
      <c r="L4585" s="65">
        <f t="shared" si="503"/>
        <v>31.145000000000003</v>
      </c>
      <c r="M4585" s="55">
        <f t="shared" si="500"/>
        <v>31.145000000000003</v>
      </c>
      <c r="N4585" s="55">
        <f t="shared" si="501"/>
        <v>0</v>
      </c>
    </row>
    <row r="4586" spans="1:14" x14ac:dyDescent="0.3">
      <c r="A4586" s="29">
        <v>44909</v>
      </c>
      <c r="B4586" t="s">
        <v>24</v>
      </c>
      <c r="C4586" t="s">
        <v>12</v>
      </c>
      <c r="D4586" t="s">
        <v>13</v>
      </c>
      <c r="E4586" s="53">
        <v>6922</v>
      </c>
      <c r="F4586" s="61">
        <f t="shared" si="502"/>
        <v>34.61</v>
      </c>
      <c r="G4586" s="62">
        <f t="shared" si="497"/>
        <v>0.1</v>
      </c>
      <c r="H4586" s="53"/>
      <c r="I4586" s="61">
        <f t="shared" si="498"/>
        <v>0</v>
      </c>
      <c r="J4586" s="62">
        <f t="shared" si="499"/>
        <v>0</v>
      </c>
      <c r="K4586" s="53"/>
      <c r="L4586" s="65">
        <f t="shared" si="503"/>
        <v>34.71</v>
      </c>
      <c r="M4586" s="55">
        <f t="shared" si="500"/>
        <v>34.71</v>
      </c>
      <c r="N4586" s="55">
        <f t="shared" si="501"/>
        <v>0</v>
      </c>
    </row>
    <row r="4587" spans="1:14" x14ac:dyDescent="0.3">
      <c r="A4587" s="29">
        <v>44909</v>
      </c>
      <c r="B4587" t="s">
        <v>16</v>
      </c>
      <c r="C4587" t="s">
        <v>10</v>
      </c>
      <c r="D4587" t="s">
        <v>36</v>
      </c>
      <c r="E4587" s="53">
        <v>26987</v>
      </c>
      <c r="F4587" s="61">
        <f t="shared" si="502"/>
        <v>0</v>
      </c>
      <c r="G4587" s="62">
        <f t="shared" si="497"/>
        <v>0</v>
      </c>
      <c r="H4587" s="53"/>
      <c r="I4587" s="61">
        <f t="shared" si="498"/>
        <v>809.61</v>
      </c>
      <c r="J4587" s="62">
        <f t="shared" si="499"/>
        <v>5</v>
      </c>
      <c r="K4587" s="53"/>
      <c r="L4587" s="65">
        <f t="shared" si="503"/>
        <v>814.61</v>
      </c>
      <c r="M4587" s="55">
        <f t="shared" si="500"/>
        <v>0</v>
      </c>
      <c r="N4587" s="55">
        <f t="shared" si="501"/>
        <v>814.61</v>
      </c>
    </row>
    <row r="4588" spans="1:14" x14ac:dyDescent="0.3">
      <c r="A4588" s="29">
        <v>44909</v>
      </c>
      <c r="B4588" t="s">
        <v>24</v>
      </c>
      <c r="C4588" t="s">
        <v>12</v>
      </c>
      <c r="D4588" t="s">
        <v>13</v>
      </c>
      <c r="E4588" s="53">
        <v>17142</v>
      </c>
      <c r="F4588" s="61">
        <f t="shared" si="502"/>
        <v>85.710000000000008</v>
      </c>
      <c r="G4588" s="62">
        <f t="shared" si="497"/>
        <v>0.1</v>
      </c>
      <c r="H4588" s="53"/>
      <c r="I4588" s="61">
        <f t="shared" si="498"/>
        <v>0</v>
      </c>
      <c r="J4588" s="62">
        <f t="shared" si="499"/>
        <v>0</v>
      </c>
      <c r="K4588" s="53"/>
      <c r="L4588" s="65">
        <f t="shared" si="503"/>
        <v>85.81</v>
      </c>
      <c r="M4588" s="55">
        <f t="shared" si="500"/>
        <v>85.81</v>
      </c>
      <c r="N4588" s="55">
        <f t="shared" si="501"/>
        <v>0</v>
      </c>
    </row>
    <row r="4589" spans="1:14" x14ac:dyDescent="0.3">
      <c r="A4589" s="29">
        <v>44909</v>
      </c>
      <c r="B4589" t="s">
        <v>16</v>
      </c>
      <c r="C4589" t="s">
        <v>10</v>
      </c>
      <c r="D4589" t="s">
        <v>13</v>
      </c>
      <c r="E4589" s="53">
        <v>191</v>
      </c>
      <c r="F4589" s="61">
        <f t="shared" si="502"/>
        <v>0.95500000000000007</v>
      </c>
      <c r="G4589" s="62">
        <f t="shared" si="497"/>
        <v>0.1</v>
      </c>
      <c r="H4589" s="53"/>
      <c r="I4589" s="61">
        <f t="shared" si="498"/>
        <v>0</v>
      </c>
      <c r="J4589" s="62">
        <f t="shared" si="499"/>
        <v>0</v>
      </c>
      <c r="K4589" s="53"/>
      <c r="L4589" s="65">
        <f t="shared" si="503"/>
        <v>1.0550000000000002</v>
      </c>
      <c r="M4589" s="55">
        <f t="shared" si="500"/>
        <v>1.0550000000000002</v>
      </c>
      <c r="N4589" s="55">
        <f t="shared" si="501"/>
        <v>0</v>
      </c>
    </row>
    <row r="4590" spans="1:14" x14ac:dyDescent="0.3">
      <c r="A4590" s="29">
        <v>44909</v>
      </c>
      <c r="B4590" t="s">
        <v>20</v>
      </c>
      <c r="C4590" t="s">
        <v>11</v>
      </c>
      <c r="D4590" t="s">
        <v>13</v>
      </c>
      <c r="E4590" s="53">
        <v>20650</v>
      </c>
      <c r="F4590" s="61">
        <f t="shared" si="502"/>
        <v>0</v>
      </c>
      <c r="G4590" s="62">
        <f t="shared" si="497"/>
        <v>0</v>
      </c>
      <c r="H4590" s="53"/>
      <c r="I4590" s="61">
        <f t="shared" si="498"/>
        <v>0</v>
      </c>
      <c r="J4590" s="62">
        <f t="shared" si="499"/>
        <v>0</v>
      </c>
      <c r="K4590" s="53"/>
      <c r="L4590" s="65">
        <f t="shared" si="503"/>
        <v>0</v>
      </c>
      <c r="M4590" s="55">
        <f t="shared" si="500"/>
        <v>0</v>
      </c>
      <c r="N4590" s="55">
        <f t="shared" si="501"/>
        <v>0</v>
      </c>
    </row>
    <row r="4591" spans="1:14" x14ac:dyDescent="0.3">
      <c r="A4591" s="29">
        <v>44909</v>
      </c>
      <c r="B4591" t="s">
        <v>24</v>
      </c>
      <c r="C4591" t="s">
        <v>11</v>
      </c>
      <c r="D4591" t="s">
        <v>13</v>
      </c>
      <c r="E4591" s="53">
        <v>38335</v>
      </c>
      <c r="F4591" s="61">
        <f t="shared" si="502"/>
        <v>0</v>
      </c>
      <c r="G4591" s="62">
        <f t="shared" si="497"/>
        <v>0</v>
      </c>
      <c r="H4591" s="53"/>
      <c r="I4591" s="61">
        <f t="shared" si="498"/>
        <v>0</v>
      </c>
      <c r="J4591" s="62">
        <f t="shared" si="499"/>
        <v>0</v>
      </c>
      <c r="K4591" s="53"/>
      <c r="L4591" s="65">
        <f t="shared" si="503"/>
        <v>0</v>
      </c>
      <c r="M4591" s="55">
        <f t="shared" si="500"/>
        <v>0</v>
      </c>
      <c r="N4591" s="55">
        <f t="shared" si="501"/>
        <v>0</v>
      </c>
    </row>
    <row r="4592" spans="1:14" x14ac:dyDescent="0.3">
      <c r="A4592" s="29">
        <v>44909</v>
      </c>
      <c r="B4592" t="s">
        <v>16</v>
      </c>
      <c r="C4592" t="s">
        <v>10</v>
      </c>
      <c r="D4592" t="s">
        <v>13</v>
      </c>
      <c r="E4592" s="53">
        <v>40604</v>
      </c>
      <c r="F4592" s="61">
        <f t="shared" si="502"/>
        <v>203.02</v>
      </c>
      <c r="G4592" s="62">
        <f t="shared" si="497"/>
        <v>0.1</v>
      </c>
      <c r="H4592" s="53"/>
      <c r="I4592" s="61">
        <f t="shared" si="498"/>
        <v>0</v>
      </c>
      <c r="J4592" s="62">
        <f t="shared" si="499"/>
        <v>0</v>
      </c>
      <c r="K4592" s="53"/>
      <c r="L4592" s="65">
        <f t="shared" si="503"/>
        <v>203.12</v>
      </c>
      <c r="M4592" s="55">
        <f t="shared" si="500"/>
        <v>203.12</v>
      </c>
      <c r="N4592" s="55">
        <f t="shared" si="501"/>
        <v>0</v>
      </c>
    </row>
    <row r="4593" spans="1:14" x14ac:dyDescent="0.3">
      <c r="A4593" s="29">
        <v>44909</v>
      </c>
      <c r="B4593" t="s">
        <v>17</v>
      </c>
      <c r="C4593" t="s">
        <v>12</v>
      </c>
      <c r="D4593" t="s">
        <v>13</v>
      </c>
      <c r="E4593" s="53">
        <v>2423</v>
      </c>
      <c r="F4593" s="61">
        <f t="shared" si="502"/>
        <v>12.115</v>
      </c>
      <c r="G4593" s="62">
        <f t="shared" si="497"/>
        <v>0.1</v>
      </c>
      <c r="H4593" s="53"/>
      <c r="I4593" s="61">
        <f t="shared" si="498"/>
        <v>0</v>
      </c>
      <c r="J4593" s="62">
        <f t="shared" si="499"/>
        <v>0</v>
      </c>
      <c r="K4593" s="53"/>
      <c r="L4593" s="65">
        <f t="shared" si="503"/>
        <v>12.215</v>
      </c>
      <c r="M4593" s="55">
        <f t="shared" si="500"/>
        <v>12.215</v>
      </c>
      <c r="N4593" s="55">
        <f t="shared" si="501"/>
        <v>0</v>
      </c>
    </row>
    <row r="4594" spans="1:14" x14ac:dyDescent="0.3">
      <c r="A4594" s="29">
        <v>44909</v>
      </c>
      <c r="B4594" t="s">
        <v>19</v>
      </c>
      <c r="C4594" t="s">
        <v>10</v>
      </c>
      <c r="D4594" t="s">
        <v>13</v>
      </c>
      <c r="E4594" s="53">
        <v>43325</v>
      </c>
      <c r="F4594" s="61">
        <f t="shared" si="502"/>
        <v>216.625</v>
      </c>
      <c r="G4594" s="62">
        <f t="shared" si="497"/>
        <v>0.1</v>
      </c>
      <c r="H4594" s="53"/>
      <c r="I4594" s="61">
        <f t="shared" si="498"/>
        <v>0</v>
      </c>
      <c r="J4594" s="62">
        <f t="shared" si="499"/>
        <v>0</v>
      </c>
      <c r="K4594" s="53"/>
      <c r="L4594" s="65">
        <f t="shared" si="503"/>
        <v>216.72499999999999</v>
      </c>
      <c r="M4594" s="55">
        <f t="shared" si="500"/>
        <v>216.72499999999999</v>
      </c>
      <c r="N4594" s="55">
        <f t="shared" si="501"/>
        <v>0</v>
      </c>
    </row>
    <row r="4595" spans="1:14" x14ac:dyDescent="0.3">
      <c r="A4595" s="29">
        <v>44909</v>
      </c>
      <c r="B4595" t="s">
        <v>20</v>
      </c>
      <c r="C4595" t="s">
        <v>10</v>
      </c>
      <c r="D4595" t="s">
        <v>13</v>
      </c>
      <c r="E4595" s="53">
        <v>23719</v>
      </c>
      <c r="F4595" s="61">
        <f t="shared" si="502"/>
        <v>118.595</v>
      </c>
      <c r="G4595" s="62">
        <f t="shared" si="497"/>
        <v>0.1</v>
      </c>
      <c r="H4595" s="53"/>
      <c r="I4595" s="61">
        <f t="shared" si="498"/>
        <v>0</v>
      </c>
      <c r="J4595" s="62">
        <f t="shared" si="499"/>
        <v>0</v>
      </c>
      <c r="K4595" s="53"/>
      <c r="L4595" s="65">
        <f t="shared" si="503"/>
        <v>118.69499999999999</v>
      </c>
      <c r="M4595" s="55">
        <f t="shared" si="500"/>
        <v>118.69499999999999</v>
      </c>
      <c r="N4595" s="55">
        <f t="shared" si="501"/>
        <v>0</v>
      </c>
    </row>
    <row r="4596" spans="1:14" x14ac:dyDescent="0.3">
      <c r="A4596" s="29">
        <v>44909</v>
      </c>
      <c r="B4596" t="s">
        <v>17</v>
      </c>
      <c r="C4596" t="s">
        <v>10</v>
      </c>
      <c r="D4596" t="s">
        <v>13</v>
      </c>
      <c r="E4596" s="53">
        <v>17667</v>
      </c>
      <c r="F4596" s="61">
        <f t="shared" si="502"/>
        <v>88.335000000000008</v>
      </c>
      <c r="G4596" s="62">
        <f t="shared" si="497"/>
        <v>0.1</v>
      </c>
      <c r="H4596" s="53"/>
      <c r="I4596" s="61">
        <f t="shared" si="498"/>
        <v>0</v>
      </c>
      <c r="J4596" s="62">
        <f t="shared" si="499"/>
        <v>0</v>
      </c>
      <c r="K4596" s="53"/>
      <c r="L4596" s="65">
        <f t="shared" si="503"/>
        <v>88.435000000000002</v>
      </c>
      <c r="M4596" s="55">
        <f t="shared" si="500"/>
        <v>88.435000000000002</v>
      </c>
      <c r="N4596" s="55">
        <f t="shared" si="501"/>
        <v>0</v>
      </c>
    </row>
    <row r="4597" spans="1:14" x14ac:dyDescent="0.3">
      <c r="A4597" s="29">
        <v>44909</v>
      </c>
      <c r="B4597" t="s">
        <v>17</v>
      </c>
      <c r="C4597" t="s">
        <v>11</v>
      </c>
      <c r="D4597" t="s">
        <v>13</v>
      </c>
      <c r="E4597" s="53">
        <v>48055</v>
      </c>
      <c r="F4597" s="61">
        <f t="shared" si="502"/>
        <v>0</v>
      </c>
      <c r="G4597" s="62">
        <f t="shared" si="497"/>
        <v>0</v>
      </c>
      <c r="H4597" s="53"/>
      <c r="I4597" s="61">
        <f t="shared" si="498"/>
        <v>0</v>
      </c>
      <c r="J4597" s="62">
        <f t="shared" si="499"/>
        <v>0</v>
      </c>
      <c r="K4597" s="53"/>
      <c r="L4597" s="65">
        <f t="shared" si="503"/>
        <v>0</v>
      </c>
      <c r="M4597" s="55">
        <f t="shared" si="500"/>
        <v>0</v>
      </c>
      <c r="N4597" s="55">
        <f t="shared" si="501"/>
        <v>0</v>
      </c>
    </row>
    <row r="4598" spans="1:14" x14ac:dyDescent="0.3">
      <c r="A4598" s="29">
        <v>44909</v>
      </c>
      <c r="B4598" t="s">
        <v>24</v>
      </c>
      <c r="C4598" t="s">
        <v>11</v>
      </c>
      <c r="D4598" t="s">
        <v>13</v>
      </c>
      <c r="E4598" s="53">
        <v>37953</v>
      </c>
      <c r="F4598" s="61">
        <f t="shared" si="502"/>
        <v>0</v>
      </c>
      <c r="G4598" s="62">
        <f t="shared" si="497"/>
        <v>0</v>
      </c>
      <c r="H4598" s="53"/>
      <c r="I4598" s="61">
        <f t="shared" si="498"/>
        <v>0</v>
      </c>
      <c r="J4598" s="62">
        <f t="shared" si="499"/>
        <v>0</v>
      </c>
      <c r="K4598" s="53"/>
      <c r="L4598" s="65">
        <f t="shared" si="503"/>
        <v>0</v>
      </c>
      <c r="M4598" s="55">
        <f t="shared" si="500"/>
        <v>0</v>
      </c>
      <c r="N4598" s="55">
        <f t="shared" si="501"/>
        <v>0</v>
      </c>
    </row>
    <row r="4599" spans="1:14" x14ac:dyDescent="0.3">
      <c r="A4599" s="29">
        <v>44909</v>
      </c>
      <c r="B4599" t="s">
        <v>22</v>
      </c>
      <c r="C4599" t="s">
        <v>10</v>
      </c>
      <c r="D4599" t="s">
        <v>13</v>
      </c>
      <c r="E4599" s="53">
        <v>14649</v>
      </c>
      <c r="F4599" s="61">
        <f t="shared" si="502"/>
        <v>73.245000000000005</v>
      </c>
      <c r="G4599" s="62">
        <f t="shared" si="497"/>
        <v>0.1</v>
      </c>
      <c r="H4599" s="53"/>
      <c r="I4599" s="61">
        <f t="shared" si="498"/>
        <v>0</v>
      </c>
      <c r="J4599" s="62">
        <f t="shared" si="499"/>
        <v>0</v>
      </c>
      <c r="K4599" s="53"/>
      <c r="L4599" s="65">
        <f t="shared" si="503"/>
        <v>73.344999999999999</v>
      </c>
      <c r="M4599" s="55">
        <f t="shared" si="500"/>
        <v>73.344999999999999</v>
      </c>
      <c r="N4599" s="55">
        <f t="shared" si="501"/>
        <v>0</v>
      </c>
    </row>
    <row r="4600" spans="1:14" x14ac:dyDescent="0.3">
      <c r="A4600" s="29">
        <v>44909</v>
      </c>
      <c r="B4600" t="s">
        <v>18</v>
      </c>
      <c r="C4600" t="s">
        <v>11</v>
      </c>
      <c r="D4600" t="s">
        <v>13</v>
      </c>
      <c r="E4600" s="53">
        <v>8234</v>
      </c>
      <c r="F4600" s="61">
        <f t="shared" si="502"/>
        <v>0</v>
      </c>
      <c r="G4600" s="62">
        <f t="shared" si="497"/>
        <v>0</v>
      </c>
      <c r="H4600" s="53"/>
      <c r="I4600" s="61">
        <f t="shared" si="498"/>
        <v>0</v>
      </c>
      <c r="J4600" s="62">
        <f t="shared" si="499"/>
        <v>0</v>
      </c>
      <c r="K4600" s="53"/>
      <c r="L4600" s="65">
        <f t="shared" si="503"/>
        <v>0</v>
      </c>
      <c r="M4600" s="55">
        <f t="shared" si="500"/>
        <v>0</v>
      </c>
      <c r="N4600" s="55">
        <f t="shared" si="501"/>
        <v>0</v>
      </c>
    </row>
    <row r="4601" spans="1:14" x14ac:dyDescent="0.3">
      <c r="A4601" s="29">
        <v>44909</v>
      </c>
      <c r="B4601" t="s">
        <v>24</v>
      </c>
      <c r="C4601" t="s">
        <v>10</v>
      </c>
      <c r="D4601" t="s">
        <v>13</v>
      </c>
      <c r="E4601" s="53">
        <v>44821</v>
      </c>
      <c r="F4601" s="61">
        <f t="shared" si="502"/>
        <v>224.10500000000002</v>
      </c>
      <c r="G4601" s="62">
        <f t="shared" si="497"/>
        <v>0.1</v>
      </c>
      <c r="H4601" s="53"/>
      <c r="I4601" s="61">
        <f t="shared" si="498"/>
        <v>0</v>
      </c>
      <c r="J4601" s="62">
        <f t="shared" si="499"/>
        <v>0</v>
      </c>
      <c r="K4601" s="53"/>
      <c r="L4601" s="65">
        <f t="shared" si="503"/>
        <v>224.20500000000001</v>
      </c>
      <c r="M4601" s="55">
        <f t="shared" si="500"/>
        <v>224.20500000000001</v>
      </c>
      <c r="N4601" s="55">
        <f t="shared" si="501"/>
        <v>0</v>
      </c>
    </row>
    <row r="4602" spans="1:14" x14ac:dyDescent="0.3">
      <c r="A4602" s="29">
        <v>44909</v>
      </c>
      <c r="B4602" t="s">
        <v>24</v>
      </c>
      <c r="C4602" t="s">
        <v>11</v>
      </c>
      <c r="D4602" t="s">
        <v>13</v>
      </c>
      <c r="E4602" s="53">
        <v>25338</v>
      </c>
      <c r="F4602" s="61">
        <f t="shared" si="502"/>
        <v>0</v>
      </c>
      <c r="G4602" s="62">
        <f t="shared" si="497"/>
        <v>0</v>
      </c>
      <c r="H4602" s="53"/>
      <c r="I4602" s="61">
        <f t="shared" si="498"/>
        <v>0</v>
      </c>
      <c r="J4602" s="62">
        <f t="shared" si="499"/>
        <v>0</v>
      </c>
      <c r="K4602" s="53"/>
      <c r="L4602" s="65">
        <f t="shared" si="503"/>
        <v>0</v>
      </c>
      <c r="M4602" s="55">
        <f t="shared" si="500"/>
        <v>0</v>
      </c>
      <c r="N4602" s="55">
        <f t="shared" si="501"/>
        <v>0</v>
      </c>
    </row>
    <row r="4603" spans="1:14" x14ac:dyDescent="0.3">
      <c r="A4603" s="29">
        <v>44909</v>
      </c>
      <c r="B4603" t="s">
        <v>21</v>
      </c>
      <c r="C4603" t="s">
        <v>11</v>
      </c>
      <c r="D4603" t="s">
        <v>13</v>
      </c>
      <c r="E4603" s="53">
        <v>38378</v>
      </c>
      <c r="F4603" s="61">
        <f t="shared" si="502"/>
        <v>0</v>
      </c>
      <c r="G4603" s="62">
        <f t="shared" si="497"/>
        <v>0</v>
      </c>
      <c r="H4603" s="53"/>
      <c r="I4603" s="61">
        <f t="shared" si="498"/>
        <v>0</v>
      </c>
      <c r="J4603" s="62">
        <f t="shared" si="499"/>
        <v>0</v>
      </c>
      <c r="K4603" s="53"/>
      <c r="L4603" s="65">
        <f t="shared" si="503"/>
        <v>0</v>
      </c>
      <c r="M4603" s="55">
        <f t="shared" si="500"/>
        <v>0</v>
      </c>
      <c r="N4603" s="55">
        <f t="shared" si="501"/>
        <v>0</v>
      </c>
    </row>
    <row r="4604" spans="1:14" x14ac:dyDescent="0.3">
      <c r="A4604" s="29">
        <v>44909</v>
      </c>
      <c r="B4604" t="s">
        <v>17</v>
      </c>
      <c r="C4604" t="s">
        <v>11</v>
      </c>
      <c r="D4604" t="s">
        <v>36</v>
      </c>
      <c r="E4604" s="53">
        <v>16404</v>
      </c>
      <c r="F4604" s="61">
        <f t="shared" si="502"/>
        <v>0</v>
      </c>
      <c r="G4604" s="62">
        <f t="shared" si="497"/>
        <v>0</v>
      </c>
      <c r="H4604" s="53"/>
      <c r="I4604" s="61">
        <f t="shared" si="498"/>
        <v>0</v>
      </c>
      <c r="J4604" s="62">
        <f t="shared" si="499"/>
        <v>0</v>
      </c>
      <c r="K4604" s="53"/>
      <c r="L4604" s="65">
        <f t="shared" si="503"/>
        <v>0</v>
      </c>
      <c r="M4604" s="55">
        <f t="shared" si="500"/>
        <v>0</v>
      </c>
      <c r="N4604" s="55">
        <f t="shared" si="501"/>
        <v>0</v>
      </c>
    </row>
    <row r="4605" spans="1:14" x14ac:dyDescent="0.3">
      <c r="A4605" s="29">
        <v>44909</v>
      </c>
      <c r="B4605" t="s">
        <v>17</v>
      </c>
      <c r="C4605" t="s">
        <v>11</v>
      </c>
      <c r="D4605" t="s">
        <v>13</v>
      </c>
      <c r="E4605" s="53">
        <v>28504</v>
      </c>
      <c r="F4605" s="61">
        <f t="shared" si="502"/>
        <v>0</v>
      </c>
      <c r="G4605" s="62">
        <f t="shared" si="497"/>
        <v>0</v>
      </c>
      <c r="H4605" s="53"/>
      <c r="I4605" s="61">
        <f t="shared" si="498"/>
        <v>0</v>
      </c>
      <c r="J4605" s="62">
        <f t="shared" si="499"/>
        <v>0</v>
      </c>
      <c r="K4605" s="53"/>
      <c r="L4605" s="65">
        <f t="shared" si="503"/>
        <v>0</v>
      </c>
      <c r="M4605" s="55">
        <f t="shared" si="500"/>
        <v>0</v>
      </c>
      <c r="N4605" s="55">
        <f t="shared" si="501"/>
        <v>0</v>
      </c>
    </row>
    <row r="4606" spans="1:14" x14ac:dyDescent="0.3">
      <c r="A4606" s="29">
        <v>44909</v>
      </c>
      <c r="B4606" t="s">
        <v>18</v>
      </c>
      <c r="C4606" t="s">
        <v>12</v>
      </c>
      <c r="D4606" t="s">
        <v>13</v>
      </c>
      <c r="E4606" s="53">
        <v>16219</v>
      </c>
      <c r="F4606" s="61">
        <f t="shared" si="502"/>
        <v>81.094999999999999</v>
      </c>
      <c r="G4606" s="62">
        <f t="shared" si="497"/>
        <v>0.1</v>
      </c>
      <c r="H4606" s="53"/>
      <c r="I4606" s="61">
        <f t="shared" si="498"/>
        <v>0</v>
      </c>
      <c r="J4606" s="62">
        <f t="shared" si="499"/>
        <v>0</v>
      </c>
      <c r="K4606" s="53"/>
      <c r="L4606" s="65">
        <f t="shared" si="503"/>
        <v>81.194999999999993</v>
      </c>
      <c r="M4606" s="55">
        <f t="shared" si="500"/>
        <v>81.194999999999993</v>
      </c>
      <c r="N4606" s="55">
        <f t="shared" si="501"/>
        <v>0</v>
      </c>
    </row>
    <row r="4607" spans="1:14" x14ac:dyDescent="0.3">
      <c r="A4607" s="29">
        <v>44909</v>
      </c>
      <c r="B4607" t="s">
        <v>24</v>
      </c>
      <c r="C4607" t="s">
        <v>10</v>
      </c>
      <c r="D4607" t="s">
        <v>36</v>
      </c>
      <c r="E4607" s="53">
        <v>4899</v>
      </c>
      <c r="F4607" s="61">
        <f t="shared" si="502"/>
        <v>0</v>
      </c>
      <c r="G4607" s="62">
        <f t="shared" si="497"/>
        <v>0</v>
      </c>
      <c r="H4607" s="53"/>
      <c r="I4607" s="61">
        <f t="shared" si="498"/>
        <v>146.97</v>
      </c>
      <c r="J4607" s="62">
        <f t="shared" si="499"/>
        <v>5</v>
      </c>
      <c r="K4607" s="53"/>
      <c r="L4607" s="65">
        <f t="shared" si="503"/>
        <v>151.97</v>
      </c>
      <c r="M4607" s="55">
        <f t="shared" si="500"/>
        <v>0</v>
      </c>
      <c r="N4607" s="55">
        <f t="shared" si="501"/>
        <v>151.97</v>
      </c>
    </row>
    <row r="4608" spans="1:14" x14ac:dyDescent="0.3">
      <c r="A4608" s="29">
        <v>44909</v>
      </c>
      <c r="B4608" t="s">
        <v>20</v>
      </c>
      <c r="C4608" t="s">
        <v>10</v>
      </c>
      <c r="D4608" t="s">
        <v>13</v>
      </c>
      <c r="E4608" s="53">
        <v>17369</v>
      </c>
      <c r="F4608" s="61">
        <f t="shared" si="502"/>
        <v>86.844999999999999</v>
      </c>
      <c r="G4608" s="62">
        <f t="shared" si="497"/>
        <v>0.1</v>
      </c>
      <c r="H4608" s="53"/>
      <c r="I4608" s="61">
        <f t="shared" si="498"/>
        <v>0</v>
      </c>
      <c r="J4608" s="62">
        <f t="shared" si="499"/>
        <v>0</v>
      </c>
      <c r="K4608" s="53"/>
      <c r="L4608" s="65">
        <f t="shared" si="503"/>
        <v>86.944999999999993</v>
      </c>
      <c r="M4608" s="55">
        <f t="shared" si="500"/>
        <v>86.944999999999993</v>
      </c>
      <c r="N4608" s="55">
        <f t="shared" si="501"/>
        <v>0</v>
      </c>
    </row>
    <row r="4609" spans="1:14" x14ac:dyDescent="0.3">
      <c r="A4609" s="29">
        <v>44909</v>
      </c>
      <c r="B4609" t="s">
        <v>18</v>
      </c>
      <c r="C4609" t="s">
        <v>12</v>
      </c>
      <c r="D4609" t="s">
        <v>13</v>
      </c>
      <c r="E4609" s="53">
        <v>17741</v>
      </c>
      <c r="F4609" s="61">
        <f t="shared" si="502"/>
        <v>88.704999999999998</v>
      </c>
      <c r="G4609" s="62">
        <f t="shared" si="497"/>
        <v>0.1</v>
      </c>
      <c r="H4609" s="53"/>
      <c r="I4609" s="61">
        <f t="shared" si="498"/>
        <v>0</v>
      </c>
      <c r="J4609" s="62">
        <f t="shared" si="499"/>
        <v>0</v>
      </c>
      <c r="K4609" s="53"/>
      <c r="L4609" s="65">
        <f t="shared" si="503"/>
        <v>88.804999999999993</v>
      </c>
      <c r="M4609" s="55">
        <f t="shared" si="500"/>
        <v>88.804999999999993</v>
      </c>
      <c r="N4609" s="55">
        <f t="shared" si="501"/>
        <v>0</v>
      </c>
    </row>
    <row r="4610" spans="1:14" x14ac:dyDescent="0.3">
      <c r="A4610" s="29">
        <v>44909</v>
      </c>
      <c r="B4610" t="s">
        <v>18</v>
      </c>
      <c r="C4610" t="s">
        <v>11</v>
      </c>
      <c r="D4610" t="s">
        <v>13</v>
      </c>
      <c r="E4610" s="53">
        <v>9025</v>
      </c>
      <c r="F4610" s="61">
        <f t="shared" si="502"/>
        <v>0</v>
      </c>
      <c r="G4610" s="62">
        <f t="shared" si="497"/>
        <v>0</v>
      </c>
      <c r="H4610" s="53"/>
      <c r="I4610" s="61">
        <f t="shared" si="498"/>
        <v>0</v>
      </c>
      <c r="J4610" s="62">
        <f t="shared" si="499"/>
        <v>0</v>
      </c>
      <c r="K4610" s="53"/>
      <c r="L4610" s="65">
        <f t="shared" si="503"/>
        <v>0</v>
      </c>
      <c r="M4610" s="55">
        <f t="shared" si="500"/>
        <v>0</v>
      </c>
      <c r="N4610" s="55">
        <f t="shared" si="501"/>
        <v>0</v>
      </c>
    </row>
    <row r="4611" spans="1:14" x14ac:dyDescent="0.3">
      <c r="A4611" s="29">
        <v>44909</v>
      </c>
      <c r="B4611" t="s">
        <v>18</v>
      </c>
      <c r="C4611" t="s">
        <v>11</v>
      </c>
      <c r="D4611" t="s">
        <v>13</v>
      </c>
      <c r="E4611" s="53">
        <v>2984</v>
      </c>
      <c r="F4611" s="61">
        <f t="shared" si="502"/>
        <v>0</v>
      </c>
      <c r="G4611" s="62">
        <f t="shared" si="497"/>
        <v>0</v>
      </c>
      <c r="H4611" s="53"/>
      <c r="I4611" s="61">
        <f t="shared" si="498"/>
        <v>0</v>
      </c>
      <c r="J4611" s="62">
        <f t="shared" si="499"/>
        <v>0</v>
      </c>
      <c r="K4611" s="53"/>
      <c r="L4611" s="65">
        <f t="shared" si="503"/>
        <v>0</v>
      </c>
      <c r="M4611" s="55">
        <f t="shared" si="500"/>
        <v>0</v>
      </c>
      <c r="N4611" s="55">
        <f t="shared" si="501"/>
        <v>0</v>
      </c>
    </row>
    <row r="4612" spans="1:14" x14ac:dyDescent="0.3">
      <c r="A4612" s="29">
        <v>44909</v>
      </c>
      <c r="B4612" t="s">
        <v>18</v>
      </c>
      <c r="C4612" t="s">
        <v>11</v>
      </c>
      <c r="D4612" t="s">
        <v>36</v>
      </c>
      <c r="E4612" s="53">
        <v>26303</v>
      </c>
      <c r="F4612" s="61">
        <f t="shared" si="502"/>
        <v>0</v>
      </c>
      <c r="G4612" s="62">
        <f t="shared" ref="G4612:G4675" si="504">IF(F:F&gt;0,0.1,0)</f>
        <v>0</v>
      </c>
      <c r="H4612" s="53"/>
      <c r="I4612" s="61">
        <f t="shared" ref="I4612:I4675" si="505">IF(AND(D:D="Overseas",C:C&lt;&gt;"Cash"),E:E*3%,0)</f>
        <v>0</v>
      </c>
      <c r="J4612" s="62">
        <f t="shared" ref="J4612:J4675" si="506">IF(I:I&gt;0,5,0)</f>
        <v>0</v>
      </c>
      <c r="K4612" s="53"/>
      <c r="L4612" s="65">
        <f t="shared" si="503"/>
        <v>0</v>
      </c>
      <c r="M4612" s="55">
        <f t="shared" ref="M4612:M4675" si="507">SUM(F4612:H4612)</f>
        <v>0</v>
      </c>
      <c r="N4612" s="55">
        <f t="shared" ref="N4612:N4675" si="508">SUM(I4612:K4612)</f>
        <v>0</v>
      </c>
    </row>
    <row r="4613" spans="1:14" x14ac:dyDescent="0.3">
      <c r="A4613" s="29">
        <v>44909</v>
      </c>
      <c r="B4613" t="s">
        <v>18</v>
      </c>
      <c r="C4613" t="s">
        <v>10</v>
      </c>
      <c r="D4613" t="s">
        <v>36</v>
      </c>
      <c r="E4613" s="53">
        <v>16169</v>
      </c>
      <c r="F4613" s="61">
        <f t="shared" ref="F4613:F4676" si="509">IF(AND(D:D="Local",C:C&lt;&gt;"Cash"),E:E*0.5%,0)</f>
        <v>0</v>
      </c>
      <c r="G4613" s="62">
        <f t="shared" si="504"/>
        <v>0</v>
      </c>
      <c r="H4613" s="53"/>
      <c r="I4613" s="61">
        <f t="shared" si="505"/>
        <v>485.07</v>
      </c>
      <c r="J4613" s="62">
        <f t="shared" si="506"/>
        <v>5</v>
      </c>
      <c r="K4613" s="53"/>
      <c r="L4613" s="65">
        <f t="shared" ref="L4613:L4676" si="510">SUM(F4613,G4613,I4613,J4613)</f>
        <v>490.07</v>
      </c>
      <c r="M4613" s="55">
        <f t="shared" si="507"/>
        <v>0</v>
      </c>
      <c r="N4613" s="55">
        <f t="shared" si="508"/>
        <v>490.07</v>
      </c>
    </row>
    <row r="4614" spans="1:14" x14ac:dyDescent="0.3">
      <c r="A4614" s="29">
        <v>44909</v>
      </c>
      <c r="B4614" t="s">
        <v>19</v>
      </c>
      <c r="C4614" t="s">
        <v>11</v>
      </c>
      <c r="D4614" t="s">
        <v>13</v>
      </c>
      <c r="E4614" s="53">
        <v>21868</v>
      </c>
      <c r="F4614" s="61">
        <f t="shared" si="509"/>
        <v>0</v>
      </c>
      <c r="G4614" s="62">
        <f t="shared" si="504"/>
        <v>0</v>
      </c>
      <c r="H4614" s="53"/>
      <c r="I4614" s="61">
        <f t="shared" si="505"/>
        <v>0</v>
      </c>
      <c r="J4614" s="62">
        <f t="shared" si="506"/>
        <v>0</v>
      </c>
      <c r="K4614" s="53"/>
      <c r="L4614" s="65">
        <f t="shared" si="510"/>
        <v>0</v>
      </c>
      <c r="M4614" s="55">
        <f t="shared" si="507"/>
        <v>0</v>
      </c>
      <c r="N4614" s="55">
        <f t="shared" si="508"/>
        <v>0</v>
      </c>
    </row>
    <row r="4615" spans="1:14" x14ac:dyDescent="0.3">
      <c r="A4615" s="29">
        <v>44909</v>
      </c>
      <c r="B4615" t="s">
        <v>24</v>
      </c>
      <c r="C4615" t="s">
        <v>11</v>
      </c>
      <c r="D4615" t="s">
        <v>13</v>
      </c>
      <c r="E4615" s="53">
        <v>19234</v>
      </c>
      <c r="F4615" s="61">
        <f t="shared" si="509"/>
        <v>0</v>
      </c>
      <c r="G4615" s="62">
        <f t="shared" si="504"/>
        <v>0</v>
      </c>
      <c r="H4615" s="53"/>
      <c r="I4615" s="61">
        <f t="shared" si="505"/>
        <v>0</v>
      </c>
      <c r="J4615" s="62">
        <f t="shared" si="506"/>
        <v>0</v>
      </c>
      <c r="K4615" s="53"/>
      <c r="L4615" s="65">
        <f t="shared" si="510"/>
        <v>0</v>
      </c>
      <c r="M4615" s="55">
        <f t="shared" si="507"/>
        <v>0</v>
      </c>
      <c r="N4615" s="55">
        <f t="shared" si="508"/>
        <v>0</v>
      </c>
    </row>
    <row r="4616" spans="1:14" x14ac:dyDescent="0.3">
      <c r="A4616" s="29">
        <v>44910</v>
      </c>
      <c r="B4616" t="s">
        <v>17</v>
      </c>
      <c r="C4616" t="s">
        <v>11</v>
      </c>
      <c r="D4616" t="s">
        <v>13</v>
      </c>
      <c r="E4616" s="53">
        <v>45557</v>
      </c>
      <c r="F4616" s="61">
        <f t="shared" si="509"/>
        <v>0</v>
      </c>
      <c r="G4616" s="62">
        <f t="shared" si="504"/>
        <v>0</v>
      </c>
      <c r="H4616" s="53"/>
      <c r="I4616" s="61">
        <f t="shared" si="505"/>
        <v>0</v>
      </c>
      <c r="J4616" s="62">
        <f t="shared" si="506"/>
        <v>0</v>
      </c>
      <c r="K4616" s="53"/>
      <c r="L4616" s="65">
        <f t="shared" si="510"/>
        <v>0</v>
      </c>
      <c r="M4616" s="55">
        <f t="shared" si="507"/>
        <v>0</v>
      </c>
      <c r="N4616" s="55">
        <f t="shared" si="508"/>
        <v>0</v>
      </c>
    </row>
    <row r="4617" spans="1:14" x14ac:dyDescent="0.3">
      <c r="A4617" s="29">
        <v>44910</v>
      </c>
      <c r="B4617" t="s">
        <v>16</v>
      </c>
      <c r="C4617" t="s">
        <v>10</v>
      </c>
      <c r="D4617" t="s">
        <v>13</v>
      </c>
      <c r="E4617" s="53">
        <v>22417</v>
      </c>
      <c r="F4617" s="61">
        <f t="shared" si="509"/>
        <v>112.08500000000001</v>
      </c>
      <c r="G4617" s="62">
        <f t="shared" si="504"/>
        <v>0.1</v>
      </c>
      <c r="H4617" s="53"/>
      <c r="I4617" s="61">
        <f t="shared" si="505"/>
        <v>0</v>
      </c>
      <c r="J4617" s="62">
        <f t="shared" si="506"/>
        <v>0</v>
      </c>
      <c r="K4617" s="53"/>
      <c r="L4617" s="65">
        <f t="shared" si="510"/>
        <v>112.185</v>
      </c>
      <c r="M4617" s="55">
        <f t="shared" si="507"/>
        <v>112.185</v>
      </c>
      <c r="N4617" s="55">
        <f t="shared" si="508"/>
        <v>0</v>
      </c>
    </row>
    <row r="4618" spans="1:14" x14ac:dyDescent="0.3">
      <c r="A4618" s="29">
        <v>44910</v>
      </c>
      <c r="B4618" t="s">
        <v>17</v>
      </c>
      <c r="C4618" t="s">
        <v>11</v>
      </c>
      <c r="D4618" t="s">
        <v>13</v>
      </c>
      <c r="E4618" s="53">
        <v>5376</v>
      </c>
      <c r="F4618" s="61">
        <f t="shared" si="509"/>
        <v>0</v>
      </c>
      <c r="G4618" s="62">
        <f t="shared" si="504"/>
        <v>0</v>
      </c>
      <c r="H4618" s="53"/>
      <c r="I4618" s="61">
        <f t="shared" si="505"/>
        <v>0</v>
      </c>
      <c r="J4618" s="62">
        <f t="shared" si="506"/>
        <v>0</v>
      </c>
      <c r="K4618" s="53"/>
      <c r="L4618" s="65">
        <f t="shared" si="510"/>
        <v>0</v>
      </c>
      <c r="M4618" s="55">
        <f t="shared" si="507"/>
        <v>0</v>
      </c>
      <c r="N4618" s="55">
        <f t="shared" si="508"/>
        <v>0</v>
      </c>
    </row>
    <row r="4619" spans="1:14" x14ac:dyDescent="0.3">
      <c r="A4619" s="29">
        <v>44910</v>
      </c>
      <c r="B4619" t="s">
        <v>17</v>
      </c>
      <c r="C4619" t="s">
        <v>11</v>
      </c>
      <c r="D4619" t="s">
        <v>13</v>
      </c>
      <c r="E4619" s="53">
        <v>48280</v>
      </c>
      <c r="F4619" s="61">
        <f t="shared" si="509"/>
        <v>0</v>
      </c>
      <c r="G4619" s="62">
        <f t="shared" si="504"/>
        <v>0</v>
      </c>
      <c r="H4619" s="53"/>
      <c r="I4619" s="61">
        <f t="shared" si="505"/>
        <v>0</v>
      </c>
      <c r="J4619" s="62">
        <f t="shared" si="506"/>
        <v>0</v>
      </c>
      <c r="K4619" s="53"/>
      <c r="L4619" s="65">
        <f t="shared" si="510"/>
        <v>0</v>
      </c>
      <c r="M4619" s="55">
        <f t="shared" si="507"/>
        <v>0</v>
      </c>
      <c r="N4619" s="55">
        <f t="shared" si="508"/>
        <v>0</v>
      </c>
    </row>
    <row r="4620" spans="1:14" x14ac:dyDescent="0.3">
      <c r="A4620" s="29">
        <v>44910</v>
      </c>
      <c r="B4620" t="s">
        <v>21</v>
      </c>
      <c r="C4620" t="s">
        <v>11</v>
      </c>
      <c r="D4620" t="s">
        <v>13</v>
      </c>
      <c r="E4620" s="53">
        <v>49151</v>
      </c>
      <c r="F4620" s="61">
        <f t="shared" si="509"/>
        <v>0</v>
      </c>
      <c r="G4620" s="62">
        <f t="shared" si="504"/>
        <v>0</v>
      </c>
      <c r="H4620" s="53"/>
      <c r="I4620" s="61">
        <f t="shared" si="505"/>
        <v>0</v>
      </c>
      <c r="J4620" s="62">
        <f t="shared" si="506"/>
        <v>0</v>
      </c>
      <c r="K4620" s="53"/>
      <c r="L4620" s="65">
        <f t="shared" si="510"/>
        <v>0</v>
      </c>
      <c r="M4620" s="55">
        <f t="shared" si="507"/>
        <v>0</v>
      </c>
      <c r="N4620" s="55">
        <f t="shared" si="508"/>
        <v>0</v>
      </c>
    </row>
    <row r="4621" spans="1:14" x14ac:dyDescent="0.3">
      <c r="A4621" s="29">
        <v>44910</v>
      </c>
      <c r="B4621" t="s">
        <v>22</v>
      </c>
      <c r="C4621" t="s">
        <v>12</v>
      </c>
      <c r="D4621" t="s">
        <v>13</v>
      </c>
      <c r="E4621" s="53">
        <v>11691</v>
      </c>
      <c r="F4621" s="61">
        <f t="shared" si="509"/>
        <v>58.454999999999998</v>
      </c>
      <c r="G4621" s="62">
        <f t="shared" si="504"/>
        <v>0.1</v>
      </c>
      <c r="H4621" s="53"/>
      <c r="I4621" s="61">
        <f t="shared" si="505"/>
        <v>0</v>
      </c>
      <c r="J4621" s="62">
        <f t="shared" si="506"/>
        <v>0</v>
      </c>
      <c r="K4621" s="53"/>
      <c r="L4621" s="65">
        <f t="shared" si="510"/>
        <v>58.555</v>
      </c>
      <c r="M4621" s="55">
        <f t="shared" si="507"/>
        <v>58.555</v>
      </c>
      <c r="N4621" s="55">
        <f t="shared" si="508"/>
        <v>0</v>
      </c>
    </row>
    <row r="4622" spans="1:14" x14ac:dyDescent="0.3">
      <c r="A4622" s="29">
        <v>44910</v>
      </c>
      <c r="B4622" t="s">
        <v>21</v>
      </c>
      <c r="C4622" t="s">
        <v>12</v>
      </c>
      <c r="D4622" t="s">
        <v>13</v>
      </c>
      <c r="E4622" s="53">
        <v>30264</v>
      </c>
      <c r="F4622" s="61">
        <f t="shared" si="509"/>
        <v>151.32</v>
      </c>
      <c r="G4622" s="62">
        <f t="shared" si="504"/>
        <v>0.1</v>
      </c>
      <c r="H4622" s="53"/>
      <c r="I4622" s="61">
        <f t="shared" si="505"/>
        <v>0</v>
      </c>
      <c r="J4622" s="62">
        <f t="shared" si="506"/>
        <v>0</v>
      </c>
      <c r="K4622" s="53"/>
      <c r="L4622" s="65">
        <f t="shared" si="510"/>
        <v>151.41999999999999</v>
      </c>
      <c r="M4622" s="55">
        <f t="shared" si="507"/>
        <v>151.41999999999999</v>
      </c>
      <c r="N4622" s="55">
        <f t="shared" si="508"/>
        <v>0</v>
      </c>
    </row>
    <row r="4623" spans="1:14" x14ac:dyDescent="0.3">
      <c r="A4623" s="29">
        <v>44910</v>
      </c>
      <c r="B4623" t="s">
        <v>18</v>
      </c>
      <c r="C4623" t="s">
        <v>11</v>
      </c>
      <c r="D4623" t="s">
        <v>13</v>
      </c>
      <c r="E4623" s="53">
        <v>29142</v>
      </c>
      <c r="F4623" s="61">
        <f t="shared" si="509"/>
        <v>0</v>
      </c>
      <c r="G4623" s="62">
        <f t="shared" si="504"/>
        <v>0</v>
      </c>
      <c r="H4623" s="53"/>
      <c r="I4623" s="61">
        <f t="shared" si="505"/>
        <v>0</v>
      </c>
      <c r="J4623" s="62">
        <f t="shared" si="506"/>
        <v>0</v>
      </c>
      <c r="K4623" s="53"/>
      <c r="L4623" s="65">
        <f t="shared" si="510"/>
        <v>0</v>
      </c>
      <c r="M4623" s="55">
        <f t="shared" si="507"/>
        <v>0</v>
      </c>
      <c r="N4623" s="55">
        <f t="shared" si="508"/>
        <v>0</v>
      </c>
    </row>
    <row r="4624" spans="1:14" x14ac:dyDescent="0.3">
      <c r="A4624" s="29">
        <v>44910</v>
      </c>
      <c r="B4624" t="s">
        <v>24</v>
      </c>
      <c r="C4624" t="s">
        <v>11</v>
      </c>
      <c r="D4624" t="s">
        <v>36</v>
      </c>
      <c r="E4624" s="53">
        <v>41238</v>
      </c>
      <c r="F4624" s="61">
        <f t="shared" si="509"/>
        <v>0</v>
      </c>
      <c r="G4624" s="62">
        <f t="shared" si="504"/>
        <v>0</v>
      </c>
      <c r="H4624" s="53"/>
      <c r="I4624" s="61">
        <f t="shared" si="505"/>
        <v>0</v>
      </c>
      <c r="J4624" s="62">
        <f t="shared" si="506"/>
        <v>0</v>
      </c>
      <c r="K4624" s="53"/>
      <c r="L4624" s="65">
        <f t="shared" si="510"/>
        <v>0</v>
      </c>
      <c r="M4624" s="55">
        <f t="shared" si="507"/>
        <v>0</v>
      </c>
      <c r="N4624" s="55">
        <f t="shared" si="508"/>
        <v>0</v>
      </c>
    </row>
    <row r="4625" spans="1:14" x14ac:dyDescent="0.3">
      <c r="A4625" s="29">
        <v>44910</v>
      </c>
      <c r="B4625" t="s">
        <v>17</v>
      </c>
      <c r="C4625" t="s">
        <v>11</v>
      </c>
      <c r="D4625" t="s">
        <v>13</v>
      </c>
      <c r="E4625" s="53">
        <v>25007</v>
      </c>
      <c r="F4625" s="61">
        <f t="shared" si="509"/>
        <v>0</v>
      </c>
      <c r="G4625" s="62">
        <f t="shared" si="504"/>
        <v>0</v>
      </c>
      <c r="H4625" s="53"/>
      <c r="I4625" s="61">
        <f t="shared" si="505"/>
        <v>0</v>
      </c>
      <c r="J4625" s="62">
        <f t="shared" si="506"/>
        <v>0</v>
      </c>
      <c r="K4625" s="53"/>
      <c r="L4625" s="65">
        <f t="shared" si="510"/>
        <v>0</v>
      </c>
      <c r="M4625" s="55">
        <f t="shared" si="507"/>
        <v>0</v>
      </c>
      <c r="N4625" s="55">
        <f t="shared" si="508"/>
        <v>0</v>
      </c>
    </row>
    <row r="4626" spans="1:14" x14ac:dyDescent="0.3">
      <c r="A4626" s="29">
        <v>44910</v>
      </c>
      <c r="B4626" t="s">
        <v>20</v>
      </c>
      <c r="C4626" t="s">
        <v>11</v>
      </c>
      <c r="D4626" t="s">
        <v>13</v>
      </c>
      <c r="E4626" s="53">
        <v>49046</v>
      </c>
      <c r="F4626" s="61">
        <f t="shared" si="509"/>
        <v>0</v>
      </c>
      <c r="G4626" s="62">
        <f t="shared" si="504"/>
        <v>0</v>
      </c>
      <c r="H4626" s="53"/>
      <c r="I4626" s="61">
        <f t="shared" si="505"/>
        <v>0</v>
      </c>
      <c r="J4626" s="62">
        <f t="shared" si="506"/>
        <v>0</v>
      </c>
      <c r="K4626" s="53"/>
      <c r="L4626" s="65">
        <f t="shared" si="510"/>
        <v>0</v>
      </c>
      <c r="M4626" s="55">
        <f t="shared" si="507"/>
        <v>0</v>
      </c>
      <c r="N4626" s="55">
        <f t="shared" si="508"/>
        <v>0</v>
      </c>
    </row>
    <row r="4627" spans="1:14" x14ac:dyDescent="0.3">
      <c r="A4627" s="29">
        <v>44910</v>
      </c>
      <c r="B4627" t="s">
        <v>16</v>
      </c>
      <c r="C4627" t="s">
        <v>12</v>
      </c>
      <c r="D4627" t="s">
        <v>13</v>
      </c>
      <c r="E4627" s="53">
        <v>46124</v>
      </c>
      <c r="F4627" s="61">
        <f t="shared" si="509"/>
        <v>230.62</v>
      </c>
      <c r="G4627" s="62">
        <f t="shared" si="504"/>
        <v>0.1</v>
      </c>
      <c r="H4627" s="53"/>
      <c r="I4627" s="61">
        <f t="shared" si="505"/>
        <v>0</v>
      </c>
      <c r="J4627" s="62">
        <f t="shared" si="506"/>
        <v>0</v>
      </c>
      <c r="K4627" s="53"/>
      <c r="L4627" s="65">
        <f t="shared" si="510"/>
        <v>230.72</v>
      </c>
      <c r="M4627" s="55">
        <f t="shared" si="507"/>
        <v>230.72</v>
      </c>
      <c r="N4627" s="55">
        <f t="shared" si="508"/>
        <v>0</v>
      </c>
    </row>
    <row r="4628" spans="1:14" x14ac:dyDescent="0.3">
      <c r="A4628" s="29">
        <v>44910</v>
      </c>
      <c r="B4628" t="s">
        <v>21</v>
      </c>
      <c r="C4628" t="s">
        <v>11</v>
      </c>
      <c r="D4628" t="s">
        <v>13</v>
      </c>
      <c r="E4628" s="53">
        <v>15052</v>
      </c>
      <c r="F4628" s="61">
        <f t="shared" si="509"/>
        <v>0</v>
      </c>
      <c r="G4628" s="62">
        <f t="shared" si="504"/>
        <v>0</v>
      </c>
      <c r="H4628" s="53"/>
      <c r="I4628" s="61">
        <f t="shared" si="505"/>
        <v>0</v>
      </c>
      <c r="J4628" s="62">
        <f t="shared" si="506"/>
        <v>0</v>
      </c>
      <c r="K4628" s="53"/>
      <c r="L4628" s="65">
        <f t="shared" si="510"/>
        <v>0</v>
      </c>
      <c r="M4628" s="55">
        <f t="shared" si="507"/>
        <v>0</v>
      </c>
      <c r="N4628" s="55">
        <f t="shared" si="508"/>
        <v>0</v>
      </c>
    </row>
    <row r="4629" spans="1:14" x14ac:dyDescent="0.3">
      <c r="A4629" s="29">
        <v>44910</v>
      </c>
      <c r="B4629" t="s">
        <v>16</v>
      </c>
      <c r="C4629" t="s">
        <v>12</v>
      </c>
      <c r="D4629" t="s">
        <v>13</v>
      </c>
      <c r="E4629" s="53">
        <v>30906</v>
      </c>
      <c r="F4629" s="61">
        <f t="shared" si="509"/>
        <v>154.53</v>
      </c>
      <c r="G4629" s="62">
        <f t="shared" si="504"/>
        <v>0.1</v>
      </c>
      <c r="H4629" s="53"/>
      <c r="I4629" s="61">
        <f t="shared" si="505"/>
        <v>0</v>
      </c>
      <c r="J4629" s="62">
        <f t="shared" si="506"/>
        <v>0</v>
      </c>
      <c r="K4629" s="53"/>
      <c r="L4629" s="65">
        <f t="shared" si="510"/>
        <v>154.63</v>
      </c>
      <c r="M4629" s="55">
        <f t="shared" si="507"/>
        <v>154.63</v>
      </c>
      <c r="N4629" s="55">
        <f t="shared" si="508"/>
        <v>0</v>
      </c>
    </row>
    <row r="4630" spans="1:14" x14ac:dyDescent="0.3">
      <c r="A4630" s="29">
        <v>44910</v>
      </c>
      <c r="B4630" t="s">
        <v>19</v>
      </c>
      <c r="C4630" t="s">
        <v>10</v>
      </c>
      <c r="D4630" t="s">
        <v>36</v>
      </c>
      <c r="E4630" s="53">
        <v>14645</v>
      </c>
      <c r="F4630" s="61">
        <f t="shared" si="509"/>
        <v>0</v>
      </c>
      <c r="G4630" s="62">
        <f t="shared" si="504"/>
        <v>0</v>
      </c>
      <c r="H4630" s="53"/>
      <c r="I4630" s="61">
        <f t="shared" si="505"/>
        <v>439.34999999999997</v>
      </c>
      <c r="J4630" s="62">
        <f t="shared" si="506"/>
        <v>5</v>
      </c>
      <c r="K4630" s="53"/>
      <c r="L4630" s="65">
        <f t="shared" si="510"/>
        <v>444.34999999999997</v>
      </c>
      <c r="M4630" s="55">
        <f t="shared" si="507"/>
        <v>0</v>
      </c>
      <c r="N4630" s="55">
        <f t="shared" si="508"/>
        <v>444.34999999999997</v>
      </c>
    </row>
    <row r="4631" spans="1:14" x14ac:dyDescent="0.3">
      <c r="A4631" s="29">
        <v>44910</v>
      </c>
      <c r="B4631" t="s">
        <v>16</v>
      </c>
      <c r="C4631" t="s">
        <v>12</v>
      </c>
      <c r="D4631" t="s">
        <v>13</v>
      </c>
      <c r="E4631" s="53">
        <v>7035</v>
      </c>
      <c r="F4631" s="61">
        <f t="shared" si="509"/>
        <v>35.175000000000004</v>
      </c>
      <c r="G4631" s="62">
        <f t="shared" si="504"/>
        <v>0.1</v>
      </c>
      <c r="H4631" s="53"/>
      <c r="I4631" s="61">
        <f t="shared" si="505"/>
        <v>0</v>
      </c>
      <c r="J4631" s="62">
        <f t="shared" si="506"/>
        <v>0</v>
      </c>
      <c r="K4631" s="53"/>
      <c r="L4631" s="65">
        <f t="shared" si="510"/>
        <v>35.275000000000006</v>
      </c>
      <c r="M4631" s="55">
        <f t="shared" si="507"/>
        <v>35.275000000000006</v>
      </c>
      <c r="N4631" s="55">
        <f t="shared" si="508"/>
        <v>0</v>
      </c>
    </row>
    <row r="4632" spans="1:14" x14ac:dyDescent="0.3">
      <c r="A4632" s="29">
        <v>44910</v>
      </c>
      <c r="B4632" t="s">
        <v>16</v>
      </c>
      <c r="C4632" t="s">
        <v>10</v>
      </c>
      <c r="D4632" t="s">
        <v>13</v>
      </c>
      <c r="E4632" s="53">
        <v>918</v>
      </c>
      <c r="F4632" s="61">
        <f t="shared" si="509"/>
        <v>4.59</v>
      </c>
      <c r="G4632" s="62">
        <f t="shared" si="504"/>
        <v>0.1</v>
      </c>
      <c r="H4632" s="53"/>
      <c r="I4632" s="61">
        <f t="shared" si="505"/>
        <v>0</v>
      </c>
      <c r="J4632" s="62">
        <f t="shared" si="506"/>
        <v>0</v>
      </c>
      <c r="K4632" s="53"/>
      <c r="L4632" s="65">
        <f t="shared" si="510"/>
        <v>4.6899999999999995</v>
      </c>
      <c r="M4632" s="55">
        <f t="shared" si="507"/>
        <v>4.6899999999999995</v>
      </c>
      <c r="N4632" s="55">
        <f t="shared" si="508"/>
        <v>0</v>
      </c>
    </row>
    <row r="4633" spans="1:14" x14ac:dyDescent="0.3">
      <c r="A4633" s="29">
        <v>44910</v>
      </c>
      <c r="B4633" t="s">
        <v>16</v>
      </c>
      <c r="C4633" t="s">
        <v>11</v>
      </c>
      <c r="D4633" t="s">
        <v>13</v>
      </c>
      <c r="E4633" s="53">
        <v>46913</v>
      </c>
      <c r="F4633" s="61">
        <f t="shared" si="509"/>
        <v>0</v>
      </c>
      <c r="G4633" s="62">
        <f t="shared" si="504"/>
        <v>0</v>
      </c>
      <c r="H4633" s="53"/>
      <c r="I4633" s="61">
        <f t="shared" si="505"/>
        <v>0</v>
      </c>
      <c r="J4633" s="62">
        <f t="shared" si="506"/>
        <v>0</v>
      </c>
      <c r="K4633" s="53"/>
      <c r="L4633" s="65">
        <f t="shared" si="510"/>
        <v>0</v>
      </c>
      <c r="M4633" s="55">
        <f t="shared" si="507"/>
        <v>0</v>
      </c>
      <c r="N4633" s="55">
        <f t="shared" si="508"/>
        <v>0</v>
      </c>
    </row>
    <row r="4634" spans="1:14" x14ac:dyDescent="0.3">
      <c r="A4634" s="29">
        <v>44910</v>
      </c>
      <c r="B4634" t="s">
        <v>16</v>
      </c>
      <c r="C4634" t="s">
        <v>11</v>
      </c>
      <c r="D4634" t="s">
        <v>13</v>
      </c>
      <c r="E4634" s="53">
        <v>37737</v>
      </c>
      <c r="F4634" s="61">
        <f t="shared" si="509"/>
        <v>0</v>
      </c>
      <c r="G4634" s="62">
        <f t="shared" si="504"/>
        <v>0</v>
      </c>
      <c r="H4634" s="53"/>
      <c r="I4634" s="61">
        <f t="shared" si="505"/>
        <v>0</v>
      </c>
      <c r="J4634" s="62">
        <f t="shared" si="506"/>
        <v>0</v>
      </c>
      <c r="K4634" s="53"/>
      <c r="L4634" s="65">
        <f t="shared" si="510"/>
        <v>0</v>
      </c>
      <c r="M4634" s="55">
        <f t="shared" si="507"/>
        <v>0</v>
      </c>
      <c r="N4634" s="55">
        <f t="shared" si="508"/>
        <v>0</v>
      </c>
    </row>
    <row r="4635" spans="1:14" x14ac:dyDescent="0.3">
      <c r="A4635" s="29">
        <v>44910</v>
      </c>
      <c r="B4635" t="s">
        <v>15</v>
      </c>
      <c r="C4635" t="s">
        <v>11</v>
      </c>
      <c r="D4635" t="s">
        <v>13</v>
      </c>
      <c r="E4635" s="53">
        <v>7640</v>
      </c>
      <c r="F4635" s="61">
        <f t="shared" si="509"/>
        <v>0</v>
      </c>
      <c r="G4635" s="62">
        <f t="shared" si="504"/>
        <v>0</v>
      </c>
      <c r="H4635" s="53"/>
      <c r="I4635" s="61">
        <f t="shared" si="505"/>
        <v>0</v>
      </c>
      <c r="J4635" s="62">
        <f t="shared" si="506"/>
        <v>0</v>
      </c>
      <c r="K4635" s="53"/>
      <c r="L4635" s="65">
        <f t="shared" si="510"/>
        <v>0</v>
      </c>
      <c r="M4635" s="55">
        <f t="shared" si="507"/>
        <v>0</v>
      </c>
      <c r="N4635" s="55">
        <f t="shared" si="508"/>
        <v>0</v>
      </c>
    </row>
    <row r="4636" spans="1:14" x14ac:dyDescent="0.3">
      <c r="A4636" s="29">
        <v>44910</v>
      </c>
      <c r="B4636" t="s">
        <v>19</v>
      </c>
      <c r="C4636" t="s">
        <v>11</v>
      </c>
      <c r="D4636" t="s">
        <v>36</v>
      </c>
      <c r="E4636" s="53">
        <v>48461</v>
      </c>
      <c r="F4636" s="61">
        <f t="shared" si="509"/>
        <v>0</v>
      </c>
      <c r="G4636" s="62">
        <f t="shared" si="504"/>
        <v>0</v>
      </c>
      <c r="H4636" s="53"/>
      <c r="I4636" s="61">
        <f t="shared" si="505"/>
        <v>0</v>
      </c>
      <c r="J4636" s="62">
        <f t="shared" si="506"/>
        <v>0</v>
      </c>
      <c r="K4636" s="53"/>
      <c r="L4636" s="65">
        <f t="shared" si="510"/>
        <v>0</v>
      </c>
      <c r="M4636" s="55">
        <f t="shared" si="507"/>
        <v>0</v>
      </c>
      <c r="N4636" s="55">
        <f t="shared" si="508"/>
        <v>0</v>
      </c>
    </row>
    <row r="4637" spans="1:14" x14ac:dyDescent="0.3">
      <c r="A4637" s="29">
        <v>44910</v>
      </c>
      <c r="B4637" t="s">
        <v>23</v>
      </c>
      <c r="C4637" t="s">
        <v>12</v>
      </c>
      <c r="D4637" t="s">
        <v>13</v>
      </c>
      <c r="E4637" s="53">
        <v>8867</v>
      </c>
      <c r="F4637" s="61">
        <f t="shared" si="509"/>
        <v>44.335000000000001</v>
      </c>
      <c r="G4637" s="62">
        <f t="shared" si="504"/>
        <v>0.1</v>
      </c>
      <c r="H4637" s="53"/>
      <c r="I4637" s="61">
        <f t="shared" si="505"/>
        <v>0</v>
      </c>
      <c r="J4637" s="62">
        <f t="shared" si="506"/>
        <v>0</v>
      </c>
      <c r="K4637" s="53"/>
      <c r="L4637" s="65">
        <f t="shared" si="510"/>
        <v>44.435000000000002</v>
      </c>
      <c r="M4637" s="55">
        <f t="shared" si="507"/>
        <v>44.435000000000002</v>
      </c>
      <c r="N4637" s="55">
        <f t="shared" si="508"/>
        <v>0</v>
      </c>
    </row>
    <row r="4638" spans="1:14" x14ac:dyDescent="0.3">
      <c r="A4638" s="29">
        <v>44910</v>
      </c>
      <c r="B4638" t="s">
        <v>16</v>
      </c>
      <c r="C4638" t="s">
        <v>10</v>
      </c>
      <c r="D4638" t="s">
        <v>13</v>
      </c>
      <c r="E4638" s="53">
        <v>25270</v>
      </c>
      <c r="F4638" s="61">
        <f t="shared" si="509"/>
        <v>126.35000000000001</v>
      </c>
      <c r="G4638" s="62">
        <f t="shared" si="504"/>
        <v>0.1</v>
      </c>
      <c r="H4638" s="53"/>
      <c r="I4638" s="61">
        <f t="shared" si="505"/>
        <v>0</v>
      </c>
      <c r="J4638" s="62">
        <f t="shared" si="506"/>
        <v>0</v>
      </c>
      <c r="K4638" s="53"/>
      <c r="L4638" s="65">
        <f t="shared" si="510"/>
        <v>126.45</v>
      </c>
      <c r="M4638" s="55">
        <f t="shared" si="507"/>
        <v>126.45</v>
      </c>
      <c r="N4638" s="55">
        <f t="shared" si="508"/>
        <v>0</v>
      </c>
    </row>
    <row r="4639" spans="1:14" x14ac:dyDescent="0.3">
      <c r="A4639" s="29">
        <v>44910</v>
      </c>
      <c r="B4639" t="s">
        <v>18</v>
      </c>
      <c r="C4639" t="s">
        <v>11</v>
      </c>
      <c r="D4639" t="s">
        <v>13</v>
      </c>
      <c r="E4639" s="53">
        <v>9690</v>
      </c>
      <c r="F4639" s="61">
        <f t="shared" si="509"/>
        <v>0</v>
      </c>
      <c r="G4639" s="62">
        <f t="shared" si="504"/>
        <v>0</v>
      </c>
      <c r="H4639" s="53"/>
      <c r="I4639" s="61">
        <f t="shared" si="505"/>
        <v>0</v>
      </c>
      <c r="J4639" s="62">
        <f t="shared" si="506"/>
        <v>0</v>
      </c>
      <c r="K4639" s="53"/>
      <c r="L4639" s="65">
        <f t="shared" si="510"/>
        <v>0</v>
      </c>
      <c r="M4639" s="55">
        <f t="shared" si="507"/>
        <v>0</v>
      </c>
      <c r="N4639" s="55">
        <f t="shared" si="508"/>
        <v>0</v>
      </c>
    </row>
    <row r="4640" spans="1:14" x14ac:dyDescent="0.3">
      <c r="A4640" s="29">
        <v>44910</v>
      </c>
      <c r="B4640" t="s">
        <v>17</v>
      </c>
      <c r="C4640" t="s">
        <v>10</v>
      </c>
      <c r="D4640" t="s">
        <v>13</v>
      </c>
      <c r="E4640" s="53">
        <v>43324</v>
      </c>
      <c r="F4640" s="61">
        <f t="shared" si="509"/>
        <v>216.62</v>
      </c>
      <c r="G4640" s="62">
        <f t="shared" si="504"/>
        <v>0.1</v>
      </c>
      <c r="H4640" s="53"/>
      <c r="I4640" s="61">
        <f t="shared" si="505"/>
        <v>0</v>
      </c>
      <c r="J4640" s="62">
        <f t="shared" si="506"/>
        <v>0</v>
      </c>
      <c r="K4640" s="53"/>
      <c r="L4640" s="65">
        <f t="shared" si="510"/>
        <v>216.72</v>
      </c>
      <c r="M4640" s="55">
        <f t="shared" si="507"/>
        <v>216.72</v>
      </c>
      <c r="N4640" s="55">
        <f t="shared" si="508"/>
        <v>0</v>
      </c>
    </row>
    <row r="4641" spans="1:14" x14ac:dyDescent="0.3">
      <c r="A4641" s="29">
        <v>44910</v>
      </c>
      <c r="B4641" t="s">
        <v>19</v>
      </c>
      <c r="C4641" t="s">
        <v>11</v>
      </c>
      <c r="D4641" t="s">
        <v>13</v>
      </c>
      <c r="E4641" s="53">
        <v>19493</v>
      </c>
      <c r="F4641" s="61">
        <f t="shared" si="509"/>
        <v>0</v>
      </c>
      <c r="G4641" s="62">
        <f t="shared" si="504"/>
        <v>0</v>
      </c>
      <c r="H4641" s="53"/>
      <c r="I4641" s="61">
        <f t="shared" si="505"/>
        <v>0</v>
      </c>
      <c r="J4641" s="62">
        <f t="shared" si="506"/>
        <v>0</v>
      </c>
      <c r="K4641" s="53"/>
      <c r="L4641" s="65">
        <f t="shared" si="510"/>
        <v>0</v>
      </c>
      <c r="M4641" s="55">
        <f t="shared" si="507"/>
        <v>0</v>
      </c>
      <c r="N4641" s="55">
        <f t="shared" si="508"/>
        <v>0</v>
      </c>
    </row>
    <row r="4642" spans="1:14" x14ac:dyDescent="0.3">
      <c r="A4642" s="29">
        <v>44910</v>
      </c>
      <c r="B4642" t="s">
        <v>20</v>
      </c>
      <c r="C4642" t="s">
        <v>11</v>
      </c>
      <c r="D4642" t="s">
        <v>13</v>
      </c>
      <c r="E4642" s="53">
        <v>30442</v>
      </c>
      <c r="F4642" s="61">
        <f t="shared" si="509"/>
        <v>0</v>
      </c>
      <c r="G4642" s="62">
        <f t="shared" si="504"/>
        <v>0</v>
      </c>
      <c r="H4642" s="53"/>
      <c r="I4642" s="61">
        <f t="shared" si="505"/>
        <v>0</v>
      </c>
      <c r="J4642" s="62">
        <f t="shared" si="506"/>
        <v>0</v>
      </c>
      <c r="K4642" s="53"/>
      <c r="L4642" s="65">
        <f t="shared" si="510"/>
        <v>0</v>
      </c>
      <c r="M4642" s="55">
        <f t="shared" si="507"/>
        <v>0</v>
      </c>
      <c r="N4642" s="55">
        <f t="shared" si="508"/>
        <v>0</v>
      </c>
    </row>
    <row r="4643" spans="1:14" x14ac:dyDescent="0.3">
      <c r="A4643" s="29">
        <v>44910</v>
      </c>
      <c r="B4643" t="s">
        <v>17</v>
      </c>
      <c r="C4643" t="s">
        <v>11</v>
      </c>
      <c r="D4643" t="s">
        <v>36</v>
      </c>
      <c r="E4643" s="53">
        <v>34687</v>
      </c>
      <c r="F4643" s="61">
        <f t="shared" si="509"/>
        <v>0</v>
      </c>
      <c r="G4643" s="62">
        <f t="shared" si="504"/>
        <v>0</v>
      </c>
      <c r="H4643" s="53"/>
      <c r="I4643" s="61">
        <f t="shared" si="505"/>
        <v>0</v>
      </c>
      <c r="J4643" s="62">
        <f t="shared" si="506"/>
        <v>0</v>
      </c>
      <c r="K4643" s="53"/>
      <c r="L4643" s="65">
        <f t="shared" si="510"/>
        <v>0</v>
      </c>
      <c r="M4643" s="55">
        <f t="shared" si="507"/>
        <v>0</v>
      </c>
      <c r="N4643" s="55">
        <f t="shared" si="508"/>
        <v>0</v>
      </c>
    </row>
    <row r="4644" spans="1:14" x14ac:dyDescent="0.3">
      <c r="A4644" s="29">
        <v>44910</v>
      </c>
      <c r="B4644" t="s">
        <v>24</v>
      </c>
      <c r="C4644" t="s">
        <v>10</v>
      </c>
      <c r="D4644" t="s">
        <v>13</v>
      </c>
      <c r="E4644" s="53">
        <v>28096</v>
      </c>
      <c r="F4644" s="61">
        <f t="shared" si="509"/>
        <v>140.47999999999999</v>
      </c>
      <c r="G4644" s="62">
        <f t="shared" si="504"/>
        <v>0.1</v>
      </c>
      <c r="H4644" s="53"/>
      <c r="I4644" s="61">
        <f t="shared" si="505"/>
        <v>0</v>
      </c>
      <c r="J4644" s="62">
        <f t="shared" si="506"/>
        <v>0</v>
      </c>
      <c r="K4644" s="53"/>
      <c r="L4644" s="65">
        <f t="shared" si="510"/>
        <v>140.57999999999998</v>
      </c>
      <c r="M4644" s="55">
        <f t="shared" si="507"/>
        <v>140.57999999999998</v>
      </c>
      <c r="N4644" s="55">
        <f t="shared" si="508"/>
        <v>0</v>
      </c>
    </row>
    <row r="4645" spans="1:14" x14ac:dyDescent="0.3">
      <c r="A4645" s="29">
        <v>44910</v>
      </c>
      <c r="B4645" t="s">
        <v>20</v>
      </c>
      <c r="C4645" t="s">
        <v>11</v>
      </c>
      <c r="D4645" t="s">
        <v>13</v>
      </c>
      <c r="E4645" s="53">
        <v>28949</v>
      </c>
      <c r="F4645" s="61">
        <f t="shared" si="509"/>
        <v>0</v>
      </c>
      <c r="G4645" s="62">
        <f t="shared" si="504"/>
        <v>0</v>
      </c>
      <c r="H4645" s="53"/>
      <c r="I4645" s="61">
        <f t="shared" si="505"/>
        <v>0</v>
      </c>
      <c r="J4645" s="62">
        <f t="shared" si="506"/>
        <v>0</v>
      </c>
      <c r="K4645" s="53"/>
      <c r="L4645" s="65">
        <f t="shared" si="510"/>
        <v>0</v>
      </c>
      <c r="M4645" s="55">
        <f t="shared" si="507"/>
        <v>0</v>
      </c>
      <c r="N4645" s="55">
        <f t="shared" si="508"/>
        <v>0</v>
      </c>
    </row>
    <row r="4646" spans="1:14" x14ac:dyDescent="0.3">
      <c r="A4646" s="29">
        <v>44910</v>
      </c>
      <c r="B4646" t="s">
        <v>18</v>
      </c>
      <c r="C4646" t="s">
        <v>11</v>
      </c>
      <c r="D4646" t="s">
        <v>13</v>
      </c>
      <c r="E4646" s="53">
        <v>38606</v>
      </c>
      <c r="F4646" s="61">
        <f t="shared" si="509"/>
        <v>0</v>
      </c>
      <c r="G4646" s="62">
        <f t="shared" si="504"/>
        <v>0</v>
      </c>
      <c r="H4646" s="53"/>
      <c r="I4646" s="61">
        <f t="shared" si="505"/>
        <v>0</v>
      </c>
      <c r="J4646" s="62">
        <f t="shared" si="506"/>
        <v>0</v>
      </c>
      <c r="K4646" s="53"/>
      <c r="L4646" s="65">
        <f t="shared" si="510"/>
        <v>0</v>
      </c>
      <c r="M4646" s="55">
        <f t="shared" si="507"/>
        <v>0</v>
      </c>
      <c r="N4646" s="55">
        <f t="shared" si="508"/>
        <v>0</v>
      </c>
    </row>
    <row r="4647" spans="1:14" x14ac:dyDescent="0.3">
      <c r="A4647" s="29">
        <v>44911</v>
      </c>
      <c r="B4647" t="s">
        <v>18</v>
      </c>
      <c r="C4647" t="s">
        <v>12</v>
      </c>
      <c r="D4647" t="s">
        <v>36</v>
      </c>
      <c r="E4647" s="53">
        <v>22459</v>
      </c>
      <c r="F4647" s="61">
        <f t="shared" si="509"/>
        <v>0</v>
      </c>
      <c r="G4647" s="62">
        <f t="shared" si="504"/>
        <v>0</v>
      </c>
      <c r="H4647" s="53"/>
      <c r="I4647" s="61">
        <f t="shared" si="505"/>
        <v>673.77</v>
      </c>
      <c r="J4647" s="62">
        <f t="shared" si="506"/>
        <v>5</v>
      </c>
      <c r="K4647" s="53"/>
      <c r="L4647" s="65">
        <f t="shared" si="510"/>
        <v>678.77</v>
      </c>
      <c r="M4647" s="55">
        <f t="shared" si="507"/>
        <v>0</v>
      </c>
      <c r="N4647" s="55">
        <f t="shared" si="508"/>
        <v>678.77</v>
      </c>
    </row>
    <row r="4648" spans="1:14" x14ac:dyDescent="0.3">
      <c r="A4648" s="29">
        <v>44911</v>
      </c>
      <c r="B4648" t="s">
        <v>24</v>
      </c>
      <c r="C4648" t="s">
        <v>10</v>
      </c>
      <c r="D4648" t="s">
        <v>36</v>
      </c>
      <c r="E4648" s="53">
        <v>8668</v>
      </c>
      <c r="F4648" s="61">
        <f t="shared" si="509"/>
        <v>0</v>
      </c>
      <c r="G4648" s="62">
        <f t="shared" si="504"/>
        <v>0</v>
      </c>
      <c r="H4648" s="53"/>
      <c r="I4648" s="61">
        <f t="shared" si="505"/>
        <v>260.03999999999996</v>
      </c>
      <c r="J4648" s="62">
        <f t="shared" si="506"/>
        <v>5</v>
      </c>
      <c r="K4648" s="53"/>
      <c r="L4648" s="65">
        <f t="shared" si="510"/>
        <v>265.03999999999996</v>
      </c>
      <c r="M4648" s="55">
        <f t="shared" si="507"/>
        <v>0</v>
      </c>
      <c r="N4648" s="55">
        <f t="shared" si="508"/>
        <v>265.03999999999996</v>
      </c>
    </row>
    <row r="4649" spans="1:14" x14ac:dyDescent="0.3">
      <c r="A4649" s="29">
        <v>44911</v>
      </c>
      <c r="B4649" t="s">
        <v>24</v>
      </c>
      <c r="C4649" t="s">
        <v>10</v>
      </c>
      <c r="D4649" t="s">
        <v>13</v>
      </c>
      <c r="E4649" s="53">
        <v>6717</v>
      </c>
      <c r="F4649" s="61">
        <f t="shared" si="509"/>
        <v>33.585000000000001</v>
      </c>
      <c r="G4649" s="62">
        <f t="shared" si="504"/>
        <v>0.1</v>
      </c>
      <c r="H4649" s="53"/>
      <c r="I4649" s="61">
        <f t="shared" si="505"/>
        <v>0</v>
      </c>
      <c r="J4649" s="62">
        <f t="shared" si="506"/>
        <v>0</v>
      </c>
      <c r="K4649" s="53"/>
      <c r="L4649" s="65">
        <f t="shared" si="510"/>
        <v>33.685000000000002</v>
      </c>
      <c r="M4649" s="55">
        <f t="shared" si="507"/>
        <v>33.685000000000002</v>
      </c>
      <c r="N4649" s="55">
        <f t="shared" si="508"/>
        <v>0</v>
      </c>
    </row>
    <row r="4650" spans="1:14" x14ac:dyDescent="0.3">
      <c r="A4650" s="29">
        <v>44911</v>
      </c>
      <c r="B4650" t="s">
        <v>16</v>
      </c>
      <c r="C4650" t="s">
        <v>11</v>
      </c>
      <c r="D4650" t="s">
        <v>13</v>
      </c>
      <c r="E4650" s="53">
        <v>24492</v>
      </c>
      <c r="F4650" s="61">
        <f t="shared" si="509"/>
        <v>0</v>
      </c>
      <c r="G4650" s="62">
        <f t="shared" si="504"/>
        <v>0</v>
      </c>
      <c r="H4650" s="53"/>
      <c r="I4650" s="61">
        <f t="shared" si="505"/>
        <v>0</v>
      </c>
      <c r="J4650" s="62">
        <f t="shared" si="506"/>
        <v>0</v>
      </c>
      <c r="K4650" s="53"/>
      <c r="L4650" s="65">
        <f t="shared" si="510"/>
        <v>0</v>
      </c>
      <c r="M4650" s="55">
        <f t="shared" si="507"/>
        <v>0</v>
      </c>
      <c r="N4650" s="55">
        <f t="shared" si="508"/>
        <v>0</v>
      </c>
    </row>
    <row r="4651" spans="1:14" x14ac:dyDescent="0.3">
      <c r="A4651" s="29">
        <v>44911</v>
      </c>
      <c r="B4651" t="s">
        <v>19</v>
      </c>
      <c r="C4651" t="s">
        <v>11</v>
      </c>
      <c r="D4651" t="s">
        <v>13</v>
      </c>
      <c r="E4651" s="53">
        <v>26682</v>
      </c>
      <c r="F4651" s="61">
        <f t="shared" si="509"/>
        <v>0</v>
      </c>
      <c r="G4651" s="62">
        <f t="shared" si="504"/>
        <v>0</v>
      </c>
      <c r="H4651" s="53"/>
      <c r="I4651" s="61">
        <f t="shared" si="505"/>
        <v>0</v>
      </c>
      <c r="J4651" s="62">
        <f t="shared" si="506"/>
        <v>0</v>
      </c>
      <c r="K4651" s="53"/>
      <c r="L4651" s="65">
        <f t="shared" si="510"/>
        <v>0</v>
      </c>
      <c r="M4651" s="55">
        <f t="shared" si="507"/>
        <v>0</v>
      </c>
      <c r="N4651" s="55">
        <f t="shared" si="508"/>
        <v>0</v>
      </c>
    </row>
    <row r="4652" spans="1:14" x14ac:dyDescent="0.3">
      <c r="A4652" s="29">
        <v>44911</v>
      </c>
      <c r="B4652" t="s">
        <v>16</v>
      </c>
      <c r="C4652" t="s">
        <v>12</v>
      </c>
      <c r="D4652" t="s">
        <v>13</v>
      </c>
      <c r="E4652" s="53">
        <v>32445</v>
      </c>
      <c r="F4652" s="61">
        <f t="shared" si="509"/>
        <v>162.22499999999999</v>
      </c>
      <c r="G4652" s="62">
        <f t="shared" si="504"/>
        <v>0.1</v>
      </c>
      <c r="H4652" s="53"/>
      <c r="I4652" s="61">
        <f t="shared" si="505"/>
        <v>0</v>
      </c>
      <c r="J4652" s="62">
        <f t="shared" si="506"/>
        <v>0</v>
      </c>
      <c r="K4652" s="53"/>
      <c r="L4652" s="65">
        <f t="shared" si="510"/>
        <v>162.32499999999999</v>
      </c>
      <c r="M4652" s="55">
        <f t="shared" si="507"/>
        <v>162.32499999999999</v>
      </c>
      <c r="N4652" s="55">
        <f t="shared" si="508"/>
        <v>0</v>
      </c>
    </row>
    <row r="4653" spans="1:14" x14ac:dyDescent="0.3">
      <c r="A4653" s="29">
        <v>44911</v>
      </c>
      <c r="B4653" t="s">
        <v>16</v>
      </c>
      <c r="C4653" t="s">
        <v>11</v>
      </c>
      <c r="D4653" t="s">
        <v>36</v>
      </c>
      <c r="E4653" s="53">
        <v>8620</v>
      </c>
      <c r="F4653" s="61">
        <f t="shared" si="509"/>
        <v>0</v>
      </c>
      <c r="G4653" s="62">
        <f t="shared" si="504"/>
        <v>0</v>
      </c>
      <c r="H4653" s="53"/>
      <c r="I4653" s="61">
        <f t="shared" si="505"/>
        <v>0</v>
      </c>
      <c r="J4653" s="62">
        <f t="shared" si="506"/>
        <v>0</v>
      </c>
      <c r="K4653" s="53"/>
      <c r="L4653" s="65">
        <f t="shared" si="510"/>
        <v>0</v>
      </c>
      <c r="M4653" s="55">
        <f t="shared" si="507"/>
        <v>0</v>
      </c>
      <c r="N4653" s="55">
        <f t="shared" si="508"/>
        <v>0</v>
      </c>
    </row>
    <row r="4654" spans="1:14" x14ac:dyDescent="0.3">
      <c r="A4654" s="29">
        <v>44911</v>
      </c>
      <c r="B4654" t="s">
        <v>20</v>
      </c>
      <c r="C4654" t="s">
        <v>12</v>
      </c>
      <c r="D4654" t="s">
        <v>36</v>
      </c>
      <c r="E4654" s="53">
        <v>5158</v>
      </c>
      <c r="F4654" s="61">
        <f t="shared" si="509"/>
        <v>0</v>
      </c>
      <c r="G4654" s="62">
        <f t="shared" si="504"/>
        <v>0</v>
      </c>
      <c r="H4654" s="53"/>
      <c r="I4654" s="61">
        <f t="shared" si="505"/>
        <v>154.73999999999998</v>
      </c>
      <c r="J4654" s="62">
        <f t="shared" si="506"/>
        <v>5</v>
      </c>
      <c r="K4654" s="53"/>
      <c r="L4654" s="65">
        <f t="shared" si="510"/>
        <v>159.73999999999998</v>
      </c>
      <c r="M4654" s="55">
        <f t="shared" si="507"/>
        <v>0</v>
      </c>
      <c r="N4654" s="55">
        <f t="shared" si="508"/>
        <v>159.73999999999998</v>
      </c>
    </row>
    <row r="4655" spans="1:14" x14ac:dyDescent="0.3">
      <c r="A4655" s="29">
        <v>44911</v>
      </c>
      <c r="B4655" t="s">
        <v>17</v>
      </c>
      <c r="C4655" t="s">
        <v>11</v>
      </c>
      <c r="D4655" t="s">
        <v>13</v>
      </c>
      <c r="E4655" s="53">
        <v>36672</v>
      </c>
      <c r="F4655" s="61">
        <f t="shared" si="509"/>
        <v>0</v>
      </c>
      <c r="G4655" s="62">
        <f t="shared" si="504"/>
        <v>0</v>
      </c>
      <c r="H4655" s="53"/>
      <c r="I4655" s="61">
        <f t="shared" si="505"/>
        <v>0</v>
      </c>
      <c r="J4655" s="62">
        <f t="shared" si="506"/>
        <v>0</v>
      </c>
      <c r="K4655" s="53"/>
      <c r="L4655" s="65">
        <f t="shared" si="510"/>
        <v>0</v>
      </c>
      <c r="M4655" s="55">
        <f t="shared" si="507"/>
        <v>0</v>
      </c>
      <c r="N4655" s="55">
        <f t="shared" si="508"/>
        <v>0</v>
      </c>
    </row>
    <row r="4656" spans="1:14" x14ac:dyDescent="0.3">
      <c r="A4656" s="29">
        <v>44911</v>
      </c>
      <c r="B4656" t="s">
        <v>24</v>
      </c>
      <c r="C4656" t="s">
        <v>11</v>
      </c>
      <c r="D4656" t="s">
        <v>13</v>
      </c>
      <c r="E4656" s="53">
        <v>362</v>
      </c>
      <c r="F4656" s="61">
        <f t="shared" si="509"/>
        <v>0</v>
      </c>
      <c r="G4656" s="62">
        <f t="shared" si="504"/>
        <v>0</v>
      </c>
      <c r="H4656" s="53"/>
      <c r="I4656" s="61">
        <f t="shared" si="505"/>
        <v>0</v>
      </c>
      <c r="J4656" s="62">
        <f t="shared" si="506"/>
        <v>0</v>
      </c>
      <c r="K4656" s="53"/>
      <c r="L4656" s="65">
        <f t="shared" si="510"/>
        <v>0</v>
      </c>
      <c r="M4656" s="55">
        <f t="shared" si="507"/>
        <v>0</v>
      </c>
      <c r="N4656" s="55">
        <f t="shared" si="508"/>
        <v>0</v>
      </c>
    </row>
    <row r="4657" spans="1:14" x14ac:dyDescent="0.3">
      <c r="A4657" s="29">
        <v>44911</v>
      </c>
      <c r="B4657" t="s">
        <v>17</v>
      </c>
      <c r="C4657" t="s">
        <v>12</v>
      </c>
      <c r="D4657" t="s">
        <v>13</v>
      </c>
      <c r="E4657" s="53">
        <v>6909</v>
      </c>
      <c r="F4657" s="61">
        <f t="shared" si="509"/>
        <v>34.545000000000002</v>
      </c>
      <c r="G4657" s="62">
        <f t="shared" si="504"/>
        <v>0.1</v>
      </c>
      <c r="H4657" s="53"/>
      <c r="I4657" s="61">
        <f t="shared" si="505"/>
        <v>0</v>
      </c>
      <c r="J4657" s="62">
        <f t="shared" si="506"/>
        <v>0</v>
      </c>
      <c r="K4657" s="53"/>
      <c r="L4657" s="65">
        <f t="shared" si="510"/>
        <v>34.645000000000003</v>
      </c>
      <c r="M4657" s="55">
        <f t="shared" si="507"/>
        <v>34.645000000000003</v>
      </c>
      <c r="N4657" s="55">
        <f t="shared" si="508"/>
        <v>0</v>
      </c>
    </row>
    <row r="4658" spans="1:14" x14ac:dyDescent="0.3">
      <c r="A4658" s="29">
        <v>44911</v>
      </c>
      <c r="B4658" t="s">
        <v>16</v>
      </c>
      <c r="C4658" t="s">
        <v>10</v>
      </c>
      <c r="D4658" t="s">
        <v>13</v>
      </c>
      <c r="E4658" s="53">
        <v>23417</v>
      </c>
      <c r="F4658" s="61">
        <f t="shared" si="509"/>
        <v>117.08500000000001</v>
      </c>
      <c r="G4658" s="62">
        <f t="shared" si="504"/>
        <v>0.1</v>
      </c>
      <c r="H4658" s="53"/>
      <c r="I4658" s="61">
        <f t="shared" si="505"/>
        <v>0</v>
      </c>
      <c r="J4658" s="62">
        <f t="shared" si="506"/>
        <v>0</v>
      </c>
      <c r="K4658" s="53"/>
      <c r="L4658" s="65">
        <f t="shared" si="510"/>
        <v>117.185</v>
      </c>
      <c r="M4658" s="55">
        <f t="shared" si="507"/>
        <v>117.185</v>
      </c>
      <c r="N4658" s="55">
        <f t="shared" si="508"/>
        <v>0</v>
      </c>
    </row>
    <row r="4659" spans="1:14" x14ac:dyDescent="0.3">
      <c r="A4659" s="29">
        <v>44911</v>
      </c>
      <c r="B4659" t="s">
        <v>23</v>
      </c>
      <c r="C4659" t="s">
        <v>12</v>
      </c>
      <c r="D4659" t="s">
        <v>13</v>
      </c>
      <c r="E4659" s="53">
        <v>42605</v>
      </c>
      <c r="F4659" s="61">
        <f t="shared" si="509"/>
        <v>213.02500000000001</v>
      </c>
      <c r="G4659" s="62">
        <f t="shared" si="504"/>
        <v>0.1</v>
      </c>
      <c r="H4659" s="53"/>
      <c r="I4659" s="61">
        <f t="shared" si="505"/>
        <v>0</v>
      </c>
      <c r="J4659" s="62">
        <f t="shared" si="506"/>
        <v>0</v>
      </c>
      <c r="K4659" s="53"/>
      <c r="L4659" s="65">
        <f t="shared" si="510"/>
        <v>213.125</v>
      </c>
      <c r="M4659" s="55">
        <f t="shared" si="507"/>
        <v>213.125</v>
      </c>
      <c r="N4659" s="55">
        <f t="shared" si="508"/>
        <v>0</v>
      </c>
    </row>
    <row r="4660" spans="1:14" x14ac:dyDescent="0.3">
      <c r="A4660" s="29">
        <v>44911</v>
      </c>
      <c r="B4660" t="s">
        <v>23</v>
      </c>
      <c r="C4660" t="s">
        <v>11</v>
      </c>
      <c r="D4660" t="s">
        <v>13</v>
      </c>
      <c r="E4660" s="53">
        <v>38471</v>
      </c>
      <c r="F4660" s="61">
        <f t="shared" si="509"/>
        <v>0</v>
      </c>
      <c r="G4660" s="62">
        <f t="shared" si="504"/>
        <v>0</v>
      </c>
      <c r="H4660" s="53"/>
      <c r="I4660" s="61">
        <f t="shared" si="505"/>
        <v>0</v>
      </c>
      <c r="J4660" s="62">
        <f t="shared" si="506"/>
        <v>0</v>
      </c>
      <c r="K4660" s="53"/>
      <c r="L4660" s="65">
        <f t="shared" si="510"/>
        <v>0</v>
      </c>
      <c r="M4660" s="55">
        <f t="shared" si="507"/>
        <v>0</v>
      </c>
      <c r="N4660" s="55">
        <f t="shared" si="508"/>
        <v>0</v>
      </c>
    </row>
    <row r="4661" spans="1:14" x14ac:dyDescent="0.3">
      <c r="A4661" s="29">
        <v>44911</v>
      </c>
      <c r="B4661" t="s">
        <v>22</v>
      </c>
      <c r="C4661" t="s">
        <v>11</v>
      </c>
      <c r="D4661" t="s">
        <v>13</v>
      </c>
      <c r="E4661" s="53">
        <v>42571</v>
      </c>
      <c r="F4661" s="61">
        <f t="shared" si="509"/>
        <v>0</v>
      </c>
      <c r="G4661" s="62">
        <f t="shared" si="504"/>
        <v>0</v>
      </c>
      <c r="H4661" s="53"/>
      <c r="I4661" s="61">
        <f t="shared" si="505"/>
        <v>0</v>
      </c>
      <c r="J4661" s="62">
        <f t="shared" si="506"/>
        <v>0</v>
      </c>
      <c r="K4661" s="53"/>
      <c r="L4661" s="65">
        <f t="shared" si="510"/>
        <v>0</v>
      </c>
      <c r="M4661" s="55">
        <f t="shared" si="507"/>
        <v>0</v>
      </c>
      <c r="N4661" s="55">
        <f t="shared" si="508"/>
        <v>0</v>
      </c>
    </row>
    <row r="4662" spans="1:14" x14ac:dyDescent="0.3">
      <c r="A4662" s="29">
        <v>44911</v>
      </c>
      <c r="B4662" t="s">
        <v>20</v>
      </c>
      <c r="C4662" t="s">
        <v>11</v>
      </c>
      <c r="D4662" t="s">
        <v>36</v>
      </c>
      <c r="E4662" s="53">
        <v>37135</v>
      </c>
      <c r="F4662" s="61">
        <f t="shared" si="509"/>
        <v>0</v>
      </c>
      <c r="G4662" s="62">
        <f t="shared" si="504"/>
        <v>0</v>
      </c>
      <c r="H4662" s="53"/>
      <c r="I4662" s="61">
        <f t="shared" si="505"/>
        <v>0</v>
      </c>
      <c r="J4662" s="62">
        <f t="shared" si="506"/>
        <v>0</v>
      </c>
      <c r="K4662" s="53"/>
      <c r="L4662" s="65">
        <f t="shared" si="510"/>
        <v>0</v>
      </c>
      <c r="M4662" s="55">
        <f t="shared" si="507"/>
        <v>0</v>
      </c>
      <c r="N4662" s="55">
        <f t="shared" si="508"/>
        <v>0</v>
      </c>
    </row>
    <row r="4663" spans="1:14" x14ac:dyDescent="0.3">
      <c r="A4663" s="29">
        <v>44911</v>
      </c>
      <c r="B4663" t="s">
        <v>16</v>
      </c>
      <c r="C4663" t="s">
        <v>11</v>
      </c>
      <c r="D4663" t="s">
        <v>13</v>
      </c>
      <c r="E4663" s="53">
        <v>8770</v>
      </c>
      <c r="F4663" s="61">
        <f t="shared" si="509"/>
        <v>0</v>
      </c>
      <c r="G4663" s="62">
        <f t="shared" si="504"/>
        <v>0</v>
      </c>
      <c r="H4663" s="53"/>
      <c r="I4663" s="61">
        <f t="shared" si="505"/>
        <v>0</v>
      </c>
      <c r="J4663" s="62">
        <f t="shared" si="506"/>
        <v>0</v>
      </c>
      <c r="K4663" s="53"/>
      <c r="L4663" s="65">
        <f t="shared" si="510"/>
        <v>0</v>
      </c>
      <c r="M4663" s="55">
        <f t="shared" si="507"/>
        <v>0</v>
      </c>
      <c r="N4663" s="55">
        <f t="shared" si="508"/>
        <v>0</v>
      </c>
    </row>
    <row r="4664" spans="1:14" x14ac:dyDescent="0.3">
      <c r="A4664" s="29">
        <v>44911</v>
      </c>
      <c r="B4664" t="s">
        <v>19</v>
      </c>
      <c r="C4664" t="s">
        <v>10</v>
      </c>
      <c r="D4664" t="s">
        <v>13</v>
      </c>
      <c r="E4664" s="53">
        <v>24979</v>
      </c>
      <c r="F4664" s="61">
        <f t="shared" si="509"/>
        <v>124.895</v>
      </c>
      <c r="G4664" s="62">
        <f t="shared" si="504"/>
        <v>0.1</v>
      </c>
      <c r="H4664" s="53"/>
      <c r="I4664" s="61">
        <f t="shared" si="505"/>
        <v>0</v>
      </c>
      <c r="J4664" s="62">
        <f t="shared" si="506"/>
        <v>0</v>
      </c>
      <c r="K4664" s="53"/>
      <c r="L4664" s="65">
        <f t="shared" si="510"/>
        <v>124.99499999999999</v>
      </c>
      <c r="M4664" s="55">
        <f t="shared" si="507"/>
        <v>124.99499999999999</v>
      </c>
      <c r="N4664" s="55">
        <f t="shared" si="508"/>
        <v>0</v>
      </c>
    </row>
    <row r="4665" spans="1:14" x14ac:dyDescent="0.3">
      <c r="A4665" s="29">
        <v>44911</v>
      </c>
      <c r="B4665" t="s">
        <v>17</v>
      </c>
      <c r="C4665" t="s">
        <v>11</v>
      </c>
      <c r="D4665" t="s">
        <v>36</v>
      </c>
      <c r="E4665" s="53">
        <v>22757</v>
      </c>
      <c r="F4665" s="61">
        <f t="shared" si="509"/>
        <v>0</v>
      </c>
      <c r="G4665" s="62">
        <f t="shared" si="504"/>
        <v>0</v>
      </c>
      <c r="H4665" s="53"/>
      <c r="I4665" s="61">
        <f t="shared" si="505"/>
        <v>0</v>
      </c>
      <c r="J4665" s="62">
        <f t="shared" si="506"/>
        <v>0</v>
      </c>
      <c r="K4665" s="53"/>
      <c r="L4665" s="65">
        <f t="shared" si="510"/>
        <v>0</v>
      </c>
      <c r="M4665" s="55">
        <f t="shared" si="507"/>
        <v>0</v>
      </c>
      <c r="N4665" s="55">
        <f t="shared" si="508"/>
        <v>0</v>
      </c>
    </row>
    <row r="4666" spans="1:14" x14ac:dyDescent="0.3">
      <c r="A4666" s="29">
        <v>44911</v>
      </c>
      <c r="B4666" t="s">
        <v>17</v>
      </c>
      <c r="C4666" t="s">
        <v>11</v>
      </c>
      <c r="D4666" t="s">
        <v>13</v>
      </c>
      <c r="E4666" s="53">
        <v>7947</v>
      </c>
      <c r="F4666" s="61">
        <f t="shared" si="509"/>
        <v>0</v>
      </c>
      <c r="G4666" s="62">
        <f t="shared" si="504"/>
        <v>0</v>
      </c>
      <c r="H4666" s="53"/>
      <c r="I4666" s="61">
        <f t="shared" si="505"/>
        <v>0</v>
      </c>
      <c r="J4666" s="62">
        <f t="shared" si="506"/>
        <v>0</v>
      </c>
      <c r="K4666" s="53"/>
      <c r="L4666" s="65">
        <f t="shared" si="510"/>
        <v>0</v>
      </c>
      <c r="M4666" s="55">
        <f t="shared" si="507"/>
        <v>0</v>
      </c>
      <c r="N4666" s="55">
        <f t="shared" si="508"/>
        <v>0</v>
      </c>
    </row>
    <row r="4667" spans="1:14" x14ac:dyDescent="0.3">
      <c r="A4667" s="29">
        <v>44912</v>
      </c>
      <c r="B4667" t="s">
        <v>19</v>
      </c>
      <c r="C4667" t="s">
        <v>11</v>
      </c>
      <c r="D4667" t="s">
        <v>13</v>
      </c>
      <c r="E4667" s="53">
        <v>9551</v>
      </c>
      <c r="F4667" s="61">
        <f t="shared" si="509"/>
        <v>0</v>
      </c>
      <c r="G4667" s="62">
        <f t="shared" si="504"/>
        <v>0</v>
      </c>
      <c r="H4667" s="53"/>
      <c r="I4667" s="61">
        <f t="shared" si="505"/>
        <v>0</v>
      </c>
      <c r="J4667" s="62">
        <f t="shared" si="506"/>
        <v>0</v>
      </c>
      <c r="K4667" s="53"/>
      <c r="L4667" s="65">
        <f t="shared" si="510"/>
        <v>0</v>
      </c>
      <c r="M4667" s="55">
        <f t="shared" si="507"/>
        <v>0</v>
      </c>
      <c r="N4667" s="55">
        <f t="shared" si="508"/>
        <v>0</v>
      </c>
    </row>
    <row r="4668" spans="1:14" x14ac:dyDescent="0.3">
      <c r="A4668" s="29">
        <v>44912</v>
      </c>
      <c r="B4668" t="s">
        <v>24</v>
      </c>
      <c r="C4668" t="s">
        <v>11</v>
      </c>
      <c r="D4668" t="s">
        <v>36</v>
      </c>
      <c r="E4668" s="53">
        <v>26744</v>
      </c>
      <c r="F4668" s="61">
        <f t="shared" si="509"/>
        <v>0</v>
      </c>
      <c r="G4668" s="62">
        <f t="shared" si="504"/>
        <v>0</v>
      </c>
      <c r="H4668" s="53"/>
      <c r="I4668" s="61">
        <f t="shared" si="505"/>
        <v>0</v>
      </c>
      <c r="J4668" s="62">
        <f t="shared" si="506"/>
        <v>0</v>
      </c>
      <c r="K4668" s="53"/>
      <c r="L4668" s="65">
        <f t="shared" si="510"/>
        <v>0</v>
      </c>
      <c r="M4668" s="55">
        <f t="shared" si="507"/>
        <v>0</v>
      </c>
      <c r="N4668" s="55">
        <f t="shared" si="508"/>
        <v>0</v>
      </c>
    </row>
    <row r="4669" spans="1:14" x14ac:dyDescent="0.3">
      <c r="A4669" s="29">
        <v>44912</v>
      </c>
      <c r="B4669" t="s">
        <v>16</v>
      </c>
      <c r="C4669" t="s">
        <v>12</v>
      </c>
      <c r="D4669" t="s">
        <v>36</v>
      </c>
      <c r="E4669" s="53">
        <v>21935</v>
      </c>
      <c r="F4669" s="61">
        <f t="shared" si="509"/>
        <v>0</v>
      </c>
      <c r="G4669" s="62">
        <f t="shared" si="504"/>
        <v>0</v>
      </c>
      <c r="H4669" s="53"/>
      <c r="I4669" s="61">
        <f t="shared" si="505"/>
        <v>658.05</v>
      </c>
      <c r="J4669" s="62">
        <f t="shared" si="506"/>
        <v>5</v>
      </c>
      <c r="K4669" s="53"/>
      <c r="L4669" s="65">
        <f t="shared" si="510"/>
        <v>663.05</v>
      </c>
      <c r="M4669" s="55">
        <f t="shared" si="507"/>
        <v>0</v>
      </c>
      <c r="N4669" s="55">
        <f t="shared" si="508"/>
        <v>663.05</v>
      </c>
    </row>
    <row r="4670" spans="1:14" x14ac:dyDescent="0.3">
      <c r="A4670" s="29">
        <v>44912</v>
      </c>
      <c r="B4670" t="s">
        <v>19</v>
      </c>
      <c r="C4670" t="s">
        <v>10</v>
      </c>
      <c r="D4670" t="s">
        <v>13</v>
      </c>
      <c r="E4670" s="53">
        <v>6226</v>
      </c>
      <c r="F4670" s="61">
        <f t="shared" si="509"/>
        <v>31.13</v>
      </c>
      <c r="G4670" s="62">
        <f t="shared" si="504"/>
        <v>0.1</v>
      </c>
      <c r="H4670" s="53"/>
      <c r="I4670" s="61">
        <f t="shared" si="505"/>
        <v>0</v>
      </c>
      <c r="J4670" s="62">
        <f t="shared" si="506"/>
        <v>0</v>
      </c>
      <c r="K4670" s="53"/>
      <c r="L4670" s="65">
        <f t="shared" si="510"/>
        <v>31.23</v>
      </c>
      <c r="M4670" s="55">
        <f t="shared" si="507"/>
        <v>31.23</v>
      </c>
      <c r="N4670" s="55">
        <f t="shared" si="508"/>
        <v>0</v>
      </c>
    </row>
    <row r="4671" spans="1:14" x14ac:dyDescent="0.3">
      <c r="A4671" s="29">
        <v>44912</v>
      </c>
      <c r="B4671" t="s">
        <v>20</v>
      </c>
      <c r="C4671" t="s">
        <v>10</v>
      </c>
      <c r="D4671" t="s">
        <v>13</v>
      </c>
      <c r="E4671" s="53">
        <v>7821</v>
      </c>
      <c r="F4671" s="61">
        <f t="shared" si="509"/>
        <v>39.105000000000004</v>
      </c>
      <c r="G4671" s="62">
        <f t="shared" si="504"/>
        <v>0.1</v>
      </c>
      <c r="H4671" s="53"/>
      <c r="I4671" s="61">
        <f t="shared" si="505"/>
        <v>0</v>
      </c>
      <c r="J4671" s="62">
        <f t="shared" si="506"/>
        <v>0</v>
      </c>
      <c r="K4671" s="53"/>
      <c r="L4671" s="65">
        <f t="shared" si="510"/>
        <v>39.205000000000005</v>
      </c>
      <c r="M4671" s="55">
        <f t="shared" si="507"/>
        <v>39.205000000000005</v>
      </c>
      <c r="N4671" s="55">
        <f t="shared" si="508"/>
        <v>0</v>
      </c>
    </row>
    <row r="4672" spans="1:14" x14ac:dyDescent="0.3">
      <c r="A4672" s="29">
        <v>44912</v>
      </c>
      <c r="B4672" t="s">
        <v>16</v>
      </c>
      <c r="C4672" t="s">
        <v>10</v>
      </c>
      <c r="D4672" t="s">
        <v>36</v>
      </c>
      <c r="E4672" s="53">
        <v>10991</v>
      </c>
      <c r="F4672" s="61">
        <f t="shared" si="509"/>
        <v>0</v>
      </c>
      <c r="G4672" s="62">
        <f t="shared" si="504"/>
        <v>0</v>
      </c>
      <c r="H4672" s="53"/>
      <c r="I4672" s="61">
        <f t="shared" si="505"/>
        <v>329.72999999999996</v>
      </c>
      <c r="J4672" s="62">
        <f t="shared" si="506"/>
        <v>5</v>
      </c>
      <c r="K4672" s="53"/>
      <c r="L4672" s="65">
        <f t="shared" si="510"/>
        <v>334.72999999999996</v>
      </c>
      <c r="M4672" s="55">
        <f t="shared" si="507"/>
        <v>0</v>
      </c>
      <c r="N4672" s="55">
        <f t="shared" si="508"/>
        <v>334.72999999999996</v>
      </c>
    </row>
    <row r="4673" spans="1:14" x14ac:dyDescent="0.3">
      <c r="A4673" s="29">
        <v>44912</v>
      </c>
      <c r="B4673" t="s">
        <v>19</v>
      </c>
      <c r="C4673" t="s">
        <v>12</v>
      </c>
      <c r="D4673" t="s">
        <v>13</v>
      </c>
      <c r="E4673" s="53">
        <v>9910</v>
      </c>
      <c r="F4673" s="61">
        <f t="shared" si="509"/>
        <v>49.550000000000004</v>
      </c>
      <c r="G4673" s="62">
        <f t="shared" si="504"/>
        <v>0.1</v>
      </c>
      <c r="H4673" s="53"/>
      <c r="I4673" s="61">
        <f t="shared" si="505"/>
        <v>0</v>
      </c>
      <c r="J4673" s="62">
        <f t="shared" si="506"/>
        <v>0</v>
      </c>
      <c r="K4673" s="53"/>
      <c r="L4673" s="65">
        <f t="shared" si="510"/>
        <v>49.650000000000006</v>
      </c>
      <c r="M4673" s="55">
        <f t="shared" si="507"/>
        <v>49.650000000000006</v>
      </c>
      <c r="N4673" s="55">
        <f t="shared" si="508"/>
        <v>0</v>
      </c>
    </row>
    <row r="4674" spans="1:14" x14ac:dyDescent="0.3">
      <c r="A4674" s="29">
        <v>44912</v>
      </c>
      <c r="B4674" t="s">
        <v>24</v>
      </c>
      <c r="C4674" t="s">
        <v>11</v>
      </c>
      <c r="D4674" t="s">
        <v>36</v>
      </c>
      <c r="E4674" s="53">
        <v>49775</v>
      </c>
      <c r="F4674" s="61">
        <f t="shared" si="509"/>
        <v>0</v>
      </c>
      <c r="G4674" s="62">
        <f t="shared" si="504"/>
        <v>0</v>
      </c>
      <c r="H4674" s="53"/>
      <c r="I4674" s="61">
        <f t="shared" si="505"/>
        <v>0</v>
      </c>
      <c r="J4674" s="62">
        <f t="shared" si="506"/>
        <v>0</v>
      </c>
      <c r="K4674" s="53"/>
      <c r="L4674" s="65">
        <f t="shared" si="510"/>
        <v>0</v>
      </c>
      <c r="M4674" s="55">
        <f t="shared" si="507"/>
        <v>0</v>
      </c>
      <c r="N4674" s="55">
        <f t="shared" si="508"/>
        <v>0</v>
      </c>
    </row>
    <row r="4675" spans="1:14" x14ac:dyDescent="0.3">
      <c r="A4675" s="29">
        <v>44912</v>
      </c>
      <c r="B4675" t="s">
        <v>20</v>
      </c>
      <c r="C4675" t="s">
        <v>11</v>
      </c>
      <c r="D4675" t="s">
        <v>13</v>
      </c>
      <c r="E4675" s="53">
        <v>46119</v>
      </c>
      <c r="F4675" s="61">
        <f t="shared" si="509"/>
        <v>0</v>
      </c>
      <c r="G4675" s="62">
        <f t="shared" si="504"/>
        <v>0</v>
      </c>
      <c r="H4675" s="53"/>
      <c r="I4675" s="61">
        <f t="shared" si="505"/>
        <v>0</v>
      </c>
      <c r="J4675" s="62">
        <f t="shared" si="506"/>
        <v>0</v>
      </c>
      <c r="K4675" s="53"/>
      <c r="L4675" s="65">
        <f t="shared" si="510"/>
        <v>0</v>
      </c>
      <c r="M4675" s="55">
        <f t="shared" si="507"/>
        <v>0</v>
      </c>
      <c r="N4675" s="55">
        <f t="shared" si="508"/>
        <v>0</v>
      </c>
    </row>
    <row r="4676" spans="1:14" x14ac:dyDescent="0.3">
      <c r="A4676" s="29">
        <v>44912</v>
      </c>
      <c r="B4676" t="s">
        <v>24</v>
      </c>
      <c r="C4676" t="s">
        <v>11</v>
      </c>
      <c r="D4676" t="s">
        <v>13</v>
      </c>
      <c r="E4676" s="53">
        <v>10576</v>
      </c>
      <c r="F4676" s="61">
        <f t="shared" si="509"/>
        <v>0</v>
      </c>
      <c r="G4676" s="62">
        <f t="shared" ref="G4676:G4739" si="511">IF(F:F&gt;0,0.1,0)</f>
        <v>0</v>
      </c>
      <c r="H4676" s="53"/>
      <c r="I4676" s="61">
        <f t="shared" ref="I4676:I4739" si="512">IF(AND(D:D="Overseas",C:C&lt;&gt;"Cash"),E:E*3%,0)</f>
        <v>0</v>
      </c>
      <c r="J4676" s="62">
        <f t="shared" ref="J4676:J4739" si="513">IF(I:I&gt;0,5,0)</f>
        <v>0</v>
      </c>
      <c r="K4676" s="53"/>
      <c r="L4676" s="65">
        <f t="shared" si="510"/>
        <v>0</v>
      </c>
      <c r="M4676" s="55">
        <f t="shared" ref="M4676:M4739" si="514">SUM(F4676:H4676)</f>
        <v>0</v>
      </c>
      <c r="N4676" s="55">
        <f t="shared" ref="N4676:N4739" si="515">SUM(I4676:K4676)</f>
        <v>0</v>
      </c>
    </row>
    <row r="4677" spans="1:14" x14ac:dyDescent="0.3">
      <c r="A4677" s="29">
        <v>44912</v>
      </c>
      <c r="B4677" t="s">
        <v>20</v>
      </c>
      <c r="C4677" t="s">
        <v>10</v>
      </c>
      <c r="D4677" t="s">
        <v>36</v>
      </c>
      <c r="E4677" s="53">
        <v>46309</v>
      </c>
      <c r="F4677" s="61">
        <f t="shared" ref="F4677:F4740" si="516">IF(AND(D:D="Local",C:C&lt;&gt;"Cash"),E:E*0.5%,0)</f>
        <v>0</v>
      </c>
      <c r="G4677" s="62">
        <f t="shared" si="511"/>
        <v>0</v>
      </c>
      <c r="H4677" s="53"/>
      <c r="I4677" s="61">
        <f t="shared" si="512"/>
        <v>1389.27</v>
      </c>
      <c r="J4677" s="62">
        <f t="shared" si="513"/>
        <v>5</v>
      </c>
      <c r="K4677" s="53"/>
      <c r="L4677" s="65">
        <f t="shared" ref="L4677:L4740" si="517">SUM(F4677,G4677,I4677,J4677)</f>
        <v>1394.27</v>
      </c>
      <c r="M4677" s="55">
        <f t="shared" si="514"/>
        <v>0</v>
      </c>
      <c r="N4677" s="55">
        <f t="shared" si="515"/>
        <v>1394.27</v>
      </c>
    </row>
    <row r="4678" spans="1:14" x14ac:dyDescent="0.3">
      <c r="A4678" s="29">
        <v>44912</v>
      </c>
      <c r="B4678" t="s">
        <v>16</v>
      </c>
      <c r="C4678" t="s">
        <v>10</v>
      </c>
      <c r="D4678" t="s">
        <v>36</v>
      </c>
      <c r="E4678" s="53">
        <v>26763</v>
      </c>
      <c r="F4678" s="61">
        <f t="shared" si="516"/>
        <v>0</v>
      </c>
      <c r="G4678" s="62">
        <f t="shared" si="511"/>
        <v>0</v>
      </c>
      <c r="H4678" s="53"/>
      <c r="I4678" s="61">
        <f t="shared" si="512"/>
        <v>802.89</v>
      </c>
      <c r="J4678" s="62">
        <f t="shared" si="513"/>
        <v>5</v>
      </c>
      <c r="K4678" s="53"/>
      <c r="L4678" s="65">
        <f t="shared" si="517"/>
        <v>807.89</v>
      </c>
      <c r="M4678" s="55">
        <f t="shared" si="514"/>
        <v>0</v>
      </c>
      <c r="N4678" s="55">
        <f t="shared" si="515"/>
        <v>807.89</v>
      </c>
    </row>
    <row r="4679" spans="1:14" x14ac:dyDescent="0.3">
      <c r="A4679" s="29">
        <v>44912</v>
      </c>
      <c r="B4679" t="s">
        <v>24</v>
      </c>
      <c r="C4679" t="s">
        <v>12</v>
      </c>
      <c r="D4679" t="s">
        <v>13</v>
      </c>
      <c r="E4679" s="53">
        <v>28745</v>
      </c>
      <c r="F4679" s="61">
        <f t="shared" si="516"/>
        <v>143.72499999999999</v>
      </c>
      <c r="G4679" s="62">
        <f t="shared" si="511"/>
        <v>0.1</v>
      </c>
      <c r="H4679" s="53"/>
      <c r="I4679" s="61">
        <f t="shared" si="512"/>
        <v>0</v>
      </c>
      <c r="J4679" s="62">
        <f t="shared" si="513"/>
        <v>0</v>
      </c>
      <c r="K4679" s="53"/>
      <c r="L4679" s="65">
        <f t="shared" si="517"/>
        <v>143.82499999999999</v>
      </c>
      <c r="M4679" s="55">
        <f t="shared" si="514"/>
        <v>143.82499999999999</v>
      </c>
      <c r="N4679" s="55">
        <f t="shared" si="515"/>
        <v>0</v>
      </c>
    </row>
    <row r="4680" spans="1:14" x14ac:dyDescent="0.3">
      <c r="A4680" s="29">
        <v>44912</v>
      </c>
      <c r="B4680" t="s">
        <v>22</v>
      </c>
      <c r="C4680" t="s">
        <v>10</v>
      </c>
      <c r="D4680" t="s">
        <v>36</v>
      </c>
      <c r="E4680" s="53">
        <v>4585</v>
      </c>
      <c r="F4680" s="61">
        <f t="shared" si="516"/>
        <v>0</v>
      </c>
      <c r="G4680" s="62">
        <f t="shared" si="511"/>
        <v>0</v>
      </c>
      <c r="H4680" s="53"/>
      <c r="I4680" s="61">
        <f t="shared" si="512"/>
        <v>137.54999999999998</v>
      </c>
      <c r="J4680" s="62">
        <f t="shared" si="513"/>
        <v>5</v>
      </c>
      <c r="K4680" s="53"/>
      <c r="L4680" s="65">
        <f t="shared" si="517"/>
        <v>142.54999999999998</v>
      </c>
      <c r="M4680" s="55">
        <f t="shared" si="514"/>
        <v>0</v>
      </c>
      <c r="N4680" s="55">
        <f t="shared" si="515"/>
        <v>142.54999999999998</v>
      </c>
    </row>
    <row r="4681" spans="1:14" x14ac:dyDescent="0.3">
      <c r="A4681" s="29">
        <v>44912</v>
      </c>
      <c r="B4681" t="s">
        <v>22</v>
      </c>
      <c r="C4681" t="s">
        <v>10</v>
      </c>
      <c r="D4681" t="s">
        <v>36</v>
      </c>
      <c r="E4681" s="53">
        <v>36974</v>
      </c>
      <c r="F4681" s="61">
        <f t="shared" si="516"/>
        <v>0</v>
      </c>
      <c r="G4681" s="62">
        <f t="shared" si="511"/>
        <v>0</v>
      </c>
      <c r="H4681" s="53"/>
      <c r="I4681" s="61">
        <f t="shared" si="512"/>
        <v>1109.22</v>
      </c>
      <c r="J4681" s="62">
        <f t="shared" si="513"/>
        <v>5</v>
      </c>
      <c r="K4681" s="53"/>
      <c r="L4681" s="65">
        <f t="shared" si="517"/>
        <v>1114.22</v>
      </c>
      <c r="M4681" s="55">
        <f t="shared" si="514"/>
        <v>0</v>
      </c>
      <c r="N4681" s="55">
        <f t="shared" si="515"/>
        <v>1114.22</v>
      </c>
    </row>
    <row r="4682" spans="1:14" x14ac:dyDescent="0.3">
      <c r="A4682" s="29">
        <v>44912</v>
      </c>
      <c r="B4682" t="s">
        <v>16</v>
      </c>
      <c r="C4682" t="s">
        <v>11</v>
      </c>
      <c r="D4682" t="s">
        <v>36</v>
      </c>
      <c r="E4682" s="53">
        <v>12707</v>
      </c>
      <c r="F4682" s="61">
        <f t="shared" si="516"/>
        <v>0</v>
      </c>
      <c r="G4682" s="62">
        <f t="shared" si="511"/>
        <v>0</v>
      </c>
      <c r="H4682" s="53"/>
      <c r="I4682" s="61">
        <f t="shared" si="512"/>
        <v>0</v>
      </c>
      <c r="J4682" s="62">
        <f t="shared" si="513"/>
        <v>0</v>
      </c>
      <c r="K4682" s="53"/>
      <c r="L4682" s="65">
        <f t="shared" si="517"/>
        <v>0</v>
      </c>
      <c r="M4682" s="55">
        <f t="shared" si="514"/>
        <v>0</v>
      </c>
      <c r="N4682" s="55">
        <f t="shared" si="515"/>
        <v>0</v>
      </c>
    </row>
    <row r="4683" spans="1:14" x14ac:dyDescent="0.3">
      <c r="A4683" s="29">
        <v>44912</v>
      </c>
      <c r="B4683" t="s">
        <v>16</v>
      </c>
      <c r="C4683" t="s">
        <v>11</v>
      </c>
      <c r="D4683" t="s">
        <v>36</v>
      </c>
      <c r="E4683" s="53">
        <v>46126</v>
      </c>
      <c r="F4683" s="61">
        <f t="shared" si="516"/>
        <v>0</v>
      </c>
      <c r="G4683" s="62">
        <f t="shared" si="511"/>
        <v>0</v>
      </c>
      <c r="H4683" s="53"/>
      <c r="I4683" s="61">
        <f t="shared" si="512"/>
        <v>0</v>
      </c>
      <c r="J4683" s="62">
        <f t="shared" si="513"/>
        <v>0</v>
      </c>
      <c r="K4683" s="53"/>
      <c r="L4683" s="65">
        <f t="shared" si="517"/>
        <v>0</v>
      </c>
      <c r="M4683" s="55">
        <f t="shared" si="514"/>
        <v>0</v>
      </c>
      <c r="N4683" s="55">
        <f t="shared" si="515"/>
        <v>0</v>
      </c>
    </row>
    <row r="4684" spans="1:14" x14ac:dyDescent="0.3">
      <c r="A4684" s="29">
        <v>44912</v>
      </c>
      <c r="B4684" t="s">
        <v>19</v>
      </c>
      <c r="C4684" t="s">
        <v>10</v>
      </c>
      <c r="D4684" t="s">
        <v>36</v>
      </c>
      <c r="E4684" s="53">
        <v>38584</v>
      </c>
      <c r="F4684" s="61">
        <f t="shared" si="516"/>
        <v>0</v>
      </c>
      <c r="G4684" s="62">
        <f t="shared" si="511"/>
        <v>0</v>
      </c>
      <c r="H4684" s="53"/>
      <c r="I4684" s="61">
        <f t="shared" si="512"/>
        <v>1157.52</v>
      </c>
      <c r="J4684" s="62">
        <f t="shared" si="513"/>
        <v>5</v>
      </c>
      <c r="K4684" s="53"/>
      <c r="L4684" s="65">
        <f t="shared" si="517"/>
        <v>1162.52</v>
      </c>
      <c r="M4684" s="55">
        <f t="shared" si="514"/>
        <v>0</v>
      </c>
      <c r="N4684" s="55">
        <f t="shared" si="515"/>
        <v>1162.52</v>
      </c>
    </row>
    <row r="4685" spans="1:14" x14ac:dyDescent="0.3">
      <c r="A4685" s="29">
        <v>44912</v>
      </c>
      <c r="B4685" t="s">
        <v>24</v>
      </c>
      <c r="C4685" t="s">
        <v>10</v>
      </c>
      <c r="D4685" t="s">
        <v>13</v>
      </c>
      <c r="E4685" s="53">
        <v>26971</v>
      </c>
      <c r="F4685" s="61">
        <f t="shared" si="516"/>
        <v>134.85499999999999</v>
      </c>
      <c r="G4685" s="62">
        <f t="shared" si="511"/>
        <v>0.1</v>
      </c>
      <c r="H4685" s="53"/>
      <c r="I4685" s="61">
        <f t="shared" si="512"/>
        <v>0</v>
      </c>
      <c r="J4685" s="62">
        <f t="shared" si="513"/>
        <v>0</v>
      </c>
      <c r="K4685" s="53"/>
      <c r="L4685" s="65">
        <f t="shared" si="517"/>
        <v>134.95499999999998</v>
      </c>
      <c r="M4685" s="55">
        <f t="shared" si="514"/>
        <v>134.95499999999998</v>
      </c>
      <c r="N4685" s="55">
        <f t="shared" si="515"/>
        <v>0</v>
      </c>
    </row>
    <row r="4686" spans="1:14" x14ac:dyDescent="0.3">
      <c r="A4686" s="29">
        <v>44912</v>
      </c>
      <c r="B4686" t="s">
        <v>17</v>
      </c>
      <c r="C4686" t="s">
        <v>11</v>
      </c>
      <c r="D4686" t="s">
        <v>13</v>
      </c>
      <c r="E4686" s="53">
        <v>9837</v>
      </c>
      <c r="F4686" s="61">
        <f t="shared" si="516"/>
        <v>0</v>
      </c>
      <c r="G4686" s="62">
        <f t="shared" si="511"/>
        <v>0</v>
      </c>
      <c r="H4686" s="53"/>
      <c r="I4686" s="61">
        <f t="shared" si="512"/>
        <v>0</v>
      </c>
      <c r="J4686" s="62">
        <f t="shared" si="513"/>
        <v>0</v>
      </c>
      <c r="K4686" s="53"/>
      <c r="L4686" s="65">
        <f t="shared" si="517"/>
        <v>0</v>
      </c>
      <c r="M4686" s="55">
        <f t="shared" si="514"/>
        <v>0</v>
      </c>
      <c r="N4686" s="55">
        <f t="shared" si="515"/>
        <v>0</v>
      </c>
    </row>
    <row r="4687" spans="1:14" x14ac:dyDescent="0.3">
      <c r="A4687" s="29">
        <v>44912</v>
      </c>
      <c r="B4687" t="s">
        <v>19</v>
      </c>
      <c r="C4687" t="s">
        <v>10</v>
      </c>
      <c r="D4687" t="s">
        <v>36</v>
      </c>
      <c r="E4687" s="53">
        <v>21710</v>
      </c>
      <c r="F4687" s="61">
        <f t="shared" si="516"/>
        <v>0</v>
      </c>
      <c r="G4687" s="62">
        <f t="shared" si="511"/>
        <v>0</v>
      </c>
      <c r="H4687" s="53"/>
      <c r="I4687" s="61">
        <f t="shared" si="512"/>
        <v>651.29999999999995</v>
      </c>
      <c r="J4687" s="62">
        <f t="shared" si="513"/>
        <v>5</v>
      </c>
      <c r="K4687" s="53"/>
      <c r="L4687" s="65">
        <f t="shared" si="517"/>
        <v>656.3</v>
      </c>
      <c r="M4687" s="55">
        <f t="shared" si="514"/>
        <v>0</v>
      </c>
      <c r="N4687" s="55">
        <f t="shared" si="515"/>
        <v>656.3</v>
      </c>
    </row>
    <row r="4688" spans="1:14" x14ac:dyDescent="0.3">
      <c r="A4688" s="29">
        <v>44912</v>
      </c>
      <c r="B4688" t="s">
        <v>24</v>
      </c>
      <c r="C4688" t="s">
        <v>12</v>
      </c>
      <c r="D4688" t="s">
        <v>13</v>
      </c>
      <c r="E4688" s="53">
        <v>37497</v>
      </c>
      <c r="F4688" s="61">
        <f t="shared" si="516"/>
        <v>187.48500000000001</v>
      </c>
      <c r="G4688" s="62">
        <f t="shared" si="511"/>
        <v>0.1</v>
      </c>
      <c r="H4688" s="53"/>
      <c r="I4688" s="61">
        <f t="shared" si="512"/>
        <v>0</v>
      </c>
      <c r="J4688" s="62">
        <f t="shared" si="513"/>
        <v>0</v>
      </c>
      <c r="K4688" s="53"/>
      <c r="L4688" s="65">
        <f t="shared" si="517"/>
        <v>187.58500000000001</v>
      </c>
      <c r="M4688" s="55">
        <f t="shared" si="514"/>
        <v>187.58500000000001</v>
      </c>
      <c r="N4688" s="55">
        <f t="shared" si="515"/>
        <v>0</v>
      </c>
    </row>
    <row r="4689" spans="1:14" x14ac:dyDescent="0.3">
      <c r="A4689" s="29">
        <v>44912</v>
      </c>
      <c r="B4689" t="s">
        <v>17</v>
      </c>
      <c r="C4689" t="s">
        <v>11</v>
      </c>
      <c r="D4689" t="s">
        <v>36</v>
      </c>
      <c r="E4689" s="53">
        <v>43483</v>
      </c>
      <c r="F4689" s="61">
        <f t="shared" si="516"/>
        <v>0</v>
      </c>
      <c r="G4689" s="62">
        <f t="shared" si="511"/>
        <v>0</v>
      </c>
      <c r="H4689" s="53"/>
      <c r="I4689" s="61">
        <f t="shared" si="512"/>
        <v>0</v>
      </c>
      <c r="J4689" s="62">
        <f t="shared" si="513"/>
        <v>0</v>
      </c>
      <c r="K4689" s="53"/>
      <c r="L4689" s="65">
        <f t="shared" si="517"/>
        <v>0</v>
      </c>
      <c r="M4689" s="55">
        <f t="shared" si="514"/>
        <v>0</v>
      </c>
      <c r="N4689" s="55">
        <f t="shared" si="515"/>
        <v>0</v>
      </c>
    </row>
    <row r="4690" spans="1:14" x14ac:dyDescent="0.3">
      <c r="A4690" s="29">
        <v>44912</v>
      </c>
      <c r="B4690" t="s">
        <v>21</v>
      </c>
      <c r="C4690" t="s">
        <v>10</v>
      </c>
      <c r="D4690" t="s">
        <v>36</v>
      </c>
      <c r="E4690" s="53">
        <v>33328</v>
      </c>
      <c r="F4690" s="61">
        <f t="shared" si="516"/>
        <v>0</v>
      </c>
      <c r="G4690" s="62">
        <f t="shared" si="511"/>
        <v>0</v>
      </c>
      <c r="H4690" s="53"/>
      <c r="I4690" s="61">
        <f t="shared" si="512"/>
        <v>999.83999999999992</v>
      </c>
      <c r="J4690" s="62">
        <f t="shared" si="513"/>
        <v>5</v>
      </c>
      <c r="K4690" s="53"/>
      <c r="L4690" s="65">
        <f t="shared" si="517"/>
        <v>1004.8399999999999</v>
      </c>
      <c r="M4690" s="55">
        <f t="shared" si="514"/>
        <v>0</v>
      </c>
      <c r="N4690" s="55">
        <f t="shared" si="515"/>
        <v>1004.8399999999999</v>
      </c>
    </row>
    <row r="4691" spans="1:14" x14ac:dyDescent="0.3">
      <c r="A4691" s="29">
        <v>44912</v>
      </c>
      <c r="B4691" t="s">
        <v>22</v>
      </c>
      <c r="C4691" t="s">
        <v>10</v>
      </c>
      <c r="D4691" t="s">
        <v>13</v>
      </c>
      <c r="E4691" s="53">
        <v>2833</v>
      </c>
      <c r="F4691" s="61">
        <f t="shared" si="516"/>
        <v>14.165000000000001</v>
      </c>
      <c r="G4691" s="62">
        <f t="shared" si="511"/>
        <v>0.1</v>
      </c>
      <c r="H4691" s="53"/>
      <c r="I4691" s="61">
        <f t="shared" si="512"/>
        <v>0</v>
      </c>
      <c r="J4691" s="62">
        <f t="shared" si="513"/>
        <v>0</v>
      </c>
      <c r="K4691" s="53"/>
      <c r="L4691" s="65">
        <f t="shared" si="517"/>
        <v>14.265000000000001</v>
      </c>
      <c r="M4691" s="55">
        <f t="shared" si="514"/>
        <v>14.265000000000001</v>
      </c>
      <c r="N4691" s="55">
        <f t="shared" si="515"/>
        <v>0</v>
      </c>
    </row>
    <row r="4692" spans="1:14" x14ac:dyDescent="0.3">
      <c r="A4692" s="29">
        <v>44912</v>
      </c>
      <c r="B4692" t="s">
        <v>21</v>
      </c>
      <c r="C4692" t="s">
        <v>10</v>
      </c>
      <c r="D4692" t="s">
        <v>36</v>
      </c>
      <c r="E4692" s="53">
        <v>35885</v>
      </c>
      <c r="F4692" s="61">
        <f t="shared" si="516"/>
        <v>0</v>
      </c>
      <c r="G4692" s="62">
        <f t="shared" si="511"/>
        <v>0</v>
      </c>
      <c r="H4692" s="53"/>
      <c r="I4692" s="61">
        <f t="shared" si="512"/>
        <v>1076.55</v>
      </c>
      <c r="J4692" s="62">
        <f t="shared" si="513"/>
        <v>5</v>
      </c>
      <c r="K4692" s="53"/>
      <c r="L4692" s="65">
        <f t="shared" si="517"/>
        <v>1081.55</v>
      </c>
      <c r="M4692" s="55">
        <f t="shared" si="514"/>
        <v>0</v>
      </c>
      <c r="N4692" s="55">
        <f t="shared" si="515"/>
        <v>1081.55</v>
      </c>
    </row>
    <row r="4693" spans="1:14" x14ac:dyDescent="0.3">
      <c r="A4693" s="29">
        <v>44912</v>
      </c>
      <c r="B4693" t="s">
        <v>17</v>
      </c>
      <c r="C4693" t="s">
        <v>10</v>
      </c>
      <c r="D4693" t="s">
        <v>13</v>
      </c>
      <c r="E4693" s="53">
        <v>47629</v>
      </c>
      <c r="F4693" s="61">
        <f t="shared" si="516"/>
        <v>238.14500000000001</v>
      </c>
      <c r="G4693" s="62">
        <f t="shared" si="511"/>
        <v>0.1</v>
      </c>
      <c r="H4693" s="53"/>
      <c r="I4693" s="61">
        <f t="shared" si="512"/>
        <v>0</v>
      </c>
      <c r="J4693" s="62">
        <f t="shared" si="513"/>
        <v>0</v>
      </c>
      <c r="K4693" s="53"/>
      <c r="L4693" s="65">
        <f t="shared" si="517"/>
        <v>238.245</v>
      </c>
      <c r="M4693" s="55">
        <f t="shared" si="514"/>
        <v>238.245</v>
      </c>
      <c r="N4693" s="55">
        <f t="shared" si="515"/>
        <v>0</v>
      </c>
    </row>
    <row r="4694" spans="1:14" x14ac:dyDescent="0.3">
      <c r="A4694" s="29">
        <v>44912</v>
      </c>
      <c r="B4694" t="s">
        <v>24</v>
      </c>
      <c r="C4694" t="s">
        <v>11</v>
      </c>
      <c r="D4694" t="s">
        <v>13</v>
      </c>
      <c r="E4694" s="53">
        <v>22951</v>
      </c>
      <c r="F4694" s="61">
        <f t="shared" si="516"/>
        <v>0</v>
      </c>
      <c r="G4694" s="62">
        <f t="shared" si="511"/>
        <v>0</v>
      </c>
      <c r="H4694" s="53"/>
      <c r="I4694" s="61">
        <f t="shared" si="512"/>
        <v>0</v>
      </c>
      <c r="J4694" s="62">
        <f t="shared" si="513"/>
        <v>0</v>
      </c>
      <c r="K4694" s="53"/>
      <c r="L4694" s="65">
        <f t="shared" si="517"/>
        <v>0</v>
      </c>
      <c r="M4694" s="55">
        <f t="shared" si="514"/>
        <v>0</v>
      </c>
      <c r="N4694" s="55">
        <f t="shared" si="515"/>
        <v>0</v>
      </c>
    </row>
    <row r="4695" spans="1:14" x14ac:dyDescent="0.3">
      <c r="A4695" s="29">
        <v>44912</v>
      </c>
      <c r="B4695" t="s">
        <v>17</v>
      </c>
      <c r="C4695" t="s">
        <v>11</v>
      </c>
      <c r="D4695" t="s">
        <v>13</v>
      </c>
      <c r="E4695" s="53">
        <v>2545</v>
      </c>
      <c r="F4695" s="61">
        <f t="shared" si="516"/>
        <v>0</v>
      </c>
      <c r="G4695" s="62">
        <f t="shared" si="511"/>
        <v>0</v>
      </c>
      <c r="H4695" s="53"/>
      <c r="I4695" s="61">
        <f t="shared" si="512"/>
        <v>0</v>
      </c>
      <c r="J4695" s="62">
        <f t="shared" si="513"/>
        <v>0</v>
      </c>
      <c r="K4695" s="53"/>
      <c r="L4695" s="65">
        <f t="shared" si="517"/>
        <v>0</v>
      </c>
      <c r="M4695" s="55">
        <f t="shared" si="514"/>
        <v>0</v>
      </c>
      <c r="N4695" s="55">
        <f t="shared" si="515"/>
        <v>0</v>
      </c>
    </row>
    <row r="4696" spans="1:14" x14ac:dyDescent="0.3">
      <c r="A4696" s="29">
        <v>44912</v>
      </c>
      <c r="B4696" t="s">
        <v>21</v>
      </c>
      <c r="C4696" t="s">
        <v>10</v>
      </c>
      <c r="D4696" t="s">
        <v>13</v>
      </c>
      <c r="E4696" s="53">
        <v>13118</v>
      </c>
      <c r="F4696" s="61">
        <f t="shared" si="516"/>
        <v>65.59</v>
      </c>
      <c r="G4696" s="62">
        <f t="shared" si="511"/>
        <v>0.1</v>
      </c>
      <c r="H4696" s="53"/>
      <c r="I4696" s="61">
        <f t="shared" si="512"/>
        <v>0</v>
      </c>
      <c r="J4696" s="62">
        <f t="shared" si="513"/>
        <v>0</v>
      </c>
      <c r="K4696" s="53"/>
      <c r="L4696" s="65">
        <f t="shared" si="517"/>
        <v>65.69</v>
      </c>
      <c r="M4696" s="55">
        <f t="shared" si="514"/>
        <v>65.69</v>
      </c>
      <c r="N4696" s="55">
        <f t="shared" si="515"/>
        <v>0</v>
      </c>
    </row>
    <row r="4697" spans="1:14" x14ac:dyDescent="0.3">
      <c r="A4697" s="29">
        <v>44912</v>
      </c>
      <c r="B4697" t="s">
        <v>23</v>
      </c>
      <c r="C4697" t="s">
        <v>12</v>
      </c>
      <c r="D4697" t="s">
        <v>36</v>
      </c>
      <c r="E4697" s="53">
        <v>24780</v>
      </c>
      <c r="F4697" s="61">
        <f t="shared" si="516"/>
        <v>0</v>
      </c>
      <c r="G4697" s="62">
        <f t="shared" si="511"/>
        <v>0</v>
      </c>
      <c r="H4697" s="53"/>
      <c r="I4697" s="61">
        <f t="shared" si="512"/>
        <v>743.4</v>
      </c>
      <c r="J4697" s="62">
        <f t="shared" si="513"/>
        <v>5</v>
      </c>
      <c r="K4697" s="53"/>
      <c r="L4697" s="65">
        <f t="shared" si="517"/>
        <v>748.4</v>
      </c>
      <c r="M4697" s="55">
        <f t="shared" si="514"/>
        <v>0</v>
      </c>
      <c r="N4697" s="55">
        <f t="shared" si="515"/>
        <v>748.4</v>
      </c>
    </row>
    <row r="4698" spans="1:14" x14ac:dyDescent="0.3">
      <c r="A4698" s="29">
        <v>44912</v>
      </c>
      <c r="B4698" t="s">
        <v>20</v>
      </c>
      <c r="C4698" t="s">
        <v>11</v>
      </c>
      <c r="D4698" t="s">
        <v>13</v>
      </c>
      <c r="E4698" s="53">
        <v>3857</v>
      </c>
      <c r="F4698" s="61">
        <f t="shared" si="516"/>
        <v>0</v>
      </c>
      <c r="G4698" s="62">
        <f t="shared" si="511"/>
        <v>0</v>
      </c>
      <c r="H4698" s="53"/>
      <c r="I4698" s="61">
        <f t="shared" si="512"/>
        <v>0</v>
      </c>
      <c r="J4698" s="62">
        <f t="shared" si="513"/>
        <v>0</v>
      </c>
      <c r="K4698" s="53"/>
      <c r="L4698" s="65">
        <f t="shared" si="517"/>
        <v>0</v>
      </c>
      <c r="M4698" s="55">
        <f t="shared" si="514"/>
        <v>0</v>
      </c>
      <c r="N4698" s="55">
        <f t="shared" si="515"/>
        <v>0</v>
      </c>
    </row>
    <row r="4699" spans="1:14" x14ac:dyDescent="0.3">
      <c r="A4699" s="29">
        <v>44912</v>
      </c>
      <c r="B4699" t="s">
        <v>19</v>
      </c>
      <c r="C4699" t="s">
        <v>11</v>
      </c>
      <c r="D4699" t="s">
        <v>13</v>
      </c>
      <c r="E4699" s="53">
        <v>4892</v>
      </c>
      <c r="F4699" s="61">
        <f t="shared" si="516"/>
        <v>0</v>
      </c>
      <c r="G4699" s="62">
        <f t="shared" si="511"/>
        <v>0</v>
      </c>
      <c r="H4699" s="53"/>
      <c r="I4699" s="61">
        <f t="shared" si="512"/>
        <v>0</v>
      </c>
      <c r="J4699" s="62">
        <f t="shared" si="513"/>
        <v>0</v>
      </c>
      <c r="K4699" s="53"/>
      <c r="L4699" s="65">
        <f t="shared" si="517"/>
        <v>0</v>
      </c>
      <c r="M4699" s="55">
        <f t="shared" si="514"/>
        <v>0</v>
      </c>
      <c r="N4699" s="55">
        <f t="shared" si="515"/>
        <v>0</v>
      </c>
    </row>
    <row r="4700" spans="1:14" x14ac:dyDescent="0.3">
      <c r="A4700" s="29">
        <v>44912</v>
      </c>
      <c r="B4700" t="s">
        <v>16</v>
      </c>
      <c r="C4700" t="s">
        <v>12</v>
      </c>
      <c r="D4700" t="s">
        <v>13</v>
      </c>
      <c r="E4700" s="53">
        <v>39579</v>
      </c>
      <c r="F4700" s="61">
        <f t="shared" si="516"/>
        <v>197.89500000000001</v>
      </c>
      <c r="G4700" s="62">
        <f t="shared" si="511"/>
        <v>0.1</v>
      </c>
      <c r="H4700" s="53"/>
      <c r="I4700" s="61">
        <f t="shared" si="512"/>
        <v>0</v>
      </c>
      <c r="J4700" s="62">
        <f t="shared" si="513"/>
        <v>0</v>
      </c>
      <c r="K4700" s="53"/>
      <c r="L4700" s="65">
        <f t="shared" si="517"/>
        <v>197.995</v>
      </c>
      <c r="M4700" s="55">
        <f t="shared" si="514"/>
        <v>197.995</v>
      </c>
      <c r="N4700" s="55">
        <f t="shared" si="515"/>
        <v>0</v>
      </c>
    </row>
    <row r="4701" spans="1:14" x14ac:dyDescent="0.3">
      <c r="A4701" s="29">
        <v>44912</v>
      </c>
      <c r="B4701" t="s">
        <v>21</v>
      </c>
      <c r="C4701" t="s">
        <v>11</v>
      </c>
      <c r="D4701" t="s">
        <v>13</v>
      </c>
      <c r="E4701" s="53">
        <v>31044</v>
      </c>
      <c r="F4701" s="61">
        <f t="shared" si="516"/>
        <v>0</v>
      </c>
      <c r="G4701" s="62">
        <f t="shared" si="511"/>
        <v>0</v>
      </c>
      <c r="H4701" s="53"/>
      <c r="I4701" s="61">
        <f t="shared" si="512"/>
        <v>0</v>
      </c>
      <c r="J4701" s="62">
        <f t="shared" si="513"/>
        <v>0</v>
      </c>
      <c r="K4701" s="53"/>
      <c r="L4701" s="65">
        <f t="shared" si="517"/>
        <v>0</v>
      </c>
      <c r="M4701" s="55">
        <f t="shared" si="514"/>
        <v>0</v>
      </c>
      <c r="N4701" s="55">
        <f t="shared" si="515"/>
        <v>0</v>
      </c>
    </row>
    <row r="4702" spans="1:14" x14ac:dyDescent="0.3">
      <c r="A4702" s="29">
        <v>44912</v>
      </c>
      <c r="B4702" t="s">
        <v>20</v>
      </c>
      <c r="C4702" t="s">
        <v>12</v>
      </c>
      <c r="D4702" t="s">
        <v>13</v>
      </c>
      <c r="E4702" s="53">
        <v>45647</v>
      </c>
      <c r="F4702" s="61">
        <f t="shared" si="516"/>
        <v>228.23500000000001</v>
      </c>
      <c r="G4702" s="62">
        <f t="shared" si="511"/>
        <v>0.1</v>
      </c>
      <c r="H4702" s="53"/>
      <c r="I4702" s="61">
        <f t="shared" si="512"/>
        <v>0</v>
      </c>
      <c r="J4702" s="62">
        <f t="shared" si="513"/>
        <v>0</v>
      </c>
      <c r="K4702" s="53"/>
      <c r="L4702" s="65">
        <f t="shared" si="517"/>
        <v>228.33500000000001</v>
      </c>
      <c r="M4702" s="55">
        <f t="shared" si="514"/>
        <v>228.33500000000001</v>
      </c>
      <c r="N4702" s="55">
        <f t="shared" si="515"/>
        <v>0</v>
      </c>
    </row>
    <row r="4703" spans="1:14" x14ac:dyDescent="0.3">
      <c r="A4703" s="29">
        <v>44912</v>
      </c>
      <c r="B4703" t="s">
        <v>20</v>
      </c>
      <c r="C4703" t="s">
        <v>12</v>
      </c>
      <c r="D4703" t="s">
        <v>13</v>
      </c>
      <c r="E4703" s="53">
        <v>4771</v>
      </c>
      <c r="F4703" s="61">
        <f t="shared" si="516"/>
        <v>23.855</v>
      </c>
      <c r="G4703" s="62">
        <f t="shared" si="511"/>
        <v>0.1</v>
      </c>
      <c r="H4703" s="53"/>
      <c r="I4703" s="61">
        <f t="shared" si="512"/>
        <v>0</v>
      </c>
      <c r="J4703" s="62">
        <f t="shared" si="513"/>
        <v>0</v>
      </c>
      <c r="K4703" s="53"/>
      <c r="L4703" s="65">
        <f t="shared" si="517"/>
        <v>23.955000000000002</v>
      </c>
      <c r="M4703" s="55">
        <f t="shared" si="514"/>
        <v>23.955000000000002</v>
      </c>
      <c r="N4703" s="55">
        <f t="shared" si="515"/>
        <v>0</v>
      </c>
    </row>
    <row r="4704" spans="1:14" x14ac:dyDescent="0.3">
      <c r="A4704" s="29">
        <v>44912</v>
      </c>
      <c r="B4704" t="s">
        <v>17</v>
      </c>
      <c r="C4704" t="s">
        <v>11</v>
      </c>
      <c r="D4704" t="s">
        <v>13</v>
      </c>
      <c r="E4704" s="53">
        <v>22284</v>
      </c>
      <c r="F4704" s="61">
        <f t="shared" si="516"/>
        <v>0</v>
      </c>
      <c r="G4704" s="62">
        <f t="shared" si="511"/>
        <v>0</v>
      </c>
      <c r="H4704" s="53"/>
      <c r="I4704" s="61">
        <f t="shared" si="512"/>
        <v>0</v>
      </c>
      <c r="J4704" s="62">
        <f t="shared" si="513"/>
        <v>0</v>
      </c>
      <c r="K4704" s="53"/>
      <c r="L4704" s="65">
        <f t="shared" si="517"/>
        <v>0</v>
      </c>
      <c r="M4704" s="55">
        <f t="shared" si="514"/>
        <v>0</v>
      </c>
      <c r="N4704" s="55">
        <f t="shared" si="515"/>
        <v>0</v>
      </c>
    </row>
    <row r="4705" spans="1:14" x14ac:dyDescent="0.3">
      <c r="A4705" s="29">
        <v>44912</v>
      </c>
      <c r="B4705" t="s">
        <v>24</v>
      </c>
      <c r="C4705" t="s">
        <v>11</v>
      </c>
      <c r="D4705" t="s">
        <v>13</v>
      </c>
      <c r="E4705" s="53">
        <v>40992</v>
      </c>
      <c r="F4705" s="61">
        <f t="shared" si="516"/>
        <v>0</v>
      </c>
      <c r="G4705" s="62">
        <f t="shared" si="511"/>
        <v>0</v>
      </c>
      <c r="H4705" s="53"/>
      <c r="I4705" s="61">
        <f t="shared" si="512"/>
        <v>0</v>
      </c>
      <c r="J4705" s="62">
        <f t="shared" si="513"/>
        <v>0</v>
      </c>
      <c r="K4705" s="53"/>
      <c r="L4705" s="65">
        <f t="shared" si="517"/>
        <v>0</v>
      </c>
      <c r="M4705" s="55">
        <f t="shared" si="514"/>
        <v>0</v>
      </c>
      <c r="N4705" s="55">
        <f t="shared" si="515"/>
        <v>0</v>
      </c>
    </row>
    <row r="4706" spans="1:14" x14ac:dyDescent="0.3">
      <c r="A4706" s="29">
        <v>44913</v>
      </c>
      <c r="B4706" t="s">
        <v>15</v>
      </c>
      <c r="C4706" t="s">
        <v>10</v>
      </c>
      <c r="D4706" t="s">
        <v>36</v>
      </c>
      <c r="E4706" s="53">
        <v>9124</v>
      </c>
      <c r="F4706" s="61">
        <f t="shared" si="516"/>
        <v>0</v>
      </c>
      <c r="G4706" s="62">
        <f t="shared" si="511"/>
        <v>0</v>
      </c>
      <c r="H4706" s="53"/>
      <c r="I4706" s="61">
        <f t="shared" si="512"/>
        <v>273.71999999999997</v>
      </c>
      <c r="J4706" s="62">
        <f t="shared" si="513"/>
        <v>5</v>
      </c>
      <c r="K4706" s="53"/>
      <c r="L4706" s="65">
        <f t="shared" si="517"/>
        <v>278.71999999999997</v>
      </c>
      <c r="M4706" s="55">
        <f t="shared" si="514"/>
        <v>0</v>
      </c>
      <c r="N4706" s="55">
        <f t="shared" si="515"/>
        <v>278.71999999999997</v>
      </c>
    </row>
    <row r="4707" spans="1:14" x14ac:dyDescent="0.3">
      <c r="A4707" s="29">
        <v>44913</v>
      </c>
      <c r="B4707" t="s">
        <v>16</v>
      </c>
      <c r="C4707" t="s">
        <v>10</v>
      </c>
      <c r="D4707" t="s">
        <v>13</v>
      </c>
      <c r="E4707" s="53">
        <v>21329</v>
      </c>
      <c r="F4707" s="61">
        <f t="shared" si="516"/>
        <v>106.645</v>
      </c>
      <c r="G4707" s="62">
        <f t="shared" si="511"/>
        <v>0.1</v>
      </c>
      <c r="H4707" s="53"/>
      <c r="I4707" s="61">
        <f t="shared" si="512"/>
        <v>0</v>
      </c>
      <c r="J4707" s="62">
        <f t="shared" si="513"/>
        <v>0</v>
      </c>
      <c r="K4707" s="53"/>
      <c r="L4707" s="65">
        <f t="shared" si="517"/>
        <v>106.74499999999999</v>
      </c>
      <c r="M4707" s="55">
        <f t="shared" si="514"/>
        <v>106.74499999999999</v>
      </c>
      <c r="N4707" s="55">
        <f t="shared" si="515"/>
        <v>0</v>
      </c>
    </row>
    <row r="4708" spans="1:14" x14ac:dyDescent="0.3">
      <c r="A4708" s="29">
        <v>44913</v>
      </c>
      <c r="B4708" t="s">
        <v>16</v>
      </c>
      <c r="C4708" t="s">
        <v>10</v>
      </c>
      <c r="D4708" t="s">
        <v>13</v>
      </c>
      <c r="E4708" s="53">
        <v>38594</v>
      </c>
      <c r="F4708" s="61">
        <f t="shared" si="516"/>
        <v>192.97</v>
      </c>
      <c r="G4708" s="62">
        <f t="shared" si="511"/>
        <v>0.1</v>
      </c>
      <c r="H4708" s="53"/>
      <c r="I4708" s="61">
        <f t="shared" si="512"/>
        <v>0</v>
      </c>
      <c r="J4708" s="62">
        <f t="shared" si="513"/>
        <v>0</v>
      </c>
      <c r="K4708" s="53"/>
      <c r="L4708" s="65">
        <f t="shared" si="517"/>
        <v>193.07</v>
      </c>
      <c r="M4708" s="55">
        <f t="shared" si="514"/>
        <v>193.07</v>
      </c>
      <c r="N4708" s="55">
        <f t="shared" si="515"/>
        <v>0</v>
      </c>
    </row>
    <row r="4709" spans="1:14" x14ac:dyDescent="0.3">
      <c r="A4709" s="29">
        <v>44913</v>
      </c>
      <c r="B4709" t="s">
        <v>19</v>
      </c>
      <c r="C4709" t="s">
        <v>11</v>
      </c>
      <c r="D4709" t="s">
        <v>13</v>
      </c>
      <c r="E4709" s="53">
        <v>45223</v>
      </c>
      <c r="F4709" s="61">
        <f t="shared" si="516"/>
        <v>0</v>
      </c>
      <c r="G4709" s="62">
        <f t="shared" si="511"/>
        <v>0</v>
      </c>
      <c r="H4709" s="53"/>
      <c r="I4709" s="61">
        <f t="shared" si="512"/>
        <v>0</v>
      </c>
      <c r="J4709" s="62">
        <f t="shared" si="513"/>
        <v>0</v>
      </c>
      <c r="K4709" s="53"/>
      <c r="L4709" s="65">
        <f t="shared" si="517"/>
        <v>0</v>
      </c>
      <c r="M4709" s="55">
        <f t="shared" si="514"/>
        <v>0</v>
      </c>
      <c r="N4709" s="55">
        <f t="shared" si="515"/>
        <v>0</v>
      </c>
    </row>
    <row r="4710" spans="1:14" x14ac:dyDescent="0.3">
      <c r="A4710" s="29">
        <v>44913</v>
      </c>
      <c r="B4710" t="s">
        <v>17</v>
      </c>
      <c r="C4710" t="s">
        <v>11</v>
      </c>
      <c r="D4710" t="s">
        <v>13</v>
      </c>
      <c r="E4710" s="53">
        <v>20466</v>
      </c>
      <c r="F4710" s="61">
        <f t="shared" si="516"/>
        <v>0</v>
      </c>
      <c r="G4710" s="62">
        <f t="shared" si="511"/>
        <v>0</v>
      </c>
      <c r="H4710" s="53"/>
      <c r="I4710" s="61">
        <f t="shared" si="512"/>
        <v>0</v>
      </c>
      <c r="J4710" s="62">
        <f t="shared" si="513"/>
        <v>0</v>
      </c>
      <c r="K4710" s="53"/>
      <c r="L4710" s="65">
        <f t="shared" si="517"/>
        <v>0</v>
      </c>
      <c r="M4710" s="55">
        <f t="shared" si="514"/>
        <v>0</v>
      </c>
      <c r="N4710" s="55">
        <f t="shared" si="515"/>
        <v>0</v>
      </c>
    </row>
    <row r="4711" spans="1:14" x14ac:dyDescent="0.3">
      <c r="A4711" s="29">
        <v>44913</v>
      </c>
      <c r="B4711" t="s">
        <v>16</v>
      </c>
      <c r="C4711" t="s">
        <v>11</v>
      </c>
      <c r="D4711" t="s">
        <v>13</v>
      </c>
      <c r="E4711" s="53">
        <v>993</v>
      </c>
      <c r="F4711" s="61">
        <f t="shared" si="516"/>
        <v>0</v>
      </c>
      <c r="G4711" s="62">
        <f t="shared" si="511"/>
        <v>0</v>
      </c>
      <c r="H4711" s="53"/>
      <c r="I4711" s="61">
        <f t="shared" si="512"/>
        <v>0</v>
      </c>
      <c r="J4711" s="62">
        <f t="shared" si="513"/>
        <v>0</v>
      </c>
      <c r="K4711" s="53"/>
      <c r="L4711" s="65">
        <f t="shared" si="517"/>
        <v>0</v>
      </c>
      <c r="M4711" s="55">
        <f t="shared" si="514"/>
        <v>0</v>
      </c>
      <c r="N4711" s="55">
        <f t="shared" si="515"/>
        <v>0</v>
      </c>
    </row>
    <row r="4712" spans="1:14" x14ac:dyDescent="0.3">
      <c r="A4712" s="29">
        <v>44913</v>
      </c>
      <c r="B4712" t="s">
        <v>22</v>
      </c>
      <c r="C4712" t="s">
        <v>11</v>
      </c>
      <c r="D4712" t="s">
        <v>13</v>
      </c>
      <c r="E4712" s="53">
        <v>23147</v>
      </c>
      <c r="F4712" s="61">
        <f t="shared" si="516"/>
        <v>0</v>
      </c>
      <c r="G4712" s="62">
        <f t="shared" si="511"/>
        <v>0</v>
      </c>
      <c r="H4712" s="53"/>
      <c r="I4712" s="61">
        <f t="shared" si="512"/>
        <v>0</v>
      </c>
      <c r="J4712" s="62">
        <f t="shared" si="513"/>
        <v>0</v>
      </c>
      <c r="K4712" s="53"/>
      <c r="L4712" s="65">
        <f t="shared" si="517"/>
        <v>0</v>
      </c>
      <c r="M4712" s="55">
        <f t="shared" si="514"/>
        <v>0</v>
      </c>
      <c r="N4712" s="55">
        <f t="shared" si="515"/>
        <v>0</v>
      </c>
    </row>
    <row r="4713" spans="1:14" x14ac:dyDescent="0.3">
      <c r="A4713" s="29">
        <v>44913</v>
      </c>
      <c r="B4713" t="s">
        <v>19</v>
      </c>
      <c r="C4713" t="s">
        <v>12</v>
      </c>
      <c r="D4713" t="s">
        <v>13</v>
      </c>
      <c r="E4713" s="53">
        <v>18480</v>
      </c>
      <c r="F4713" s="61">
        <f t="shared" si="516"/>
        <v>92.4</v>
      </c>
      <c r="G4713" s="62">
        <f t="shared" si="511"/>
        <v>0.1</v>
      </c>
      <c r="H4713" s="53"/>
      <c r="I4713" s="61">
        <f t="shared" si="512"/>
        <v>0</v>
      </c>
      <c r="J4713" s="62">
        <f t="shared" si="513"/>
        <v>0</v>
      </c>
      <c r="K4713" s="53"/>
      <c r="L4713" s="65">
        <f t="shared" si="517"/>
        <v>92.5</v>
      </c>
      <c r="M4713" s="55">
        <f t="shared" si="514"/>
        <v>92.5</v>
      </c>
      <c r="N4713" s="55">
        <f t="shared" si="515"/>
        <v>0</v>
      </c>
    </row>
    <row r="4714" spans="1:14" x14ac:dyDescent="0.3">
      <c r="A4714" s="29">
        <v>44913</v>
      </c>
      <c r="B4714" t="s">
        <v>17</v>
      </c>
      <c r="C4714" t="s">
        <v>11</v>
      </c>
      <c r="D4714" t="s">
        <v>13</v>
      </c>
      <c r="E4714" s="53">
        <v>16312</v>
      </c>
      <c r="F4714" s="61">
        <f t="shared" si="516"/>
        <v>0</v>
      </c>
      <c r="G4714" s="62">
        <f t="shared" si="511"/>
        <v>0</v>
      </c>
      <c r="H4714" s="53"/>
      <c r="I4714" s="61">
        <f t="shared" si="512"/>
        <v>0</v>
      </c>
      <c r="J4714" s="62">
        <f t="shared" si="513"/>
        <v>0</v>
      </c>
      <c r="K4714" s="53"/>
      <c r="L4714" s="65">
        <f t="shared" si="517"/>
        <v>0</v>
      </c>
      <c r="M4714" s="55">
        <f t="shared" si="514"/>
        <v>0</v>
      </c>
      <c r="N4714" s="55">
        <f t="shared" si="515"/>
        <v>0</v>
      </c>
    </row>
    <row r="4715" spans="1:14" x14ac:dyDescent="0.3">
      <c r="A4715" s="29">
        <v>44913</v>
      </c>
      <c r="B4715" t="s">
        <v>23</v>
      </c>
      <c r="C4715" t="s">
        <v>11</v>
      </c>
      <c r="D4715" t="s">
        <v>13</v>
      </c>
      <c r="E4715" s="53">
        <v>7563</v>
      </c>
      <c r="F4715" s="61">
        <f t="shared" si="516"/>
        <v>0</v>
      </c>
      <c r="G4715" s="62">
        <f t="shared" si="511"/>
        <v>0</v>
      </c>
      <c r="H4715" s="53"/>
      <c r="I4715" s="61">
        <f t="shared" si="512"/>
        <v>0</v>
      </c>
      <c r="J4715" s="62">
        <f t="shared" si="513"/>
        <v>0</v>
      </c>
      <c r="K4715" s="53"/>
      <c r="L4715" s="65">
        <f t="shared" si="517"/>
        <v>0</v>
      </c>
      <c r="M4715" s="55">
        <f t="shared" si="514"/>
        <v>0</v>
      </c>
      <c r="N4715" s="55">
        <f t="shared" si="515"/>
        <v>0</v>
      </c>
    </row>
    <row r="4716" spans="1:14" x14ac:dyDescent="0.3">
      <c r="A4716" s="29">
        <v>44913</v>
      </c>
      <c r="B4716" t="s">
        <v>16</v>
      </c>
      <c r="C4716" t="s">
        <v>11</v>
      </c>
      <c r="D4716" t="s">
        <v>13</v>
      </c>
      <c r="E4716" s="53">
        <v>44812</v>
      </c>
      <c r="F4716" s="61">
        <f t="shared" si="516"/>
        <v>0</v>
      </c>
      <c r="G4716" s="62">
        <f t="shared" si="511"/>
        <v>0</v>
      </c>
      <c r="H4716" s="53"/>
      <c r="I4716" s="61">
        <f t="shared" si="512"/>
        <v>0</v>
      </c>
      <c r="J4716" s="62">
        <f t="shared" si="513"/>
        <v>0</v>
      </c>
      <c r="K4716" s="53"/>
      <c r="L4716" s="65">
        <f t="shared" si="517"/>
        <v>0</v>
      </c>
      <c r="M4716" s="55">
        <f t="shared" si="514"/>
        <v>0</v>
      </c>
      <c r="N4716" s="55">
        <f t="shared" si="515"/>
        <v>0</v>
      </c>
    </row>
    <row r="4717" spans="1:14" x14ac:dyDescent="0.3">
      <c r="A4717" s="29">
        <v>44913</v>
      </c>
      <c r="B4717" t="s">
        <v>16</v>
      </c>
      <c r="C4717" t="s">
        <v>11</v>
      </c>
      <c r="D4717" t="s">
        <v>36</v>
      </c>
      <c r="E4717" s="53">
        <v>20523</v>
      </c>
      <c r="F4717" s="61">
        <f t="shared" si="516"/>
        <v>0</v>
      </c>
      <c r="G4717" s="62">
        <f t="shared" si="511"/>
        <v>0</v>
      </c>
      <c r="H4717" s="53"/>
      <c r="I4717" s="61">
        <f t="shared" si="512"/>
        <v>0</v>
      </c>
      <c r="J4717" s="62">
        <f t="shared" si="513"/>
        <v>0</v>
      </c>
      <c r="K4717" s="53"/>
      <c r="L4717" s="65">
        <f t="shared" si="517"/>
        <v>0</v>
      </c>
      <c r="M4717" s="55">
        <f t="shared" si="514"/>
        <v>0</v>
      </c>
      <c r="N4717" s="55">
        <f t="shared" si="515"/>
        <v>0</v>
      </c>
    </row>
    <row r="4718" spans="1:14" x14ac:dyDescent="0.3">
      <c r="A4718" s="29">
        <v>44913</v>
      </c>
      <c r="B4718" t="s">
        <v>16</v>
      </c>
      <c r="C4718" t="s">
        <v>11</v>
      </c>
      <c r="D4718" t="s">
        <v>13</v>
      </c>
      <c r="E4718" s="53">
        <v>27674</v>
      </c>
      <c r="F4718" s="61">
        <f t="shared" si="516"/>
        <v>0</v>
      </c>
      <c r="G4718" s="62">
        <f t="shared" si="511"/>
        <v>0</v>
      </c>
      <c r="H4718" s="53"/>
      <c r="I4718" s="61">
        <f t="shared" si="512"/>
        <v>0</v>
      </c>
      <c r="J4718" s="62">
        <f t="shared" si="513"/>
        <v>0</v>
      </c>
      <c r="K4718" s="53"/>
      <c r="L4718" s="65">
        <f t="shared" si="517"/>
        <v>0</v>
      </c>
      <c r="M4718" s="55">
        <f t="shared" si="514"/>
        <v>0</v>
      </c>
      <c r="N4718" s="55">
        <f t="shared" si="515"/>
        <v>0</v>
      </c>
    </row>
    <row r="4719" spans="1:14" x14ac:dyDescent="0.3">
      <c r="A4719" s="29">
        <v>44913</v>
      </c>
      <c r="B4719" t="s">
        <v>16</v>
      </c>
      <c r="C4719" t="s">
        <v>12</v>
      </c>
      <c r="D4719" t="s">
        <v>36</v>
      </c>
      <c r="E4719" s="53">
        <v>21162</v>
      </c>
      <c r="F4719" s="61">
        <f t="shared" si="516"/>
        <v>0</v>
      </c>
      <c r="G4719" s="62">
        <f t="shared" si="511"/>
        <v>0</v>
      </c>
      <c r="H4719" s="53"/>
      <c r="I4719" s="61">
        <f t="shared" si="512"/>
        <v>634.86</v>
      </c>
      <c r="J4719" s="62">
        <f t="shared" si="513"/>
        <v>5</v>
      </c>
      <c r="K4719" s="53"/>
      <c r="L4719" s="65">
        <f t="shared" si="517"/>
        <v>639.86</v>
      </c>
      <c r="M4719" s="55">
        <f t="shared" si="514"/>
        <v>0</v>
      </c>
      <c r="N4719" s="55">
        <f t="shared" si="515"/>
        <v>639.86</v>
      </c>
    </row>
    <row r="4720" spans="1:14" x14ac:dyDescent="0.3">
      <c r="A4720" s="29">
        <v>44913</v>
      </c>
      <c r="B4720" t="s">
        <v>18</v>
      </c>
      <c r="C4720" t="s">
        <v>10</v>
      </c>
      <c r="D4720" t="s">
        <v>13</v>
      </c>
      <c r="E4720" s="53">
        <v>8089</v>
      </c>
      <c r="F4720" s="61">
        <f t="shared" si="516"/>
        <v>40.445</v>
      </c>
      <c r="G4720" s="62">
        <f t="shared" si="511"/>
        <v>0.1</v>
      </c>
      <c r="H4720" s="53"/>
      <c r="I4720" s="61">
        <f t="shared" si="512"/>
        <v>0</v>
      </c>
      <c r="J4720" s="62">
        <f t="shared" si="513"/>
        <v>0</v>
      </c>
      <c r="K4720" s="53"/>
      <c r="L4720" s="65">
        <f t="shared" si="517"/>
        <v>40.545000000000002</v>
      </c>
      <c r="M4720" s="55">
        <f t="shared" si="514"/>
        <v>40.545000000000002</v>
      </c>
      <c r="N4720" s="55">
        <f t="shared" si="515"/>
        <v>0</v>
      </c>
    </row>
    <row r="4721" spans="1:14" x14ac:dyDescent="0.3">
      <c r="A4721" s="29">
        <v>44913</v>
      </c>
      <c r="B4721" t="s">
        <v>24</v>
      </c>
      <c r="C4721" t="s">
        <v>11</v>
      </c>
      <c r="D4721" t="s">
        <v>13</v>
      </c>
      <c r="E4721" s="53">
        <v>39843</v>
      </c>
      <c r="F4721" s="61">
        <f t="shared" si="516"/>
        <v>0</v>
      </c>
      <c r="G4721" s="62">
        <f t="shared" si="511"/>
        <v>0</v>
      </c>
      <c r="H4721" s="53"/>
      <c r="I4721" s="61">
        <f t="shared" si="512"/>
        <v>0</v>
      </c>
      <c r="J4721" s="62">
        <f t="shared" si="513"/>
        <v>0</v>
      </c>
      <c r="K4721" s="53"/>
      <c r="L4721" s="65">
        <f t="shared" si="517"/>
        <v>0</v>
      </c>
      <c r="M4721" s="55">
        <f t="shared" si="514"/>
        <v>0</v>
      </c>
      <c r="N4721" s="55">
        <f t="shared" si="515"/>
        <v>0</v>
      </c>
    </row>
    <row r="4722" spans="1:14" x14ac:dyDescent="0.3">
      <c r="A4722" s="29">
        <v>44913</v>
      </c>
      <c r="B4722" t="s">
        <v>24</v>
      </c>
      <c r="C4722" t="s">
        <v>10</v>
      </c>
      <c r="D4722" t="s">
        <v>13</v>
      </c>
      <c r="E4722" s="53">
        <v>44562</v>
      </c>
      <c r="F4722" s="61">
        <f t="shared" si="516"/>
        <v>222.81</v>
      </c>
      <c r="G4722" s="62">
        <f t="shared" si="511"/>
        <v>0.1</v>
      </c>
      <c r="H4722" s="53"/>
      <c r="I4722" s="61">
        <f t="shared" si="512"/>
        <v>0</v>
      </c>
      <c r="J4722" s="62">
        <f t="shared" si="513"/>
        <v>0</v>
      </c>
      <c r="K4722" s="53"/>
      <c r="L4722" s="65">
        <f t="shared" si="517"/>
        <v>222.91</v>
      </c>
      <c r="M4722" s="55">
        <f t="shared" si="514"/>
        <v>222.91</v>
      </c>
      <c r="N4722" s="55">
        <f t="shared" si="515"/>
        <v>0</v>
      </c>
    </row>
    <row r="4723" spans="1:14" x14ac:dyDescent="0.3">
      <c r="A4723" s="29">
        <v>44913</v>
      </c>
      <c r="B4723" t="s">
        <v>19</v>
      </c>
      <c r="C4723" t="s">
        <v>10</v>
      </c>
      <c r="D4723" t="s">
        <v>13</v>
      </c>
      <c r="E4723" s="53">
        <v>36984</v>
      </c>
      <c r="F4723" s="61">
        <f t="shared" si="516"/>
        <v>184.92000000000002</v>
      </c>
      <c r="G4723" s="62">
        <f t="shared" si="511"/>
        <v>0.1</v>
      </c>
      <c r="H4723" s="53"/>
      <c r="I4723" s="61">
        <f t="shared" si="512"/>
        <v>0</v>
      </c>
      <c r="J4723" s="62">
        <f t="shared" si="513"/>
        <v>0</v>
      </c>
      <c r="K4723" s="53"/>
      <c r="L4723" s="65">
        <f t="shared" si="517"/>
        <v>185.02</v>
      </c>
      <c r="M4723" s="55">
        <f t="shared" si="514"/>
        <v>185.02</v>
      </c>
      <c r="N4723" s="55">
        <f t="shared" si="515"/>
        <v>0</v>
      </c>
    </row>
    <row r="4724" spans="1:14" x14ac:dyDescent="0.3">
      <c r="A4724" s="29">
        <v>44913</v>
      </c>
      <c r="B4724" t="s">
        <v>17</v>
      </c>
      <c r="C4724" t="s">
        <v>11</v>
      </c>
      <c r="D4724" t="s">
        <v>13</v>
      </c>
      <c r="E4724" s="53">
        <v>14663</v>
      </c>
      <c r="F4724" s="61">
        <f t="shared" si="516"/>
        <v>0</v>
      </c>
      <c r="G4724" s="62">
        <f t="shared" si="511"/>
        <v>0</v>
      </c>
      <c r="H4724" s="53"/>
      <c r="I4724" s="61">
        <f t="shared" si="512"/>
        <v>0</v>
      </c>
      <c r="J4724" s="62">
        <f t="shared" si="513"/>
        <v>0</v>
      </c>
      <c r="K4724" s="53"/>
      <c r="L4724" s="65">
        <f t="shared" si="517"/>
        <v>0</v>
      </c>
      <c r="M4724" s="55">
        <f t="shared" si="514"/>
        <v>0</v>
      </c>
      <c r="N4724" s="55">
        <f t="shared" si="515"/>
        <v>0</v>
      </c>
    </row>
    <row r="4725" spans="1:14" x14ac:dyDescent="0.3">
      <c r="A4725" s="29">
        <v>44913</v>
      </c>
      <c r="B4725" t="s">
        <v>16</v>
      </c>
      <c r="C4725" t="s">
        <v>11</v>
      </c>
      <c r="D4725" t="s">
        <v>36</v>
      </c>
      <c r="E4725" s="53">
        <v>39777</v>
      </c>
      <c r="F4725" s="61">
        <f t="shared" si="516"/>
        <v>0</v>
      </c>
      <c r="G4725" s="62">
        <f t="shared" si="511"/>
        <v>0</v>
      </c>
      <c r="H4725" s="53"/>
      <c r="I4725" s="61">
        <f t="shared" si="512"/>
        <v>0</v>
      </c>
      <c r="J4725" s="62">
        <f t="shared" si="513"/>
        <v>0</v>
      </c>
      <c r="K4725" s="53"/>
      <c r="L4725" s="65">
        <f t="shared" si="517"/>
        <v>0</v>
      </c>
      <c r="M4725" s="55">
        <f t="shared" si="514"/>
        <v>0</v>
      </c>
      <c r="N4725" s="55">
        <f t="shared" si="515"/>
        <v>0</v>
      </c>
    </row>
    <row r="4726" spans="1:14" x14ac:dyDescent="0.3">
      <c r="A4726" s="29">
        <v>44913</v>
      </c>
      <c r="B4726" t="s">
        <v>17</v>
      </c>
      <c r="C4726" t="s">
        <v>11</v>
      </c>
      <c r="D4726" t="s">
        <v>13</v>
      </c>
      <c r="E4726" s="53">
        <v>22745</v>
      </c>
      <c r="F4726" s="61">
        <f t="shared" si="516"/>
        <v>0</v>
      </c>
      <c r="G4726" s="62">
        <f t="shared" si="511"/>
        <v>0</v>
      </c>
      <c r="H4726" s="53"/>
      <c r="I4726" s="61">
        <f t="shared" si="512"/>
        <v>0</v>
      </c>
      <c r="J4726" s="62">
        <f t="shared" si="513"/>
        <v>0</v>
      </c>
      <c r="K4726" s="53"/>
      <c r="L4726" s="65">
        <f t="shared" si="517"/>
        <v>0</v>
      </c>
      <c r="M4726" s="55">
        <f t="shared" si="514"/>
        <v>0</v>
      </c>
      <c r="N4726" s="55">
        <f t="shared" si="515"/>
        <v>0</v>
      </c>
    </row>
    <row r="4727" spans="1:14" x14ac:dyDescent="0.3">
      <c r="A4727" s="29">
        <v>44913</v>
      </c>
      <c r="B4727" t="s">
        <v>19</v>
      </c>
      <c r="C4727" t="s">
        <v>11</v>
      </c>
      <c r="D4727" t="s">
        <v>36</v>
      </c>
      <c r="E4727" s="53">
        <v>45716</v>
      </c>
      <c r="F4727" s="61">
        <f t="shared" si="516"/>
        <v>0</v>
      </c>
      <c r="G4727" s="62">
        <f t="shared" si="511"/>
        <v>0</v>
      </c>
      <c r="H4727" s="53"/>
      <c r="I4727" s="61">
        <f t="shared" si="512"/>
        <v>0</v>
      </c>
      <c r="J4727" s="62">
        <f t="shared" si="513"/>
        <v>0</v>
      </c>
      <c r="K4727" s="53"/>
      <c r="L4727" s="65">
        <f t="shared" si="517"/>
        <v>0</v>
      </c>
      <c r="M4727" s="55">
        <f t="shared" si="514"/>
        <v>0</v>
      </c>
      <c r="N4727" s="55">
        <f t="shared" si="515"/>
        <v>0</v>
      </c>
    </row>
    <row r="4728" spans="1:14" x14ac:dyDescent="0.3">
      <c r="A4728" s="29">
        <v>44913</v>
      </c>
      <c r="B4728" t="s">
        <v>24</v>
      </c>
      <c r="C4728" t="s">
        <v>10</v>
      </c>
      <c r="D4728" t="s">
        <v>13</v>
      </c>
      <c r="E4728" s="53">
        <v>713</v>
      </c>
      <c r="F4728" s="61">
        <f t="shared" si="516"/>
        <v>3.5649999999999999</v>
      </c>
      <c r="G4728" s="62">
        <f t="shared" si="511"/>
        <v>0.1</v>
      </c>
      <c r="H4728" s="53"/>
      <c r="I4728" s="61">
        <f t="shared" si="512"/>
        <v>0</v>
      </c>
      <c r="J4728" s="62">
        <f t="shared" si="513"/>
        <v>0</v>
      </c>
      <c r="K4728" s="53"/>
      <c r="L4728" s="65">
        <f t="shared" si="517"/>
        <v>3.665</v>
      </c>
      <c r="M4728" s="55">
        <f t="shared" si="514"/>
        <v>3.665</v>
      </c>
      <c r="N4728" s="55">
        <f t="shared" si="515"/>
        <v>0</v>
      </c>
    </row>
    <row r="4729" spans="1:14" x14ac:dyDescent="0.3">
      <c r="A4729" s="29">
        <v>44913</v>
      </c>
      <c r="B4729" t="s">
        <v>22</v>
      </c>
      <c r="C4729" t="s">
        <v>10</v>
      </c>
      <c r="D4729" t="s">
        <v>13</v>
      </c>
      <c r="E4729" s="53">
        <v>39359</v>
      </c>
      <c r="F4729" s="61">
        <f t="shared" si="516"/>
        <v>196.79500000000002</v>
      </c>
      <c r="G4729" s="62">
        <f t="shared" si="511"/>
        <v>0.1</v>
      </c>
      <c r="H4729" s="53"/>
      <c r="I4729" s="61">
        <f t="shared" si="512"/>
        <v>0</v>
      </c>
      <c r="J4729" s="62">
        <f t="shared" si="513"/>
        <v>0</v>
      </c>
      <c r="K4729" s="53"/>
      <c r="L4729" s="65">
        <f t="shared" si="517"/>
        <v>196.89500000000001</v>
      </c>
      <c r="M4729" s="55">
        <f t="shared" si="514"/>
        <v>196.89500000000001</v>
      </c>
      <c r="N4729" s="55">
        <f t="shared" si="515"/>
        <v>0</v>
      </c>
    </row>
    <row r="4730" spans="1:14" x14ac:dyDescent="0.3">
      <c r="A4730" s="29">
        <v>44913</v>
      </c>
      <c r="B4730" t="s">
        <v>17</v>
      </c>
      <c r="C4730" t="s">
        <v>10</v>
      </c>
      <c r="D4730" t="s">
        <v>13</v>
      </c>
      <c r="E4730" s="53">
        <v>20975</v>
      </c>
      <c r="F4730" s="61">
        <f t="shared" si="516"/>
        <v>104.875</v>
      </c>
      <c r="G4730" s="62">
        <f t="shared" si="511"/>
        <v>0.1</v>
      </c>
      <c r="H4730" s="53"/>
      <c r="I4730" s="61">
        <f t="shared" si="512"/>
        <v>0</v>
      </c>
      <c r="J4730" s="62">
        <f t="shared" si="513"/>
        <v>0</v>
      </c>
      <c r="K4730" s="53"/>
      <c r="L4730" s="65">
        <f t="shared" si="517"/>
        <v>104.97499999999999</v>
      </c>
      <c r="M4730" s="55">
        <f t="shared" si="514"/>
        <v>104.97499999999999</v>
      </c>
      <c r="N4730" s="55">
        <f t="shared" si="515"/>
        <v>0</v>
      </c>
    </row>
    <row r="4731" spans="1:14" x14ac:dyDescent="0.3">
      <c r="A4731" s="29">
        <v>44913</v>
      </c>
      <c r="B4731" t="s">
        <v>18</v>
      </c>
      <c r="C4731" t="s">
        <v>11</v>
      </c>
      <c r="D4731" t="s">
        <v>13</v>
      </c>
      <c r="E4731" s="53">
        <v>9926</v>
      </c>
      <c r="F4731" s="61">
        <f t="shared" si="516"/>
        <v>0</v>
      </c>
      <c r="G4731" s="62">
        <f t="shared" si="511"/>
        <v>0</v>
      </c>
      <c r="H4731" s="53"/>
      <c r="I4731" s="61">
        <f t="shared" si="512"/>
        <v>0</v>
      </c>
      <c r="J4731" s="62">
        <f t="shared" si="513"/>
        <v>0</v>
      </c>
      <c r="K4731" s="53"/>
      <c r="L4731" s="65">
        <f t="shared" si="517"/>
        <v>0</v>
      </c>
      <c r="M4731" s="55">
        <f t="shared" si="514"/>
        <v>0</v>
      </c>
      <c r="N4731" s="55">
        <f t="shared" si="515"/>
        <v>0</v>
      </c>
    </row>
    <row r="4732" spans="1:14" x14ac:dyDescent="0.3">
      <c r="A4732" s="29">
        <v>44913</v>
      </c>
      <c r="B4732" t="s">
        <v>16</v>
      </c>
      <c r="C4732" t="s">
        <v>11</v>
      </c>
      <c r="D4732" t="s">
        <v>36</v>
      </c>
      <c r="E4732" s="53">
        <v>37970</v>
      </c>
      <c r="F4732" s="61">
        <f t="shared" si="516"/>
        <v>0</v>
      </c>
      <c r="G4732" s="62">
        <f t="shared" si="511"/>
        <v>0</v>
      </c>
      <c r="H4732" s="53"/>
      <c r="I4732" s="61">
        <f t="shared" si="512"/>
        <v>0</v>
      </c>
      <c r="J4732" s="62">
        <f t="shared" si="513"/>
        <v>0</v>
      </c>
      <c r="K4732" s="53"/>
      <c r="L4732" s="65">
        <f t="shared" si="517"/>
        <v>0</v>
      </c>
      <c r="M4732" s="55">
        <f t="shared" si="514"/>
        <v>0</v>
      </c>
      <c r="N4732" s="55">
        <f t="shared" si="515"/>
        <v>0</v>
      </c>
    </row>
    <row r="4733" spans="1:14" x14ac:dyDescent="0.3">
      <c r="A4733" s="29">
        <v>44913</v>
      </c>
      <c r="B4733" t="s">
        <v>18</v>
      </c>
      <c r="C4733" t="s">
        <v>10</v>
      </c>
      <c r="D4733" t="s">
        <v>13</v>
      </c>
      <c r="E4733" s="53">
        <v>15471</v>
      </c>
      <c r="F4733" s="61">
        <f t="shared" si="516"/>
        <v>77.355000000000004</v>
      </c>
      <c r="G4733" s="62">
        <f t="shared" si="511"/>
        <v>0.1</v>
      </c>
      <c r="H4733" s="53"/>
      <c r="I4733" s="61">
        <f t="shared" si="512"/>
        <v>0</v>
      </c>
      <c r="J4733" s="62">
        <f t="shared" si="513"/>
        <v>0</v>
      </c>
      <c r="K4733" s="53"/>
      <c r="L4733" s="65">
        <f t="shared" si="517"/>
        <v>77.454999999999998</v>
      </c>
      <c r="M4733" s="55">
        <f t="shared" si="514"/>
        <v>77.454999999999998</v>
      </c>
      <c r="N4733" s="55">
        <f t="shared" si="515"/>
        <v>0</v>
      </c>
    </row>
    <row r="4734" spans="1:14" x14ac:dyDescent="0.3">
      <c r="A4734" s="29">
        <v>44913</v>
      </c>
      <c r="B4734" t="s">
        <v>22</v>
      </c>
      <c r="C4734" t="s">
        <v>10</v>
      </c>
      <c r="D4734" t="s">
        <v>13</v>
      </c>
      <c r="E4734" s="53">
        <v>237</v>
      </c>
      <c r="F4734" s="61">
        <f t="shared" si="516"/>
        <v>1.1850000000000001</v>
      </c>
      <c r="G4734" s="62">
        <f t="shared" si="511"/>
        <v>0.1</v>
      </c>
      <c r="H4734" s="53"/>
      <c r="I4734" s="61">
        <f t="shared" si="512"/>
        <v>0</v>
      </c>
      <c r="J4734" s="62">
        <f t="shared" si="513"/>
        <v>0</v>
      </c>
      <c r="K4734" s="53"/>
      <c r="L4734" s="65">
        <f t="shared" si="517"/>
        <v>1.2850000000000001</v>
      </c>
      <c r="M4734" s="55">
        <f t="shared" si="514"/>
        <v>1.2850000000000001</v>
      </c>
      <c r="N4734" s="55">
        <f t="shared" si="515"/>
        <v>0</v>
      </c>
    </row>
    <row r="4735" spans="1:14" x14ac:dyDescent="0.3">
      <c r="A4735" s="29">
        <v>44914</v>
      </c>
      <c r="B4735" t="s">
        <v>20</v>
      </c>
      <c r="C4735" t="s">
        <v>11</v>
      </c>
      <c r="D4735" t="s">
        <v>13</v>
      </c>
      <c r="E4735" s="53">
        <v>20409</v>
      </c>
      <c r="F4735" s="61">
        <f t="shared" si="516"/>
        <v>0</v>
      </c>
      <c r="G4735" s="62">
        <f t="shared" si="511"/>
        <v>0</v>
      </c>
      <c r="H4735" s="53"/>
      <c r="I4735" s="61">
        <f t="shared" si="512"/>
        <v>0</v>
      </c>
      <c r="J4735" s="62">
        <f t="shared" si="513"/>
        <v>0</v>
      </c>
      <c r="K4735" s="53"/>
      <c r="L4735" s="65">
        <f t="shared" si="517"/>
        <v>0</v>
      </c>
      <c r="M4735" s="55">
        <f t="shared" si="514"/>
        <v>0</v>
      </c>
      <c r="N4735" s="55">
        <f t="shared" si="515"/>
        <v>0</v>
      </c>
    </row>
    <row r="4736" spans="1:14" x14ac:dyDescent="0.3">
      <c r="A4736" s="29">
        <v>44914</v>
      </c>
      <c r="B4736" t="s">
        <v>16</v>
      </c>
      <c r="C4736" t="s">
        <v>11</v>
      </c>
      <c r="D4736" t="s">
        <v>13</v>
      </c>
      <c r="E4736" s="53">
        <v>8161</v>
      </c>
      <c r="F4736" s="61">
        <f t="shared" si="516"/>
        <v>0</v>
      </c>
      <c r="G4736" s="62">
        <f t="shared" si="511"/>
        <v>0</v>
      </c>
      <c r="H4736" s="53"/>
      <c r="I4736" s="61">
        <f t="shared" si="512"/>
        <v>0</v>
      </c>
      <c r="J4736" s="62">
        <f t="shared" si="513"/>
        <v>0</v>
      </c>
      <c r="K4736" s="53"/>
      <c r="L4736" s="65">
        <f t="shared" si="517"/>
        <v>0</v>
      </c>
      <c r="M4736" s="55">
        <f t="shared" si="514"/>
        <v>0</v>
      </c>
      <c r="N4736" s="55">
        <f t="shared" si="515"/>
        <v>0</v>
      </c>
    </row>
    <row r="4737" spans="1:14" x14ac:dyDescent="0.3">
      <c r="A4737" s="29">
        <v>44914</v>
      </c>
      <c r="B4737" t="s">
        <v>17</v>
      </c>
      <c r="C4737" t="s">
        <v>10</v>
      </c>
      <c r="D4737" t="s">
        <v>13</v>
      </c>
      <c r="E4737" s="53">
        <v>9779</v>
      </c>
      <c r="F4737" s="61">
        <f t="shared" si="516"/>
        <v>48.895000000000003</v>
      </c>
      <c r="G4737" s="62">
        <f t="shared" si="511"/>
        <v>0.1</v>
      </c>
      <c r="H4737" s="53"/>
      <c r="I4737" s="61">
        <f t="shared" si="512"/>
        <v>0</v>
      </c>
      <c r="J4737" s="62">
        <f t="shared" si="513"/>
        <v>0</v>
      </c>
      <c r="K4737" s="53"/>
      <c r="L4737" s="65">
        <f t="shared" si="517"/>
        <v>48.995000000000005</v>
      </c>
      <c r="M4737" s="55">
        <f t="shared" si="514"/>
        <v>48.995000000000005</v>
      </c>
      <c r="N4737" s="55">
        <f t="shared" si="515"/>
        <v>0</v>
      </c>
    </row>
    <row r="4738" spans="1:14" x14ac:dyDescent="0.3">
      <c r="A4738" s="29">
        <v>44914</v>
      </c>
      <c r="B4738" t="s">
        <v>17</v>
      </c>
      <c r="C4738" t="s">
        <v>11</v>
      </c>
      <c r="D4738" t="s">
        <v>36</v>
      </c>
      <c r="E4738" s="53">
        <v>35762</v>
      </c>
      <c r="F4738" s="61">
        <f t="shared" si="516"/>
        <v>0</v>
      </c>
      <c r="G4738" s="62">
        <f t="shared" si="511"/>
        <v>0</v>
      </c>
      <c r="H4738" s="53"/>
      <c r="I4738" s="61">
        <f t="shared" si="512"/>
        <v>0</v>
      </c>
      <c r="J4738" s="62">
        <f t="shared" si="513"/>
        <v>0</v>
      </c>
      <c r="K4738" s="53"/>
      <c r="L4738" s="65">
        <f t="shared" si="517"/>
        <v>0</v>
      </c>
      <c r="M4738" s="55">
        <f t="shared" si="514"/>
        <v>0</v>
      </c>
      <c r="N4738" s="55">
        <f t="shared" si="515"/>
        <v>0</v>
      </c>
    </row>
    <row r="4739" spans="1:14" x14ac:dyDescent="0.3">
      <c r="A4739" s="29">
        <v>44914</v>
      </c>
      <c r="B4739" t="s">
        <v>24</v>
      </c>
      <c r="C4739" t="s">
        <v>10</v>
      </c>
      <c r="D4739" t="s">
        <v>13</v>
      </c>
      <c r="E4739" s="53">
        <v>13353</v>
      </c>
      <c r="F4739" s="61">
        <f t="shared" si="516"/>
        <v>66.765000000000001</v>
      </c>
      <c r="G4739" s="62">
        <f t="shared" si="511"/>
        <v>0.1</v>
      </c>
      <c r="H4739" s="53"/>
      <c r="I4739" s="61">
        <f t="shared" si="512"/>
        <v>0</v>
      </c>
      <c r="J4739" s="62">
        <f t="shared" si="513"/>
        <v>0</v>
      </c>
      <c r="K4739" s="53"/>
      <c r="L4739" s="65">
        <f t="shared" si="517"/>
        <v>66.864999999999995</v>
      </c>
      <c r="M4739" s="55">
        <f t="shared" si="514"/>
        <v>66.864999999999995</v>
      </c>
      <c r="N4739" s="55">
        <f t="shared" si="515"/>
        <v>0</v>
      </c>
    </row>
    <row r="4740" spans="1:14" x14ac:dyDescent="0.3">
      <c r="A4740" s="29">
        <v>44914</v>
      </c>
      <c r="B4740" t="s">
        <v>16</v>
      </c>
      <c r="C4740" t="s">
        <v>11</v>
      </c>
      <c r="D4740" t="s">
        <v>13</v>
      </c>
      <c r="E4740" s="53">
        <v>5089</v>
      </c>
      <c r="F4740" s="61">
        <f t="shared" si="516"/>
        <v>0</v>
      </c>
      <c r="G4740" s="62">
        <f t="shared" ref="G4740:G4803" si="518">IF(F:F&gt;0,0.1,0)</f>
        <v>0</v>
      </c>
      <c r="H4740" s="53"/>
      <c r="I4740" s="61">
        <f t="shared" ref="I4740:I4803" si="519">IF(AND(D:D="Overseas",C:C&lt;&gt;"Cash"),E:E*3%,0)</f>
        <v>0</v>
      </c>
      <c r="J4740" s="62">
        <f t="shared" ref="J4740:J4803" si="520">IF(I:I&gt;0,5,0)</f>
        <v>0</v>
      </c>
      <c r="K4740" s="53"/>
      <c r="L4740" s="65">
        <f t="shared" si="517"/>
        <v>0</v>
      </c>
      <c r="M4740" s="55">
        <f t="shared" ref="M4740:M4803" si="521">SUM(F4740:H4740)</f>
        <v>0</v>
      </c>
      <c r="N4740" s="55">
        <f t="shared" ref="N4740:N4803" si="522">SUM(I4740:K4740)</f>
        <v>0</v>
      </c>
    </row>
    <row r="4741" spans="1:14" x14ac:dyDescent="0.3">
      <c r="A4741" s="29">
        <v>44914</v>
      </c>
      <c r="B4741" t="s">
        <v>17</v>
      </c>
      <c r="C4741" t="s">
        <v>11</v>
      </c>
      <c r="D4741" t="s">
        <v>13</v>
      </c>
      <c r="E4741" s="53">
        <v>15441</v>
      </c>
      <c r="F4741" s="61">
        <f t="shared" ref="F4741:F4804" si="523">IF(AND(D:D="Local",C:C&lt;&gt;"Cash"),E:E*0.5%,0)</f>
        <v>0</v>
      </c>
      <c r="G4741" s="62">
        <f t="shared" si="518"/>
        <v>0</v>
      </c>
      <c r="H4741" s="53"/>
      <c r="I4741" s="61">
        <f t="shared" si="519"/>
        <v>0</v>
      </c>
      <c r="J4741" s="62">
        <f t="shared" si="520"/>
        <v>0</v>
      </c>
      <c r="K4741" s="53"/>
      <c r="L4741" s="65">
        <f t="shared" ref="L4741:L4804" si="524">SUM(F4741,G4741,I4741,J4741)</f>
        <v>0</v>
      </c>
      <c r="M4741" s="55">
        <f t="shared" si="521"/>
        <v>0</v>
      </c>
      <c r="N4741" s="55">
        <f t="shared" si="522"/>
        <v>0</v>
      </c>
    </row>
    <row r="4742" spans="1:14" x14ac:dyDescent="0.3">
      <c r="A4742" s="29">
        <v>44914</v>
      </c>
      <c r="B4742" t="s">
        <v>23</v>
      </c>
      <c r="C4742" t="s">
        <v>11</v>
      </c>
      <c r="D4742" t="s">
        <v>36</v>
      </c>
      <c r="E4742" s="53">
        <v>11327</v>
      </c>
      <c r="F4742" s="61">
        <f t="shared" si="523"/>
        <v>0</v>
      </c>
      <c r="G4742" s="62">
        <f t="shared" si="518"/>
        <v>0</v>
      </c>
      <c r="H4742" s="53"/>
      <c r="I4742" s="61">
        <f t="shared" si="519"/>
        <v>0</v>
      </c>
      <c r="J4742" s="62">
        <f t="shared" si="520"/>
        <v>0</v>
      </c>
      <c r="K4742" s="53"/>
      <c r="L4742" s="65">
        <f t="shared" si="524"/>
        <v>0</v>
      </c>
      <c r="M4742" s="55">
        <f t="shared" si="521"/>
        <v>0</v>
      </c>
      <c r="N4742" s="55">
        <f t="shared" si="522"/>
        <v>0</v>
      </c>
    </row>
    <row r="4743" spans="1:14" x14ac:dyDescent="0.3">
      <c r="A4743" s="29">
        <v>44914</v>
      </c>
      <c r="B4743" t="s">
        <v>24</v>
      </c>
      <c r="C4743" t="s">
        <v>12</v>
      </c>
      <c r="D4743" t="s">
        <v>13</v>
      </c>
      <c r="E4743" s="53">
        <v>3561</v>
      </c>
      <c r="F4743" s="61">
        <f t="shared" si="523"/>
        <v>17.805</v>
      </c>
      <c r="G4743" s="62">
        <f t="shared" si="518"/>
        <v>0.1</v>
      </c>
      <c r="H4743" s="53"/>
      <c r="I4743" s="61">
        <f t="shared" si="519"/>
        <v>0</v>
      </c>
      <c r="J4743" s="62">
        <f t="shared" si="520"/>
        <v>0</v>
      </c>
      <c r="K4743" s="53"/>
      <c r="L4743" s="65">
        <f t="shared" si="524"/>
        <v>17.905000000000001</v>
      </c>
      <c r="M4743" s="55">
        <f t="shared" si="521"/>
        <v>17.905000000000001</v>
      </c>
      <c r="N4743" s="55">
        <f t="shared" si="522"/>
        <v>0</v>
      </c>
    </row>
    <row r="4744" spans="1:14" x14ac:dyDescent="0.3">
      <c r="A4744" s="29">
        <v>44914</v>
      </c>
      <c r="B4744" t="s">
        <v>15</v>
      </c>
      <c r="C4744" t="s">
        <v>11</v>
      </c>
      <c r="D4744" t="s">
        <v>36</v>
      </c>
      <c r="E4744" s="53">
        <v>42817</v>
      </c>
      <c r="F4744" s="61">
        <f t="shared" si="523"/>
        <v>0</v>
      </c>
      <c r="G4744" s="62">
        <f t="shared" si="518"/>
        <v>0</v>
      </c>
      <c r="H4744" s="53"/>
      <c r="I4744" s="61">
        <f t="shared" si="519"/>
        <v>0</v>
      </c>
      <c r="J4744" s="62">
        <f t="shared" si="520"/>
        <v>0</v>
      </c>
      <c r="K4744" s="53"/>
      <c r="L4744" s="65">
        <f t="shared" si="524"/>
        <v>0</v>
      </c>
      <c r="M4744" s="55">
        <f t="shared" si="521"/>
        <v>0</v>
      </c>
      <c r="N4744" s="55">
        <f t="shared" si="522"/>
        <v>0</v>
      </c>
    </row>
    <row r="4745" spans="1:14" x14ac:dyDescent="0.3">
      <c r="A4745" s="29">
        <v>44914</v>
      </c>
      <c r="B4745" t="s">
        <v>24</v>
      </c>
      <c r="C4745" t="s">
        <v>10</v>
      </c>
      <c r="D4745" t="s">
        <v>36</v>
      </c>
      <c r="E4745" s="53">
        <v>25461</v>
      </c>
      <c r="F4745" s="61">
        <f t="shared" si="523"/>
        <v>0</v>
      </c>
      <c r="G4745" s="62">
        <f t="shared" si="518"/>
        <v>0</v>
      </c>
      <c r="H4745" s="53"/>
      <c r="I4745" s="61">
        <f t="shared" si="519"/>
        <v>763.82999999999993</v>
      </c>
      <c r="J4745" s="62">
        <f t="shared" si="520"/>
        <v>5</v>
      </c>
      <c r="K4745" s="53"/>
      <c r="L4745" s="65">
        <f t="shared" si="524"/>
        <v>768.82999999999993</v>
      </c>
      <c r="M4745" s="55">
        <f t="shared" si="521"/>
        <v>0</v>
      </c>
      <c r="N4745" s="55">
        <f t="shared" si="522"/>
        <v>768.82999999999993</v>
      </c>
    </row>
    <row r="4746" spans="1:14" x14ac:dyDescent="0.3">
      <c r="A4746" s="29">
        <v>44914</v>
      </c>
      <c r="B4746" t="s">
        <v>24</v>
      </c>
      <c r="C4746" t="s">
        <v>11</v>
      </c>
      <c r="D4746" t="s">
        <v>13</v>
      </c>
      <c r="E4746" s="53">
        <v>45665</v>
      </c>
      <c r="F4746" s="61">
        <f t="shared" si="523"/>
        <v>0</v>
      </c>
      <c r="G4746" s="62">
        <f t="shared" si="518"/>
        <v>0</v>
      </c>
      <c r="H4746" s="53"/>
      <c r="I4746" s="61">
        <f t="shared" si="519"/>
        <v>0</v>
      </c>
      <c r="J4746" s="62">
        <f t="shared" si="520"/>
        <v>0</v>
      </c>
      <c r="K4746" s="53"/>
      <c r="L4746" s="65">
        <f t="shared" si="524"/>
        <v>0</v>
      </c>
      <c r="M4746" s="55">
        <f t="shared" si="521"/>
        <v>0</v>
      </c>
      <c r="N4746" s="55">
        <f t="shared" si="522"/>
        <v>0</v>
      </c>
    </row>
    <row r="4747" spans="1:14" x14ac:dyDescent="0.3">
      <c r="A4747" s="29">
        <v>44914</v>
      </c>
      <c r="B4747" t="s">
        <v>16</v>
      </c>
      <c r="C4747" t="s">
        <v>12</v>
      </c>
      <c r="D4747" t="s">
        <v>13</v>
      </c>
      <c r="E4747" s="53">
        <v>8636</v>
      </c>
      <c r="F4747" s="61">
        <f t="shared" si="523"/>
        <v>43.18</v>
      </c>
      <c r="G4747" s="62">
        <f t="shared" si="518"/>
        <v>0.1</v>
      </c>
      <c r="H4747" s="53"/>
      <c r="I4747" s="61">
        <f t="shared" si="519"/>
        <v>0</v>
      </c>
      <c r="J4747" s="62">
        <f t="shared" si="520"/>
        <v>0</v>
      </c>
      <c r="K4747" s="53"/>
      <c r="L4747" s="65">
        <f t="shared" si="524"/>
        <v>43.28</v>
      </c>
      <c r="M4747" s="55">
        <f t="shared" si="521"/>
        <v>43.28</v>
      </c>
      <c r="N4747" s="55">
        <f t="shared" si="522"/>
        <v>0</v>
      </c>
    </row>
    <row r="4748" spans="1:14" x14ac:dyDescent="0.3">
      <c r="A4748" s="29">
        <v>44914</v>
      </c>
      <c r="B4748" t="s">
        <v>20</v>
      </c>
      <c r="C4748" t="s">
        <v>10</v>
      </c>
      <c r="D4748" t="s">
        <v>36</v>
      </c>
      <c r="E4748" s="53">
        <v>29283</v>
      </c>
      <c r="F4748" s="61">
        <f t="shared" si="523"/>
        <v>0</v>
      </c>
      <c r="G4748" s="62">
        <f t="shared" si="518"/>
        <v>0</v>
      </c>
      <c r="H4748" s="53"/>
      <c r="I4748" s="61">
        <f t="shared" si="519"/>
        <v>878.49</v>
      </c>
      <c r="J4748" s="62">
        <f t="shared" si="520"/>
        <v>5</v>
      </c>
      <c r="K4748" s="53"/>
      <c r="L4748" s="65">
        <f t="shared" si="524"/>
        <v>883.49</v>
      </c>
      <c r="M4748" s="55">
        <f t="shared" si="521"/>
        <v>0</v>
      </c>
      <c r="N4748" s="55">
        <f t="shared" si="522"/>
        <v>883.49</v>
      </c>
    </row>
    <row r="4749" spans="1:14" x14ac:dyDescent="0.3">
      <c r="A4749" s="29">
        <v>44914</v>
      </c>
      <c r="B4749" t="s">
        <v>17</v>
      </c>
      <c r="C4749" t="s">
        <v>11</v>
      </c>
      <c r="D4749" t="s">
        <v>13</v>
      </c>
      <c r="E4749" s="53">
        <v>36324</v>
      </c>
      <c r="F4749" s="61">
        <f t="shared" si="523"/>
        <v>0</v>
      </c>
      <c r="G4749" s="62">
        <f t="shared" si="518"/>
        <v>0</v>
      </c>
      <c r="H4749" s="53"/>
      <c r="I4749" s="61">
        <f t="shared" si="519"/>
        <v>0</v>
      </c>
      <c r="J4749" s="62">
        <f t="shared" si="520"/>
        <v>0</v>
      </c>
      <c r="K4749" s="53"/>
      <c r="L4749" s="65">
        <f t="shared" si="524"/>
        <v>0</v>
      </c>
      <c r="M4749" s="55">
        <f t="shared" si="521"/>
        <v>0</v>
      </c>
      <c r="N4749" s="55">
        <f t="shared" si="522"/>
        <v>0</v>
      </c>
    </row>
    <row r="4750" spans="1:14" x14ac:dyDescent="0.3">
      <c r="A4750" s="29">
        <v>44914</v>
      </c>
      <c r="B4750" t="s">
        <v>18</v>
      </c>
      <c r="C4750" t="s">
        <v>10</v>
      </c>
      <c r="D4750" t="s">
        <v>13</v>
      </c>
      <c r="E4750" s="53">
        <v>47708</v>
      </c>
      <c r="F4750" s="61">
        <f t="shared" si="523"/>
        <v>238.54</v>
      </c>
      <c r="G4750" s="62">
        <f t="shared" si="518"/>
        <v>0.1</v>
      </c>
      <c r="H4750" s="53"/>
      <c r="I4750" s="61">
        <f t="shared" si="519"/>
        <v>0</v>
      </c>
      <c r="J4750" s="62">
        <f t="shared" si="520"/>
        <v>0</v>
      </c>
      <c r="K4750" s="53"/>
      <c r="L4750" s="65">
        <f t="shared" si="524"/>
        <v>238.64</v>
      </c>
      <c r="M4750" s="55">
        <f t="shared" si="521"/>
        <v>238.64</v>
      </c>
      <c r="N4750" s="55">
        <f t="shared" si="522"/>
        <v>0</v>
      </c>
    </row>
    <row r="4751" spans="1:14" x14ac:dyDescent="0.3">
      <c r="A4751" s="29">
        <v>44914</v>
      </c>
      <c r="B4751" t="s">
        <v>18</v>
      </c>
      <c r="C4751" t="s">
        <v>11</v>
      </c>
      <c r="D4751" t="s">
        <v>13</v>
      </c>
      <c r="E4751" s="53">
        <v>20971</v>
      </c>
      <c r="F4751" s="61">
        <f t="shared" si="523"/>
        <v>0</v>
      </c>
      <c r="G4751" s="62">
        <f t="shared" si="518"/>
        <v>0</v>
      </c>
      <c r="H4751" s="53"/>
      <c r="I4751" s="61">
        <f t="shared" si="519"/>
        <v>0</v>
      </c>
      <c r="J4751" s="62">
        <f t="shared" si="520"/>
        <v>0</v>
      </c>
      <c r="K4751" s="53"/>
      <c r="L4751" s="65">
        <f t="shared" si="524"/>
        <v>0</v>
      </c>
      <c r="M4751" s="55">
        <f t="shared" si="521"/>
        <v>0</v>
      </c>
      <c r="N4751" s="55">
        <f t="shared" si="522"/>
        <v>0</v>
      </c>
    </row>
    <row r="4752" spans="1:14" x14ac:dyDescent="0.3">
      <c r="A4752" s="29">
        <v>44914</v>
      </c>
      <c r="B4752" t="s">
        <v>16</v>
      </c>
      <c r="C4752" t="s">
        <v>10</v>
      </c>
      <c r="D4752" t="s">
        <v>36</v>
      </c>
      <c r="E4752" s="53">
        <v>6518</v>
      </c>
      <c r="F4752" s="61">
        <f t="shared" si="523"/>
        <v>0</v>
      </c>
      <c r="G4752" s="62">
        <f t="shared" si="518"/>
        <v>0</v>
      </c>
      <c r="H4752" s="53"/>
      <c r="I4752" s="61">
        <f t="shared" si="519"/>
        <v>195.54</v>
      </c>
      <c r="J4752" s="62">
        <f t="shared" si="520"/>
        <v>5</v>
      </c>
      <c r="K4752" s="53"/>
      <c r="L4752" s="65">
        <f t="shared" si="524"/>
        <v>200.54</v>
      </c>
      <c r="M4752" s="55">
        <f t="shared" si="521"/>
        <v>0</v>
      </c>
      <c r="N4752" s="55">
        <f t="shared" si="522"/>
        <v>200.54</v>
      </c>
    </row>
    <row r="4753" spans="1:14" x14ac:dyDescent="0.3">
      <c r="A4753" s="29">
        <v>44914</v>
      </c>
      <c r="B4753" t="s">
        <v>20</v>
      </c>
      <c r="C4753" t="s">
        <v>11</v>
      </c>
      <c r="D4753" t="s">
        <v>36</v>
      </c>
      <c r="E4753" s="53">
        <v>30863</v>
      </c>
      <c r="F4753" s="61">
        <f t="shared" si="523"/>
        <v>0</v>
      </c>
      <c r="G4753" s="62">
        <f t="shared" si="518"/>
        <v>0</v>
      </c>
      <c r="H4753" s="53"/>
      <c r="I4753" s="61">
        <f t="shared" si="519"/>
        <v>0</v>
      </c>
      <c r="J4753" s="62">
        <f t="shared" si="520"/>
        <v>0</v>
      </c>
      <c r="K4753" s="53"/>
      <c r="L4753" s="65">
        <f t="shared" si="524"/>
        <v>0</v>
      </c>
      <c r="M4753" s="55">
        <f t="shared" si="521"/>
        <v>0</v>
      </c>
      <c r="N4753" s="55">
        <f t="shared" si="522"/>
        <v>0</v>
      </c>
    </row>
    <row r="4754" spans="1:14" x14ac:dyDescent="0.3">
      <c r="A4754" s="29">
        <v>44914</v>
      </c>
      <c r="B4754" t="s">
        <v>20</v>
      </c>
      <c r="C4754" t="s">
        <v>11</v>
      </c>
      <c r="D4754" t="s">
        <v>13</v>
      </c>
      <c r="E4754" s="53">
        <v>21183</v>
      </c>
      <c r="F4754" s="61">
        <f t="shared" si="523"/>
        <v>0</v>
      </c>
      <c r="G4754" s="62">
        <f t="shared" si="518"/>
        <v>0</v>
      </c>
      <c r="H4754" s="53"/>
      <c r="I4754" s="61">
        <f t="shared" si="519"/>
        <v>0</v>
      </c>
      <c r="J4754" s="62">
        <f t="shared" si="520"/>
        <v>0</v>
      </c>
      <c r="K4754" s="53"/>
      <c r="L4754" s="65">
        <f t="shared" si="524"/>
        <v>0</v>
      </c>
      <c r="M4754" s="55">
        <f t="shared" si="521"/>
        <v>0</v>
      </c>
      <c r="N4754" s="55">
        <f t="shared" si="522"/>
        <v>0</v>
      </c>
    </row>
    <row r="4755" spans="1:14" x14ac:dyDescent="0.3">
      <c r="A4755" s="29">
        <v>44914</v>
      </c>
      <c r="B4755" t="s">
        <v>19</v>
      </c>
      <c r="C4755" t="s">
        <v>11</v>
      </c>
      <c r="D4755" t="s">
        <v>13</v>
      </c>
      <c r="E4755" s="53">
        <v>14068</v>
      </c>
      <c r="F4755" s="61">
        <f t="shared" si="523"/>
        <v>0</v>
      </c>
      <c r="G4755" s="62">
        <f t="shared" si="518"/>
        <v>0</v>
      </c>
      <c r="H4755" s="53"/>
      <c r="I4755" s="61">
        <f t="shared" si="519"/>
        <v>0</v>
      </c>
      <c r="J4755" s="62">
        <f t="shared" si="520"/>
        <v>0</v>
      </c>
      <c r="K4755" s="53"/>
      <c r="L4755" s="65">
        <f t="shared" si="524"/>
        <v>0</v>
      </c>
      <c r="M4755" s="55">
        <f t="shared" si="521"/>
        <v>0</v>
      </c>
      <c r="N4755" s="55">
        <f t="shared" si="522"/>
        <v>0</v>
      </c>
    </row>
    <row r="4756" spans="1:14" x14ac:dyDescent="0.3">
      <c r="A4756" s="29">
        <v>44914</v>
      </c>
      <c r="B4756" t="s">
        <v>16</v>
      </c>
      <c r="C4756" t="s">
        <v>11</v>
      </c>
      <c r="D4756" t="s">
        <v>13</v>
      </c>
      <c r="E4756" s="53">
        <v>1695</v>
      </c>
      <c r="F4756" s="61">
        <f t="shared" si="523"/>
        <v>0</v>
      </c>
      <c r="G4756" s="62">
        <f t="shared" si="518"/>
        <v>0</v>
      </c>
      <c r="H4756" s="53"/>
      <c r="I4756" s="61">
        <f t="shared" si="519"/>
        <v>0</v>
      </c>
      <c r="J4756" s="62">
        <f t="shared" si="520"/>
        <v>0</v>
      </c>
      <c r="K4756" s="53"/>
      <c r="L4756" s="65">
        <f t="shared" si="524"/>
        <v>0</v>
      </c>
      <c r="M4756" s="55">
        <f t="shared" si="521"/>
        <v>0</v>
      </c>
      <c r="N4756" s="55">
        <f t="shared" si="522"/>
        <v>0</v>
      </c>
    </row>
    <row r="4757" spans="1:14" x14ac:dyDescent="0.3">
      <c r="A4757" s="29">
        <v>44914</v>
      </c>
      <c r="B4757" t="s">
        <v>16</v>
      </c>
      <c r="C4757" t="s">
        <v>10</v>
      </c>
      <c r="D4757" t="s">
        <v>13</v>
      </c>
      <c r="E4757" s="53">
        <v>40732</v>
      </c>
      <c r="F4757" s="61">
        <f t="shared" si="523"/>
        <v>203.66</v>
      </c>
      <c r="G4757" s="62">
        <f t="shared" si="518"/>
        <v>0.1</v>
      </c>
      <c r="H4757" s="53"/>
      <c r="I4757" s="61">
        <f t="shared" si="519"/>
        <v>0</v>
      </c>
      <c r="J4757" s="62">
        <f t="shared" si="520"/>
        <v>0</v>
      </c>
      <c r="K4757" s="53"/>
      <c r="L4757" s="65">
        <f t="shared" si="524"/>
        <v>203.76</v>
      </c>
      <c r="M4757" s="55">
        <f t="shared" si="521"/>
        <v>203.76</v>
      </c>
      <c r="N4757" s="55">
        <f t="shared" si="522"/>
        <v>0</v>
      </c>
    </row>
    <row r="4758" spans="1:14" x14ac:dyDescent="0.3">
      <c r="A4758" s="29">
        <v>44914</v>
      </c>
      <c r="B4758" t="s">
        <v>22</v>
      </c>
      <c r="C4758" t="s">
        <v>11</v>
      </c>
      <c r="D4758" t="s">
        <v>13</v>
      </c>
      <c r="E4758" s="53">
        <v>4950</v>
      </c>
      <c r="F4758" s="61">
        <f t="shared" si="523"/>
        <v>0</v>
      </c>
      <c r="G4758" s="62">
        <f t="shared" si="518"/>
        <v>0</v>
      </c>
      <c r="H4758" s="53"/>
      <c r="I4758" s="61">
        <f t="shared" si="519"/>
        <v>0</v>
      </c>
      <c r="J4758" s="62">
        <f t="shared" si="520"/>
        <v>0</v>
      </c>
      <c r="K4758" s="53"/>
      <c r="L4758" s="65">
        <f t="shared" si="524"/>
        <v>0</v>
      </c>
      <c r="M4758" s="55">
        <f t="shared" si="521"/>
        <v>0</v>
      </c>
      <c r="N4758" s="55">
        <f t="shared" si="522"/>
        <v>0</v>
      </c>
    </row>
    <row r="4759" spans="1:14" x14ac:dyDescent="0.3">
      <c r="A4759" s="29">
        <v>44914</v>
      </c>
      <c r="B4759" t="s">
        <v>16</v>
      </c>
      <c r="C4759" t="s">
        <v>11</v>
      </c>
      <c r="D4759" t="s">
        <v>13</v>
      </c>
      <c r="E4759" s="53">
        <v>23815</v>
      </c>
      <c r="F4759" s="61">
        <f t="shared" si="523"/>
        <v>0</v>
      </c>
      <c r="G4759" s="62">
        <f t="shared" si="518"/>
        <v>0</v>
      </c>
      <c r="H4759" s="53"/>
      <c r="I4759" s="61">
        <f t="shared" si="519"/>
        <v>0</v>
      </c>
      <c r="J4759" s="62">
        <f t="shared" si="520"/>
        <v>0</v>
      </c>
      <c r="K4759" s="53"/>
      <c r="L4759" s="65">
        <f t="shared" si="524"/>
        <v>0</v>
      </c>
      <c r="M4759" s="55">
        <f t="shared" si="521"/>
        <v>0</v>
      </c>
      <c r="N4759" s="55">
        <f t="shared" si="522"/>
        <v>0</v>
      </c>
    </row>
    <row r="4760" spans="1:14" x14ac:dyDescent="0.3">
      <c r="A4760" s="29">
        <v>44914</v>
      </c>
      <c r="B4760" t="s">
        <v>16</v>
      </c>
      <c r="C4760" t="s">
        <v>12</v>
      </c>
      <c r="D4760" t="s">
        <v>13</v>
      </c>
      <c r="E4760" s="53">
        <v>22799</v>
      </c>
      <c r="F4760" s="61">
        <f t="shared" si="523"/>
        <v>113.995</v>
      </c>
      <c r="G4760" s="62">
        <f t="shared" si="518"/>
        <v>0.1</v>
      </c>
      <c r="H4760" s="53"/>
      <c r="I4760" s="61">
        <f t="shared" si="519"/>
        <v>0</v>
      </c>
      <c r="J4760" s="62">
        <f t="shared" si="520"/>
        <v>0</v>
      </c>
      <c r="K4760" s="53"/>
      <c r="L4760" s="65">
        <f t="shared" si="524"/>
        <v>114.095</v>
      </c>
      <c r="M4760" s="55">
        <f t="shared" si="521"/>
        <v>114.095</v>
      </c>
      <c r="N4760" s="55">
        <f t="shared" si="522"/>
        <v>0</v>
      </c>
    </row>
    <row r="4761" spans="1:14" x14ac:dyDescent="0.3">
      <c r="A4761" s="29">
        <v>44914</v>
      </c>
      <c r="B4761" t="s">
        <v>16</v>
      </c>
      <c r="C4761" t="s">
        <v>10</v>
      </c>
      <c r="D4761" t="s">
        <v>36</v>
      </c>
      <c r="E4761" s="53">
        <v>17697</v>
      </c>
      <c r="F4761" s="61">
        <f t="shared" si="523"/>
        <v>0</v>
      </c>
      <c r="G4761" s="62">
        <f t="shared" si="518"/>
        <v>0</v>
      </c>
      <c r="H4761" s="53"/>
      <c r="I4761" s="61">
        <f t="shared" si="519"/>
        <v>530.91</v>
      </c>
      <c r="J4761" s="62">
        <f t="shared" si="520"/>
        <v>5</v>
      </c>
      <c r="K4761" s="53"/>
      <c r="L4761" s="65">
        <f t="shared" si="524"/>
        <v>535.91</v>
      </c>
      <c r="M4761" s="55">
        <f t="shared" si="521"/>
        <v>0</v>
      </c>
      <c r="N4761" s="55">
        <f t="shared" si="522"/>
        <v>535.91</v>
      </c>
    </row>
    <row r="4762" spans="1:14" x14ac:dyDescent="0.3">
      <c r="A4762" s="29">
        <v>44915</v>
      </c>
      <c r="B4762" t="s">
        <v>16</v>
      </c>
      <c r="C4762" t="s">
        <v>12</v>
      </c>
      <c r="D4762" t="s">
        <v>36</v>
      </c>
      <c r="E4762" s="53">
        <v>35456</v>
      </c>
      <c r="F4762" s="61">
        <f t="shared" si="523"/>
        <v>0</v>
      </c>
      <c r="G4762" s="62">
        <f t="shared" si="518"/>
        <v>0</v>
      </c>
      <c r="H4762" s="53"/>
      <c r="I4762" s="61">
        <f t="shared" si="519"/>
        <v>1063.68</v>
      </c>
      <c r="J4762" s="62">
        <f t="shared" si="520"/>
        <v>5</v>
      </c>
      <c r="K4762" s="53"/>
      <c r="L4762" s="65">
        <f t="shared" si="524"/>
        <v>1068.68</v>
      </c>
      <c r="M4762" s="55">
        <f t="shared" si="521"/>
        <v>0</v>
      </c>
      <c r="N4762" s="55">
        <f t="shared" si="522"/>
        <v>1068.68</v>
      </c>
    </row>
    <row r="4763" spans="1:14" x14ac:dyDescent="0.3">
      <c r="A4763" s="29">
        <v>44915</v>
      </c>
      <c r="B4763" t="s">
        <v>20</v>
      </c>
      <c r="C4763" t="s">
        <v>11</v>
      </c>
      <c r="D4763" t="s">
        <v>13</v>
      </c>
      <c r="E4763" s="53">
        <v>3425</v>
      </c>
      <c r="F4763" s="61">
        <f t="shared" si="523"/>
        <v>0</v>
      </c>
      <c r="G4763" s="62">
        <f t="shared" si="518"/>
        <v>0</v>
      </c>
      <c r="H4763" s="53"/>
      <c r="I4763" s="61">
        <f t="shared" si="519"/>
        <v>0</v>
      </c>
      <c r="J4763" s="62">
        <f t="shared" si="520"/>
        <v>0</v>
      </c>
      <c r="K4763" s="53"/>
      <c r="L4763" s="65">
        <f t="shared" si="524"/>
        <v>0</v>
      </c>
      <c r="M4763" s="55">
        <f t="shared" si="521"/>
        <v>0</v>
      </c>
      <c r="N4763" s="55">
        <f t="shared" si="522"/>
        <v>0</v>
      </c>
    </row>
    <row r="4764" spans="1:14" x14ac:dyDescent="0.3">
      <c r="A4764" s="29">
        <v>44915</v>
      </c>
      <c r="B4764" t="s">
        <v>23</v>
      </c>
      <c r="C4764" t="s">
        <v>10</v>
      </c>
      <c r="D4764" t="s">
        <v>36</v>
      </c>
      <c r="E4764" s="53">
        <v>11495</v>
      </c>
      <c r="F4764" s="61">
        <f t="shared" si="523"/>
        <v>0</v>
      </c>
      <c r="G4764" s="62">
        <f t="shared" si="518"/>
        <v>0</v>
      </c>
      <c r="H4764" s="53"/>
      <c r="I4764" s="61">
        <f t="shared" si="519"/>
        <v>344.84999999999997</v>
      </c>
      <c r="J4764" s="62">
        <f t="shared" si="520"/>
        <v>5</v>
      </c>
      <c r="K4764" s="53"/>
      <c r="L4764" s="65">
        <f t="shared" si="524"/>
        <v>349.84999999999997</v>
      </c>
      <c r="M4764" s="55">
        <f t="shared" si="521"/>
        <v>0</v>
      </c>
      <c r="N4764" s="55">
        <f t="shared" si="522"/>
        <v>349.84999999999997</v>
      </c>
    </row>
    <row r="4765" spans="1:14" x14ac:dyDescent="0.3">
      <c r="A4765" s="29">
        <v>44915</v>
      </c>
      <c r="B4765" t="s">
        <v>20</v>
      </c>
      <c r="C4765" t="s">
        <v>11</v>
      </c>
      <c r="D4765" t="s">
        <v>13</v>
      </c>
      <c r="E4765" s="53">
        <v>16086</v>
      </c>
      <c r="F4765" s="61">
        <f t="shared" si="523"/>
        <v>0</v>
      </c>
      <c r="G4765" s="62">
        <f t="shared" si="518"/>
        <v>0</v>
      </c>
      <c r="H4765" s="53"/>
      <c r="I4765" s="61">
        <f t="shared" si="519"/>
        <v>0</v>
      </c>
      <c r="J4765" s="62">
        <f t="shared" si="520"/>
        <v>0</v>
      </c>
      <c r="K4765" s="53"/>
      <c r="L4765" s="65">
        <f t="shared" si="524"/>
        <v>0</v>
      </c>
      <c r="M4765" s="55">
        <f t="shared" si="521"/>
        <v>0</v>
      </c>
      <c r="N4765" s="55">
        <f t="shared" si="522"/>
        <v>0</v>
      </c>
    </row>
    <row r="4766" spans="1:14" x14ac:dyDescent="0.3">
      <c r="A4766" s="29">
        <v>44915</v>
      </c>
      <c r="B4766" t="s">
        <v>20</v>
      </c>
      <c r="C4766" t="s">
        <v>11</v>
      </c>
      <c r="D4766" t="s">
        <v>13</v>
      </c>
      <c r="E4766" s="53">
        <v>8004</v>
      </c>
      <c r="F4766" s="61">
        <f t="shared" si="523"/>
        <v>0</v>
      </c>
      <c r="G4766" s="62">
        <f t="shared" si="518"/>
        <v>0</v>
      </c>
      <c r="H4766" s="53"/>
      <c r="I4766" s="61">
        <f t="shared" si="519"/>
        <v>0</v>
      </c>
      <c r="J4766" s="62">
        <f t="shared" si="520"/>
        <v>0</v>
      </c>
      <c r="K4766" s="53"/>
      <c r="L4766" s="65">
        <f t="shared" si="524"/>
        <v>0</v>
      </c>
      <c r="M4766" s="55">
        <f t="shared" si="521"/>
        <v>0</v>
      </c>
      <c r="N4766" s="55">
        <f t="shared" si="522"/>
        <v>0</v>
      </c>
    </row>
    <row r="4767" spans="1:14" x14ac:dyDescent="0.3">
      <c r="A4767" s="29">
        <v>44915</v>
      </c>
      <c r="B4767" t="s">
        <v>19</v>
      </c>
      <c r="C4767" t="s">
        <v>11</v>
      </c>
      <c r="D4767" t="s">
        <v>13</v>
      </c>
      <c r="E4767" s="53">
        <v>11227</v>
      </c>
      <c r="F4767" s="61">
        <f t="shared" si="523"/>
        <v>0</v>
      </c>
      <c r="G4767" s="62">
        <f t="shared" si="518"/>
        <v>0</v>
      </c>
      <c r="H4767" s="53"/>
      <c r="I4767" s="61">
        <f t="shared" si="519"/>
        <v>0</v>
      </c>
      <c r="J4767" s="62">
        <f t="shared" si="520"/>
        <v>0</v>
      </c>
      <c r="K4767" s="53"/>
      <c r="L4767" s="65">
        <f t="shared" si="524"/>
        <v>0</v>
      </c>
      <c r="M4767" s="55">
        <f t="shared" si="521"/>
        <v>0</v>
      </c>
      <c r="N4767" s="55">
        <f t="shared" si="522"/>
        <v>0</v>
      </c>
    </row>
    <row r="4768" spans="1:14" x14ac:dyDescent="0.3">
      <c r="A4768" s="29">
        <v>44915</v>
      </c>
      <c r="B4768" t="s">
        <v>15</v>
      </c>
      <c r="C4768" t="s">
        <v>10</v>
      </c>
      <c r="D4768" t="s">
        <v>13</v>
      </c>
      <c r="E4768" s="53">
        <v>38857</v>
      </c>
      <c r="F4768" s="61">
        <f t="shared" si="523"/>
        <v>194.285</v>
      </c>
      <c r="G4768" s="62">
        <f t="shared" si="518"/>
        <v>0.1</v>
      </c>
      <c r="H4768" s="53"/>
      <c r="I4768" s="61">
        <f t="shared" si="519"/>
        <v>0</v>
      </c>
      <c r="J4768" s="62">
        <f t="shared" si="520"/>
        <v>0</v>
      </c>
      <c r="K4768" s="53"/>
      <c r="L4768" s="65">
        <f t="shared" si="524"/>
        <v>194.38499999999999</v>
      </c>
      <c r="M4768" s="55">
        <f t="shared" si="521"/>
        <v>194.38499999999999</v>
      </c>
      <c r="N4768" s="55">
        <f t="shared" si="522"/>
        <v>0</v>
      </c>
    </row>
    <row r="4769" spans="1:14" x14ac:dyDescent="0.3">
      <c r="A4769" s="29">
        <v>44915</v>
      </c>
      <c r="B4769" t="s">
        <v>16</v>
      </c>
      <c r="C4769" t="s">
        <v>11</v>
      </c>
      <c r="D4769" t="s">
        <v>13</v>
      </c>
      <c r="E4769" s="53">
        <v>27561</v>
      </c>
      <c r="F4769" s="61">
        <f t="shared" si="523"/>
        <v>0</v>
      </c>
      <c r="G4769" s="62">
        <f t="shared" si="518"/>
        <v>0</v>
      </c>
      <c r="H4769" s="53"/>
      <c r="I4769" s="61">
        <f t="shared" si="519"/>
        <v>0</v>
      </c>
      <c r="J4769" s="62">
        <f t="shared" si="520"/>
        <v>0</v>
      </c>
      <c r="K4769" s="53"/>
      <c r="L4769" s="65">
        <f t="shared" si="524"/>
        <v>0</v>
      </c>
      <c r="M4769" s="55">
        <f t="shared" si="521"/>
        <v>0</v>
      </c>
      <c r="N4769" s="55">
        <f t="shared" si="522"/>
        <v>0</v>
      </c>
    </row>
    <row r="4770" spans="1:14" x14ac:dyDescent="0.3">
      <c r="A4770" s="29">
        <v>44915</v>
      </c>
      <c r="B4770" t="s">
        <v>18</v>
      </c>
      <c r="C4770" t="s">
        <v>10</v>
      </c>
      <c r="D4770" t="s">
        <v>13</v>
      </c>
      <c r="E4770" s="53">
        <v>11806</v>
      </c>
      <c r="F4770" s="61">
        <f t="shared" si="523"/>
        <v>59.03</v>
      </c>
      <c r="G4770" s="62">
        <f t="shared" si="518"/>
        <v>0.1</v>
      </c>
      <c r="H4770" s="53"/>
      <c r="I4770" s="61">
        <f t="shared" si="519"/>
        <v>0</v>
      </c>
      <c r="J4770" s="62">
        <f t="shared" si="520"/>
        <v>0</v>
      </c>
      <c r="K4770" s="53"/>
      <c r="L4770" s="65">
        <f t="shared" si="524"/>
        <v>59.13</v>
      </c>
      <c r="M4770" s="55">
        <f t="shared" si="521"/>
        <v>59.13</v>
      </c>
      <c r="N4770" s="55">
        <f t="shared" si="522"/>
        <v>0</v>
      </c>
    </row>
    <row r="4771" spans="1:14" x14ac:dyDescent="0.3">
      <c r="A4771" s="29">
        <v>44915</v>
      </c>
      <c r="B4771" t="s">
        <v>16</v>
      </c>
      <c r="C4771" t="s">
        <v>11</v>
      </c>
      <c r="D4771" t="s">
        <v>13</v>
      </c>
      <c r="E4771" s="53">
        <v>42242</v>
      </c>
      <c r="F4771" s="61">
        <f t="shared" si="523"/>
        <v>0</v>
      </c>
      <c r="G4771" s="62">
        <f t="shared" si="518"/>
        <v>0</v>
      </c>
      <c r="H4771" s="53"/>
      <c r="I4771" s="61">
        <f t="shared" si="519"/>
        <v>0</v>
      </c>
      <c r="J4771" s="62">
        <f t="shared" si="520"/>
        <v>0</v>
      </c>
      <c r="K4771" s="53"/>
      <c r="L4771" s="65">
        <f t="shared" si="524"/>
        <v>0</v>
      </c>
      <c r="M4771" s="55">
        <f t="shared" si="521"/>
        <v>0</v>
      </c>
      <c r="N4771" s="55">
        <f t="shared" si="522"/>
        <v>0</v>
      </c>
    </row>
    <row r="4772" spans="1:14" x14ac:dyDescent="0.3">
      <c r="A4772" s="29">
        <v>44915</v>
      </c>
      <c r="B4772" t="s">
        <v>19</v>
      </c>
      <c r="C4772" t="s">
        <v>10</v>
      </c>
      <c r="D4772" t="s">
        <v>36</v>
      </c>
      <c r="E4772" s="53">
        <v>29297</v>
      </c>
      <c r="F4772" s="61">
        <f t="shared" si="523"/>
        <v>0</v>
      </c>
      <c r="G4772" s="62">
        <f t="shared" si="518"/>
        <v>0</v>
      </c>
      <c r="H4772" s="53"/>
      <c r="I4772" s="61">
        <f t="shared" si="519"/>
        <v>878.91</v>
      </c>
      <c r="J4772" s="62">
        <f t="shared" si="520"/>
        <v>5</v>
      </c>
      <c r="K4772" s="53"/>
      <c r="L4772" s="65">
        <f t="shared" si="524"/>
        <v>883.91</v>
      </c>
      <c r="M4772" s="55">
        <f t="shared" si="521"/>
        <v>0</v>
      </c>
      <c r="N4772" s="55">
        <f t="shared" si="522"/>
        <v>883.91</v>
      </c>
    </row>
    <row r="4773" spans="1:14" x14ac:dyDescent="0.3">
      <c r="A4773" s="29">
        <v>44915</v>
      </c>
      <c r="B4773" t="s">
        <v>18</v>
      </c>
      <c r="C4773" t="s">
        <v>11</v>
      </c>
      <c r="D4773" t="s">
        <v>13</v>
      </c>
      <c r="E4773" s="53">
        <v>3307</v>
      </c>
      <c r="F4773" s="61">
        <f t="shared" si="523"/>
        <v>0</v>
      </c>
      <c r="G4773" s="62">
        <f t="shared" si="518"/>
        <v>0</v>
      </c>
      <c r="H4773" s="53"/>
      <c r="I4773" s="61">
        <f t="shared" si="519"/>
        <v>0</v>
      </c>
      <c r="J4773" s="62">
        <f t="shared" si="520"/>
        <v>0</v>
      </c>
      <c r="K4773" s="53"/>
      <c r="L4773" s="65">
        <f t="shared" si="524"/>
        <v>0</v>
      </c>
      <c r="M4773" s="55">
        <f t="shared" si="521"/>
        <v>0</v>
      </c>
      <c r="N4773" s="55">
        <f t="shared" si="522"/>
        <v>0</v>
      </c>
    </row>
    <row r="4774" spans="1:14" x14ac:dyDescent="0.3">
      <c r="A4774" s="29">
        <v>44915</v>
      </c>
      <c r="B4774" t="s">
        <v>15</v>
      </c>
      <c r="C4774" t="s">
        <v>11</v>
      </c>
      <c r="D4774" t="s">
        <v>13</v>
      </c>
      <c r="E4774" s="53">
        <v>45031</v>
      </c>
      <c r="F4774" s="61">
        <f t="shared" si="523"/>
        <v>0</v>
      </c>
      <c r="G4774" s="62">
        <f t="shared" si="518"/>
        <v>0</v>
      </c>
      <c r="H4774" s="53"/>
      <c r="I4774" s="61">
        <f t="shared" si="519"/>
        <v>0</v>
      </c>
      <c r="J4774" s="62">
        <f t="shared" si="520"/>
        <v>0</v>
      </c>
      <c r="K4774" s="53"/>
      <c r="L4774" s="65">
        <f t="shared" si="524"/>
        <v>0</v>
      </c>
      <c r="M4774" s="55">
        <f t="shared" si="521"/>
        <v>0</v>
      </c>
      <c r="N4774" s="55">
        <f t="shared" si="522"/>
        <v>0</v>
      </c>
    </row>
    <row r="4775" spans="1:14" x14ac:dyDescent="0.3">
      <c r="A4775" s="29">
        <v>44915</v>
      </c>
      <c r="B4775" t="s">
        <v>24</v>
      </c>
      <c r="C4775" t="s">
        <v>11</v>
      </c>
      <c r="D4775" t="s">
        <v>13</v>
      </c>
      <c r="E4775" s="53">
        <v>5075</v>
      </c>
      <c r="F4775" s="61">
        <f t="shared" si="523"/>
        <v>0</v>
      </c>
      <c r="G4775" s="62">
        <f t="shared" si="518"/>
        <v>0</v>
      </c>
      <c r="H4775" s="53"/>
      <c r="I4775" s="61">
        <f t="shared" si="519"/>
        <v>0</v>
      </c>
      <c r="J4775" s="62">
        <f t="shared" si="520"/>
        <v>0</v>
      </c>
      <c r="K4775" s="53"/>
      <c r="L4775" s="65">
        <f t="shared" si="524"/>
        <v>0</v>
      </c>
      <c r="M4775" s="55">
        <f t="shared" si="521"/>
        <v>0</v>
      </c>
      <c r="N4775" s="55">
        <f t="shared" si="522"/>
        <v>0</v>
      </c>
    </row>
    <row r="4776" spans="1:14" x14ac:dyDescent="0.3">
      <c r="A4776" s="29">
        <v>44915</v>
      </c>
      <c r="B4776" t="s">
        <v>22</v>
      </c>
      <c r="C4776" t="s">
        <v>11</v>
      </c>
      <c r="D4776" t="s">
        <v>13</v>
      </c>
      <c r="E4776" s="53">
        <v>37319</v>
      </c>
      <c r="F4776" s="61">
        <f t="shared" si="523"/>
        <v>0</v>
      </c>
      <c r="G4776" s="62">
        <f t="shared" si="518"/>
        <v>0</v>
      </c>
      <c r="H4776" s="53"/>
      <c r="I4776" s="61">
        <f t="shared" si="519"/>
        <v>0</v>
      </c>
      <c r="J4776" s="62">
        <f t="shared" si="520"/>
        <v>0</v>
      </c>
      <c r="K4776" s="53"/>
      <c r="L4776" s="65">
        <f t="shared" si="524"/>
        <v>0</v>
      </c>
      <c r="M4776" s="55">
        <f t="shared" si="521"/>
        <v>0</v>
      </c>
      <c r="N4776" s="55">
        <f t="shared" si="522"/>
        <v>0</v>
      </c>
    </row>
    <row r="4777" spans="1:14" x14ac:dyDescent="0.3">
      <c r="A4777" s="29">
        <v>44915</v>
      </c>
      <c r="B4777" t="s">
        <v>23</v>
      </c>
      <c r="C4777" t="s">
        <v>11</v>
      </c>
      <c r="D4777" t="s">
        <v>13</v>
      </c>
      <c r="E4777" s="53">
        <v>39281</v>
      </c>
      <c r="F4777" s="61">
        <f t="shared" si="523"/>
        <v>0</v>
      </c>
      <c r="G4777" s="62">
        <f t="shared" si="518"/>
        <v>0</v>
      </c>
      <c r="H4777" s="53"/>
      <c r="I4777" s="61">
        <f t="shared" si="519"/>
        <v>0</v>
      </c>
      <c r="J4777" s="62">
        <f t="shared" si="520"/>
        <v>0</v>
      </c>
      <c r="K4777" s="53"/>
      <c r="L4777" s="65">
        <f t="shared" si="524"/>
        <v>0</v>
      </c>
      <c r="M4777" s="55">
        <f t="shared" si="521"/>
        <v>0</v>
      </c>
      <c r="N4777" s="55">
        <f t="shared" si="522"/>
        <v>0</v>
      </c>
    </row>
    <row r="4778" spans="1:14" x14ac:dyDescent="0.3">
      <c r="A4778" s="29">
        <v>44915</v>
      </c>
      <c r="B4778" t="s">
        <v>16</v>
      </c>
      <c r="C4778" t="s">
        <v>12</v>
      </c>
      <c r="D4778" t="s">
        <v>36</v>
      </c>
      <c r="E4778" s="53">
        <v>19426</v>
      </c>
      <c r="F4778" s="61">
        <f t="shared" si="523"/>
        <v>0</v>
      </c>
      <c r="G4778" s="62">
        <f t="shared" si="518"/>
        <v>0</v>
      </c>
      <c r="H4778" s="53"/>
      <c r="I4778" s="61">
        <f t="shared" si="519"/>
        <v>582.78</v>
      </c>
      <c r="J4778" s="62">
        <f t="shared" si="520"/>
        <v>5</v>
      </c>
      <c r="K4778" s="53"/>
      <c r="L4778" s="65">
        <f t="shared" si="524"/>
        <v>587.78</v>
      </c>
      <c r="M4778" s="55">
        <f t="shared" si="521"/>
        <v>0</v>
      </c>
      <c r="N4778" s="55">
        <f t="shared" si="522"/>
        <v>587.78</v>
      </c>
    </row>
    <row r="4779" spans="1:14" x14ac:dyDescent="0.3">
      <c r="A4779" s="29">
        <v>44915</v>
      </c>
      <c r="B4779" t="s">
        <v>20</v>
      </c>
      <c r="C4779" t="s">
        <v>12</v>
      </c>
      <c r="D4779" t="s">
        <v>36</v>
      </c>
      <c r="E4779" s="53">
        <v>18346</v>
      </c>
      <c r="F4779" s="61">
        <f t="shared" si="523"/>
        <v>0</v>
      </c>
      <c r="G4779" s="62">
        <f t="shared" si="518"/>
        <v>0</v>
      </c>
      <c r="H4779" s="53"/>
      <c r="I4779" s="61">
        <f t="shared" si="519"/>
        <v>550.38</v>
      </c>
      <c r="J4779" s="62">
        <f t="shared" si="520"/>
        <v>5</v>
      </c>
      <c r="K4779" s="53"/>
      <c r="L4779" s="65">
        <f t="shared" si="524"/>
        <v>555.38</v>
      </c>
      <c r="M4779" s="55">
        <f t="shared" si="521"/>
        <v>0</v>
      </c>
      <c r="N4779" s="55">
        <f t="shared" si="522"/>
        <v>555.38</v>
      </c>
    </row>
    <row r="4780" spans="1:14" x14ac:dyDescent="0.3">
      <c r="A4780" s="29">
        <v>44915</v>
      </c>
      <c r="B4780" t="s">
        <v>18</v>
      </c>
      <c r="C4780" t="s">
        <v>12</v>
      </c>
      <c r="D4780" t="s">
        <v>13</v>
      </c>
      <c r="E4780" s="53">
        <v>37310</v>
      </c>
      <c r="F4780" s="61">
        <f t="shared" si="523"/>
        <v>186.55</v>
      </c>
      <c r="G4780" s="62">
        <f t="shared" si="518"/>
        <v>0.1</v>
      </c>
      <c r="H4780" s="53"/>
      <c r="I4780" s="61">
        <f t="shared" si="519"/>
        <v>0</v>
      </c>
      <c r="J4780" s="62">
        <f t="shared" si="520"/>
        <v>0</v>
      </c>
      <c r="K4780" s="53"/>
      <c r="L4780" s="65">
        <f t="shared" si="524"/>
        <v>186.65</v>
      </c>
      <c r="M4780" s="55">
        <f t="shared" si="521"/>
        <v>186.65</v>
      </c>
      <c r="N4780" s="55">
        <f t="shared" si="522"/>
        <v>0</v>
      </c>
    </row>
    <row r="4781" spans="1:14" x14ac:dyDescent="0.3">
      <c r="A4781" s="29">
        <v>44915</v>
      </c>
      <c r="B4781" t="s">
        <v>19</v>
      </c>
      <c r="C4781" t="s">
        <v>10</v>
      </c>
      <c r="D4781" t="s">
        <v>13</v>
      </c>
      <c r="E4781" s="53">
        <v>17333</v>
      </c>
      <c r="F4781" s="61">
        <f t="shared" si="523"/>
        <v>86.665000000000006</v>
      </c>
      <c r="G4781" s="62">
        <f t="shared" si="518"/>
        <v>0.1</v>
      </c>
      <c r="H4781" s="53"/>
      <c r="I4781" s="61">
        <f t="shared" si="519"/>
        <v>0</v>
      </c>
      <c r="J4781" s="62">
        <f t="shared" si="520"/>
        <v>0</v>
      </c>
      <c r="K4781" s="53"/>
      <c r="L4781" s="65">
        <f t="shared" si="524"/>
        <v>86.765000000000001</v>
      </c>
      <c r="M4781" s="55">
        <f t="shared" si="521"/>
        <v>86.765000000000001</v>
      </c>
      <c r="N4781" s="55">
        <f t="shared" si="522"/>
        <v>0</v>
      </c>
    </row>
    <row r="4782" spans="1:14" x14ac:dyDescent="0.3">
      <c r="A4782" s="29">
        <v>44915</v>
      </c>
      <c r="B4782" t="s">
        <v>24</v>
      </c>
      <c r="C4782" t="s">
        <v>11</v>
      </c>
      <c r="D4782" t="s">
        <v>13</v>
      </c>
      <c r="E4782" s="53">
        <v>4913</v>
      </c>
      <c r="F4782" s="61">
        <f t="shared" si="523"/>
        <v>0</v>
      </c>
      <c r="G4782" s="62">
        <f t="shared" si="518"/>
        <v>0</v>
      </c>
      <c r="H4782" s="53"/>
      <c r="I4782" s="61">
        <f t="shared" si="519"/>
        <v>0</v>
      </c>
      <c r="J4782" s="62">
        <f t="shared" si="520"/>
        <v>0</v>
      </c>
      <c r="K4782" s="53"/>
      <c r="L4782" s="65">
        <f t="shared" si="524"/>
        <v>0</v>
      </c>
      <c r="M4782" s="55">
        <f t="shared" si="521"/>
        <v>0</v>
      </c>
      <c r="N4782" s="55">
        <f t="shared" si="522"/>
        <v>0</v>
      </c>
    </row>
    <row r="4783" spans="1:14" x14ac:dyDescent="0.3">
      <c r="A4783" s="29">
        <v>44915</v>
      </c>
      <c r="B4783" t="s">
        <v>17</v>
      </c>
      <c r="C4783" t="s">
        <v>11</v>
      </c>
      <c r="D4783" t="s">
        <v>13</v>
      </c>
      <c r="E4783" s="53">
        <v>22292</v>
      </c>
      <c r="F4783" s="61">
        <f t="shared" si="523"/>
        <v>0</v>
      </c>
      <c r="G4783" s="62">
        <f t="shared" si="518"/>
        <v>0</v>
      </c>
      <c r="H4783" s="53"/>
      <c r="I4783" s="61">
        <f t="shared" si="519"/>
        <v>0</v>
      </c>
      <c r="J4783" s="62">
        <f t="shared" si="520"/>
        <v>0</v>
      </c>
      <c r="K4783" s="53"/>
      <c r="L4783" s="65">
        <f t="shared" si="524"/>
        <v>0</v>
      </c>
      <c r="M4783" s="55">
        <f t="shared" si="521"/>
        <v>0</v>
      </c>
      <c r="N4783" s="55">
        <f t="shared" si="522"/>
        <v>0</v>
      </c>
    </row>
    <row r="4784" spans="1:14" x14ac:dyDescent="0.3">
      <c r="A4784" s="29">
        <v>44915</v>
      </c>
      <c r="B4784" t="s">
        <v>19</v>
      </c>
      <c r="C4784" t="s">
        <v>11</v>
      </c>
      <c r="D4784" t="s">
        <v>13</v>
      </c>
      <c r="E4784" s="53">
        <v>24504</v>
      </c>
      <c r="F4784" s="61">
        <f t="shared" si="523"/>
        <v>0</v>
      </c>
      <c r="G4784" s="62">
        <f t="shared" si="518"/>
        <v>0</v>
      </c>
      <c r="H4784" s="53"/>
      <c r="I4784" s="61">
        <f t="shared" si="519"/>
        <v>0</v>
      </c>
      <c r="J4784" s="62">
        <f t="shared" si="520"/>
        <v>0</v>
      </c>
      <c r="K4784" s="53"/>
      <c r="L4784" s="65">
        <f t="shared" si="524"/>
        <v>0</v>
      </c>
      <c r="M4784" s="55">
        <f t="shared" si="521"/>
        <v>0</v>
      </c>
      <c r="N4784" s="55">
        <f t="shared" si="522"/>
        <v>0</v>
      </c>
    </row>
    <row r="4785" spans="1:14" x14ac:dyDescent="0.3">
      <c r="A4785" s="29">
        <v>44915</v>
      </c>
      <c r="B4785" t="s">
        <v>16</v>
      </c>
      <c r="C4785" t="s">
        <v>11</v>
      </c>
      <c r="D4785" t="s">
        <v>36</v>
      </c>
      <c r="E4785" s="53">
        <v>7854</v>
      </c>
      <c r="F4785" s="61">
        <f t="shared" si="523"/>
        <v>0</v>
      </c>
      <c r="G4785" s="62">
        <f t="shared" si="518"/>
        <v>0</v>
      </c>
      <c r="H4785" s="53"/>
      <c r="I4785" s="61">
        <f t="shared" si="519"/>
        <v>0</v>
      </c>
      <c r="J4785" s="62">
        <f t="shared" si="520"/>
        <v>0</v>
      </c>
      <c r="K4785" s="53"/>
      <c r="L4785" s="65">
        <f t="shared" si="524"/>
        <v>0</v>
      </c>
      <c r="M4785" s="55">
        <f t="shared" si="521"/>
        <v>0</v>
      </c>
      <c r="N4785" s="55">
        <f t="shared" si="522"/>
        <v>0</v>
      </c>
    </row>
    <row r="4786" spans="1:14" x14ac:dyDescent="0.3">
      <c r="A4786" s="29">
        <v>44915</v>
      </c>
      <c r="B4786" t="s">
        <v>16</v>
      </c>
      <c r="C4786" t="s">
        <v>10</v>
      </c>
      <c r="D4786" t="s">
        <v>36</v>
      </c>
      <c r="E4786" s="53">
        <v>40229</v>
      </c>
      <c r="F4786" s="61">
        <f t="shared" si="523"/>
        <v>0</v>
      </c>
      <c r="G4786" s="62">
        <f t="shared" si="518"/>
        <v>0</v>
      </c>
      <c r="H4786" s="53"/>
      <c r="I4786" s="61">
        <f t="shared" si="519"/>
        <v>1206.8699999999999</v>
      </c>
      <c r="J4786" s="62">
        <f t="shared" si="520"/>
        <v>5</v>
      </c>
      <c r="K4786" s="53"/>
      <c r="L4786" s="65">
        <f t="shared" si="524"/>
        <v>1211.8699999999999</v>
      </c>
      <c r="M4786" s="55">
        <f t="shared" si="521"/>
        <v>0</v>
      </c>
      <c r="N4786" s="55">
        <f t="shared" si="522"/>
        <v>1211.8699999999999</v>
      </c>
    </row>
    <row r="4787" spans="1:14" x14ac:dyDescent="0.3">
      <c r="A4787" s="29">
        <v>44915</v>
      </c>
      <c r="B4787" t="s">
        <v>17</v>
      </c>
      <c r="C4787" t="s">
        <v>11</v>
      </c>
      <c r="D4787" t="s">
        <v>13</v>
      </c>
      <c r="E4787" s="53">
        <v>8037</v>
      </c>
      <c r="F4787" s="61">
        <f t="shared" si="523"/>
        <v>0</v>
      </c>
      <c r="G4787" s="62">
        <f t="shared" si="518"/>
        <v>0</v>
      </c>
      <c r="H4787" s="53"/>
      <c r="I4787" s="61">
        <f t="shared" si="519"/>
        <v>0</v>
      </c>
      <c r="J4787" s="62">
        <f t="shared" si="520"/>
        <v>0</v>
      </c>
      <c r="K4787" s="53"/>
      <c r="L4787" s="65">
        <f t="shared" si="524"/>
        <v>0</v>
      </c>
      <c r="M4787" s="55">
        <f t="shared" si="521"/>
        <v>0</v>
      </c>
      <c r="N4787" s="55">
        <f t="shared" si="522"/>
        <v>0</v>
      </c>
    </row>
    <row r="4788" spans="1:14" x14ac:dyDescent="0.3">
      <c r="A4788" s="29">
        <v>44915</v>
      </c>
      <c r="B4788" t="s">
        <v>17</v>
      </c>
      <c r="C4788" t="s">
        <v>11</v>
      </c>
      <c r="D4788" t="s">
        <v>13</v>
      </c>
      <c r="E4788" s="53">
        <v>42942</v>
      </c>
      <c r="F4788" s="61">
        <f t="shared" si="523"/>
        <v>0</v>
      </c>
      <c r="G4788" s="62">
        <f t="shared" si="518"/>
        <v>0</v>
      </c>
      <c r="H4788" s="53"/>
      <c r="I4788" s="61">
        <f t="shared" si="519"/>
        <v>0</v>
      </c>
      <c r="J4788" s="62">
        <f t="shared" si="520"/>
        <v>0</v>
      </c>
      <c r="K4788" s="53"/>
      <c r="L4788" s="65">
        <f t="shared" si="524"/>
        <v>0</v>
      </c>
      <c r="M4788" s="55">
        <f t="shared" si="521"/>
        <v>0</v>
      </c>
      <c r="N4788" s="55">
        <f t="shared" si="522"/>
        <v>0</v>
      </c>
    </row>
    <row r="4789" spans="1:14" x14ac:dyDescent="0.3">
      <c r="A4789" s="29">
        <v>44915</v>
      </c>
      <c r="B4789" t="s">
        <v>16</v>
      </c>
      <c r="C4789" t="s">
        <v>11</v>
      </c>
      <c r="D4789" t="s">
        <v>13</v>
      </c>
      <c r="E4789" s="53">
        <v>16167</v>
      </c>
      <c r="F4789" s="61">
        <f t="shared" si="523"/>
        <v>0</v>
      </c>
      <c r="G4789" s="62">
        <f t="shared" si="518"/>
        <v>0</v>
      </c>
      <c r="H4789" s="53"/>
      <c r="I4789" s="61">
        <f t="shared" si="519"/>
        <v>0</v>
      </c>
      <c r="J4789" s="62">
        <f t="shared" si="520"/>
        <v>0</v>
      </c>
      <c r="K4789" s="53"/>
      <c r="L4789" s="65">
        <f t="shared" si="524"/>
        <v>0</v>
      </c>
      <c r="M4789" s="55">
        <f t="shared" si="521"/>
        <v>0</v>
      </c>
      <c r="N4789" s="55">
        <f t="shared" si="522"/>
        <v>0</v>
      </c>
    </row>
    <row r="4790" spans="1:14" x14ac:dyDescent="0.3">
      <c r="A4790" s="29">
        <v>44915</v>
      </c>
      <c r="B4790" t="s">
        <v>17</v>
      </c>
      <c r="C4790" t="s">
        <v>11</v>
      </c>
      <c r="D4790" t="s">
        <v>13</v>
      </c>
      <c r="E4790" s="53">
        <v>19276</v>
      </c>
      <c r="F4790" s="61">
        <f t="shared" si="523"/>
        <v>0</v>
      </c>
      <c r="G4790" s="62">
        <f t="shared" si="518"/>
        <v>0</v>
      </c>
      <c r="H4790" s="53"/>
      <c r="I4790" s="61">
        <f t="shared" si="519"/>
        <v>0</v>
      </c>
      <c r="J4790" s="62">
        <f t="shared" si="520"/>
        <v>0</v>
      </c>
      <c r="K4790" s="53"/>
      <c r="L4790" s="65">
        <f t="shared" si="524"/>
        <v>0</v>
      </c>
      <c r="M4790" s="55">
        <f t="shared" si="521"/>
        <v>0</v>
      </c>
      <c r="N4790" s="55">
        <f t="shared" si="522"/>
        <v>0</v>
      </c>
    </row>
    <row r="4791" spans="1:14" x14ac:dyDescent="0.3">
      <c r="A4791" s="29">
        <v>44915</v>
      </c>
      <c r="B4791" t="s">
        <v>16</v>
      </c>
      <c r="C4791" t="s">
        <v>10</v>
      </c>
      <c r="D4791" t="s">
        <v>13</v>
      </c>
      <c r="E4791" s="53">
        <v>14917</v>
      </c>
      <c r="F4791" s="61">
        <f t="shared" si="523"/>
        <v>74.585000000000008</v>
      </c>
      <c r="G4791" s="62">
        <f t="shared" si="518"/>
        <v>0.1</v>
      </c>
      <c r="H4791" s="53"/>
      <c r="I4791" s="61">
        <f t="shared" si="519"/>
        <v>0</v>
      </c>
      <c r="J4791" s="62">
        <f t="shared" si="520"/>
        <v>0</v>
      </c>
      <c r="K4791" s="53"/>
      <c r="L4791" s="65">
        <f t="shared" si="524"/>
        <v>74.685000000000002</v>
      </c>
      <c r="M4791" s="55">
        <f t="shared" si="521"/>
        <v>74.685000000000002</v>
      </c>
      <c r="N4791" s="55">
        <f t="shared" si="522"/>
        <v>0</v>
      </c>
    </row>
    <row r="4792" spans="1:14" x14ac:dyDescent="0.3">
      <c r="A4792" s="29">
        <v>44915</v>
      </c>
      <c r="B4792" t="s">
        <v>16</v>
      </c>
      <c r="C4792" t="s">
        <v>10</v>
      </c>
      <c r="D4792" t="s">
        <v>36</v>
      </c>
      <c r="E4792" s="53">
        <v>46072</v>
      </c>
      <c r="F4792" s="61">
        <f t="shared" si="523"/>
        <v>0</v>
      </c>
      <c r="G4792" s="62">
        <f t="shared" si="518"/>
        <v>0</v>
      </c>
      <c r="H4792" s="53"/>
      <c r="I4792" s="61">
        <f t="shared" si="519"/>
        <v>1382.1599999999999</v>
      </c>
      <c r="J4792" s="62">
        <f t="shared" si="520"/>
        <v>5</v>
      </c>
      <c r="K4792" s="53"/>
      <c r="L4792" s="65">
        <f t="shared" si="524"/>
        <v>1387.1599999999999</v>
      </c>
      <c r="M4792" s="55">
        <f t="shared" si="521"/>
        <v>0</v>
      </c>
      <c r="N4792" s="55">
        <f t="shared" si="522"/>
        <v>1387.1599999999999</v>
      </c>
    </row>
    <row r="4793" spans="1:14" x14ac:dyDescent="0.3">
      <c r="A4793" s="29">
        <v>44916</v>
      </c>
      <c r="B4793" t="s">
        <v>16</v>
      </c>
      <c r="C4793" t="s">
        <v>10</v>
      </c>
      <c r="D4793" t="s">
        <v>36</v>
      </c>
      <c r="E4793" s="53">
        <v>23139</v>
      </c>
      <c r="F4793" s="61">
        <f t="shared" si="523"/>
        <v>0</v>
      </c>
      <c r="G4793" s="62">
        <f t="shared" si="518"/>
        <v>0</v>
      </c>
      <c r="H4793" s="53"/>
      <c r="I4793" s="61">
        <f t="shared" si="519"/>
        <v>694.17</v>
      </c>
      <c r="J4793" s="62">
        <f t="shared" si="520"/>
        <v>5</v>
      </c>
      <c r="K4793" s="53"/>
      <c r="L4793" s="65">
        <f t="shared" si="524"/>
        <v>699.17</v>
      </c>
      <c r="M4793" s="55">
        <f t="shared" si="521"/>
        <v>0</v>
      </c>
      <c r="N4793" s="55">
        <f t="shared" si="522"/>
        <v>699.17</v>
      </c>
    </row>
    <row r="4794" spans="1:14" x14ac:dyDescent="0.3">
      <c r="A4794" s="29">
        <v>44916</v>
      </c>
      <c r="B4794" t="s">
        <v>24</v>
      </c>
      <c r="C4794" t="s">
        <v>11</v>
      </c>
      <c r="D4794" t="s">
        <v>13</v>
      </c>
      <c r="E4794" s="53">
        <v>49854</v>
      </c>
      <c r="F4794" s="61">
        <f t="shared" si="523"/>
        <v>0</v>
      </c>
      <c r="G4794" s="62">
        <f t="shared" si="518"/>
        <v>0</v>
      </c>
      <c r="H4794" s="53"/>
      <c r="I4794" s="61">
        <f t="shared" si="519"/>
        <v>0</v>
      </c>
      <c r="J4794" s="62">
        <f t="shared" si="520"/>
        <v>0</v>
      </c>
      <c r="K4794" s="53"/>
      <c r="L4794" s="65">
        <f t="shared" si="524"/>
        <v>0</v>
      </c>
      <c r="M4794" s="55">
        <f t="shared" si="521"/>
        <v>0</v>
      </c>
      <c r="N4794" s="55">
        <f t="shared" si="522"/>
        <v>0</v>
      </c>
    </row>
    <row r="4795" spans="1:14" x14ac:dyDescent="0.3">
      <c r="A4795" s="29">
        <v>44916</v>
      </c>
      <c r="B4795" t="s">
        <v>22</v>
      </c>
      <c r="C4795" t="s">
        <v>10</v>
      </c>
      <c r="D4795" t="s">
        <v>36</v>
      </c>
      <c r="E4795" s="53">
        <v>42854</v>
      </c>
      <c r="F4795" s="61">
        <f t="shared" si="523"/>
        <v>0</v>
      </c>
      <c r="G4795" s="62">
        <f t="shared" si="518"/>
        <v>0</v>
      </c>
      <c r="H4795" s="53"/>
      <c r="I4795" s="61">
        <f t="shared" si="519"/>
        <v>1285.6199999999999</v>
      </c>
      <c r="J4795" s="62">
        <f t="shared" si="520"/>
        <v>5</v>
      </c>
      <c r="K4795" s="53"/>
      <c r="L4795" s="65">
        <f t="shared" si="524"/>
        <v>1290.6199999999999</v>
      </c>
      <c r="M4795" s="55">
        <f t="shared" si="521"/>
        <v>0</v>
      </c>
      <c r="N4795" s="55">
        <f t="shared" si="522"/>
        <v>1290.6199999999999</v>
      </c>
    </row>
    <row r="4796" spans="1:14" x14ac:dyDescent="0.3">
      <c r="A4796" s="29">
        <v>44916</v>
      </c>
      <c r="B4796" t="s">
        <v>22</v>
      </c>
      <c r="C4796" t="s">
        <v>11</v>
      </c>
      <c r="D4796" t="s">
        <v>13</v>
      </c>
      <c r="E4796" s="53">
        <v>11768</v>
      </c>
      <c r="F4796" s="61">
        <f t="shared" si="523"/>
        <v>0</v>
      </c>
      <c r="G4796" s="62">
        <f t="shared" si="518"/>
        <v>0</v>
      </c>
      <c r="H4796" s="53"/>
      <c r="I4796" s="61">
        <f t="shared" si="519"/>
        <v>0</v>
      </c>
      <c r="J4796" s="62">
        <f t="shared" si="520"/>
        <v>0</v>
      </c>
      <c r="K4796" s="53"/>
      <c r="L4796" s="65">
        <f t="shared" si="524"/>
        <v>0</v>
      </c>
      <c r="M4796" s="55">
        <f t="shared" si="521"/>
        <v>0</v>
      </c>
      <c r="N4796" s="55">
        <f t="shared" si="522"/>
        <v>0</v>
      </c>
    </row>
    <row r="4797" spans="1:14" x14ac:dyDescent="0.3">
      <c r="A4797" s="29">
        <v>44916</v>
      </c>
      <c r="B4797" t="s">
        <v>16</v>
      </c>
      <c r="C4797" t="s">
        <v>10</v>
      </c>
      <c r="D4797" t="s">
        <v>13</v>
      </c>
      <c r="E4797" s="53">
        <v>35065</v>
      </c>
      <c r="F4797" s="61">
        <f t="shared" si="523"/>
        <v>175.32500000000002</v>
      </c>
      <c r="G4797" s="62">
        <f t="shared" si="518"/>
        <v>0.1</v>
      </c>
      <c r="H4797" s="53"/>
      <c r="I4797" s="61">
        <f t="shared" si="519"/>
        <v>0</v>
      </c>
      <c r="J4797" s="62">
        <f t="shared" si="520"/>
        <v>0</v>
      </c>
      <c r="K4797" s="53"/>
      <c r="L4797" s="65">
        <f t="shared" si="524"/>
        <v>175.42500000000001</v>
      </c>
      <c r="M4797" s="55">
        <f t="shared" si="521"/>
        <v>175.42500000000001</v>
      </c>
      <c r="N4797" s="55">
        <f t="shared" si="522"/>
        <v>0</v>
      </c>
    </row>
    <row r="4798" spans="1:14" x14ac:dyDescent="0.3">
      <c r="A4798" s="29">
        <v>44916</v>
      </c>
      <c r="B4798" t="s">
        <v>17</v>
      </c>
      <c r="C4798" t="s">
        <v>10</v>
      </c>
      <c r="D4798" t="s">
        <v>13</v>
      </c>
      <c r="E4798" s="53">
        <v>12380</v>
      </c>
      <c r="F4798" s="61">
        <f t="shared" si="523"/>
        <v>61.9</v>
      </c>
      <c r="G4798" s="62">
        <f t="shared" si="518"/>
        <v>0.1</v>
      </c>
      <c r="H4798" s="53"/>
      <c r="I4798" s="61">
        <f t="shared" si="519"/>
        <v>0</v>
      </c>
      <c r="J4798" s="62">
        <f t="shared" si="520"/>
        <v>0</v>
      </c>
      <c r="K4798" s="53"/>
      <c r="L4798" s="65">
        <f t="shared" si="524"/>
        <v>62</v>
      </c>
      <c r="M4798" s="55">
        <f t="shared" si="521"/>
        <v>62</v>
      </c>
      <c r="N4798" s="55">
        <f t="shared" si="522"/>
        <v>0</v>
      </c>
    </row>
    <row r="4799" spans="1:14" x14ac:dyDescent="0.3">
      <c r="A4799" s="29">
        <v>44916</v>
      </c>
      <c r="B4799" t="s">
        <v>20</v>
      </c>
      <c r="C4799" t="s">
        <v>11</v>
      </c>
      <c r="D4799" t="s">
        <v>13</v>
      </c>
      <c r="E4799" s="53">
        <v>26594</v>
      </c>
      <c r="F4799" s="61">
        <f t="shared" si="523"/>
        <v>0</v>
      </c>
      <c r="G4799" s="62">
        <f t="shared" si="518"/>
        <v>0</v>
      </c>
      <c r="H4799" s="53"/>
      <c r="I4799" s="61">
        <f t="shared" si="519"/>
        <v>0</v>
      </c>
      <c r="J4799" s="62">
        <f t="shared" si="520"/>
        <v>0</v>
      </c>
      <c r="K4799" s="53"/>
      <c r="L4799" s="65">
        <f t="shared" si="524"/>
        <v>0</v>
      </c>
      <c r="M4799" s="55">
        <f t="shared" si="521"/>
        <v>0</v>
      </c>
      <c r="N4799" s="55">
        <f t="shared" si="522"/>
        <v>0</v>
      </c>
    </row>
    <row r="4800" spans="1:14" x14ac:dyDescent="0.3">
      <c r="A4800" s="29">
        <v>44916</v>
      </c>
      <c r="B4800" t="s">
        <v>16</v>
      </c>
      <c r="C4800" t="s">
        <v>11</v>
      </c>
      <c r="D4800" t="s">
        <v>36</v>
      </c>
      <c r="E4800" s="53">
        <v>34429</v>
      </c>
      <c r="F4800" s="61">
        <f t="shared" si="523"/>
        <v>0</v>
      </c>
      <c r="G4800" s="62">
        <f t="shared" si="518"/>
        <v>0</v>
      </c>
      <c r="H4800" s="53"/>
      <c r="I4800" s="61">
        <f t="shared" si="519"/>
        <v>0</v>
      </c>
      <c r="J4800" s="62">
        <f t="shared" si="520"/>
        <v>0</v>
      </c>
      <c r="K4800" s="53"/>
      <c r="L4800" s="65">
        <f t="shared" si="524"/>
        <v>0</v>
      </c>
      <c r="M4800" s="55">
        <f t="shared" si="521"/>
        <v>0</v>
      </c>
      <c r="N4800" s="55">
        <f t="shared" si="522"/>
        <v>0</v>
      </c>
    </row>
    <row r="4801" spans="1:14" x14ac:dyDescent="0.3">
      <c r="A4801" s="29">
        <v>44916</v>
      </c>
      <c r="B4801" t="s">
        <v>24</v>
      </c>
      <c r="C4801" t="s">
        <v>12</v>
      </c>
      <c r="D4801" t="s">
        <v>13</v>
      </c>
      <c r="E4801" s="53">
        <v>38545</v>
      </c>
      <c r="F4801" s="61">
        <f t="shared" si="523"/>
        <v>192.72499999999999</v>
      </c>
      <c r="G4801" s="62">
        <f t="shared" si="518"/>
        <v>0.1</v>
      </c>
      <c r="H4801" s="53"/>
      <c r="I4801" s="61">
        <f t="shared" si="519"/>
        <v>0</v>
      </c>
      <c r="J4801" s="62">
        <f t="shared" si="520"/>
        <v>0</v>
      </c>
      <c r="K4801" s="53"/>
      <c r="L4801" s="65">
        <f t="shared" si="524"/>
        <v>192.82499999999999</v>
      </c>
      <c r="M4801" s="55">
        <f t="shared" si="521"/>
        <v>192.82499999999999</v>
      </c>
      <c r="N4801" s="55">
        <f t="shared" si="522"/>
        <v>0</v>
      </c>
    </row>
    <row r="4802" spans="1:14" x14ac:dyDescent="0.3">
      <c r="A4802" s="29">
        <v>44916</v>
      </c>
      <c r="B4802" t="s">
        <v>20</v>
      </c>
      <c r="C4802" t="s">
        <v>11</v>
      </c>
      <c r="D4802" t="s">
        <v>13</v>
      </c>
      <c r="E4802" s="53">
        <v>49410</v>
      </c>
      <c r="F4802" s="61">
        <f t="shared" si="523"/>
        <v>0</v>
      </c>
      <c r="G4802" s="62">
        <f t="shared" si="518"/>
        <v>0</v>
      </c>
      <c r="H4802" s="53"/>
      <c r="I4802" s="61">
        <f t="shared" si="519"/>
        <v>0</v>
      </c>
      <c r="J4802" s="62">
        <f t="shared" si="520"/>
        <v>0</v>
      </c>
      <c r="K4802" s="53"/>
      <c r="L4802" s="65">
        <f t="shared" si="524"/>
        <v>0</v>
      </c>
      <c r="M4802" s="55">
        <f t="shared" si="521"/>
        <v>0</v>
      </c>
      <c r="N4802" s="55">
        <f t="shared" si="522"/>
        <v>0</v>
      </c>
    </row>
    <row r="4803" spans="1:14" x14ac:dyDescent="0.3">
      <c r="A4803" s="29">
        <v>44916</v>
      </c>
      <c r="B4803" t="s">
        <v>18</v>
      </c>
      <c r="C4803" t="s">
        <v>12</v>
      </c>
      <c r="D4803" t="s">
        <v>13</v>
      </c>
      <c r="E4803" s="53">
        <v>12010</v>
      </c>
      <c r="F4803" s="61">
        <f t="shared" si="523"/>
        <v>60.050000000000004</v>
      </c>
      <c r="G4803" s="62">
        <f t="shared" si="518"/>
        <v>0.1</v>
      </c>
      <c r="H4803" s="53"/>
      <c r="I4803" s="61">
        <f t="shared" si="519"/>
        <v>0</v>
      </c>
      <c r="J4803" s="62">
        <f t="shared" si="520"/>
        <v>0</v>
      </c>
      <c r="K4803" s="53"/>
      <c r="L4803" s="65">
        <f t="shared" si="524"/>
        <v>60.150000000000006</v>
      </c>
      <c r="M4803" s="55">
        <f t="shared" si="521"/>
        <v>60.150000000000006</v>
      </c>
      <c r="N4803" s="55">
        <f t="shared" si="522"/>
        <v>0</v>
      </c>
    </row>
    <row r="4804" spans="1:14" x14ac:dyDescent="0.3">
      <c r="A4804" s="29">
        <v>44916</v>
      </c>
      <c r="B4804" t="s">
        <v>24</v>
      </c>
      <c r="C4804" t="s">
        <v>12</v>
      </c>
      <c r="D4804" t="s">
        <v>13</v>
      </c>
      <c r="E4804" s="53">
        <v>9338</v>
      </c>
      <c r="F4804" s="61">
        <f t="shared" si="523"/>
        <v>46.69</v>
      </c>
      <c r="G4804" s="62">
        <f t="shared" ref="G4804:G4867" si="525">IF(F:F&gt;0,0.1,0)</f>
        <v>0.1</v>
      </c>
      <c r="H4804" s="53"/>
      <c r="I4804" s="61">
        <f t="shared" ref="I4804:I4867" si="526">IF(AND(D:D="Overseas",C:C&lt;&gt;"Cash"),E:E*3%,0)</f>
        <v>0</v>
      </c>
      <c r="J4804" s="62">
        <f t="shared" ref="J4804:J4867" si="527">IF(I:I&gt;0,5,0)</f>
        <v>0</v>
      </c>
      <c r="K4804" s="53"/>
      <c r="L4804" s="65">
        <f t="shared" si="524"/>
        <v>46.79</v>
      </c>
      <c r="M4804" s="55">
        <f t="shared" ref="M4804:M4867" si="528">SUM(F4804:H4804)</f>
        <v>46.79</v>
      </c>
      <c r="N4804" s="55">
        <f t="shared" ref="N4804:N4867" si="529">SUM(I4804:K4804)</f>
        <v>0</v>
      </c>
    </row>
    <row r="4805" spans="1:14" x14ac:dyDescent="0.3">
      <c r="A4805" s="29">
        <v>44916</v>
      </c>
      <c r="B4805" t="s">
        <v>16</v>
      </c>
      <c r="C4805" t="s">
        <v>11</v>
      </c>
      <c r="D4805" t="s">
        <v>13</v>
      </c>
      <c r="E4805" s="53">
        <v>46965</v>
      </c>
      <c r="F4805" s="61">
        <f t="shared" ref="F4805:F4868" si="530">IF(AND(D:D="Local",C:C&lt;&gt;"Cash"),E:E*0.5%,0)</f>
        <v>0</v>
      </c>
      <c r="G4805" s="62">
        <f t="shared" si="525"/>
        <v>0</v>
      </c>
      <c r="H4805" s="53"/>
      <c r="I4805" s="61">
        <f t="shared" si="526"/>
        <v>0</v>
      </c>
      <c r="J4805" s="62">
        <f t="shared" si="527"/>
        <v>0</v>
      </c>
      <c r="K4805" s="53"/>
      <c r="L4805" s="65">
        <f t="shared" ref="L4805:L4868" si="531">SUM(F4805,G4805,I4805,J4805)</f>
        <v>0</v>
      </c>
      <c r="M4805" s="55">
        <f t="shared" si="528"/>
        <v>0</v>
      </c>
      <c r="N4805" s="55">
        <f t="shared" si="529"/>
        <v>0</v>
      </c>
    </row>
    <row r="4806" spans="1:14" x14ac:dyDescent="0.3">
      <c r="A4806" s="29">
        <v>44916</v>
      </c>
      <c r="B4806" t="s">
        <v>24</v>
      </c>
      <c r="C4806" t="s">
        <v>11</v>
      </c>
      <c r="D4806" t="s">
        <v>36</v>
      </c>
      <c r="E4806" s="53">
        <v>829</v>
      </c>
      <c r="F4806" s="61">
        <f t="shared" si="530"/>
        <v>0</v>
      </c>
      <c r="G4806" s="62">
        <f t="shared" si="525"/>
        <v>0</v>
      </c>
      <c r="H4806" s="53"/>
      <c r="I4806" s="61">
        <f t="shared" si="526"/>
        <v>0</v>
      </c>
      <c r="J4806" s="62">
        <f t="shared" si="527"/>
        <v>0</v>
      </c>
      <c r="K4806" s="53"/>
      <c r="L4806" s="65">
        <f t="shared" si="531"/>
        <v>0</v>
      </c>
      <c r="M4806" s="55">
        <f t="shared" si="528"/>
        <v>0</v>
      </c>
      <c r="N4806" s="55">
        <f t="shared" si="529"/>
        <v>0</v>
      </c>
    </row>
    <row r="4807" spans="1:14" x14ac:dyDescent="0.3">
      <c r="A4807" s="29">
        <v>44916</v>
      </c>
      <c r="B4807" t="s">
        <v>15</v>
      </c>
      <c r="C4807" t="s">
        <v>12</v>
      </c>
      <c r="D4807" t="s">
        <v>13</v>
      </c>
      <c r="E4807" s="53">
        <v>41133</v>
      </c>
      <c r="F4807" s="61">
        <f t="shared" si="530"/>
        <v>205.66499999999999</v>
      </c>
      <c r="G4807" s="62">
        <f t="shared" si="525"/>
        <v>0.1</v>
      </c>
      <c r="H4807" s="53"/>
      <c r="I4807" s="61">
        <f t="shared" si="526"/>
        <v>0</v>
      </c>
      <c r="J4807" s="62">
        <f t="shared" si="527"/>
        <v>0</v>
      </c>
      <c r="K4807" s="53"/>
      <c r="L4807" s="65">
        <f t="shared" si="531"/>
        <v>205.76499999999999</v>
      </c>
      <c r="M4807" s="55">
        <f t="shared" si="528"/>
        <v>205.76499999999999</v>
      </c>
      <c r="N4807" s="55">
        <f t="shared" si="529"/>
        <v>0</v>
      </c>
    </row>
    <row r="4808" spans="1:14" x14ac:dyDescent="0.3">
      <c r="A4808" s="29">
        <v>44916</v>
      </c>
      <c r="B4808" t="s">
        <v>16</v>
      </c>
      <c r="C4808" t="s">
        <v>10</v>
      </c>
      <c r="D4808" t="s">
        <v>13</v>
      </c>
      <c r="E4808" s="53">
        <v>36994</v>
      </c>
      <c r="F4808" s="61">
        <f t="shared" si="530"/>
        <v>184.97</v>
      </c>
      <c r="G4808" s="62">
        <f t="shared" si="525"/>
        <v>0.1</v>
      </c>
      <c r="H4808" s="53"/>
      <c r="I4808" s="61">
        <f t="shared" si="526"/>
        <v>0</v>
      </c>
      <c r="J4808" s="62">
        <f t="shared" si="527"/>
        <v>0</v>
      </c>
      <c r="K4808" s="53"/>
      <c r="L4808" s="65">
        <f t="shared" si="531"/>
        <v>185.07</v>
      </c>
      <c r="M4808" s="55">
        <f t="shared" si="528"/>
        <v>185.07</v>
      </c>
      <c r="N4808" s="55">
        <f t="shared" si="529"/>
        <v>0</v>
      </c>
    </row>
    <row r="4809" spans="1:14" x14ac:dyDescent="0.3">
      <c r="A4809" s="29">
        <v>44916</v>
      </c>
      <c r="B4809" t="s">
        <v>17</v>
      </c>
      <c r="C4809" t="s">
        <v>11</v>
      </c>
      <c r="D4809" t="s">
        <v>13</v>
      </c>
      <c r="E4809" s="53">
        <v>34683</v>
      </c>
      <c r="F4809" s="61">
        <f t="shared" si="530"/>
        <v>0</v>
      </c>
      <c r="G4809" s="62">
        <f t="shared" si="525"/>
        <v>0</v>
      </c>
      <c r="H4809" s="53"/>
      <c r="I4809" s="61">
        <f t="shared" si="526"/>
        <v>0</v>
      </c>
      <c r="J4809" s="62">
        <f t="shared" si="527"/>
        <v>0</v>
      </c>
      <c r="K4809" s="53"/>
      <c r="L4809" s="65">
        <f t="shared" si="531"/>
        <v>0</v>
      </c>
      <c r="M4809" s="55">
        <f t="shared" si="528"/>
        <v>0</v>
      </c>
      <c r="N4809" s="55">
        <f t="shared" si="529"/>
        <v>0</v>
      </c>
    </row>
    <row r="4810" spans="1:14" x14ac:dyDescent="0.3">
      <c r="A4810" s="29">
        <v>44916</v>
      </c>
      <c r="B4810" t="s">
        <v>16</v>
      </c>
      <c r="C4810" t="s">
        <v>10</v>
      </c>
      <c r="D4810" t="s">
        <v>36</v>
      </c>
      <c r="E4810" s="53">
        <v>38257</v>
      </c>
      <c r="F4810" s="61">
        <f t="shared" si="530"/>
        <v>0</v>
      </c>
      <c r="G4810" s="62">
        <f t="shared" si="525"/>
        <v>0</v>
      </c>
      <c r="H4810" s="53"/>
      <c r="I4810" s="61">
        <f t="shared" si="526"/>
        <v>1147.71</v>
      </c>
      <c r="J4810" s="62">
        <f t="shared" si="527"/>
        <v>5</v>
      </c>
      <c r="K4810" s="53"/>
      <c r="L4810" s="65">
        <f t="shared" si="531"/>
        <v>1152.71</v>
      </c>
      <c r="M4810" s="55">
        <f t="shared" si="528"/>
        <v>0</v>
      </c>
      <c r="N4810" s="55">
        <f t="shared" si="529"/>
        <v>1152.71</v>
      </c>
    </row>
    <row r="4811" spans="1:14" x14ac:dyDescent="0.3">
      <c r="A4811" s="29">
        <v>44916</v>
      </c>
      <c r="B4811" t="s">
        <v>16</v>
      </c>
      <c r="C4811" t="s">
        <v>10</v>
      </c>
      <c r="D4811" t="s">
        <v>13</v>
      </c>
      <c r="E4811" s="53">
        <v>36208</v>
      </c>
      <c r="F4811" s="61">
        <f t="shared" si="530"/>
        <v>181.04</v>
      </c>
      <c r="G4811" s="62">
        <f t="shared" si="525"/>
        <v>0.1</v>
      </c>
      <c r="H4811" s="53"/>
      <c r="I4811" s="61">
        <f t="shared" si="526"/>
        <v>0</v>
      </c>
      <c r="J4811" s="62">
        <f t="shared" si="527"/>
        <v>0</v>
      </c>
      <c r="K4811" s="53"/>
      <c r="L4811" s="65">
        <f t="shared" si="531"/>
        <v>181.14</v>
      </c>
      <c r="M4811" s="55">
        <f t="shared" si="528"/>
        <v>181.14</v>
      </c>
      <c r="N4811" s="55">
        <f t="shared" si="529"/>
        <v>0</v>
      </c>
    </row>
    <row r="4812" spans="1:14" x14ac:dyDescent="0.3">
      <c r="A4812" s="29">
        <v>44916</v>
      </c>
      <c r="B4812" t="s">
        <v>24</v>
      </c>
      <c r="C4812" t="s">
        <v>12</v>
      </c>
      <c r="D4812" t="s">
        <v>13</v>
      </c>
      <c r="E4812" s="53">
        <v>21092</v>
      </c>
      <c r="F4812" s="61">
        <f t="shared" si="530"/>
        <v>105.46000000000001</v>
      </c>
      <c r="G4812" s="62">
        <f t="shared" si="525"/>
        <v>0.1</v>
      </c>
      <c r="H4812" s="53"/>
      <c r="I4812" s="61">
        <f t="shared" si="526"/>
        <v>0</v>
      </c>
      <c r="J4812" s="62">
        <f t="shared" si="527"/>
        <v>0</v>
      </c>
      <c r="K4812" s="53"/>
      <c r="L4812" s="65">
        <f t="shared" si="531"/>
        <v>105.56</v>
      </c>
      <c r="M4812" s="55">
        <f t="shared" si="528"/>
        <v>105.56</v>
      </c>
      <c r="N4812" s="55">
        <f t="shared" si="529"/>
        <v>0</v>
      </c>
    </row>
    <row r="4813" spans="1:14" x14ac:dyDescent="0.3">
      <c r="A4813" s="29">
        <v>44916</v>
      </c>
      <c r="B4813" t="s">
        <v>17</v>
      </c>
      <c r="C4813" t="s">
        <v>11</v>
      </c>
      <c r="D4813" t="s">
        <v>13</v>
      </c>
      <c r="E4813" s="53">
        <v>28875</v>
      </c>
      <c r="F4813" s="61">
        <f t="shared" si="530"/>
        <v>0</v>
      </c>
      <c r="G4813" s="62">
        <f t="shared" si="525"/>
        <v>0</v>
      </c>
      <c r="H4813" s="53"/>
      <c r="I4813" s="61">
        <f t="shared" si="526"/>
        <v>0</v>
      </c>
      <c r="J4813" s="62">
        <f t="shared" si="527"/>
        <v>0</v>
      </c>
      <c r="K4813" s="53"/>
      <c r="L4813" s="65">
        <f t="shared" si="531"/>
        <v>0</v>
      </c>
      <c r="M4813" s="55">
        <f t="shared" si="528"/>
        <v>0</v>
      </c>
      <c r="N4813" s="55">
        <f t="shared" si="529"/>
        <v>0</v>
      </c>
    </row>
    <row r="4814" spans="1:14" x14ac:dyDescent="0.3">
      <c r="A4814" s="29">
        <v>44916</v>
      </c>
      <c r="B4814" t="s">
        <v>17</v>
      </c>
      <c r="C4814" t="s">
        <v>11</v>
      </c>
      <c r="D4814" t="s">
        <v>13</v>
      </c>
      <c r="E4814" s="53">
        <v>10838</v>
      </c>
      <c r="F4814" s="61">
        <f t="shared" si="530"/>
        <v>0</v>
      </c>
      <c r="G4814" s="62">
        <f t="shared" si="525"/>
        <v>0</v>
      </c>
      <c r="H4814" s="53"/>
      <c r="I4814" s="61">
        <f t="shared" si="526"/>
        <v>0</v>
      </c>
      <c r="J4814" s="62">
        <f t="shared" si="527"/>
        <v>0</v>
      </c>
      <c r="K4814" s="53"/>
      <c r="L4814" s="65">
        <f t="shared" si="531"/>
        <v>0</v>
      </c>
      <c r="M4814" s="55">
        <f t="shared" si="528"/>
        <v>0</v>
      </c>
      <c r="N4814" s="55">
        <f t="shared" si="529"/>
        <v>0</v>
      </c>
    </row>
    <row r="4815" spans="1:14" x14ac:dyDescent="0.3">
      <c r="A4815" s="29">
        <v>44916</v>
      </c>
      <c r="B4815" t="s">
        <v>20</v>
      </c>
      <c r="C4815" t="s">
        <v>11</v>
      </c>
      <c r="D4815" t="s">
        <v>13</v>
      </c>
      <c r="E4815" s="53">
        <v>41210</v>
      </c>
      <c r="F4815" s="61">
        <f t="shared" si="530"/>
        <v>0</v>
      </c>
      <c r="G4815" s="62">
        <f t="shared" si="525"/>
        <v>0</v>
      </c>
      <c r="H4815" s="53"/>
      <c r="I4815" s="61">
        <f t="shared" si="526"/>
        <v>0</v>
      </c>
      <c r="J4815" s="62">
        <f t="shared" si="527"/>
        <v>0</v>
      </c>
      <c r="K4815" s="53"/>
      <c r="L4815" s="65">
        <f t="shared" si="531"/>
        <v>0</v>
      </c>
      <c r="M4815" s="55">
        <f t="shared" si="528"/>
        <v>0</v>
      </c>
      <c r="N4815" s="55">
        <f t="shared" si="529"/>
        <v>0</v>
      </c>
    </row>
    <row r="4816" spans="1:14" x14ac:dyDescent="0.3">
      <c r="A4816" s="29">
        <v>44916</v>
      </c>
      <c r="B4816" t="s">
        <v>20</v>
      </c>
      <c r="C4816" t="s">
        <v>11</v>
      </c>
      <c r="D4816" t="s">
        <v>36</v>
      </c>
      <c r="E4816" s="53">
        <v>21505</v>
      </c>
      <c r="F4816" s="61">
        <f t="shared" si="530"/>
        <v>0</v>
      </c>
      <c r="G4816" s="62">
        <f t="shared" si="525"/>
        <v>0</v>
      </c>
      <c r="H4816" s="53"/>
      <c r="I4816" s="61">
        <f t="shared" si="526"/>
        <v>0</v>
      </c>
      <c r="J4816" s="62">
        <f t="shared" si="527"/>
        <v>0</v>
      </c>
      <c r="K4816" s="53"/>
      <c r="L4816" s="65">
        <f t="shared" si="531"/>
        <v>0</v>
      </c>
      <c r="M4816" s="55">
        <f t="shared" si="528"/>
        <v>0</v>
      </c>
      <c r="N4816" s="55">
        <f t="shared" si="529"/>
        <v>0</v>
      </c>
    </row>
    <row r="4817" spans="1:14" x14ac:dyDescent="0.3">
      <c r="A4817" s="29">
        <v>44916</v>
      </c>
      <c r="B4817" t="s">
        <v>23</v>
      </c>
      <c r="C4817" t="s">
        <v>11</v>
      </c>
      <c r="D4817" t="s">
        <v>36</v>
      </c>
      <c r="E4817" s="53">
        <v>6021</v>
      </c>
      <c r="F4817" s="61">
        <f t="shared" si="530"/>
        <v>0</v>
      </c>
      <c r="G4817" s="62">
        <f t="shared" si="525"/>
        <v>0</v>
      </c>
      <c r="H4817" s="53"/>
      <c r="I4817" s="61">
        <f t="shared" si="526"/>
        <v>0</v>
      </c>
      <c r="J4817" s="62">
        <f t="shared" si="527"/>
        <v>0</v>
      </c>
      <c r="K4817" s="53"/>
      <c r="L4817" s="65">
        <f t="shared" si="531"/>
        <v>0</v>
      </c>
      <c r="M4817" s="55">
        <f t="shared" si="528"/>
        <v>0</v>
      </c>
      <c r="N4817" s="55">
        <f t="shared" si="529"/>
        <v>0</v>
      </c>
    </row>
    <row r="4818" spans="1:14" x14ac:dyDescent="0.3">
      <c r="A4818" s="29">
        <v>44916</v>
      </c>
      <c r="B4818" t="s">
        <v>21</v>
      </c>
      <c r="C4818" t="s">
        <v>10</v>
      </c>
      <c r="D4818" t="s">
        <v>36</v>
      </c>
      <c r="E4818" s="53">
        <v>47204</v>
      </c>
      <c r="F4818" s="61">
        <f t="shared" si="530"/>
        <v>0</v>
      </c>
      <c r="G4818" s="62">
        <f t="shared" si="525"/>
        <v>0</v>
      </c>
      <c r="H4818" s="53"/>
      <c r="I4818" s="61">
        <f t="shared" si="526"/>
        <v>1416.12</v>
      </c>
      <c r="J4818" s="62">
        <f t="shared" si="527"/>
        <v>5</v>
      </c>
      <c r="K4818" s="53"/>
      <c r="L4818" s="65">
        <f t="shared" si="531"/>
        <v>1421.12</v>
      </c>
      <c r="M4818" s="55">
        <f t="shared" si="528"/>
        <v>0</v>
      </c>
      <c r="N4818" s="55">
        <f t="shared" si="529"/>
        <v>1421.12</v>
      </c>
    </row>
    <row r="4819" spans="1:14" x14ac:dyDescent="0.3">
      <c r="A4819" s="29">
        <v>44916</v>
      </c>
      <c r="B4819" t="s">
        <v>20</v>
      </c>
      <c r="C4819" t="s">
        <v>12</v>
      </c>
      <c r="D4819" t="s">
        <v>36</v>
      </c>
      <c r="E4819" s="53">
        <v>4217</v>
      </c>
      <c r="F4819" s="61">
        <f t="shared" si="530"/>
        <v>0</v>
      </c>
      <c r="G4819" s="62">
        <f t="shared" si="525"/>
        <v>0</v>
      </c>
      <c r="H4819" s="53"/>
      <c r="I4819" s="61">
        <f t="shared" si="526"/>
        <v>126.50999999999999</v>
      </c>
      <c r="J4819" s="62">
        <f t="shared" si="527"/>
        <v>5</v>
      </c>
      <c r="K4819" s="53"/>
      <c r="L4819" s="65">
        <f t="shared" si="531"/>
        <v>131.51</v>
      </c>
      <c r="M4819" s="55">
        <f t="shared" si="528"/>
        <v>0</v>
      </c>
      <c r="N4819" s="55">
        <f t="shared" si="529"/>
        <v>131.51</v>
      </c>
    </row>
    <row r="4820" spans="1:14" x14ac:dyDescent="0.3">
      <c r="A4820" s="29">
        <v>44916</v>
      </c>
      <c r="B4820" t="s">
        <v>16</v>
      </c>
      <c r="C4820" t="s">
        <v>11</v>
      </c>
      <c r="D4820" t="s">
        <v>13</v>
      </c>
      <c r="E4820" s="53">
        <v>31107</v>
      </c>
      <c r="F4820" s="61">
        <f t="shared" si="530"/>
        <v>0</v>
      </c>
      <c r="G4820" s="62">
        <f t="shared" si="525"/>
        <v>0</v>
      </c>
      <c r="H4820" s="53"/>
      <c r="I4820" s="61">
        <f t="shared" si="526"/>
        <v>0</v>
      </c>
      <c r="J4820" s="62">
        <f t="shared" si="527"/>
        <v>0</v>
      </c>
      <c r="K4820" s="53"/>
      <c r="L4820" s="65">
        <f t="shared" si="531"/>
        <v>0</v>
      </c>
      <c r="M4820" s="55">
        <f t="shared" si="528"/>
        <v>0</v>
      </c>
      <c r="N4820" s="55">
        <f t="shared" si="529"/>
        <v>0</v>
      </c>
    </row>
    <row r="4821" spans="1:14" x14ac:dyDescent="0.3">
      <c r="A4821" s="29">
        <v>44916</v>
      </c>
      <c r="B4821" t="s">
        <v>21</v>
      </c>
      <c r="C4821" t="s">
        <v>11</v>
      </c>
      <c r="D4821" t="s">
        <v>13</v>
      </c>
      <c r="E4821" s="53">
        <v>28960</v>
      </c>
      <c r="F4821" s="61">
        <f t="shared" si="530"/>
        <v>0</v>
      </c>
      <c r="G4821" s="62">
        <f t="shared" si="525"/>
        <v>0</v>
      </c>
      <c r="H4821" s="53"/>
      <c r="I4821" s="61">
        <f t="shared" si="526"/>
        <v>0</v>
      </c>
      <c r="J4821" s="62">
        <f t="shared" si="527"/>
        <v>0</v>
      </c>
      <c r="K4821" s="53"/>
      <c r="L4821" s="65">
        <f t="shared" si="531"/>
        <v>0</v>
      </c>
      <c r="M4821" s="55">
        <f t="shared" si="528"/>
        <v>0</v>
      </c>
      <c r="N4821" s="55">
        <f t="shared" si="529"/>
        <v>0</v>
      </c>
    </row>
    <row r="4822" spans="1:14" x14ac:dyDescent="0.3">
      <c r="A4822" s="29">
        <v>44917</v>
      </c>
      <c r="B4822" t="s">
        <v>24</v>
      </c>
      <c r="C4822" t="s">
        <v>11</v>
      </c>
      <c r="D4822" t="s">
        <v>13</v>
      </c>
      <c r="E4822" s="53">
        <v>3176</v>
      </c>
      <c r="F4822" s="61">
        <f t="shared" si="530"/>
        <v>0</v>
      </c>
      <c r="G4822" s="62">
        <f t="shared" si="525"/>
        <v>0</v>
      </c>
      <c r="H4822" s="53"/>
      <c r="I4822" s="61">
        <f t="shared" si="526"/>
        <v>0</v>
      </c>
      <c r="J4822" s="62">
        <f t="shared" si="527"/>
        <v>0</v>
      </c>
      <c r="K4822" s="53"/>
      <c r="L4822" s="65">
        <f t="shared" si="531"/>
        <v>0</v>
      </c>
      <c r="M4822" s="55">
        <f t="shared" si="528"/>
        <v>0</v>
      </c>
      <c r="N4822" s="55">
        <f t="shared" si="529"/>
        <v>0</v>
      </c>
    </row>
    <row r="4823" spans="1:14" x14ac:dyDescent="0.3">
      <c r="A4823" s="29">
        <v>44917</v>
      </c>
      <c r="B4823" t="s">
        <v>15</v>
      </c>
      <c r="C4823" t="s">
        <v>10</v>
      </c>
      <c r="D4823" t="s">
        <v>13</v>
      </c>
      <c r="E4823" s="53">
        <v>40258</v>
      </c>
      <c r="F4823" s="61">
        <f t="shared" si="530"/>
        <v>201.29</v>
      </c>
      <c r="G4823" s="62">
        <f t="shared" si="525"/>
        <v>0.1</v>
      </c>
      <c r="H4823" s="53"/>
      <c r="I4823" s="61">
        <f t="shared" si="526"/>
        <v>0</v>
      </c>
      <c r="J4823" s="62">
        <f t="shared" si="527"/>
        <v>0</v>
      </c>
      <c r="K4823" s="53"/>
      <c r="L4823" s="65">
        <f t="shared" si="531"/>
        <v>201.39</v>
      </c>
      <c r="M4823" s="55">
        <f t="shared" si="528"/>
        <v>201.39</v>
      </c>
      <c r="N4823" s="55">
        <f t="shared" si="529"/>
        <v>0</v>
      </c>
    </row>
    <row r="4824" spans="1:14" x14ac:dyDescent="0.3">
      <c r="A4824" s="29">
        <v>44917</v>
      </c>
      <c r="B4824" t="s">
        <v>17</v>
      </c>
      <c r="C4824" t="s">
        <v>11</v>
      </c>
      <c r="D4824" t="s">
        <v>13</v>
      </c>
      <c r="E4824" s="53">
        <v>16070</v>
      </c>
      <c r="F4824" s="61">
        <f t="shared" si="530"/>
        <v>0</v>
      </c>
      <c r="G4824" s="62">
        <f t="shared" si="525"/>
        <v>0</v>
      </c>
      <c r="H4824" s="53"/>
      <c r="I4824" s="61">
        <f t="shared" si="526"/>
        <v>0</v>
      </c>
      <c r="J4824" s="62">
        <f t="shared" si="527"/>
        <v>0</v>
      </c>
      <c r="K4824" s="53"/>
      <c r="L4824" s="65">
        <f t="shared" si="531"/>
        <v>0</v>
      </c>
      <c r="M4824" s="55">
        <f t="shared" si="528"/>
        <v>0</v>
      </c>
      <c r="N4824" s="55">
        <f t="shared" si="529"/>
        <v>0</v>
      </c>
    </row>
    <row r="4825" spans="1:14" x14ac:dyDescent="0.3">
      <c r="A4825" s="29">
        <v>44917</v>
      </c>
      <c r="B4825" t="s">
        <v>24</v>
      </c>
      <c r="C4825" t="s">
        <v>11</v>
      </c>
      <c r="D4825" t="s">
        <v>36</v>
      </c>
      <c r="E4825" s="53">
        <v>25645</v>
      </c>
      <c r="F4825" s="61">
        <f t="shared" si="530"/>
        <v>0</v>
      </c>
      <c r="G4825" s="62">
        <f t="shared" si="525"/>
        <v>0</v>
      </c>
      <c r="H4825" s="53"/>
      <c r="I4825" s="61">
        <f t="shared" si="526"/>
        <v>0</v>
      </c>
      <c r="J4825" s="62">
        <f t="shared" si="527"/>
        <v>0</v>
      </c>
      <c r="K4825" s="53"/>
      <c r="L4825" s="65">
        <f t="shared" si="531"/>
        <v>0</v>
      </c>
      <c r="M4825" s="55">
        <f t="shared" si="528"/>
        <v>0</v>
      </c>
      <c r="N4825" s="55">
        <f t="shared" si="529"/>
        <v>0</v>
      </c>
    </row>
    <row r="4826" spans="1:14" x14ac:dyDescent="0.3">
      <c r="A4826" s="29">
        <v>44917</v>
      </c>
      <c r="B4826" t="s">
        <v>16</v>
      </c>
      <c r="C4826" t="s">
        <v>10</v>
      </c>
      <c r="D4826" t="s">
        <v>36</v>
      </c>
      <c r="E4826" s="53">
        <v>3504</v>
      </c>
      <c r="F4826" s="61">
        <f t="shared" si="530"/>
        <v>0</v>
      </c>
      <c r="G4826" s="62">
        <f t="shared" si="525"/>
        <v>0</v>
      </c>
      <c r="H4826" s="53"/>
      <c r="I4826" s="61">
        <f t="shared" si="526"/>
        <v>105.11999999999999</v>
      </c>
      <c r="J4826" s="62">
        <f t="shared" si="527"/>
        <v>5</v>
      </c>
      <c r="K4826" s="53"/>
      <c r="L4826" s="65">
        <f t="shared" si="531"/>
        <v>110.11999999999999</v>
      </c>
      <c r="M4826" s="55">
        <f t="shared" si="528"/>
        <v>0</v>
      </c>
      <c r="N4826" s="55">
        <f t="shared" si="529"/>
        <v>110.11999999999999</v>
      </c>
    </row>
    <row r="4827" spans="1:14" x14ac:dyDescent="0.3">
      <c r="A4827" s="29">
        <v>44917</v>
      </c>
      <c r="B4827" t="s">
        <v>20</v>
      </c>
      <c r="C4827" t="s">
        <v>10</v>
      </c>
      <c r="D4827" t="s">
        <v>13</v>
      </c>
      <c r="E4827" s="53">
        <v>10577</v>
      </c>
      <c r="F4827" s="61">
        <f t="shared" si="530"/>
        <v>52.884999999999998</v>
      </c>
      <c r="G4827" s="62">
        <f t="shared" si="525"/>
        <v>0.1</v>
      </c>
      <c r="H4827" s="53"/>
      <c r="I4827" s="61">
        <f t="shared" si="526"/>
        <v>0</v>
      </c>
      <c r="J4827" s="62">
        <f t="shared" si="527"/>
        <v>0</v>
      </c>
      <c r="K4827" s="53"/>
      <c r="L4827" s="65">
        <f t="shared" si="531"/>
        <v>52.984999999999999</v>
      </c>
      <c r="M4827" s="55">
        <f t="shared" si="528"/>
        <v>52.984999999999999</v>
      </c>
      <c r="N4827" s="55">
        <f t="shared" si="529"/>
        <v>0</v>
      </c>
    </row>
    <row r="4828" spans="1:14" x14ac:dyDescent="0.3">
      <c r="A4828" s="29">
        <v>44917</v>
      </c>
      <c r="B4828" t="s">
        <v>24</v>
      </c>
      <c r="C4828" t="s">
        <v>11</v>
      </c>
      <c r="D4828" t="s">
        <v>36</v>
      </c>
      <c r="E4828" s="53">
        <v>13832</v>
      </c>
      <c r="F4828" s="61">
        <f t="shared" si="530"/>
        <v>0</v>
      </c>
      <c r="G4828" s="62">
        <f t="shared" si="525"/>
        <v>0</v>
      </c>
      <c r="H4828" s="53"/>
      <c r="I4828" s="61">
        <f t="shared" si="526"/>
        <v>0</v>
      </c>
      <c r="J4828" s="62">
        <f t="shared" si="527"/>
        <v>0</v>
      </c>
      <c r="K4828" s="53"/>
      <c r="L4828" s="65">
        <f t="shared" si="531"/>
        <v>0</v>
      </c>
      <c r="M4828" s="55">
        <f t="shared" si="528"/>
        <v>0</v>
      </c>
      <c r="N4828" s="55">
        <f t="shared" si="529"/>
        <v>0</v>
      </c>
    </row>
    <row r="4829" spans="1:14" x14ac:dyDescent="0.3">
      <c r="A4829" s="29">
        <v>44917</v>
      </c>
      <c r="B4829" t="s">
        <v>20</v>
      </c>
      <c r="C4829" t="s">
        <v>10</v>
      </c>
      <c r="D4829" t="s">
        <v>36</v>
      </c>
      <c r="E4829" s="53">
        <v>15419</v>
      </c>
      <c r="F4829" s="61">
        <f t="shared" si="530"/>
        <v>0</v>
      </c>
      <c r="G4829" s="62">
        <f t="shared" si="525"/>
        <v>0</v>
      </c>
      <c r="H4829" s="53"/>
      <c r="I4829" s="61">
        <f t="shared" si="526"/>
        <v>462.57</v>
      </c>
      <c r="J4829" s="62">
        <f t="shared" si="527"/>
        <v>5</v>
      </c>
      <c r="K4829" s="53"/>
      <c r="L4829" s="65">
        <f t="shared" si="531"/>
        <v>467.57</v>
      </c>
      <c r="M4829" s="55">
        <f t="shared" si="528"/>
        <v>0</v>
      </c>
      <c r="N4829" s="55">
        <f t="shared" si="529"/>
        <v>467.57</v>
      </c>
    </row>
    <row r="4830" spans="1:14" x14ac:dyDescent="0.3">
      <c r="A4830" s="29">
        <v>44917</v>
      </c>
      <c r="B4830" t="s">
        <v>24</v>
      </c>
      <c r="C4830" t="s">
        <v>11</v>
      </c>
      <c r="D4830" t="s">
        <v>13</v>
      </c>
      <c r="E4830" s="53">
        <v>40156</v>
      </c>
      <c r="F4830" s="61">
        <f t="shared" si="530"/>
        <v>0</v>
      </c>
      <c r="G4830" s="62">
        <f t="shared" si="525"/>
        <v>0</v>
      </c>
      <c r="H4830" s="53"/>
      <c r="I4830" s="61">
        <f t="shared" si="526"/>
        <v>0</v>
      </c>
      <c r="J4830" s="62">
        <f t="shared" si="527"/>
        <v>0</v>
      </c>
      <c r="K4830" s="53"/>
      <c r="L4830" s="65">
        <f t="shared" si="531"/>
        <v>0</v>
      </c>
      <c r="M4830" s="55">
        <f t="shared" si="528"/>
        <v>0</v>
      </c>
      <c r="N4830" s="55">
        <f t="shared" si="529"/>
        <v>0</v>
      </c>
    </row>
    <row r="4831" spans="1:14" x14ac:dyDescent="0.3">
      <c r="A4831" s="29">
        <v>44917</v>
      </c>
      <c r="B4831" t="s">
        <v>20</v>
      </c>
      <c r="C4831" t="s">
        <v>10</v>
      </c>
      <c r="D4831" t="s">
        <v>36</v>
      </c>
      <c r="E4831" s="53">
        <v>17602</v>
      </c>
      <c r="F4831" s="61">
        <f t="shared" si="530"/>
        <v>0</v>
      </c>
      <c r="G4831" s="62">
        <f t="shared" si="525"/>
        <v>0</v>
      </c>
      <c r="H4831" s="53"/>
      <c r="I4831" s="61">
        <f t="shared" si="526"/>
        <v>528.05999999999995</v>
      </c>
      <c r="J4831" s="62">
        <f t="shared" si="527"/>
        <v>5</v>
      </c>
      <c r="K4831" s="53"/>
      <c r="L4831" s="65">
        <f t="shared" si="531"/>
        <v>533.05999999999995</v>
      </c>
      <c r="M4831" s="55">
        <f t="shared" si="528"/>
        <v>0</v>
      </c>
      <c r="N4831" s="55">
        <f t="shared" si="529"/>
        <v>533.05999999999995</v>
      </c>
    </row>
    <row r="4832" spans="1:14" x14ac:dyDescent="0.3">
      <c r="A4832" s="29">
        <v>44917</v>
      </c>
      <c r="B4832" t="s">
        <v>17</v>
      </c>
      <c r="C4832" t="s">
        <v>10</v>
      </c>
      <c r="D4832" t="s">
        <v>13</v>
      </c>
      <c r="E4832" s="53">
        <v>16166</v>
      </c>
      <c r="F4832" s="61">
        <f t="shared" si="530"/>
        <v>80.83</v>
      </c>
      <c r="G4832" s="62">
        <f t="shared" si="525"/>
        <v>0.1</v>
      </c>
      <c r="H4832" s="53"/>
      <c r="I4832" s="61">
        <f t="shared" si="526"/>
        <v>0</v>
      </c>
      <c r="J4832" s="62">
        <f t="shared" si="527"/>
        <v>0</v>
      </c>
      <c r="K4832" s="53"/>
      <c r="L4832" s="65">
        <f t="shared" si="531"/>
        <v>80.929999999999993</v>
      </c>
      <c r="M4832" s="55">
        <f t="shared" si="528"/>
        <v>80.929999999999993</v>
      </c>
      <c r="N4832" s="55">
        <f t="shared" si="529"/>
        <v>0</v>
      </c>
    </row>
    <row r="4833" spans="1:14" x14ac:dyDescent="0.3">
      <c r="A4833" s="29">
        <v>44917</v>
      </c>
      <c r="B4833" t="s">
        <v>24</v>
      </c>
      <c r="C4833" t="s">
        <v>12</v>
      </c>
      <c r="D4833" t="s">
        <v>36</v>
      </c>
      <c r="E4833" s="53">
        <v>33538</v>
      </c>
      <c r="F4833" s="61">
        <f t="shared" si="530"/>
        <v>0</v>
      </c>
      <c r="G4833" s="62">
        <f t="shared" si="525"/>
        <v>0</v>
      </c>
      <c r="H4833" s="53"/>
      <c r="I4833" s="61">
        <f t="shared" si="526"/>
        <v>1006.14</v>
      </c>
      <c r="J4833" s="62">
        <f t="shared" si="527"/>
        <v>5</v>
      </c>
      <c r="K4833" s="53"/>
      <c r="L4833" s="65">
        <f t="shared" si="531"/>
        <v>1011.14</v>
      </c>
      <c r="M4833" s="55">
        <f t="shared" si="528"/>
        <v>0</v>
      </c>
      <c r="N4833" s="55">
        <f t="shared" si="529"/>
        <v>1011.14</v>
      </c>
    </row>
    <row r="4834" spans="1:14" x14ac:dyDescent="0.3">
      <c r="A4834" s="29">
        <v>44917</v>
      </c>
      <c r="B4834" t="s">
        <v>17</v>
      </c>
      <c r="C4834" t="s">
        <v>10</v>
      </c>
      <c r="D4834" t="s">
        <v>13</v>
      </c>
      <c r="E4834" s="53">
        <v>28965</v>
      </c>
      <c r="F4834" s="61">
        <f t="shared" si="530"/>
        <v>144.82500000000002</v>
      </c>
      <c r="G4834" s="62">
        <f t="shared" si="525"/>
        <v>0.1</v>
      </c>
      <c r="H4834" s="53"/>
      <c r="I4834" s="61">
        <f t="shared" si="526"/>
        <v>0</v>
      </c>
      <c r="J4834" s="62">
        <f t="shared" si="527"/>
        <v>0</v>
      </c>
      <c r="K4834" s="53"/>
      <c r="L4834" s="65">
        <f t="shared" si="531"/>
        <v>144.92500000000001</v>
      </c>
      <c r="M4834" s="55">
        <f t="shared" si="528"/>
        <v>144.92500000000001</v>
      </c>
      <c r="N4834" s="55">
        <f t="shared" si="529"/>
        <v>0</v>
      </c>
    </row>
    <row r="4835" spans="1:14" x14ac:dyDescent="0.3">
      <c r="A4835" s="29">
        <v>44917</v>
      </c>
      <c r="B4835" t="s">
        <v>16</v>
      </c>
      <c r="C4835" t="s">
        <v>10</v>
      </c>
      <c r="D4835" t="s">
        <v>36</v>
      </c>
      <c r="E4835" s="53">
        <v>34811</v>
      </c>
      <c r="F4835" s="61">
        <f t="shared" si="530"/>
        <v>0</v>
      </c>
      <c r="G4835" s="62">
        <f t="shared" si="525"/>
        <v>0</v>
      </c>
      <c r="H4835" s="53"/>
      <c r="I4835" s="61">
        <f t="shared" si="526"/>
        <v>1044.33</v>
      </c>
      <c r="J4835" s="62">
        <f t="shared" si="527"/>
        <v>5</v>
      </c>
      <c r="K4835" s="53"/>
      <c r="L4835" s="65">
        <f t="shared" si="531"/>
        <v>1049.33</v>
      </c>
      <c r="M4835" s="55">
        <f t="shared" si="528"/>
        <v>0</v>
      </c>
      <c r="N4835" s="55">
        <f t="shared" si="529"/>
        <v>1049.33</v>
      </c>
    </row>
    <row r="4836" spans="1:14" x14ac:dyDescent="0.3">
      <c r="A4836" s="29">
        <v>44917</v>
      </c>
      <c r="B4836" t="s">
        <v>20</v>
      </c>
      <c r="C4836" t="s">
        <v>11</v>
      </c>
      <c r="D4836" t="s">
        <v>36</v>
      </c>
      <c r="E4836" s="53">
        <v>36458</v>
      </c>
      <c r="F4836" s="61">
        <f t="shared" si="530"/>
        <v>0</v>
      </c>
      <c r="G4836" s="62">
        <f t="shared" si="525"/>
        <v>0</v>
      </c>
      <c r="H4836" s="53"/>
      <c r="I4836" s="61">
        <f t="shared" si="526"/>
        <v>0</v>
      </c>
      <c r="J4836" s="62">
        <f t="shared" si="527"/>
        <v>0</v>
      </c>
      <c r="K4836" s="53"/>
      <c r="L4836" s="65">
        <f t="shared" si="531"/>
        <v>0</v>
      </c>
      <c r="M4836" s="55">
        <f t="shared" si="528"/>
        <v>0</v>
      </c>
      <c r="N4836" s="55">
        <f t="shared" si="529"/>
        <v>0</v>
      </c>
    </row>
    <row r="4837" spans="1:14" x14ac:dyDescent="0.3">
      <c r="A4837" s="29">
        <v>44917</v>
      </c>
      <c r="B4837" t="s">
        <v>17</v>
      </c>
      <c r="C4837" t="s">
        <v>11</v>
      </c>
      <c r="D4837" t="s">
        <v>13</v>
      </c>
      <c r="E4837" s="53">
        <v>1104</v>
      </c>
      <c r="F4837" s="61">
        <f t="shared" si="530"/>
        <v>0</v>
      </c>
      <c r="G4837" s="62">
        <f t="shared" si="525"/>
        <v>0</v>
      </c>
      <c r="H4837" s="53"/>
      <c r="I4837" s="61">
        <f t="shared" si="526"/>
        <v>0</v>
      </c>
      <c r="J4837" s="62">
        <f t="shared" si="527"/>
        <v>0</v>
      </c>
      <c r="K4837" s="53"/>
      <c r="L4837" s="65">
        <f t="shared" si="531"/>
        <v>0</v>
      </c>
      <c r="M4837" s="55">
        <f t="shared" si="528"/>
        <v>0</v>
      </c>
      <c r="N4837" s="55">
        <f t="shared" si="529"/>
        <v>0</v>
      </c>
    </row>
    <row r="4838" spans="1:14" x14ac:dyDescent="0.3">
      <c r="A4838" s="29">
        <v>44917</v>
      </c>
      <c r="B4838" t="s">
        <v>17</v>
      </c>
      <c r="C4838" t="s">
        <v>11</v>
      </c>
      <c r="D4838" t="s">
        <v>36</v>
      </c>
      <c r="E4838" s="53">
        <v>30759</v>
      </c>
      <c r="F4838" s="61">
        <f t="shared" si="530"/>
        <v>0</v>
      </c>
      <c r="G4838" s="62">
        <f t="shared" si="525"/>
        <v>0</v>
      </c>
      <c r="H4838" s="53"/>
      <c r="I4838" s="61">
        <f t="shared" si="526"/>
        <v>0</v>
      </c>
      <c r="J4838" s="62">
        <f t="shared" si="527"/>
        <v>0</v>
      </c>
      <c r="K4838" s="53"/>
      <c r="L4838" s="65">
        <f t="shared" si="531"/>
        <v>0</v>
      </c>
      <c r="M4838" s="55">
        <f t="shared" si="528"/>
        <v>0</v>
      </c>
      <c r="N4838" s="55">
        <f t="shared" si="529"/>
        <v>0</v>
      </c>
    </row>
    <row r="4839" spans="1:14" x14ac:dyDescent="0.3">
      <c r="A4839" s="29">
        <v>44917</v>
      </c>
      <c r="B4839" t="s">
        <v>20</v>
      </c>
      <c r="C4839" t="s">
        <v>10</v>
      </c>
      <c r="D4839" t="s">
        <v>36</v>
      </c>
      <c r="E4839" s="53">
        <v>33999</v>
      </c>
      <c r="F4839" s="61">
        <f t="shared" si="530"/>
        <v>0</v>
      </c>
      <c r="G4839" s="62">
        <f t="shared" si="525"/>
        <v>0</v>
      </c>
      <c r="H4839" s="53"/>
      <c r="I4839" s="61">
        <f t="shared" si="526"/>
        <v>1019.9699999999999</v>
      </c>
      <c r="J4839" s="62">
        <f t="shared" si="527"/>
        <v>5</v>
      </c>
      <c r="K4839" s="53"/>
      <c r="L4839" s="65">
        <f t="shared" si="531"/>
        <v>1024.9699999999998</v>
      </c>
      <c r="M4839" s="55">
        <f t="shared" si="528"/>
        <v>0</v>
      </c>
      <c r="N4839" s="55">
        <f t="shared" si="529"/>
        <v>1024.9699999999998</v>
      </c>
    </row>
    <row r="4840" spans="1:14" x14ac:dyDescent="0.3">
      <c r="A4840" s="29">
        <v>44917</v>
      </c>
      <c r="B4840" t="s">
        <v>20</v>
      </c>
      <c r="C4840" t="s">
        <v>11</v>
      </c>
      <c r="D4840" t="s">
        <v>13</v>
      </c>
      <c r="E4840" s="53">
        <v>21777</v>
      </c>
      <c r="F4840" s="61">
        <f t="shared" si="530"/>
        <v>0</v>
      </c>
      <c r="G4840" s="62">
        <f t="shared" si="525"/>
        <v>0</v>
      </c>
      <c r="H4840" s="53"/>
      <c r="I4840" s="61">
        <f t="shared" si="526"/>
        <v>0</v>
      </c>
      <c r="J4840" s="62">
        <f t="shared" si="527"/>
        <v>0</v>
      </c>
      <c r="K4840" s="53"/>
      <c r="L4840" s="65">
        <f t="shared" si="531"/>
        <v>0</v>
      </c>
      <c r="M4840" s="55">
        <f t="shared" si="528"/>
        <v>0</v>
      </c>
      <c r="N4840" s="55">
        <f t="shared" si="529"/>
        <v>0</v>
      </c>
    </row>
    <row r="4841" spans="1:14" x14ac:dyDescent="0.3">
      <c r="A4841" s="29">
        <v>44917</v>
      </c>
      <c r="B4841" t="s">
        <v>24</v>
      </c>
      <c r="C4841" t="s">
        <v>10</v>
      </c>
      <c r="D4841" t="s">
        <v>36</v>
      </c>
      <c r="E4841" s="53">
        <v>34891</v>
      </c>
      <c r="F4841" s="61">
        <f t="shared" si="530"/>
        <v>0</v>
      </c>
      <c r="G4841" s="62">
        <f t="shared" si="525"/>
        <v>0</v>
      </c>
      <c r="H4841" s="53"/>
      <c r="I4841" s="61">
        <f t="shared" si="526"/>
        <v>1046.73</v>
      </c>
      <c r="J4841" s="62">
        <f t="shared" si="527"/>
        <v>5</v>
      </c>
      <c r="K4841" s="53"/>
      <c r="L4841" s="65">
        <f t="shared" si="531"/>
        <v>1051.73</v>
      </c>
      <c r="M4841" s="55">
        <f t="shared" si="528"/>
        <v>0</v>
      </c>
      <c r="N4841" s="55">
        <f t="shared" si="529"/>
        <v>1051.73</v>
      </c>
    </row>
    <row r="4842" spans="1:14" x14ac:dyDescent="0.3">
      <c r="A4842" s="29">
        <v>44917</v>
      </c>
      <c r="B4842" t="s">
        <v>19</v>
      </c>
      <c r="C4842" t="s">
        <v>11</v>
      </c>
      <c r="D4842" t="s">
        <v>36</v>
      </c>
      <c r="E4842" s="53">
        <v>20967</v>
      </c>
      <c r="F4842" s="61">
        <f t="shared" si="530"/>
        <v>0</v>
      </c>
      <c r="G4842" s="62">
        <f t="shared" si="525"/>
        <v>0</v>
      </c>
      <c r="H4842" s="53"/>
      <c r="I4842" s="61">
        <f t="shared" si="526"/>
        <v>0</v>
      </c>
      <c r="J4842" s="62">
        <f t="shared" si="527"/>
        <v>0</v>
      </c>
      <c r="K4842" s="53"/>
      <c r="L4842" s="65">
        <f t="shared" si="531"/>
        <v>0</v>
      </c>
      <c r="M4842" s="55">
        <f t="shared" si="528"/>
        <v>0</v>
      </c>
      <c r="N4842" s="55">
        <f t="shared" si="529"/>
        <v>0</v>
      </c>
    </row>
    <row r="4843" spans="1:14" x14ac:dyDescent="0.3">
      <c r="A4843" s="29">
        <v>44917</v>
      </c>
      <c r="B4843" t="s">
        <v>22</v>
      </c>
      <c r="C4843" t="s">
        <v>11</v>
      </c>
      <c r="D4843" t="s">
        <v>13</v>
      </c>
      <c r="E4843" s="53">
        <v>33353</v>
      </c>
      <c r="F4843" s="61">
        <f t="shared" si="530"/>
        <v>0</v>
      </c>
      <c r="G4843" s="62">
        <f t="shared" si="525"/>
        <v>0</v>
      </c>
      <c r="H4843" s="53"/>
      <c r="I4843" s="61">
        <f t="shared" si="526"/>
        <v>0</v>
      </c>
      <c r="J4843" s="62">
        <f t="shared" si="527"/>
        <v>0</v>
      </c>
      <c r="K4843" s="53"/>
      <c r="L4843" s="65">
        <f t="shared" si="531"/>
        <v>0</v>
      </c>
      <c r="M4843" s="55">
        <f t="shared" si="528"/>
        <v>0</v>
      </c>
      <c r="N4843" s="55">
        <f t="shared" si="529"/>
        <v>0</v>
      </c>
    </row>
    <row r="4844" spans="1:14" x14ac:dyDescent="0.3">
      <c r="A4844" s="29">
        <v>44917</v>
      </c>
      <c r="B4844" t="s">
        <v>15</v>
      </c>
      <c r="C4844" t="s">
        <v>11</v>
      </c>
      <c r="D4844" t="s">
        <v>36</v>
      </c>
      <c r="E4844" s="53">
        <v>38933</v>
      </c>
      <c r="F4844" s="61">
        <f t="shared" si="530"/>
        <v>0</v>
      </c>
      <c r="G4844" s="62">
        <f t="shared" si="525"/>
        <v>0</v>
      </c>
      <c r="H4844" s="53"/>
      <c r="I4844" s="61">
        <f t="shared" si="526"/>
        <v>0</v>
      </c>
      <c r="J4844" s="62">
        <f t="shared" si="527"/>
        <v>0</v>
      </c>
      <c r="K4844" s="53"/>
      <c r="L4844" s="65">
        <f t="shared" si="531"/>
        <v>0</v>
      </c>
      <c r="M4844" s="55">
        <f t="shared" si="528"/>
        <v>0</v>
      </c>
      <c r="N4844" s="55">
        <f t="shared" si="529"/>
        <v>0</v>
      </c>
    </row>
    <row r="4845" spans="1:14" x14ac:dyDescent="0.3">
      <c r="A4845" s="29">
        <v>44917</v>
      </c>
      <c r="B4845" t="s">
        <v>17</v>
      </c>
      <c r="C4845" t="s">
        <v>11</v>
      </c>
      <c r="D4845" t="s">
        <v>13</v>
      </c>
      <c r="E4845" s="53">
        <v>15993</v>
      </c>
      <c r="F4845" s="61">
        <f t="shared" si="530"/>
        <v>0</v>
      </c>
      <c r="G4845" s="62">
        <f t="shared" si="525"/>
        <v>0</v>
      </c>
      <c r="H4845" s="53"/>
      <c r="I4845" s="61">
        <f t="shared" si="526"/>
        <v>0</v>
      </c>
      <c r="J4845" s="62">
        <f t="shared" si="527"/>
        <v>0</v>
      </c>
      <c r="K4845" s="53"/>
      <c r="L4845" s="65">
        <f t="shared" si="531"/>
        <v>0</v>
      </c>
      <c r="M4845" s="55">
        <f t="shared" si="528"/>
        <v>0</v>
      </c>
      <c r="N4845" s="55">
        <f t="shared" si="529"/>
        <v>0</v>
      </c>
    </row>
    <row r="4846" spans="1:14" x14ac:dyDescent="0.3">
      <c r="A4846" s="29">
        <v>44917</v>
      </c>
      <c r="B4846" t="s">
        <v>24</v>
      </c>
      <c r="C4846" t="s">
        <v>10</v>
      </c>
      <c r="D4846" t="s">
        <v>13</v>
      </c>
      <c r="E4846" s="53">
        <v>40167</v>
      </c>
      <c r="F4846" s="61">
        <f t="shared" si="530"/>
        <v>200.83500000000001</v>
      </c>
      <c r="G4846" s="62">
        <f t="shared" si="525"/>
        <v>0.1</v>
      </c>
      <c r="H4846" s="53"/>
      <c r="I4846" s="61">
        <f t="shared" si="526"/>
        <v>0</v>
      </c>
      <c r="J4846" s="62">
        <f t="shared" si="527"/>
        <v>0</v>
      </c>
      <c r="K4846" s="53"/>
      <c r="L4846" s="65">
        <f t="shared" si="531"/>
        <v>200.935</v>
      </c>
      <c r="M4846" s="55">
        <f t="shared" si="528"/>
        <v>200.935</v>
      </c>
      <c r="N4846" s="55">
        <f t="shared" si="529"/>
        <v>0</v>
      </c>
    </row>
    <row r="4847" spans="1:14" x14ac:dyDescent="0.3">
      <c r="A4847" s="29">
        <v>44917</v>
      </c>
      <c r="B4847" t="s">
        <v>17</v>
      </c>
      <c r="C4847" t="s">
        <v>11</v>
      </c>
      <c r="D4847" t="s">
        <v>13</v>
      </c>
      <c r="E4847" s="53">
        <v>18246</v>
      </c>
      <c r="F4847" s="61">
        <f t="shared" si="530"/>
        <v>0</v>
      </c>
      <c r="G4847" s="62">
        <f t="shared" si="525"/>
        <v>0</v>
      </c>
      <c r="H4847" s="53"/>
      <c r="I4847" s="61">
        <f t="shared" si="526"/>
        <v>0</v>
      </c>
      <c r="J4847" s="62">
        <f t="shared" si="527"/>
        <v>0</v>
      </c>
      <c r="K4847" s="53"/>
      <c r="L4847" s="65">
        <f t="shared" si="531"/>
        <v>0</v>
      </c>
      <c r="M4847" s="55">
        <f t="shared" si="528"/>
        <v>0</v>
      </c>
      <c r="N4847" s="55">
        <f t="shared" si="529"/>
        <v>0</v>
      </c>
    </row>
    <row r="4848" spans="1:14" x14ac:dyDescent="0.3">
      <c r="A4848" s="29">
        <v>44918</v>
      </c>
      <c r="B4848" t="s">
        <v>18</v>
      </c>
      <c r="C4848" t="s">
        <v>10</v>
      </c>
      <c r="D4848" t="s">
        <v>13</v>
      </c>
      <c r="E4848" s="53">
        <v>22990</v>
      </c>
      <c r="F4848" s="61">
        <f t="shared" si="530"/>
        <v>114.95</v>
      </c>
      <c r="G4848" s="62">
        <f t="shared" si="525"/>
        <v>0.1</v>
      </c>
      <c r="H4848" s="53"/>
      <c r="I4848" s="61">
        <f t="shared" si="526"/>
        <v>0</v>
      </c>
      <c r="J4848" s="62">
        <f t="shared" si="527"/>
        <v>0</v>
      </c>
      <c r="K4848" s="53"/>
      <c r="L4848" s="65">
        <f t="shared" si="531"/>
        <v>115.05</v>
      </c>
      <c r="M4848" s="55">
        <f t="shared" si="528"/>
        <v>115.05</v>
      </c>
      <c r="N4848" s="55">
        <f t="shared" si="529"/>
        <v>0</v>
      </c>
    </row>
    <row r="4849" spans="1:14" x14ac:dyDescent="0.3">
      <c r="A4849" s="29">
        <v>44918</v>
      </c>
      <c r="B4849" t="s">
        <v>20</v>
      </c>
      <c r="C4849" t="s">
        <v>10</v>
      </c>
      <c r="D4849" t="s">
        <v>13</v>
      </c>
      <c r="E4849" s="53">
        <v>39716</v>
      </c>
      <c r="F4849" s="61">
        <f t="shared" si="530"/>
        <v>198.58</v>
      </c>
      <c r="G4849" s="62">
        <f t="shared" si="525"/>
        <v>0.1</v>
      </c>
      <c r="H4849" s="53"/>
      <c r="I4849" s="61">
        <f t="shared" si="526"/>
        <v>0</v>
      </c>
      <c r="J4849" s="62">
        <f t="shared" si="527"/>
        <v>0</v>
      </c>
      <c r="K4849" s="53"/>
      <c r="L4849" s="65">
        <f t="shared" si="531"/>
        <v>198.68</v>
      </c>
      <c r="M4849" s="55">
        <f t="shared" si="528"/>
        <v>198.68</v>
      </c>
      <c r="N4849" s="55">
        <f t="shared" si="529"/>
        <v>0</v>
      </c>
    </row>
    <row r="4850" spans="1:14" x14ac:dyDescent="0.3">
      <c r="A4850" s="29">
        <v>44918</v>
      </c>
      <c r="B4850" t="s">
        <v>18</v>
      </c>
      <c r="C4850" t="s">
        <v>10</v>
      </c>
      <c r="D4850" t="s">
        <v>13</v>
      </c>
      <c r="E4850" s="53">
        <v>33268</v>
      </c>
      <c r="F4850" s="61">
        <f t="shared" si="530"/>
        <v>166.34</v>
      </c>
      <c r="G4850" s="62">
        <f t="shared" si="525"/>
        <v>0.1</v>
      </c>
      <c r="H4850" s="53"/>
      <c r="I4850" s="61">
        <f t="shared" si="526"/>
        <v>0</v>
      </c>
      <c r="J4850" s="62">
        <f t="shared" si="527"/>
        <v>0</v>
      </c>
      <c r="K4850" s="53"/>
      <c r="L4850" s="65">
        <f t="shared" si="531"/>
        <v>166.44</v>
      </c>
      <c r="M4850" s="55">
        <f t="shared" si="528"/>
        <v>166.44</v>
      </c>
      <c r="N4850" s="55">
        <f t="shared" si="529"/>
        <v>0</v>
      </c>
    </row>
    <row r="4851" spans="1:14" x14ac:dyDescent="0.3">
      <c r="A4851" s="29">
        <v>44918</v>
      </c>
      <c r="B4851" t="s">
        <v>18</v>
      </c>
      <c r="C4851" t="s">
        <v>12</v>
      </c>
      <c r="D4851" t="s">
        <v>36</v>
      </c>
      <c r="E4851" s="53">
        <v>34259</v>
      </c>
      <c r="F4851" s="61">
        <f t="shared" si="530"/>
        <v>0</v>
      </c>
      <c r="G4851" s="62">
        <f t="shared" si="525"/>
        <v>0</v>
      </c>
      <c r="H4851" s="53"/>
      <c r="I4851" s="61">
        <f t="shared" si="526"/>
        <v>1027.77</v>
      </c>
      <c r="J4851" s="62">
        <f t="shared" si="527"/>
        <v>5</v>
      </c>
      <c r="K4851" s="53"/>
      <c r="L4851" s="65">
        <f t="shared" si="531"/>
        <v>1032.77</v>
      </c>
      <c r="M4851" s="55">
        <f t="shared" si="528"/>
        <v>0</v>
      </c>
      <c r="N4851" s="55">
        <f t="shared" si="529"/>
        <v>1032.77</v>
      </c>
    </row>
    <row r="4852" spans="1:14" x14ac:dyDescent="0.3">
      <c r="A4852" s="29">
        <v>44918</v>
      </c>
      <c r="B4852" t="s">
        <v>24</v>
      </c>
      <c r="C4852" t="s">
        <v>10</v>
      </c>
      <c r="D4852" t="s">
        <v>13</v>
      </c>
      <c r="E4852" s="53">
        <v>35324</v>
      </c>
      <c r="F4852" s="61">
        <f t="shared" si="530"/>
        <v>176.62</v>
      </c>
      <c r="G4852" s="62">
        <f t="shared" si="525"/>
        <v>0.1</v>
      </c>
      <c r="H4852" s="53"/>
      <c r="I4852" s="61">
        <f t="shared" si="526"/>
        <v>0</v>
      </c>
      <c r="J4852" s="62">
        <f t="shared" si="527"/>
        <v>0</v>
      </c>
      <c r="K4852" s="53"/>
      <c r="L4852" s="65">
        <f t="shared" si="531"/>
        <v>176.72</v>
      </c>
      <c r="M4852" s="55">
        <f t="shared" si="528"/>
        <v>176.72</v>
      </c>
      <c r="N4852" s="55">
        <f t="shared" si="529"/>
        <v>0</v>
      </c>
    </row>
    <row r="4853" spans="1:14" x14ac:dyDescent="0.3">
      <c r="A4853" s="29">
        <v>44918</v>
      </c>
      <c r="B4853" t="s">
        <v>18</v>
      </c>
      <c r="C4853" t="s">
        <v>10</v>
      </c>
      <c r="D4853" t="s">
        <v>13</v>
      </c>
      <c r="E4853" s="53">
        <v>7209</v>
      </c>
      <c r="F4853" s="61">
        <f t="shared" si="530"/>
        <v>36.045000000000002</v>
      </c>
      <c r="G4853" s="62">
        <f t="shared" si="525"/>
        <v>0.1</v>
      </c>
      <c r="H4853" s="53"/>
      <c r="I4853" s="61">
        <f t="shared" si="526"/>
        <v>0</v>
      </c>
      <c r="J4853" s="62">
        <f t="shared" si="527"/>
        <v>0</v>
      </c>
      <c r="K4853" s="53"/>
      <c r="L4853" s="65">
        <f t="shared" si="531"/>
        <v>36.145000000000003</v>
      </c>
      <c r="M4853" s="55">
        <f t="shared" si="528"/>
        <v>36.145000000000003</v>
      </c>
      <c r="N4853" s="55">
        <f t="shared" si="529"/>
        <v>0</v>
      </c>
    </row>
    <row r="4854" spans="1:14" x14ac:dyDescent="0.3">
      <c r="A4854" s="29">
        <v>44918</v>
      </c>
      <c r="B4854" t="s">
        <v>16</v>
      </c>
      <c r="C4854" t="s">
        <v>10</v>
      </c>
      <c r="D4854" t="s">
        <v>36</v>
      </c>
      <c r="E4854" s="53">
        <v>32498</v>
      </c>
      <c r="F4854" s="61">
        <f t="shared" si="530"/>
        <v>0</v>
      </c>
      <c r="G4854" s="62">
        <f t="shared" si="525"/>
        <v>0</v>
      </c>
      <c r="H4854" s="53"/>
      <c r="I4854" s="61">
        <f t="shared" si="526"/>
        <v>974.93999999999994</v>
      </c>
      <c r="J4854" s="62">
        <f t="shared" si="527"/>
        <v>5</v>
      </c>
      <c r="K4854" s="53"/>
      <c r="L4854" s="65">
        <f t="shared" si="531"/>
        <v>979.93999999999994</v>
      </c>
      <c r="M4854" s="55">
        <f t="shared" si="528"/>
        <v>0</v>
      </c>
      <c r="N4854" s="55">
        <f t="shared" si="529"/>
        <v>979.93999999999994</v>
      </c>
    </row>
    <row r="4855" spans="1:14" x14ac:dyDescent="0.3">
      <c r="A4855" s="29">
        <v>44918</v>
      </c>
      <c r="B4855" t="s">
        <v>23</v>
      </c>
      <c r="C4855" t="s">
        <v>11</v>
      </c>
      <c r="D4855" t="s">
        <v>36</v>
      </c>
      <c r="E4855" s="53">
        <v>47761</v>
      </c>
      <c r="F4855" s="61">
        <f t="shared" si="530"/>
        <v>0</v>
      </c>
      <c r="G4855" s="62">
        <f t="shared" si="525"/>
        <v>0</v>
      </c>
      <c r="H4855" s="53"/>
      <c r="I4855" s="61">
        <f t="shared" si="526"/>
        <v>0</v>
      </c>
      <c r="J4855" s="62">
        <f t="shared" si="527"/>
        <v>0</v>
      </c>
      <c r="K4855" s="53"/>
      <c r="L4855" s="65">
        <f t="shared" si="531"/>
        <v>0</v>
      </c>
      <c r="M4855" s="55">
        <f t="shared" si="528"/>
        <v>0</v>
      </c>
      <c r="N4855" s="55">
        <f t="shared" si="529"/>
        <v>0</v>
      </c>
    </row>
    <row r="4856" spans="1:14" x14ac:dyDescent="0.3">
      <c r="A4856" s="29">
        <v>44918</v>
      </c>
      <c r="B4856" t="s">
        <v>19</v>
      </c>
      <c r="C4856" t="s">
        <v>11</v>
      </c>
      <c r="D4856" t="s">
        <v>13</v>
      </c>
      <c r="E4856" s="53">
        <v>22324</v>
      </c>
      <c r="F4856" s="61">
        <f t="shared" si="530"/>
        <v>0</v>
      </c>
      <c r="G4856" s="62">
        <f t="shared" si="525"/>
        <v>0</v>
      </c>
      <c r="H4856" s="53"/>
      <c r="I4856" s="61">
        <f t="shared" si="526"/>
        <v>0</v>
      </c>
      <c r="J4856" s="62">
        <f t="shared" si="527"/>
        <v>0</v>
      </c>
      <c r="K4856" s="53"/>
      <c r="L4856" s="65">
        <f t="shared" si="531"/>
        <v>0</v>
      </c>
      <c r="M4856" s="55">
        <f t="shared" si="528"/>
        <v>0</v>
      </c>
      <c r="N4856" s="55">
        <f t="shared" si="529"/>
        <v>0</v>
      </c>
    </row>
    <row r="4857" spans="1:14" x14ac:dyDescent="0.3">
      <c r="A4857" s="29">
        <v>44918</v>
      </c>
      <c r="B4857" t="s">
        <v>24</v>
      </c>
      <c r="C4857" t="s">
        <v>12</v>
      </c>
      <c r="D4857" t="s">
        <v>13</v>
      </c>
      <c r="E4857" s="53">
        <v>5398</v>
      </c>
      <c r="F4857" s="61">
        <f t="shared" si="530"/>
        <v>26.990000000000002</v>
      </c>
      <c r="G4857" s="62">
        <f t="shared" si="525"/>
        <v>0.1</v>
      </c>
      <c r="H4857" s="53"/>
      <c r="I4857" s="61">
        <f t="shared" si="526"/>
        <v>0</v>
      </c>
      <c r="J4857" s="62">
        <f t="shared" si="527"/>
        <v>0</v>
      </c>
      <c r="K4857" s="53"/>
      <c r="L4857" s="65">
        <f t="shared" si="531"/>
        <v>27.090000000000003</v>
      </c>
      <c r="M4857" s="55">
        <f t="shared" si="528"/>
        <v>27.090000000000003</v>
      </c>
      <c r="N4857" s="55">
        <f t="shared" si="529"/>
        <v>0</v>
      </c>
    </row>
    <row r="4858" spans="1:14" x14ac:dyDescent="0.3">
      <c r="A4858" s="29">
        <v>44918</v>
      </c>
      <c r="B4858" t="s">
        <v>22</v>
      </c>
      <c r="C4858" t="s">
        <v>11</v>
      </c>
      <c r="D4858" t="s">
        <v>13</v>
      </c>
      <c r="E4858" s="53">
        <v>45749</v>
      </c>
      <c r="F4858" s="61">
        <f t="shared" si="530"/>
        <v>0</v>
      </c>
      <c r="G4858" s="62">
        <f t="shared" si="525"/>
        <v>0</v>
      </c>
      <c r="H4858" s="53"/>
      <c r="I4858" s="61">
        <f t="shared" si="526"/>
        <v>0</v>
      </c>
      <c r="J4858" s="62">
        <f t="shared" si="527"/>
        <v>0</v>
      </c>
      <c r="K4858" s="53"/>
      <c r="L4858" s="65">
        <f t="shared" si="531"/>
        <v>0</v>
      </c>
      <c r="M4858" s="55">
        <f t="shared" si="528"/>
        <v>0</v>
      </c>
      <c r="N4858" s="55">
        <f t="shared" si="529"/>
        <v>0</v>
      </c>
    </row>
    <row r="4859" spans="1:14" x14ac:dyDescent="0.3">
      <c r="A4859" s="29">
        <v>44918</v>
      </c>
      <c r="B4859" t="s">
        <v>24</v>
      </c>
      <c r="C4859" t="s">
        <v>10</v>
      </c>
      <c r="D4859" t="s">
        <v>13</v>
      </c>
      <c r="E4859" s="53">
        <v>16968</v>
      </c>
      <c r="F4859" s="61">
        <f t="shared" si="530"/>
        <v>84.84</v>
      </c>
      <c r="G4859" s="62">
        <f t="shared" si="525"/>
        <v>0.1</v>
      </c>
      <c r="H4859" s="53"/>
      <c r="I4859" s="61">
        <f t="shared" si="526"/>
        <v>0</v>
      </c>
      <c r="J4859" s="62">
        <f t="shared" si="527"/>
        <v>0</v>
      </c>
      <c r="K4859" s="53"/>
      <c r="L4859" s="65">
        <f t="shared" si="531"/>
        <v>84.94</v>
      </c>
      <c r="M4859" s="55">
        <f t="shared" si="528"/>
        <v>84.94</v>
      </c>
      <c r="N4859" s="55">
        <f t="shared" si="529"/>
        <v>0</v>
      </c>
    </row>
    <row r="4860" spans="1:14" x14ac:dyDescent="0.3">
      <c r="A4860" s="29">
        <v>44918</v>
      </c>
      <c r="B4860" t="s">
        <v>18</v>
      </c>
      <c r="C4860" t="s">
        <v>10</v>
      </c>
      <c r="D4860" t="s">
        <v>13</v>
      </c>
      <c r="E4860" s="53">
        <v>1015</v>
      </c>
      <c r="F4860" s="61">
        <f t="shared" si="530"/>
        <v>5.0750000000000002</v>
      </c>
      <c r="G4860" s="62">
        <f t="shared" si="525"/>
        <v>0.1</v>
      </c>
      <c r="H4860" s="53"/>
      <c r="I4860" s="61">
        <f t="shared" si="526"/>
        <v>0</v>
      </c>
      <c r="J4860" s="62">
        <f t="shared" si="527"/>
        <v>0</v>
      </c>
      <c r="K4860" s="53"/>
      <c r="L4860" s="65">
        <f t="shared" si="531"/>
        <v>5.1749999999999998</v>
      </c>
      <c r="M4860" s="55">
        <f t="shared" si="528"/>
        <v>5.1749999999999998</v>
      </c>
      <c r="N4860" s="55">
        <f t="shared" si="529"/>
        <v>0</v>
      </c>
    </row>
    <row r="4861" spans="1:14" x14ac:dyDescent="0.3">
      <c r="A4861" s="29">
        <v>44918</v>
      </c>
      <c r="B4861" t="s">
        <v>15</v>
      </c>
      <c r="C4861" t="s">
        <v>10</v>
      </c>
      <c r="D4861" t="s">
        <v>13</v>
      </c>
      <c r="E4861" s="53">
        <v>26950</v>
      </c>
      <c r="F4861" s="61">
        <f t="shared" si="530"/>
        <v>134.75</v>
      </c>
      <c r="G4861" s="62">
        <f t="shared" si="525"/>
        <v>0.1</v>
      </c>
      <c r="H4861" s="53"/>
      <c r="I4861" s="61">
        <f t="shared" si="526"/>
        <v>0</v>
      </c>
      <c r="J4861" s="62">
        <f t="shared" si="527"/>
        <v>0</v>
      </c>
      <c r="K4861" s="53"/>
      <c r="L4861" s="65">
        <f t="shared" si="531"/>
        <v>134.85</v>
      </c>
      <c r="M4861" s="55">
        <f t="shared" si="528"/>
        <v>134.85</v>
      </c>
      <c r="N4861" s="55">
        <f t="shared" si="529"/>
        <v>0</v>
      </c>
    </row>
    <row r="4862" spans="1:14" x14ac:dyDescent="0.3">
      <c r="A4862" s="29">
        <v>44918</v>
      </c>
      <c r="B4862" t="s">
        <v>21</v>
      </c>
      <c r="C4862" t="s">
        <v>11</v>
      </c>
      <c r="D4862" t="s">
        <v>13</v>
      </c>
      <c r="E4862" s="53">
        <v>20204</v>
      </c>
      <c r="F4862" s="61">
        <f t="shared" si="530"/>
        <v>0</v>
      </c>
      <c r="G4862" s="62">
        <f t="shared" si="525"/>
        <v>0</v>
      </c>
      <c r="H4862" s="53"/>
      <c r="I4862" s="61">
        <f t="shared" si="526"/>
        <v>0</v>
      </c>
      <c r="J4862" s="62">
        <f t="shared" si="527"/>
        <v>0</v>
      </c>
      <c r="K4862" s="53"/>
      <c r="L4862" s="65">
        <f t="shared" si="531"/>
        <v>0</v>
      </c>
      <c r="M4862" s="55">
        <f t="shared" si="528"/>
        <v>0</v>
      </c>
      <c r="N4862" s="55">
        <f t="shared" si="529"/>
        <v>0</v>
      </c>
    </row>
    <row r="4863" spans="1:14" x14ac:dyDescent="0.3">
      <c r="A4863" s="29">
        <v>44918</v>
      </c>
      <c r="B4863" t="s">
        <v>24</v>
      </c>
      <c r="C4863" t="s">
        <v>10</v>
      </c>
      <c r="D4863" t="s">
        <v>13</v>
      </c>
      <c r="E4863" s="53">
        <v>26248</v>
      </c>
      <c r="F4863" s="61">
        <f t="shared" si="530"/>
        <v>131.24</v>
      </c>
      <c r="G4863" s="62">
        <f t="shared" si="525"/>
        <v>0.1</v>
      </c>
      <c r="H4863" s="53"/>
      <c r="I4863" s="61">
        <f t="shared" si="526"/>
        <v>0</v>
      </c>
      <c r="J4863" s="62">
        <f t="shared" si="527"/>
        <v>0</v>
      </c>
      <c r="K4863" s="53"/>
      <c r="L4863" s="65">
        <f t="shared" si="531"/>
        <v>131.34</v>
      </c>
      <c r="M4863" s="55">
        <f t="shared" si="528"/>
        <v>131.34</v>
      </c>
      <c r="N4863" s="55">
        <f t="shared" si="529"/>
        <v>0</v>
      </c>
    </row>
    <row r="4864" spans="1:14" x14ac:dyDescent="0.3">
      <c r="A4864" s="29">
        <v>44918</v>
      </c>
      <c r="B4864" t="s">
        <v>15</v>
      </c>
      <c r="C4864" t="s">
        <v>10</v>
      </c>
      <c r="D4864" t="s">
        <v>13</v>
      </c>
      <c r="E4864" s="53">
        <v>20898</v>
      </c>
      <c r="F4864" s="61">
        <f t="shared" si="530"/>
        <v>104.49000000000001</v>
      </c>
      <c r="G4864" s="62">
        <f t="shared" si="525"/>
        <v>0.1</v>
      </c>
      <c r="H4864" s="53"/>
      <c r="I4864" s="61">
        <f t="shared" si="526"/>
        <v>0</v>
      </c>
      <c r="J4864" s="62">
        <f t="shared" si="527"/>
        <v>0</v>
      </c>
      <c r="K4864" s="53"/>
      <c r="L4864" s="65">
        <f t="shared" si="531"/>
        <v>104.59</v>
      </c>
      <c r="M4864" s="55">
        <f t="shared" si="528"/>
        <v>104.59</v>
      </c>
      <c r="N4864" s="55">
        <f t="shared" si="529"/>
        <v>0</v>
      </c>
    </row>
    <row r="4865" spans="1:14" x14ac:dyDescent="0.3">
      <c r="A4865" s="29">
        <v>44918</v>
      </c>
      <c r="B4865" t="s">
        <v>17</v>
      </c>
      <c r="C4865" t="s">
        <v>11</v>
      </c>
      <c r="D4865" t="s">
        <v>36</v>
      </c>
      <c r="E4865" s="53">
        <v>37524</v>
      </c>
      <c r="F4865" s="61">
        <f t="shared" si="530"/>
        <v>0</v>
      </c>
      <c r="G4865" s="62">
        <f t="shared" si="525"/>
        <v>0</v>
      </c>
      <c r="H4865" s="53"/>
      <c r="I4865" s="61">
        <f t="shared" si="526"/>
        <v>0</v>
      </c>
      <c r="J4865" s="62">
        <f t="shared" si="527"/>
        <v>0</v>
      </c>
      <c r="K4865" s="53"/>
      <c r="L4865" s="65">
        <f t="shared" si="531"/>
        <v>0</v>
      </c>
      <c r="M4865" s="55">
        <f t="shared" si="528"/>
        <v>0</v>
      </c>
      <c r="N4865" s="55">
        <f t="shared" si="529"/>
        <v>0</v>
      </c>
    </row>
    <row r="4866" spans="1:14" x14ac:dyDescent="0.3">
      <c r="A4866" s="29">
        <v>44918</v>
      </c>
      <c r="B4866" t="s">
        <v>19</v>
      </c>
      <c r="C4866" t="s">
        <v>10</v>
      </c>
      <c r="D4866" t="s">
        <v>13</v>
      </c>
      <c r="E4866" s="53">
        <v>8986</v>
      </c>
      <c r="F4866" s="61">
        <f t="shared" si="530"/>
        <v>44.93</v>
      </c>
      <c r="G4866" s="62">
        <f t="shared" si="525"/>
        <v>0.1</v>
      </c>
      <c r="H4866" s="53"/>
      <c r="I4866" s="61">
        <f t="shared" si="526"/>
        <v>0</v>
      </c>
      <c r="J4866" s="62">
        <f t="shared" si="527"/>
        <v>0</v>
      </c>
      <c r="K4866" s="53"/>
      <c r="L4866" s="65">
        <f t="shared" si="531"/>
        <v>45.03</v>
      </c>
      <c r="M4866" s="55">
        <f t="shared" si="528"/>
        <v>45.03</v>
      </c>
      <c r="N4866" s="55">
        <f t="shared" si="529"/>
        <v>0</v>
      </c>
    </row>
    <row r="4867" spans="1:14" x14ac:dyDescent="0.3">
      <c r="A4867" s="29">
        <v>44918</v>
      </c>
      <c r="B4867" t="s">
        <v>17</v>
      </c>
      <c r="C4867" t="s">
        <v>10</v>
      </c>
      <c r="D4867" t="s">
        <v>36</v>
      </c>
      <c r="E4867" s="53">
        <v>29350</v>
      </c>
      <c r="F4867" s="61">
        <f t="shared" si="530"/>
        <v>0</v>
      </c>
      <c r="G4867" s="62">
        <f t="shared" si="525"/>
        <v>0</v>
      </c>
      <c r="H4867" s="53"/>
      <c r="I4867" s="61">
        <f t="shared" si="526"/>
        <v>880.5</v>
      </c>
      <c r="J4867" s="62">
        <f t="shared" si="527"/>
        <v>5</v>
      </c>
      <c r="K4867" s="53"/>
      <c r="L4867" s="65">
        <f t="shared" si="531"/>
        <v>885.5</v>
      </c>
      <c r="M4867" s="55">
        <f t="shared" si="528"/>
        <v>0</v>
      </c>
      <c r="N4867" s="55">
        <f t="shared" si="529"/>
        <v>885.5</v>
      </c>
    </row>
    <row r="4868" spans="1:14" x14ac:dyDescent="0.3">
      <c r="A4868" s="29">
        <v>44918</v>
      </c>
      <c r="B4868" t="s">
        <v>17</v>
      </c>
      <c r="C4868" t="s">
        <v>10</v>
      </c>
      <c r="D4868" t="s">
        <v>13</v>
      </c>
      <c r="E4868" s="53">
        <v>33993</v>
      </c>
      <c r="F4868" s="61">
        <f t="shared" si="530"/>
        <v>169.965</v>
      </c>
      <c r="G4868" s="62">
        <f t="shared" ref="G4868:G4931" si="532">IF(F:F&gt;0,0.1,0)</f>
        <v>0.1</v>
      </c>
      <c r="H4868" s="53"/>
      <c r="I4868" s="61">
        <f t="shared" ref="I4868:I4931" si="533">IF(AND(D:D="Overseas",C:C&lt;&gt;"Cash"),E:E*3%,0)</f>
        <v>0</v>
      </c>
      <c r="J4868" s="62">
        <f t="shared" ref="J4868:J4931" si="534">IF(I:I&gt;0,5,0)</f>
        <v>0</v>
      </c>
      <c r="K4868" s="53"/>
      <c r="L4868" s="65">
        <f t="shared" si="531"/>
        <v>170.065</v>
      </c>
      <c r="M4868" s="55">
        <f t="shared" ref="M4868:M4931" si="535">SUM(F4868:H4868)</f>
        <v>170.065</v>
      </c>
      <c r="N4868" s="55">
        <f t="shared" ref="N4868:N4931" si="536">SUM(I4868:K4868)</f>
        <v>0</v>
      </c>
    </row>
    <row r="4869" spans="1:14" x14ac:dyDescent="0.3">
      <c r="A4869" s="29">
        <v>44918</v>
      </c>
      <c r="B4869" t="s">
        <v>22</v>
      </c>
      <c r="C4869" t="s">
        <v>10</v>
      </c>
      <c r="D4869" t="s">
        <v>13</v>
      </c>
      <c r="E4869" s="53">
        <v>22608</v>
      </c>
      <c r="F4869" s="61">
        <f t="shared" ref="F4869:F4932" si="537">IF(AND(D:D="Local",C:C&lt;&gt;"Cash"),E:E*0.5%,0)</f>
        <v>113.04</v>
      </c>
      <c r="G4869" s="62">
        <f t="shared" si="532"/>
        <v>0.1</v>
      </c>
      <c r="H4869" s="53"/>
      <c r="I4869" s="61">
        <f t="shared" si="533"/>
        <v>0</v>
      </c>
      <c r="J4869" s="62">
        <f t="shared" si="534"/>
        <v>0</v>
      </c>
      <c r="K4869" s="53"/>
      <c r="L4869" s="65">
        <f t="shared" ref="L4869:L4932" si="538">SUM(F4869,G4869,I4869,J4869)</f>
        <v>113.14</v>
      </c>
      <c r="M4869" s="55">
        <f t="shared" si="535"/>
        <v>113.14</v>
      </c>
      <c r="N4869" s="55">
        <f t="shared" si="536"/>
        <v>0</v>
      </c>
    </row>
    <row r="4870" spans="1:14" x14ac:dyDescent="0.3">
      <c r="A4870" s="29">
        <v>44918</v>
      </c>
      <c r="B4870" t="s">
        <v>19</v>
      </c>
      <c r="C4870" t="s">
        <v>11</v>
      </c>
      <c r="D4870" t="s">
        <v>13</v>
      </c>
      <c r="E4870" s="53">
        <v>13760</v>
      </c>
      <c r="F4870" s="61">
        <f t="shared" si="537"/>
        <v>0</v>
      </c>
      <c r="G4870" s="62">
        <f t="shared" si="532"/>
        <v>0</v>
      </c>
      <c r="H4870" s="53"/>
      <c r="I4870" s="61">
        <f t="shared" si="533"/>
        <v>0</v>
      </c>
      <c r="J4870" s="62">
        <f t="shared" si="534"/>
        <v>0</v>
      </c>
      <c r="K4870" s="53"/>
      <c r="L4870" s="65">
        <f t="shared" si="538"/>
        <v>0</v>
      </c>
      <c r="M4870" s="55">
        <f t="shared" si="535"/>
        <v>0</v>
      </c>
      <c r="N4870" s="55">
        <f t="shared" si="536"/>
        <v>0</v>
      </c>
    </row>
    <row r="4871" spans="1:14" x14ac:dyDescent="0.3">
      <c r="A4871" s="29">
        <v>44918</v>
      </c>
      <c r="B4871" t="s">
        <v>17</v>
      </c>
      <c r="C4871" t="s">
        <v>10</v>
      </c>
      <c r="D4871" t="s">
        <v>13</v>
      </c>
      <c r="E4871" s="53">
        <v>18320</v>
      </c>
      <c r="F4871" s="61">
        <f t="shared" si="537"/>
        <v>91.600000000000009</v>
      </c>
      <c r="G4871" s="62">
        <f t="shared" si="532"/>
        <v>0.1</v>
      </c>
      <c r="H4871" s="53"/>
      <c r="I4871" s="61">
        <f t="shared" si="533"/>
        <v>0</v>
      </c>
      <c r="J4871" s="62">
        <f t="shared" si="534"/>
        <v>0</v>
      </c>
      <c r="K4871" s="53"/>
      <c r="L4871" s="65">
        <f t="shared" si="538"/>
        <v>91.7</v>
      </c>
      <c r="M4871" s="55">
        <f t="shared" si="535"/>
        <v>91.7</v>
      </c>
      <c r="N4871" s="55">
        <f t="shared" si="536"/>
        <v>0</v>
      </c>
    </row>
    <row r="4872" spans="1:14" x14ac:dyDescent="0.3">
      <c r="A4872" s="29">
        <v>44918</v>
      </c>
      <c r="B4872" t="s">
        <v>17</v>
      </c>
      <c r="C4872" t="s">
        <v>11</v>
      </c>
      <c r="D4872" t="s">
        <v>13</v>
      </c>
      <c r="E4872" s="53">
        <v>41085</v>
      </c>
      <c r="F4872" s="61">
        <f t="shared" si="537"/>
        <v>0</v>
      </c>
      <c r="G4872" s="62">
        <f t="shared" si="532"/>
        <v>0</v>
      </c>
      <c r="H4872" s="53"/>
      <c r="I4872" s="61">
        <f t="shared" si="533"/>
        <v>0</v>
      </c>
      <c r="J4872" s="62">
        <f t="shared" si="534"/>
        <v>0</v>
      </c>
      <c r="K4872" s="53"/>
      <c r="L4872" s="65">
        <f t="shared" si="538"/>
        <v>0</v>
      </c>
      <c r="M4872" s="55">
        <f t="shared" si="535"/>
        <v>0</v>
      </c>
      <c r="N4872" s="55">
        <f t="shared" si="536"/>
        <v>0</v>
      </c>
    </row>
    <row r="4873" spans="1:14" x14ac:dyDescent="0.3">
      <c r="A4873" s="29">
        <v>44918</v>
      </c>
      <c r="B4873" t="s">
        <v>15</v>
      </c>
      <c r="C4873" t="s">
        <v>11</v>
      </c>
      <c r="D4873" t="s">
        <v>13</v>
      </c>
      <c r="E4873" s="53">
        <v>32649</v>
      </c>
      <c r="F4873" s="61">
        <f t="shared" si="537"/>
        <v>0</v>
      </c>
      <c r="G4873" s="62">
        <f t="shared" si="532"/>
        <v>0</v>
      </c>
      <c r="H4873" s="53"/>
      <c r="I4873" s="61">
        <f t="shared" si="533"/>
        <v>0</v>
      </c>
      <c r="J4873" s="62">
        <f t="shared" si="534"/>
        <v>0</v>
      </c>
      <c r="K4873" s="53"/>
      <c r="L4873" s="65">
        <f t="shared" si="538"/>
        <v>0</v>
      </c>
      <c r="M4873" s="55">
        <f t="shared" si="535"/>
        <v>0</v>
      </c>
      <c r="N4873" s="55">
        <f t="shared" si="536"/>
        <v>0</v>
      </c>
    </row>
    <row r="4874" spans="1:14" x14ac:dyDescent="0.3">
      <c r="A4874" s="29">
        <v>44918</v>
      </c>
      <c r="B4874" t="s">
        <v>18</v>
      </c>
      <c r="C4874" t="s">
        <v>11</v>
      </c>
      <c r="D4874" t="s">
        <v>13</v>
      </c>
      <c r="E4874" s="53">
        <v>22635</v>
      </c>
      <c r="F4874" s="61">
        <f t="shared" si="537"/>
        <v>0</v>
      </c>
      <c r="G4874" s="62">
        <f t="shared" si="532"/>
        <v>0</v>
      </c>
      <c r="H4874" s="53"/>
      <c r="I4874" s="61">
        <f t="shared" si="533"/>
        <v>0</v>
      </c>
      <c r="J4874" s="62">
        <f t="shared" si="534"/>
        <v>0</v>
      </c>
      <c r="K4874" s="53"/>
      <c r="L4874" s="65">
        <f t="shared" si="538"/>
        <v>0</v>
      </c>
      <c r="M4874" s="55">
        <f t="shared" si="535"/>
        <v>0</v>
      </c>
      <c r="N4874" s="55">
        <f t="shared" si="536"/>
        <v>0</v>
      </c>
    </row>
    <row r="4875" spans="1:14" x14ac:dyDescent="0.3">
      <c r="A4875" s="29">
        <v>44918</v>
      </c>
      <c r="B4875" t="s">
        <v>19</v>
      </c>
      <c r="C4875" t="s">
        <v>11</v>
      </c>
      <c r="D4875" t="s">
        <v>13</v>
      </c>
      <c r="E4875" s="53">
        <v>49240</v>
      </c>
      <c r="F4875" s="61">
        <f t="shared" si="537"/>
        <v>0</v>
      </c>
      <c r="G4875" s="62">
        <f t="shared" si="532"/>
        <v>0</v>
      </c>
      <c r="H4875" s="53"/>
      <c r="I4875" s="61">
        <f t="shared" si="533"/>
        <v>0</v>
      </c>
      <c r="J4875" s="62">
        <f t="shared" si="534"/>
        <v>0</v>
      </c>
      <c r="K4875" s="53"/>
      <c r="L4875" s="65">
        <f t="shared" si="538"/>
        <v>0</v>
      </c>
      <c r="M4875" s="55">
        <f t="shared" si="535"/>
        <v>0</v>
      </c>
      <c r="N4875" s="55">
        <f t="shared" si="536"/>
        <v>0</v>
      </c>
    </row>
    <row r="4876" spans="1:14" x14ac:dyDescent="0.3">
      <c r="A4876" s="29">
        <v>44918</v>
      </c>
      <c r="B4876" t="s">
        <v>16</v>
      </c>
      <c r="C4876" t="s">
        <v>11</v>
      </c>
      <c r="D4876" t="s">
        <v>36</v>
      </c>
      <c r="E4876" s="53">
        <v>47467</v>
      </c>
      <c r="F4876" s="61">
        <f t="shared" si="537"/>
        <v>0</v>
      </c>
      <c r="G4876" s="62">
        <f t="shared" si="532"/>
        <v>0</v>
      </c>
      <c r="H4876" s="53"/>
      <c r="I4876" s="61">
        <f t="shared" si="533"/>
        <v>0</v>
      </c>
      <c r="J4876" s="62">
        <f t="shared" si="534"/>
        <v>0</v>
      </c>
      <c r="K4876" s="53"/>
      <c r="L4876" s="65">
        <f t="shared" si="538"/>
        <v>0</v>
      </c>
      <c r="M4876" s="55">
        <f t="shared" si="535"/>
        <v>0</v>
      </c>
      <c r="N4876" s="55">
        <f t="shared" si="536"/>
        <v>0</v>
      </c>
    </row>
    <row r="4877" spans="1:14" x14ac:dyDescent="0.3">
      <c r="A4877" s="29">
        <v>44918</v>
      </c>
      <c r="B4877" t="s">
        <v>20</v>
      </c>
      <c r="C4877" t="s">
        <v>11</v>
      </c>
      <c r="D4877" t="s">
        <v>13</v>
      </c>
      <c r="E4877" s="53">
        <v>45659</v>
      </c>
      <c r="F4877" s="61">
        <f t="shared" si="537"/>
        <v>0</v>
      </c>
      <c r="G4877" s="62">
        <f t="shared" si="532"/>
        <v>0</v>
      </c>
      <c r="H4877" s="53"/>
      <c r="I4877" s="61">
        <f t="shared" si="533"/>
        <v>0</v>
      </c>
      <c r="J4877" s="62">
        <f t="shared" si="534"/>
        <v>0</v>
      </c>
      <c r="K4877" s="53"/>
      <c r="L4877" s="65">
        <f t="shared" si="538"/>
        <v>0</v>
      </c>
      <c r="M4877" s="55">
        <f t="shared" si="535"/>
        <v>0</v>
      </c>
      <c r="N4877" s="55">
        <f t="shared" si="536"/>
        <v>0</v>
      </c>
    </row>
    <row r="4878" spans="1:14" x14ac:dyDescent="0.3">
      <c r="A4878" s="29">
        <v>44918</v>
      </c>
      <c r="B4878" t="s">
        <v>24</v>
      </c>
      <c r="C4878" t="s">
        <v>11</v>
      </c>
      <c r="D4878" t="s">
        <v>13</v>
      </c>
      <c r="E4878" s="53">
        <v>13549</v>
      </c>
      <c r="F4878" s="61">
        <f t="shared" si="537"/>
        <v>0</v>
      </c>
      <c r="G4878" s="62">
        <f t="shared" si="532"/>
        <v>0</v>
      </c>
      <c r="H4878" s="53"/>
      <c r="I4878" s="61">
        <f t="shared" si="533"/>
        <v>0</v>
      </c>
      <c r="J4878" s="62">
        <f t="shared" si="534"/>
        <v>0</v>
      </c>
      <c r="K4878" s="53"/>
      <c r="L4878" s="65">
        <f t="shared" si="538"/>
        <v>0</v>
      </c>
      <c r="M4878" s="55">
        <f t="shared" si="535"/>
        <v>0</v>
      </c>
      <c r="N4878" s="55">
        <f t="shared" si="536"/>
        <v>0</v>
      </c>
    </row>
    <row r="4879" spans="1:14" x14ac:dyDescent="0.3">
      <c r="A4879" s="29">
        <v>44918</v>
      </c>
      <c r="B4879" t="s">
        <v>20</v>
      </c>
      <c r="C4879" t="s">
        <v>10</v>
      </c>
      <c r="D4879" t="s">
        <v>13</v>
      </c>
      <c r="E4879" s="53">
        <v>40626</v>
      </c>
      <c r="F4879" s="61">
        <f t="shared" si="537"/>
        <v>203.13</v>
      </c>
      <c r="G4879" s="62">
        <f t="shared" si="532"/>
        <v>0.1</v>
      </c>
      <c r="H4879" s="53"/>
      <c r="I4879" s="61">
        <f t="shared" si="533"/>
        <v>0</v>
      </c>
      <c r="J4879" s="62">
        <f t="shared" si="534"/>
        <v>0</v>
      </c>
      <c r="K4879" s="53"/>
      <c r="L4879" s="65">
        <f t="shared" si="538"/>
        <v>203.23</v>
      </c>
      <c r="M4879" s="55">
        <f t="shared" si="535"/>
        <v>203.23</v>
      </c>
      <c r="N4879" s="55">
        <f t="shared" si="536"/>
        <v>0</v>
      </c>
    </row>
    <row r="4880" spans="1:14" x14ac:dyDescent="0.3">
      <c r="A4880" s="29">
        <v>44918</v>
      </c>
      <c r="B4880" t="s">
        <v>24</v>
      </c>
      <c r="C4880" t="s">
        <v>10</v>
      </c>
      <c r="D4880" t="s">
        <v>13</v>
      </c>
      <c r="E4880" s="53">
        <v>25559</v>
      </c>
      <c r="F4880" s="61">
        <f t="shared" si="537"/>
        <v>127.795</v>
      </c>
      <c r="G4880" s="62">
        <f t="shared" si="532"/>
        <v>0.1</v>
      </c>
      <c r="H4880" s="53"/>
      <c r="I4880" s="61">
        <f t="shared" si="533"/>
        <v>0</v>
      </c>
      <c r="J4880" s="62">
        <f t="shared" si="534"/>
        <v>0</v>
      </c>
      <c r="K4880" s="53"/>
      <c r="L4880" s="65">
        <f t="shared" si="538"/>
        <v>127.895</v>
      </c>
      <c r="M4880" s="55">
        <f t="shared" si="535"/>
        <v>127.895</v>
      </c>
      <c r="N4880" s="55">
        <f t="shared" si="536"/>
        <v>0</v>
      </c>
    </row>
    <row r="4881" spans="1:14" x14ac:dyDescent="0.3">
      <c r="A4881" s="29">
        <v>44919</v>
      </c>
      <c r="B4881" t="s">
        <v>17</v>
      </c>
      <c r="C4881" t="s">
        <v>11</v>
      </c>
      <c r="D4881" t="s">
        <v>13</v>
      </c>
      <c r="E4881" s="53">
        <v>21381</v>
      </c>
      <c r="F4881" s="61">
        <f t="shared" si="537"/>
        <v>0</v>
      </c>
      <c r="G4881" s="62">
        <f t="shared" si="532"/>
        <v>0</v>
      </c>
      <c r="H4881" s="53"/>
      <c r="I4881" s="61">
        <f t="shared" si="533"/>
        <v>0</v>
      </c>
      <c r="J4881" s="62">
        <f t="shared" si="534"/>
        <v>0</v>
      </c>
      <c r="K4881" s="53"/>
      <c r="L4881" s="65">
        <f t="shared" si="538"/>
        <v>0</v>
      </c>
      <c r="M4881" s="55">
        <f t="shared" si="535"/>
        <v>0</v>
      </c>
      <c r="N4881" s="55">
        <f t="shared" si="536"/>
        <v>0</v>
      </c>
    </row>
    <row r="4882" spans="1:14" x14ac:dyDescent="0.3">
      <c r="A4882" s="29">
        <v>44919</v>
      </c>
      <c r="B4882" t="s">
        <v>19</v>
      </c>
      <c r="C4882" t="s">
        <v>12</v>
      </c>
      <c r="D4882" t="s">
        <v>13</v>
      </c>
      <c r="E4882" s="53">
        <v>46155</v>
      </c>
      <c r="F4882" s="61">
        <f t="shared" si="537"/>
        <v>230.77500000000001</v>
      </c>
      <c r="G4882" s="62">
        <f t="shared" si="532"/>
        <v>0.1</v>
      </c>
      <c r="H4882" s="53"/>
      <c r="I4882" s="61">
        <f t="shared" si="533"/>
        <v>0</v>
      </c>
      <c r="J4882" s="62">
        <f t="shared" si="534"/>
        <v>0</v>
      </c>
      <c r="K4882" s="53"/>
      <c r="L4882" s="65">
        <f t="shared" si="538"/>
        <v>230.875</v>
      </c>
      <c r="M4882" s="55">
        <f t="shared" si="535"/>
        <v>230.875</v>
      </c>
      <c r="N4882" s="55">
        <f t="shared" si="536"/>
        <v>0</v>
      </c>
    </row>
    <row r="4883" spans="1:14" x14ac:dyDescent="0.3">
      <c r="A4883" s="29">
        <v>44919</v>
      </c>
      <c r="B4883" t="s">
        <v>24</v>
      </c>
      <c r="C4883" t="s">
        <v>11</v>
      </c>
      <c r="D4883" t="s">
        <v>13</v>
      </c>
      <c r="E4883" s="53">
        <v>11515</v>
      </c>
      <c r="F4883" s="61">
        <f t="shared" si="537"/>
        <v>0</v>
      </c>
      <c r="G4883" s="62">
        <f t="shared" si="532"/>
        <v>0</v>
      </c>
      <c r="H4883" s="53"/>
      <c r="I4883" s="61">
        <f t="shared" si="533"/>
        <v>0</v>
      </c>
      <c r="J4883" s="62">
        <f t="shared" si="534"/>
        <v>0</v>
      </c>
      <c r="K4883" s="53"/>
      <c r="L4883" s="65">
        <f t="shared" si="538"/>
        <v>0</v>
      </c>
      <c r="M4883" s="55">
        <f t="shared" si="535"/>
        <v>0</v>
      </c>
      <c r="N4883" s="55">
        <f t="shared" si="536"/>
        <v>0</v>
      </c>
    </row>
    <row r="4884" spans="1:14" x14ac:dyDescent="0.3">
      <c r="A4884" s="29">
        <v>44919</v>
      </c>
      <c r="B4884" t="s">
        <v>24</v>
      </c>
      <c r="C4884" t="s">
        <v>10</v>
      </c>
      <c r="D4884" t="s">
        <v>13</v>
      </c>
      <c r="E4884" s="53">
        <v>1732</v>
      </c>
      <c r="F4884" s="61">
        <f t="shared" si="537"/>
        <v>8.66</v>
      </c>
      <c r="G4884" s="62">
        <f t="shared" si="532"/>
        <v>0.1</v>
      </c>
      <c r="H4884" s="53"/>
      <c r="I4884" s="61">
        <f t="shared" si="533"/>
        <v>0</v>
      </c>
      <c r="J4884" s="62">
        <f t="shared" si="534"/>
        <v>0</v>
      </c>
      <c r="K4884" s="53"/>
      <c r="L4884" s="65">
        <f t="shared" si="538"/>
        <v>8.76</v>
      </c>
      <c r="M4884" s="55">
        <f t="shared" si="535"/>
        <v>8.76</v>
      </c>
      <c r="N4884" s="55">
        <f t="shared" si="536"/>
        <v>0</v>
      </c>
    </row>
    <row r="4885" spans="1:14" x14ac:dyDescent="0.3">
      <c r="A4885" s="29">
        <v>44919</v>
      </c>
      <c r="B4885" t="s">
        <v>18</v>
      </c>
      <c r="C4885" t="s">
        <v>10</v>
      </c>
      <c r="D4885" t="s">
        <v>13</v>
      </c>
      <c r="E4885" s="53">
        <v>38282</v>
      </c>
      <c r="F4885" s="61">
        <f t="shared" si="537"/>
        <v>191.41</v>
      </c>
      <c r="G4885" s="62">
        <f t="shared" si="532"/>
        <v>0.1</v>
      </c>
      <c r="H4885" s="53"/>
      <c r="I4885" s="61">
        <f t="shared" si="533"/>
        <v>0</v>
      </c>
      <c r="J4885" s="62">
        <f t="shared" si="534"/>
        <v>0</v>
      </c>
      <c r="K4885" s="53"/>
      <c r="L4885" s="65">
        <f t="shared" si="538"/>
        <v>191.51</v>
      </c>
      <c r="M4885" s="55">
        <f t="shared" si="535"/>
        <v>191.51</v>
      </c>
      <c r="N4885" s="55">
        <f t="shared" si="536"/>
        <v>0</v>
      </c>
    </row>
    <row r="4886" spans="1:14" x14ac:dyDescent="0.3">
      <c r="A4886" s="29">
        <v>44919</v>
      </c>
      <c r="B4886" t="s">
        <v>18</v>
      </c>
      <c r="C4886" t="s">
        <v>10</v>
      </c>
      <c r="D4886" t="s">
        <v>13</v>
      </c>
      <c r="E4886" s="53">
        <v>44743</v>
      </c>
      <c r="F4886" s="61">
        <f t="shared" si="537"/>
        <v>223.715</v>
      </c>
      <c r="G4886" s="62">
        <f t="shared" si="532"/>
        <v>0.1</v>
      </c>
      <c r="H4886" s="53"/>
      <c r="I4886" s="61">
        <f t="shared" si="533"/>
        <v>0</v>
      </c>
      <c r="J4886" s="62">
        <f t="shared" si="534"/>
        <v>0</v>
      </c>
      <c r="K4886" s="53"/>
      <c r="L4886" s="65">
        <f t="shared" si="538"/>
        <v>223.815</v>
      </c>
      <c r="M4886" s="55">
        <f t="shared" si="535"/>
        <v>223.815</v>
      </c>
      <c r="N4886" s="55">
        <f t="shared" si="536"/>
        <v>0</v>
      </c>
    </row>
    <row r="4887" spans="1:14" x14ac:dyDescent="0.3">
      <c r="A4887" s="29">
        <v>44919</v>
      </c>
      <c r="B4887" t="s">
        <v>18</v>
      </c>
      <c r="C4887" t="s">
        <v>11</v>
      </c>
      <c r="D4887" t="s">
        <v>13</v>
      </c>
      <c r="E4887" s="53">
        <v>8134</v>
      </c>
      <c r="F4887" s="61">
        <f t="shared" si="537"/>
        <v>0</v>
      </c>
      <c r="G4887" s="62">
        <f t="shared" si="532"/>
        <v>0</v>
      </c>
      <c r="H4887" s="53"/>
      <c r="I4887" s="61">
        <f t="shared" si="533"/>
        <v>0</v>
      </c>
      <c r="J4887" s="62">
        <f t="shared" si="534"/>
        <v>0</v>
      </c>
      <c r="K4887" s="53"/>
      <c r="L4887" s="65">
        <f t="shared" si="538"/>
        <v>0</v>
      </c>
      <c r="M4887" s="55">
        <f t="shared" si="535"/>
        <v>0</v>
      </c>
      <c r="N4887" s="55">
        <f t="shared" si="536"/>
        <v>0</v>
      </c>
    </row>
    <row r="4888" spans="1:14" x14ac:dyDescent="0.3">
      <c r="A4888" s="29">
        <v>44919</v>
      </c>
      <c r="B4888" t="s">
        <v>24</v>
      </c>
      <c r="C4888" t="s">
        <v>10</v>
      </c>
      <c r="D4888" t="s">
        <v>36</v>
      </c>
      <c r="E4888" s="53">
        <v>49591</v>
      </c>
      <c r="F4888" s="61">
        <f t="shared" si="537"/>
        <v>0</v>
      </c>
      <c r="G4888" s="62">
        <f t="shared" si="532"/>
        <v>0</v>
      </c>
      <c r="H4888" s="53"/>
      <c r="I4888" s="61">
        <f t="shared" si="533"/>
        <v>1487.73</v>
      </c>
      <c r="J4888" s="62">
        <f t="shared" si="534"/>
        <v>5</v>
      </c>
      <c r="K4888" s="53"/>
      <c r="L4888" s="65">
        <f t="shared" si="538"/>
        <v>1492.73</v>
      </c>
      <c r="M4888" s="55">
        <f t="shared" si="535"/>
        <v>0</v>
      </c>
      <c r="N4888" s="55">
        <f t="shared" si="536"/>
        <v>1492.73</v>
      </c>
    </row>
    <row r="4889" spans="1:14" x14ac:dyDescent="0.3">
      <c r="A4889" s="29">
        <v>44919</v>
      </c>
      <c r="B4889" t="s">
        <v>15</v>
      </c>
      <c r="C4889" t="s">
        <v>11</v>
      </c>
      <c r="D4889" t="s">
        <v>13</v>
      </c>
      <c r="E4889" s="53">
        <v>1950</v>
      </c>
      <c r="F4889" s="61">
        <f t="shared" si="537"/>
        <v>0</v>
      </c>
      <c r="G4889" s="62">
        <f t="shared" si="532"/>
        <v>0</v>
      </c>
      <c r="H4889" s="53"/>
      <c r="I4889" s="61">
        <f t="shared" si="533"/>
        <v>0</v>
      </c>
      <c r="J4889" s="62">
        <f t="shared" si="534"/>
        <v>0</v>
      </c>
      <c r="K4889" s="53"/>
      <c r="L4889" s="65">
        <f t="shared" si="538"/>
        <v>0</v>
      </c>
      <c r="M4889" s="55">
        <f t="shared" si="535"/>
        <v>0</v>
      </c>
      <c r="N4889" s="55">
        <f t="shared" si="536"/>
        <v>0</v>
      </c>
    </row>
    <row r="4890" spans="1:14" x14ac:dyDescent="0.3">
      <c r="A4890" s="29">
        <v>44919</v>
      </c>
      <c r="B4890" t="s">
        <v>19</v>
      </c>
      <c r="C4890" t="s">
        <v>10</v>
      </c>
      <c r="D4890" t="s">
        <v>13</v>
      </c>
      <c r="E4890" s="53">
        <v>26496</v>
      </c>
      <c r="F4890" s="61">
        <f t="shared" si="537"/>
        <v>132.47999999999999</v>
      </c>
      <c r="G4890" s="62">
        <f t="shared" si="532"/>
        <v>0.1</v>
      </c>
      <c r="H4890" s="53"/>
      <c r="I4890" s="61">
        <f t="shared" si="533"/>
        <v>0</v>
      </c>
      <c r="J4890" s="62">
        <f t="shared" si="534"/>
        <v>0</v>
      </c>
      <c r="K4890" s="53"/>
      <c r="L4890" s="65">
        <f t="shared" si="538"/>
        <v>132.57999999999998</v>
      </c>
      <c r="M4890" s="55">
        <f t="shared" si="535"/>
        <v>132.57999999999998</v>
      </c>
      <c r="N4890" s="55">
        <f t="shared" si="536"/>
        <v>0</v>
      </c>
    </row>
    <row r="4891" spans="1:14" x14ac:dyDescent="0.3">
      <c r="A4891" s="29">
        <v>44919</v>
      </c>
      <c r="B4891" t="s">
        <v>17</v>
      </c>
      <c r="C4891" t="s">
        <v>11</v>
      </c>
      <c r="D4891" t="s">
        <v>13</v>
      </c>
      <c r="E4891" s="53">
        <v>10104</v>
      </c>
      <c r="F4891" s="61">
        <f t="shared" si="537"/>
        <v>0</v>
      </c>
      <c r="G4891" s="62">
        <f t="shared" si="532"/>
        <v>0</v>
      </c>
      <c r="H4891" s="53"/>
      <c r="I4891" s="61">
        <f t="shared" si="533"/>
        <v>0</v>
      </c>
      <c r="J4891" s="62">
        <f t="shared" si="534"/>
        <v>0</v>
      </c>
      <c r="K4891" s="53"/>
      <c r="L4891" s="65">
        <f t="shared" si="538"/>
        <v>0</v>
      </c>
      <c r="M4891" s="55">
        <f t="shared" si="535"/>
        <v>0</v>
      </c>
      <c r="N4891" s="55">
        <f t="shared" si="536"/>
        <v>0</v>
      </c>
    </row>
    <row r="4892" spans="1:14" x14ac:dyDescent="0.3">
      <c r="A4892" s="29">
        <v>44919</v>
      </c>
      <c r="B4892" t="s">
        <v>16</v>
      </c>
      <c r="C4892" t="s">
        <v>11</v>
      </c>
      <c r="D4892" t="s">
        <v>36</v>
      </c>
      <c r="E4892" s="53">
        <v>28581</v>
      </c>
      <c r="F4892" s="61">
        <f t="shared" si="537"/>
        <v>0</v>
      </c>
      <c r="G4892" s="62">
        <f t="shared" si="532"/>
        <v>0</v>
      </c>
      <c r="H4892" s="53"/>
      <c r="I4892" s="61">
        <f t="shared" si="533"/>
        <v>0</v>
      </c>
      <c r="J4892" s="62">
        <f t="shared" si="534"/>
        <v>0</v>
      </c>
      <c r="K4892" s="53"/>
      <c r="L4892" s="65">
        <f t="shared" si="538"/>
        <v>0</v>
      </c>
      <c r="M4892" s="55">
        <f t="shared" si="535"/>
        <v>0</v>
      </c>
      <c r="N4892" s="55">
        <f t="shared" si="536"/>
        <v>0</v>
      </c>
    </row>
    <row r="4893" spans="1:14" x14ac:dyDescent="0.3">
      <c r="A4893" s="29">
        <v>44919</v>
      </c>
      <c r="B4893" t="s">
        <v>24</v>
      </c>
      <c r="C4893" t="s">
        <v>10</v>
      </c>
      <c r="D4893" t="s">
        <v>13</v>
      </c>
      <c r="E4893" s="53">
        <v>15474</v>
      </c>
      <c r="F4893" s="61">
        <f t="shared" si="537"/>
        <v>77.37</v>
      </c>
      <c r="G4893" s="62">
        <f t="shared" si="532"/>
        <v>0.1</v>
      </c>
      <c r="H4893" s="53"/>
      <c r="I4893" s="61">
        <f t="shared" si="533"/>
        <v>0</v>
      </c>
      <c r="J4893" s="62">
        <f t="shared" si="534"/>
        <v>0</v>
      </c>
      <c r="K4893" s="53"/>
      <c r="L4893" s="65">
        <f t="shared" si="538"/>
        <v>77.47</v>
      </c>
      <c r="M4893" s="55">
        <f t="shared" si="535"/>
        <v>77.47</v>
      </c>
      <c r="N4893" s="55">
        <f t="shared" si="536"/>
        <v>0</v>
      </c>
    </row>
    <row r="4894" spans="1:14" x14ac:dyDescent="0.3">
      <c r="A4894" s="29">
        <v>44919</v>
      </c>
      <c r="B4894" t="s">
        <v>22</v>
      </c>
      <c r="C4894" t="s">
        <v>11</v>
      </c>
      <c r="D4894" t="s">
        <v>36</v>
      </c>
      <c r="E4894" s="53">
        <v>47298</v>
      </c>
      <c r="F4894" s="61">
        <f t="shared" si="537"/>
        <v>0</v>
      </c>
      <c r="G4894" s="62">
        <f t="shared" si="532"/>
        <v>0</v>
      </c>
      <c r="H4894" s="53"/>
      <c r="I4894" s="61">
        <f t="shared" si="533"/>
        <v>0</v>
      </c>
      <c r="J4894" s="62">
        <f t="shared" si="534"/>
        <v>0</v>
      </c>
      <c r="K4894" s="53"/>
      <c r="L4894" s="65">
        <f t="shared" si="538"/>
        <v>0</v>
      </c>
      <c r="M4894" s="55">
        <f t="shared" si="535"/>
        <v>0</v>
      </c>
      <c r="N4894" s="55">
        <f t="shared" si="536"/>
        <v>0</v>
      </c>
    </row>
    <row r="4895" spans="1:14" x14ac:dyDescent="0.3">
      <c r="A4895" s="29">
        <v>44919</v>
      </c>
      <c r="B4895" t="s">
        <v>24</v>
      </c>
      <c r="C4895" t="s">
        <v>11</v>
      </c>
      <c r="D4895" t="s">
        <v>13</v>
      </c>
      <c r="E4895" s="53">
        <v>19863</v>
      </c>
      <c r="F4895" s="61">
        <f t="shared" si="537"/>
        <v>0</v>
      </c>
      <c r="G4895" s="62">
        <f t="shared" si="532"/>
        <v>0</v>
      </c>
      <c r="H4895" s="53"/>
      <c r="I4895" s="61">
        <f t="shared" si="533"/>
        <v>0</v>
      </c>
      <c r="J4895" s="62">
        <f t="shared" si="534"/>
        <v>0</v>
      </c>
      <c r="K4895" s="53"/>
      <c r="L4895" s="65">
        <f t="shared" si="538"/>
        <v>0</v>
      </c>
      <c r="M4895" s="55">
        <f t="shared" si="535"/>
        <v>0</v>
      </c>
      <c r="N4895" s="55">
        <f t="shared" si="536"/>
        <v>0</v>
      </c>
    </row>
    <row r="4896" spans="1:14" x14ac:dyDescent="0.3">
      <c r="A4896" s="29">
        <v>44919</v>
      </c>
      <c r="B4896" t="s">
        <v>23</v>
      </c>
      <c r="C4896" t="s">
        <v>10</v>
      </c>
      <c r="D4896" t="s">
        <v>36</v>
      </c>
      <c r="E4896" s="53">
        <v>45167</v>
      </c>
      <c r="F4896" s="61">
        <f t="shared" si="537"/>
        <v>0</v>
      </c>
      <c r="G4896" s="62">
        <f t="shared" si="532"/>
        <v>0</v>
      </c>
      <c r="H4896" s="53"/>
      <c r="I4896" s="61">
        <f t="shared" si="533"/>
        <v>1355.01</v>
      </c>
      <c r="J4896" s="62">
        <f t="shared" si="534"/>
        <v>5</v>
      </c>
      <c r="K4896" s="53"/>
      <c r="L4896" s="65">
        <f t="shared" si="538"/>
        <v>1360.01</v>
      </c>
      <c r="M4896" s="55">
        <f t="shared" si="535"/>
        <v>0</v>
      </c>
      <c r="N4896" s="55">
        <f t="shared" si="536"/>
        <v>1360.01</v>
      </c>
    </row>
    <row r="4897" spans="1:14" x14ac:dyDescent="0.3">
      <c r="A4897" s="29">
        <v>44919</v>
      </c>
      <c r="B4897" t="s">
        <v>24</v>
      </c>
      <c r="C4897" t="s">
        <v>11</v>
      </c>
      <c r="D4897" t="s">
        <v>13</v>
      </c>
      <c r="E4897" s="53">
        <v>7664</v>
      </c>
      <c r="F4897" s="61">
        <f t="shared" si="537"/>
        <v>0</v>
      </c>
      <c r="G4897" s="62">
        <f t="shared" si="532"/>
        <v>0</v>
      </c>
      <c r="H4897" s="53"/>
      <c r="I4897" s="61">
        <f t="shared" si="533"/>
        <v>0</v>
      </c>
      <c r="J4897" s="62">
        <f t="shared" si="534"/>
        <v>0</v>
      </c>
      <c r="K4897" s="53"/>
      <c r="L4897" s="65">
        <f t="shared" si="538"/>
        <v>0</v>
      </c>
      <c r="M4897" s="55">
        <f t="shared" si="535"/>
        <v>0</v>
      </c>
      <c r="N4897" s="55">
        <f t="shared" si="536"/>
        <v>0</v>
      </c>
    </row>
    <row r="4898" spans="1:14" x14ac:dyDescent="0.3">
      <c r="A4898" s="29">
        <v>44919</v>
      </c>
      <c r="B4898" t="s">
        <v>20</v>
      </c>
      <c r="C4898" t="s">
        <v>11</v>
      </c>
      <c r="D4898" t="s">
        <v>13</v>
      </c>
      <c r="E4898" s="53">
        <v>47714</v>
      </c>
      <c r="F4898" s="61">
        <f t="shared" si="537"/>
        <v>0</v>
      </c>
      <c r="G4898" s="62">
        <f t="shared" si="532"/>
        <v>0</v>
      </c>
      <c r="H4898" s="53"/>
      <c r="I4898" s="61">
        <f t="shared" si="533"/>
        <v>0</v>
      </c>
      <c r="J4898" s="62">
        <f t="shared" si="534"/>
        <v>0</v>
      </c>
      <c r="K4898" s="53"/>
      <c r="L4898" s="65">
        <f t="shared" si="538"/>
        <v>0</v>
      </c>
      <c r="M4898" s="55">
        <f t="shared" si="535"/>
        <v>0</v>
      </c>
      <c r="N4898" s="55">
        <f t="shared" si="536"/>
        <v>0</v>
      </c>
    </row>
    <row r="4899" spans="1:14" x14ac:dyDescent="0.3">
      <c r="A4899" s="29">
        <v>44919</v>
      </c>
      <c r="B4899" t="s">
        <v>17</v>
      </c>
      <c r="C4899" t="s">
        <v>10</v>
      </c>
      <c r="D4899" t="s">
        <v>13</v>
      </c>
      <c r="E4899" s="53">
        <v>22544</v>
      </c>
      <c r="F4899" s="61">
        <f t="shared" si="537"/>
        <v>112.72</v>
      </c>
      <c r="G4899" s="62">
        <f t="shared" si="532"/>
        <v>0.1</v>
      </c>
      <c r="H4899" s="53"/>
      <c r="I4899" s="61">
        <f t="shared" si="533"/>
        <v>0</v>
      </c>
      <c r="J4899" s="62">
        <f t="shared" si="534"/>
        <v>0</v>
      </c>
      <c r="K4899" s="53"/>
      <c r="L4899" s="65">
        <f t="shared" si="538"/>
        <v>112.82</v>
      </c>
      <c r="M4899" s="55">
        <f t="shared" si="535"/>
        <v>112.82</v>
      </c>
      <c r="N4899" s="55">
        <f t="shared" si="536"/>
        <v>0</v>
      </c>
    </row>
    <row r="4900" spans="1:14" x14ac:dyDescent="0.3">
      <c r="A4900" s="29">
        <v>44919</v>
      </c>
      <c r="B4900" t="s">
        <v>16</v>
      </c>
      <c r="C4900" t="s">
        <v>11</v>
      </c>
      <c r="D4900" t="s">
        <v>13</v>
      </c>
      <c r="E4900" s="53">
        <v>40876</v>
      </c>
      <c r="F4900" s="61">
        <f t="shared" si="537"/>
        <v>0</v>
      </c>
      <c r="G4900" s="62">
        <f t="shared" si="532"/>
        <v>0</v>
      </c>
      <c r="H4900" s="53"/>
      <c r="I4900" s="61">
        <f t="shared" si="533"/>
        <v>0</v>
      </c>
      <c r="J4900" s="62">
        <f t="shared" si="534"/>
        <v>0</v>
      </c>
      <c r="K4900" s="53"/>
      <c r="L4900" s="65">
        <f t="shared" si="538"/>
        <v>0</v>
      </c>
      <c r="M4900" s="55">
        <f t="shared" si="535"/>
        <v>0</v>
      </c>
      <c r="N4900" s="55">
        <f t="shared" si="536"/>
        <v>0</v>
      </c>
    </row>
    <row r="4901" spans="1:14" x14ac:dyDescent="0.3">
      <c r="A4901" s="29">
        <v>44919</v>
      </c>
      <c r="B4901" t="s">
        <v>24</v>
      </c>
      <c r="C4901" t="s">
        <v>11</v>
      </c>
      <c r="D4901" t="s">
        <v>36</v>
      </c>
      <c r="E4901" s="53">
        <v>42475</v>
      </c>
      <c r="F4901" s="61">
        <f t="shared" si="537"/>
        <v>0</v>
      </c>
      <c r="G4901" s="62">
        <f t="shared" si="532"/>
        <v>0</v>
      </c>
      <c r="H4901" s="53"/>
      <c r="I4901" s="61">
        <f t="shared" si="533"/>
        <v>0</v>
      </c>
      <c r="J4901" s="62">
        <f t="shared" si="534"/>
        <v>0</v>
      </c>
      <c r="K4901" s="53"/>
      <c r="L4901" s="65">
        <f t="shared" si="538"/>
        <v>0</v>
      </c>
      <c r="M4901" s="55">
        <f t="shared" si="535"/>
        <v>0</v>
      </c>
      <c r="N4901" s="55">
        <f t="shared" si="536"/>
        <v>0</v>
      </c>
    </row>
    <row r="4902" spans="1:14" x14ac:dyDescent="0.3">
      <c r="A4902" s="29">
        <v>44919</v>
      </c>
      <c r="B4902" t="s">
        <v>23</v>
      </c>
      <c r="C4902" t="s">
        <v>12</v>
      </c>
      <c r="D4902" t="s">
        <v>13</v>
      </c>
      <c r="E4902" s="53">
        <v>9738</v>
      </c>
      <c r="F4902" s="61">
        <f t="shared" si="537"/>
        <v>48.69</v>
      </c>
      <c r="G4902" s="62">
        <f t="shared" si="532"/>
        <v>0.1</v>
      </c>
      <c r="H4902" s="53"/>
      <c r="I4902" s="61">
        <f t="shared" si="533"/>
        <v>0</v>
      </c>
      <c r="J4902" s="62">
        <f t="shared" si="534"/>
        <v>0</v>
      </c>
      <c r="K4902" s="53"/>
      <c r="L4902" s="65">
        <f t="shared" si="538"/>
        <v>48.79</v>
      </c>
      <c r="M4902" s="55">
        <f t="shared" si="535"/>
        <v>48.79</v>
      </c>
      <c r="N4902" s="55">
        <f t="shared" si="536"/>
        <v>0</v>
      </c>
    </row>
    <row r="4903" spans="1:14" x14ac:dyDescent="0.3">
      <c r="A4903" s="29">
        <v>44919</v>
      </c>
      <c r="B4903" t="s">
        <v>24</v>
      </c>
      <c r="C4903" t="s">
        <v>11</v>
      </c>
      <c r="D4903" t="s">
        <v>13</v>
      </c>
      <c r="E4903" s="53">
        <v>30938</v>
      </c>
      <c r="F4903" s="61">
        <f t="shared" si="537"/>
        <v>0</v>
      </c>
      <c r="G4903" s="62">
        <f t="shared" si="532"/>
        <v>0</v>
      </c>
      <c r="H4903" s="53"/>
      <c r="I4903" s="61">
        <f t="shared" si="533"/>
        <v>0</v>
      </c>
      <c r="J4903" s="62">
        <f t="shared" si="534"/>
        <v>0</v>
      </c>
      <c r="K4903" s="53"/>
      <c r="L4903" s="65">
        <f t="shared" si="538"/>
        <v>0</v>
      </c>
      <c r="M4903" s="55">
        <f t="shared" si="535"/>
        <v>0</v>
      </c>
      <c r="N4903" s="55">
        <f t="shared" si="536"/>
        <v>0</v>
      </c>
    </row>
    <row r="4904" spans="1:14" x14ac:dyDescent="0.3">
      <c r="A4904" s="29">
        <v>44919</v>
      </c>
      <c r="B4904" t="s">
        <v>24</v>
      </c>
      <c r="C4904" t="s">
        <v>10</v>
      </c>
      <c r="D4904" t="s">
        <v>13</v>
      </c>
      <c r="E4904" s="53">
        <v>43676</v>
      </c>
      <c r="F4904" s="61">
        <f t="shared" si="537"/>
        <v>218.38</v>
      </c>
      <c r="G4904" s="62">
        <f t="shared" si="532"/>
        <v>0.1</v>
      </c>
      <c r="H4904" s="53"/>
      <c r="I4904" s="61">
        <f t="shared" si="533"/>
        <v>0</v>
      </c>
      <c r="J4904" s="62">
        <f t="shared" si="534"/>
        <v>0</v>
      </c>
      <c r="K4904" s="53"/>
      <c r="L4904" s="65">
        <f t="shared" si="538"/>
        <v>218.48</v>
      </c>
      <c r="M4904" s="55">
        <f t="shared" si="535"/>
        <v>218.48</v>
      </c>
      <c r="N4904" s="55">
        <f t="shared" si="536"/>
        <v>0</v>
      </c>
    </row>
    <row r="4905" spans="1:14" x14ac:dyDescent="0.3">
      <c r="A4905" s="29">
        <v>44919</v>
      </c>
      <c r="B4905" t="s">
        <v>22</v>
      </c>
      <c r="C4905" t="s">
        <v>12</v>
      </c>
      <c r="D4905" t="s">
        <v>36</v>
      </c>
      <c r="E4905" s="53">
        <v>7144</v>
      </c>
      <c r="F4905" s="61">
        <f t="shared" si="537"/>
        <v>0</v>
      </c>
      <c r="G4905" s="62">
        <f t="shared" si="532"/>
        <v>0</v>
      </c>
      <c r="H4905" s="53"/>
      <c r="I4905" s="61">
        <f t="shared" si="533"/>
        <v>214.32</v>
      </c>
      <c r="J4905" s="62">
        <f t="shared" si="534"/>
        <v>5</v>
      </c>
      <c r="K4905" s="53"/>
      <c r="L4905" s="65">
        <f t="shared" si="538"/>
        <v>219.32</v>
      </c>
      <c r="M4905" s="55">
        <f t="shared" si="535"/>
        <v>0</v>
      </c>
      <c r="N4905" s="55">
        <f t="shared" si="536"/>
        <v>219.32</v>
      </c>
    </row>
    <row r="4906" spans="1:14" x14ac:dyDescent="0.3">
      <c r="A4906" s="29">
        <v>44919</v>
      </c>
      <c r="B4906" t="s">
        <v>16</v>
      </c>
      <c r="C4906" t="s">
        <v>11</v>
      </c>
      <c r="D4906" t="s">
        <v>13</v>
      </c>
      <c r="E4906" s="53">
        <v>41961</v>
      </c>
      <c r="F4906" s="61">
        <f t="shared" si="537"/>
        <v>0</v>
      </c>
      <c r="G4906" s="62">
        <f t="shared" si="532"/>
        <v>0</v>
      </c>
      <c r="H4906" s="53"/>
      <c r="I4906" s="61">
        <f t="shared" si="533"/>
        <v>0</v>
      </c>
      <c r="J4906" s="62">
        <f t="shared" si="534"/>
        <v>0</v>
      </c>
      <c r="K4906" s="53"/>
      <c r="L4906" s="65">
        <f t="shared" si="538"/>
        <v>0</v>
      </c>
      <c r="M4906" s="55">
        <f t="shared" si="535"/>
        <v>0</v>
      </c>
      <c r="N4906" s="55">
        <f t="shared" si="536"/>
        <v>0</v>
      </c>
    </row>
    <row r="4907" spans="1:14" x14ac:dyDescent="0.3">
      <c r="A4907" s="29">
        <v>44919</v>
      </c>
      <c r="B4907" t="s">
        <v>17</v>
      </c>
      <c r="C4907" t="s">
        <v>12</v>
      </c>
      <c r="D4907" t="s">
        <v>36</v>
      </c>
      <c r="E4907" s="53">
        <v>33233</v>
      </c>
      <c r="F4907" s="61">
        <f t="shared" si="537"/>
        <v>0</v>
      </c>
      <c r="G4907" s="62">
        <f t="shared" si="532"/>
        <v>0</v>
      </c>
      <c r="H4907" s="53"/>
      <c r="I4907" s="61">
        <f t="shared" si="533"/>
        <v>996.99</v>
      </c>
      <c r="J4907" s="62">
        <f t="shared" si="534"/>
        <v>5</v>
      </c>
      <c r="K4907" s="53"/>
      <c r="L4907" s="65">
        <f t="shared" si="538"/>
        <v>1001.99</v>
      </c>
      <c r="M4907" s="55">
        <f t="shared" si="535"/>
        <v>0</v>
      </c>
      <c r="N4907" s="55">
        <f t="shared" si="536"/>
        <v>1001.99</v>
      </c>
    </row>
    <row r="4908" spans="1:14" x14ac:dyDescent="0.3">
      <c r="A4908" s="29">
        <v>44919</v>
      </c>
      <c r="B4908" t="s">
        <v>21</v>
      </c>
      <c r="C4908" t="s">
        <v>12</v>
      </c>
      <c r="D4908" t="s">
        <v>13</v>
      </c>
      <c r="E4908" s="53">
        <v>32936</v>
      </c>
      <c r="F4908" s="61">
        <f t="shared" si="537"/>
        <v>164.68</v>
      </c>
      <c r="G4908" s="62">
        <f t="shared" si="532"/>
        <v>0.1</v>
      </c>
      <c r="H4908" s="53"/>
      <c r="I4908" s="61">
        <f t="shared" si="533"/>
        <v>0</v>
      </c>
      <c r="J4908" s="62">
        <f t="shared" si="534"/>
        <v>0</v>
      </c>
      <c r="K4908" s="53"/>
      <c r="L4908" s="65">
        <f t="shared" si="538"/>
        <v>164.78</v>
      </c>
      <c r="M4908" s="55">
        <f t="shared" si="535"/>
        <v>164.78</v>
      </c>
      <c r="N4908" s="55">
        <f t="shared" si="536"/>
        <v>0</v>
      </c>
    </row>
    <row r="4909" spans="1:14" x14ac:dyDescent="0.3">
      <c r="A4909" s="29">
        <v>44920</v>
      </c>
      <c r="B4909" t="s">
        <v>16</v>
      </c>
      <c r="C4909" t="s">
        <v>12</v>
      </c>
      <c r="D4909" t="s">
        <v>13</v>
      </c>
      <c r="E4909" s="53">
        <v>38016</v>
      </c>
      <c r="F4909" s="61">
        <f t="shared" si="537"/>
        <v>190.08</v>
      </c>
      <c r="G4909" s="62">
        <f t="shared" si="532"/>
        <v>0.1</v>
      </c>
      <c r="H4909" s="53"/>
      <c r="I4909" s="61">
        <f t="shared" si="533"/>
        <v>0</v>
      </c>
      <c r="J4909" s="62">
        <f t="shared" si="534"/>
        <v>0</v>
      </c>
      <c r="K4909" s="53"/>
      <c r="L4909" s="65">
        <f t="shared" si="538"/>
        <v>190.18</v>
      </c>
      <c r="M4909" s="55">
        <f t="shared" si="535"/>
        <v>190.18</v>
      </c>
      <c r="N4909" s="55">
        <f t="shared" si="536"/>
        <v>0</v>
      </c>
    </row>
    <row r="4910" spans="1:14" x14ac:dyDescent="0.3">
      <c r="A4910" s="29">
        <v>44920</v>
      </c>
      <c r="B4910" t="s">
        <v>17</v>
      </c>
      <c r="C4910" t="s">
        <v>10</v>
      </c>
      <c r="D4910" t="s">
        <v>13</v>
      </c>
      <c r="E4910" s="53">
        <v>9660</v>
      </c>
      <c r="F4910" s="61">
        <f t="shared" si="537"/>
        <v>48.300000000000004</v>
      </c>
      <c r="G4910" s="62">
        <f t="shared" si="532"/>
        <v>0.1</v>
      </c>
      <c r="H4910" s="53"/>
      <c r="I4910" s="61">
        <f t="shared" si="533"/>
        <v>0</v>
      </c>
      <c r="J4910" s="62">
        <f t="shared" si="534"/>
        <v>0</v>
      </c>
      <c r="K4910" s="53"/>
      <c r="L4910" s="65">
        <f t="shared" si="538"/>
        <v>48.400000000000006</v>
      </c>
      <c r="M4910" s="55">
        <f t="shared" si="535"/>
        <v>48.400000000000006</v>
      </c>
      <c r="N4910" s="55">
        <f t="shared" si="536"/>
        <v>0</v>
      </c>
    </row>
    <row r="4911" spans="1:14" x14ac:dyDescent="0.3">
      <c r="A4911" s="29">
        <v>44920</v>
      </c>
      <c r="B4911" t="s">
        <v>17</v>
      </c>
      <c r="C4911" t="s">
        <v>12</v>
      </c>
      <c r="D4911" t="s">
        <v>13</v>
      </c>
      <c r="E4911" s="53">
        <v>47782</v>
      </c>
      <c r="F4911" s="61">
        <f t="shared" si="537"/>
        <v>238.91</v>
      </c>
      <c r="G4911" s="62">
        <f t="shared" si="532"/>
        <v>0.1</v>
      </c>
      <c r="H4911" s="53"/>
      <c r="I4911" s="61">
        <f t="shared" si="533"/>
        <v>0</v>
      </c>
      <c r="J4911" s="62">
        <f t="shared" si="534"/>
        <v>0</v>
      </c>
      <c r="K4911" s="53"/>
      <c r="L4911" s="65">
        <f t="shared" si="538"/>
        <v>239.01</v>
      </c>
      <c r="M4911" s="55">
        <f t="shared" si="535"/>
        <v>239.01</v>
      </c>
      <c r="N4911" s="55">
        <f t="shared" si="536"/>
        <v>0</v>
      </c>
    </row>
    <row r="4912" spans="1:14" x14ac:dyDescent="0.3">
      <c r="A4912" s="29">
        <v>44920</v>
      </c>
      <c r="B4912" t="s">
        <v>24</v>
      </c>
      <c r="C4912" t="s">
        <v>11</v>
      </c>
      <c r="D4912" t="s">
        <v>13</v>
      </c>
      <c r="E4912" s="53">
        <v>48284</v>
      </c>
      <c r="F4912" s="61">
        <f t="shared" si="537"/>
        <v>0</v>
      </c>
      <c r="G4912" s="62">
        <f t="shared" si="532"/>
        <v>0</v>
      </c>
      <c r="H4912" s="53"/>
      <c r="I4912" s="61">
        <f t="shared" si="533"/>
        <v>0</v>
      </c>
      <c r="J4912" s="62">
        <f t="shared" si="534"/>
        <v>0</v>
      </c>
      <c r="K4912" s="53"/>
      <c r="L4912" s="65">
        <f t="shared" si="538"/>
        <v>0</v>
      </c>
      <c r="M4912" s="55">
        <f t="shared" si="535"/>
        <v>0</v>
      </c>
      <c r="N4912" s="55">
        <f t="shared" si="536"/>
        <v>0</v>
      </c>
    </row>
    <row r="4913" spans="1:14" x14ac:dyDescent="0.3">
      <c r="A4913" s="29">
        <v>44920</v>
      </c>
      <c r="B4913" t="s">
        <v>24</v>
      </c>
      <c r="C4913" t="s">
        <v>11</v>
      </c>
      <c r="D4913" t="s">
        <v>13</v>
      </c>
      <c r="E4913" s="53">
        <v>25322</v>
      </c>
      <c r="F4913" s="61">
        <f t="shared" si="537"/>
        <v>0</v>
      </c>
      <c r="G4913" s="62">
        <f t="shared" si="532"/>
        <v>0</v>
      </c>
      <c r="H4913" s="53"/>
      <c r="I4913" s="61">
        <f t="shared" si="533"/>
        <v>0</v>
      </c>
      <c r="J4913" s="62">
        <f t="shared" si="534"/>
        <v>0</v>
      </c>
      <c r="K4913" s="53"/>
      <c r="L4913" s="65">
        <f t="shared" si="538"/>
        <v>0</v>
      </c>
      <c r="M4913" s="55">
        <f t="shared" si="535"/>
        <v>0</v>
      </c>
      <c r="N4913" s="55">
        <f t="shared" si="536"/>
        <v>0</v>
      </c>
    </row>
    <row r="4914" spans="1:14" x14ac:dyDescent="0.3">
      <c r="A4914" s="29">
        <v>44920</v>
      </c>
      <c r="B4914" t="s">
        <v>15</v>
      </c>
      <c r="C4914" t="s">
        <v>10</v>
      </c>
      <c r="D4914" t="s">
        <v>36</v>
      </c>
      <c r="E4914" s="53">
        <v>36586</v>
      </c>
      <c r="F4914" s="61">
        <f t="shared" si="537"/>
        <v>0</v>
      </c>
      <c r="G4914" s="62">
        <f t="shared" si="532"/>
        <v>0</v>
      </c>
      <c r="H4914" s="53"/>
      <c r="I4914" s="61">
        <f t="shared" si="533"/>
        <v>1097.58</v>
      </c>
      <c r="J4914" s="62">
        <f t="shared" si="534"/>
        <v>5</v>
      </c>
      <c r="K4914" s="53"/>
      <c r="L4914" s="65">
        <f t="shared" si="538"/>
        <v>1102.58</v>
      </c>
      <c r="M4914" s="55">
        <f t="shared" si="535"/>
        <v>0</v>
      </c>
      <c r="N4914" s="55">
        <f t="shared" si="536"/>
        <v>1102.58</v>
      </c>
    </row>
    <row r="4915" spans="1:14" x14ac:dyDescent="0.3">
      <c r="A4915" s="29">
        <v>44920</v>
      </c>
      <c r="B4915" t="s">
        <v>24</v>
      </c>
      <c r="C4915" t="s">
        <v>10</v>
      </c>
      <c r="D4915" t="s">
        <v>13</v>
      </c>
      <c r="E4915" s="53">
        <v>45660</v>
      </c>
      <c r="F4915" s="61">
        <f t="shared" si="537"/>
        <v>228.3</v>
      </c>
      <c r="G4915" s="62">
        <f t="shared" si="532"/>
        <v>0.1</v>
      </c>
      <c r="H4915" s="53"/>
      <c r="I4915" s="61">
        <f t="shared" si="533"/>
        <v>0</v>
      </c>
      <c r="J4915" s="62">
        <f t="shared" si="534"/>
        <v>0</v>
      </c>
      <c r="K4915" s="53"/>
      <c r="L4915" s="65">
        <f t="shared" si="538"/>
        <v>228.4</v>
      </c>
      <c r="M4915" s="55">
        <f t="shared" si="535"/>
        <v>228.4</v>
      </c>
      <c r="N4915" s="55">
        <f t="shared" si="536"/>
        <v>0</v>
      </c>
    </row>
    <row r="4916" spans="1:14" x14ac:dyDescent="0.3">
      <c r="A4916" s="29">
        <v>44920</v>
      </c>
      <c r="B4916" t="s">
        <v>16</v>
      </c>
      <c r="C4916" t="s">
        <v>10</v>
      </c>
      <c r="D4916" t="s">
        <v>36</v>
      </c>
      <c r="E4916" s="53">
        <v>47318</v>
      </c>
      <c r="F4916" s="61">
        <f t="shared" si="537"/>
        <v>0</v>
      </c>
      <c r="G4916" s="62">
        <f t="shared" si="532"/>
        <v>0</v>
      </c>
      <c r="H4916" s="53"/>
      <c r="I4916" s="61">
        <f t="shared" si="533"/>
        <v>1419.54</v>
      </c>
      <c r="J4916" s="62">
        <f t="shared" si="534"/>
        <v>5</v>
      </c>
      <c r="K4916" s="53"/>
      <c r="L4916" s="65">
        <f t="shared" si="538"/>
        <v>1424.54</v>
      </c>
      <c r="M4916" s="55">
        <f t="shared" si="535"/>
        <v>0</v>
      </c>
      <c r="N4916" s="55">
        <f t="shared" si="536"/>
        <v>1424.54</v>
      </c>
    </row>
    <row r="4917" spans="1:14" x14ac:dyDescent="0.3">
      <c r="A4917" s="29">
        <v>44920</v>
      </c>
      <c r="B4917" t="s">
        <v>23</v>
      </c>
      <c r="C4917" t="s">
        <v>11</v>
      </c>
      <c r="D4917" t="s">
        <v>13</v>
      </c>
      <c r="E4917" s="53">
        <v>19824</v>
      </c>
      <c r="F4917" s="61">
        <f t="shared" si="537"/>
        <v>0</v>
      </c>
      <c r="G4917" s="62">
        <f t="shared" si="532"/>
        <v>0</v>
      </c>
      <c r="H4917" s="53"/>
      <c r="I4917" s="61">
        <f t="shared" si="533"/>
        <v>0</v>
      </c>
      <c r="J4917" s="62">
        <f t="shared" si="534"/>
        <v>0</v>
      </c>
      <c r="K4917" s="53"/>
      <c r="L4917" s="65">
        <f t="shared" si="538"/>
        <v>0</v>
      </c>
      <c r="M4917" s="55">
        <f t="shared" si="535"/>
        <v>0</v>
      </c>
      <c r="N4917" s="55">
        <f t="shared" si="536"/>
        <v>0</v>
      </c>
    </row>
    <row r="4918" spans="1:14" x14ac:dyDescent="0.3">
      <c r="A4918" s="29">
        <v>44920</v>
      </c>
      <c r="B4918" t="s">
        <v>23</v>
      </c>
      <c r="C4918" t="s">
        <v>11</v>
      </c>
      <c r="D4918" t="s">
        <v>13</v>
      </c>
      <c r="E4918" s="53">
        <v>40322</v>
      </c>
      <c r="F4918" s="61">
        <f t="shared" si="537"/>
        <v>0</v>
      </c>
      <c r="G4918" s="62">
        <f t="shared" si="532"/>
        <v>0</v>
      </c>
      <c r="H4918" s="53"/>
      <c r="I4918" s="61">
        <f t="shared" si="533"/>
        <v>0</v>
      </c>
      <c r="J4918" s="62">
        <f t="shared" si="534"/>
        <v>0</v>
      </c>
      <c r="K4918" s="53"/>
      <c r="L4918" s="65">
        <f t="shared" si="538"/>
        <v>0</v>
      </c>
      <c r="M4918" s="55">
        <f t="shared" si="535"/>
        <v>0</v>
      </c>
      <c r="N4918" s="55">
        <f t="shared" si="536"/>
        <v>0</v>
      </c>
    </row>
    <row r="4919" spans="1:14" x14ac:dyDescent="0.3">
      <c r="A4919" s="29">
        <v>44920</v>
      </c>
      <c r="B4919" t="s">
        <v>20</v>
      </c>
      <c r="C4919" t="s">
        <v>12</v>
      </c>
      <c r="D4919" t="s">
        <v>36</v>
      </c>
      <c r="E4919" s="53">
        <v>46175</v>
      </c>
      <c r="F4919" s="61">
        <f t="shared" si="537"/>
        <v>0</v>
      </c>
      <c r="G4919" s="62">
        <f t="shared" si="532"/>
        <v>0</v>
      </c>
      <c r="H4919" s="53"/>
      <c r="I4919" s="61">
        <f t="shared" si="533"/>
        <v>1385.25</v>
      </c>
      <c r="J4919" s="62">
        <f t="shared" si="534"/>
        <v>5</v>
      </c>
      <c r="K4919" s="53"/>
      <c r="L4919" s="65">
        <f t="shared" si="538"/>
        <v>1390.25</v>
      </c>
      <c r="M4919" s="55">
        <f t="shared" si="535"/>
        <v>0</v>
      </c>
      <c r="N4919" s="55">
        <f t="shared" si="536"/>
        <v>1390.25</v>
      </c>
    </row>
    <row r="4920" spans="1:14" x14ac:dyDescent="0.3">
      <c r="A4920" s="29">
        <v>44920</v>
      </c>
      <c r="B4920" t="s">
        <v>22</v>
      </c>
      <c r="C4920" t="s">
        <v>12</v>
      </c>
      <c r="D4920" t="s">
        <v>13</v>
      </c>
      <c r="E4920" s="53">
        <v>28806</v>
      </c>
      <c r="F4920" s="61">
        <f t="shared" si="537"/>
        <v>144.03</v>
      </c>
      <c r="G4920" s="62">
        <f t="shared" si="532"/>
        <v>0.1</v>
      </c>
      <c r="H4920" s="53"/>
      <c r="I4920" s="61">
        <f t="shared" si="533"/>
        <v>0</v>
      </c>
      <c r="J4920" s="62">
        <f t="shared" si="534"/>
        <v>0</v>
      </c>
      <c r="K4920" s="53"/>
      <c r="L4920" s="65">
        <f t="shared" si="538"/>
        <v>144.13</v>
      </c>
      <c r="M4920" s="55">
        <f t="shared" si="535"/>
        <v>144.13</v>
      </c>
      <c r="N4920" s="55">
        <f t="shared" si="536"/>
        <v>0</v>
      </c>
    </row>
    <row r="4921" spans="1:14" x14ac:dyDescent="0.3">
      <c r="A4921" s="29">
        <v>44920</v>
      </c>
      <c r="B4921" t="s">
        <v>22</v>
      </c>
      <c r="C4921" t="s">
        <v>11</v>
      </c>
      <c r="D4921" t="s">
        <v>13</v>
      </c>
      <c r="E4921" s="53">
        <v>17489</v>
      </c>
      <c r="F4921" s="61">
        <f t="shared" si="537"/>
        <v>0</v>
      </c>
      <c r="G4921" s="62">
        <f t="shared" si="532"/>
        <v>0</v>
      </c>
      <c r="H4921" s="53"/>
      <c r="I4921" s="61">
        <f t="shared" si="533"/>
        <v>0</v>
      </c>
      <c r="J4921" s="62">
        <f t="shared" si="534"/>
        <v>0</v>
      </c>
      <c r="K4921" s="53"/>
      <c r="L4921" s="65">
        <f t="shared" si="538"/>
        <v>0</v>
      </c>
      <c r="M4921" s="55">
        <f t="shared" si="535"/>
        <v>0</v>
      </c>
      <c r="N4921" s="55">
        <f t="shared" si="536"/>
        <v>0</v>
      </c>
    </row>
    <row r="4922" spans="1:14" x14ac:dyDescent="0.3">
      <c r="A4922" s="29">
        <v>44920</v>
      </c>
      <c r="B4922" t="s">
        <v>17</v>
      </c>
      <c r="C4922" t="s">
        <v>10</v>
      </c>
      <c r="D4922" t="s">
        <v>13</v>
      </c>
      <c r="E4922" s="53">
        <v>15022</v>
      </c>
      <c r="F4922" s="61">
        <f t="shared" si="537"/>
        <v>75.11</v>
      </c>
      <c r="G4922" s="62">
        <f t="shared" si="532"/>
        <v>0.1</v>
      </c>
      <c r="H4922" s="53"/>
      <c r="I4922" s="61">
        <f t="shared" si="533"/>
        <v>0</v>
      </c>
      <c r="J4922" s="62">
        <f t="shared" si="534"/>
        <v>0</v>
      </c>
      <c r="K4922" s="53"/>
      <c r="L4922" s="65">
        <f t="shared" si="538"/>
        <v>75.209999999999994</v>
      </c>
      <c r="M4922" s="55">
        <f t="shared" si="535"/>
        <v>75.209999999999994</v>
      </c>
      <c r="N4922" s="55">
        <f t="shared" si="536"/>
        <v>0</v>
      </c>
    </row>
    <row r="4923" spans="1:14" x14ac:dyDescent="0.3">
      <c r="A4923" s="29">
        <v>44920</v>
      </c>
      <c r="B4923" t="s">
        <v>16</v>
      </c>
      <c r="C4923" t="s">
        <v>10</v>
      </c>
      <c r="D4923" t="s">
        <v>13</v>
      </c>
      <c r="E4923" s="53">
        <v>40048</v>
      </c>
      <c r="F4923" s="61">
        <f t="shared" si="537"/>
        <v>200.24</v>
      </c>
      <c r="G4923" s="62">
        <f t="shared" si="532"/>
        <v>0.1</v>
      </c>
      <c r="H4923" s="53"/>
      <c r="I4923" s="61">
        <f t="shared" si="533"/>
        <v>0</v>
      </c>
      <c r="J4923" s="62">
        <f t="shared" si="534"/>
        <v>0</v>
      </c>
      <c r="K4923" s="53"/>
      <c r="L4923" s="65">
        <f t="shared" si="538"/>
        <v>200.34</v>
      </c>
      <c r="M4923" s="55">
        <f t="shared" si="535"/>
        <v>200.34</v>
      </c>
      <c r="N4923" s="55">
        <f t="shared" si="536"/>
        <v>0</v>
      </c>
    </row>
    <row r="4924" spans="1:14" x14ac:dyDescent="0.3">
      <c r="A4924" s="29">
        <v>44920</v>
      </c>
      <c r="B4924" t="s">
        <v>22</v>
      </c>
      <c r="C4924" t="s">
        <v>11</v>
      </c>
      <c r="D4924" t="s">
        <v>13</v>
      </c>
      <c r="E4924" s="53">
        <v>45122</v>
      </c>
      <c r="F4924" s="61">
        <f t="shared" si="537"/>
        <v>0</v>
      </c>
      <c r="G4924" s="62">
        <f t="shared" si="532"/>
        <v>0</v>
      </c>
      <c r="H4924" s="53"/>
      <c r="I4924" s="61">
        <f t="shared" si="533"/>
        <v>0</v>
      </c>
      <c r="J4924" s="62">
        <f t="shared" si="534"/>
        <v>0</v>
      </c>
      <c r="K4924" s="53"/>
      <c r="L4924" s="65">
        <f t="shared" si="538"/>
        <v>0</v>
      </c>
      <c r="M4924" s="55">
        <f t="shared" si="535"/>
        <v>0</v>
      </c>
      <c r="N4924" s="55">
        <f t="shared" si="536"/>
        <v>0</v>
      </c>
    </row>
    <row r="4925" spans="1:14" x14ac:dyDescent="0.3">
      <c r="A4925" s="29">
        <v>44920</v>
      </c>
      <c r="B4925" t="s">
        <v>24</v>
      </c>
      <c r="C4925" t="s">
        <v>10</v>
      </c>
      <c r="D4925" t="s">
        <v>13</v>
      </c>
      <c r="E4925" s="53">
        <v>148</v>
      </c>
      <c r="F4925" s="61">
        <f t="shared" si="537"/>
        <v>0.74</v>
      </c>
      <c r="G4925" s="62">
        <f t="shared" si="532"/>
        <v>0.1</v>
      </c>
      <c r="H4925" s="53"/>
      <c r="I4925" s="61">
        <f t="shared" si="533"/>
        <v>0</v>
      </c>
      <c r="J4925" s="62">
        <f t="shared" si="534"/>
        <v>0</v>
      </c>
      <c r="K4925" s="53"/>
      <c r="L4925" s="65">
        <f t="shared" si="538"/>
        <v>0.84</v>
      </c>
      <c r="M4925" s="55">
        <f t="shared" si="535"/>
        <v>0.84</v>
      </c>
      <c r="N4925" s="55">
        <f t="shared" si="536"/>
        <v>0</v>
      </c>
    </row>
    <row r="4926" spans="1:14" x14ac:dyDescent="0.3">
      <c r="A4926" s="29">
        <v>44920</v>
      </c>
      <c r="B4926" t="s">
        <v>15</v>
      </c>
      <c r="C4926" t="s">
        <v>11</v>
      </c>
      <c r="D4926" t="s">
        <v>13</v>
      </c>
      <c r="E4926" s="53">
        <v>23855</v>
      </c>
      <c r="F4926" s="61">
        <f t="shared" si="537"/>
        <v>0</v>
      </c>
      <c r="G4926" s="62">
        <f t="shared" si="532"/>
        <v>0</v>
      </c>
      <c r="H4926" s="53"/>
      <c r="I4926" s="61">
        <f t="shared" si="533"/>
        <v>0</v>
      </c>
      <c r="J4926" s="62">
        <f t="shared" si="534"/>
        <v>0</v>
      </c>
      <c r="K4926" s="53"/>
      <c r="L4926" s="65">
        <f t="shared" si="538"/>
        <v>0</v>
      </c>
      <c r="M4926" s="55">
        <f t="shared" si="535"/>
        <v>0</v>
      </c>
      <c r="N4926" s="55">
        <f t="shared" si="536"/>
        <v>0</v>
      </c>
    </row>
    <row r="4927" spans="1:14" x14ac:dyDescent="0.3">
      <c r="A4927" s="29">
        <v>44920</v>
      </c>
      <c r="B4927" t="s">
        <v>16</v>
      </c>
      <c r="C4927" t="s">
        <v>12</v>
      </c>
      <c r="D4927" t="s">
        <v>13</v>
      </c>
      <c r="E4927" s="53">
        <v>49228</v>
      </c>
      <c r="F4927" s="61">
        <f t="shared" si="537"/>
        <v>246.14000000000001</v>
      </c>
      <c r="G4927" s="62">
        <f t="shared" si="532"/>
        <v>0.1</v>
      </c>
      <c r="H4927" s="53"/>
      <c r="I4927" s="61">
        <f t="shared" si="533"/>
        <v>0</v>
      </c>
      <c r="J4927" s="62">
        <f t="shared" si="534"/>
        <v>0</v>
      </c>
      <c r="K4927" s="53"/>
      <c r="L4927" s="65">
        <f t="shared" si="538"/>
        <v>246.24</v>
      </c>
      <c r="M4927" s="55">
        <f t="shared" si="535"/>
        <v>246.24</v>
      </c>
      <c r="N4927" s="55">
        <f t="shared" si="536"/>
        <v>0</v>
      </c>
    </row>
    <row r="4928" spans="1:14" x14ac:dyDescent="0.3">
      <c r="A4928" s="29">
        <v>44920</v>
      </c>
      <c r="B4928" t="s">
        <v>16</v>
      </c>
      <c r="C4928" t="s">
        <v>11</v>
      </c>
      <c r="D4928" t="s">
        <v>13</v>
      </c>
      <c r="E4928" s="53">
        <v>28456</v>
      </c>
      <c r="F4928" s="61">
        <f t="shared" si="537"/>
        <v>0</v>
      </c>
      <c r="G4928" s="62">
        <f t="shared" si="532"/>
        <v>0</v>
      </c>
      <c r="H4928" s="53"/>
      <c r="I4928" s="61">
        <f t="shared" si="533"/>
        <v>0</v>
      </c>
      <c r="J4928" s="62">
        <f t="shared" si="534"/>
        <v>0</v>
      </c>
      <c r="K4928" s="53"/>
      <c r="L4928" s="65">
        <f t="shared" si="538"/>
        <v>0</v>
      </c>
      <c r="M4928" s="55">
        <f t="shared" si="535"/>
        <v>0</v>
      </c>
      <c r="N4928" s="55">
        <f t="shared" si="536"/>
        <v>0</v>
      </c>
    </row>
    <row r="4929" spans="1:14" x14ac:dyDescent="0.3">
      <c r="A4929" s="29">
        <v>44920</v>
      </c>
      <c r="B4929" t="s">
        <v>16</v>
      </c>
      <c r="C4929" t="s">
        <v>10</v>
      </c>
      <c r="D4929" t="s">
        <v>13</v>
      </c>
      <c r="E4929" s="53">
        <v>49416</v>
      </c>
      <c r="F4929" s="61">
        <f t="shared" si="537"/>
        <v>247.08</v>
      </c>
      <c r="G4929" s="62">
        <f t="shared" si="532"/>
        <v>0.1</v>
      </c>
      <c r="H4929" s="53"/>
      <c r="I4929" s="61">
        <f t="shared" si="533"/>
        <v>0</v>
      </c>
      <c r="J4929" s="62">
        <f t="shared" si="534"/>
        <v>0</v>
      </c>
      <c r="K4929" s="53"/>
      <c r="L4929" s="65">
        <f t="shared" si="538"/>
        <v>247.18</v>
      </c>
      <c r="M4929" s="55">
        <f t="shared" si="535"/>
        <v>247.18</v>
      </c>
      <c r="N4929" s="55">
        <f t="shared" si="536"/>
        <v>0</v>
      </c>
    </row>
    <row r="4930" spans="1:14" x14ac:dyDescent="0.3">
      <c r="A4930" s="29">
        <v>44920</v>
      </c>
      <c r="B4930" t="s">
        <v>18</v>
      </c>
      <c r="C4930" t="s">
        <v>11</v>
      </c>
      <c r="D4930" t="s">
        <v>13</v>
      </c>
      <c r="E4930" s="53">
        <v>17978</v>
      </c>
      <c r="F4930" s="61">
        <f t="shared" si="537"/>
        <v>0</v>
      </c>
      <c r="G4930" s="62">
        <f t="shared" si="532"/>
        <v>0</v>
      </c>
      <c r="H4930" s="53"/>
      <c r="I4930" s="61">
        <f t="shared" si="533"/>
        <v>0</v>
      </c>
      <c r="J4930" s="62">
        <f t="shared" si="534"/>
        <v>0</v>
      </c>
      <c r="K4930" s="53"/>
      <c r="L4930" s="65">
        <f t="shared" si="538"/>
        <v>0</v>
      </c>
      <c r="M4930" s="55">
        <f t="shared" si="535"/>
        <v>0</v>
      </c>
      <c r="N4930" s="55">
        <f t="shared" si="536"/>
        <v>0</v>
      </c>
    </row>
    <row r="4931" spans="1:14" x14ac:dyDescent="0.3">
      <c r="A4931" s="29">
        <v>44920</v>
      </c>
      <c r="B4931" t="s">
        <v>21</v>
      </c>
      <c r="C4931" t="s">
        <v>11</v>
      </c>
      <c r="D4931" t="s">
        <v>13</v>
      </c>
      <c r="E4931" s="53">
        <v>842</v>
      </c>
      <c r="F4931" s="61">
        <f t="shared" si="537"/>
        <v>0</v>
      </c>
      <c r="G4931" s="62">
        <f t="shared" si="532"/>
        <v>0</v>
      </c>
      <c r="H4931" s="53"/>
      <c r="I4931" s="61">
        <f t="shared" si="533"/>
        <v>0</v>
      </c>
      <c r="J4931" s="62">
        <f t="shared" si="534"/>
        <v>0</v>
      </c>
      <c r="K4931" s="53"/>
      <c r="L4931" s="65">
        <f t="shared" si="538"/>
        <v>0</v>
      </c>
      <c r="M4931" s="55">
        <f t="shared" si="535"/>
        <v>0</v>
      </c>
      <c r="N4931" s="55">
        <f t="shared" si="536"/>
        <v>0</v>
      </c>
    </row>
    <row r="4932" spans="1:14" x14ac:dyDescent="0.3">
      <c r="A4932" s="29">
        <v>44920</v>
      </c>
      <c r="B4932" t="s">
        <v>18</v>
      </c>
      <c r="C4932" t="s">
        <v>10</v>
      </c>
      <c r="D4932" t="s">
        <v>13</v>
      </c>
      <c r="E4932" s="53">
        <v>20262</v>
      </c>
      <c r="F4932" s="61">
        <f t="shared" si="537"/>
        <v>101.31</v>
      </c>
      <c r="G4932" s="62">
        <f t="shared" ref="G4932:G4995" si="539">IF(F:F&gt;0,0.1,0)</f>
        <v>0.1</v>
      </c>
      <c r="H4932" s="53"/>
      <c r="I4932" s="61">
        <f t="shared" ref="I4932:I4995" si="540">IF(AND(D:D="Overseas",C:C&lt;&gt;"Cash"),E:E*3%,0)</f>
        <v>0</v>
      </c>
      <c r="J4932" s="62">
        <f t="shared" ref="J4932:J4995" si="541">IF(I:I&gt;0,5,0)</f>
        <v>0</v>
      </c>
      <c r="K4932" s="53"/>
      <c r="L4932" s="65">
        <f t="shared" si="538"/>
        <v>101.41</v>
      </c>
      <c r="M4932" s="55">
        <f t="shared" ref="M4932:M4995" si="542">SUM(F4932:H4932)</f>
        <v>101.41</v>
      </c>
      <c r="N4932" s="55">
        <f t="shared" ref="N4932:N4995" si="543">SUM(I4932:K4932)</f>
        <v>0</v>
      </c>
    </row>
    <row r="4933" spans="1:14" x14ac:dyDescent="0.3">
      <c r="A4933" s="29">
        <v>44920</v>
      </c>
      <c r="B4933" t="s">
        <v>23</v>
      </c>
      <c r="C4933" t="s">
        <v>12</v>
      </c>
      <c r="D4933" t="s">
        <v>13</v>
      </c>
      <c r="E4933" s="53">
        <v>25470</v>
      </c>
      <c r="F4933" s="61">
        <f t="shared" ref="F4933:F4996" si="544">IF(AND(D:D="Local",C:C&lt;&gt;"Cash"),E:E*0.5%,0)</f>
        <v>127.35000000000001</v>
      </c>
      <c r="G4933" s="62">
        <f t="shared" si="539"/>
        <v>0.1</v>
      </c>
      <c r="H4933" s="53"/>
      <c r="I4933" s="61">
        <f t="shared" si="540"/>
        <v>0</v>
      </c>
      <c r="J4933" s="62">
        <f t="shared" si="541"/>
        <v>0</v>
      </c>
      <c r="K4933" s="53"/>
      <c r="L4933" s="65">
        <f t="shared" ref="L4933:L4996" si="545">SUM(F4933,G4933,I4933,J4933)</f>
        <v>127.45</v>
      </c>
      <c r="M4933" s="55">
        <f t="shared" si="542"/>
        <v>127.45</v>
      </c>
      <c r="N4933" s="55">
        <f t="shared" si="543"/>
        <v>0</v>
      </c>
    </row>
    <row r="4934" spans="1:14" x14ac:dyDescent="0.3">
      <c r="A4934" s="29">
        <v>44920</v>
      </c>
      <c r="B4934" t="s">
        <v>19</v>
      </c>
      <c r="C4934" t="s">
        <v>11</v>
      </c>
      <c r="D4934" t="s">
        <v>13</v>
      </c>
      <c r="E4934" s="53">
        <v>47058</v>
      </c>
      <c r="F4934" s="61">
        <f t="shared" si="544"/>
        <v>0</v>
      </c>
      <c r="G4934" s="62">
        <f t="shared" si="539"/>
        <v>0</v>
      </c>
      <c r="H4934" s="53"/>
      <c r="I4934" s="61">
        <f t="shared" si="540"/>
        <v>0</v>
      </c>
      <c r="J4934" s="62">
        <f t="shared" si="541"/>
        <v>0</v>
      </c>
      <c r="K4934" s="53"/>
      <c r="L4934" s="65">
        <f t="shared" si="545"/>
        <v>0</v>
      </c>
      <c r="M4934" s="55">
        <f t="shared" si="542"/>
        <v>0</v>
      </c>
      <c r="N4934" s="55">
        <f t="shared" si="543"/>
        <v>0</v>
      </c>
    </row>
    <row r="4935" spans="1:14" x14ac:dyDescent="0.3">
      <c r="A4935" s="29">
        <v>44921</v>
      </c>
      <c r="B4935" t="s">
        <v>16</v>
      </c>
      <c r="C4935" t="s">
        <v>10</v>
      </c>
      <c r="D4935" t="s">
        <v>36</v>
      </c>
      <c r="E4935" s="53">
        <v>38592</v>
      </c>
      <c r="F4935" s="61">
        <f t="shared" si="544"/>
        <v>0</v>
      </c>
      <c r="G4935" s="62">
        <f t="shared" si="539"/>
        <v>0</v>
      </c>
      <c r="H4935" s="53"/>
      <c r="I4935" s="61">
        <f t="shared" si="540"/>
        <v>1157.76</v>
      </c>
      <c r="J4935" s="62">
        <f t="shared" si="541"/>
        <v>5</v>
      </c>
      <c r="K4935" s="53"/>
      <c r="L4935" s="65">
        <f t="shared" si="545"/>
        <v>1162.76</v>
      </c>
      <c r="M4935" s="55">
        <f t="shared" si="542"/>
        <v>0</v>
      </c>
      <c r="N4935" s="55">
        <f t="shared" si="543"/>
        <v>1162.76</v>
      </c>
    </row>
    <row r="4936" spans="1:14" x14ac:dyDescent="0.3">
      <c r="A4936" s="29">
        <v>44921</v>
      </c>
      <c r="B4936" t="s">
        <v>18</v>
      </c>
      <c r="C4936" t="s">
        <v>11</v>
      </c>
      <c r="D4936" t="s">
        <v>13</v>
      </c>
      <c r="E4936" s="53">
        <v>5487</v>
      </c>
      <c r="F4936" s="61">
        <f t="shared" si="544"/>
        <v>0</v>
      </c>
      <c r="G4936" s="62">
        <f t="shared" si="539"/>
        <v>0</v>
      </c>
      <c r="H4936" s="53"/>
      <c r="I4936" s="61">
        <f t="shared" si="540"/>
        <v>0</v>
      </c>
      <c r="J4936" s="62">
        <f t="shared" si="541"/>
        <v>0</v>
      </c>
      <c r="K4936" s="53"/>
      <c r="L4936" s="65">
        <f t="shared" si="545"/>
        <v>0</v>
      </c>
      <c r="M4936" s="55">
        <f t="shared" si="542"/>
        <v>0</v>
      </c>
      <c r="N4936" s="55">
        <f t="shared" si="543"/>
        <v>0</v>
      </c>
    </row>
    <row r="4937" spans="1:14" x14ac:dyDescent="0.3">
      <c r="A4937" s="29">
        <v>44921</v>
      </c>
      <c r="B4937" t="s">
        <v>18</v>
      </c>
      <c r="C4937" t="s">
        <v>10</v>
      </c>
      <c r="D4937" t="s">
        <v>13</v>
      </c>
      <c r="E4937" s="53">
        <v>4277</v>
      </c>
      <c r="F4937" s="61">
        <f t="shared" si="544"/>
        <v>21.385000000000002</v>
      </c>
      <c r="G4937" s="62">
        <f t="shared" si="539"/>
        <v>0.1</v>
      </c>
      <c r="H4937" s="53"/>
      <c r="I4937" s="61">
        <f t="shared" si="540"/>
        <v>0</v>
      </c>
      <c r="J4937" s="62">
        <f t="shared" si="541"/>
        <v>0</v>
      </c>
      <c r="K4937" s="53"/>
      <c r="L4937" s="65">
        <f t="shared" si="545"/>
        <v>21.485000000000003</v>
      </c>
      <c r="M4937" s="55">
        <f t="shared" si="542"/>
        <v>21.485000000000003</v>
      </c>
      <c r="N4937" s="55">
        <f t="shared" si="543"/>
        <v>0</v>
      </c>
    </row>
    <row r="4938" spans="1:14" x14ac:dyDescent="0.3">
      <c r="A4938" s="29">
        <v>44921</v>
      </c>
      <c r="B4938" t="s">
        <v>21</v>
      </c>
      <c r="C4938" t="s">
        <v>10</v>
      </c>
      <c r="D4938" t="s">
        <v>13</v>
      </c>
      <c r="E4938" s="53">
        <v>29399</v>
      </c>
      <c r="F4938" s="61">
        <f t="shared" si="544"/>
        <v>146.995</v>
      </c>
      <c r="G4938" s="62">
        <f t="shared" si="539"/>
        <v>0.1</v>
      </c>
      <c r="H4938" s="53"/>
      <c r="I4938" s="61">
        <f t="shared" si="540"/>
        <v>0</v>
      </c>
      <c r="J4938" s="62">
        <f t="shared" si="541"/>
        <v>0</v>
      </c>
      <c r="K4938" s="53"/>
      <c r="L4938" s="65">
        <f t="shared" si="545"/>
        <v>147.095</v>
      </c>
      <c r="M4938" s="55">
        <f t="shared" si="542"/>
        <v>147.095</v>
      </c>
      <c r="N4938" s="55">
        <f t="shared" si="543"/>
        <v>0</v>
      </c>
    </row>
    <row r="4939" spans="1:14" x14ac:dyDescent="0.3">
      <c r="A4939" s="29">
        <v>44921</v>
      </c>
      <c r="B4939" t="s">
        <v>18</v>
      </c>
      <c r="C4939" t="s">
        <v>11</v>
      </c>
      <c r="D4939" t="s">
        <v>13</v>
      </c>
      <c r="E4939" s="53">
        <v>25963</v>
      </c>
      <c r="F4939" s="61">
        <f t="shared" si="544"/>
        <v>0</v>
      </c>
      <c r="G4939" s="62">
        <f t="shared" si="539"/>
        <v>0</v>
      </c>
      <c r="H4939" s="53"/>
      <c r="I4939" s="61">
        <f t="shared" si="540"/>
        <v>0</v>
      </c>
      <c r="J4939" s="62">
        <f t="shared" si="541"/>
        <v>0</v>
      </c>
      <c r="K4939" s="53"/>
      <c r="L4939" s="65">
        <f t="shared" si="545"/>
        <v>0</v>
      </c>
      <c r="M4939" s="55">
        <f t="shared" si="542"/>
        <v>0</v>
      </c>
      <c r="N4939" s="55">
        <f t="shared" si="543"/>
        <v>0</v>
      </c>
    </row>
    <row r="4940" spans="1:14" x14ac:dyDescent="0.3">
      <c r="A4940" s="29">
        <v>44921</v>
      </c>
      <c r="B4940" t="s">
        <v>20</v>
      </c>
      <c r="C4940" t="s">
        <v>11</v>
      </c>
      <c r="D4940" t="s">
        <v>36</v>
      </c>
      <c r="E4940" s="53">
        <v>43837</v>
      </c>
      <c r="F4940" s="61">
        <f t="shared" si="544"/>
        <v>0</v>
      </c>
      <c r="G4940" s="62">
        <f t="shared" si="539"/>
        <v>0</v>
      </c>
      <c r="H4940" s="53"/>
      <c r="I4940" s="61">
        <f t="shared" si="540"/>
        <v>0</v>
      </c>
      <c r="J4940" s="62">
        <f t="shared" si="541"/>
        <v>0</v>
      </c>
      <c r="K4940" s="53"/>
      <c r="L4940" s="65">
        <f t="shared" si="545"/>
        <v>0</v>
      </c>
      <c r="M4940" s="55">
        <f t="shared" si="542"/>
        <v>0</v>
      </c>
      <c r="N4940" s="55">
        <f t="shared" si="543"/>
        <v>0</v>
      </c>
    </row>
    <row r="4941" spans="1:14" x14ac:dyDescent="0.3">
      <c r="A4941" s="29">
        <v>44921</v>
      </c>
      <c r="B4941" t="s">
        <v>21</v>
      </c>
      <c r="C4941" t="s">
        <v>12</v>
      </c>
      <c r="D4941" t="s">
        <v>36</v>
      </c>
      <c r="E4941" s="53">
        <v>38234</v>
      </c>
      <c r="F4941" s="61">
        <f t="shared" si="544"/>
        <v>0</v>
      </c>
      <c r="G4941" s="62">
        <f t="shared" si="539"/>
        <v>0</v>
      </c>
      <c r="H4941" s="53"/>
      <c r="I4941" s="61">
        <f t="shared" si="540"/>
        <v>1147.02</v>
      </c>
      <c r="J4941" s="62">
        <f t="shared" si="541"/>
        <v>5</v>
      </c>
      <c r="K4941" s="53"/>
      <c r="L4941" s="65">
        <f t="shared" si="545"/>
        <v>1152.02</v>
      </c>
      <c r="M4941" s="55">
        <f t="shared" si="542"/>
        <v>0</v>
      </c>
      <c r="N4941" s="55">
        <f t="shared" si="543"/>
        <v>1152.02</v>
      </c>
    </row>
    <row r="4942" spans="1:14" x14ac:dyDescent="0.3">
      <c r="A4942" s="29">
        <v>44921</v>
      </c>
      <c r="B4942" t="s">
        <v>24</v>
      </c>
      <c r="C4942" t="s">
        <v>11</v>
      </c>
      <c r="D4942" t="s">
        <v>36</v>
      </c>
      <c r="E4942" s="53">
        <v>28452</v>
      </c>
      <c r="F4942" s="61">
        <f t="shared" si="544"/>
        <v>0</v>
      </c>
      <c r="G4942" s="62">
        <f t="shared" si="539"/>
        <v>0</v>
      </c>
      <c r="H4942" s="53"/>
      <c r="I4942" s="61">
        <f t="shared" si="540"/>
        <v>0</v>
      </c>
      <c r="J4942" s="62">
        <f t="shared" si="541"/>
        <v>0</v>
      </c>
      <c r="K4942" s="53"/>
      <c r="L4942" s="65">
        <f t="shared" si="545"/>
        <v>0</v>
      </c>
      <c r="M4942" s="55">
        <f t="shared" si="542"/>
        <v>0</v>
      </c>
      <c r="N4942" s="55">
        <f t="shared" si="543"/>
        <v>0</v>
      </c>
    </row>
    <row r="4943" spans="1:14" x14ac:dyDescent="0.3">
      <c r="A4943" s="29">
        <v>44921</v>
      </c>
      <c r="B4943" t="s">
        <v>24</v>
      </c>
      <c r="C4943" t="s">
        <v>11</v>
      </c>
      <c r="D4943" t="s">
        <v>13</v>
      </c>
      <c r="E4943" s="53">
        <v>1050</v>
      </c>
      <c r="F4943" s="61">
        <f t="shared" si="544"/>
        <v>0</v>
      </c>
      <c r="G4943" s="62">
        <f t="shared" si="539"/>
        <v>0</v>
      </c>
      <c r="H4943" s="53"/>
      <c r="I4943" s="61">
        <f t="shared" si="540"/>
        <v>0</v>
      </c>
      <c r="J4943" s="62">
        <f t="shared" si="541"/>
        <v>0</v>
      </c>
      <c r="K4943" s="53"/>
      <c r="L4943" s="65">
        <f t="shared" si="545"/>
        <v>0</v>
      </c>
      <c r="M4943" s="55">
        <f t="shared" si="542"/>
        <v>0</v>
      </c>
      <c r="N4943" s="55">
        <f t="shared" si="543"/>
        <v>0</v>
      </c>
    </row>
    <row r="4944" spans="1:14" x14ac:dyDescent="0.3">
      <c r="A4944" s="29">
        <v>44921</v>
      </c>
      <c r="B4944" t="s">
        <v>20</v>
      </c>
      <c r="C4944" t="s">
        <v>10</v>
      </c>
      <c r="D4944" t="s">
        <v>13</v>
      </c>
      <c r="E4944" s="53">
        <v>15406</v>
      </c>
      <c r="F4944" s="61">
        <f t="shared" si="544"/>
        <v>77.03</v>
      </c>
      <c r="G4944" s="62">
        <f t="shared" si="539"/>
        <v>0.1</v>
      </c>
      <c r="H4944" s="53"/>
      <c r="I4944" s="61">
        <f t="shared" si="540"/>
        <v>0</v>
      </c>
      <c r="J4944" s="62">
        <f t="shared" si="541"/>
        <v>0</v>
      </c>
      <c r="K4944" s="53"/>
      <c r="L4944" s="65">
        <f t="shared" si="545"/>
        <v>77.13</v>
      </c>
      <c r="M4944" s="55">
        <f t="shared" si="542"/>
        <v>77.13</v>
      </c>
      <c r="N4944" s="55">
        <f t="shared" si="543"/>
        <v>0</v>
      </c>
    </row>
    <row r="4945" spans="1:14" x14ac:dyDescent="0.3">
      <c r="A4945" s="29">
        <v>44921</v>
      </c>
      <c r="B4945" t="s">
        <v>24</v>
      </c>
      <c r="C4945" t="s">
        <v>11</v>
      </c>
      <c r="D4945" t="s">
        <v>36</v>
      </c>
      <c r="E4945" s="53">
        <v>35086</v>
      </c>
      <c r="F4945" s="61">
        <f t="shared" si="544"/>
        <v>0</v>
      </c>
      <c r="G4945" s="62">
        <f t="shared" si="539"/>
        <v>0</v>
      </c>
      <c r="H4945" s="53"/>
      <c r="I4945" s="61">
        <f t="shared" si="540"/>
        <v>0</v>
      </c>
      <c r="J4945" s="62">
        <f t="shared" si="541"/>
        <v>0</v>
      </c>
      <c r="K4945" s="53"/>
      <c r="L4945" s="65">
        <f t="shared" si="545"/>
        <v>0</v>
      </c>
      <c r="M4945" s="55">
        <f t="shared" si="542"/>
        <v>0</v>
      </c>
      <c r="N4945" s="55">
        <f t="shared" si="543"/>
        <v>0</v>
      </c>
    </row>
    <row r="4946" spans="1:14" x14ac:dyDescent="0.3">
      <c r="A4946" s="29">
        <v>44921</v>
      </c>
      <c r="B4946" t="s">
        <v>18</v>
      </c>
      <c r="C4946" t="s">
        <v>11</v>
      </c>
      <c r="D4946" t="s">
        <v>36</v>
      </c>
      <c r="E4946" s="53">
        <v>28885</v>
      </c>
      <c r="F4946" s="61">
        <f t="shared" si="544"/>
        <v>0</v>
      </c>
      <c r="G4946" s="62">
        <f t="shared" si="539"/>
        <v>0</v>
      </c>
      <c r="H4946" s="53"/>
      <c r="I4946" s="61">
        <f t="shared" si="540"/>
        <v>0</v>
      </c>
      <c r="J4946" s="62">
        <f t="shared" si="541"/>
        <v>0</v>
      </c>
      <c r="K4946" s="53"/>
      <c r="L4946" s="65">
        <f t="shared" si="545"/>
        <v>0</v>
      </c>
      <c r="M4946" s="55">
        <f t="shared" si="542"/>
        <v>0</v>
      </c>
      <c r="N4946" s="55">
        <f t="shared" si="543"/>
        <v>0</v>
      </c>
    </row>
    <row r="4947" spans="1:14" x14ac:dyDescent="0.3">
      <c r="A4947" s="29">
        <v>44921</v>
      </c>
      <c r="B4947" t="s">
        <v>21</v>
      </c>
      <c r="C4947" t="s">
        <v>11</v>
      </c>
      <c r="D4947" t="s">
        <v>36</v>
      </c>
      <c r="E4947" s="53">
        <v>33609</v>
      </c>
      <c r="F4947" s="61">
        <f t="shared" si="544"/>
        <v>0</v>
      </c>
      <c r="G4947" s="62">
        <f t="shared" si="539"/>
        <v>0</v>
      </c>
      <c r="H4947" s="53"/>
      <c r="I4947" s="61">
        <f t="shared" si="540"/>
        <v>0</v>
      </c>
      <c r="J4947" s="62">
        <f t="shared" si="541"/>
        <v>0</v>
      </c>
      <c r="K4947" s="53"/>
      <c r="L4947" s="65">
        <f t="shared" si="545"/>
        <v>0</v>
      </c>
      <c r="M4947" s="55">
        <f t="shared" si="542"/>
        <v>0</v>
      </c>
      <c r="N4947" s="55">
        <f t="shared" si="543"/>
        <v>0</v>
      </c>
    </row>
    <row r="4948" spans="1:14" x14ac:dyDescent="0.3">
      <c r="A4948" s="29">
        <v>44921</v>
      </c>
      <c r="B4948" t="s">
        <v>19</v>
      </c>
      <c r="C4948" t="s">
        <v>11</v>
      </c>
      <c r="D4948" t="s">
        <v>13</v>
      </c>
      <c r="E4948" s="53">
        <v>6727</v>
      </c>
      <c r="F4948" s="61">
        <f t="shared" si="544"/>
        <v>0</v>
      </c>
      <c r="G4948" s="62">
        <f t="shared" si="539"/>
        <v>0</v>
      </c>
      <c r="H4948" s="53"/>
      <c r="I4948" s="61">
        <f t="shared" si="540"/>
        <v>0</v>
      </c>
      <c r="J4948" s="62">
        <f t="shared" si="541"/>
        <v>0</v>
      </c>
      <c r="K4948" s="53"/>
      <c r="L4948" s="65">
        <f t="shared" si="545"/>
        <v>0</v>
      </c>
      <c r="M4948" s="55">
        <f t="shared" si="542"/>
        <v>0</v>
      </c>
      <c r="N4948" s="55">
        <f t="shared" si="543"/>
        <v>0</v>
      </c>
    </row>
    <row r="4949" spans="1:14" x14ac:dyDescent="0.3">
      <c r="A4949" s="29">
        <v>44921</v>
      </c>
      <c r="B4949" t="s">
        <v>24</v>
      </c>
      <c r="C4949" t="s">
        <v>10</v>
      </c>
      <c r="D4949" t="s">
        <v>13</v>
      </c>
      <c r="E4949" s="53">
        <v>39761</v>
      </c>
      <c r="F4949" s="61">
        <f t="shared" si="544"/>
        <v>198.80500000000001</v>
      </c>
      <c r="G4949" s="62">
        <f t="shared" si="539"/>
        <v>0.1</v>
      </c>
      <c r="H4949" s="53"/>
      <c r="I4949" s="61">
        <f t="shared" si="540"/>
        <v>0</v>
      </c>
      <c r="J4949" s="62">
        <f t="shared" si="541"/>
        <v>0</v>
      </c>
      <c r="K4949" s="53"/>
      <c r="L4949" s="65">
        <f t="shared" si="545"/>
        <v>198.905</v>
      </c>
      <c r="M4949" s="55">
        <f t="shared" si="542"/>
        <v>198.905</v>
      </c>
      <c r="N4949" s="55">
        <f t="shared" si="543"/>
        <v>0</v>
      </c>
    </row>
    <row r="4950" spans="1:14" x14ac:dyDescent="0.3">
      <c r="A4950" s="29">
        <v>44921</v>
      </c>
      <c r="B4950" t="s">
        <v>17</v>
      </c>
      <c r="C4950" t="s">
        <v>11</v>
      </c>
      <c r="D4950" t="s">
        <v>13</v>
      </c>
      <c r="E4950" s="53">
        <v>21366</v>
      </c>
      <c r="F4950" s="61">
        <f t="shared" si="544"/>
        <v>0</v>
      </c>
      <c r="G4950" s="62">
        <f t="shared" si="539"/>
        <v>0</v>
      </c>
      <c r="H4950" s="53"/>
      <c r="I4950" s="61">
        <f t="shared" si="540"/>
        <v>0</v>
      </c>
      <c r="J4950" s="62">
        <f t="shared" si="541"/>
        <v>0</v>
      </c>
      <c r="K4950" s="53"/>
      <c r="L4950" s="65">
        <f t="shared" si="545"/>
        <v>0</v>
      </c>
      <c r="M4950" s="55">
        <f t="shared" si="542"/>
        <v>0</v>
      </c>
      <c r="N4950" s="55">
        <f t="shared" si="543"/>
        <v>0</v>
      </c>
    </row>
    <row r="4951" spans="1:14" x14ac:dyDescent="0.3">
      <c r="A4951" s="29">
        <v>44921</v>
      </c>
      <c r="B4951" t="s">
        <v>22</v>
      </c>
      <c r="C4951" t="s">
        <v>12</v>
      </c>
      <c r="D4951" t="s">
        <v>13</v>
      </c>
      <c r="E4951" s="53">
        <v>36997</v>
      </c>
      <c r="F4951" s="61">
        <f t="shared" si="544"/>
        <v>184.98500000000001</v>
      </c>
      <c r="G4951" s="62">
        <f t="shared" si="539"/>
        <v>0.1</v>
      </c>
      <c r="H4951" s="53"/>
      <c r="I4951" s="61">
        <f t="shared" si="540"/>
        <v>0</v>
      </c>
      <c r="J4951" s="62">
        <f t="shared" si="541"/>
        <v>0</v>
      </c>
      <c r="K4951" s="53"/>
      <c r="L4951" s="65">
        <f t="shared" si="545"/>
        <v>185.08500000000001</v>
      </c>
      <c r="M4951" s="55">
        <f t="shared" si="542"/>
        <v>185.08500000000001</v>
      </c>
      <c r="N4951" s="55">
        <f t="shared" si="543"/>
        <v>0</v>
      </c>
    </row>
    <row r="4952" spans="1:14" x14ac:dyDescent="0.3">
      <c r="A4952" s="29">
        <v>44922</v>
      </c>
      <c r="B4952" t="s">
        <v>16</v>
      </c>
      <c r="C4952" t="s">
        <v>11</v>
      </c>
      <c r="D4952" t="s">
        <v>13</v>
      </c>
      <c r="E4952" s="53">
        <v>33390</v>
      </c>
      <c r="F4952" s="61">
        <f t="shared" si="544"/>
        <v>0</v>
      </c>
      <c r="G4952" s="62">
        <f t="shared" si="539"/>
        <v>0</v>
      </c>
      <c r="H4952" s="53"/>
      <c r="I4952" s="61">
        <f t="shared" si="540"/>
        <v>0</v>
      </c>
      <c r="J4952" s="62">
        <f t="shared" si="541"/>
        <v>0</v>
      </c>
      <c r="K4952" s="53"/>
      <c r="L4952" s="65">
        <f t="shared" si="545"/>
        <v>0</v>
      </c>
      <c r="M4952" s="55">
        <f t="shared" si="542"/>
        <v>0</v>
      </c>
      <c r="N4952" s="55">
        <f t="shared" si="543"/>
        <v>0</v>
      </c>
    </row>
    <row r="4953" spans="1:14" x14ac:dyDescent="0.3">
      <c r="A4953" s="29">
        <v>44922</v>
      </c>
      <c r="B4953" t="s">
        <v>24</v>
      </c>
      <c r="C4953" t="s">
        <v>11</v>
      </c>
      <c r="D4953" t="s">
        <v>13</v>
      </c>
      <c r="E4953" s="53">
        <v>3727</v>
      </c>
      <c r="F4953" s="61">
        <f t="shared" si="544"/>
        <v>0</v>
      </c>
      <c r="G4953" s="62">
        <f t="shared" si="539"/>
        <v>0</v>
      </c>
      <c r="H4953" s="53"/>
      <c r="I4953" s="61">
        <f t="shared" si="540"/>
        <v>0</v>
      </c>
      <c r="J4953" s="62">
        <f t="shared" si="541"/>
        <v>0</v>
      </c>
      <c r="K4953" s="53"/>
      <c r="L4953" s="65">
        <f t="shared" si="545"/>
        <v>0</v>
      </c>
      <c r="M4953" s="55">
        <f t="shared" si="542"/>
        <v>0</v>
      </c>
      <c r="N4953" s="55">
        <f t="shared" si="543"/>
        <v>0</v>
      </c>
    </row>
    <row r="4954" spans="1:14" x14ac:dyDescent="0.3">
      <c r="A4954" s="29">
        <v>44922</v>
      </c>
      <c r="B4954" t="s">
        <v>22</v>
      </c>
      <c r="C4954" t="s">
        <v>11</v>
      </c>
      <c r="D4954" t="s">
        <v>36</v>
      </c>
      <c r="E4954" s="53">
        <v>6112</v>
      </c>
      <c r="F4954" s="61">
        <f t="shared" si="544"/>
        <v>0</v>
      </c>
      <c r="G4954" s="62">
        <f t="shared" si="539"/>
        <v>0</v>
      </c>
      <c r="H4954" s="53"/>
      <c r="I4954" s="61">
        <f t="shared" si="540"/>
        <v>0</v>
      </c>
      <c r="J4954" s="62">
        <f t="shared" si="541"/>
        <v>0</v>
      </c>
      <c r="K4954" s="53"/>
      <c r="L4954" s="65">
        <f t="shared" si="545"/>
        <v>0</v>
      </c>
      <c r="M4954" s="55">
        <f t="shared" si="542"/>
        <v>0</v>
      </c>
      <c r="N4954" s="55">
        <f t="shared" si="543"/>
        <v>0</v>
      </c>
    </row>
    <row r="4955" spans="1:14" x14ac:dyDescent="0.3">
      <c r="A4955" s="29">
        <v>44922</v>
      </c>
      <c r="B4955" t="s">
        <v>17</v>
      </c>
      <c r="C4955" t="s">
        <v>11</v>
      </c>
      <c r="D4955" t="s">
        <v>13</v>
      </c>
      <c r="E4955" s="53">
        <v>44728</v>
      </c>
      <c r="F4955" s="61">
        <f t="shared" si="544"/>
        <v>0</v>
      </c>
      <c r="G4955" s="62">
        <f t="shared" si="539"/>
        <v>0</v>
      </c>
      <c r="H4955" s="53"/>
      <c r="I4955" s="61">
        <f t="shared" si="540"/>
        <v>0</v>
      </c>
      <c r="J4955" s="62">
        <f t="shared" si="541"/>
        <v>0</v>
      </c>
      <c r="K4955" s="53"/>
      <c r="L4955" s="65">
        <f t="shared" si="545"/>
        <v>0</v>
      </c>
      <c r="M4955" s="55">
        <f t="shared" si="542"/>
        <v>0</v>
      </c>
      <c r="N4955" s="55">
        <f t="shared" si="543"/>
        <v>0</v>
      </c>
    </row>
    <row r="4956" spans="1:14" x14ac:dyDescent="0.3">
      <c r="A4956" s="29">
        <v>44922</v>
      </c>
      <c r="B4956" t="s">
        <v>24</v>
      </c>
      <c r="C4956" t="s">
        <v>11</v>
      </c>
      <c r="D4956" t="s">
        <v>13</v>
      </c>
      <c r="E4956" s="53">
        <v>25705</v>
      </c>
      <c r="F4956" s="61">
        <f t="shared" si="544"/>
        <v>0</v>
      </c>
      <c r="G4956" s="62">
        <f t="shared" si="539"/>
        <v>0</v>
      </c>
      <c r="H4956" s="53"/>
      <c r="I4956" s="61">
        <f t="shared" si="540"/>
        <v>0</v>
      </c>
      <c r="J4956" s="62">
        <f t="shared" si="541"/>
        <v>0</v>
      </c>
      <c r="K4956" s="53"/>
      <c r="L4956" s="65">
        <f t="shared" si="545"/>
        <v>0</v>
      </c>
      <c r="M4956" s="55">
        <f t="shared" si="542"/>
        <v>0</v>
      </c>
      <c r="N4956" s="55">
        <f t="shared" si="543"/>
        <v>0</v>
      </c>
    </row>
    <row r="4957" spans="1:14" x14ac:dyDescent="0.3">
      <c r="A4957" s="29">
        <v>44922</v>
      </c>
      <c r="B4957" t="s">
        <v>23</v>
      </c>
      <c r="C4957" t="s">
        <v>10</v>
      </c>
      <c r="D4957" t="s">
        <v>13</v>
      </c>
      <c r="E4957" s="53">
        <v>25937</v>
      </c>
      <c r="F4957" s="61">
        <f t="shared" si="544"/>
        <v>129.685</v>
      </c>
      <c r="G4957" s="62">
        <f t="shared" si="539"/>
        <v>0.1</v>
      </c>
      <c r="H4957" s="53"/>
      <c r="I4957" s="61">
        <f t="shared" si="540"/>
        <v>0</v>
      </c>
      <c r="J4957" s="62">
        <f t="shared" si="541"/>
        <v>0</v>
      </c>
      <c r="K4957" s="53"/>
      <c r="L4957" s="65">
        <f t="shared" si="545"/>
        <v>129.785</v>
      </c>
      <c r="M4957" s="55">
        <f t="shared" si="542"/>
        <v>129.785</v>
      </c>
      <c r="N4957" s="55">
        <f t="shared" si="543"/>
        <v>0</v>
      </c>
    </row>
    <row r="4958" spans="1:14" x14ac:dyDescent="0.3">
      <c r="A4958" s="29">
        <v>44922</v>
      </c>
      <c r="B4958" t="s">
        <v>16</v>
      </c>
      <c r="C4958" t="s">
        <v>10</v>
      </c>
      <c r="D4958" t="s">
        <v>13</v>
      </c>
      <c r="E4958" s="53">
        <v>19365</v>
      </c>
      <c r="F4958" s="61">
        <f t="shared" si="544"/>
        <v>96.825000000000003</v>
      </c>
      <c r="G4958" s="62">
        <f t="shared" si="539"/>
        <v>0.1</v>
      </c>
      <c r="H4958" s="53"/>
      <c r="I4958" s="61">
        <f t="shared" si="540"/>
        <v>0</v>
      </c>
      <c r="J4958" s="62">
        <f t="shared" si="541"/>
        <v>0</v>
      </c>
      <c r="K4958" s="53"/>
      <c r="L4958" s="65">
        <f t="shared" si="545"/>
        <v>96.924999999999997</v>
      </c>
      <c r="M4958" s="55">
        <f t="shared" si="542"/>
        <v>96.924999999999997</v>
      </c>
      <c r="N4958" s="55">
        <f t="shared" si="543"/>
        <v>0</v>
      </c>
    </row>
    <row r="4959" spans="1:14" x14ac:dyDescent="0.3">
      <c r="A4959" s="29">
        <v>44922</v>
      </c>
      <c r="B4959" t="s">
        <v>17</v>
      </c>
      <c r="C4959" t="s">
        <v>11</v>
      </c>
      <c r="D4959" t="s">
        <v>13</v>
      </c>
      <c r="E4959" s="53">
        <v>14865</v>
      </c>
      <c r="F4959" s="61">
        <f t="shared" si="544"/>
        <v>0</v>
      </c>
      <c r="G4959" s="62">
        <f t="shared" si="539"/>
        <v>0</v>
      </c>
      <c r="H4959" s="53"/>
      <c r="I4959" s="61">
        <f t="shared" si="540"/>
        <v>0</v>
      </c>
      <c r="J4959" s="62">
        <f t="shared" si="541"/>
        <v>0</v>
      </c>
      <c r="K4959" s="53"/>
      <c r="L4959" s="65">
        <f t="shared" si="545"/>
        <v>0</v>
      </c>
      <c r="M4959" s="55">
        <f t="shared" si="542"/>
        <v>0</v>
      </c>
      <c r="N4959" s="55">
        <f t="shared" si="543"/>
        <v>0</v>
      </c>
    </row>
    <row r="4960" spans="1:14" x14ac:dyDescent="0.3">
      <c r="A4960" s="29">
        <v>44922</v>
      </c>
      <c r="B4960" t="s">
        <v>18</v>
      </c>
      <c r="C4960" t="s">
        <v>11</v>
      </c>
      <c r="D4960" t="s">
        <v>36</v>
      </c>
      <c r="E4960" s="53">
        <v>41729</v>
      </c>
      <c r="F4960" s="61">
        <f t="shared" si="544"/>
        <v>0</v>
      </c>
      <c r="G4960" s="62">
        <f t="shared" si="539"/>
        <v>0</v>
      </c>
      <c r="H4960" s="53"/>
      <c r="I4960" s="61">
        <f t="shared" si="540"/>
        <v>0</v>
      </c>
      <c r="J4960" s="62">
        <f t="shared" si="541"/>
        <v>0</v>
      </c>
      <c r="K4960" s="53"/>
      <c r="L4960" s="65">
        <f t="shared" si="545"/>
        <v>0</v>
      </c>
      <c r="M4960" s="55">
        <f t="shared" si="542"/>
        <v>0</v>
      </c>
      <c r="N4960" s="55">
        <f t="shared" si="543"/>
        <v>0</v>
      </c>
    </row>
    <row r="4961" spans="1:14" x14ac:dyDescent="0.3">
      <c r="A4961" s="29">
        <v>44922</v>
      </c>
      <c r="B4961" t="s">
        <v>23</v>
      </c>
      <c r="C4961" t="s">
        <v>12</v>
      </c>
      <c r="D4961" t="s">
        <v>13</v>
      </c>
      <c r="E4961" s="53">
        <v>47757</v>
      </c>
      <c r="F4961" s="61">
        <f t="shared" si="544"/>
        <v>238.785</v>
      </c>
      <c r="G4961" s="62">
        <f t="shared" si="539"/>
        <v>0.1</v>
      </c>
      <c r="H4961" s="53"/>
      <c r="I4961" s="61">
        <f t="shared" si="540"/>
        <v>0</v>
      </c>
      <c r="J4961" s="62">
        <f t="shared" si="541"/>
        <v>0</v>
      </c>
      <c r="K4961" s="53"/>
      <c r="L4961" s="65">
        <f t="shared" si="545"/>
        <v>238.88499999999999</v>
      </c>
      <c r="M4961" s="55">
        <f t="shared" si="542"/>
        <v>238.88499999999999</v>
      </c>
      <c r="N4961" s="55">
        <f t="shared" si="543"/>
        <v>0</v>
      </c>
    </row>
    <row r="4962" spans="1:14" x14ac:dyDescent="0.3">
      <c r="A4962" s="29">
        <v>44922</v>
      </c>
      <c r="B4962" t="s">
        <v>17</v>
      </c>
      <c r="C4962" t="s">
        <v>11</v>
      </c>
      <c r="D4962" t="s">
        <v>13</v>
      </c>
      <c r="E4962" s="53">
        <v>8320</v>
      </c>
      <c r="F4962" s="61">
        <f t="shared" si="544"/>
        <v>0</v>
      </c>
      <c r="G4962" s="62">
        <f t="shared" si="539"/>
        <v>0</v>
      </c>
      <c r="H4962" s="53"/>
      <c r="I4962" s="61">
        <f t="shared" si="540"/>
        <v>0</v>
      </c>
      <c r="J4962" s="62">
        <f t="shared" si="541"/>
        <v>0</v>
      </c>
      <c r="K4962" s="53"/>
      <c r="L4962" s="65">
        <f t="shared" si="545"/>
        <v>0</v>
      </c>
      <c r="M4962" s="55">
        <f t="shared" si="542"/>
        <v>0</v>
      </c>
      <c r="N4962" s="55">
        <f t="shared" si="543"/>
        <v>0</v>
      </c>
    </row>
    <row r="4963" spans="1:14" x14ac:dyDescent="0.3">
      <c r="A4963" s="29">
        <v>44922</v>
      </c>
      <c r="B4963" t="s">
        <v>18</v>
      </c>
      <c r="C4963" t="s">
        <v>10</v>
      </c>
      <c r="D4963" t="s">
        <v>13</v>
      </c>
      <c r="E4963" s="53">
        <v>19611</v>
      </c>
      <c r="F4963" s="61">
        <f t="shared" si="544"/>
        <v>98.055000000000007</v>
      </c>
      <c r="G4963" s="62">
        <f t="shared" si="539"/>
        <v>0.1</v>
      </c>
      <c r="H4963" s="53"/>
      <c r="I4963" s="61">
        <f t="shared" si="540"/>
        <v>0</v>
      </c>
      <c r="J4963" s="62">
        <f t="shared" si="541"/>
        <v>0</v>
      </c>
      <c r="K4963" s="53"/>
      <c r="L4963" s="65">
        <f t="shared" si="545"/>
        <v>98.155000000000001</v>
      </c>
      <c r="M4963" s="55">
        <f t="shared" si="542"/>
        <v>98.155000000000001</v>
      </c>
      <c r="N4963" s="55">
        <f t="shared" si="543"/>
        <v>0</v>
      </c>
    </row>
    <row r="4964" spans="1:14" x14ac:dyDescent="0.3">
      <c r="A4964" s="29">
        <v>44922</v>
      </c>
      <c r="B4964" t="s">
        <v>21</v>
      </c>
      <c r="C4964" t="s">
        <v>12</v>
      </c>
      <c r="D4964" t="s">
        <v>36</v>
      </c>
      <c r="E4964" s="53">
        <v>43158</v>
      </c>
      <c r="F4964" s="61">
        <f t="shared" si="544"/>
        <v>0</v>
      </c>
      <c r="G4964" s="62">
        <f t="shared" si="539"/>
        <v>0</v>
      </c>
      <c r="H4964" s="53"/>
      <c r="I4964" s="61">
        <f t="shared" si="540"/>
        <v>1294.74</v>
      </c>
      <c r="J4964" s="62">
        <f t="shared" si="541"/>
        <v>5</v>
      </c>
      <c r="K4964" s="53"/>
      <c r="L4964" s="65">
        <f t="shared" si="545"/>
        <v>1299.74</v>
      </c>
      <c r="M4964" s="55">
        <f t="shared" si="542"/>
        <v>0</v>
      </c>
      <c r="N4964" s="55">
        <f t="shared" si="543"/>
        <v>1299.74</v>
      </c>
    </row>
    <row r="4965" spans="1:14" x14ac:dyDescent="0.3">
      <c r="A4965" s="29">
        <v>44922</v>
      </c>
      <c r="B4965" t="s">
        <v>24</v>
      </c>
      <c r="C4965" t="s">
        <v>10</v>
      </c>
      <c r="D4965" t="s">
        <v>36</v>
      </c>
      <c r="E4965" s="53">
        <v>25705</v>
      </c>
      <c r="F4965" s="61">
        <f t="shared" si="544"/>
        <v>0</v>
      </c>
      <c r="G4965" s="62">
        <f t="shared" si="539"/>
        <v>0</v>
      </c>
      <c r="H4965" s="53"/>
      <c r="I4965" s="61">
        <f t="shared" si="540"/>
        <v>771.15</v>
      </c>
      <c r="J4965" s="62">
        <f t="shared" si="541"/>
        <v>5</v>
      </c>
      <c r="K4965" s="53"/>
      <c r="L4965" s="65">
        <f t="shared" si="545"/>
        <v>776.15</v>
      </c>
      <c r="M4965" s="55">
        <f t="shared" si="542"/>
        <v>0</v>
      </c>
      <c r="N4965" s="55">
        <f t="shared" si="543"/>
        <v>776.15</v>
      </c>
    </row>
    <row r="4966" spans="1:14" x14ac:dyDescent="0.3">
      <c r="A4966" s="29">
        <v>44922</v>
      </c>
      <c r="B4966" t="s">
        <v>21</v>
      </c>
      <c r="C4966" t="s">
        <v>10</v>
      </c>
      <c r="D4966" t="s">
        <v>13</v>
      </c>
      <c r="E4966" s="53">
        <v>31323</v>
      </c>
      <c r="F4966" s="61">
        <f t="shared" si="544"/>
        <v>156.61500000000001</v>
      </c>
      <c r="G4966" s="62">
        <f t="shared" si="539"/>
        <v>0.1</v>
      </c>
      <c r="H4966" s="53"/>
      <c r="I4966" s="61">
        <f t="shared" si="540"/>
        <v>0</v>
      </c>
      <c r="J4966" s="62">
        <f t="shared" si="541"/>
        <v>0</v>
      </c>
      <c r="K4966" s="53"/>
      <c r="L4966" s="65">
        <f t="shared" si="545"/>
        <v>156.715</v>
      </c>
      <c r="M4966" s="55">
        <f t="shared" si="542"/>
        <v>156.715</v>
      </c>
      <c r="N4966" s="55">
        <f t="shared" si="543"/>
        <v>0</v>
      </c>
    </row>
    <row r="4967" spans="1:14" x14ac:dyDescent="0.3">
      <c r="A4967" s="29">
        <v>44922</v>
      </c>
      <c r="B4967" t="s">
        <v>18</v>
      </c>
      <c r="C4967" t="s">
        <v>11</v>
      </c>
      <c r="D4967" t="s">
        <v>13</v>
      </c>
      <c r="E4967" s="53">
        <v>20985</v>
      </c>
      <c r="F4967" s="61">
        <f t="shared" si="544"/>
        <v>0</v>
      </c>
      <c r="G4967" s="62">
        <f t="shared" si="539"/>
        <v>0</v>
      </c>
      <c r="H4967" s="53"/>
      <c r="I4967" s="61">
        <f t="shared" si="540"/>
        <v>0</v>
      </c>
      <c r="J4967" s="62">
        <f t="shared" si="541"/>
        <v>0</v>
      </c>
      <c r="K4967" s="53"/>
      <c r="L4967" s="65">
        <f t="shared" si="545"/>
        <v>0</v>
      </c>
      <c r="M4967" s="55">
        <f t="shared" si="542"/>
        <v>0</v>
      </c>
      <c r="N4967" s="55">
        <f t="shared" si="543"/>
        <v>0</v>
      </c>
    </row>
    <row r="4968" spans="1:14" x14ac:dyDescent="0.3">
      <c r="A4968" s="29">
        <v>44922</v>
      </c>
      <c r="B4968" t="s">
        <v>17</v>
      </c>
      <c r="C4968" t="s">
        <v>10</v>
      </c>
      <c r="D4968" t="s">
        <v>13</v>
      </c>
      <c r="E4968" s="53">
        <v>6582</v>
      </c>
      <c r="F4968" s="61">
        <f t="shared" si="544"/>
        <v>32.910000000000004</v>
      </c>
      <c r="G4968" s="62">
        <f t="shared" si="539"/>
        <v>0.1</v>
      </c>
      <c r="H4968" s="53"/>
      <c r="I4968" s="61">
        <f t="shared" si="540"/>
        <v>0</v>
      </c>
      <c r="J4968" s="62">
        <f t="shared" si="541"/>
        <v>0</v>
      </c>
      <c r="K4968" s="53"/>
      <c r="L4968" s="65">
        <f t="shared" si="545"/>
        <v>33.010000000000005</v>
      </c>
      <c r="M4968" s="55">
        <f t="shared" si="542"/>
        <v>33.010000000000005</v>
      </c>
      <c r="N4968" s="55">
        <f t="shared" si="543"/>
        <v>0</v>
      </c>
    </row>
    <row r="4969" spans="1:14" x14ac:dyDescent="0.3">
      <c r="A4969" s="29">
        <v>44922</v>
      </c>
      <c r="B4969" t="s">
        <v>19</v>
      </c>
      <c r="C4969" t="s">
        <v>10</v>
      </c>
      <c r="D4969" t="s">
        <v>13</v>
      </c>
      <c r="E4969" s="53">
        <v>47770</v>
      </c>
      <c r="F4969" s="61">
        <f t="shared" si="544"/>
        <v>238.85</v>
      </c>
      <c r="G4969" s="62">
        <f t="shared" si="539"/>
        <v>0.1</v>
      </c>
      <c r="H4969" s="53"/>
      <c r="I4969" s="61">
        <f t="shared" si="540"/>
        <v>0</v>
      </c>
      <c r="J4969" s="62">
        <f t="shared" si="541"/>
        <v>0</v>
      </c>
      <c r="K4969" s="53"/>
      <c r="L4969" s="65">
        <f t="shared" si="545"/>
        <v>238.95</v>
      </c>
      <c r="M4969" s="55">
        <f t="shared" si="542"/>
        <v>238.95</v>
      </c>
      <c r="N4969" s="55">
        <f t="shared" si="543"/>
        <v>0</v>
      </c>
    </row>
    <row r="4970" spans="1:14" x14ac:dyDescent="0.3">
      <c r="A4970" s="29">
        <v>44922</v>
      </c>
      <c r="B4970" t="s">
        <v>17</v>
      </c>
      <c r="C4970" t="s">
        <v>11</v>
      </c>
      <c r="D4970" t="s">
        <v>13</v>
      </c>
      <c r="E4970" s="53">
        <v>4114</v>
      </c>
      <c r="F4970" s="61">
        <f t="shared" si="544"/>
        <v>0</v>
      </c>
      <c r="G4970" s="62">
        <f t="shared" si="539"/>
        <v>0</v>
      </c>
      <c r="H4970" s="53"/>
      <c r="I4970" s="61">
        <f t="shared" si="540"/>
        <v>0</v>
      </c>
      <c r="J4970" s="62">
        <f t="shared" si="541"/>
        <v>0</v>
      </c>
      <c r="K4970" s="53"/>
      <c r="L4970" s="65">
        <f t="shared" si="545"/>
        <v>0</v>
      </c>
      <c r="M4970" s="55">
        <f t="shared" si="542"/>
        <v>0</v>
      </c>
      <c r="N4970" s="55">
        <f t="shared" si="543"/>
        <v>0</v>
      </c>
    </row>
    <row r="4971" spans="1:14" x14ac:dyDescent="0.3">
      <c r="A4971" s="29">
        <v>44922</v>
      </c>
      <c r="B4971" t="s">
        <v>19</v>
      </c>
      <c r="C4971" t="s">
        <v>11</v>
      </c>
      <c r="D4971" t="s">
        <v>36</v>
      </c>
      <c r="E4971" s="53">
        <v>11815</v>
      </c>
      <c r="F4971" s="61">
        <f t="shared" si="544"/>
        <v>0</v>
      </c>
      <c r="G4971" s="62">
        <f t="shared" si="539"/>
        <v>0</v>
      </c>
      <c r="H4971" s="53"/>
      <c r="I4971" s="61">
        <f t="shared" si="540"/>
        <v>0</v>
      </c>
      <c r="J4971" s="62">
        <f t="shared" si="541"/>
        <v>0</v>
      </c>
      <c r="K4971" s="53"/>
      <c r="L4971" s="65">
        <f t="shared" si="545"/>
        <v>0</v>
      </c>
      <c r="M4971" s="55">
        <f t="shared" si="542"/>
        <v>0</v>
      </c>
      <c r="N4971" s="55">
        <f t="shared" si="543"/>
        <v>0</v>
      </c>
    </row>
    <row r="4972" spans="1:14" x14ac:dyDescent="0.3">
      <c r="A4972" s="29">
        <v>44923</v>
      </c>
      <c r="B4972" t="s">
        <v>16</v>
      </c>
      <c r="C4972" t="s">
        <v>11</v>
      </c>
      <c r="D4972" t="s">
        <v>36</v>
      </c>
      <c r="E4972" s="53">
        <v>25852</v>
      </c>
      <c r="F4972" s="61">
        <f t="shared" si="544"/>
        <v>0</v>
      </c>
      <c r="G4972" s="62">
        <f t="shared" si="539"/>
        <v>0</v>
      </c>
      <c r="H4972" s="53"/>
      <c r="I4972" s="61">
        <f t="shared" si="540"/>
        <v>0</v>
      </c>
      <c r="J4972" s="62">
        <f t="shared" si="541"/>
        <v>0</v>
      </c>
      <c r="K4972" s="53"/>
      <c r="L4972" s="65">
        <f t="shared" si="545"/>
        <v>0</v>
      </c>
      <c r="M4972" s="55">
        <f t="shared" si="542"/>
        <v>0</v>
      </c>
      <c r="N4972" s="55">
        <f t="shared" si="543"/>
        <v>0</v>
      </c>
    </row>
    <row r="4973" spans="1:14" x14ac:dyDescent="0.3">
      <c r="A4973" s="29">
        <v>44923</v>
      </c>
      <c r="B4973" t="s">
        <v>17</v>
      </c>
      <c r="C4973" t="s">
        <v>10</v>
      </c>
      <c r="D4973" t="s">
        <v>13</v>
      </c>
      <c r="E4973" s="53">
        <v>19094</v>
      </c>
      <c r="F4973" s="61">
        <f t="shared" si="544"/>
        <v>95.47</v>
      </c>
      <c r="G4973" s="62">
        <f t="shared" si="539"/>
        <v>0.1</v>
      </c>
      <c r="H4973" s="53"/>
      <c r="I4973" s="61">
        <f t="shared" si="540"/>
        <v>0</v>
      </c>
      <c r="J4973" s="62">
        <f t="shared" si="541"/>
        <v>0</v>
      </c>
      <c r="K4973" s="53"/>
      <c r="L4973" s="65">
        <f t="shared" si="545"/>
        <v>95.57</v>
      </c>
      <c r="M4973" s="55">
        <f t="shared" si="542"/>
        <v>95.57</v>
      </c>
      <c r="N4973" s="55">
        <f t="shared" si="543"/>
        <v>0</v>
      </c>
    </row>
    <row r="4974" spans="1:14" x14ac:dyDescent="0.3">
      <c r="A4974" s="29">
        <v>44923</v>
      </c>
      <c r="B4974" t="s">
        <v>19</v>
      </c>
      <c r="C4974" t="s">
        <v>11</v>
      </c>
      <c r="D4974" t="s">
        <v>13</v>
      </c>
      <c r="E4974" s="53">
        <v>31497</v>
      </c>
      <c r="F4974" s="61">
        <f t="shared" si="544"/>
        <v>0</v>
      </c>
      <c r="G4974" s="62">
        <f t="shared" si="539"/>
        <v>0</v>
      </c>
      <c r="H4974" s="53"/>
      <c r="I4974" s="61">
        <f t="shared" si="540"/>
        <v>0</v>
      </c>
      <c r="J4974" s="62">
        <f t="shared" si="541"/>
        <v>0</v>
      </c>
      <c r="K4974" s="53"/>
      <c r="L4974" s="65">
        <f t="shared" si="545"/>
        <v>0</v>
      </c>
      <c r="M4974" s="55">
        <f t="shared" si="542"/>
        <v>0</v>
      </c>
      <c r="N4974" s="55">
        <f t="shared" si="543"/>
        <v>0</v>
      </c>
    </row>
    <row r="4975" spans="1:14" x14ac:dyDescent="0.3">
      <c r="A4975" s="29">
        <v>44923</v>
      </c>
      <c r="B4975" t="s">
        <v>18</v>
      </c>
      <c r="C4975" t="s">
        <v>10</v>
      </c>
      <c r="D4975" t="s">
        <v>13</v>
      </c>
      <c r="E4975" s="53">
        <v>25166</v>
      </c>
      <c r="F4975" s="61">
        <f t="shared" si="544"/>
        <v>125.83</v>
      </c>
      <c r="G4975" s="62">
        <f t="shared" si="539"/>
        <v>0.1</v>
      </c>
      <c r="H4975" s="53"/>
      <c r="I4975" s="61">
        <f t="shared" si="540"/>
        <v>0</v>
      </c>
      <c r="J4975" s="62">
        <f t="shared" si="541"/>
        <v>0</v>
      </c>
      <c r="K4975" s="53"/>
      <c r="L4975" s="65">
        <f t="shared" si="545"/>
        <v>125.92999999999999</v>
      </c>
      <c r="M4975" s="55">
        <f t="shared" si="542"/>
        <v>125.92999999999999</v>
      </c>
      <c r="N4975" s="55">
        <f t="shared" si="543"/>
        <v>0</v>
      </c>
    </row>
    <row r="4976" spans="1:14" x14ac:dyDescent="0.3">
      <c r="A4976" s="29">
        <v>44923</v>
      </c>
      <c r="B4976" t="s">
        <v>22</v>
      </c>
      <c r="C4976" t="s">
        <v>12</v>
      </c>
      <c r="D4976" t="s">
        <v>13</v>
      </c>
      <c r="E4976" s="53">
        <v>20311</v>
      </c>
      <c r="F4976" s="61">
        <f t="shared" si="544"/>
        <v>101.55500000000001</v>
      </c>
      <c r="G4976" s="62">
        <f t="shared" si="539"/>
        <v>0.1</v>
      </c>
      <c r="H4976" s="53"/>
      <c r="I4976" s="61">
        <f t="shared" si="540"/>
        <v>0</v>
      </c>
      <c r="J4976" s="62">
        <f t="shared" si="541"/>
        <v>0</v>
      </c>
      <c r="K4976" s="53"/>
      <c r="L4976" s="65">
        <f t="shared" si="545"/>
        <v>101.655</v>
      </c>
      <c r="M4976" s="55">
        <f t="shared" si="542"/>
        <v>101.655</v>
      </c>
      <c r="N4976" s="55">
        <f t="shared" si="543"/>
        <v>0</v>
      </c>
    </row>
    <row r="4977" spans="1:14" x14ac:dyDescent="0.3">
      <c r="A4977" s="29">
        <v>44923</v>
      </c>
      <c r="B4977" t="s">
        <v>17</v>
      </c>
      <c r="C4977" t="s">
        <v>11</v>
      </c>
      <c r="D4977" t="s">
        <v>13</v>
      </c>
      <c r="E4977" s="53">
        <v>46037</v>
      </c>
      <c r="F4977" s="61">
        <f t="shared" si="544"/>
        <v>0</v>
      </c>
      <c r="G4977" s="62">
        <f t="shared" si="539"/>
        <v>0</v>
      </c>
      <c r="H4977" s="53"/>
      <c r="I4977" s="61">
        <f t="shared" si="540"/>
        <v>0</v>
      </c>
      <c r="J4977" s="62">
        <f t="shared" si="541"/>
        <v>0</v>
      </c>
      <c r="K4977" s="53"/>
      <c r="L4977" s="65">
        <f t="shared" si="545"/>
        <v>0</v>
      </c>
      <c r="M4977" s="55">
        <f t="shared" si="542"/>
        <v>0</v>
      </c>
      <c r="N4977" s="55">
        <f t="shared" si="543"/>
        <v>0</v>
      </c>
    </row>
    <row r="4978" spans="1:14" x14ac:dyDescent="0.3">
      <c r="A4978" s="29">
        <v>44923</v>
      </c>
      <c r="B4978" t="s">
        <v>16</v>
      </c>
      <c r="C4978" t="s">
        <v>10</v>
      </c>
      <c r="D4978" t="s">
        <v>13</v>
      </c>
      <c r="E4978" s="53">
        <v>37113</v>
      </c>
      <c r="F4978" s="61">
        <f t="shared" si="544"/>
        <v>185.565</v>
      </c>
      <c r="G4978" s="62">
        <f t="shared" si="539"/>
        <v>0.1</v>
      </c>
      <c r="H4978" s="53"/>
      <c r="I4978" s="61">
        <f t="shared" si="540"/>
        <v>0</v>
      </c>
      <c r="J4978" s="62">
        <f t="shared" si="541"/>
        <v>0</v>
      </c>
      <c r="K4978" s="53"/>
      <c r="L4978" s="65">
        <f t="shared" si="545"/>
        <v>185.66499999999999</v>
      </c>
      <c r="M4978" s="55">
        <f t="shared" si="542"/>
        <v>185.66499999999999</v>
      </c>
      <c r="N4978" s="55">
        <f t="shared" si="543"/>
        <v>0</v>
      </c>
    </row>
    <row r="4979" spans="1:14" x14ac:dyDescent="0.3">
      <c r="A4979" s="29">
        <v>44923</v>
      </c>
      <c r="B4979" t="s">
        <v>17</v>
      </c>
      <c r="C4979" t="s">
        <v>11</v>
      </c>
      <c r="D4979" t="s">
        <v>13</v>
      </c>
      <c r="E4979" s="53">
        <v>5966</v>
      </c>
      <c r="F4979" s="61">
        <f t="shared" si="544"/>
        <v>0</v>
      </c>
      <c r="G4979" s="62">
        <f t="shared" si="539"/>
        <v>0</v>
      </c>
      <c r="H4979" s="53"/>
      <c r="I4979" s="61">
        <f t="shared" si="540"/>
        <v>0</v>
      </c>
      <c r="J4979" s="62">
        <f t="shared" si="541"/>
        <v>0</v>
      </c>
      <c r="K4979" s="53"/>
      <c r="L4979" s="65">
        <f t="shared" si="545"/>
        <v>0</v>
      </c>
      <c r="M4979" s="55">
        <f t="shared" si="542"/>
        <v>0</v>
      </c>
      <c r="N4979" s="55">
        <f t="shared" si="543"/>
        <v>0</v>
      </c>
    </row>
    <row r="4980" spans="1:14" x14ac:dyDescent="0.3">
      <c r="A4980" s="29">
        <v>44923</v>
      </c>
      <c r="B4980" t="s">
        <v>24</v>
      </c>
      <c r="C4980" t="s">
        <v>11</v>
      </c>
      <c r="D4980" t="s">
        <v>13</v>
      </c>
      <c r="E4980" s="53">
        <v>17023</v>
      </c>
      <c r="F4980" s="61">
        <f t="shared" si="544"/>
        <v>0</v>
      </c>
      <c r="G4980" s="62">
        <f t="shared" si="539"/>
        <v>0</v>
      </c>
      <c r="H4980" s="53"/>
      <c r="I4980" s="61">
        <f t="shared" si="540"/>
        <v>0</v>
      </c>
      <c r="J4980" s="62">
        <f t="shared" si="541"/>
        <v>0</v>
      </c>
      <c r="K4980" s="53"/>
      <c r="L4980" s="65">
        <f t="shared" si="545"/>
        <v>0</v>
      </c>
      <c r="M4980" s="55">
        <f t="shared" si="542"/>
        <v>0</v>
      </c>
      <c r="N4980" s="55">
        <f t="shared" si="543"/>
        <v>0</v>
      </c>
    </row>
    <row r="4981" spans="1:14" x14ac:dyDescent="0.3">
      <c r="A4981" s="29">
        <v>44923</v>
      </c>
      <c r="B4981" t="s">
        <v>17</v>
      </c>
      <c r="C4981" t="s">
        <v>11</v>
      </c>
      <c r="D4981" t="s">
        <v>13</v>
      </c>
      <c r="E4981" s="53">
        <v>42777</v>
      </c>
      <c r="F4981" s="61">
        <f t="shared" si="544"/>
        <v>0</v>
      </c>
      <c r="G4981" s="62">
        <f t="shared" si="539"/>
        <v>0</v>
      </c>
      <c r="H4981" s="53"/>
      <c r="I4981" s="61">
        <f t="shared" si="540"/>
        <v>0</v>
      </c>
      <c r="J4981" s="62">
        <f t="shared" si="541"/>
        <v>0</v>
      </c>
      <c r="K4981" s="53"/>
      <c r="L4981" s="65">
        <f t="shared" si="545"/>
        <v>0</v>
      </c>
      <c r="M4981" s="55">
        <f t="shared" si="542"/>
        <v>0</v>
      </c>
      <c r="N4981" s="55">
        <f t="shared" si="543"/>
        <v>0</v>
      </c>
    </row>
    <row r="4982" spans="1:14" x14ac:dyDescent="0.3">
      <c r="A4982" s="29">
        <v>44923</v>
      </c>
      <c r="B4982" t="s">
        <v>16</v>
      </c>
      <c r="C4982" t="s">
        <v>10</v>
      </c>
      <c r="D4982" t="s">
        <v>13</v>
      </c>
      <c r="E4982" s="53">
        <v>24270</v>
      </c>
      <c r="F4982" s="61">
        <f t="shared" si="544"/>
        <v>121.35000000000001</v>
      </c>
      <c r="G4982" s="62">
        <f t="shared" si="539"/>
        <v>0.1</v>
      </c>
      <c r="H4982" s="53"/>
      <c r="I4982" s="61">
        <f t="shared" si="540"/>
        <v>0</v>
      </c>
      <c r="J4982" s="62">
        <f t="shared" si="541"/>
        <v>0</v>
      </c>
      <c r="K4982" s="53"/>
      <c r="L4982" s="65">
        <f t="shared" si="545"/>
        <v>121.45</v>
      </c>
      <c r="M4982" s="55">
        <f t="shared" si="542"/>
        <v>121.45</v>
      </c>
      <c r="N4982" s="55">
        <f t="shared" si="543"/>
        <v>0</v>
      </c>
    </row>
    <row r="4983" spans="1:14" x14ac:dyDescent="0.3">
      <c r="A4983" s="29">
        <v>44923</v>
      </c>
      <c r="B4983" t="s">
        <v>18</v>
      </c>
      <c r="C4983" t="s">
        <v>12</v>
      </c>
      <c r="D4983" t="s">
        <v>13</v>
      </c>
      <c r="E4983" s="53">
        <v>637</v>
      </c>
      <c r="F4983" s="61">
        <f t="shared" si="544"/>
        <v>3.1850000000000001</v>
      </c>
      <c r="G4983" s="62">
        <f t="shared" si="539"/>
        <v>0.1</v>
      </c>
      <c r="H4983" s="53"/>
      <c r="I4983" s="61">
        <f t="shared" si="540"/>
        <v>0</v>
      </c>
      <c r="J4983" s="62">
        <f t="shared" si="541"/>
        <v>0</v>
      </c>
      <c r="K4983" s="53"/>
      <c r="L4983" s="65">
        <f t="shared" si="545"/>
        <v>3.2850000000000001</v>
      </c>
      <c r="M4983" s="55">
        <f t="shared" si="542"/>
        <v>3.2850000000000001</v>
      </c>
      <c r="N4983" s="55">
        <f t="shared" si="543"/>
        <v>0</v>
      </c>
    </row>
    <row r="4984" spans="1:14" x14ac:dyDescent="0.3">
      <c r="A4984" s="29">
        <v>44923</v>
      </c>
      <c r="B4984" t="s">
        <v>24</v>
      </c>
      <c r="C4984" t="s">
        <v>10</v>
      </c>
      <c r="D4984" t="s">
        <v>13</v>
      </c>
      <c r="E4984" s="53">
        <v>36992</v>
      </c>
      <c r="F4984" s="61">
        <f t="shared" si="544"/>
        <v>184.96</v>
      </c>
      <c r="G4984" s="62">
        <f t="shared" si="539"/>
        <v>0.1</v>
      </c>
      <c r="H4984" s="53"/>
      <c r="I4984" s="61">
        <f t="shared" si="540"/>
        <v>0</v>
      </c>
      <c r="J4984" s="62">
        <f t="shared" si="541"/>
        <v>0</v>
      </c>
      <c r="K4984" s="53"/>
      <c r="L4984" s="65">
        <f t="shared" si="545"/>
        <v>185.06</v>
      </c>
      <c r="M4984" s="55">
        <f t="shared" si="542"/>
        <v>185.06</v>
      </c>
      <c r="N4984" s="55">
        <f t="shared" si="543"/>
        <v>0</v>
      </c>
    </row>
    <row r="4985" spans="1:14" x14ac:dyDescent="0.3">
      <c r="A4985" s="29">
        <v>44923</v>
      </c>
      <c r="B4985" t="s">
        <v>16</v>
      </c>
      <c r="C4985" t="s">
        <v>11</v>
      </c>
      <c r="D4985" t="s">
        <v>13</v>
      </c>
      <c r="E4985" s="53">
        <v>19066</v>
      </c>
      <c r="F4985" s="61">
        <f t="shared" si="544"/>
        <v>0</v>
      </c>
      <c r="G4985" s="62">
        <f t="shared" si="539"/>
        <v>0</v>
      </c>
      <c r="H4985" s="53"/>
      <c r="I4985" s="61">
        <f t="shared" si="540"/>
        <v>0</v>
      </c>
      <c r="J4985" s="62">
        <f t="shared" si="541"/>
        <v>0</v>
      </c>
      <c r="K4985" s="53"/>
      <c r="L4985" s="65">
        <f t="shared" si="545"/>
        <v>0</v>
      </c>
      <c r="M4985" s="55">
        <f t="shared" si="542"/>
        <v>0</v>
      </c>
      <c r="N4985" s="55">
        <f t="shared" si="543"/>
        <v>0</v>
      </c>
    </row>
    <row r="4986" spans="1:14" x14ac:dyDescent="0.3">
      <c r="A4986" s="29">
        <v>44923</v>
      </c>
      <c r="B4986" t="s">
        <v>16</v>
      </c>
      <c r="C4986" t="s">
        <v>10</v>
      </c>
      <c r="D4986" t="s">
        <v>36</v>
      </c>
      <c r="E4986" s="53">
        <v>30764</v>
      </c>
      <c r="F4986" s="61">
        <f t="shared" si="544"/>
        <v>0</v>
      </c>
      <c r="G4986" s="62">
        <f t="shared" si="539"/>
        <v>0</v>
      </c>
      <c r="H4986" s="53"/>
      <c r="I4986" s="61">
        <f t="shared" si="540"/>
        <v>922.92</v>
      </c>
      <c r="J4986" s="62">
        <f t="shared" si="541"/>
        <v>5</v>
      </c>
      <c r="K4986" s="53"/>
      <c r="L4986" s="65">
        <f t="shared" si="545"/>
        <v>927.92</v>
      </c>
      <c r="M4986" s="55">
        <f t="shared" si="542"/>
        <v>0</v>
      </c>
      <c r="N4986" s="55">
        <f t="shared" si="543"/>
        <v>927.92</v>
      </c>
    </row>
    <row r="4987" spans="1:14" x14ac:dyDescent="0.3">
      <c r="A4987" s="29">
        <v>44923</v>
      </c>
      <c r="B4987" t="s">
        <v>17</v>
      </c>
      <c r="C4987" t="s">
        <v>11</v>
      </c>
      <c r="D4987" t="s">
        <v>13</v>
      </c>
      <c r="E4987" s="53">
        <v>22366</v>
      </c>
      <c r="F4987" s="61">
        <f t="shared" si="544"/>
        <v>0</v>
      </c>
      <c r="G4987" s="62">
        <f t="shared" si="539"/>
        <v>0</v>
      </c>
      <c r="H4987" s="53"/>
      <c r="I4987" s="61">
        <f t="shared" si="540"/>
        <v>0</v>
      </c>
      <c r="J4987" s="62">
        <f t="shared" si="541"/>
        <v>0</v>
      </c>
      <c r="K4987" s="53"/>
      <c r="L4987" s="65">
        <f t="shared" si="545"/>
        <v>0</v>
      </c>
      <c r="M4987" s="55">
        <f t="shared" si="542"/>
        <v>0</v>
      </c>
      <c r="N4987" s="55">
        <f t="shared" si="543"/>
        <v>0</v>
      </c>
    </row>
    <row r="4988" spans="1:14" x14ac:dyDescent="0.3">
      <c r="A4988" s="29">
        <v>44923</v>
      </c>
      <c r="B4988" t="s">
        <v>16</v>
      </c>
      <c r="C4988" t="s">
        <v>11</v>
      </c>
      <c r="D4988" t="s">
        <v>13</v>
      </c>
      <c r="E4988" s="53">
        <v>6895</v>
      </c>
      <c r="F4988" s="61">
        <f t="shared" si="544"/>
        <v>0</v>
      </c>
      <c r="G4988" s="62">
        <f t="shared" si="539"/>
        <v>0</v>
      </c>
      <c r="H4988" s="53"/>
      <c r="I4988" s="61">
        <f t="shared" si="540"/>
        <v>0</v>
      </c>
      <c r="J4988" s="62">
        <f t="shared" si="541"/>
        <v>0</v>
      </c>
      <c r="K4988" s="53"/>
      <c r="L4988" s="65">
        <f t="shared" si="545"/>
        <v>0</v>
      </c>
      <c r="M4988" s="55">
        <f t="shared" si="542"/>
        <v>0</v>
      </c>
      <c r="N4988" s="55">
        <f t="shared" si="543"/>
        <v>0</v>
      </c>
    </row>
    <row r="4989" spans="1:14" x14ac:dyDescent="0.3">
      <c r="A4989" s="29">
        <v>44923</v>
      </c>
      <c r="B4989" t="s">
        <v>21</v>
      </c>
      <c r="C4989" t="s">
        <v>11</v>
      </c>
      <c r="D4989" t="s">
        <v>13</v>
      </c>
      <c r="E4989" s="53">
        <v>35101</v>
      </c>
      <c r="F4989" s="61">
        <f t="shared" si="544"/>
        <v>0</v>
      </c>
      <c r="G4989" s="62">
        <f t="shared" si="539"/>
        <v>0</v>
      </c>
      <c r="H4989" s="53"/>
      <c r="I4989" s="61">
        <f t="shared" si="540"/>
        <v>0</v>
      </c>
      <c r="J4989" s="62">
        <f t="shared" si="541"/>
        <v>0</v>
      </c>
      <c r="K4989" s="53"/>
      <c r="L4989" s="65">
        <f t="shared" si="545"/>
        <v>0</v>
      </c>
      <c r="M4989" s="55">
        <f t="shared" si="542"/>
        <v>0</v>
      </c>
      <c r="N4989" s="55">
        <f t="shared" si="543"/>
        <v>0</v>
      </c>
    </row>
    <row r="4990" spans="1:14" x14ac:dyDescent="0.3">
      <c r="A4990" s="29">
        <v>44923</v>
      </c>
      <c r="B4990" t="s">
        <v>24</v>
      </c>
      <c r="C4990" t="s">
        <v>10</v>
      </c>
      <c r="D4990" t="s">
        <v>13</v>
      </c>
      <c r="E4990" s="53">
        <v>39766</v>
      </c>
      <c r="F4990" s="61">
        <f t="shared" si="544"/>
        <v>198.83</v>
      </c>
      <c r="G4990" s="62">
        <f t="shared" si="539"/>
        <v>0.1</v>
      </c>
      <c r="H4990" s="53"/>
      <c r="I4990" s="61">
        <f t="shared" si="540"/>
        <v>0</v>
      </c>
      <c r="J4990" s="62">
        <f t="shared" si="541"/>
        <v>0</v>
      </c>
      <c r="K4990" s="53"/>
      <c r="L4990" s="65">
        <f t="shared" si="545"/>
        <v>198.93</v>
      </c>
      <c r="M4990" s="55">
        <f t="shared" si="542"/>
        <v>198.93</v>
      </c>
      <c r="N4990" s="55">
        <f t="shared" si="543"/>
        <v>0</v>
      </c>
    </row>
    <row r="4991" spans="1:14" x14ac:dyDescent="0.3">
      <c r="A4991" s="29">
        <v>44923</v>
      </c>
      <c r="B4991" t="s">
        <v>19</v>
      </c>
      <c r="C4991" t="s">
        <v>10</v>
      </c>
      <c r="D4991" t="s">
        <v>13</v>
      </c>
      <c r="E4991" s="53">
        <v>30712</v>
      </c>
      <c r="F4991" s="61">
        <f t="shared" si="544"/>
        <v>153.56</v>
      </c>
      <c r="G4991" s="62">
        <f t="shared" si="539"/>
        <v>0.1</v>
      </c>
      <c r="H4991" s="53"/>
      <c r="I4991" s="61">
        <f t="shared" si="540"/>
        <v>0</v>
      </c>
      <c r="J4991" s="62">
        <f t="shared" si="541"/>
        <v>0</v>
      </c>
      <c r="K4991" s="53"/>
      <c r="L4991" s="65">
        <f t="shared" si="545"/>
        <v>153.66</v>
      </c>
      <c r="M4991" s="55">
        <f t="shared" si="542"/>
        <v>153.66</v>
      </c>
      <c r="N4991" s="55">
        <f t="shared" si="543"/>
        <v>0</v>
      </c>
    </row>
    <row r="4992" spans="1:14" x14ac:dyDescent="0.3">
      <c r="A4992" s="29">
        <v>44923</v>
      </c>
      <c r="B4992" t="s">
        <v>21</v>
      </c>
      <c r="C4992" t="s">
        <v>10</v>
      </c>
      <c r="D4992" t="s">
        <v>13</v>
      </c>
      <c r="E4992" s="53">
        <v>36706</v>
      </c>
      <c r="F4992" s="61">
        <f t="shared" si="544"/>
        <v>183.53</v>
      </c>
      <c r="G4992" s="62">
        <f t="shared" si="539"/>
        <v>0.1</v>
      </c>
      <c r="H4992" s="53"/>
      <c r="I4992" s="61">
        <f t="shared" si="540"/>
        <v>0</v>
      </c>
      <c r="J4992" s="62">
        <f t="shared" si="541"/>
        <v>0</v>
      </c>
      <c r="K4992" s="53"/>
      <c r="L4992" s="65">
        <f t="shared" si="545"/>
        <v>183.63</v>
      </c>
      <c r="M4992" s="55">
        <f t="shared" si="542"/>
        <v>183.63</v>
      </c>
      <c r="N4992" s="55">
        <f t="shared" si="543"/>
        <v>0</v>
      </c>
    </row>
    <row r="4993" spans="1:14" x14ac:dyDescent="0.3">
      <c r="A4993" s="29">
        <v>44923</v>
      </c>
      <c r="B4993" t="s">
        <v>23</v>
      </c>
      <c r="C4993" t="s">
        <v>11</v>
      </c>
      <c r="D4993" t="s">
        <v>13</v>
      </c>
      <c r="E4993" s="53">
        <v>39133</v>
      </c>
      <c r="F4993" s="61">
        <f t="shared" si="544"/>
        <v>0</v>
      </c>
      <c r="G4993" s="62">
        <f t="shared" si="539"/>
        <v>0</v>
      </c>
      <c r="H4993" s="53"/>
      <c r="I4993" s="61">
        <f t="shared" si="540"/>
        <v>0</v>
      </c>
      <c r="J4993" s="62">
        <f t="shared" si="541"/>
        <v>0</v>
      </c>
      <c r="K4993" s="53"/>
      <c r="L4993" s="65">
        <f t="shared" si="545"/>
        <v>0</v>
      </c>
      <c r="M4993" s="55">
        <f t="shared" si="542"/>
        <v>0</v>
      </c>
      <c r="N4993" s="55">
        <f t="shared" si="543"/>
        <v>0</v>
      </c>
    </row>
    <row r="4994" spans="1:14" x14ac:dyDescent="0.3">
      <c r="A4994" s="29">
        <v>44923</v>
      </c>
      <c r="B4994" t="s">
        <v>24</v>
      </c>
      <c r="C4994" t="s">
        <v>11</v>
      </c>
      <c r="D4994" t="s">
        <v>13</v>
      </c>
      <c r="E4994" s="53">
        <v>43738</v>
      </c>
      <c r="F4994" s="61">
        <f t="shared" si="544"/>
        <v>0</v>
      </c>
      <c r="G4994" s="62">
        <f t="shared" si="539"/>
        <v>0</v>
      </c>
      <c r="H4994" s="53"/>
      <c r="I4994" s="61">
        <f t="shared" si="540"/>
        <v>0</v>
      </c>
      <c r="J4994" s="62">
        <f t="shared" si="541"/>
        <v>0</v>
      </c>
      <c r="K4994" s="53"/>
      <c r="L4994" s="65">
        <f t="shared" si="545"/>
        <v>0</v>
      </c>
      <c r="M4994" s="55">
        <f t="shared" si="542"/>
        <v>0</v>
      </c>
      <c r="N4994" s="55">
        <f t="shared" si="543"/>
        <v>0</v>
      </c>
    </row>
    <row r="4995" spans="1:14" x14ac:dyDescent="0.3">
      <c r="A4995" s="29">
        <v>44923</v>
      </c>
      <c r="B4995" t="s">
        <v>19</v>
      </c>
      <c r="C4995" t="s">
        <v>11</v>
      </c>
      <c r="D4995" t="s">
        <v>13</v>
      </c>
      <c r="E4995" s="53">
        <v>2955</v>
      </c>
      <c r="F4995" s="61">
        <f t="shared" si="544"/>
        <v>0</v>
      </c>
      <c r="G4995" s="62">
        <f t="shared" si="539"/>
        <v>0</v>
      </c>
      <c r="H4995" s="53"/>
      <c r="I4995" s="61">
        <f t="shared" si="540"/>
        <v>0</v>
      </c>
      <c r="J4995" s="62">
        <f t="shared" si="541"/>
        <v>0</v>
      </c>
      <c r="K4995" s="53"/>
      <c r="L4995" s="65">
        <f t="shared" si="545"/>
        <v>0</v>
      </c>
      <c r="M4995" s="55">
        <f t="shared" si="542"/>
        <v>0</v>
      </c>
      <c r="N4995" s="55">
        <f t="shared" si="543"/>
        <v>0</v>
      </c>
    </row>
    <row r="4996" spans="1:14" x14ac:dyDescent="0.3">
      <c r="A4996" s="29">
        <v>44923</v>
      </c>
      <c r="B4996" t="s">
        <v>16</v>
      </c>
      <c r="C4996" t="s">
        <v>10</v>
      </c>
      <c r="D4996" t="s">
        <v>36</v>
      </c>
      <c r="E4996" s="53">
        <v>48306</v>
      </c>
      <c r="F4996" s="61">
        <f t="shared" si="544"/>
        <v>0</v>
      </c>
      <c r="G4996" s="62">
        <f t="shared" ref="G4996:G5002" si="546">IF(F:F&gt;0,0.1,0)</f>
        <v>0</v>
      </c>
      <c r="H4996" s="53"/>
      <c r="I4996" s="61">
        <f t="shared" ref="I4996:I5002" si="547">IF(AND(D:D="Overseas",C:C&lt;&gt;"Cash"),E:E*3%,0)</f>
        <v>1449.1799999999998</v>
      </c>
      <c r="J4996" s="62">
        <f t="shared" ref="J4996:J5002" si="548">IF(I:I&gt;0,5,0)</f>
        <v>5</v>
      </c>
      <c r="K4996" s="53"/>
      <c r="L4996" s="65">
        <f t="shared" si="545"/>
        <v>1454.1799999999998</v>
      </c>
      <c r="M4996" s="55">
        <f t="shared" ref="M4996:M5002" si="549">SUM(F4996:H4996)</f>
        <v>0</v>
      </c>
      <c r="N4996" s="55">
        <f t="shared" ref="N4996:N5002" si="550">SUM(I4996:K4996)</f>
        <v>1454.1799999999998</v>
      </c>
    </row>
    <row r="4997" spans="1:14" x14ac:dyDescent="0.3">
      <c r="A4997" s="29">
        <v>44923</v>
      </c>
      <c r="B4997" t="s">
        <v>20</v>
      </c>
      <c r="C4997" t="s">
        <v>10</v>
      </c>
      <c r="D4997" t="s">
        <v>13</v>
      </c>
      <c r="E4997" s="53">
        <v>15961</v>
      </c>
      <c r="F4997" s="61">
        <f t="shared" ref="F4997:F5002" si="551">IF(AND(D:D="Local",C:C&lt;&gt;"Cash"),E:E*0.5%,0)</f>
        <v>79.805000000000007</v>
      </c>
      <c r="G4997" s="62">
        <f t="shared" si="546"/>
        <v>0.1</v>
      </c>
      <c r="H4997" s="53"/>
      <c r="I4997" s="61">
        <f t="shared" si="547"/>
        <v>0</v>
      </c>
      <c r="J4997" s="62">
        <f t="shared" si="548"/>
        <v>0</v>
      </c>
      <c r="K4997" s="53"/>
      <c r="L4997" s="65">
        <f t="shared" ref="L4997:L5002" si="552">SUM(F4997,G4997,I4997,J4997)</f>
        <v>79.905000000000001</v>
      </c>
      <c r="M4997" s="55">
        <f t="shared" si="549"/>
        <v>79.905000000000001</v>
      </c>
      <c r="N4997" s="55">
        <f t="shared" si="550"/>
        <v>0</v>
      </c>
    </row>
    <row r="4998" spans="1:14" x14ac:dyDescent="0.3">
      <c r="A4998" s="29">
        <v>44923</v>
      </c>
      <c r="B4998" t="s">
        <v>20</v>
      </c>
      <c r="C4998" t="s">
        <v>11</v>
      </c>
      <c r="D4998" t="s">
        <v>13</v>
      </c>
      <c r="E4998" s="53">
        <v>46952</v>
      </c>
      <c r="F4998" s="61">
        <f t="shared" si="551"/>
        <v>0</v>
      </c>
      <c r="G4998" s="62">
        <f t="shared" si="546"/>
        <v>0</v>
      </c>
      <c r="H4998" s="53"/>
      <c r="I4998" s="61">
        <f t="shared" si="547"/>
        <v>0</v>
      </c>
      <c r="J4998" s="62">
        <f t="shared" si="548"/>
        <v>0</v>
      </c>
      <c r="K4998" s="53"/>
      <c r="L4998" s="65">
        <f t="shared" si="552"/>
        <v>0</v>
      </c>
      <c r="M4998" s="55">
        <f t="shared" si="549"/>
        <v>0</v>
      </c>
      <c r="N4998" s="55">
        <f t="shared" si="550"/>
        <v>0</v>
      </c>
    </row>
    <row r="4999" spans="1:14" x14ac:dyDescent="0.3">
      <c r="A4999" s="29">
        <v>44923</v>
      </c>
      <c r="B4999" t="s">
        <v>15</v>
      </c>
      <c r="C4999" t="s">
        <v>11</v>
      </c>
      <c r="D4999" t="s">
        <v>36</v>
      </c>
      <c r="E4999" s="53">
        <v>34394</v>
      </c>
      <c r="F4999" s="61">
        <f t="shared" si="551"/>
        <v>0</v>
      </c>
      <c r="G4999" s="62">
        <f t="shared" si="546"/>
        <v>0</v>
      </c>
      <c r="H4999" s="53"/>
      <c r="I4999" s="61">
        <f t="shared" si="547"/>
        <v>0</v>
      </c>
      <c r="J4999" s="62">
        <f t="shared" si="548"/>
        <v>0</v>
      </c>
      <c r="K4999" s="53"/>
      <c r="L4999" s="65">
        <f t="shared" si="552"/>
        <v>0</v>
      </c>
      <c r="M4999" s="55">
        <f t="shared" si="549"/>
        <v>0</v>
      </c>
      <c r="N4999" s="55">
        <f t="shared" si="550"/>
        <v>0</v>
      </c>
    </row>
    <row r="5000" spans="1:14" x14ac:dyDescent="0.3">
      <c r="A5000" s="29">
        <v>44923</v>
      </c>
      <c r="B5000" t="s">
        <v>22</v>
      </c>
      <c r="C5000" t="s">
        <v>11</v>
      </c>
      <c r="D5000" t="s">
        <v>13</v>
      </c>
      <c r="E5000" s="53">
        <v>6440</v>
      </c>
      <c r="F5000" s="61">
        <f t="shared" si="551"/>
        <v>0</v>
      </c>
      <c r="G5000" s="62">
        <f t="shared" si="546"/>
        <v>0</v>
      </c>
      <c r="H5000" s="53"/>
      <c r="I5000" s="61">
        <f t="shared" si="547"/>
        <v>0</v>
      </c>
      <c r="J5000" s="62">
        <f t="shared" si="548"/>
        <v>0</v>
      </c>
      <c r="K5000" s="53"/>
      <c r="L5000" s="65">
        <f t="shared" si="552"/>
        <v>0</v>
      </c>
      <c r="M5000" s="55">
        <f t="shared" si="549"/>
        <v>0</v>
      </c>
      <c r="N5000" s="55">
        <f t="shared" si="550"/>
        <v>0</v>
      </c>
    </row>
    <row r="5001" spans="1:14" x14ac:dyDescent="0.3">
      <c r="A5001" s="29">
        <v>44923</v>
      </c>
      <c r="B5001" t="s">
        <v>16</v>
      </c>
      <c r="C5001" t="s">
        <v>10</v>
      </c>
      <c r="D5001" t="s">
        <v>36</v>
      </c>
      <c r="E5001" s="53">
        <v>34138</v>
      </c>
      <c r="F5001" s="61">
        <f t="shared" si="551"/>
        <v>0</v>
      </c>
      <c r="G5001" s="62">
        <f t="shared" si="546"/>
        <v>0</v>
      </c>
      <c r="H5001" s="53"/>
      <c r="I5001" s="61">
        <f t="shared" si="547"/>
        <v>1024.1399999999999</v>
      </c>
      <c r="J5001" s="62">
        <f t="shared" si="548"/>
        <v>5</v>
      </c>
      <c r="K5001" s="53"/>
      <c r="L5001" s="65">
        <f t="shared" si="552"/>
        <v>1029.1399999999999</v>
      </c>
      <c r="M5001" s="55">
        <f t="shared" si="549"/>
        <v>0</v>
      </c>
      <c r="N5001" s="55">
        <f t="shared" si="550"/>
        <v>1029.1399999999999</v>
      </c>
    </row>
    <row r="5002" spans="1:14" ht="15" thickBot="1" x14ac:dyDescent="0.35">
      <c r="A5002" s="30">
        <v>44923</v>
      </c>
      <c r="B5002" s="3" t="s">
        <v>16</v>
      </c>
      <c r="C5002" s="3" t="s">
        <v>12</v>
      </c>
      <c r="D5002" s="3" t="s">
        <v>13</v>
      </c>
      <c r="E5002" s="54">
        <v>955</v>
      </c>
      <c r="F5002" s="61">
        <f t="shared" si="551"/>
        <v>4.7750000000000004</v>
      </c>
      <c r="G5002" s="62">
        <f t="shared" si="546"/>
        <v>0.1</v>
      </c>
      <c r="H5002" s="54"/>
      <c r="I5002" s="61">
        <f t="shared" si="547"/>
        <v>0</v>
      </c>
      <c r="J5002" s="62">
        <f t="shared" si="548"/>
        <v>0</v>
      </c>
      <c r="K5002" s="54"/>
      <c r="L5002" s="65">
        <f t="shared" si="552"/>
        <v>4.875</v>
      </c>
      <c r="M5002" s="55">
        <f t="shared" si="549"/>
        <v>4.875</v>
      </c>
      <c r="N5002" s="55">
        <f t="shared" si="550"/>
        <v>0</v>
      </c>
    </row>
  </sheetData>
  <autoFilter ref="A2:L5002" xr:uid="{51E26003-4571-48AF-87DB-C2391C64DFEA}">
    <sortState xmlns:xlrd2="http://schemas.microsoft.com/office/spreadsheetml/2017/richdata2" ref="A3:L5002">
      <sortCondition ref="A3"/>
    </sortState>
  </autoFilter>
  <mergeCells count="2">
    <mergeCell ref="F1:H1"/>
    <mergeCell ref="I1:K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C33C0-3F28-41D5-8CCE-2642E428A7A5}">
  <dimension ref="A1:J9"/>
  <sheetViews>
    <sheetView zoomScale="69" zoomScaleNormal="69" workbookViewId="0">
      <selection activeCell="B3" sqref="B3"/>
    </sheetView>
  </sheetViews>
  <sheetFormatPr defaultColWidth="8.77734375" defaultRowHeight="14.4" x14ac:dyDescent="0.3"/>
  <cols>
    <col min="1" max="1" width="9" bestFit="1" customWidth="1"/>
    <col min="2" max="2" width="11.109375" bestFit="1" customWidth="1"/>
    <col min="3" max="3" width="22.109375" bestFit="1" customWidth="1"/>
    <col min="4" max="4" width="27" bestFit="1" customWidth="1"/>
    <col min="5" max="5" width="21.109375" bestFit="1" customWidth="1"/>
    <col min="6" max="6" width="22.21875" bestFit="1" customWidth="1"/>
    <col min="7" max="7" width="27.109375" bestFit="1" customWidth="1"/>
    <col min="8" max="8" width="21.33203125" bestFit="1" customWidth="1"/>
    <col min="9" max="9" width="40.77734375" bestFit="1" customWidth="1"/>
    <col min="10" max="10" width="40.6640625" bestFit="1" customWidth="1"/>
    <col min="12" max="12" width="37.88671875" bestFit="1" customWidth="1"/>
  </cols>
  <sheetData>
    <row r="1" spans="1:10" ht="15" thickBot="1" x14ac:dyDescent="0.35">
      <c r="C1" s="44" t="s">
        <v>7</v>
      </c>
      <c r="D1" s="45"/>
      <c r="E1" s="46"/>
      <c r="F1" s="44" t="s">
        <v>8</v>
      </c>
      <c r="G1" s="45"/>
      <c r="H1" s="46"/>
    </row>
    <row r="2" spans="1:10" ht="29.4" thickBot="1" x14ac:dyDescent="0.35">
      <c r="A2" s="4" t="s">
        <v>0</v>
      </c>
      <c r="B2" s="2" t="s">
        <v>3</v>
      </c>
      <c r="C2" s="15" t="s">
        <v>25</v>
      </c>
      <c r="D2" s="4" t="s">
        <v>31</v>
      </c>
      <c r="E2" s="5" t="s">
        <v>32</v>
      </c>
      <c r="F2" s="4" t="s">
        <v>28</v>
      </c>
      <c r="G2" s="4" t="s">
        <v>33</v>
      </c>
      <c r="H2" s="5" t="s">
        <v>34</v>
      </c>
      <c r="I2" s="34" t="s">
        <v>62</v>
      </c>
      <c r="J2" s="34" t="s">
        <v>61</v>
      </c>
    </row>
    <row r="3" spans="1:10" x14ac:dyDescent="0.3">
      <c r="A3" s="6" t="s">
        <v>6</v>
      </c>
      <c r="B3" s="7">
        <v>1200</v>
      </c>
      <c r="C3" s="16">
        <v>5.0000000000000001E-3</v>
      </c>
      <c r="D3" s="22">
        <v>0.1</v>
      </c>
      <c r="E3" s="19">
        <v>0</v>
      </c>
      <c r="F3" s="16">
        <v>0.03</v>
      </c>
      <c r="G3" s="22">
        <v>5</v>
      </c>
      <c r="H3" s="19">
        <v>0</v>
      </c>
      <c r="I3" s="33">
        <f>SUM(D3,E3)</f>
        <v>0.1</v>
      </c>
      <c r="J3" s="33">
        <f>SUM(G3,H3)</f>
        <v>5</v>
      </c>
    </row>
    <row r="4" spans="1:10" x14ac:dyDescent="0.3">
      <c r="A4" s="8" t="s">
        <v>1</v>
      </c>
      <c r="B4" s="9">
        <v>1800</v>
      </c>
      <c r="C4" s="17">
        <v>0.01</v>
      </c>
      <c r="D4" s="23">
        <v>0.05</v>
      </c>
      <c r="E4" s="20">
        <v>2.5</v>
      </c>
      <c r="F4" s="17">
        <v>0.05</v>
      </c>
      <c r="G4" s="23">
        <v>2.5</v>
      </c>
      <c r="H4" s="20">
        <v>7.5</v>
      </c>
      <c r="I4" s="33">
        <f t="shared" ref="I4:I5" si="0">SUM(D4,E4)</f>
        <v>2.5499999999999998</v>
      </c>
      <c r="J4" s="33">
        <f t="shared" ref="J4:J5" si="1">SUM(G4,H4)</f>
        <v>10</v>
      </c>
    </row>
    <row r="5" spans="1:10" ht="15" thickBot="1" x14ac:dyDescent="0.35">
      <c r="A5" s="10" t="s">
        <v>2</v>
      </c>
      <c r="B5" s="11">
        <v>100</v>
      </c>
      <c r="C5" s="18">
        <v>0.05</v>
      </c>
      <c r="D5" s="24">
        <v>0.2</v>
      </c>
      <c r="E5" s="21">
        <v>5</v>
      </c>
      <c r="F5" s="18">
        <v>0.08</v>
      </c>
      <c r="G5" s="24">
        <v>10</v>
      </c>
      <c r="H5" s="21">
        <v>15</v>
      </c>
      <c r="I5" s="33">
        <f t="shared" si="0"/>
        <v>5.2</v>
      </c>
      <c r="J5" s="33">
        <f t="shared" si="1"/>
        <v>25</v>
      </c>
    </row>
    <row r="6" spans="1:10" x14ac:dyDescent="0.3">
      <c r="C6" s="1"/>
      <c r="D6" s="1"/>
      <c r="E6" s="1"/>
      <c r="F6" s="1"/>
      <c r="G6" s="1"/>
      <c r="H6" s="1"/>
    </row>
    <row r="7" spans="1:10" x14ac:dyDescent="0.3">
      <c r="C7" s="1"/>
      <c r="D7" s="1"/>
      <c r="E7" s="1"/>
      <c r="F7" s="1"/>
      <c r="G7" s="1"/>
      <c r="H7" s="26"/>
    </row>
    <row r="8" spans="1:10" x14ac:dyDescent="0.3">
      <c r="C8" s="1"/>
      <c r="D8" s="1"/>
      <c r="E8" s="1"/>
      <c r="F8" s="1"/>
      <c r="G8" s="1"/>
      <c r="H8" s="1"/>
    </row>
    <row r="9" spans="1:10" x14ac:dyDescent="0.3">
      <c r="C9" s="1"/>
      <c r="D9" s="1"/>
      <c r="F9" s="1"/>
      <c r="G9" s="1"/>
      <c r="H9" s="1"/>
    </row>
  </sheetData>
  <mergeCells count="2">
    <mergeCell ref="C1:E1"/>
    <mergeCell ref="F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91CE5-FD4C-4B8E-97AC-B9C957906277}">
  <dimension ref="A1:T7"/>
  <sheetViews>
    <sheetView showGridLines="0" tabSelected="1" zoomScale="70" zoomScaleNormal="70" workbookViewId="0">
      <selection activeCell="M50" sqref="M50"/>
    </sheetView>
  </sheetViews>
  <sheetFormatPr defaultRowHeight="14.4" x14ac:dyDescent="0.3"/>
  <cols>
    <col min="5" max="5" width="9.5546875" customWidth="1"/>
    <col min="15" max="15" width="13.6640625" customWidth="1"/>
  </cols>
  <sheetData>
    <row r="1" spans="1:20" x14ac:dyDescent="0.3">
      <c r="A1" s="25"/>
    </row>
    <row r="2" spans="1:20" ht="14.4" customHeight="1" x14ac:dyDescent="0.3">
      <c r="B2" s="47"/>
      <c r="C2" s="47"/>
      <c r="D2" s="47"/>
      <c r="E2" s="47"/>
      <c r="G2" s="25"/>
      <c r="H2" s="25"/>
      <c r="I2" s="25"/>
      <c r="J2" s="25"/>
      <c r="L2" s="48"/>
      <c r="M2" s="48"/>
      <c r="N2" s="48"/>
      <c r="O2" s="48"/>
    </row>
    <row r="3" spans="1:20" ht="14.4" customHeight="1" x14ac:dyDescent="0.3">
      <c r="B3" s="69">
        <f>SUM('I. Commercial Card Transactions'!E:E)</f>
        <v>124150331</v>
      </c>
      <c r="C3" s="69"/>
      <c r="D3" s="69"/>
      <c r="E3" s="69"/>
      <c r="G3" s="68">
        <f>SUM('I. Commercial Card Transactions'!L:L)</f>
        <v>687694.56500000088</v>
      </c>
      <c r="H3" s="68"/>
      <c r="I3" s="68"/>
      <c r="J3" s="68"/>
      <c r="L3" s="68">
        <f>AVERAGE('I. Commercial Card Transactions'!E:E)</f>
        <v>24830.066200000001</v>
      </c>
      <c r="M3" s="68"/>
      <c r="N3" s="68"/>
      <c r="O3" s="68"/>
      <c r="Q3" s="69">
        <f>'I. Industry Data'!B3</f>
        <v>1200</v>
      </c>
      <c r="R3" s="69"/>
      <c r="S3" s="69"/>
      <c r="T3" s="69"/>
    </row>
    <row r="4" spans="1:20" ht="14.4" customHeight="1" x14ac:dyDescent="0.3">
      <c r="B4" s="69"/>
      <c r="C4" s="69"/>
      <c r="D4" s="69"/>
      <c r="E4" s="69"/>
      <c r="G4" s="68"/>
      <c r="H4" s="68"/>
      <c r="I4" s="68"/>
      <c r="J4" s="68"/>
      <c r="L4" s="68"/>
      <c r="M4" s="68"/>
      <c r="N4" s="68"/>
      <c r="O4" s="68"/>
      <c r="Q4" s="69"/>
      <c r="R4" s="69"/>
      <c r="S4" s="69"/>
      <c r="T4" s="69"/>
    </row>
    <row r="5" spans="1:20" ht="14.4" customHeight="1" x14ac:dyDescent="0.3">
      <c r="B5" s="69"/>
      <c r="C5" s="69"/>
      <c r="D5" s="69"/>
      <c r="E5" s="69"/>
      <c r="G5" s="68"/>
      <c r="H5" s="68"/>
      <c r="I5" s="68"/>
      <c r="J5" s="68"/>
      <c r="L5" s="68"/>
      <c r="M5" s="68"/>
      <c r="N5" s="68"/>
      <c r="O5" s="68"/>
      <c r="Q5" s="69"/>
      <c r="R5" s="69"/>
      <c r="S5" s="69"/>
      <c r="T5" s="69"/>
    </row>
    <row r="6" spans="1:20" ht="14.4" customHeight="1" x14ac:dyDescent="0.3">
      <c r="B6" s="67" t="s">
        <v>64</v>
      </c>
      <c r="C6" s="67"/>
      <c r="D6" s="67"/>
      <c r="E6" s="67"/>
      <c r="G6" s="49" t="s">
        <v>63</v>
      </c>
      <c r="H6" s="49"/>
      <c r="I6" s="49"/>
      <c r="J6" s="49"/>
      <c r="L6" s="49" t="s">
        <v>65</v>
      </c>
      <c r="M6" s="49"/>
      <c r="N6" s="49"/>
      <c r="O6" s="49"/>
      <c r="Q6" s="49" t="s">
        <v>66</v>
      </c>
      <c r="R6" s="49"/>
      <c r="S6" s="49"/>
      <c r="T6" s="49"/>
    </row>
    <row r="7" spans="1:20" ht="14.4" customHeight="1" x14ac:dyDescent="0.3">
      <c r="B7" s="67"/>
      <c r="C7" s="67"/>
      <c r="D7" s="67"/>
      <c r="E7" s="67"/>
      <c r="G7" s="49"/>
      <c r="H7" s="49"/>
      <c r="I7" s="49"/>
      <c r="J7" s="49"/>
      <c r="L7" s="49"/>
      <c r="M7" s="49"/>
      <c r="N7" s="49"/>
      <c r="O7" s="49"/>
      <c r="Q7" s="49"/>
      <c r="R7" s="49"/>
      <c r="S7" s="49"/>
      <c r="T7" s="49"/>
    </row>
  </sheetData>
  <mergeCells count="8">
    <mergeCell ref="Q6:T7"/>
    <mergeCell ref="B3:E5"/>
    <mergeCell ref="G3:J5"/>
    <mergeCell ref="L3:O5"/>
    <mergeCell ref="Q3:T5"/>
    <mergeCell ref="B6:E7"/>
    <mergeCell ref="G6:J7"/>
    <mergeCell ref="L6:O7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DF9ABC7-9171-404A-83BB-EC0E0294ECF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Sheet5</vt:lpstr>
      <vt:lpstr>Sheet6</vt:lpstr>
      <vt:lpstr>Sheet7</vt:lpstr>
      <vt:lpstr>Sheet1</vt:lpstr>
      <vt:lpstr>Sheet4</vt:lpstr>
      <vt:lpstr>I. Commercial Card Transactions</vt:lpstr>
      <vt:lpstr>I. Industry Data</vt:lpstr>
      <vt:lpstr>All 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r̥āṁ</dc:creator>
  <cp:lastModifiedBy>Kuntal Jain</cp:lastModifiedBy>
  <cp:lastPrinted>2023-02-08T13:24:00Z</cp:lastPrinted>
  <dcterms:created xsi:type="dcterms:W3CDTF">2022-12-22T12:01:49Z</dcterms:created>
  <dcterms:modified xsi:type="dcterms:W3CDTF">2026-03-14T08:08:41Z</dcterms:modified>
</cp:coreProperties>
</file>